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C\Internship\tasks\Task_2\datasets\"/>
    </mc:Choice>
  </mc:AlternateContent>
  <xr:revisionPtr revIDLastSave="0" documentId="13_ncr:1_{626B8211-EA28-4022-A3C4-473E1333797D}" xr6:coauthVersionLast="47" xr6:coauthVersionMax="47" xr10:uidLastSave="{00000000-0000-0000-0000-000000000000}"/>
  <bookViews>
    <workbookView xWindow="-108" yWindow="-108" windowWidth="23256" windowHeight="13176" xr2:uid="{478B245C-34DE-4DFF-9916-42B36FE23748}"/>
  </bookViews>
  <sheets>
    <sheet name="analysis" sheetId="1" r:id="rId1"/>
    <sheet name="pivot tables" sheetId="2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H2" i="1"/>
  <c r="M2" i="1" s="1"/>
</calcChain>
</file>

<file path=xl/sharedStrings.xml><?xml version="1.0" encoding="utf-8"?>
<sst xmlns="http://schemas.openxmlformats.org/spreadsheetml/2006/main" count="33077" uniqueCount="7437">
  <si>
    <t>CA/2017/152156</t>
  </si>
  <si>
    <t>Claire Gute</t>
  </si>
  <si>
    <t>South</t>
  </si>
  <si>
    <t>Consumer</t>
  </si>
  <si>
    <t>Furniture</t>
  </si>
  <si>
    <t>CA/2017/152157</t>
  </si>
  <si>
    <t>CA/2017/152158</t>
  </si>
  <si>
    <t>Darrin Van Huff</t>
  </si>
  <si>
    <t>West</t>
  </si>
  <si>
    <t>Corporate</t>
  </si>
  <si>
    <t>Office Supplies</t>
  </si>
  <si>
    <t>CA/2017/152159</t>
  </si>
  <si>
    <t>Sean O'Donnell</t>
  </si>
  <si>
    <t>CA/2017/152160</t>
  </si>
  <si>
    <t>CA/2017/152161</t>
  </si>
  <si>
    <t>Brosina Hoffman</t>
  </si>
  <si>
    <t>CA/2017/152162</t>
  </si>
  <si>
    <t>CA/2017/152163</t>
  </si>
  <si>
    <t>Technology</t>
  </si>
  <si>
    <t>CA/2017/152164</t>
  </si>
  <si>
    <t>CA/2017/152165</t>
  </si>
  <si>
    <t>CA/2017/152166</t>
  </si>
  <si>
    <t>CA/2017/152167</t>
  </si>
  <si>
    <t>CA/2017/152168</t>
  </si>
  <si>
    <t>Andrew Allen</t>
  </si>
  <si>
    <t>CA/2017/152169</t>
  </si>
  <si>
    <t>Irene Maddox</t>
  </si>
  <si>
    <t>CA/2017/152170</t>
  </si>
  <si>
    <t>Harold Pawlan</t>
  </si>
  <si>
    <t>Central</t>
  </si>
  <si>
    <t>Home Office</t>
  </si>
  <si>
    <t>CA/2017/152171</t>
  </si>
  <si>
    <t>CA/2017/152172</t>
  </si>
  <si>
    <t>Pete Kriz</t>
  </si>
  <si>
    <t>CA/2017/152173</t>
  </si>
  <si>
    <t>Alejandro Grove</t>
  </si>
  <si>
    <t>CA/2017/152174</t>
  </si>
  <si>
    <t>Zuschuss Donatelli</t>
  </si>
  <si>
    <t>CA/2017/152175</t>
  </si>
  <si>
    <t>CA/2017/152176</t>
  </si>
  <si>
    <t>CA/2017/152177</t>
  </si>
  <si>
    <t>Ken Black</t>
  </si>
  <si>
    <t>CA/2017/152178</t>
  </si>
  <si>
    <t>CA/2017/152179</t>
  </si>
  <si>
    <t>Sandra Flanagan</t>
  </si>
  <si>
    <t>East</t>
  </si>
  <si>
    <t>CA/2017/152180</t>
  </si>
  <si>
    <t>Emily Burns</t>
  </si>
  <si>
    <t>CA/2017/152181</t>
  </si>
  <si>
    <t>Eric Hoffmann</t>
  </si>
  <si>
    <t>CA/2017/152182</t>
  </si>
  <si>
    <t>CA/2017/152183</t>
  </si>
  <si>
    <t>Tracy Blumstein</t>
  </si>
  <si>
    <t>CA/2017/152184</t>
  </si>
  <si>
    <t>CA/2017/152185</t>
  </si>
  <si>
    <t>CA/2017/152186</t>
  </si>
  <si>
    <t>CA/2017/152187</t>
  </si>
  <si>
    <t>CA/2017/152188</t>
  </si>
  <si>
    <t>CA/2017/152189</t>
  </si>
  <si>
    <t>CA/2017/152190</t>
  </si>
  <si>
    <t>Matt Abelman</t>
  </si>
  <si>
    <t>CA/2017/152191</t>
  </si>
  <si>
    <t>Gene Hale</t>
  </si>
  <si>
    <t>CA/2017/152192</t>
  </si>
  <si>
    <t>CA/2017/152193</t>
  </si>
  <si>
    <t>Steve Nguyen</t>
  </si>
  <si>
    <t>CA/2017/152194</t>
  </si>
  <si>
    <t>CA/2017/152195</t>
  </si>
  <si>
    <t>CA/2017/152196</t>
  </si>
  <si>
    <t>CA/2017/152197</t>
  </si>
  <si>
    <t>Linda Cazamias</t>
  </si>
  <si>
    <t>CA/2017/152198</t>
  </si>
  <si>
    <t>Ruben Ausman</t>
  </si>
  <si>
    <t>CA/2017/152199</t>
  </si>
  <si>
    <t>Erin Smith</t>
  </si>
  <si>
    <t>CA/2017/152200</t>
  </si>
  <si>
    <t>Odella Nelson</t>
  </si>
  <si>
    <t>CA/2017/152201</t>
  </si>
  <si>
    <t>CA/2017/152202</t>
  </si>
  <si>
    <t>Patrick O'Donnell</t>
  </si>
  <si>
    <t>CA/2017/152203</t>
  </si>
  <si>
    <t>Lena Hernandez</t>
  </si>
  <si>
    <t>CA/2017/152204</t>
  </si>
  <si>
    <t>CA/2017/152205</t>
  </si>
  <si>
    <t>Darren Powers</t>
  </si>
  <si>
    <t>CA/2017/152206</t>
  </si>
  <si>
    <t>CA/2017/152207</t>
  </si>
  <si>
    <t>CA/2017/152208</t>
  </si>
  <si>
    <t>CA/2017/152209</t>
  </si>
  <si>
    <t>Janet Molinari</t>
  </si>
  <si>
    <t>CA/2017/152210</t>
  </si>
  <si>
    <t>CA/2017/152211</t>
  </si>
  <si>
    <t>Ted Butterfield</t>
  </si>
  <si>
    <t>CA/2017/152212</t>
  </si>
  <si>
    <t>CA/2017/152213</t>
  </si>
  <si>
    <t>CA/2017/152214</t>
  </si>
  <si>
    <t>CA/2017/152215</t>
  </si>
  <si>
    <t>CA/2017/152216</t>
  </si>
  <si>
    <t>CA/2017/152217</t>
  </si>
  <si>
    <t>CA/2017/152218</t>
  </si>
  <si>
    <t>Kunst Miller</t>
  </si>
  <si>
    <t>CA/2017/152219</t>
  </si>
  <si>
    <t>CA/2017/152220</t>
  </si>
  <si>
    <t>CA/2017/152221</t>
  </si>
  <si>
    <t>CA/2017/152222</t>
  </si>
  <si>
    <t>Paul Stevenson</t>
  </si>
  <si>
    <t>CA/2017/152223</t>
  </si>
  <si>
    <t>Brendan Sweed</t>
  </si>
  <si>
    <t>CA/2017/152224</t>
  </si>
  <si>
    <t>CA/2017/152225</t>
  </si>
  <si>
    <t>Karen Daniels</t>
  </si>
  <si>
    <t>CA/2017/152226</t>
  </si>
  <si>
    <t>Henry MacAllister</t>
  </si>
  <si>
    <t>CA/2017/152227</t>
  </si>
  <si>
    <t>CA/2017/152228</t>
  </si>
  <si>
    <t>Joel Eaton</t>
  </si>
  <si>
    <t>CA/2017/152229</t>
  </si>
  <si>
    <t>CA/2017/152230</t>
  </si>
  <si>
    <t>CA/2017/152231</t>
  </si>
  <si>
    <t>Ken Brennan</t>
  </si>
  <si>
    <t>CA/2017/152232</t>
  </si>
  <si>
    <t>CA/2017/152233</t>
  </si>
  <si>
    <t>CA/2017/152234</t>
  </si>
  <si>
    <t>CA/2017/152235</t>
  </si>
  <si>
    <t>Stewart Carmichael</t>
  </si>
  <si>
    <t>CA/2017/152236</t>
  </si>
  <si>
    <t>CA/2017/152237</t>
  </si>
  <si>
    <t>Duane Noonan</t>
  </si>
  <si>
    <t>CA/2017/152238</t>
  </si>
  <si>
    <t>CA/2017/152239</t>
  </si>
  <si>
    <t>Julie Creighton</t>
  </si>
  <si>
    <t>CA/2017/152240</t>
  </si>
  <si>
    <t>Christopher Schild</t>
  </si>
  <si>
    <t>CA/2017/152241</t>
  </si>
  <si>
    <t>CA/2017/152242</t>
  </si>
  <si>
    <t>Paul Gonzalez</t>
  </si>
  <si>
    <t>CA/2017/152243</t>
  </si>
  <si>
    <t>CA/2017/152244</t>
  </si>
  <si>
    <t>Gary Mitchum</t>
  </si>
  <si>
    <t>CA/2017/152245</t>
  </si>
  <si>
    <t>Jim Sink</t>
  </si>
  <si>
    <t>CA/2017/152246</t>
  </si>
  <si>
    <t>CA/2017/152247</t>
  </si>
  <si>
    <t>CA/2017/152248</t>
  </si>
  <si>
    <t>Karl Braun</t>
  </si>
  <si>
    <t>CA/2017/152249</t>
  </si>
  <si>
    <t>CA/2017/152250</t>
  </si>
  <si>
    <t>CA/2017/152251</t>
  </si>
  <si>
    <t>Roger Barcio</t>
  </si>
  <si>
    <t>CA/2017/152252</t>
  </si>
  <si>
    <t>Parhena Norris</t>
  </si>
  <si>
    <t>CA/2017/152253</t>
  </si>
  <si>
    <t>Katherine Ducich</t>
  </si>
  <si>
    <t>CA/2017/152254</t>
  </si>
  <si>
    <t>Elpida Rittenbach</t>
  </si>
  <si>
    <t>CA/2017/152255</t>
  </si>
  <si>
    <t>Rick Bensley</t>
  </si>
  <si>
    <t>CA/2017/152256</t>
  </si>
  <si>
    <t>CA/2017/152257</t>
  </si>
  <si>
    <t>CA/2017/152258</t>
  </si>
  <si>
    <t>Gary Zandusky</t>
  </si>
  <si>
    <t>CA/2017/152259</t>
  </si>
  <si>
    <t>Lena Cacioppo</t>
  </si>
  <si>
    <t>CA/2017/152260</t>
  </si>
  <si>
    <t>CA/2017/152261</t>
  </si>
  <si>
    <t>CA/2017/152262</t>
  </si>
  <si>
    <t>Janet Martin</t>
  </si>
  <si>
    <t>CA/2017/152263</t>
  </si>
  <si>
    <t>CA/2017/152264</t>
  </si>
  <si>
    <t>CA/2017/152265</t>
  </si>
  <si>
    <t>Pete Armstrong</t>
  </si>
  <si>
    <t>CA/2017/152266</t>
  </si>
  <si>
    <t>Cynthia Voltz</t>
  </si>
  <si>
    <t>CA/2017/152267</t>
  </si>
  <si>
    <t>Clay Ludtke</t>
  </si>
  <si>
    <t>CA/2017/152268</t>
  </si>
  <si>
    <t>CA/2017/152269</t>
  </si>
  <si>
    <t>Ryan Crowe</t>
  </si>
  <si>
    <t>CA/2017/152270</t>
  </si>
  <si>
    <t>CA/2017/152271</t>
  </si>
  <si>
    <t>CA/2017/152272</t>
  </si>
  <si>
    <t>CA/2017/152273</t>
  </si>
  <si>
    <t>Dave Kipp</t>
  </si>
  <si>
    <t>CA/2017/152274</t>
  </si>
  <si>
    <t>Greg Guthrie</t>
  </si>
  <si>
    <t>CA/2017/152275</t>
  </si>
  <si>
    <t>Steven Cartwright</t>
  </si>
  <si>
    <t>CA/2017/152276</t>
  </si>
  <si>
    <t>CA/2017/152277</t>
  </si>
  <si>
    <t>CA/2017/152278</t>
  </si>
  <si>
    <t>CA/2017/152279</t>
  </si>
  <si>
    <t>CA/2017/152280</t>
  </si>
  <si>
    <t>Alan Dominguez</t>
  </si>
  <si>
    <t>CA/2017/152281</t>
  </si>
  <si>
    <t>Philip Fox</t>
  </si>
  <si>
    <t>CA/2017/152282</t>
  </si>
  <si>
    <t>Troy Staebel</t>
  </si>
  <si>
    <t>CA/2017/152283</t>
  </si>
  <si>
    <t>CA/2017/152284</t>
  </si>
  <si>
    <t>Lindsay Shagiari</t>
  </si>
  <si>
    <t>CA/2017/152285</t>
  </si>
  <si>
    <t>CA/2017/152286</t>
  </si>
  <si>
    <t>Dorothy Wardle</t>
  </si>
  <si>
    <t>CA/2017/152287</t>
  </si>
  <si>
    <t>CA/2017/152288</t>
  </si>
  <si>
    <t>CA/2017/152289</t>
  </si>
  <si>
    <t>Lena Creighton</t>
  </si>
  <si>
    <t>CA/2017/152290</t>
  </si>
  <si>
    <t>CA/2017/152291</t>
  </si>
  <si>
    <t>CA/2017/152292</t>
  </si>
  <si>
    <t>CA/2017/152293</t>
  </si>
  <si>
    <t>CA/2017/152294</t>
  </si>
  <si>
    <t>CA/2017/152295</t>
  </si>
  <si>
    <t>CA/2017/152296</t>
  </si>
  <si>
    <t>Jonathan Doherty</t>
  </si>
  <si>
    <t>CA/2017/152297</t>
  </si>
  <si>
    <t>Sally Hughsby</t>
  </si>
  <si>
    <t>CA/2017/152298</t>
  </si>
  <si>
    <t>CA/2017/152299</t>
  </si>
  <si>
    <t>CA/2017/152300</t>
  </si>
  <si>
    <t>Sandra Glassco</t>
  </si>
  <si>
    <t>CA/2017/152301</t>
  </si>
  <si>
    <t>Helen Andreada</t>
  </si>
  <si>
    <t>CA/2017/152302</t>
  </si>
  <si>
    <t>Maureen Gastineau</t>
  </si>
  <si>
    <t>CA/2017/152303</t>
  </si>
  <si>
    <t>Justin Ellison</t>
  </si>
  <si>
    <t>CA/2017/152304</t>
  </si>
  <si>
    <t>CA/2017/152305</t>
  </si>
  <si>
    <t>CA/2017/152306</t>
  </si>
  <si>
    <t>CA/2017/152307</t>
  </si>
  <si>
    <t>Tamara Willingham</t>
  </si>
  <si>
    <t>CA/2017/152308</t>
  </si>
  <si>
    <t>CA/2017/152309</t>
  </si>
  <si>
    <t>Stephanie Phelps</t>
  </si>
  <si>
    <t>CA/2017/152310</t>
  </si>
  <si>
    <t>CA/2017/152311</t>
  </si>
  <si>
    <t>CA/2017/152312</t>
  </si>
  <si>
    <t>Neil Knudson</t>
  </si>
  <si>
    <t>CA/2017/152313</t>
  </si>
  <si>
    <t>Dave Brooks</t>
  </si>
  <si>
    <t>CA/2017/152314</t>
  </si>
  <si>
    <t>Nora Paige</t>
  </si>
  <si>
    <t>CA/2017/152315</t>
  </si>
  <si>
    <t>CA/2017/152316</t>
  </si>
  <si>
    <t>Ted Trevino</t>
  </si>
  <si>
    <t>CA/2017/152317</t>
  </si>
  <si>
    <t>Eric Murdock</t>
  </si>
  <si>
    <t>CA/2017/152318</t>
  </si>
  <si>
    <t>Ruben Dartt</t>
  </si>
  <si>
    <t>CA/2017/152319</t>
  </si>
  <si>
    <t>Max Jones</t>
  </si>
  <si>
    <t>CA/2017/152320</t>
  </si>
  <si>
    <t>Becky Martin</t>
  </si>
  <si>
    <t>CA/2017/152321</t>
  </si>
  <si>
    <t>CA/2017/152322</t>
  </si>
  <si>
    <t>CA/2017/152323</t>
  </si>
  <si>
    <t>CA/2017/152324</t>
  </si>
  <si>
    <t>CA/2017/152325</t>
  </si>
  <si>
    <t>CA/2017/152326</t>
  </si>
  <si>
    <t>CA/2017/152327</t>
  </si>
  <si>
    <t>Chad Sievert</t>
  </si>
  <si>
    <t>CA/2017/152328</t>
  </si>
  <si>
    <t>CA/2017/152329</t>
  </si>
  <si>
    <t>CA/2017/152330</t>
  </si>
  <si>
    <t>Jennifer Braxton</t>
  </si>
  <si>
    <t>CA/2017/152331</t>
  </si>
  <si>
    <t>CA/2017/152332</t>
  </si>
  <si>
    <t>Shirley Jackson</t>
  </si>
  <si>
    <t>CA/2017/152333</t>
  </si>
  <si>
    <t>CA/2017/152334</t>
  </si>
  <si>
    <t>CA/2017/152335</t>
  </si>
  <si>
    <t>Jim Kriz</t>
  </si>
  <si>
    <t>CA/2017/152336</t>
  </si>
  <si>
    <t>David Kendrick</t>
  </si>
  <si>
    <t>CA/2017/152337</t>
  </si>
  <si>
    <t>CA/2017/152338</t>
  </si>
  <si>
    <t>Robert Marley</t>
  </si>
  <si>
    <t>CA/2017/152339</t>
  </si>
  <si>
    <t>CA/2017/152340</t>
  </si>
  <si>
    <t>CA/2017/152341</t>
  </si>
  <si>
    <t>Sally Knutson</t>
  </si>
  <si>
    <t>CA/2017/152342</t>
  </si>
  <si>
    <t>Frank Merwin</t>
  </si>
  <si>
    <t>CA/2017/152343</t>
  </si>
  <si>
    <t>Alice McCarthy</t>
  </si>
  <si>
    <t>CA/2017/152344</t>
  </si>
  <si>
    <t>CA/2017/152345</t>
  </si>
  <si>
    <t>Mark Packer</t>
  </si>
  <si>
    <t>CA/2017/152346</t>
  </si>
  <si>
    <t>CA/2017/152347</t>
  </si>
  <si>
    <t>CA/2017/152348</t>
  </si>
  <si>
    <t>CA/2017/152349</t>
  </si>
  <si>
    <t>CA/2017/152350</t>
  </si>
  <si>
    <t>Mary Zewe</t>
  </si>
  <si>
    <t>CA/2017/152351</t>
  </si>
  <si>
    <t>Cassandra Brandow</t>
  </si>
  <si>
    <t>CA/2017/152352</t>
  </si>
  <si>
    <t>CA/2017/152353</t>
  </si>
  <si>
    <t>Valerie Mitchum</t>
  </si>
  <si>
    <t>CA/2017/152354</t>
  </si>
  <si>
    <t>Fred Hopkins</t>
  </si>
  <si>
    <t>CA/2017/152355</t>
  </si>
  <si>
    <t>CA/2017/152356</t>
  </si>
  <si>
    <t>Maria Bertelson</t>
  </si>
  <si>
    <t>CA/2017/152357</t>
  </si>
  <si>
    <t>Bruce Stewart</t>
  </si>
  <si>
    <t>CA/2017/152358</t>
  </si>
  <si>
    <t>CA/2017/152359</t>
  </si>
  <si>
    <t>Logan Currie</t>
  </si>
  <si>
    <t>CA/2017/152360</t>
  </si>
  <si>
    <t>Heather Kirkland</t>
  </si>
  <si>
    <t>CA/2017/152361</t>
  </si>
  <si>
    <t>Laurel Elliston</t>
  </si>
  <si>
    <t>CA/2017/152362</t>
  </si>
  <si>
    <t>Joseph Holt</t>
  </si>
  <si>
    <t>CA/2017/152363</t>
  </si>
  <si>
    <t>CA/2017/152364</t>
  </si>
  <si>
    <t>CA/2017/152365</t>
  </si>
  <si>
    <t>CA/2017/152366</t>
  </si>
  <si>
    <t>CA/2017/152367</t>
  </si>
  <si>
    <t>Michael Stewart</t>
  </si>
  <si>
    <t>CA/2017/152368</t>
  </si>
  <si>
    <t>Victoria Wilson</t>
  </si>
  <si>
    <t>CA/2017/152369</t>
  </si>
  <si>
    <t>CA/2017/152370</t>
  </si>
  <si>
    <t>CA/2017/152371</t>
  </si>
  <si>
    <t>CA/2017/152372</t>
  </si>
  <si>
    <t>CA/2017/152373</t>
  </si>
  <si>
    <t>Jonathan Howell</t>
  </si>
  <si>
    <t>CA/2017/152374</t>
  </si>
  <si>
    <t>CA/2017/152375</t>
  </si>
  <si>
    <t>Joni Blumstein</t>
  </si>
  <si>
    <t>CA/2017/152376</t>
  </si>
  <si>
    <t>CA/2017/152377</t>
  </si>
  <si>
    <t>CA/2017/152378</t>
  </si>
  <si>
    <t>CA/2017/152379</t>
  </si>
  <si>
    <t>CA/2017/152380</t>
  </si>
  <si>
    <t>CA/2017/152381</t>
  </si>
  <si>
    <t>David Smith</t>
  </si>
  <si>
    <t>CA/2017/152382</t>
  </si>
  <si>
    <t>CA/2017/152383</t>
  </si>
  <si>
    <t>CA/2017/152384</t>
  </si>
  <si>
    <t>Valerie Dominguez</t>
  </si>
  <si>
    <t>CA/2017/152385</t>
  </si>
  <si>
    <t>CA/2017/152386</t>
  </si>
  <si>
    <t>Erin Ashbrook</t>
  </si>
  <si>
    <t>CA/2017/152387</t>
  </si>
  <si>
    <t>CA/2017/152388</t>
  </si>
  <si>
    <t>CA/2017/152389</t>
  </si>
  <si>
    <t>CA/2017/152390</t>
  </si>
  <si>
    <t>CA/2017/152391</t>
  </si>
  <si>
    <t>CA/2017/152392</t>
  </si>
  <si>
    <t>David Bremer</t>
  </si>
  <si>
    <t>CA/2017/152393</t>
  </si>
  <si>
    <t>Ken Lonsdale</t>
  </si>
  <si>
    <t>CA/2017/152394</t>
  </si>
  <si>
    <t>CA/2017/152395</t>
  </si>
  <si>
    <t>CA/2017/152396</t>
  </si>
  <si>
    <t>CA/2017/152397</t>
  </si>
  <si>
    <t>CA/2017/152398</t>
  </si>
  <si>
    <t>CA/2017/152399</t>
  </si>
  <si>
    <t>CA/2017/152400</t>
  </si>
  <si>
    <t>Dianna Wilson</t>
  </si>
  <si>
    <t>CA/2017/152401</t>
  </si>
  <si>
    <t>CA/2017/152402</t>
  </si>
  <si>
    <t>CA/2017/152403</t>
  </si>
  <si>
    <t>CA/2017/152404</t>
  </si>
  <si>
    <t>CA/2017/152405</t>
  </si>
  <si>
    <t>Logan Haushalter</t>
  </si>
  <si>
    <t>CA/2017/152406</t>
  </si>
  <si>
    <t>Kelly Collister</t>
  </si>
  <si>
    <t>CA/2017/152407</t>
  </si>
  <si>
    <t>CA/2017/152408</t>
  </si>
  <si>
    <t>Delfina Latchford</t>
  </si>
  <si>
    <t>CA/2017/152409</t>
  </si>
  <si>
    <t>CA/2017/152410</t>
  </si>
  <si>
    <t>Dan Reichenbach</t>
  </si>
  <si>
    <t>CA/2017/152411</t>
  </si>
  <si>
    <t>CA/2017/152412</t>
  </si>
  <si>
    <t>CA/2017/152413</t>
  </si>
  <si>
    <t>CA/2017/152414</t>
  </si>
  <si>
    <t>Craig Carreira</t>
  </si>
  <si>
    <t>CA/2017/152415</t>
  </si>
  <si>
    <t>CA/2017/152416</t>
  </si>
  <si>
    <t>CA/2017/152417</t>
  </si>
  <si>
    <t>Dorris liebe</t>
  </si>
  <si>
    <t>CA/2017/152418</t>
  </si>
  <si>
    <t>Sean Braxton</t>
  </si>
  <si>
    <t>CA/2017/152419</t>
  </si>
  <si>
    <t>CA/2017/152420</t>
  </si>
  <si>
    <t>Roy Collins</t>
  </si>
  <si>
    <t>CA/2017/152421</t>
  </si>
  <si>
    <t>Alan Hwang</t>
  </si>
  <si>
    <t>CA/2017/152422</t>
  </si>
  <si>
    <t>Claudia Bergmann</t>
  </si>
  <si>
    <t>CA/2017/152423</t>
  </si>
  <si>
    <t>CA/2017/152424</t>
  </si>
  <si>
    <t>Christine Abelman</t>
  </si>
  <si>
    <t>CA/2017/152425</t>
  </si>
  <si>
    <t>CA/2017/152426</t>
  </si>
  <si>
    <t>Kristen Hastings</t>
  </si>
  <si>
    <t>CA/2017/152427</t>
  </si>
  <si>
    <t>CA/2017/152428</t>
  </si>
  <si>
    <t>CA/2017/152429</t>
  </si>
  <si>
    <t>CA/2017/152430</t>
  </si>
  <si>
    <t>Barry Blumstein</t>
  </si>
  <si>
    <t>CA/2017/152431</t>
  </si>
  <si>
    <t>CA/2017/152432</t>
  </si>
  <si>
    <t>Andrew Gjertsen</t>
  </si>
  <si>
    <t>CA/2017/152433</t>
  </si>
  <si>
    <t>CA/2017/152434</t>
  </si>
  <si>
    <t>CA/2017/152435</t>
  </si>
  <si>
    <t>CA/2017/152436</t>
  </si>
  <si>
    <t>CA/2017/152437</t>
  </si>
  <si>
    <t>CA/2017/152438</t>
  </si>
  <si>
    <t>Jas O'Carroll</t>
  </si>
  <si>
    <t>CA/2017/152439</t>
  </si>
  <si>
    <t>CA/2017/152440</t>
  </si>
  <si>
    <t>CA/2017/152441</t>
  </si>
  <si>
    <t>CA/2017/152442</t>
  </si>
  <si>
    <t>Alan Haines</t>
  </si>
  <si>
    <t>CA/2017/152443</t>
  </si>
  <si>
    <t>CA/2017/152444</t>
  </si>
  <si>
    <t>CA/2017/152445</t>
  </si>
  <si>
    <t>Nick Zandusky</t>
  </si>
  <si>
    <t>CA/2017/152446</t>
  </si>
  <si>
    <t>CA/2017/152447</t>
  </si>
  <si>
    <t>CA/2017/152448</t>
  </si>
  <si>
    <t>CA/2017/152449</t>
  </si>
  <si>
    <t>Kelly Lampkin</t>
  </si>
  <si>
    <t>CA/2017/152450</t>
  </si>
  <si>
    <t>CA/2017/152451</t>
  </si>
  <si>
    <t>CA/2017/152452</t>
  </si>
  <si>
    <t>CA/2017/152453</t>
  </si>
  <si>
    <t>CA/2017/152454</t>
  </si>
  <si>
    <t>CA/2017/152455</t>
  </si>
  <si>
    <t>CA/2017/152456</t>
  </si>
  <si>
    <t>CA/2017/152457</t>
  </si>
  <si>
    <t>CA/2017/152458</t>
  </si>
  <si>
    <t>CA/2017/152459</t>
  </si>
  <si>
    <t>CA/2017/152460</t>
  </si>
  <si>
    <t>Alan Schoenberger</t>
  </si>
  <si>
    <t>CA/2017/152461</t>
  </si>
  <si>
    <t>CA/2017/152462</t>
  </si>
  <si>
    <t>Corey Roper</t>
  </si>
  <si>
    <t>CA/2017/152463</t>
  </si>
  <si>
    <t>CA/2017/152464</t>
  </si>
  <si>
    <t>Shahid Hopkins</t>
  </si>
  <si>
    <t>CA/2017/152465</t>
  </si>
  <si>
    <t>Ben Peterman</t>
  </si>
  <si>
    <t>CA/2017/152466</t>
  </si>
  <si>
    <t>CA/2017/152467</t>
  </si>
  <si>
    <t>CA/2017/152468</t>
  </si>
  <si>
    <t>CA/2017/152469</t>
  </si>
  <si>
    <t>Thomas Seio</t>
  </si>
  <si>
    <t>CA/2017/152470</t>
  </si>
  <si>
    <t>Andy Gerbode</t>
  </si>
  <si>
    <t>CA/2017/152471</t>
  </si>
  <si>
    <t>CA/2017/152472</t>
  </si>
  <si>
    <t>Sung Pak</t>
  </si>
  <si>
    <t>CA/2017/152473</t>
  </si>
  <si>
    <t>Nathan Mautz</t>
  </si>
  <si>
    <t>CA/2017/152474</t>
  </si>
  <si>
    <t>CA/2017/152475</t>
  </si>
  <si>
    <t>CA/2017/152476</t>
  </si>
  <si>
    <t>CA/2017/152477</t>
  </si>
  <si>
    <t>CA/2017/152478</t>
  </si>
  <si>
    <t>Frank Atkinson</t>
  </si>
  <si>
    <t>CA/2017/152479</t>
  </si>
  <si>
    <t>Grace Kelly</t>
  </si>
  <si>
    <t>CA/2017/152480</t>
  </si>
  <si>
    <t>CA/2017/152481</t>
  </si>
  <si>
    <t>Don Jones</t>
  </si>
  <si>
    <t>CA/2017/152482</t>
  </si>
  <si>
    <t>Patrick O'Brill</t>
  </si>
  <si>
    <t>CA/2017/152483</t>
  </si>
  <si>
    <t>CA/2017/152484</t>
  </si>
  <si>
    <t>CA/2017/152485</t>
  </si>
  <si>
    <t>CA/2017/152486</t>
  </si>
  <si>
    <t>CA/2017/152487</t>
  </si>
  <si>
    <t>John Lucas</t>
  </si>
  <si>
    <t>CA/2017/152488</t>
  </si>
  <si>
    <t>CA/2017/152489</t>
  </si>
  <si>
    <t>CA/2017/152490</t>
  </si>
  <si>
    <t>Doug Bickford</t>
  </si>
  <si>
    <t>CA/2017/152491</t>
  </si>
  <si>
    <t>CA/2017/152492</t>
  </si>
  <si>
    <t>CA/2017/152493</t>
  </si>
  <si>
    <t>Alyssa Crouse</t>
  </si>
  <si>
    <t>CA/2017/152494</t>
  </si>
  <si>
    <t>CA/2017/152495</t>
  </si>
  <si>
    <t>CA/2017/152496</t>
  </si>
  <si>
    <t>CA/2017/152497</t>
  </si>
  <si>
    <t>CA/2017/152498</t>
  </si>
  <si>
    <t>CA/2017/152499</t>
  </si>
  <si>
    <t>CA/2017/152500</t>
  </si>
  <si>
    <t>CA/2017/152501</t>
  </si>
  <si>
    <t>Clay Cheatham</t>
  </si>
  <si>
    <t>CA/2017/152502</t>
  </si>
  <si>
    <t>Tamara Dahlen</t>
  </si>
  <si>
    <t>CA/2017/152503</t>
  </si>
  <si>
    <t>CA/2017/152504</t>
  </si>
  <si>
    <t>CA/2017/152505</t>
  </si>
  <si>
    <t>Adam Bellavance</t>
  </si>
  <si>
    <t>CA/2017/152506</t>
  </si>
  <si>
    <t>CA/2017/152507</t>
  </si>
  <si>
    <t>CA/2017/152508</t>
  </si>
  <si>
    <t>CA/2017/152509</t>
  </si>
  <si>
    <t>CA/2017/152510</t>
  </si>
  <si>
    <t>Jeremy Lonsdale</t>
  </si>
  <si>
    <t>CA/2017/152511</t>
  </si>
  <si>
    <t>CA/2017/152512</t>
  </si>
  <si>
    <t>CA/2017/152513</t>
  </si>
  <si>
    <t>CA/2017/152514</t>
  </si>
  <si>
    <t>CA/2017/152515</t>
  </si>
  <si>
    <t>Victoria Brennan</t>
  </si>
  <si>
    <t>CA/2017/152516</t>
  </si>
  <si>
    <t>CA/2017/152517</t>
  </si>
  <si>
    <t>Katrina Willman</t>
  </si>
  <si>
    <t>CA/2017/152518</t>
  </si>
  <si>
    <t>CA/2017/152519</t>
  </si>
  <si>
    <t>CA/2017/152520</t>
  </si>
  <si>
    <t>CA/2017/152521</t>
  </si>
  <si>
    <t>Julia Dunbar</t>
  </si>
  <si>
    <t>CA/2017/152522</t>
  </si>
  <si>
    <t>Michael Kennedy</t>
  </si>
  <si>
    <t>CA/2017/152523</t>
  </si>
  <si>
    <t>CA/2017/152524</t>
  </si>
  <si>
    <t>CA/2017/152525</t>
  </si>
  <si>
    <t>CA/2017/152526</t>
  </si>
  <si>
    <t>Guy Thornton</t>
  </si>
  <si>
    <t>CA/2017/152527</t>
  </si>
  <si>
    <t>CA/2017/152528</t>
  </si>
  <si>
    <t>Arthur Gainer</t>
  </si>
  <si>
    <t>CA/2017/152529</t>
  </si>
  <si>
    <t>CA/2017/152530</t>
  </si>
  <si>
    <t>CA/2017/152531</t>
  </si>
  <si>
    <t>CA/2017/152532</t>
  </si>
  <si>
    <t>Muhammed MacIntyre</t>
  </si>
  <si>
    <t>CA/2017/152533</t>
  </si>
  <si>
    <t>Allen Rosenblatt</t>
  </si>
  <si>
    <t>CA/2017/152534</t>
  </si>
  <si>
    <t>Russell Applegate</t>
  </si>
  <si>
    <t>CA/2017/152535</t>
  </si>
  <si>
    <t>CA/2017/152536</t>
  </si>
  <si>
    <t>CA/2017/152537</t>
  </si>
  <si>
    <t>Alejandro Savely</t>
  </si>
  <si>
    <t>CA/2017/152538</t>
  </si>
  <si>
    <t>CA/2017/152539</t>
  </si>
  <si>
    <t>Laura Armstrong</t>
  </si>
  <si>
    <t>CA/2017/152540</t>
  </si>
  <si>
    <t>Denny Ordway</t>
  </si>
  <si>
    <t>CA/2017/152541</t>
  </si>
  <si>
    <t>CA/2017/152542</t>
  </si>
  <si>
    <t>Dean Katz</t>
  </si>
  <si>
    <t>CA/2017/152543</t>
  </si>
  <si>
    <t>CA/2017/152544</t>
  </si>
  <si>
    <t>Nathan Gelder</t>
  </si>
  <si>
    <t>CA/2017/152545</t>
  </si>
  <si>
    <t>Mike Vittorini</t>
  </si>
  <si>
    <t>CA/2017/152546</t>
  </si>
  <si>
    <t>CA/2017/152547</t>
  </si>
  <si>
    <t>Jack Garza</t>
  </si>
  <si>
    <t>CA/2017/152548</t>
  </si>
  <si>
    <t>CA/2017/152549</t>
  </si>
  <si>
    <t>Bart Pistole</t>
  </si>
  <si>
    <t>CA/2017/152550</t>
  </si>
  <si>
    <t>Victor Preis</t>
  </si>
  <si>
    <t>CA/2017/152551</t>
  </si>
  <si>
    <t>Saphhira Shifley</t>
  </si>
  <si>
    <t>CA/2017/152552</t>
  </si>
  <si>
    <t>CA/2017/152553</t>
  </si>
  <si>
    <t>CA/2017/152554</t>
  </si>
  <si>
    <t>Anna Gayman</t>
  </si>
  <si>
    <t>CA/2017/152555</t>
  </si>
  <si>
    <t>CA/2017/152556</t>
  </si>
  <si>
    <t>CA/2017/152557</t>
  </si>
  <si>
    <t>CA/2017/152558</t>
  </si>
  <si>
    <t>Luke Foster</t>
  </si>
  <si>
    <t>CA/2017/152559</t>
  </si>
  <si>
    <t>CA/2017/152560</t>
  </si>
  <si>
    <t>Roy FranzÃ¶sisch</t>
  </si>
  <si>
    <t>CA/2017/152561</t>
  </si>
  <si>
    <t>Keith Herrera</t>
  </si>
  <si>
    <t>CA/2017/152562</t>
  </si>
  <si>
    <t>CA/2017/152563</t>
  </si>
  <si>
    <t>CA/2017/152564</t>
  </si>
  <si>
    <t>CA/2017/152565</t>
  </si>
  <si>
    <t>CA/2017/152566</t>
  </si>
  <si>
    <t>CA/2017/152567</t>
  </si>
  <si>
    <t>CA/2017/152568</t>
  </si>
  <si>
    <t>CA/2017/152569</t>
  </si>
  <si>
    <t>CA/2017/152570</t>
  </si>
  <si>
    <t>Kimberly Carter</t>
  </si>
  <si>
    <t>CA/2017/152571</t>
  </si>
  <si>
    <t>CA/2017/152572</t>
  </si>
  <si>
    <t>Caroline Jumper</t>
  </si>
  <si>
    <t>CA/2017/152573</t>
  </si>
  <si>
    <t>Philip Brown</t>
  </si>
  <si>
    <t>CA/2017/152574</t>
  </si>
  <si>
    <t>CA/2017/152575</t>
  </si>
  <si>
    <t>CA/2017/152576</t>
  </si>
  <si>
    <t>CA/2017/152577</t>
  </si>
  <si>
    <t>CA/2017/152578</t>
  </si>
  <si>
    <t>Michael Paige</t>
  </si>
  <si>
    <t>CA/2017/152579</t>
  </si>
  <si>
    <t>CA/2017/152580</t>
  </si>
  <si>
    <t>Natalie Fritzler</t>
  </si>
  <si>
    <t>CA/2017/152581</t>
  </si>
  <si>
    <t>CA/2017/152582</t>
  </si>
  <si>
    <t>CA/2017/152583</t>
  </si>
  <si>
    <t>Shirley Daniels</t>
  </si>
  <si>
    <t>CA/2017/152584</t>
  </si>
  <si>
    <t>Ken Heidel</t>
  </si>
  <si>
    <t>CA/2017/152585</t>
  </si>
  <si>
    <t>Ross Baird</t>
  </si>
  <si>
    <t>CA/2017/152586</t>
  </si>
  <si>
    <t>CA/2017/152587</t>
  </si>
  <si>
    <t>CA/2017/152588</t>
  </si>
  <si>
    <t>CA/2017/152589</t>
  </si>
  <si>
    <t>CA/2017/152590</t>
  </si>
  <si>
    <t>Mike Kennedy</t>
  </si>
  <si>
    <t>CA/2017/152591</t>
  </si>
  <si>
    <t>CA/2017/152592</t>
  </si>
  <si>
    <t>Philisse Overcash</t>
  </si>
  <si>
    <t>CA/2017/152593</t>
  </si>
  <si>
    <t>CA/2017/152594</t>
  </si>
  <si>
    <t>Brenda Bowman</t>
  </si>
  <si>
    <t>CA/2017/152595</t>
  </si>
  <si>
    <t>CA/2017/152596</t>
  </si>
  <si>
    <t>CA/2017/152597</t>
  </si>
  <si>
    <t>CA/2017/152598</t>
  </si>
  <si>
    <t>CA/2017/152599</t>
  </si>
  <si>
    <t>CA/2017/152600</t>
  </si>
  <si>
    <t>CA/2017/152601</t>
  </si>
  <si>
    <t>CA/2017/152602</t>
  </si>
  <si>
    <t>Troy Blackwell</t>
  </si>
  <si>
    <t>CA/2017/152603</t>
  </si>
  <si>
    <t>Raymond Buch</t>
  </si>
  <si>
    <t>CA/2017/152604</t>
  </si>
  <si>
    <t>CA/2017/152605</t>
  </si>
  <si>
    <t>CA/2017/152606</t>
  </si>
  <si>
    <t>CA/2017/152607</t>
  </si>
  <si>
    <t>CA/2017/152608</t>
  </si>
  <si>
    <t>CA/2017/152609</t>
  </si>
  <si>
    <t>Ed Braxton</t>
  </si>
  <si>
    <t>CA/2017/152610</t>
  </si>
  <si>
    <t>CA/2017/152611</t>
  </si>
  <si>
    <t>CA/2017/152612</t>
  </si>
  <si>
    <t>Sanjit Chand</t>
  </si>
  <si>
    <t>CA/2017/152613</t>
  </si>
  <si>
    <t>CA/2017/152614</t>
  </si>
  <si>
    <t>CA/2017/152615</t>
  </si>
  <si>
    <t>CA/2017/152616</t>
  </si>
  <si>
    <t>CA/2017/152617</t>
  </si>
  <si>
    <t>CA/2017/152618</t>
  </si>
  <si>
    <t>Tanja Norvell</t>
  </si>
  <si>
    <t>CA/2017/152619</t>
  </si>
  <si>
    <t>CA/2017/152620</t>
  </si>
  <si>
    <t>CA/2017/152621</t>
  </si>
  <si>
    <t>CA/2017/152622</t>
  </si>
  <si>
    <t>CA/2017/152623</t>
  </si>
  <si>
    <t>Joni Sundaresam</t>
  </si>
  <si>
    <t>CA/2017/152624</t>
  </si>
  <si>
    <t>CA/2017/152625</t>
  </si>
  <si>
    <t>CA/2017/152626</t>
  </si>
  <si>
    <t>Maya Herman</t>
  </si>
  <si>
    <t>CA/2017/152627</t>
  </si>
  <si>
    <t>Jeremy Pistek</t>
  </si>
  <si>
    <t>CA/2017/152628</t>
  </si>
  <si>
    <t>CA/2017/152629</t>
  </si>
  <si>
    <t>CA/2017/152630</t>
  </si>
  <si>
    <t>CA/2017/152631</t>
  </si>
  <si>
    <t>CA/2017/152632</t>
  </si>
  <si>
    <t>CA/2017/152633</t>
  </si>
  <si>
    <t>CA/2017/152634</t>
  </si>
  <si>
    <t>Jeremy Ellison</t>
  </si>
  <si>
    <t>CA/2017/152635</t>
  </si>
  <si>
    <t>John Grady</t>
  </si>
  <si>
    <t>CA/2017/152636</t>
  </si>
  <si>
    <t>CA/2017/152637</t>
  </si>
  <si>
    <t>Xylona Preis</t>
  </si>
  <si>
    <t>CA/2017/152638</t>
  </si>
  <si>
    <t>Erin Mull</t>
  </si>
  <si>
    <t>CA/2017/152639</t>
  </si>
  <si>
    <t>CA/2017/152640</t>
  </si>
  <si>
    <t>Michelle Tran</t>
  </si>
  <si>
    <t>CA/2017/152641</t>
  </si>
  <si>
    <t>CA/2017/152642</t>
  </si>
  <si>
    <t>CA/2017/152643</t>
  </si>
  <si>
    <t>Sue Ann Reed</t>
  </si>
  <si>
    <t>CA/2017/152644</t>
  </si>
  <si>
    <t>Carl Weiss</t>
  </si>
  <si>
    <t>CA/2017/152645</t>
  </si>
  <si>
    <t>CA/2017/152646</t>
  </si>
  <si>
    <t>CA/2017/152647</t>
  </si>
  <si>
    <t>Astrea Jones</t>
  </si>
  <si>
    <t>CA/2017/152648</t>
  </si>
  <si>
    <t>CA/2017/152649</t>
  </si>
  <si>
    <t>Sonia Sunley</t>
  </si>
  <si>
    <t>CA/2017/152650</t>
  </si>
  <si>
    <t>Rose O'Brian</t>
  </si>
  <si>
    <t>CA/2017/152651</t>
  </si>
  <si>
    <t>Maribeth Dona</t>
  </si>
  <si>
    <t>CA/2017/152652</t>
  </si>
  <si>
    <t>CA/2017/152653</t>
  </si>
  <si>
    <t>CA/2017/152654</t>
  </si>
  <si>
    <t>CA/2017/152655</t>
  </si>
  <si>
    <t>CA/2017/152656</t>
  </si>
  <si>
    <t>Maribeth Yedwab</t>
  </si>
  <si>
    <t>CA/2017/152657</t>
  </si>
  <si>
    <t>CA/2017/152658</t>
  </si>
  <si>
    <t>CA/2017/152659</t>
  </si>
  <si>
    <t>CA/2017/152660</t>
  </si>
  <si>
    <t>CA/2017/152661</t>
  </si>
  <si>
    <t>CA/2017/152662</t>
  </si>
  <si>
    <t>Christopher Martinez</t>
  </si>
  <si>
    <t>CA/2017/152663</t>
  </si>
  <si>
    <t>CA/2017/152664</t>
  </si>
  <si>
    <t>CA/2017/152665</t>
  </si>
  <si>
    <t>CA/2017/152666</t>
  </si>
  <si>
    <t>Lynn Smith</t>
  </si>
  <si>
    <t>CA/2017/152667</t>
  </si>
  <si>
    <t>CA/2017/152668</t>
  </si>
  <si>
    <t>CA/2017/152669</t>
  </si>
  <si>
    <t>Bradley Nguyen</t>
  </si>
  <si>
    <t>CA/2017/152670</t>
  </si>
  <si>
    <t>CA/2017/152671</t>
  </si>
  <si>
    <t>CA/2017/152672</t>
  </si>
  <si>
    <t>CA/2017/152673</t>
  </si>
  <si>
    <t>CA/2017/152674</t>
  </si>
  <si>
    <t>CA/2017/152675</t>
  </si>
  <si>
    <t>Dean Braden</t>
  </si>
  <si>
    <t>CA/2017/152676</t>
  </si>
  <si>
    <t>CA/2017/152677</t>
  </si>
  <si>
    <t>CA/2017/152678</t>
  </si>
  <si>
    <t>Matt Connell</t>
  </si>
  <si>
    <t>CA/2017/152679</t>
  </si>
  <si>
    <t>CA/2017/152680</t>
  </si>
  <si>
    <t>CA/2017/152681</t>
  </si>
  <si>
    <t>Brian Dahlen</t>
  </si>
  <si>
    <t>CA/2017/152682</t>
  </si>
  <si>
    <t>Patricia Hirasaki</t>
  </si>
  <si>
    <t>CA/2017/152683</t>
  </si>
  <si>
    <t>CA/2017/152684</t>
  </si>
  <si>
    <t>Mike Gockenbach</t>
  </si>
  <si>
    <t>CA/2017/152685</t>
  </si>
  <si>
    <t>CA/2017/152686</t>
  </si>
  <si>
    <t>CA/2017/152687</t>
  </si>
  <si>
    <t>Karen Bern</t>
  </si>
  <si>
    <t>CA/2017/152688</t>
  </si>
  <si>
    <t>Jasper Cacioppo</t>
  </si>
  <si>
    <t>CA/2017/152689</t>
  </si>
  <si>
    <t>Rob Lucas</t>
  </si>
  <si>
    <t>CA/2017/152690</t>
  </si>
  <si>
    <t>CA/2017/152691</t>
  </si>
  <si>
    <t>Allen Armold</t>
  </si>
  <si>
    <t>CA/2017/152692</t>
  </si>
  <si>
    <t>Emily Phan</t>
  </si>
  <si>
    <t>CA/2017/152693</t>
  </si>
  <si>
    <t>CA/2017/152694</t>
  </si>
  <si>
    <t>Darren Koutras</t>
  </si>
  <si>
    <t>CA/2017/152695</t>
  </si>
  <si>
    <t>CA/2017/152696</t>
  </si>
  <si>
    <t>Bradley Drucker</t>
  </si>
  <si>
    <t>CA/2017/152697</t>
  </si>
  <si>
    <t>CA/2017/152698</t>
  </si>
  <si>
    <t>Liz MacKendrick</t>
  </si>
  <si>
    <t>CA/2017/152699</t>
  </si>
  <si>
    <t>CA/2017/152700</t>
  </si>
  <si>
    <t>CA/2017/152701</t>
  </si>
  <si>
    <t>CA/2017/152702</t>
  </si>
  <si>
    <t>Adrian Shami</t>
  </si>
  <si>
    <t>CA/2017/152703</t>
  </si>
  <si>
    <t>CA/2017/152704</t>
  </si>
  <si>
    <t>CA/2017/152705</t>
  </si>
  <si>
    <t>CA/2017/152706</t>
  </si>
  <si>
    <t>CA/2017/152707</t>
  </si>
  <si>
    <t>Bill Donatelli</t>
  </si>
  <si>
    <t>CA/2017/152708</t>
  </si>
  <si>
    <t>CA/2017/152709</t>
  </si>
  <si>
    <t>Greg Tran</t>
  </si>
  <si>
    <t>CA/2017/152710</t>
  </si>
  <si>
    <t>CA/2017/152711</t>
  </si>
  <si>
    <t>Ashley Jarboe</t>
  </si>
  <si>
    <t>CA/2017/152712</t>
  </si>
  <si>
    <t>Olvera Toch</t>
  </si>
  <si>
    <t>CA/2017/152713</t>
  </si>
  <si>
    <t>CA/2017/152714</t>
  </si>
  <si>
    <t>CA/2017/152715</t>
  </si>
  <si>
    <t>Liz Pelletier</t>
  </si>
  <si>
    <t>CA/2017/152716</t>
  </si>
  <si>
    <t>CA/2017/152717</t>
  </si>
  <si>
    <t>Cynthia Arntzen</t>
  </si>
  <si>
    <t>CA/2017/152718</t>
  </si>
  <si>
    <t>CA/2017/152719</t>
  </si>
  <si>
    <t>Jeremy Farry</t>
  </si>
  <si>
    <t>CA/2017/152720</t>
  </si>
  <si>
    <t>CA/2017/152721</t>
  </si>
  <si>
    <t>Frank Preis</t>
  </si>
  <si>
    <t>CA/2017/152722</t>
  </si>
  <si>
    <t>Ellis Ballard</t>
  </si>
  <si>
    <t>CA/2017/152723</t>
  </si>
  <si>
    <t>CA/2017/152724</t>
  </si>
  <si>
    <t>CA/2017/152725</t>
  </si>
  <si>
    <t>CA/2017/152726</t>
  </si>
  <si>
    <t>Jennifer Ferguson</t>
  </si>
  <si>
    <t>CA/2017/152727</t>
  </si>
  <si>
    <t>CA/2017/152728</t>
  </si>
  <si>
    <t>CA/2017/152729</t>
  </si>
  <si>
    <t>CA/2017/152730</t>
  </si>
  <si>
    <t>Sarah Foster</t>
  </si>
  <si>
    <t>CA/2017/152731</t>
  </si>
  <si>
    <t>Trudy Glocke</t>
  </si>
  <si>
    <t>CA/2017/152732</t>
  </si>
  <si>
    <t>CA/2017/152733</t>
  </si>
  <si>
    <t>CA/2017/152734</t>
  </si>
  <si>
    <t>Carlos Soltero</t>
  </si>
  <si>
    <t>CA/2017/152735</t>
  </si>
  <si>
    <t>CA/2017/152736</t>
  </si>
  <si>
    <t>Charles Crestani</t>
  </si>
  <si>
    <t>CA/2017/152737</t>
  </si>
  <si>
    <t>Dianna Vittorini</t>
  </si>
  <si>
    <t>CA/2017/152738</t>
  </si>
  <si>
    <t>CA/2017/152739</t>
  </si>
  <si>
    <t>CA/2017/152740</t>
  </si>
  <si>
    <t>CA/2017/152741</t>
  </si>
  <si>
    <t>CA/2017/152742</t>
  </si>
  <si>
    <t>Bruce Degenhardt</t>
  </si>
  <si>
    <t>CA/2017/152743</t>
  </si>
  <si>
    <t>CA/2017/152744</t>
  </si>
  <si>
    <t>Zuschuss Carroll</t>
  </si>
  <si>
    <t>CA/2017/152745</t>
  </si>
  <si>
    <t>CA/2017/152746</t>
  </si>
  <si>
    <t>CA/2017/152747</t>
  </si>
  <si>
    <t>CA/2017/152748</t>
  </si>
  <si>
    <t>Melanie Seite</t>
  </si>
  <si>
    <t>CA/2017/152749</t>
  </si>
  <si>
    <t>CA/2017/152750</t>
  </si>
  <si>
    <t>Lena Radford</t>
  </si>
  <si>
    <t>CA/2017/152751</t>
  </si>
  <si>
    <t>CA/2017/152752</t>
  </si>
  <si>
    <t>CA/2017/152753</t>
  </si>
  <si>
    <t>CA/2017/152754</t>
  </si>
  <si>
    <t>Theone Pippenger</t>
  </si>
  <si>
    <t>CA/2017/152755</t>
  </si>
  <si>
    <t>Chloris Kastensmidt</t>
  </si>
  <si>
    <t>CA/2017/152756</t>
  </si>
  <si>
    <t>CA/2017/152757</t>
  </si>
  <si>
    <t>CA/2017/152758</t>
  </si>
  <si>
    <t>Alan Shonely</t>
  </si>
  <si>
    <t>CA/2017/152759</t>
  </si>
  <si>
    <t>CA/2017/152760</t>
  </si>
  <si>
    <t>CA/2017/152761</t>
  </si>
  <si>
    <t>CA/2017/152762</t>
  </si>
  <si>
    <t>CA/2017/152763</t>
  </si>
  <si>
    <t>Andrew Roberts</t>
  </si>
  <si>
    <t>CA/2017/152764</t>
  </si>
  <si>
    <t>CA/2017/152765</t>
  </si>
  <si>
    <t>CA/2017/152766</t>
  </si>
  <si>
    <t>Nona Balk</t>
  </si>
  <si>
    <t>CA/2017/152767</t>
  </si>
  <si>
    <t>CA/2017/152768</t>
  </si>
  <si>
    <t>Giulietta Dortch</t>
  </si>
  <si>
    <t>CA/2017/152769</t>
  </si>
  <si>
    <t>CA/2017/152770</t>
  </si>
  <si>
    <t>Clytie Kelty</t>
  </si>
  <si>
    <t>CA/2017/152771</t>
  </si>
  <si>
    <t>CA/2017/152772</t>
  </si>
  <si>
    <t>Nat Gilpin</t>
  </si>
  <si>
    <t>CA/2017/152773</t>
  </si>
  <si>
    <t>CA/2017/152774</t>
  </si>
  <si>
    <t>CA/2017/152775</t>
  </si>
  <si>
    <t>CA/2017/152776</t>
  </si>
  <si>
    <t>CA/2017/152777</t>
  </si>
  <si>
    <t>Christina Anderson</t>
  </si>
  <si>
    <t>CA/2017/152778</t>
  </si>
  <si>
    <t>Sylvia Foulston</t>
  </si>
  <si>
    <t>CA/2017/152779</t>
  </si>
  <si>
    <t>CA/2017/152780</t>
  </si>
  <si>
    <t>CA/2017/152781</t>
  </si>
  <si>
    <t>CA/2017/152782</t>
  </si>
  <si>
    <t>Meg O'Connel</t>
  </si>
  <si>
    <t>CA/2017/152783</t>
  </si>
  <si>
    <t>Annie Thurman</t>
  </si>
  <si>
    <t>CA/2017/152784</t>
  </si>
  <si>
    <t>CA/2017/152785</t>
  </si>
  <si>
    <t>CA/2017/152786</t>
  </si>
  <si>
    <t>Fred McMath</t>
  </si>
  <si>
    <t>CA/2017/152787</t>
  </si>
  <si>
    <t>CA/2017/152788</t>
  </si>
  <si>
    <t>CA/2017/152789</t>
  </si>
  <si>
    <t>CA/2017/152790</t>
  </si>
  <si>
    <t>CA/2017/152791</t>
  </si>
  <si>
    <t>Denny Joy</t>
  </si>
  <si>
    <t>CA/2017/152792</t>
  </si>
  <si>
    <t>Max Engle</t>
  </si>
  <si>
    <t>CA/2017/152793</t>
  </si>
  <si>
    <t>CA/2017/152794</t>
  </si>
  <si>
    <t>CA/2017/152795</t>
  </si>
  <si>
    <t>CA/2017/152796</t>
  </si>
  <si>
    <t>Justin Deggeller</t>
  </si>
  <si>
    <t>CA/2017/152797</t>
  </si>
  <si>
    <t>John Lee</t>
  </si>
  <si>
    <t>CA/2017/152798</t>
  </si>
  <si>
    <t>CA/2017/152799</t>
  </si>
  <si>
    <t>Sean Christensen</t>
  </si>
  <si>
    <t>CA/2017/152800</t>
  </si>
  <si>
    <t>CA/2017/152801</t>
  </si>
  <si>
    <t>Chuck Clark</t>
  </si>
  <si>
    <t>CA/2017/152802</t>
  </si>
  <si>
    <t>CA/2017/152803</t>
  </si>
  <si>
    <t>CA/2017/152804</t>
  </si>
  <si>
    <t>Anthony Rawles</t>
  </si>
  <si>
    <t>CA/2017/152805</t>
  </si>
  <si>
    <t>CA/2017/152806</t>
  </si>
  <si>
    <t>CA/2017/152807</t>
  </si>
  <si>
    <t>Steven Roelle</t>
  </si>
  <si>
    <t>CA/2017/152808</t>
  </si>
  <si>
    <t>CA/2017/152809</t>
  </si>
  <si>
    <t>CA/2017/152810</t>
  </si>
  <si>
    <t>Craig Reiter</t>
  </si>
  <si>
    <t>CA/2017/152811</t>
  </si>
  <si>
    <t>CA/2017/152812</t>
  </si>
  <si>
    <t>CA/2017/152813</t>
  </si>
  <si>
    <t>Eugene Hildebrand</t>
  </si>
  <si>
    <t>CA/2017/152814</t>
  </si>
  <si>
    <t>CA/2017/152815</t>
  </si>
  <si>
    <t>CA/2017/152816</t>
  </si>
  <si>
    <t>CA/2017/152817</t>
  </si>
  <si>
    <t>CA/2017/152818</t>
  </si>
  <si>
    <t>CA/2017/152819</t>
  </si>
  <si>
    <t>Sibella Parks</t>
  </si>
  <si>
    <t>CA/2017/152820</t>
  </si>
  <si>
    <t>CA/2017/152821</t>
  </si>
  <si>
    <t>Tiffany House</t>
  </si>
  <si>
    <t>CA/2017/152822</t>
  </si>
  <si>
    <t>CA/2017/152823</t>
  </si>
  <si>
    <t>CA/2017/152824</t>
  </si>
  <si>
    <t>Resi PÃ¶lking</t>
  </si>
  <si>
    <t>CA/2017/152825</t>
  </si>
  <si>
    <t>CA/2017/152826</t>
  </si>
  <si>
    <t>CA/2017/152827</t>
  </si>
  <si>
    <t>CA/2017/152828</t>
  </si>
  <si>
    <t>CA/2017/152829</t>
  </si>
  <si>
    <t>Rob Beeghly</t>
  </si>
  <si>
    <t>CA/2017/152830</t>
  </si>
  <si>
    <t>CA/2017/152831</t>
  </si>
  <si>
    <t>CA/2017/152832</t>
  </si>
  <si>
    <t>Carol Darley</t>
  </si>
  <si>
    <t>CA/2017/152833</t>
  </si>
  <si>
    <t>CA/2017/152834</t>
  </si>
  <si>
    <t>CA/2017/152835</t>
  </si>
  <si>
    <t>CA/2017/152836</t>
  </si>
  <si>
    <t>Doug Jacobs</t>
  </si>
  <si>
    <t>CA/2017/152837</t>
  </si>
  <si>
    <t>CA/2017/152838</t>
  </si>
  <si>
    <t>CA/2017/152839</t>
  </si>
  <si>
    <t>Grant Thornton</t>
  </si>
  <si>
    <t>CA/2017/152840</t>
  </si>
  <si>
    <t>CA/2017/152841</t>
  </si>
  <si>
    <t>Michael Chen</t>
  </si>
  <si>
    <t>CA/2017/152842</t>
  </si>
  <si>
    <t>CA/2017/152843</t>
  </si>
  <si>
    <t>CA/2017/152844</t>
  </si>
  <si>
    <t>Ralph Arnett</t>
  </si>
  <si>
    <t>CA/2017/152845</t>
  </si>
  <si>
    <t>Naresj Patel</t>
  </si>
  <si>
    <t>CA/2017/152846</t>
  </si>
  <si>
    <t>CA/2017/152847</t>
  </si>
  <si>
    <t>CA/2017/152848</t>
  </si>
  <si>
    <t>Alan Barnes</t>
  </si>
  <si>
    <t>CA/2017/152849</t>
  </si>
  <si>
    <t>CA/2017/152850</t>
  </si>
  <si>
    <t>Jesus Ocampo</t>
  </si>
  <si>
    <t>CA/2017/152851</t>
  </si>
  <si>
    <t>CA/2017/152852</t>
  </si>
  <si>
    <t>CA/2017/152853</t>
  </si>
  <si>
    <t>CA/2017/152854</t>
  </si>
  <si>
    <t>CA/2017/152855</t>
  </si>
  <si>
    <t>CA/2017/152856</t>
  </si>
  <si>
    <t>CA/2017/152857</t>
  </si>
  <si>
    <t>CA/2017/152858</t>
  </si>
  <si>
    <t>CA/2017/152859</t>
  </si>
  <si>
    <t>Jay Kimmel</t>
  </si>
  <si>
    <t>CA/2017/152860</t>
  </si>
  <si>
    <t>Brad Norvell</t>
  </si>
  <si>
    <t>CA/2017/152861</t>
  </si>
  <si>
    <t>CA/2017/152862</t>
  </si>
  <si>
    <t>CA/2017/152863</t>
  </si>
  <si>
    <t>David Philippe</t>
  </si>
  <si>
    <t>CA/2017/152864</t>
  </si>
  <si>
    <t>CA/2017/152865</t>
  </si>
  <si>
    <t>CA/2017/152866</t>
  </si>
  <si>
    <t>Tracy Hopkins</t>
  </si>
  <si>
    <t>CA/2017/152867</t>
  </si>
  <si>
    <t>Arthur Prichep</t>
  </si>
  <si>
    <t>CA/2017/152868</t>
  </si>
  <si>
    <t>Roland Schwarz</t>
  </si>
  <si>
    <t>CA/2017/152869</t>
  </si>
  <si>
    <t>CA/2017/152870</t>
  </si>
  <si>
    <t>CA/2017/152871</t>
  </si>
  <si>
    <t>CA/2017/152872</t>
  </si>
  <si>
    <t>Seth Vernon</t>
  </si>
  <si>
    <t>CA/2017/152873</t>
  </si>
  <si>
    <t>CA/2017/152874</t>
  </si>
  <si>
    <t>Christine Kargatis</t>
  </si>
  <si>
    <t>CA/2017/152875</t>
  </si>
  <si>
    <t>CA/2017/152876</t>
  </si>
  <si>
    <t>Ross DeVincentis</t>
  </si>
  <si>
    <t>CA/2017/152877</t>
  </si>
  <si>
    <t>CA/2017/152878</t>
  </si>
  <si>
    <t>CA/2017/152879</t>
  </si>
  <si>
    <t>Mathew Reese</t>
  </si>
  <si>
    <t>CA/2017/152880</t>
  </si>
  <si>
    <t>Steve Chapman</t>
  </si>
  <si>
    <t>CA/2017/152881</t>
  </si>
  <si>
    <t>Jay Fein</t>
  </si>
  <si>
    <t>CA/2017/152882</t>
  </si>
  <si>
    <t>CA/2017/152883</t>
  </si>
  <si>
    <t>Emily Grady</t>
  </si>
  <si>
    <t>CA/2017/152884</t>
  </si>
  <si>
    <t>CA/2017/152885</t>
  </si>
  <si>
    <t>CA/2017/152886</t>
  </si>
  <si>
    <t>CA/2017/152887</t>
  </si>
  <si>
    <t>CA/2017/152888</t>
  </si>
  <si>
    <t>Darrin Sayre</t>
  </si>
  <si>
    <t>CA/2017/152889</t>
  </si>
  <si>
    <t>CA/2017/152890</t>
  </si>
  <si>
    <t>CA/2017/152891</t>
  </si>
  <si>
    <t>CA/2017/152892</t>
  </si>
  <si>
    <t>CA/2017/152893</t>
  </si>
  <si>
    <t>CA/2017/152894</t>
  </si>
  <si>
    <t>CA/2017/152895</t>
  </si>
  <si>
    <t>Phillina Ober</t>
  </si>
  <si>
    <t>CA/2017/152896</t>
  </si>
  <si>
    <t>CA/2017/152897</t>
  </si>
  <si>
    <t>CA/2017/152898</t>
  </si>
  <si>
    <t>Sung Shariari</t>
  </si>
  <si>
    <t>CA/2017/152899</t>
  </si>
  <si>
    <t>CA/2017/152900</t>
  </si>
  <si>
    <t>CA/2017/152901</t>
  </si>
  <si>
    <t>CA/2017/152902</t>
  </si>
  <si>
    <t>CA/2017/152903</t>
  </si>
  <si>
    <t>CA/2017/152904</t>
  </si>
  <si>
    <t>Peter BÃ¼hler</t>
  </si>
  <si>
    <t>CA/2017/152905</t>
  </si>
  <si>
    <t>Roland Fjeld</t>
  </si>
  <si>
    <t>CA/2017/152906</t>
  </si>
  <si>
    <t>CA/2017/152907</t>
  </si>
  <si>
    <t>CA/2017/152908</t>
  </si>
  <si>
    <t>CA/2017/152909</t>
  </si>
  <si>
    <t>Yoseph Carroll</t>
  </si>
  <si>
    <t>CA/2017/152910</t>
  </si>
  <si>
    <t>CA/2017/152911</t>
  </si>
  <si>
    <t>CA/2017/152912</t>
  </si>
  <si>
    <t>Debra Catini</t>
  </si>
  <si>
    <t>CA/2017/152913</t>
  </si>
  <si>
    <t>CA/2017/152914</t>
  </si>
  <si>
    <t>Christine Phan</t>
  </si>
  <si>
    <t>CA/2017/152915</t>
  </si>
  <si>
    <t>Barry FranzÃ¶sisch</t>
  </si>
  <si>
    <t>CA/2017/152916</t>
  </si>
  <si>
    <t>CA/2017/152917</t>
  </si>
  <si>
    <t>CA/2017/152918</t>
  </si>
  <si>
    <t>Lisa Hazard</t>
  </si>
  <si>
    <t>CA/2017/152919</t>
  </si>
  <si>
    <t>Chris Selesnick</t>
  </si>
  <si>
    <t>CA/2017/152920</t>
  </si>
  <si>
    <t>CA/2017/152921</t>
  </si>
  <si>
    <t>CA/2017/152922</t>
  </si>
  <si>
    <t>CA/2017/152923</t>
  </si>
  <si>
    <t>CA/2017/152924</t>
  </si>
  <si>
    <t>Anthony Johnson</t>
  </si>
  <si>
    <t>CA/2017/152925</t>
  </si>
  <si>
    <t>CA/2017/152926</t>
  </si>
  <si>
    <t>Benjamin Venier</t>
  </si>
  <si>
    <t>CA/2017/152927</t>
  </si>
  <si>
    <t>CA/2017/152928</t>
  </si>
  <si>
    <t>CA/2017/152929</t>
  </si>
  <si>
    <t>CA/2017/152930</t>
  </si>
  <si>
    <t>CA/2017/152931</t>
  </si>
  <si>
    <t>CA/2017/152932</t>
  </si>
  <si>
    <t>Dan Lawera</t>
  </si>
  <si>
    <t>CA/2017/152933</t>
  </si>
  <si>
    <t>CA/2017/152934</t>
  </si>
  <si>
    <t>CA/2017/152935</t>
  </si>
  <si>
    <t>CA/2017/152936</t>
  </si>
  <si>
    <t>CA/2017/152937</t>
  </si>
  <si>
    <t>Bryan Mills</t>
  </si>
  <si>
    <t>CA/2017/152938</t>
  </si>
  <si>
    <t>CA/2017/152939</t>
  </si>
  <si>
    <t>CA/2017/152940</t>
  </si>
  <si>
    <t>CA/2017/152941</t>
  </si>
  <si>
    <t>CA/2017/152942</t>
  </si>
  <si>
    <t>CA/2017/152943</t>
  </si>
  <si>
    <t>Liz Thompson</t>
  </si>
  <si>
    <t>CA/2017/152944</t>
  </si>
  <si>
    <t>CA/2017/152945</t>
  </si>
  <si>
    <t>CA/2017/152946</t>
  </si>
  <si>
    <t>CA/2017/152947</t>
  </si>
  <si>
    <t>CA/2017/152948</t>
  </si>
  <si>
    <t>Joe Kamberova</t>
  </si>
  <si>
    <t>CA/2017/152949</t>
  </si>
  <si>
    <t>Erica Smith</t>
  </si>
  <si>
    <t>CA/2017/152950</t>
  </si>
  <si>
    <t>CA/2017/152951</t>
  </si>
  <si>
    <t>Rick Hansen</t>
  </si>
  <si>
    <t>CA/2017/152952</t>
  </si>
  <si>
    <t>CA/2017/152953</t>
  </si>
  <si>
    <t>CA/2017/152954</t>
  </si>
  <si>
    <t>CA/2017/152955</t>
  </si>
  <si>
    <t>Carlos Daly</t>
  </si>
  <si>
    <t>CA/2017/152956</t>
  </si>
  <si>
    <t>Helen Wasserman</t>
  </si>
  <si>
    <t>CA/2017/152957</t>
  </si>
  <si>
    <t>CA/2017/152958</t>
  </si>
  <si>
    <t>CA/2017/152959</t>
  </si>
  <si>
    <t>Mike Caudle</t>
  </si>
  <si>
    <t>CA/2017/152960</t>
  </si>
  <si>
    <t>Gary McGarr</t>
  </si>
  <si>
    <t>CA/2017/152961</t>
  </si>
  <si>
    <t>CA/2017/152962</t>
  </si>
  <si>
    <t>CA/2017/152963</t>
  </si>
  <si>
    <t>CA/2017/152964</t>
  </si>
  <si>
    <t>CA/2017/152965</t>
  </si>
  <si>
    <t>CA/2017/152966</t>
  </si>
  <si>
    <t>CA/2017/152967</t>
  </si>
  <si>
    <t>CA/2017/152968</t>
  </si>
  <si>
    <t>CA/2017/152969</t>
  </si>
  <si>
    <t>Pauline Johnson</t>
  </si>
  <si>
    <t>CA/2017/152970</t>
  </si>
  <si>
    <t>CA/2017/152971</t>
  </si>
  <si>
    <t>Bart Watters</t>
  </si>
  <si>
    <t>CA/2017/152972</t>
  </si>
  <si>
    <t>CA/2017/152973</t>
  </si>
  <si>
    <t>CA/2017/152974</t>
  </si>
  <si>
    <t>CA/2017/152975</t>
  </si>
  <si>
    <t>CA/2017/152976</t>
  </si>
  <si>
    <t>CA/2017/152977</t>
  </si>
  <si>
    <t>CA/2017/152978</t>
  </si>
  <si>
    <t>Toby Ritter</t>
  </si>
  <si>
    <t>CA/2017/152979</t>
  </si>
  <si>
    <t>CA/2017/152980</t>
  </si>
  <si>
    <t>Patrick Gardner</t>
  </si>
  <si>
    <t>CA/2017/152981</t>
  </si>
  <si>
    <t>CA/2017/152982</t>
  </si>
  <si>
    <t>CA/2017/152983</t>
  </si>
  <si>
    <t>CA/2017/152984</t>
  </si>
  <si>
    <t>CA/2017/152985</t>
  </si>
  <si>
    <t>CA/2017/152986</t>
  </si>
  <si>
    <t>CA/2017/152987</t>
  </si>
  <si>
    <t>CA/2017/152988</t>
  </si>
  <si>
    <t>CA/2017/152989</t>
  </si>
  <si>
    <t>CA/2017/152990</t>
  </si>
  <si>
    <t>CA/2017/152991</t>
  </si>
  <si>
    <t>CA/2017/152992</t>
  </si>
  <si>
    <t>CA/2017/152993</t>
  </si>
  <si>
    <t>James Lanier</t>
  </si>
  <si>
    <t>CA/2017/152994</t>
  </si>
  <si>
    <t>CA/2017/152995</t>
  </si>
  <si>
    <t>Brian Moss</t>
  </si>
  <si>
    <t>CA/2017/152996</t>
  </si>
  <si>
    <t>CA/2017/152997</t>
  </si>
  <si>
    <t>CA/2017/152998</t>
  </si>
  <si>
    <t>Eudokia Martin</t>
  </si>
  <si>
    <t>CA/2017/152999</t>
  </si>
  <si>
    <t>CA/2017/153000</t>
  </si>
  <si>
    <t>CA/2017/153001</t>
  </si>
  <si>
    <t>CA/2017/153002</t>
  </si>
  <si>
    <t>Art Foster</t>
  </si>
  <si>
    <t>CA/2017/153003</t>
  </si>
  <si>
    <t>CA/2017/153004</t>
  </si>
  <si>
    <t>Guy Armstrong</t>
  </si>
  <si>
    <t>CA/2017/153005</t>
  </si>
  <si>
    <t>Cyma Kinney</t>
  </si>
  <si>
    <t>CA/2017/153006</t>
  </si>
  <si>
    <t>Dave Poirier</t>
  </si>
  <si>
    <t>CA/2017/153007</t>
  </si>
  <si>
    <t>CA/2017/153008</t>
  </si>
  <si>
    <t>CA/2017/153009</t>
  </si>
  <si>
    <t>CA/2017/153010</t>
  </si>
  <si>
    <t>CA/2017/153011</t>
  </si>
  <si>
    <t>Berenike Kampe</t>
  </si>
  <si>
    <t>CA/2017/153012</t>
  </si>
  <si>
    <t>CA/2017/153013</t>
  </si>
  <si>
    <t>CA/2017/153014</t>
  </si>
  <si>
    <t>Sanjit Jacobs</t>
  </si>
  <si>
    <t>CA/2017/153015</t>
  </si>
  <si>
    <t>CA/2017/153016</t>
  </si>
  <si>
    <t>Chuck Magee</t>
  </si>
  <si>
    <t>CA/2017/153017</t>
  </si>
  <si>
    <t>CA/2017/153018</t>
  </si>
  <si>
    <t>CA/2017/153019</t>
  </si>
  <si>
    <t>CA/2017/153020</t>
  </si>
  <si>
    <t>CA/2017/153021</t>
  </si>
  <si>
    <t>Anthony Jacobs</t>
  </si>
  <si>
    <t>CA/2017/153022</t>
  </si>
  <si>
    <t>CA/2017/153023</t>
  </si>
  <si>
    <t>Linda Southworth</t>
  </si>
  <si>
    <t>CA/2017/153024</t>
  </si>
  <si>
    <t>Guy Phonely</t>
  </si>
  <si>
    <t>CA/2017/153025</t>
  </si>
  <si>
    <t>Paul Knutson</t>
  </si>
  <si>
    <t>CA/2017/153026</t>
  </si>
  <si>
    <t>CA/2017/153027</t>
  </si>
  <si>
    <t>CA/2017/153028</t>
  </si>
  <si>
    <t>Sally Matthias</t>
  </si>
  <si>
    <t>CA/2017/153029</t>
  </si>
  <si>
    <t>CA/2017/153030</t>
  </si>
  <si>
    <t>CA/2017/153031</t>
  </si>
  <si>
    <t>CA/2017/153032</t>
  </si>
  <si>
    <t>CA/2017/153033</t>
  </si>
  <si>
    <t>CA/2017/153034</t>
  </si>
  <si>
    <t>Anthony Garverick</t>
  </si>
  <si>
    <t>CA/2017/153035</t>
  </si>
  <si>
    <t>CA/2017/153036</t>
  </si>
  <si>
    <t>CA/2017/153037</t>
  </si>
  <si>
    <t>CA/2017/153038</t>
  </si>
  <si>
    <t>CA/2017/153039</t>
  </si>
  <si>
    <t>Peter McVee</t>
  </si>
  <si>
    <t>CA/2017/153040</t>
  </si>
  <si>
    <t>Lauren Leatherbury</t>
  </si>
  <si>
    <t>CA/2017/153041</t>
  </si>
  <si>
    <t>Jill Stevenson</t>
  </si>
  <si>
    <t>CA/2017/153042</t>
  </si>
  <si>
    <t>CA/2017/153043</t>
  </si>
  <si>
    <t>Ed Ludwig</t>
  </si>
  <si>
    <t>CA/2017/153044</t>
  </si>
  <si>
    <t>CA/2017/153045</t>
  </si>
  <si>
    <t>CA/2017/153046</t>
  </si>
  <si>
    <t>CA/2017/153047</t>
  </si>
  <si>
    <t>CA/2017/153048</t>
  </si>
  <si>
    <t>CA/2017/153049</t>
  </si>
  <si>
    <t>CA/2017/153050</t>
  </si>
  <si>
    <t>Pamela Coakley</t>
  </si>
  <si>
    <t>CA/2017/153051</t>
  </si>
  <si>
    <t>CA/2017/153052</t>
  </si>
  <si>
    <t>Hunter Lopez</t>
  </si>
  <si>
    <t>CA/2017/153053</t>
  </si>
  <si>
    <t>Maribeth Schnelling</t>
  </si>
  <si>
    <t>CA/2017/153054</t>
  </si>
  <si>
    <t>George Bell</t>
  </si>
  <si>
    <t>CA/2017/153055</t>
  </si>
  <si>
    <t>Justin Ritter</t>
  </si>
  <si>
    <t>CA/2017/153056</t>
  </si>
  <si>
    <t>CA/2017/153057</t>
  </si>
  <si>
    <t>CA/2017/153058</t>
  </si>
  <si>
    <t>CA/2017/153059</t>
  </si>
  <si>
    <t>CA/2017/153060</t>
  </si>
  <si>
    <t>CA/2017/153061</t>
  </si>
  <si>
    <t>CA/2017/153062</t>
  </si>
  <si>
    <t>CA/2017/153063</t>
  </si>
  <si>
    <t>CA/2017/153064</t>
  </si>
  <si>
    <t>CA/2017/153065</t>
  </si>
  <si>
    <t>Bill Eplett</t>
  </si>
  <si>
    <t>CA/2017/153066</t>
  </si>
  <si>
    <t>CA/2017/153067</t>
  </si>
  <si>
    <t>CA/2017/153068</t>
  </si>
  <si>
    <t>Sample Company A</t>
  </si>
  <si>
    <t>CA/2017/153069</t>
  </si>
  <si>
    <t>CA/2017/153070</t>
  </si>
  <si>
    <t>CA/2017/153071</t>
  </si>
  <si>
    <t>CA/2017/153072</t>
  </si>
  <si>
    <t>CA/2017/153073</t>
  </si>
  <si>
    <t>CA/2017/153074</t>
  </si>
  <si>
    <t>Rob Williams</t>
  </si>
  <si>
    <t>CA/2017/153075</t>
  </si>
  <si>
    <t>CA/2017/153076</t>
  </si>
  <si>
    <t>CA/2017/153077</t>
  </si>
  <si>
    <t>Sanjit Engle</t>
  </si>
  <si>
    <t>CA/2017/153078</t>
  </si>
  <si>
    <t>CA/2017/153079</t>
  </si>
  <si>
    <t>CA/2017/153080</t>
  </si>
  <si>
    <t>Adam Hart</t>
  </si>
  <si>
    <t>CA/2017/153081</t>
  </si>
  <si>
    <t>Jessica Myrick</t>
  </si>
  <si>
    <t>CA/2017/153082</t>
  </si>
  <si>
    <t>CA/2017/153083</t>
  </si>
  <si>
    <t>Joel Jenkins</t>
  </si>
  <si>
    <t>CA/2017/153084</t>
  </si>
  <si>
    <t>CA/2017/153085</t>
  </si>
  <si>
    <t>CA/2017/153086</t>
  </si>
  <si>
    <t>CA/2017/153087</t>
  </si>
  <si>
    <t>CA/2017/153088</t>
  </si>
  <si>
    <t>Ralph Kennedy</t>
  </si>
  <si>
    <t>CA/2017/153089</t>
  </si>
  <si>
    <t>Catherine Glotzbach</t>
  </si>
  <si>
    <t>CA/2017/153090</t>
  </si>
  <si>
    <t>CA/2017/153091</t>
  </si>
  <si>
    <t>CA/2017/153092</t>
  </si>
  <si>
    <t>CA/2017/153093</t>
  </si>
  <si>
    <t>CA/2017/153094</t>
  </si>
  <si>
    <t>Rachel Payne</t>
  </si>
  <si>
    <t>CA/2017/153095</t>
  </si>
  <si>
    <t>CA/2017/153096</t>
  </si>
  <si>
    <t>Karen Carlisle</t>
  </si>
  <si>
    <t>CA/2017/153097</t>
  </si>
  <si>
    <t>CA/2017/153098</t>
  </si>
  <si>
    <t>CA/2017/153099</t>
  </si>
  <si>
    <t>CA/2017/153100</t>
  </si>
  <si>
    <t>CA/2017/153101</t>
  </si>
  <si>
    <t>CA/2017/153102</t>
  </si>
  <si>
    <t>CA/2017/153103</t>
  </si>
  <si>
    <t>CA/2017/153104</t>
  </si>
  <si>
    <t>CA/2017/153105</t>
  </si>
  <si>
    <t>CA/2017/153106</t>
  </si>
  <si>
    <t>CA/2017/153107</t>
  </si>
  <si>
    <t>CA/2017/153108</t>
  </si>
  <si>
    <t>Katherine Hughes</t>
  </si>
  <si>
    <t>CA/2017/153109</t>
  </si>
  <si>
    <t>Greg Hansen</t>
  </si>
  <si>
    <t>CA/2017/153110</t>
  </si>
  <si>
    <t>CA/2017/153111</t>
  </si>
  <si>
    <t>Scott Williamson</t>
  </si>
  <si>
    <t>CA/2017/153112</t>
  </si>
  <si>
    <t>Joseph Airdo</t>
  </si>
  <si>
    <t>CA/2017/153113</t>
  </si>
  <si>
    <t>CA/2017/153114</t>
  </si>
  <si>
    <t>CA/2017/153115</t>
  </si>
  <si>
    <t>Daniel Lacy</t>
  </si>
  <si>
    <t>CA/2017/153116</t>
  </si>
  <si>
    <t>Lindsay Williams</t>
  </si>
  <si>
    <t>CA/2017/153117</t>
  </si>
  <si>
    <t>Thomas Brumley</t>
  </si>
  <si>
    <t>CA/2017/153118</t>
  </si>
  <si>
    <t>CA/2017/153119</t>
  </si>
  <si>
    <t>CA/2017/153120</t>
  </si>
  <si>
    <t>Bryan Spruell</t>
  </si>
  <si>
    <t>CA/2017/153121</t>
  </si>
  <si>
    <t>CA/2017/153122</t>
  </si>
  <si>
    <t>CA/2017/153123</t>
  </si>
  <si>
    <t>CA/2017/153124</t>
  </si>
  <si>
    <t>CA/2017/153125</t>
  </si>
  <si>
    <t>CA/2017/153126</t>
  </si>
  <si>
    <t>CA/2017/153127</t>
  </si>
  <si>
    <t>CA/2017/153128</t>
  </si>
  <si>
    <t>CA/2017/153129</t>
  </si>
  <si>
    <t>CA/2017/153130</t>
  </si>
  <si>
    <t>CA/2017/153131</t>
  </si>
  <si>
    <t>CA/2017/153132</t>
  </si>
  <si>
    <t>CA/2017/153133</t>
  </si>
  <si>
    <t>CA/2017/153134</t>
  </si>
  <si>
    <t>Robert Waldorf</t>
  </si>
  <si>
    <t>CA/2017/153135</t>
  </si>
  <si>
    <t>CA/2017/153136</t>
  </si>
  <si>
    <t>CA/2017/153137</t>
  </si>
  <si>
    <t>Tracy Zic</t>
  </si>
  <si>
    <t>CA/2017/153138</t>
  </si>
  <si>
    <t>CA/2017/153139</t>
  </si>
  <si>
    <t>CA/2017/153140</t>
  </si>
  <si>
    <t>Ann Steele</t>
  </si>
  <si>
    <t>CA/2017/153141</t>
  </si>
  <si>
    <t>CA/2017/153142</t>
  </si>
  <si>
    <t>CA/2017/153143</t>
  </si>
  <si>
    <t>Toby Swindell</t>
  </si>
  <si>
    <t>CA/2017/153144</t>
  </si>
  <si>
    <t>CA/2017/153145</t>
  </si>
  <si>
    <t>CA/2017/153146</t>
  </si>
  <si>
    <t>Sara Luxemburg</t>
  </si>
  <si>
    <t>CA/2017/153147</t>
  </si>
  <si>
    <t>CA/2017/153148</t>
  </si>
  <si>
    <t>CA/2017/153149</t>
  </si>
  <si>
    <t>CA/2017/153150</t>
  </si>
  <si>
    <t>Mitch Willingham</t>
  </si>
  <si>
    <t>CA/2017/153151</t>
  </si>
  <si>
    <t>CA/2017/153152</t>
  </si>
  <si>
    <t>Rob Dowd</t>
  </si>
  <si>
    <t>CA/2017/153153</t>
  </si>
  <si>
    <t>CA/2017/153154</t>
  </si>
  <si>
    <t>CA/2017/153155</t>
  </si>
  <si>
    <t>CA/2017/153156</t>
  </si>
  <si>
    <t>CA/2017/153157</t>
  </si>
  <si>
    <t>CA/2017/153158</t>
  </si>
  <si>
    <t>CA/2017/153159</t>
  </si>
  <si>
    <t>CA/2017/153160</t>
  </si>
  <si>
    <t>Ryan Akin</t>
  </si>
  <si>
    <t>CA/2017/153161</t>
  </si>
  <si>
    <t>CA/2017/153162</t>
  </si>
  <si>
    <t>Meg Tillman</t>
  </si>
  <si>
    <t>CA/2017/153163</t>
  </si>
  <si>
    <t>CA/2017/153164</t>
  </si>
  <si>
    <t>CA/2017/153165</t>
  </si>
  <si>
    <t>CA/2017/153166</t>
  </si>
  <si>
    <t>Vivek Gonzalez</t>
  </si>
  <si>
    <t>CA/2017/153167</t>
  </si>
  <si>
    <t>CA/2017/153168</t>
  </si>
  <si>
    <t>CA/2017/153169</t>
  </si>
  <si>
    <t>John Stevenson</t>
  </si>
  <si>
    <t>CA/2017/153170</t>
  </si>
  <si>
    <t>CA/2017/153171</t>
  </si>
  <si>
    <t>CA/2017/153172</t>
  </si>
  <si>
    <t>Kalyca Meade</t>
  </si>
  <si>
    <t>CA/2017/153173</t>
  </si>
  <si>
    <t>CA/2017/153174</t>
  </si>
  <si>
    <t>CA/2017/153175</t>
  </si>
  <si>
    <t>CA/2017/153176</t>
  </si>
  <si>
    <t>CA/2017/153177</t>
  </si>
  <si>
    <t>CA/2017/153178</t>
  </si>
  <si>
    <t>CA/2017/153179</t>
  </si>
  <si>
    <t>CA/2017/153180</t>
  </si>
  <si>
    <t>Hallie Redmond</t>
  </si>
  <si>
    <t>CA/2017/153181</t>
  </si>
  <si>
    <t>Deanra Eno</t>
  </si>
  <si>
    <t>CA/2017/153182</t>
  </si>
  <si>
    <t>CA/2017/153183</t>
  </si>
  <si>
    <t>CA/2017/153184</t>
  </si>
  <si>
    <t>CA/2017/153185</t>
  </si>
  <si>
    <t>CA/2017/153186</t>
  </si>
  <si>
    <t>CA/2017/153187</t>
  </si>
  <si>
    <t>CA/2017/153188</t>
  </si>
  <si>
    <t>CA/2017/153189</t>
  </si>
  <si>
    <t>Allen Goldenen</t>
  </si>
  <si>
    <t>CA/2017/153190</t>
  </si>
  <si>
    <t>CA/2017/153191</t>
  </si>
  <si>
    <t>CA/2017/153192</t>
  </si>
  <si>
    <t>CA/2017/153193</t>
  </si>
  <si>
    <t>Jennifer Jackson</t>
  </si>
  <si>
    <t>CA/2017/153194</t>
  </si>
  <si>
    <t>Jennifer Halladay</t>
  </si>
  <si>
    <t>CA/2017/153195</t>
  </si>
  <si>
    <t>CA/2017/153196</t>
  </si>
  <si>
    <t>Robert Dilbeck</t>
  </si>
  <si>
    <t>CA/2017/153197</t>
  </si>
  <si>
    <t>Mary O'Rourke</t>
  </si>
  <si>
    <t>CA/2017/153198</t>
  </si>
  <si>
    <t>CA/2017/153199</t>
  </si>
  <si>
    <t>Noel Staavos</t>
  </si>
  <si>
    <t>CA/2017/153200</t>
  </si>
  <si>
    <t>CA/2017/153201</t>
  </si>
  <si>
    <t>CA/2017/153202</t>
  </si>
  <si>
    <t>CA/2017/153203</t>
  </si>
  <si>
    <t>CA/2017/153204</t>
  </si>
  <si>
    <t>CA/2017/153205</t>
  </si>
  <si>
    <t>CA/2017/153206</t>
  </si>
  <si>
    <t>Deirdre Greer</t>
  </si>
  <si>
    <t>CA/2017/153207</t>
  </si>
  <si>
    <t>CA/2017/153208</t>
  </si>
  <si>
    <t>CA/2017/153209</t>
  </si>
  <si>
    <t>Nicole Fjeld</t>
  </si>
  <si>
    <t>CA/2017/153210</t>
  </si>
  <si>
    <t>CA/2017/153211</t>
  </si>
  <si>
    <t>CA/2017/153212</t>
  </si>
  <si>
    <t>CA/2017/153213</t>
  </si>
  <si>
    <t>CA/2017/153214</t>
  </si>
  <si>
    <t>CA/2017/153215</t>
  </si>
  <si>
    <t>Matthew Grinstein</t>
  </si>
  <si>
    <t>CA/2017/153216</t>
  </si>
  <si>
    <t>CA/2017/153217</t>
  </si>
  <si>
    <t>Theresa Swint</t>
  </si>
  <si>
    <t>CA/2017/153218</t>
  </si>
  <si>
    <t>CA/2017/153219</t>
  </si>
  <si>
    <t>CA/2017/153220</t>
  </si>
  <si>
    <t>CA/2017/153221</t>
  </si>
  <si>
    <t>CA/2017/153222</t>
  </si>
  <si>
    <t>CA/2017/153223</t>
  </si>
  <si>
    <t>Brian DeCherney</t>
  </si>
  <si>
    <t>CA/2017/153224</t>
  </si>
  <si>
    <t>Charles McCrossin</t>
  </si>
  <si>
    <t>CA/2017/153225</t>
  </si>
  <si>
    <t>CA/2017/153226</t>
  </si>
  <si>
    <t>Skye Norling</t>
  </si>
  <si>
    <t>CA/2017/153227</t>
  </si>
  <si>
    <t>Erica Hernandez</t>
  </si>
  <si>
    <t>CA/2017/153228</t>
  </si>
  <si>
    <t>Frank Olsen</t>
  </si>
  <si>
    <t>CA/2017/153229</t>
  </si>
  <si>
    <t>Maurice Satty</t>
  </si>
  <si>
    <t>CA/2017/153230</t>
  </si>
  <si>
    <t>CA/2017/153231</t>
  </si>
  <si>
    <t>CA/2017/153232</t>
  </si>
  <si>
    <t>Chad Cunningham</t>
  </si>
  <si>
    <t>CA/2017/153233</t>
  </si>
  <si>
    <t>Don Weiss</t>
  </si>
  <si>
    <t>CA/2017/153234</t>
  </si>
  <si>
    <t>CA/2017/153235</t>
  </si>
  <si>
    <t>CA/2017/153236</t>
  </si>
  <si>
    <t>Bill Tyler</t>
  </si>
  <si>
    <t>CA/2017/153237</t>
  </si>
  <si>
    <t>CA/2017/153238</t>
  </si>
  <si>
    <t>CA/2017/153239</t>
  </si>
  <si>
    <t>CA/2017/153240</t>
  </si>
  <si>
    <t>CA/2017/153241</t>
  </si>
  <si>
    <t>CA/2017/153242</t>
  </si>
  <si>
    <t>CA/2017/153243</t>
  </si>
  <si>
    <t>Craig Yedwab</t>
  </si>
  <si>
    <t>CA/2017/153244</t>
  </si>
  <si>
    <t>CA/2017/153245</t>
  </si>
  <si>
    <t>CA/2017/153246</t>
  </si>
  <si>
    <t>CA/2017/153247</t>
  </si>
  <si>
    <t>CA/2017/153248</t>
  </si>
  <si>
    <t>CA/2017/153249</t>
  </si>
  <si>
    <t>Brad Thomas</t>
  </si>
  <si>
    <t>CA/2017/153250</t>
  </si>
  <si>
    <t>CA/2017/153251</t>
  </si>
  <si>
    <t>Penelope Sewall</t>
  </si>
  <si>
    <t>CA/2017/153252</t>
  </si>
  <si>
    <t>CA/2017/153253</t>
  </si>
  <si>
    <t>CA/2017/153254</t>
  </si>
  <si>
    <t>Paul Van Hugh</t>
  </si>
  <si>
    <t>CA/2017/153255</t>
  </si>
  <si>
    <t>CA/2017/153256</t>
  </si>
  <si>
    <t>CA/2017/153257</t>
  </si>
  <si>
    <t>CA/2017/153258</t>
  </si>
  <si>
    <t>CA/2017/153259</t>
  </si>
  <si>
    <t>CA/2017/153260</t>
  </si>
  <si>
    <t>Neoma Murray</t>
  </si>
  <si>
    <t>CA/2017/153261</t>
  </si>
  <si>
    <t>CA/2017/153262</t>
  </si>
  <si>
    <t>CA/2017/153263</t>
  </si>
  <si>
    <t>CA/2017/153264</t>
  </si>
  <si>
    <t>CA/2017/153265</t>
  </si>
  <si>
    <t>CA/2017/153266</t>
  </si>
  <si>
    <t>CA/2017/153267</t>
  </si>
  <si>
    <t>CA/2017/153268</t>
  </si>
  <si>
    <t>CA/2017/153269</t>
  </si>
  <si>
    <t>CA/2017/153270</t>
  </si>
  <si>
    <t>CA/2017/153271</t>
  </si>
  <si>
    <t>CA/2017/153272</t>
  </si>
  <si>
    <t>Dionis Lloyd</t>
  </si>
  <si>
    <t>CA/2017/153273</t>
  </si>
  <si>
    <t>Christine Sundaresam</t>
  </si>
  <si>
    <t>CA/2017/153274</t>
  </si>
  <si>
    <t>CA/2017/153275</t>
  </si>
  <si>
    <t>CA/2017/153276</t>
  </si>
  <si>
    <t>CA/2017/153277</t>
  </si>
  <si>
    <t>CA/2017/153278</t>
  </si>
  <si>
    <t>CA/2017/153279</t>
  </si>
  <si>
    <t>CA/2017/153280</t>
  </si>
  <si>
    <t>CA/2017/153281</t>
  </si>
  <si>
    <t>CA/2017/153282</t>
  </si>
  <si>
    <t>CA/2017/153283</t>
  </si>
  <si>
    <t>CA/2017/153284</t>
  </si>
  <si>
    <t>CA/2017/153285</t>
  </si>
  <si>
    <t>CA/2017/153286</t>
  </si>
  <si>
    <t>CA/2017/153287</t>
  </si>
  <si>
    <t>CA/2017/153288</t>
  </si>
  <si>
    <t>CA/2017/153289</t>
  </si>
  <si>
    <t>CA/2017/153290</t>
  </si>
  <si>
    <t>CA/2017/153291</t>
  </si>
  <si>
    <t>CA/2017/153292</t>
  </si>
  <si>
    <t>Frank Hawley</t>
  </si>
  <si>
    <t>CA/2017/153293</t>
  </si>
  <si>
    <t>CA/2017/153294</t>
  </si>
  <si>
    <t>CA/2017/153295</t>
  </si>
  <si>
    <t>CA/2017/153296</t>
  </si>
  <si>
    <t>CA/2017/153297</t>
  </si>
  <si>
    <t>CA/2017/153298</t>
  </si>
  <si>
    <t>CA/2017/153299</t>
  </si>
  <si>
    <t>CA/2017/153300</t>
  </si>
  <si>
    <t>CA/2017/153301</t>
  </si>
  <si>
    <t>CA/2017/153302</t>
  </si>
  <si>
    <t>Nat Carroll</t>
  </si>
  <si>
    <t>CA/2017/153303</t>
  </si>
  <si>
    <t>CA/2017/153304</t>
  </si>
  <si>
    <t>CA/2017/153305</t>
  </si>
  <si>
    <t>CA/2017/153306</t>
  </si>
  <si>
    <t>CA/2017/153307</t>
  </si>
  <si>
    <t>CA/2017/153308</t>
  </si>
  <si>
    <t>CA/2017/153309</t>
  </si>
  <si>
    <t>CA/2017/153310</t>
  </si>
  <si>
    <t>CA/2017/153311</t>
  </si>
  <si>
    <t>CA/2017/153312</t>
  </si>
  <si>
    <t>CA/2017/153313</t>
  </si>
  <si>
    <t>CA/2017/153314</t>
  </si>
  <si>
    <t>CA/2017/153315</t>
  </si>
  <si>
    <t>Alex Avila</t>
  </si>
  <si>
    <t>CA/2017/153316</t>
  </si>
  <si>
    <t>CA/2017/153317</t>
  </si>
  <si>
    <t>Larry Tron</t>
  </si>
  <si>
    <t>CA/2017/153318</t>
  </si>
  <si>
    <t>Anne Pryor</t>
  </si>
  <si>
    <t>CA/2017/153319</t>
  </si>
  <si>
    <t>CA/2017/153320</t>
  </si>
  <si>
    <t>CA/2017/153321</t>
  </si>
  <si>
    <t>Paul MacIntyre</t>
  </si>
  <si>
    <t>CA/2017/153322</t>
  </si>
  <si>
    <t>CA/2017/153323</t>
  </si>
  <si>
    <t>CA/2017/153324</t>
  </si>
  <si>
    <t>CA/2017/153325</t>
  </si>
  <si>
    <t>CA/2017/153326</t>
  </si>
  <si>
    <t>CA/2017/153327</t>
  </si>
  <si>
    <t>CA/2017/153328</t>
  </si>
  <si>
    <t>CA/2017/153329</t>
  </si>
  <si>
    <t>CA/2017/153330</t>
  </si>
  <si>
    <t>CA/2017/153331</t>
  </si>
  <si>
    <t>CA/2017/153332</t>
  </si>
  <si>
    <t>Alyssa Tate</t>
  </si>
  <si>
    <t>CA/2017/153333</t>
  </si>
  <si>
    <t>CA/2017/153334</t>
  </si>
  <si>
    <t>CA/2017/153335</t>
  </si>
  <si>
    <t>Cathy Armstrong</t>
  </si>
  <si>
    <t>CA/2017/153336</t>
  </si>
  <si>
    <t>CA/2017/153337</t>
  </si>
  <si>
    <t>CA/2017/153338</t>
  </si>
  <si>
    <t>CA/2017/153339</t>
  </si>
  <si>
    <t>CA/2017/153340</t>
  </si>
  <si>
    <t>Harold Ryan</t>
  </si>
  <si>
    <t>CA/2017/153341</t>
  </si>
  <si>
    <t>CA/2017/153342</t>
  </si>
  <si>
    <t>CA/2017/153343</t>
  </si>
  <si>
    <t>CA/2017/153344</t>
  </si>
  <si>
    <t>Bradley Talbott</t>
  </si>
  <si>
    <t>CA/2017/153345</t>
  </si>
  <si>
    <t>CA/2017/153346</t>
  </si>
  <si>
    <t>CA/2017/153347</t>
  </si>
  <si>
    <t>CA/2017/153348</t>
  </si>
  <si>
    <t>CA/2017/153349</t>
  </si>
  <si>
    <t>CA/2017/153350</t>
  </si>
  <si>
    <t>CA/2017/153351</t>
  </si>
  <si>
    <t>CA/2017/153352</t>
  </si>
  <si>
    <t>CA/2017/153353</t>
  </si>
  <si>
    <t>CA/2017/153354</t>
  </si>
  <si>
    <t>CA/2017/153355</t>
  </si>
  <si>
    <t>CA/2017/153356</t>
  </si>
  <si>
    <t>CA/2017/153357</t>
  </si>
  <si>
    <t>CA/2017/153358</t>
  </si>
  <si>
    <t>CA/2017/153359</t>
  </si>
  <si>
    <t>CA/2017/153360</t>
  </si>
  <si>
    <t>CA/2017/153361</t>
  </si>
  <si>
    <t>Larry Hughes</t>
  </si>
  <si>
    <t>CA/2017/153362</t>
  </si>
  <si>
    <t>Steven Ward</t>
  </si>
  <si>
    <t>CA/2017/153363</t>
  </si>
  <si>
    <t>CA/2017/153364</t>
  </si>
  <si>
    <t>CA/2017/153365</t>
  </si>
  <si>
    <t>CA/2017/153366</t>
  </si>
  <si>
    <t>CA/2017/153367</t>
  </si>
  <si>
    <t>CA/2017/153368</t>
  </si>
  <si>
    <t>Stefania Perrino</t>
  </si>
  <si>
    <t>CA/2017/153369</t>
  </si>
  <si>
    <t>CA/2017/153370</t>
  </si>
  <si>
    <t>CA/2017/153371</t>
  </si>
  <si>
    <t>CA/2017/153372</t>
  </si>
  <si>
    <t>CA/2017/153373</t>
  </si>
  <si>
    <t>CA/2017/153374</t>
  </si>
  <si>
    <t>CA/2017/153375</t>
  </si>
  <si>
    <t>CA/2017/153376</t>
  </si>
  <si>
    <t>Ben Ferrer</t>
  </si>
  <si>
    <t>CA/2017/153377</t>
  </si>
  <si>
    <t>CA/2017/153378</t>
  </si>
  <si>
    <t>CA/2017/153379</t>
  </si>
  <si>
    <t>CA/2017/153380</t>
  </si>
  <si>
    <t>CA/2017/153381</t>
  </si>
  <si>
    <t>CA/2017/153382</t>
  </si>
  <si>
    <t>CA/2017/153383</t>
  </si>
  <si>
    <t>CA/2017/153384</t>
  </si>
  <si>
    <t>CA/2017/153385</t>
  </si>
  <si>
    <t>CA/2017/153386</t>
  </si>
  <si>
    <t>CA/2017/153387</t>
  </si>
  <si>
    <t>Kean Thornton</t>
  </si>
  <si>
    <t>CA/2017/153388</t>
  </si>
  <si>
    <t>CA/2017/153389</t>
  </si>
  <si>
    <t>Brooke Gillingham</t>
  </si>
  <si>
    <t>CA/2017/153390</t>
  </si>
  <si>
    <t>CA/2017/153391</t>
  </si>
  <si>
    <t>CA/2017/153392</t>
  </si>
  <si>
    <t>CA/2017/153393</t>
  </si>
  <si>
    <t>CA/2017/153394</t>
  </si>
  <si>
    <t>Greg Matthias</t>
  </si>
  <si>
    <t>CA/2017/153395</t>
  </si>
  <si>
    <t>CA/2017/153396</t>
  </si>
  <si>
    <t>CA/2017/153397</t>
  </si>
  <si>
    <t>CA/2017/153398</t>
  </si>
  <si>
    <t>CA/2017/153399</t>
  </si>
  <si>
    <t>CA/2017/153400</t>
  </si>
  <si>
    <t>Eva Jacobs</t>
  </si>
  <si>
    <t>CA/2017/153401</t>
  </si>
  <si>
    <t>Nora Preis</t>
  </si>
  <si>
    <t>CA/2017/153402</t>
  </si>
  <si>
    <t>CA/2017/153403</t>
  </si>
  <si>
    <t>CA/2017/153404</t>
  </si>
  <si>
    <t>CA/2017/153405</t>
  </si>
  <si>
    <t>CA/2017/153406</t>
  </si>
  <si>
    <t>CA/2017/153407</t>
  </si>
  <si>
    <t>CA/2017/153408</t>
  </si>
  <si>
    <t>CA/2017/153409</t>
  </si>
  <si>
    <t>Mick Hernandez</t>
  </si>
  <si>
    <t>CA/2017/153410</t>
  </si>
  <si>
    <t>CA/2017/153411</t>
  </si>
  <si>
    <t>CA/2017/153412</t>
  </si>
  <si>
    <t>CA/2017/153413</t>
  </si>
  <si>
    <t>CA/2017/153414</t>
  </si>
  <si>
    <t>CA/2017/153415</t>
  </si>
  <si>
    <t>CA/2017/153416</t>
  </si>
  <si>
    <t>Jocasta Rupert</t>
  </si>
  <si>
    <t>CA/2017/153417</t>
  </si>
  <si>
    <t>Suzanne McNair</t>
  </si>
  <si>
    <t>CA/2017/153418</t>
  </si>
  <si>
    <t>CA/2017/153419</t>
  </si>
  <si>
    <t>Chris Cortes</t>
  </si>
  <si>
    <t>CA/2017/153420</t>
  </si>
  <si>
    <t>CA/2017/153421</t>
  </si>
  <si>
    <t>Phillip Flathmann</t>
  </si>
  <si>
    <t>CA/2017/153422</t>
  </si>
  <si>
    <t>CA/2017/153423</t>
  </si>
  <si>
    <t>CA/2017/153424</t>
  </si>
  <si>
    <t>CA/2017/153425</t>
  </si>
  <si>
    <t>Dan Campbell</t>
  </si>
  <si>
    <t>CA/2017/153426</t>
  </si>
  <si>
    <t>CA/2017/153427</t>
  </si>
  <si>
    <t>CA/2017/153428</t>
  </si>
  <si>
    <t>CA/2017/153429</t>
  </si>
  <si>
    <t>CA/2017/153430</t>
  </si>
  <si>
    <t>CA/2017/153431</t>
  </si>
  <si>
    <t>CA/2017/153432</t>
  </si>
  <si>
    <t>CA/2017/153433</t>
  </si>
  <si>
    <t>Bryan Davis</t>
  </si>
  <si>
    <t>CA/2017/153434</t>
  </si>
  <si>
    <t>CA/2017/153435</t>
  </si>
  <si>
    <t>CA/2017/153436</t>
  </si>
  <si>
    <t>CA/2017/153437</t>
  </si>
  <si>
    <t>CA/2017/153438</t>
  </si>
  <si>
    <t>CA/2017/153439</t>
  </si>
  <si>
    <t>CA/2017/153440</t>
  </si>
  <si>
    <t>CA/2017/153441</t>
  </si>
  <si>
    <t>Gene McClure</t>
  </si>
  <si>
    <t>CA/2017/153442</t>
  </si>
  <si>
    <t>CA/2017/153443</t>
  </si>
  <si>
    <t>Todd Boyes</t>
  </si>
  <si>
    <t>CA/2017/153444</t>
  </si>
  <si>
    <t>CA/2017/153445</t>
  </si>
  <si>
    <t>CA/2017/153446</t>
  </si>
  <si>
    <t>CA/2017/153447</t>
  </si>
  <si>
    <t>CA/2017/153448</t>
  </si>
  <si>
    <t>CA/2017/153449</t>
  </si>
  <si>
    <t>CA/2017/153450</t>
  </si>
  <si>
    <t>CA/2017/153451</t>
  </si>
  <si>
    <t>Justin Hirsh</t>
  </si>
  <si>
    <t>CA/2017/153452</t>
  </si>
  <si>
    <t>Erica Bern</t>
  </si>
  <si>
    <t>CA/2017/153453</t>
  </si>
  <si>
    <t>CA/2017/153454</t>
  </si>
  <si>
    <t>Quincy Jones</t>
  </si>
  <si>
    <t>CA/2017/153455</t>
  </si>
  <si>
    <t>CA/2017/153456</t>
  </si>
  <si>
    <t>CA/2017/153457</t>
  </si>
  <si>
    <t>CA/2017/153458</t>
  </si>
  <si>
    <t>Tracy Collins</t>
  </si>
  <si>
    <t>CA/2017/153459</t>
  </si>
  <si>
    <t>Chuck Sachs</t>
  </si>
  <si>
    <t>CA/2017/153460</t>
  </si>
  <si>
    <t>CA/2017/153461</t>
  </si>
  <si>
    <t>CA/2017/153462</t>
  </si>
  <si>
    <t>CA/2017/153463</t>
  </si>
  <si>
    <t>CA/2017/153464</t>
  </si>
  <si>
    <t>CA/2017/153465</t>
  </si>
  <si>
    <t>CA/2017/153466</t>
  </si>
  <si>
    <t>CA/2017/153467</t>
  </si>
  <si>
    <t>CA/2017/153468</t>
  </si>
  <si>
    <t>CA/2017/153469</t>
  </si>
  <si>
    <t>CA/2017/153470</t>
  </si>
  <si>
    <t>Henry Goldwyn</t>
  </si>
  <si>
    <t>CA/2017/153471</t>
  </si>
  <si>
    <t>CA/2017/153472</t>
  </si>
  <si>
    <t>CA/2017/153473</t>
  </si>
  <si>
    <t>CA/2017/153474</t>
  </si>
  <si>
    <t>Laurel Workman</t>
  </si>
  <si>
    <t>CA/2017/153475</t>
  </si>
  <si>
    <t>CA/2017/153476</t>
  </si>
  <si>
    <t>Matt Collins</t>
  </si>
  <si>
    <t>CA/2017/153477</t>
  </si>
  <si>
    <t>CA/2017/153478</t>
  </si>
  <si>
    <t>Liz Preis</t>
  </si>
  <si>
    <t>CA/2017/153479</t>
  </si>
  <si>
    <t>Evan Bailliet</t>
  </si>
  <si>
    <t>CA/2017/153480</t>
  </si>
  <si>
    <t>George Zrebassa</t>
  </si>
  <si>
    <t>CA/2017/153481</t>
  </si>
  <si>
    <t>CA/2017/153482</t>
  </si>
  <si>
    <t>CA/2017/153483</t>
  </si>
  <si>
    <t>Cathy Prescott</t>
  </si>
  <si>
    <t>CA/2017/153484</t>
  </si>
  <si>
    <t>Frank Gastineau</t>
  </si>
  <si>
    <t>CA/2017/153485</t>
  </si>
  <si>
    <t>Lisa DeCherney</t>
  </si>
  <si>
    <t>CA/2017/153486</t>
  </si>
  <si>
    <t>Alejandro Ballentine</t>
  </si>
  <si>
    <t>CA/2017/153487</t>
  </si>
  <si>
    <t>CA/2017/153488</t>
  </si>
  <si>
    <t>Michael Nguyen</t>
  </si>
  <si>
    <t>CA/2017/153489</t>
  </si>
  <si>
    <t>CA/2017/153490</t>
  </si>
  <si>
    <t>CA/2017/153491</t>
  </si>
  <si>
    <t>Jim Radford</t>
  </si>
  <si>
    <t>CA/2017/153492</t>
  </si>
  <si>
    <t>Jamie Frazer</t>
  </si>
  <si>
    <t>CA/2017/153493</t>
  </si>
  <si>
    <t>Chad McGuire</t>
  </si>
  <si>
    <t>CA/2017/153494</t>
  </si>
  <si>
    <t>CA/2017/153495</t>
  </si>
  <si>
    <t>CA/2017/153496</t>
  </si>
  <si>
    <t>Aaron Smayling</t>
  </si>
  <si>
    <t>CA/2017/153497</t>
  </si>
  <si>
    <t>CA/2017/153498</t>
  </si>
  <si>
    <t>CA/2017/153499</t>
  </si>
  <si>
    <t>CA/2017/153500</t>
  </si>
  <si>
    <t>CA/2017/153501</t>
  </si>
  <si>
    <t>CA/2017/153502</t>
  </si>
  <si>
    <t>CA/2017/153503</t>
  </si>
  <si>
    <t>CA/2017/153504</t>
  </si>
  <si>
    <t>CA/2017/153505</t>
  </si>
  <si>
    <t>CA/2017/153506</t>
  </si>
  <si>
    <t>Beth Paige</t>
  </si>
  <si>
    <t>CA/2017/153507</t>
  </si>
  <si>
    <t>CA/2017/153508</t>
  </si>
  <si>
    <t>CA/2017/153509</t>
  </si>
  <si>
    <t>CA/2017/153510</t>
  </si>
  <si>
    <t>CA/2017/153511</t>
  </si>
  <si>
    <t>CA/2017/153512</t>
  </si>
  <si>
    <t>CA/2017/153513</t>
  </si>
  <si>
    <t>Natalie DeCherney</t>
  </si>
  <si>
    <t>CA/2017/153514</t>
  </si>
  <si>
    <t>Larry Blacks</t>
  </si>
  <si>
    <t>CA/2017/153515</t>
  </si>
  <si>
    <t>Kean Takahito</t>
  </si>
  <si>
    <t>CA/2017/153516</t>
  </si>
  <si>
    <t>Harry Marie</t>
  </si>
  <si>
    <t>CA/2017/153517</t>
  </si>
  <si>
    <t>CA/2017/153518</t>
  </si>
  <si>
    <t>CA/2017/153519</t>
  </si>
  <si>
    <t>Ann Blume</t>
  </si>
  <si>
    <t>CA/2017/153520</t>
  </si>
  <si>
    <t>CA/2017/153521</t>
  </si>
  <si>
    <t>CA/2017/153522</t>
  </si>
  <si>
    <t>CA/2017/153523</t>
  </si>
  <si>
    <t>CA/2017/153524</t>
  </si>
  <si>
    <t>Sam Zeldin</t>
  </si>
  <si>
    <t>CA/2017/153525</t>
  </si>
  <si>
    <t>CA/2017/153526</t>
  </si>
  <si>
    <t>CA/2017/153527</t>
  </si>
  <si>
    <t>Michael Granlund</t>
  </si>
  <si>
    <t>CA/2017/153528</t>
  </si>
  <si>
    <t>CA/2017/153529</t>
  </si>
  <si>
    <t>CA/2017/153530</t>
  </si>
  <si>
    <t>CA/2017/153531</t>
  </si>
  <si>
    <t>CA/2017/153532</t>
  </si>
  <si>
    <t>CA/2017/153533</t>
  </si>
  <si>
    <t>CA/2017/153534</t>
  </si>
  <si>
    <t>CA/2017/153535</t>
  </si>
  <si>
    <t>CA/2017/153536</t>
  </si>
  <si>
    <t>CA/2017/153537</t>
  </si>
  <si>
    <t>Julie Kriz</t>
  </si>
  <si>
    <t>CA/2017/153538</t>
  </si>
  <si>
    <t>Paul Prost</t>
  </si>
  <si>
    <t>CA/2017/153539</t>
  </si>
  <si>
    <t>CA/2017/153540</t>
  </si>
  <si>
    <t>CA/2017/153541</t>
  </si>
  <si>
    <t>CA/2017/153542</t>
  </si>
  <si>
    <t>CA/2017/153543</t>
  </si>
  <si>
    <t>CA/2017/153544</t>
  </si>
  <si>
    <t>CA/2017/153545</t>
  </si>
  <si>
    <t>CA/2017/153546</t>
  </si>
  <si>
    <t>CA/2017/153547</t>
  </si>
  <si>
    <t>CA/2017/153548</t>
  </si>
  <si>
    <t>CA/2017/153549</t>
  </si>
  <si>
    <t>Yana Sorensen</t>
  </si>
  <si>
    <t>CA/2017/153550</t>
  </si>
  <si>
    <t>CA/2017/153551</t>
  </si>
  <si>
    <t>CA/2017/153552</t>
  </si>
  <si>
    <t>CA/2017/153553</t>
  </si>
  <si>
    <t>CA/2017/153554</t>
  </si>
  <si>
    <t>CA/2017/153555</t>
  </si>
  <si>
    <t>CA/2017/153556</t>
  </si>
  <si>
    <t>Katherine Murray</t>
  </si>
  <si>
    <t>CA/2017/153557</t>
  </si>
  <si>
    <t>CA/2017/153558</t>
  </si>
  <si>
    <t>CA/2017/153559</t>
  </si>
  <si>
    <t>CA/2017/153560</t>
  </si>
  <si>
    <t>CA/2017/153561</t>
  </si>
  <si>
    <t>CA/2017/153562</t>
  </si>
  <si>
    <t>CA/2017/153563</t>
  </si>
  <si>
    <t>CA/2017/153564</t>
  </si>
  <si>
    <t>CA/2017/153565</t>
  </si>
  <si>
    <t>Adrian Barton</t>
  </si>
  <si>
    <t>CA/2017/153566</t>
  </si>
  <si>
    <t>CA/2017/153567</t>
  </si>
  <si>
    <t>CA/2017/153568</t>
  </si>
  <si>
    <t>CA/2017/153569</t>
  </si>
  <si>
    <t>Helen Abelman</t>
  </si>
  <si>
    <t>CA/2017/153570</t>
  </si>
  <si>
    <t>Beth Thompson</t>
  </si>
  <si>
    <t>CA/2017/153571</t>
  </si>
  <si>
    <t>CA/2017/153572</t>
  </si>
  <si>
    <t>Stuart Van</t>
  </si>
  <si>
    <t>CA/2017/153573</t>
  </si>
  <si>
    <t>CA/2017/153574</t>
  </si>
  <si>
    <t>CA/2017/153575</t>
  </si>
  <si>
    <t>Rick Wilson</t>
  </si>
  <si>
    <t>CA/2017/153576</t>
  </si>
  <si>
    <t>CA/2017/153577</t>
  </si>
  <si>
    <t>CA/2017/153578</t>
  </si>
  <si>
    <t>CA/2017/153579</t>
  </si>
  <si>
    <t>CA/2017/153580</t>
  </si>
  <si>
    <t>CA/2017/153581</t>
  </si>
  <si>
    <t>CA/2017/153582</t>
  </si>
  <si>
    <t>Damala Kotsonis</t>
  </si>
  <si>
    <t>CA/2017/153583</t>
  </si>
  <si>
    <t>CA/2017/153584</t>
  </si>
  <si>
    <t>CA/2017/153585</t>
  </si>
  <si>
    <t>CA/2017/153586</t>
  </si>
  <si>
    <t>CA/2017/153587</t>
  </si>
  <si>
    <t>CA/2017/153588</t>
  </si>
  <si>
    <t>CA/2017/153589</t>
  </si>
  <si>
    <t>CA/2017/153590</t>
  </si>
  <si>
    <t>CA/2017/153591</t>
  </si>
  <si>
    <t>Shui Tom</t>
  </si>
  <si>
    <t>CA/2017/153592</t>
  </si>
  <si>
    <t>CA/2017/153593</t>
  </si>
  <si>
    <t>CA/2017/153594</t>
  </si>
  <si>
    <t>CA/2017/153595</t>
  </si>
  <si>
    <t>CA/2017/153596</t>
  </si>
  <si>
    <t>CA/2017/153597</t>
  </si>
  <si>
    <t>Michael Moore</t>
  </si>
  <si>
    <t>CA/2017/153598</t>
  </si>
  <si>
    <t>Pauline Webber</t>
  </si>
  <si>
    <t>CA/2017/153599</t>
  </si>
  <si>
    <t>Shaun Chance</t>
  </si>
  <si>
    <t>CA/2017/153600</t>
  </si>
  <si>
    <t>CA/2017/153601</t>
  </si>
  <si>
    <t>CA/2017/153602</t>
  </si>
  <si>
    <t>CA/2017/153603</t>
  </si>
  <si>
    <t>CA/2017/153604</t>
  </si>
  <si>
    <t>CA/2017/153605</t>
  </si>
  <si>
    <t>CA/2017/153606</t>
  </si>
  <si>
    <t>Thais Sissman</t>
  </si>
  <si>
    <t>CA/2017/153607</t>
  </si>
  <si>
    <t>Mark Cousins</t>
  </si>
  <si>
    <t>CA/2017/153608</t>
  </si>
  <si>
    <t>CA/2017/153609</t>
  </si>
  <si>
    <t>CA/2017/153610</t>
  </si>
  <si>
    <t>CA/2017/153611</t>
  </si>
  <si>
    <t>Maria Etezadi</t>
  </si>
  <si>
    <t>CA/2017/153612</t>
  </si>
  <si>
    <t>CA/2017/153613</t>
  </si>
  <si>
    <t>CA/2017/153614</t>
  </si>
  <si>
    <t>Nicole Hansen</t>
  </si>
  <si>
    <t>CA/2017/153615</t>
  </si>
  <si>
    <t>CA/2017/153616</t>
  </si>
  <si>
    <t>CA/2017/153617</t>
  </si>
  <si>
    <t>Mick Brown</t>
  </si>
  <si>
    <t>CA/2017/153618</t>
  </si>
  <si>
    <t>CA/2017/153619</t>
  </si>
  <si>
    <t>CA/2017/153620</t>
  </si>
  <si>
    <t>Keith Dawkins</t>
  </si>
  <si>
    <t>CA/2017/153621</t>
  </si>
  <si>
    <t>CA/2017/153622</t>
  </si>
  <si>
    <t>CA/2017/153623</t>
  </si>
  <si>
    <t>CA/2017/153624</t>
  </si>
  <si>
    <t>CA/2017/153625</t>
  </si>
  <si>
    <t>CA/2017/153626</t>
  </si>
  <si>
    <t>CA/2017/153627</t>
  </si>
  <si>
    <t>CA/2017/153628</t>
  </si>
  <si>
    <t>Katherine Nockton</t>
  </si>
  <si>
    <t>CA/2017/153629</t>
  </si>
  <si>
    <t>CA/2017/153630</t>
  </si>
  <si>
    <t>Nora Pelletier</t>
  </si>
  <si>
    <t>CA/2017/153631</t>
  </si>
  <si>
    <t>CA/2017/153632</t>
  </si>
  <si>
    <t>CA/2017/153633</t>
  </si>
  <si>
    <t>Cindy Stewart</t>
  </si>
  <si>
    <t>CA/2017/153634</t>
  </si>
  <si>
    <t>CA/2017/153635</t>
  </si>
  <si>
    <t>CA/2017/153636</t>
  </si>
  <si>
    <t>CA/2017/153637</t>
  </si>
  <si>
    <t>CA/2017/153638</t>
  </si>
  <si>
    <t>CA/2017/153639</t>
  </si>
  <si>
    <t>CA/2017/153640</t>
  </si>
  <si>
    <t>CA/2017/153641</t>
  </si>
  <si>
    <t>Maxwell Schwartz</t>
  </si>
  <si>
    <t>CA/2017/153642</t>
  </si>
  <si>
    <t>Corinna Mitchell</t>
  </si>
  <si>
    <t>CA/2017/153643</t>
  </si>
  <si>
    <t>CA/2017/153644</t>
  </si>
  <si>
    <t>CA/2017/153645</t>
  </si>
  <si>
    <t>Corey/Lock</t>
  </si>
  <si>
    <t>CA/2017/153646</t>
  </si>
  <si>
    <t>CA/2017/153647</t>
  </si>
  <si>
    <t>Todd Sumrall</t>
  </si>
  <si>
    <t>CA/2017/153648</t>
  </si>
  <si>
    <t>CA/2017/153649</t>
  </si>
  <si>
    <t>Jane Waco</t>
  </si>
  <si>
    <t>CA/2017/153650</t>
  </si>
  <si>
    <t>CA/2017/153651</t>
  </si>
  <si>
    <t>John Dryer</t>
  </si>
  <si>
    <t>CA/2017/153652</t>
  </si>
  <si>
    <t>CA/2017/153653</t>
  </si>
  <si>
    <t>CA/2017/153654</t>
  </si>
  <si>
    <t>CA/2017/153655</t>
  </si>
  <si>
    <t>CA/2017/153656</t>
  </si>
  <si>
    <t>CA/2017/153657</t>
  </si>
  <si>
    <t>CA/2017/153658</t>
  </si>
  <si>
    <t>CA/2017/153659</t>
  </si>
  <si>
    <t>CA/2017/153660</t>
  </si>
  <si>
    <t>Pauline Chand</t>
  </si>
  <si>
    <t>CA/2017/153661</t>
  </si>
  <si>
    <t>CA/2017/153662</t>
  </si>
  <si>
    <t>Andy Reiter</t>
  </si>
  <si>
    <t>CA/2017/153663</t>
  </si>
  <si>
    <t>CA/2017/153664</t>
  </si>
  <si>
    <t>CA/2017/153665</t>
  </si>
  <si>
    <t>CA/2017/153666</t>
  </si>
  <si>
    <t>CA/2017/153667</t>
  </si>
  <si>
    <t>CA/2017/153668</t>
  </si>
  <si>
    <t>CA/2017/153669</t>
  </si>
  <si>
    <t>CA/2017/153670</t>
  </si>
  <si>
    <t>CA/2017/153671</t>
  </si>
  <si>
    <t>Arianne Irving</t>
  </si>
  <si>
    <t>CA/2017/153672</t>
  </si>
  <si>
    <t>CA/2017/153673</t>
  </si>
  <si>
    <t>Tom Boeckenhauer</t>
  </si>
  <si>
    <t>CA/2017/153674</t>
  </si>
  <si>
    <t>CA/2017/153675</t>
  </si>
  <si>
    <t>CA/2017/153676</t>
  </si>
  <si>
    <t>Paul Lucas</t>
  </si>
  <si>
    <t>CA/2017/153677</t>
  </si>
  <si>
    <t>Gary Hwang</t>
  </si>
  <si>
    <t>CA/2017/153678</t>
  </si>
  <si>
    <t>CA/2017/153679</t>
  </si>
  <si>
    <t>CA/2017/153680</t>
  </si>
  <si>
    <t>CA/2017/153681</t>
  </si>
  <si>
    <t>CA/2017/153682</t>
  </si>
  <si>
    <t>CA/2017/153683</t>
  </si>
  <si>
    <t>CA/2017/153684</t>
  </si>
  <si>
    <t>CA/2017/153685</t>
  </si>
  <si>
    <t>CA/2017/153686</t>
  </si>
  <si>
    <t>CA/2017/153687</t>
  </si>
  <si>
    <t>CA/2017/153688</t>
  </si>
  <si>
    <t>CA/2017/153689</t>
  </si>
  <si>
    <t>CA/2017/153690</t>
  </si>
  <si>
    <t>Mike Pelletier</t>
  </si>
  <si>
    <t>CA/2017/153691</t>
  </si>
  <si>
    <t>Jim Mitchum</t>
  </si>
  <si>
    <t>CA/2017/153692</t>
  </si>
  <si>
    <t>CA/2017/153693</t>
  </si>
  <si>
    <t>Carl Ludwig</t>
  </si>
  <si>
    <t>CA/2017/153694</t>
  </si>
  <si>
    <t>CA/2017/153695</t>
  </si>
  <si>
    <t>CA/2017/153696</t>
  </si>
  <si>
    <t>CA/2017/153697</t>
  </si>
  <si>
    <t>CA/2017/153698</t>
  </si>
  <si>
    <t>CA/2017/153699</t>
  </si>
  <si>
    <t>Deborah Brumfield</t>
  </si>
  <si>
    <t>CA/2017/153700</t>
  </si>
  <si>
    <t>CA/2017/153701</t>
  </si>
  <si>
    <t>CA/2017/153702</t>
  </si>
  <si>
    <t>CA/2017/153703</t>
  </si>
  <si>
    <t>CA/2017/153704</t>
  </si>
  <si>
    <t>CA/2017/153705</t>
  </si>
  <si>
    <t>CA/2017/153706</t>
  </si>
  <si>
    <t>CA/2017/153707</t>
  </si>
  <si>
    <t>Ivan Gibson</t>
  </si>
  <si>
    <t>CA/2017/153708</t>
  </si>
  <si>
    <t>CA/2017/153709</t>
  </si>
  <si>
    <t>Bobby Odegard</t>
  </si>
  <si>
    <t>CA/2017/153710</t>
  </si>
  <si>
    <t>CA/2017/153711</t>
  </si>
  <si>
    <t>Aimee Bixby</t>
  </si>
  <si>
    <t>CA/2017/153712</t>
  </si>
  <si>
    <t>Julia West</t>
  </si>
  <si>
    <t>CA/2017/153713</t>
  </si>
  <si>
    <t>CA/2017/153714</t>
  </si>
  <si>
    <t>CA/2017/153715</t>
  </si>
  <si>
    <t>Edward Becker</t>
  </si>
  <si>
    <t>CA/2017/153716</t>
  </si>
  <si>
    <t>CA/2017/153717</t>
  </si>
  <si>
    <t>CA/2017/153718</t>
  </si>
  <si>
    <t>Sheri Gordon</t>
  </si>
  <si>
    <t>CA/2017/153719</t>
  </si>
  <si>
    <t>Charlotte Melton</t>
  </si>
  <si>
    <t>CA/2017/153720</t>
  </si>
  <si>
    <t>CA/2017/153721</t>
  </si>
  <si>
    <t>CA/2017/153722</t>
  </si>
  <si>
    <t>Anthony Witt</t>
  </si>
  <si>
    <t>CA/2017/153723</t>
  </si>
  <si>
    <t>CA/2017/153724</t>
  </si>
  <si>
    <t>CA/2017/153725</t>
  </si>
  <si>
    <t>CA/2017/153726</t>
  </si>
  <si>
    <t>CA/2017/153727</t>
  </si>
  <si>
    <t>CA/2017/153728</t>
  </si>
  <si>
    <t>CA/2017/153729</t>
  </si>
  <si>
    <t>CA/2017/153730</t>
  </si>
  <si>
    <t>Mick Crebagga</t>
  </si>
  <si>
    <t>CA/2017/153731</t>
  </si>
  <si>
    <t>CA/2017/153732</t>
  </si>
  <si>
    <t>Tonja Turnell</t>
  </si>
  <si>
    <t>CA/2017/153733</t>
  </si>
  <si>
    <t>CA/2017/153734</t>
  </si>
  <si>
    <t>CA/2017/153735</t>
  </si>
  <si>
    <t>CA/2017/153736</t>
  </si>
  <si>
    <t>CA/2017/153737</t>
  </si>
  <si>
    <t>CA/2017/153738</t>
  </si>
  <si>
    <t>CA/2017/153739</t>
  </si>
  <si>
    <t>CA/2017/153740</t>
  </si>
  <si>
    <t>CA/2017/153741</t>
  </si>
  <si>
    <t>CA/2017/153742</t>
  </si>
  <si>
    <t>CA/2017/153743</t>
  </si>
  <si>
    <t>CA/2017/153744</t>
  </si>
  <si>
    <t>CA/2017/153745</t>
  </si>
  <si>
    <t>Vivek Grady</t>
  </si>
  <si>
    <t>CA/2017/153746</t>
  </si>
  <si>
    <t>Muhammed Yedwab</t>
  </si>
  <si>
    <t>CA/2017/153747</t>
  </si>
  <si>
    <t>CA/2017/153748</t>
  </si>
  <si>
    <t>Rick Duston</t>
  </si>
  <si>
    <t>CA/2017/153749</t>
  </si>
  <si>
    <t>CA/2017/153750</t>
  </si>
  <si>
    <t>Dennis Pardue</t>
  </si>
  <si>
    <t>CA/2017/153751</t>
  </si>
  <si>
    <t>CA/2017/153752</t>
  </si>
  <si>
    <t>CA/2017/153753</t>
  </si>
  <si>
    <t>CA/2017/153754</t>
  </si>
  <si>
    <t>CA/2017/153755</t>
  </si>
  <si>
    <t>CA/2017/153756</t>
  </si>
  <si>
    <t>CA/2017/153757</t>
  </si>
  <si>
    <t>CA/2017/153758</t>
  </si>
  <si>
    <t>CA/2017/153759</t>
  </si>
  <si>
    <t>CA/2017/153760</t>
  </si>
  <si>
    <t>CA/2017/153761</t>
  </si>
  <si>
    <t>CA/2017/153762</t>
  </si>
  <si>
    <t>CA/2017/153763</t>
  </si>
  <si>
    <t>CA/2017/153764</t>
  </si>
  <si>
    <t>CA/2017/153765</t>
  </si>
  <si>
    <t>CA/2017/153766</t>
  </si>
  <si>
    <t>Marina Lichtenstein</t>
  </si>
  <si>
    <t>CA/2017/153767</t>
  </si>
  <si>
    <t>CA/2017/153768</t>
  </si>
  <si>
    <t>CA/2017/153769</t>
  </si>
  <si>
    <t>CA/2017/153770</t>
  </si>
  <si>
    <t>CA/2017/153771</t>
  </si>
  <si>
    <t>CA/2017/153772</t>
  </si>
  <si>
    <t>CA/2017/153773</t>
  </si>
  <si>
    <t>CA/2017/153774</t>
  </si>
  <si>
    <t>CA/2017/153775</t>
  </si>
  <si>
    <t>CA/2017/153776</t>
  </si>
  <si>
    <t>Jenna Caffey</t>
  </si>
  <si>
    <t>CA/2017/153777</t>
  </si>
  <si>
    <t>CA/2017/153778</t>
  </si>
  <si>
    <t>CA/2017/153779</t>
  </si>
  <si>
    <t>CA/2017/153780</t>
  </si>
  <si>
    <t>James Galang</t>
  </si>
  <si>
    <t>CA/2017/153781</t>
  </si>
  <si>
    <t>CA/2017/153782</t>
  </si>
  <si>
    <t>CA/2017/153783</t>
  </si>
  <si>
    <t>Marc Crier</t>
  </si>
  <si>
    <t>CA/2017/153784</t>
  </si>
  <si>
    <t>CA/2017/153785</t>
  </si>
  <si>
    <t>CA/2017/153786</t>
  </si>
  <si>
    <t>CA/2017/153787</t>
  </si>
  <si>
    <t>CA/2017/153788</t>
  </si>
  <si>
    <t>CA/2017/153789</t>
  </si>
  <si>
    <t>CA/2017/153790</t>
  </si>
  <si>
    <t>CA/2017/153791</t>
  </si>
  <si>
    <t>Natalie Webber</t>
  </si>
  <si>
    <t>CA/2017/153792</t>
  </si>
  <si>
    <t>CA/2017/153793</t>
  </si>
  <si>
    <t>CA/2017/153794</t>
  </si>
  <si>
    <t>Toby Braunhardt</t>
  </si>
  <si>
    <t>CA/2017/153795</t>
  </si>
  <si>
    <t>CA/2017/153796</t>
  </si>
  <si>
    <t>CA/2017/153797</t>
  </si>
  <si>
    <t>CA/2017/153798</t>
  </si>
  <si>
    <t>Bill Stewart</t>
  </si>
  <si>
    <t>CA/2017/153799</t>
  </si>
  <si>
    <t>CA/2017/153800</t>
  </si>
  <si>
    <t>CA/2017/153801</t>
  </si>
  <si>
    <t>CA/2017/153802</t>
  </si>
  <si>
    <t>CA/2017/153803</t>
  </si>
  <si>
    <t>CA/2017/153804</t>
  </si>
  <si>
    <t>CA/2017/153805</t>
  </si>
  <si>
    <t>CA/2017/153806</t>
  </si>
  <si>
    <t>Hilary Holden</t>
  </si>
  <si>
    <t>CA/2017/153807</t>
  </si>
  <si>
    <t>CA/2017/153808</t>
  </si>
  <si>
    <t>Christina DeMoss</t>
  </si>
  <si>
    <t>CA/2017/153809</t>
  </si>
  <si>
    <t>CA/2017/153810</t>
  </si>
  <si>
    <t>CA/2017/153811</t>
  </si>
  <si>
    <t>CA/2017/153812</t>
  </si>
  <si>
    <t>CA/2017/153813</t>
  </si>
  <si>
    <t>CA/2017/153814</t>
  </si>
  <si>
    <t>Thea Hendricks</t>
  </si>
  <si>
    <t>CA/2017/153815</t>
  </si>
  <si>
    <t>Michelle Moray</t>
  </si>
  <si>
    <t>CA/2017/153816</t>
  </si>
  <si>
    <t>CA/2017/153817</t>
  </si>
  <si>
    <t>CA/2017/153818</t>
  </si>
  <si>
    <t>CA/2017/153819</t>
  </si>
  <si>
    <t>Neola Schneider</t>
  </si>
  <si>
    <t>CA/2017/153820</t>
  </si>
  <si>
    <t>CA/2017/153821</t>
  </si>
  <si>
    <t>CA/2017/153822</t>
  </si>
  <si>
    <t>CA/2017/153823</t>
  </si>
  <si>
    <t>CA/2017/153824</t>
  </si>
  <si>
    <t>CA/2017/153825</t>
  </si>
  <si>
    <t>CA/2017/153826</t>
  </si>
  <si>
    <t>CA/2017/153827</t>
  </si>
  <si>
    <t>Robert Barroso</t>
  </si>
  <si>
    <t>CA/2017/153828</t>
  </si>
  <si>
    <t>CA/2017/153829</t>
  </si>
  <si>
    <t>Shaun Weien</t>
  </si>
  <si>
    <t>CA/2017/153830</t>
  </si>
  <si>
    <t>CA/2017/153831</t>
  </si>
  <si>
    <t>CA/2017/153832</t>
  </si>
  <si>
    <t>Eric Barreto</t>
  </si>
  <si>
    <t>CA/2017/153833</t>
  </si>
  <si>
    <t>CA/2017/153834</t>
  </si>
  <si>
    <t>CA/2017/153835</t>
  </si>
  <si>
    <t>CA/2017/153836</t>
  </si>
  <si>
    <t>CA/2017/153837</t>
  </si>
  <si>
    <t>CA/2017/153838</t>
  </si>
  <si>
    <t>Pamela Stobb</t>
  </si>
  <si>
    <t>CA/2017/153839</t>
  </si>
  <si>
    <t>CA/2017/153840</t>
  </si>
  <si>
    <t>CA/2017/153841</t>
  </si>
  <si>
    <t>CA/2017/153842</t>
  </si>
  <si>
    <t>CA/2017/153843</t>
  </si>
  <si>
    <t>CA/2017/153844</t>
  </si>
  <si>
    <t>CA/2017/153845</t>
  </si>
  <si>
    <t>CA/2017/153846</t>
  </si>
  <si>
    <t>Herbert Flentye</t>
  </si>
  <si>
    <t>CA/2017/153847</t>
  </si>
  <si>
    <t>CA/2017/153848</t>
  </si>
  <si>
    <t>Henia Zydlo</t>
  </si>
  <si>
    <t>CA/2017/153849</t>
  </si>
  <si>
    <t>CA/2017/153850</t>
  </si>
  <si>
    <t>CA/2017/153851</t>
  </si>
  <si>
    <t>CA/2017/153852</t>
  </si>
  <si>
    <t>CA/2017/153853</t>
  </si>
  <si>
    <t>CA/2017/153854</t>
  </si>
  <si>
    <t>CA/2017/153855</t>
  </si>
  <si>
    <t>CA/2017/153856</t>
  </si>
  <si>
    <t>CA/2017/153857</t>
  </si>
  <si>
    <t>CA/2017/153858</t>
  </si>
  <si>
    <t>CA/2017/153859</t>
  </si>
  <si>
    <t>Cynthia Delaney</t>
  </si>
  <si>
    <t>CA/2017/153860</t>
  </si>
  <si>
    <t>CA/2017/153861</t>
  </si>
  <si>
    <t>CA/2017/153862</t>
  </si>
  <si>
    <t>Jamie Kunitz</t>
  </si>
  <si>
    <t>CA/2017/153863</t>
  </si>
  <si>
    <t>CA/2017/153864</t>
  </si>
  <si>
    <t>CA/2017/153865</t>
  </si>
  <si>
    <t>CA/2017/153866</t>
  </si>
  <si>
    <t>CA/2017/153867</t>
  </si>
  <si>
    <t>CA/2017/153868</t>
  </si>
  <si>
    <t>CA/2017/153869</t>
  </si>
  <si>
    <t>CA/2017/153870</t>
  </si>
  <si>
    <t>CA/2017/153871</t>
  </si>
  <si>
    <t>CA/2017/153872</t>
  </si>
  <si>
    <t>CA/2017/153873</t>
  </si>
  <si>
    <t>CA/2017/153874</t>
  </si>
  <si>
    <t>CA/2017/153875</t>
  </si>
  <si>
    <t>CA/2017/153876</t>
  </si>
  <si>
    <t>CA/2017/153877</t>
  </si>
  <si>
    <t>CA/2017/153878</t>
  </si>
  <si>
    <t>CA/2017/153879</t>
  </si>
  <si>
    <t>CA/2017/153880</t>
  </si>
  <si>
    <t>CA/2017/153881</t>
  </si>
  <si>
    <t>CA/2017/153882</t>
  </si>
  <si>
    <t>CA/2017/153883</t>
  </si>
  <si>
    <t>Filia McAdams</t>
  </si>
  <si>
    <t>CA/2017/153884</t>
  </si>
  <si>
    <t>CA/2017/153885</t>
  </si>
  <si>
    <t>CA/2017/153886</t>
  </si>
  <si>
    <t>CA/2017/153887</t>
  </si>
  <si>
    <t>CA/2017/153888</t>
  </si>
  <si>
    <t>CA/2017/153889</t>
  </si>
  <si>
    <t>CA/2017/153890</t>
  </si>
  <si>
    <t>CA/2017/153891</t>
  </si>
  <si>
    <t>CA/2017/153892</t>
  </si>
  <si>
    <t>CA/2017/153893</t>
  </si>
  <si>
    <t>CA/2017/153894</t>
  </si>
  <si>
    <t>CA/2017/153895</t>
  </si>
  <si>
    <t>CA/2017/153896</t>
  </si>
  <si>
    <t>Emily Ducich</t>
  </si>
  <si>
    <t>CA/2017/153897</t>
  </si>
  <si>
    <t>CA/2017/153898</t>
  </si>
  <si>
    <t>CA/2017/153899</t>
  </si>
  <si>
    <t>CA/2017/153900</t>
  </si>
  <si>
    <t>CA/2017/153901</t>
  </si>
  <si>
    <t>CA/2017/153902</t>
  </si>
  <si>
    <t>CA/2017/153903</t>
  </si>
  <si>
    <t>CA/2017/153904</t>
  </si>
  <si>
    <t>Dianna Arnett</t>
  </si>
  <si>
    <t>CA/2017/153905</t>
  </si>
  <si>
    <t>CA/2017/153906</t>
  </si>
  <si>
    <t>CA/2017/153907</t>
  </si>
  <si>
    <t>Joni Wasserman</t>
  </si>
  <si>
    <t>CA/2017/153908</t>
  </si>
  <si>
    <t>CA/2017/153909</t>
  </si>
  <si>
    <t>CA/2017/153910</t>
  </si>
  <si>
    <t>CA/2017/153911</t>
  </si>
  <si>
    <t>CA/2017/153912</t>
  </si>
  <si>
    <t>CA/2017/153913</t>
  </si>
  <si>
    <t>CA/2017/153914</t>
  </si>
  <si>
    <t>Raymond Messe</t>
  </si>
  <si>
    <t>CA/2017/153915</t>
  </si>
  <si>
    <t>CA/2017/153916</t>
  </si>
  <si>
    <t>CA/2017/153917</t>
  </si>
  <si>
    <t>CA/2017/153918</t>
  </si>
  <si>
    <t>CA/2017/153919</t>
  </si>
  <si>
    <t>Max Ludwig</t>
  </si>
  <si>
    <t>CA/2017/153920</t>
  </si>
  <si>
    <t>CA/2017/153921</t>
  </si>
  <si>
    <t>CA/2017/153922</t>
  </si>
  <si>
    <t>CA/2017/153923</t>
  </si>
  <si>
    <t>Craig Carroll</t>
  </si>
  <si>
    <t>CA/2017/153924</t>
  </si>
  <si>
    <t>CA/2017/153925</t>
  </si>
  <si>
    <t>CA/2017/153926</t>
  </si>
  <si>
    <t>CA/2017/153927</t>
  </si>
  <si>
    <t>CA/2017/153928</t>
  </si>
  <si>
    <t>CA/2017/153929</t>
  </si>
  <si>
    <t>CA/2017/153930</t>
  </si>
  <si>
    <t>CA/2017/153931</t>
  </si>
  <si>
    <t>CA/2017/153932</t>
  </si>
  <si>
    <t>CA/2017/153933</t>
  </si>
  <si>
    <t>CA/2017/153934</t>
  </si>
  <si>
    <t>CA/2017/153935</t>
  </si>
  <si>
    <t>CA/2017/153936</t>
  </si>
  <si>
    <t>CA/2017/153937</t>
  </si>
  <si>
    <t>CA/2017/153938</t>
  </si>
  <si>
    <t>CA/2017/153939</t>
  </si>
  <si>
    <t>Jim Epp</t>
  </si>
  <si>
    <t>CA/2017/153940</t>
  </si>
  <si>
    <t>CA/2017/153941</t>
  </si>
  <si>
    <t>CA/2017/153942</t>
  </si>
  <si>
    <t>CA/2017/153943</t>
  </si>
  <si>
    <t>Roy Phan</t>
  </si>
  <si>
    <t>CA/2017/153944</t>
  </si>
  <si>
    <t>CA/2017/153945</t>
  </si>
  <si>
    <t>CA/2017/153946</t>
  </si>
  <si>
    <t>CA/2017/153947</t>
  </si>
  <si>
    <t>CA/2017/153948</t>
  </si>
  <si>
    <t>CA/2017/153949</t>
  </si>
  <si>
    <t>Thomas Boland</t>
  </si>
  <si>
    <t>CA/2017/153950</t>
  </si>
  <si>
    <t>Brad Eason</t>
  </si>
  <si>
    <t>CA/2017/153951</t>
  </si>
  <si>
    <t>CA/2017/153952</t>
  </si>
  <si>
    <t>CA/2017/153953</t>
  </si>
  <si>
    <t>CA/2017/153954</t>
  </si>
  <si>
    <t>CA/2017/153955</t>
  </si>
  <si>
    <t>Jill Fjeld</t>
  </si>
  <si>
    <t>CA/2017/153956</t>
  </si>
  <si>
    <t>CA/2017/153957</t>
  </si>
  <si>
    <t>CA/2017/153958</t>
  </si>
  <si>
    <t>CA/2017/153959</t>
  </si>
  <si>
    <t>CA/2017/153960</t>
  </si>
  <si>
    <t>CA/2017/153961</t>
  </si>
  <si>
    <t>CA/2017/153962</t>
  </si>
  <si>
    <t>CA/2017/153963</t>
  </si>
  <si>
    <t>CA/2017/153964</t>
  </si>
  <si>
    <t>Phillip Breyer</t>
  </si>
  <si>
    <t>CA/2017/153965</t>
  </si>
  <si>
    <t>CA/2017/153966</t>
  </si>
  <si>
    <t>CA/2017/153967</t>
  </si>
  <si>
    <t>CA/2017/153968</t>
  </si>
  <si>
    <t>Brian Thompson</t>
  </si>
  <si>
    <t>CA/2017/153969</t>
  </si>
  <si>
    <t>CA/2017/153970</t>
  </si>
  <si>
    <t>CA/2017/153971</t>
  </si>
  <si>
    <t>CA/2017/153972</t>
  </si>
  <si>
    <t>CA/2017/153973</t>
  </si>
  <si>
    <t>CA/2017/153974</t>
  </si>
  <si>
    <t>Janet Lee</t>
  </si>
  <si>
    <t>CA/2017/153975</t>
  </si>
  <si>
    <t>CA/2017/153976</t>
  </si>
  <si>
    <t>CA/2017/153977</t>
  </si>
  <si>
    <t>CA/2017/153978</t>
  </si>
  <si>
    <t>CA/2017/153979</t>
  </si>
  <si>
    <t>CA/2017/153980</t>
  </si>
  <si>
    <t>CA/2017/153981</t>
  </si>
  <si>
    <t>CA/2017/153982</t>
  </si>
  <si>
    <t>CA/2017/153983</t>
  </si>
  <si>
    <t>Cathy Hwang</t>
  </si>
  <si>
    <t>CA/2017/153984</t>
  </si>
  <si>
    <t>Neil Ducich</t>
  </si>
  <si>
    <t>CA/2017/153985</t>
  </si>
  <si>
    <t>CA/2017/153986</t>
  </si>
  <si>
    <t>CA/2017/153987</t>
  </si>
  <si>
    <t>CA/2017/153988</t>
  </si>
  <si>
    <t>CA/2017/153989</t>
  </si>
  <si>
    <t>CA/2017/153990</t>
  </si>
  <si>
    <t>CA/2017/153991</t>
  </si>
  <si>
    <t>CA/2017/153992</t>
  </si>
  <si>
    <t>CA/2017/153993</t>
  </si>
  <si>
    <t>Barbara Fisher</t>
  </si>
  <si>
    <t>CA/2017/153994</t>
  </si>
  <si>
    <t>CA/2017/153995</t>
  </si>
  <si>
    <t>CA/2017/153996</t>
  </si>
  <si>
    <t>CA/2017/153997</t>
  </si>
  <si>
    <t>Katharine Harms</t>
  </si>
  <si>
    <t>CA/2017/153998</t>
  </si>
  <si>
    <t>CA/2017/153999</t>
  </si>
  <si>
    <t>CA/2017/154000</t>
  </si>
  <si>
    <t>Giulietta Weimer</t>
  </si>
  <si>
    <t>CA/2017/154001</t>
  </si>
  <si>
    <t>CA/2017/154002</t>
  </si>
  <si>
    <t>CA/2017/154003</t>
  </si>
  <si>
    <t>CA/2017/154004</t>
  </si>
  <si>
    <t>CA/2017/154005</t>
  </si>
  <si>
    <t>CA/2017/154006</t>
  </si>
  <si>
    <t>CA/2017/154007</t>
  </si>
  <si>
    <t>CA/2017/154008</t>
  </si>
  <si>
    <t>CA/2017/154009</t>
  </si>
  <si>
    <t>CA/2017/154010</t>
  </si>
  <si>
    <t>CA/2017/154011</t>
  </si>
  <si>
    <t>CA/2017/154012</t>
  </si>
  <si>
    <t>CA/2017/154013</t>
  </si>
  <si>
    <t>CA/2017/154014</t>
  </si>
  <si>
    <t>CA/2017/154015</t>
  </si>
  <si>
    <t>CA/2017/154016</t>
  </si>
  <si>
    <t>CA/2017/154017</t>
  </si>
  <si>
    <t>CA/2017/154018</t>
  </si>
  <si>
    <t>CA/2017/154019</t>
  </si>
  <si>
    <t>Noah Childs</t>
  </si>
  <si>
    <t>CA/2017/154020</t>
  </si>
  <si>
    <t>CA/2017/154021</t>
  </si>
  <si>
    <t>CA/2017/154022</t>
  </si>
  <si>
    <t>CA/2017/154023</t>
  </si>
  <si>
    <t>CA/2017/154024</t>
  </si>
  <si>
    <t>CA/2017/154025</t>
  </si>
  <si>
    <t>CA/2017/154026</t>
  </si>
  <si>
    <t>Michelle Ellison</t>
  </si>
  <si>
    <t>CA/2017/154027</t>
  </si>
  <si>
    <t>CA/2017/154028</t>
  </si>
  <si>
    <t>CA/2017/154029</t>
  </si>
  <si>
    <t>Benjamin Patterson</t>
  </si>
  <si>
    <t>CA/2017/154030</t>
  </si>
  <si>
    <t>CA/2017/154031</t>
  </si>
  <si>
    <t>CA/2017/154032</t>
  </si>
  <si>
    <t>John Castell</t>
  </si>
  <si>
    <t>CA/2017/154033</t>
  </si>
  <si>
    <t>CA/2017/154034</t>
  </si>
  <si>
    <t>CA/2017/154035</t>
  </si>
  <si>
    <t>CA/2017/154036</t>
  </si>
  <si>
    <t>CA/2017/154037</t>
  </si>
  <si>
    <t>CA/2017/154038</t>
  </si>
  <si>
    <t>CA/2017/154039</t>
  </si>
  <si>
    <t>CA/2017/154040</t>
  </si>
  <si>
    <t>CA/2017/154041</t>
  </si>
  <si>
    <t>CA/2017/154042</t>
  </si>
  <si>
    <t>CA/2017/154043</t>
  </si>
  <si>
    <t>CA/2017/154044</t>
  </si>
  <si>
    <t>CA/2017/154045</t>
  </si>
  <si>
    <t>CA/2017/154046</t>
  </si>
  <si>
    <t>CA/2017/154047</t>
  </si>
  <si>
    <t>CA/2017/154048</t>
  </si>
  <si>
    <t>CA/2017/154049</t>
  </si>
  <si>
    <t>CA/2017/154050</t>
  </si>
  <si>
    <t>Adam Shillingsburg</t>
  </si>
  <si>
    <t>CA/2017/154051</t>
  </si>
  <si>
    <t>CA/2017/154052</t>
  </si>
  <si>
    <t>Amy Cox</t>
  </si>
  <si>
    <t>CA/2017/154053</t>
  </si>
  <si>
    <t>CA/2017/154054</t>
  </si>
  <si>
    <t>CA/2017/154055</t>
  </si>
  <si>
    <t>CA/2017/154056</t>
  </si>
  <si>
    <t>CA/2017/154057</t>
  </si>
  <si>
    <t>CA/2017/154058</t>
  </si>
  <si>
    <t>CA/2017/154059</t>
  </si>
  <si>
    <t>CA/2017/154060</t>
  </si>
  <si>
    <t>CA/2017/154061</t>
  </si>
  <si>
    <t>Michael Dominguez</t>
  </si>
  <si>
    <t>CA/2017/154062</t>
  </si>
  <si>
    <t>CA/2017/154063</t>
  </si>
  <si>
    <t>CA/2017/154064</t>
  </si>
  <si>
    <t>CA/2017/154065</t>
  </si>
  <si>
    <t>Duane Benoit</t>
  </si>
  <si>
    <t>CA/2017/154066</t>
  </si>
  <si>
    <t>CA/2017/154067</t>
  </si>
  <si>
    <t>CA/2017/154068</t>
  </si>
  <si>
    <t>CA/2017/154069</t>
  </si>
  <si>
    <t>Erica Hackney</t>
  </si>
  <si>
    <t>CA/2017/154070</t>
  </si>
  <si>
    <t>CA/2017/154071</t>
  </si>
  <si>
    <t>CA/2017/154072</t>
  </si>
  <si>
    <t>CA/2017/154073</t>
  </si>
  <si>
    <t>CA/2017/154074</t>
  </si>
  <si>
    <t>CA/2017/154075</t>
  </si>
  <si>
    <t>Edward Hooks</t>
  </si>
  <si>
    <t>CA/2017/154076</t>
  </si>
  <si>
    <t>CA/2017/154077</t>
  </si>
  <si>
    <t>CA/2017/154078</t>
  </si>
  <si>
    <t>Scot Coram</t>
  </si>
  <si>
    <t>CA/2017/154079</t>
  </si>
  <si>
    <t>CA/2017/154080</t>
  </si>
  <si>
    <t>CA/2017/154081</t>
  </si>
  <si>
    <t>CA/2017/154082</t>
  </si>
  <si>
    <t>CA/2017/154083</t>
  </si>
  <si>
    <t>CA/2017/154084</t>
  </si>
  <si>
    <t>CA/2017/154085</t>
  </si>
  <si>
    <t>CA/2017/154086</t>
  </si>
  <si>
    <t>CA/2017/154087</t>
  </si>
  <si>
    <t>CA/2017/154088</t>
  </si>
  <si>
    <t>CA/2017/154089</t>
  </si>
  <si>
    <t>CA/2017/154090</t>
  </si>
  <si>
    <t>CA/2017/154091</t>
  </si>
  <si>
    <t>CA/2017/154092</t>
  </si>
  <si>
    <t>CA/2017/154093</t>
  </si>
  <si>
    <t>Joe Elijah</t>
  </si>
  <si>
    <t>CA/2017/154094</t>
  </si>
  <si>
    <t>CA/2017/154095</t>
  </si>
  <si>
    <t>CA/2017/154096</t>
  </si>
  <si>
    <t>CA/2017/154097</t>
  </si>
  <si>
    <t>CA/2017/154098</t>
  </si>
  <si>
    <t>CA/2017/154099</t>
  </si>
  <si>
    <t>CA/2017/154100</t>
  </si>
  <si>
    <t>CA/2017/154101</t>
  </si>
  <si>
    <t>CA/2017/154102</t>
  </si>
  <si>
    <t>Ann Chong</t>
  </si>
  <si>
    <t>CA/2017/154103</t>
  </si>
  <si>
    <t>CA/2017/154104</t>
  </si>
  <si>
    <t>CA/2017/154105</t>
  </si>
  <si>
    <t>CA/2017/154106</t>
  </si>
  <si>
    <t>CA/2017/154107</t>
  </si>
  <si>
    <t>CA/2017/154108</t>
  </si>
  <si>
    <t>CA/2017/154109</t>
  </si>
  <si>
    <t>CA/2017/154110</t>
  </si>
  <si>
    <t>CA/2017/154111</t>
  </si>
  <si>
    <t>CA/2017/154112</t>
  </si>
  <si>
    <t>CA/2017/154113</t>
  </si>
  <si>
    <t>CA/2017/154114</t>
  </si>
  <si>
    <t>CA/2017/154115</t>
  </si>
  <si>
    <t>CA/2017/154116</t>
  </si>
  <si>
    <t>CA/2017/154117</t>
  </si>
  <si>
    <t>CA/2017/154118</t>
  </si>
  <si>
    <t>CA/2017/154119</t>
  </si>
  <si>
    <t>CA/2017/154120</t>
  </si>
  <si>
    <t>CA/2017/154121</t>
  </si>
  <si>
    <t>CA/2017/154122</t>
  </si>
  <si>
    <t>CA/2017/154123</t>
  </si>
  <si>
    <t>CA/2017/154124</t>
  </si>
  <si>
    <t>CA/2017/154125</t>
  </si>
  <si>
    <t>CA/2017/154126</t>
  </si>
  <si>
    <t>CA/2017/154127</t>
  </si>
  <si>
    <t>CA/2017/154128</t>
  </si>
  <si>
    <t>Joy Daniels</t>
  </si>
  <si>
    <t>CA/2017/154129</t>
  </si>
  <si>
    <t>CA/2017/154130</t>
  </si>
  <si>
    <t>CA/2017/154131</t>
  </si>
  <si>
    <t>CA/2017/154132</t>
  </si>
  <si>
    <t>CA/2017/154133</t>
  </si>
  <si>
    <t>CA/2017/154134</t>
  </si>
  <si>
    <t>CA/2017/154135</t>
  </si>
  <si>
    <t>CA/2017/154136</t>
  </si>
  <si>
    <t>CA/2017/154137</t>
  </si>
  <si>
    <t>CA/2017/154138</t>
  </si>
  <si>
    <t>CA/2017/154139</t>
  </si>
  <si>
    <t>CA/2017/154140</t>
  </si>
  <si>
    <t>CA/2017/154141</t>
  </si>
  <si>
    <t>CA/2017/154142</t>
  </si>
  <si>
    <t>Christy Brittain</t>
  </si>
  <si>
    <t>CA/2017/154143</t>
  </si>
  <si>
    <t>CA/2017/154144</t>
  </si>
  <si>
    <t>CA/2017/154145</t>
  </si>
  <si>
    <t>CA/2017/154146</t>
  </si>
  <si>
    <t>CA/2017/154147</t>
  </si>
  <si>
    <t>CA/2017/154148</t>
  </si>
  <si>
    <t>CA/2017/154149</t>
  </si>
  <si>
    <t>CA/2017/154150</t>
  </si>
  <si>
    <t>CA/2017/154151</t>
  </si>
  <si>
    <t>Joy Smith</t>
  </si>
  <si>
    <t>CA/2017/154152</t>
  </si>
  <si>
    <t>CA/2017/154153</t>
  </si>
  <si>
    <t>CA/2017/154154</t>
  </si>
  <si>
    <t>CA/2017/154155</t>
  </si>
  <si>
    <t>CA/2017/154156</t>
  </si>
  <si>
    <t>Luke Weiss</t>
  </si>
  <si>
    <t>CA/2017/154157</t>
  </si>
  <si>
    <t>CA/2017/154158</t>
  </si>
  <si>
    <t>CA/2017/154159</t>
  </si>
  <si>
    <t>CA/2017/154160</t>
  </si>
  <si>
    <t>CA/2017/154161</t>
  </si>
  <si>
    <t>CA/2017/154162</t>
  </si>
  <si>
    <t>CA/2017/154163</t>
  </si>
  <si>
    <t>CA/2017/154164</t>
  </si>
  <si>
    <t>CA/2017/154165</t>
  </si>
  <si>
    <t>CA/2017/154166</t>
  </si>
  <si>
    <t>CA/2017/154167</t>
  </si>
  <si>
    <t>Stuart Calhoun</t>
  </si>
  <si>
    <t>CA/2017/154168</t>
  </si>
  <si>
    <t>CA/2017/154169</t>
  </si>
  <si>
    <t>Anne McFarland</t>
  </si>
  <si>
    <t>CA/2017/154170</t>
  </si>
  <si>
    <t>CA/2017/154171</t>
  </si>
  <si>
    <t>CA/2017/154172</t>
  </si>
  <si>
    <t>CA/2017/154173</t>
  </si>
  <si>
    <t>CA/2017/154174</t>
  </si>
  <si>
    <t>CA/2017/154175</t>
  </si>
  <si>
    <t>CA/2017/154176</t>
  </si>
  <si>
    <t>Rick Huthwaite</t>
  </si>
  <si>
    <t>CA/2017/154177</t>
  </si>
  <si>
    <t>CA/2017/154178</t>
  </si>
  <si>
    <t>CA/2017/154179</t>
  </si>
  <si>
    <t>CA/2017/154180</t>
  </si>
  <si>
    <t>CA/2017/154181</t>
  </si>
  <si>
    <t>CA/2017/154182</t>
  </si>
  <si>
    <t>CA/2017/154183</t>
  </si>
  <si>
    <t>CA/2017/154184</t>
  </si>
  <si>
    <t>CA/2017/154185</t>
  </si>
  <si>
    <t>CA/2017/154186</t>
  </si>
  <si>
    <t>CA/2017/154187</t>
  </si>
  <si>
    <t>CA/2017/154188</t>
  </si>
  <si>
    <t>CA/2017/154189</t>
  </si>
  <si>
    <t>CA/2017/154190</t>
  </si>
  <si>
    <t>Carol Triggs</t>
  </si>
  <si>
    <t>CA/2017/154191</t>
  </si>
  <si>
    <t>CA/2017/154192</t>
  </si>
  <si>
    <t>CA/2017/154193</t>
  </si>
  <si>
    <t>CA/2017/154194</t>
  </si>
  <si>
    <t>CA/2017/154195</t>
  </si>
  <si>
    <t>CA/2017/154196</t>
  </si>
  <si>
    <t>CA/2017/154197</t>
  </si>
  <si>
    <t>CA/2017/154198</t>
  </si>
  <si>
    <t>CA/2017/154199</t>
  </si>
  <si>
    <t>CA/2017/154200</t>
  </si>
  <si>
    <t>CA/2017/154201</t>
  </si>
  <si>
    <t>Matt Collister</t>
  </si>
  <si>
    <t>CA/2017/154202</t>
  </si>
  <si>
    <t>CA/2017/154203</t>
  </si>
  <si>
    <t>CA/2017/154204</t>
  </si>
  <si>
    <t>CA/2017/154205</t>
  </si>
  <si>
    <t>CA/2017/154206</t>
  </si>
  <si>
    <t>CA/2017/154207</t>
  </si>
  <si>
    <t>CA/2017/154208</t>
  </si>
  <si>
    <t>CA/2017/154209</t>
  </si>
  <si>
    <t>CA/2017/154210</t>
  </si>
  <si>
    <t>CA/2017/154211</t>
  </si>
  <si>
    <t>CA/2017/154212</t>
  </si>
  <si>
    <t>CA/2017/154213</t>
  </si>
  <si>
    <t>CA/2017/154214</t>
  </si>
  <si>
    <t>CA/2017/154215</t>
  </si>
  <si>
    <t>CA/2017/154216</t>
  </si>
  <si>
    <t>CA/2017/154217</t>
  </si>
  <si>
    <t>CA/2017/154218</t>
  </si>
  <si>
    <t>CA/2017/154219</t>
  </si>
  <si>
    <t>CA/2017/154220</t>
  </si>
  <si>
    <t>CA/2017/154221</t>
  </si>
  <si>
    <t>CA/2017/154222</t>
  </si>
  <si>
    <t>CA/2017/154223</t>
  </si>
  <si>
    <t>CA/2017/154224</t>
  </si>
  <si>
    <t>CA/2017/154225</t>
  </si>
  <si>
    <t>CA/2017/154226</t>
  </si>
  <si>
    <t>Corey Catlett</t>
  </si>
  <si>
    <t>CA/2017/154227</t>
  </si>
  <si>
    <t>Kelly Andreada</t>
  </si>
  <si>
    <t>CA/2017/154228</t>
  </si>
  <si>
    <t>Tamara Chand</t>
  </si>
  <si>
    <t>CA/2017/154229</t>
  </si>
  <si>
    <t>CA/2017/154230</t>
  </si>
  <si>
    <t>CA/2017/154231</t>
  </si>
  <si>
    <t>CA/2017/154232</t>
  </si>
  <si>
    <t>Bart Folk</t>
  </si>
  <si>
    <t>CA/2017/154233</t>
  </si>
  <si>
    <t>CA/2017/154234</t>
  </si>
  <si>
    <t>CA/2017/154235</t>
  </si>
  <si>
    <t>CA/2017/154236</t>
  </si>
  <si>
    <t>CA/2017/154237</t>
  </si>
  <si>
    <t>CA/2017/154238</t>
  </si>
  <si>
    <t>CA/2017/154239</t>
  </si>
  <si>
    <t>CA/2017/154240</t>
  </si>
  <si>
    <t>CA/2017/154241</t>
  </si>
  <si>
    <t>CA/2017/154242</t>
  </si>
  <si>
    <t>CA/2017/154243</t>
  </si>
  <si>
    <t>CA/2017/154244</t>
  </si>
  <si>
    <t>CA/2017/154245</t>
  </si>
  <si>
    <t>CA/2017/154246</t>
  </si>
  <si>
    <t>Magdelene Morse</t>
  </si>
  <si>
    <t>CA/2017/154247</t>
  </si>
  <si>
    <t>CA/2017/154248</t>
  </si>
  <si>
    <t>CA/2017/154249</t>
  </si>
  <si>
    <t>CA/2017/154250</t>
  </si>
  <si>
    <t>CA/2017/154251</t>
  </si>
  <si>
    <t>CA/2017/154252</t>
  </si>
  <si>
    <t>CA/2017/154253</t>
  </si>
  <si>
    <t>CA/2017/154254</t>
  </si>
  <si>
    <t>CA/2017/154255</t>
  </si>
  <si>
    <t>CA/2017/154256</t>
  </si>
  <si>
    <t>CA/2017/154257</t>
  </si>
  <si>
    <t>CA/2017/154258</t>
  </si>
  <si>
    <t>Adrian Hane</t>
  </si>
  <si>
    <t>CA/2017/154259</t>
  </si>
  <si>
    <t>CA/2017/154260</t>
  </si>
  <si>
    <t>CA/2017/154261</t>
  </si>
  <si>
    <t>Ben Wallace</t>
  </si>
  <si>
    <t>CA/2017/154262</t>
  </si>
  <si>
    <t>CA/2017/154263</t>
  </si>
  <si>
    <t>CA/2017/154264</t>
  </si>
  <si>
    <t>CA/2017/154265</t>
  </si>
  <si>
    <t>CA/2017/154266</t>
  </si>
  <si>
    <t>CA/2017/154267</t>
  </si>
  <si>
    <t>CA/2017/154268</t>
  </si>
  <si>
    <t>CA/2017/154269</t>
  </si>
  <si>
    <t>CA/2017/154270</t>
  </si>
  <si>
    <t>CA/2017/154271</t>
  </si>
  <si>
    <t>CA/2017/154272</t>
  </si>
  <si>
    <t>CA/2017/154273</t>
  </si>
  <si>
    <t>Scot Wooten</t>
  </si>
  <si>
    <t>CA/2017/154274</t>
  </si>
  <si>
    <t>CA/2017/154275</t>
  </si>
  <si>
    <t>CA/2017/154276</t>
  </si>
  <si>
    <t>CA/2017/154277</t>
  </si>
  <si>
    <t>CA/2017/154278</t>
  </si>
  <si>
    <t>CA/2017/154279</t>
  </si>
  <si>
    <t>CA/2017/154280</t>
  </si>
  <si>
    <t>CA/2017/154281</t>
  </si>
  <si>
    <t>CA/2017/154282</t>
  </si>
  <si>
    <t>Brian Stugart</t>
  </si>
  <si>
    <t>CA/2017/154283</t>
  </si>
  <si>
    <t>CA/2017/154284</t>
  </si>
  <si>
    <t>CA/2017/154285</t>
  </si>
  <si>
    <t>Randy Ferguson</t>
  </si>
  <si>
    <t>CA/2017/154286</t>
  </si>
  <si>
    <t>CA/2017/154287</t>
  </si>
  <si>
    <t>CA/2017/154288</t>
  </si>
  <si>
    <t>CA/2017/154289</t>
  </si>
  <si>
    <t>William Brown</t>
  </si>
  <si>
    <t>CA/2017/154290</t>
  </si>
  <si>
    <t>CA/2017/154291</t>
  </si>
  <si>
    <t>CA/2017/154292</t>
  </si>
  <si>
    <t>Trudy Brown</t>
  </si>
  <si>
    <t>CA/2017/154293</t>
  </si>
  <si>
    <t>CA/2017/154294</t>
  </si>
  <si>
    <t>CA/2017/154295</t>
  </si>
  <si>
    <t>CA/2017/154296</t>
  </si>
  <si>
    <t>CA/2017/154297</t>
  </si>
  <si>
    <t>CA/2017/154298</t>
  </si>
  <si>
    <t>CA/2017/154299</t>
  </si>
  <si>
    <t>CA/2017/154300</t>
  </si>
  <si>
    <t>CA/2017/154301</t>
  </si>
  <si>
    <t>CA/2017/154302</t>
  </si>
  <si>
    <t>CA/2017/154303</t>
  </si>
  <si>
    <t>CA/2017/154304</t>
  </si>
  <si>
    <t>CA/2017/154305</t>
  </si>
  <si>
    <t>CA/2017/154306</t>
  </si>
  <si>
    <t>Art Ferguson</t>
  </si>
  <si>
    <t>CA/2017/154307</t>
  </si>
  <si>
    <t>Richard Bierner</t>
  </si>
  <si>
    <t>CA/2017/154308</t>
  </si>
  <si>
    <t>CA/2017/154309</t>
  </si>
  <si>
    <t>CA/2017/154310</t>
  </si>
  <si>
    <t>CA/2017/154311</t>
  </si>
  <si>
    <t>CA/2017/154312</t>
  </si>
  <si>
    <t>CA/2017/154313</t>
  </si>
  <si>
    <t>CA/2017/154314</t>
  </si>
  <si>
    <t>CA/2017/154315</t>
  </si>
  <si>
    <t>CA/2017/154316</t>
  </si>
  <si>
    <t>CA/2017/154317</t>
  </si>
  <si>
    <t>CA/2017/154318</t>
  </si>
  <si>
    <t>Karen Ferguson</t>
  </si>
  <si>
    <t>CA/2017/154319</t>
  </si>
  <si>
    <t>CA/2017/154320</t>
  </si>
  <si>
    <t>CA/2017/154321</t>
  </si>
  <si>
    <t>CA/2017/154322</t>
  </si>
  <si>
    <t>CA/2017/154323</t>
  </si>
  <si>
    <t>CA/2017/154324</t>
  </si>
  <si>
    <t>John Huston</t>
  </si>
  <si>
    <t>CA/2017/154325</t>
  </si>
  <si>
    <t>CA/2017/154326</t>
  </si>
  <si>
    <t>CA/2017/154327</t>
  </si>
  <si>
    <t>CA/2017/154328</t>
  </si>
  <si>
    <t>Ivan Liston</t>
  </si>
  <si>
    <t>CA/2017/154329</t>
  </si>
  <si>
    <t>CA/2017/154330</t>
  </si>
  <si>
    <t>CA/2017/154331</t>
  </si>
  <si>
    <t>Patrick Bzostek</t>
  </si>
  <si>
    <t>CA/2017/154332</t>
  </si>
  <si>
    <t>CA/2017/154333</t>
  </si>
  <si>
    <t>CA/2017/154334</t>
  </si>
  <si>
    <t>CA/2017/154335</t>
  </si>
  <si>
    <t>CA/2017/154336</t>
  </si>
  <si>
    <t>CA/2017/154337</t>
  </si>
  <si>
    <t>CA/2017/154338</t>
  </si>
  <si>
    <t>CA/2017/154339</t>
  </si>
  <si>
    <t>CA/2017/154340</t>
  </si>
  <si>
    <t>CA/2017/154341</t>
  </si>
  <si>
    <t>CA/2017/154342</t>
  </si>
  <si>
    <t>Rob Haberlin</t>
  </si>
  <si>
    <t>CA/2017/154343</t>
  </si>
  <si>
    <t>CA/2017/154344</t>
  </si>
  <si>
    <t>CA/2017/154345</t>
  </si>
  <si>
    <t>CA/2017/154346</t>
  </si>
  <si>
    <t>CA/2017/154347</t>
  </si>
  <si>
    <t>CA/2017/154348</t>
  </si>
  <si>
    <t>CA/2017/154349</t>
  </si>
  <si>
    <t>CA/2017/154350</t>
  </si>
  <si>
    <t>CA/2017/154351</t>
  </si>
  <si>
    <t>CA/2017/154352</t>
  </si>
  <si>
    <t>CA/2017/154353</t>
  </si>
  <si>
    <t>CA/2017/154354</t>
  </si>
  <si>
    <t>CA/2017/154355</t>
  </si>
  <si>
    <t>CA/2017/154356</t>
  </si>
  <si>
    <t>CA/2017/154357</t>
  </si>
  <si>
    <t>CA/2017/154358</t>
  </si>
  <si>
    <t>CA/2017/154359</t>
  </si>
  <si>
    <t>CA/2017/154360</t>
  </si>
  <si>
    <t>CA/2017/154361</t>
  </si>
  <si>
    <t>CA/2017/154362</t>
  </si>
  <si>
    <t>Arthur Wiediger</t>
  </si>
  <si>
    <t>CA/2017/154363</t>
  </si>
  <si>
    <t>CA/2017/154364</t>
  </si>
  <si>
    <t>CA/2017/154365</t>
  </si>
  <si>
    <t>Maris LaWare</t>
  </si>
  <si>
    <t>CA/2017/154366</t>
  </si>
  <si>
    <t>CA/2017/154367</t>
  </si>
  <si>
    <t>CA/2017/154368</t>
  </si>
  <si>
    <t>CA/2017/154369</t>
  </si>
  <si>
    <t>CA/2017/154370</t>
  </si>
  <si>
    <t>CA/2017/154371</t>
  </si>
  <si>
    <t>CA/2017/154372</t>
  </si>
  <si>
    <t>CA/2017/154373</t>
  </si>
  <si>
    <t>Dorothy Badders</t>
  </si>
  <si>
    <t>CA/2017/154374</t>
  </si>
  <si>
    <t>Matt Hagelstein</t>
  </si>
  <si>
    <t>CA/2017/154375</t>
  </si>
  <si>
    <t>CA/2017/154376</t>
  </si>
  <si>
    <t>CA/2017/154377</t>
  </si>
  <si>
    <t>Dennis Kane</t>
  </si>
  <si>
    <t>CA/2017/154378</t>
  </si>
  <si>
    <t>CA/2017/154379</t>
  </si>
  <si>
    <t>CA/2017/154380</t>
  </si>
  <si>
    <t>CA/2017/154381</t>
  </si>
  <si>
    <t>Bobby Trafton</t>
  </si>
  <si>
    <t>CA/2017/154382</t>
  </si>
  <si>
    <t>CA/2017/154383</t>
  </si>
  <si>
    <t>CA/2017/154384</t>
  </si>
  <si>
    <t>CA/2017/154385</t>
  </si>
  <si>
    <t>CA/2017/154386</t>
  </si>
  <si>
    <t>CA/2017/154387</t>
  </si>
  <si>
    <t>Denny Blanton</t>
  </si>
  <si>
    <t>CA/2017/154388</t>
  </si>
  <si>
    <t>CA/2017/154389</t>
  </si>
  <si>
    <t>CA/2017/154390</t>
  </si>
  <si>
    <t>CA/2017/154391</t>
  </si>
  <si>
    <t>CA/2017/154392</t>
  </si>
  <si>
    <t>CA/2017/154393</t>
  </si>
  <si>
    <t>CA/2017/154394</t>
  </si>
  <si>
    <t>CA/2017/154395</t>
  </si>
  <si>
    <t>Toby Gnade</t>
  </si>
  <si>
    <t>CA/2017/154396</t>
  </si>
  <si>
    <t>CA/2017/154397</t>
  </si>
  <si>
    <t>CA/2017/154398</t>
  </si>
  <si>
    <t>Barry Franz</t>
  </si>
  <si>
    <t>CA/2017/154399</t>
  </si>
  <si>
    <t>CA/2017/154400</t>
  </si>
  <si>
    <t>CA/2017/154401</t>
  </si>
  <si>
    <t>CA/2017/154402</t>
  </si>
  <si>
    <t>CA/2017/154403</t>
  </si>
  <si>
    <t>Justin MacKendrick</t>
  </si>
  <si>
    <t>CA/2017/154404</t>
  </si>
  <si>
    <t>CA/2017/154405</t>
  </si>
  <si>
    <t>CA/2017/154406</t>
  </si>
  <si>
    <t>CA/2017/154407</t>
  </si>
  <si>
    <t>CA/2017/154408</t>
  </si>
  <si>
    <t>CA/2017/154409</t>
  </si>
  <si>
    <t>CA/2017/154410</t>
  </si>
  <si>
    <t>CA/2017/154411</t>
  </si>
  <si>
    <t>CA/2017/154412</t>
  </si>
  <si>
    <t>CA/2017/154413</t>
  </si>
  <si>
    <t>CA/2017/154414</t>
  </si>
  <si>
    <t>CA/2017/154415</t>
  </si>
  <si>
    <t>Maria Zettner</t>
  </si>
  <si>
    <t>CA/2017/154416</t>
  </si>
  <si>
    <t>CA/2017/154417</t>
  </si>
  <si>
    <t>Mitch Webber</t>
  </si>
  <si>
    <t>CA/2017/154418</t>
  </si>
  <si>
    <t>Mark Van Huff</t>
  </si>
  <si>
    <t>CA/2017/154419</t>
  </si>
  <si>
    <t>CA/2017/154420</t>
  </si>
  <si>
    <t>CA/2017/154421</t>
  </si>
  <si>
    <t>CA/2017/154422</t>
  </si>
  <si>
    <t>Sean Miller</t>
  </si>
  <si>
    <t>CA/2017/154423</t>
  </si>
  <si>
    <t>Tom Prescott</t>
  </si>
  <si>
    <t>CA/2017/154424</t>
  </si>
  <si>
    <t>CA/2017/154425</t>
  </si>
  <si>
    <t>CA/2017/154426</t>
  </si>
  <si>
    <t>CA/2017/154427</t>
  </si>
  <si>
    <t>CA/2017/154428</t>
  </si>
  <si>
    <t>CA/2017/154429</t>
  </si>
  <si>
    <t>CA/2017/154430</t>
  </si>
  <si>
    <t>CA/2017/154431</t>
  </si>
  <si>
    <t>CA/2017/154432</t>
  </si>
  <si>
    <t>CA/2017/154433</t>
  </si>
  <si>
    <t>CA/2017/154434</t>
  </si>
  <si>
    <t>CA/2017/154435</t>
  </si>
  <si>
    <t>Jim Karlsson</t>
  </si>
  <si>
    <t>CA/2017/154436</t>
  </si>
  <si>
    <t>CA/2017/154437</t>
  </si>
  <si>
    <t>CA/2017/154438</t>
  </si>
  <si>
    <t>CA/2017/154439</t>
  </si>
  <si>
    <t>CA/2017/154440</t>
  </si>
  <si>
    <t>CA/2017/154441</t>
  </si>
  <si>
    <t>Patrick Jones</t>
  </si>
  <si>
    <t>CA/2017/154442</t>
  </si>
  <si>
    <t>CA/2017/154443</t>
  </si>
  <si>
    <t>CA/2017/154444</t>
  </si>
  <si>
    <t>CA/2017/154445</t>
  </si>
  <si>
    <t>Ricardo Sperren</t>
  </si>
  <si>
    <t>CA/2017/154446</t>
  </si>
  <si>
    <t>CA/2017/154447</t>
  </si>
  <si>
    <t>CA/2017/154448</t>
  </si>
  <si>
    <t>CA/2017/154449</t>
  </si>
  <si>
    <t>CA/2017/154450</t>
  </si>
  <si>
    <t>CA/2017/154451</t>
  </si>
  <si>
    <t>CA/2017/154452</t>
  </si>
  <si>
    <t>CA/2017/154453</t>
  </si>
  <si>
    <t>CA/2017/154454</t>
  </si>
  <si>
    <t>CA/2017/154455</t>
  </si>
  <si>
    <t>CA/2017/154456</t>
  </si>
  <si>
    <t>CA/2017/154457</t>
  </si>
  <si>
    <t>CA/2017/154458</t>
  </si>
  <si>
    <t>CA/2017/154459</t>
  </si>
  <si>
    <t>CA/2017/154460</t>
  </si>
  <si>
    <t>CA/2017/154461</t>
  </si>
  <si>
    <t>CA/2017/154462</t>
  </si>
  <si>
    <t>CA/2017/154463</t>
  </si>
  <si>
    <t>Susan Vittorini</t>
  </si>
  <si>
    <t>CA/2017/154464</t>
  </si>
  <si>
    <t>Becky Castell</t>
  </si>
  <si>
    <t>CA/2017/154465</t>
  </si>
  <si>
    <t>CA/2017/154466</t>
  </si>
  <si>
    <t>CA/2017/154467</t>
  </si>
  <si>
    <t>CA/2017/154468</t>
  </si>
  <si>
    <t>CA/2017/154469</t>
  </si>
  <si>
    <t>Elizabeth Moffitt</t>
  </si>
  <si>
    <t>CA/2017/154470</t>
  </si>
  <si>
    <t>CA/2017/154471</t>
  </si>
  <si>
    <t>CA/2017/154472</t>
  </si>
  <si>
    <t>CA/2017/154473</t>
  </si>
  <si>
    <t>CA/2017/154474</t>
  </si>
  <si>
    <t>CA/2017/154475</t>
  </si>
  <si>
    <t>CA/2017/154476</t>
  </si>
  <si>
    <t>CA/2017/154477</t>
  </si>
  <si>
    <t>CA/2017/154478</t>
  </si>
  <si>
    <t>CA/2017/154479</t>
  </si>
  <si>
    <t>CA/2017/154480</t>
  </si>
  <si>
    <t>CA/2017/154481</t>
  </si>
  <si>
    <t>Brendan Murry</t>
  </si>
  <si>
    <t>CA/2017/154482</t>
  </si>
  <si>
    <t>CA/2017/154483</t>
  </si>
  <si>
    <t>CA/2017/154484</t>
  </si>
  <si>
    <t>Kristina Nunn</t>
  </si>
  <si>
    <t>CA/2017/154485</t>
  </si>
  <si>
    <t>CA/2017/154486</t>
  </si>
  <si>
    <t>CA/2017/154487</t>
  </si>
  <si>
    <t>CA/2017/154488</t>
  </si>
  <si>
    <t>CA/2017/154489</t>
  </si>
  <si>
    <t>CA/2017/154490</t>
  </si>
  <si>
    <t>Kelly Williams</t>
  </si>
  <si>
    <t>CA/2017/154491</t>
  </si>
  <si>
    <t>CA/2017/154492</t>
  </si>
  <si>
    <t>CA/2017/154493</t>
  </si>
  <si>
    <t>CA/2017/154494</t>
  </si>
  <si>
    <t>CA/2017/154495</t>
  </si>
  <si>
    <t>CA/2017/154496</t>
  </si>
  <si>
    <t>CA/2017/154497</t>
  </si>
  <si>
    <t>CA/2017/154498</t>
  </si>
  <si>
    <t>CA/2017/154499</t>
  </si>
  <si>
    <t>CA/2017/154500</t>
  </si>
  <si>
    <t>CA/2017/154501</t>
  </si>
  <si>
    <t>CA/2017/154502</t>
  </si>
  <si>
    <t>CA/2017/154503</t>
  </si>
  <si>
    <t>CA/2017/154504</t>
  </si>
  <si>
    <t>CA/2017/154505</t>
  </si>
  <si>
    <t>CA/2017/154506</t>
  </si>
  <si>
    <t>CA/2017/154507</t>
  </si>
  <si>
    <t>CA/2017/154508</t>
  </si>
  <si>
    <t>CA/2017/154509</t>
  </si>
  <si>
    <t>Scott Cohen</t>
  </si>
  <si>
    <t>CA/2017/154510</t>
  </si>
  <si>
    <t>CA/2017/154511</t>
  </si>
  <si>
    <t>CA/2017/154512</t>
  </si>
  <si>
    <t>CA/2017/154513</t>
  </si>
  <si>
    <t>CA/2017/154514</t>
  </si>
  <si>
    <t>CA/2017/154515</t>
  </si>
  <si>
    <t>CA/2017/154516</t>
  </si>
  <si>
    <t>CA/2017/154517</t>
  </si>
  <si>
    <t>CA/2017/154518</t>
  </si>
  <si>
    <t>CA/2017/154519</t>
  </si>
  <si>
    <t>CA/2017/154520</t>
  </si>
  <si>
    <t>CA/2017/154521</t>
  </si>
  <si>
    <t>CA/2017/154522</t>
  </si>
  <si>
    <t>CA/2017/154523</t>
  </si>
  <si>
    <t>CA/2017/154524</t>
  </si>
  <si>
    <t>CA/2017/154525</t>
  </si>
  <si>
    <t>CA/2017/154526</t>
  </si>
  <si>
    <t>CA/2017/154527</t>
  </si>
  <si>
    <t>CA/2017/154528</t>
  </si>
  <si>
    <t>CA/2017/154529</t>
  </si>
  <si>
    <t>CA/2017/154530</t>
  </si>
  <si>
    <t>CA/2017/154531</t>
  </si>
  <si>
    <t>CA/2017/154532</t>
  </si>
  <si>
    <t>CA/2017/154533</t>
  </si>
  <si>
    <t>CA/2017/154534</t>
  </si>
  <si>
    <t>CA/2017/154535</t>
  </si>
  <si>
    <t>CA/2017/154536</t>
  </si>
  <si>
    <t>CA/2017/154537</t>
  </si>
  <si>
    <t>CA/2017/154538</t>
  </si>
  <si>
    <t>Christina VanderZanden</t>
  </si>
  <si>
    <t>CA/2017/154539</t>
  </si>
  <si>
    <t>CA/2017/154540</t>
  </si>
  <si>
    <t>CA/2017/154541</t>
  </si>
  <si>
    <t>CA/2017/154542</t>
  </si>
  <si>
    <t>CA/2017/154543</t>
  </si>
  <si>
    <t>CA/2017/154544</t>
  </si>
  <si>
    <t>CA/2017/154545</t>
  </si>
  <si>
    <t>Speros Goranitis</t>
  </si>
  <si>
    <t>CA/2017/154546</t>
  </si>
  <si>
    <t>CA/2017/154547</t>
  </si>
  <si>
    <t>CA/2017/154548</t>
  </si>
  <si>
    <t>CA/2017/154549</t>
  </si>
  <si>
    <t>CA/2017/154550</t>
  </si>
  <si>
    <t>CA/2017/154551</t>
  </si>
  <si>
    <t>CA/2017/154552</t>
  </si>
  <si>
    <t>CA/2017/154553</t>
  </si>
  <si>
    <t>CA/2017/154554</t>
  </si>
  <si>
    <t>CA/2017/154555</t>
  </si>
  <si>
    <t>CA/2017/154556</t>
  </si>
  <si>
    <t>CA/2017/154557</t>
  </si>
  <si>
    <t>CA/2017/154558</t>
  </si>
  <si>
    <t>CA/2017/154559</t>
  </si>
  <si>
    <t>CA/2017/154560</t>
  </si>
  <si>
    <t>CA/2017/154561</t>
  </si>
  <si>
    <t>CA/2017/154562</t>
  </si>
  <si>
    <t>CA/2017/154563</t>
  </si>
  <si>
    <t>Tamara Manning</t>
  </si>
  <si>
    <t>CA/2017/154564</t>
  </si>
  <si>
    <t>CA/2017/154565</t>
  </si>
  <si>
    <t>CA/2017/154566</t>
  </si>
  <si>
    <t>CA/2017/154567</t>
  </si>
  <si>
    <t>Eleni McCrary</t>
  </si>
  <si>
    <t>CA/2017/154568</t>
  </si>
  <si>
    <t>CA/2017/154569</t>
  </si>
  <si>
    <t>CA/2017/154570</t>
  </si>
  <si>
    <t>CA/2017/154571</t>
  </si>
  <si>
    <t>CA/2017/154572</t>
  </si>
  <si>
    <t>Michelle Lonsdale</t>
  </si>
  <si>
    <t>CA/2017/154573</t>
  </si>
  <si>
    <t>CA/2017/154574</t>
  </si>
  <si>
    <t>CA/2017/154575</t>
  </si>
  <si>
    <t>CA/2017/154576</t>
  </si>
  <si>
    <t>CA/2017/154577</t>
  </si>
  <si>
    <t>Clay Rozendal</t>
  </si>
  <si>
    <t>CA/2017/154578</t>
  </si>
  <si>
    <t>CA/2017/154579</t>
  </si>
  <si>
    <t>CA/2017/154580</t>
  </si>
  <si>
    <t>CA/2017/154581</t>
  </si>
  <si>
    <t>CA/2017/154582</t>
  </si>
  <si>
    <t>CA/2017/154583</t>
  </si>
  <si>
    <t>CA/2017/154584</t>
  </si>
  <si>
    <t>CA/2017/154585</t>
  </si>
  <si>
    <t>CA/2017/154586</t>
  </si>
  <si>
    <t>CA/2017/154587</t>
  </si>
  <si>
    <t>CA/2017/154588</t>
  </si>
  <si>
    <t>Annie Zypern</t>
  </si>
  <si>
    <t>CA/2017/154589</t>
  </si>
  <si>
    <t>CA/2017/154590</t>
  </si>
  <si>
    <t>CA/2017/154591</t>
  </si>
  <si>
    <t>CA/2017/154592</t>
  </si>
  <si>
    <t>CA/2017/154593</t>
  </si>
  <si>
    <t>Pierre Wener</t>
  </si>
  <si>
    <t>CA/2017/154594</t>
  </si>
  <si>
    <t>CA/2017/154595</t>
  </si>
  <si>
    <t>CA/2017/154596</t>
  </si>
  <si>
    <t>CA/2017/154597</t>
  </si>
  <si>
    <t>CA/2017/154598</t>
  </si>
  <si>
    <t>CA/2017/154599</t>
  </si>
  <si>
    <t>CA/2017/154600</t>
  </si>
  <si>
    <t>CA/2017/154601</t>
  </si>
  <si>
    <t>CA/2017/154602</t>
  </si>
  <si>
    <t>CA/2017/154603</t>
  </si>
  <si>
    <t>CA/2017/154604</t>
  </si>
  <si>
    <t>CA/2017/154605</t>
  </si>
  <si>
    <t>CA/2017/154606</t>
  </si>
  <si>
    <t>CA/2017/154607</t>
  </si>
  <si>
    <t>CA/2017/154608</t>
  </si>
  <si>
    <t>CA/2017/154609</t>
  </si>
  <si>
    <t>CA/2017/154610</t>
  </si>
  <si>
    <t>CA/2017/154611</t>
  </si>
  <si>
    <t>CA/2017/154612</t>
  </si>
  <si>
    <t>CA/2017/154613</t>
  </si>
  <si>
    <t>CA/2017/154614</t>
  </si>
  <si>
    <t>CA/2017/154615</t>
  </si>
  <si>
    <t>CA/2017/154616</t>
  </si>
  <si>
    <t>Shahid Collister</t>
  </si>
  <si>
    <t>CA/2017/154617</t>
  </si>
  <si>
    <t>CA/2017/154618</t>
  </si>
  <si>
    <t>CA/2017/154619</t>
  </si>
  <si>
    <t>CA/2017/154620</t>
  </si>
  <si>
    <t>CA/2017/154621</t>
  </si>
  <si>
    <t>CA/2017/154622</t>
  </si>
  <si>
    <t>CA/2017/154623</t>
  </si>
  <si>
    <t>CA/2017/154624</t>
  </si>
  <si>
    <t>CA/2017/154625</t>
  </si>
  <si>
    <t>CA/2017/154626</t>
  </si>
  <si>
    <t>Carlos Meador</t>
  </si>
  <si>
    <t>CA/2017/154627</t>
  </si>
  <si>
    <t>CA/2017/154628</t>
  </si>
  <si>
    <t>CA/2017/154629</t>
  </si>
  <si>
    <t>CA/2017/154630</t>
  </si>
  <si>
    <t>CA/2017/154631</t>
  </si>
  <si>
    <t>CA/2017/154632</t>
  </si>
  <si>
    <t>CA/2017/154633</t>
  </si>
  <si>
    <t>Greg Maxwell</t>
  </si>
  <si>
    <t>CA/2017/154634</t>
  </si>
  <si>
    <t>CA/2017/154635</t>
  </si>
  <si>
    <t>CA/2017/154636</t>
  </si>
  <si>
    <t>CA/2017/154637</t>
  </si>
  <si>
    <t>CA/2017/154638</t>
  </si>
  <si>
    <t>CA/2017/154639</t>
  </si>
  <si>
    <t>CA/2017/154640</t>
  </si>
  <si>
    <t>CA/2017/154641</t>
  </si>
  <si>
    <t>CA/2017/154642</t>
  </si>
  <si>
    <t>CA/2017/154643</t>
  </si>
  <si>
    <t>CA/2017/154644</t>
  </si>
  <si>
    <t>CA/2017/154645</t>
  </si>
  <si>
    <t>Tim Brockman</t>
  </si>
  <si>
    <t>CA/2017/154646</t>
  </si>
  <si>
    <t>CA/2017/154647</t>
  </si>
  <si>
    <t>CA/2017/154648</t>
  </si>
  <si>
    <t>John Murray</t>
  </si>
  <si>
    <t>CA/2017/154649</t>
  </si>
  <si>
    <t>CA/2017/154650</t>
  </si>
  <si>
    <t>CA/2017/154651</t>
  </si>
  <si>
    <t>Sonia Cooley</t>
  </si>
  <si>
    <t>CA/2017/154652</t>
  </si>
  <si>
    <t>CA/2017/154653</t>
  </si>
  <si>
    <t>CA/2017/154654</t>
  </si>
  <si>
    <t>CA/2017/154655</t>
  </si>
  <si>
    <t>CA/2017/154656</t>
  </si>
  <si>
    <t>Luke Schmidt</t>
  </si>
  <si>
    <t>CA/2017/154657</t>
  </si>
  <si>
    <t>CA/2017/154658</t>
  </si>
  <si>
    <t>CA/2017/154659</t>
  </si>
  <si>
    <t>Ralph Ritter</t>
  </si>
  <si>
    <t>CA/2017/154660</t>
  </si>
  <si>
    <t>CA/2017/154661</t>
  </si>
  <si>
    <t>CA/2017/154662</t>
  </si>
  <si>
    <t>CA/2017/154663</t>
  </si>
  <si>
    <t>CA/2017/154664</t>
  </si>
  <si>
    <t>CA/2017/154665</t>
  </si>
  <si>
    <t>CA/2017/154666</t>
  </si>
  <si>
    <t>CA/2017/154667</t>
  </si>
  <si>
    <t>CA/2017/154668</t>
  </si>
  <si>
    <t>Daniel Byrd</t>
  </si>
  <si>
    <t>CA/2017/154669</t>
  </si>
  <si>
    <t>CA/2017/154670</t>
  </si>
  <si>
    <t>CA/2017/154671</t>
  </si>
  <si>
    <t>CA/2017/154672</t>
  </si>
  <si>
    <t>CA/2017/154673</t>
  </si>
  <si>
    <t>CA/2017/154674</t>
  </si>
  <si>
    <t>CA/2017/154675</t>
  </si>
  <si>
    <t>CA/2017/154676</t>
  </si>
  <si>
    <t>CA/2017/154677</t>
  </si>
  <si>
    <t>CA/2017/154678</t>
  </si>
  <si>
    <t>CA/2017/154679</t>
  </si>
  <si>
    <t>CA/2017/154680</t>
  </si>
  <si>
    <t>Thomas Thornton</t>
  </si>
  <si>
    <t>CA/2017/154681</t>
  </si>
  <si>
    <t>CA/2017/154682</t>
  </si>
  <si>
    <t>CA/2017/154683</t>
  </si>
  <si>
    <t>CA/2017/154684</t>
  </si>
  <si>
    <t>CA/2017/154685</t>
  </si>
  <si>
    <t>CA/2017/154686</t>
  </si>
  <si>
    <t>CA/2017/154687</t>
  </si>
  <si>
    <t>CA/2017/154688</t>
  </si>
  <si>
    <t>CA/2017/154689</t>
  </si>
  <si>
    <t>CA/2017/154690</t>
  </si>
  <si>
    <t>CA/2017/154691</t>
  </si>
  <si>
    <t>Lori Olson</t>
  </si>
  <si>
    <t>CA/2017/154692</t>
  </si>
  <si>
    <t>CA/2017/154693</t>
  </si>
  <si>
    <t>CA/2017/154694</t>
  </si>
  <si>
    <t>CA/2017/154695</t>
  </si>
  <si>
    <t>CA/2017/154696</t>
  </si>
  <si>
    <t>CA/2017/154697</t>
  </si>
  <si>
    <t>Ken Dana</t>
  </si>
  <si>
    <t>CA/2017/154698</t>
  </si>
  <si>
    <t>Nicole Brennan</t>
  </si>
  <si>
    <t>CA/2017/154699</t>
  </si>
  <si>
    <t>CA/2017/154700</t>
  </si>
  <si>
    <t>CA/2017/154701</t>
  </si>
  <si>
    <t>CA/2017/154702</t>
  </si>
  <si>
    <t>CA/2017/154703</t>
  </si>
  <si>
    <t>CA/2017/154704</t>
  </si>
  <si>
    <t>CA/2017/154705</t>
  </si>
  <si>
    <t>CA/2017/154706</t>
  </si>
  <si>
    <t>CA/2017/154707</t>
  </si>
  <si>
    <t>CA/2017/154708</t>
  </si>
  <si>
    <t>CA/2017/154709</t>
  </si>
  <si>
    <t>CA/2017/154710</t>
  </si>
  <si>
    <t>CA/2017/154711</t>
  </si>
  <si>
    <t>CA/2017/154712</t>
  </si>
  <si>
    <t>CA/2017/154713</t>
  </si>
  <si>
    <t>CA/2017/154714</t>
  </si>
  <si>
    <t>CA/2017/154715</t>
  </si>
  <si>
    <t>CA/2017/154716</t>
  </si>
  <si>
    <t>CA/2017/154717</t>
  </si>
  <si>
    <t>CA/2017/154718</t>
  </si>
  <si>
    <t>CA/2017/154719</t>
  </si>
  <si>
    <t>CA/2017/154720</t>
  </si>
  <si>
    <t>CA/2017/154721</t>
  </si>
  <si>
    <t>Brian Derr</t>
  </si>
  <si>
    <t>CA/2017/154722</t>
  </si>
  <si>
    <t>CA/2017/154723</t>
  </si>
  <si>
    <t>CA/2017/154724</t>
  </si>
  <si>
    <t>CA/2017/154725</t>
  </si>
  <si>
    <t>CA/2017/154726</t>
  </si>
  <si>
    <t>CA/2017/154727</t>
  </si>
  <si>
    <t>CA/2017/154728</t>
  </si>
  <si>
    <t>Chris McAfee</t>
  </si>
  <si>
    <t>CA/2017/154729</t>
  </si>
  <si>
    <t>CA/2017/154730</t>
  </si>
  <si>
    <t>CA/2017/154731</t>
  </si>
  <si>
    <t>CA/2017/154732</t>
  </si>
  <si>
    <t>CA/2017/154733</t>
  </si>
  <si>
    <t>CA/2017/154734</t>
  </si>
  <si>
    <t>CA/2017/154735</t>
  </si>
  <si>
    <t>CA/2017/154736</t>
  </si>
  <si>
    <t>CA/2017/154737</t>
  </si>
  <si>
    <t>CA/2017/154738</t>
  </si>
  <si>
    <t>CA/2017/154739</t>
  </si>
  <si>
    <t>CA/2017/154740</t>
  </si>
  <si>
    <t>CA/2017/154741</t>
  </si>
  <si>
    <t>CA/2017/154742</t>
  </si>
  <si>
    <t>CA/2017/154743</t>
  </si>
  <si>
    <t>CA/2017/154744</t>
  </si>
  <si>
    <t>CA/2017/154745</t>
  </si>
  <si>
    <t>CA/2017/154746</t>
  </si>
  <si>
    <t>CA/2017/154747</t>
  </si>
  <si>
    <t>CA/2017/154748</t>
  </si>
  <si>
    <t>CA/2017/154749</t>
  </si>
  <si>
    <t>CA/2017/154750</t>
  </si>
  <si>
    <t>CA/2017/154751</t>
  </si>
  <si>
    <t>CA/2017/154752</t>
  </si>
  <si>
    <t>CA/2017/154753</t>
  </si>
  <si>
    <t>CA/2017/154754</t>
  </si>
  <si>
    <t>CA/2017/154755</t>
  </si>
  <si>
    <t>CA/2017/154756</t>
  </si>
  <si>
    <t>CA/2017/154757</t>
  </si>
  <si>
    <t>Edward Nazzal</t>
  </si>
  <si>
    <t>CA/2017/154758</t>
  </si>
  <si>
    <t>CA/2017/154759</t>
  </si>
  <si>
    <t>CA/2017/154760</t>
  </si>
  <si>
    <t>CA/2017/154761</t>
  </si>
  <si>
    <t>Kean Nguyen</t>
  </si>
  <si>
    <t>CA/2017/154762</t>
  </si>
  <si>
    <t>CA/2017/154763</t>
  </si>
  <si>
    <t>CA/2017/154764</t>
  </si>
  <si>
    <t>CA/2017/154765</t>
  </si>
  <si>
    <t>CA/2017/154766</t>
  </si>
  <si>
    <t>CA/2017/154767</t>
  </si>
  <si>
    <t>CA/2017/154768</t>
  </si>
  <si>
    <t>CA/2017/154769</t>
  </si>
  <si>
    <t>Bill Overfelt</t>
  </si>
  <si>
    <t>CA/2017/154770</t>
  </si>
  <si>
    <t>Aleksandra Gannaway</t>
  </si>
  <si>
    <t>CA/2017/154771</t>
  </si>
  <si>
    <t>CA/2017/154772</t>
  </si>
  <si>
    <t>CA/2017/154773</t>
  </si>
  <si>
    <t>CA/2017/154774</t>
  </si>
  <si>
    <t>CA/2017/154775</t>
  </si>
  <si>
    <t>CA/2017/154776</t>
  </si>
  <si>
    <t>CA/2017/154777</t>
  </si>
  <si>
    <t>CA/2017/154778</t>
  </si>
  <si>
    <t>Matthew Clasen</t>
  </si>
  <si>
    <t>CA/2017/154779</t>
  </si>
  <si>
    <t>Tom Ashbrook</t>
  </si>
  <si>
    <t>CA/2017/154780</t>
  </si>
  <si>
    <t>CA/2017/154781</t>
  </si>
  <si>
    <t>CA/2017/154782</t>
  </si>
  <si>
    <t>CA/2017/154783</t>
  </si>
  <si>
    <t>CA/2017/154784</t>
  </si>
  <si>
    <t>CA/2017/154785</t>
  </si>
  <si>
    <t>CA/2017/154786</t>
  </si>
  <si>
    <t>CA/2017/154787</t>
  </si>
  <si>
    <t>Jason Fortune/</t>
  </si>
  <si>
    <t>CA/2017/154788</t>
  </si>
  <si>
    <t>CA/2017/154789</t>
  </si>
  <si>
    <t>CA/2017/154790</t>
  </si>
  <si>
    <t>CA/2017/154791</t>
  </si>
  <si>
    <t>CA/2017/154792</t>
  </si>
  <si>
    <t>Tim Taslimi</t>
  </si>
  <si>
    <t>CA/2017/154793</t>
  </si>
  <si>
    <t>Sarah Bern</t>
  </si>
  <si>
    <t>CA/2017/154794</t>
  </si>
  <si>
    <t>CA/2017/154795</t>
  </si>
  <si>
    <t>CA/2017/154796</t>
  </si>
  <si>
    <t>CA/2017/154797</t>
  </si>
  <si>
    <t>CA/2017/154798</t>
  </si>
  <si>
    <t>CA/2017/154799</t>
  </si>
  <si>
    <t>CA/2017/154800</t>
  </si>
  <si>
    <t>CA/2017/154801</t>
  </si>
  <si>
    <t>CA/2017/154802</t>
  </si>
  <si>
    <t>CA/2017/154803</t>
  </si>
  <si>
    <t>CA/2017/154804</t>
  </si>
  <si>
    <t>CA/2017/154805</t>
  </si>
  <si>
    <t>CA/2017/154806</t>
  </si>
  <si>
    <t>CA/2017/154807</t>
  </si>
  <si>
    <t>CA/2017/154808</t>
  </si>
  <si>
    <t>CA/2017/154809</t>
  </si>
  <si>
    <t>CA/2017/154810</t>
  </si>
  <si>
    <t>CA/2017/154811</t>
  </si>
  <si>
    <t>CA/2017/154812</t>
  </si>
  <si>
    <t>CA/2017/154813</t>
  </si>
  <si>
    <t>CA/2017/154814</t>
  </si>
  <si>
    <t>CA/2017/154815</t>
  </si>
  <si>
    <t>CA/2017/154816</t>
  </si>
  <si>
    <t>CA/2017/154817</t>
  </si>
  <si>
    <t>CA/2017/154818</t>
  </si>
  <si>
    <t>Craig Leslie</t>
  </si>
  <si>
    <t>CA/2017/154819</t>
  </si>
  <si>
    <t>CA/2017/154820</t>
  </si>
  <si>
    <t>CA/2017/154821</t>
  </si>
  <si>
    <t>CA/2017/154822</t>
  </si>
  <si>
    <t>Hunter Glantz</t>
  </si>
  <si>
    <t>CA/2017/154823</t>
  </si>
  <si>
    <t>CA/2017/154824</t>
  </si>
  <si>
    <t>Nancy Lomonaco</t>
  </si>
  <si>
    <t>CA/2017/154825</t>
  </si>
  <si>
    <t>CA/2017/154826</t>
  </si>
  <si>
    <t>Rick Reed</t>
  </si>
  <si>
    <t>CA/2017/154827</t>
  </si>
  <si>
    <t>CA/2017/154828</t>
  </si>
  <si>
    <t>CA/2017/154829</t>
  </si>
  <si>
    <t>CA/2017/154830</t>
  </si>
  <si>
    <t>Toby Carlisle</t>
  </si>
  <si>
    <t>CA/2017/154831</t>
  </si>
  <si>
    <t>CA/2017/154832</t>
  </si>
  <si>
    <t>CA/2017/154833</t>
  </si>
  <si>
    <t>Stewart Visinsky</t>
  </si>
  <si>
    <t>CA/2017/154834</t>
  </si>
  <si>
    <t>CA/2017/154835</t>
  </si>
  <si>
    <t>CA/2017/154836</t>
  </si>
  <si>
    <t>CA/2017/154837</t>
  </si>
  <si>
    <t>CA/2017/154838</t>
  </si>
  <si>
    <t>CA/2017/154839</t>
  </si>
  <si>
    <t>CA/2017/154840</t>
  </si>
  <si>
    <t>CA/2017/154841</t>
  </si>
  <si>
    <t>CA/2017/154842</t>
  </si>
  <si>
    <t>CA/2017/154843</t>
  </si>
  <si>
    <t>CA/2017/154844</t>
  </si>
  <si>
    <t>CA/2017/154845</t>
  </si>
  <si>
    <t>CA/2017/154846</t>
  </si>
  <si>
    <t>CA/2017/154847</t>
  </si>
  <si>
    <t>CA/2017/154848</t>
  </si>
  <si>
    <t>CA/2017/154849</t>
  </si>
  <si>
    <t>CA/2017/154850</t>
  </si>
  <si>
    <t>CA/2017/154851</t>
  </si>
  <si>
    <t>Bobby Elias</t>
  </si>
  <si>
    <t>CA/2017/154852</t>
  </si>
  <si>
    <t>CA/2017/154853</t>
  </si>
  <si>
    <t>CA/2017/154854</t>
  </si>
  <si>
    <t>CA/2017/154855</t>
  </si>
  <si>
    <t>CA/2017/154856</t>
  </si>
  <si>
    <t>CA/2017/154857</t>
  </si>
  <si>
    <t>CA/2017/154858</t>
  </si>
  <si>
    <t>CA/2017/154859</t>
  </si>
  <si>
    <t>CA/2017/154860</t>
  </si>
  <si>
    <t>CA/2017/154861</t>
  </si>
  <si>
    <t>CA/2017/154862</t>
  </si>
  <si>
    <t>CA/2017/154863</t>
  </si>
  <si>
    <t>CA/2017/154864</t>
  </si>
  <si>
    <t>CA/2017/154865</t>
  </si>
  <si>
    <t>CA/2017/154866</t>
  </si>
  <si>
    <t>CA/2017/154867</t>
  </si>
  <si>
    <t>CA/2017/154868</t>
  </si>
  <si>
    <t>CA/2017/154869</t>
  </si>
  <si>
    <t>CA/2017/154870</t>
  </si>
  <si>
    <t>CA/2017/154871</t>
  </si>
  <si>
    <t>CA/2017/154872</t>
  </si>
  <si>
    <t>Steve Carroll</t>
  </si>
  <si>
    <t>CA/2017/154873</t>
  </si>
  <si>
    <t>CA/2017/154874</t>
  </si>
  <si>
    <t>CA/2017/154875</t>
  </si>
  <si>
    <t>CA/2017/154876</t>
  </si>
  <si>
    <t>CA/2017/154877</t>
  </si>
  <si>
    <t>CA/2017/154878</t>
  </si>
  <si>
    <t>CA/2017/154879</t>
  </si>
  <si>
    <t>David Flashing</t>
  </si>
  <si>
    <t>CA/2017/154880</t>
  </si>
  <si>
    <t>CA/2017/154881</t>
  </si>
  <si>
    <t>CA/2017/154882</t>
  </si>
  <si>
    <t>CA/2017/154883</t>
  </si>
  <si>
    <t>CA/2017/154884</t>
  </si>
  <si>
    <t>CA/2017/154885</t>
  </si>
  <si>
    <t>Fred Harton</t>
  </si>
  <si>
    <t>CA/2017/154886</t>
  </si>
  <si>
    <t>CA/2017/154887</t>
  </si>
  <si>
    <t>CA/2017/154888</t>
  </si>
  <si>
    <t>CA/2017/154889</t>
  </si>
  <si>
    <t>CA/2017/154890</t>
  </si>
  <si>
    <t>CA/2017/154891</t>
  </si>
  <si>
    <t>CA/2017/154892</t>
  </si>
  <si>
    <t>CA/2017/154893</t>
  </si>
  <si>
    <t>CA/2017/154894</t>
  </si>
  <si>
    <t>CA/2017/154895</t>
  </si>
  <si>
    <t>CA/2017/154896</t>
  </si>
  <si>
    <t>CA/2017/154897</t>
  </si>
  <si>
    <t>CA/2017/154898</t>
  </si>
  <si>
    <t>MaryBeth Skach</t>
  </si>
  <si>
    <t>CA/2017/154899</t>
  </si>
  <si>
    <t>CA/2017/154900</t>
  </si>
  <si>
    <t>CA/2017/154901</t>
  </si>
  <si>
    <t>CA/2017/154902</t>
  </si>
  <si>
    <t>CA/2017/154903</t>
  </si>
  <si>
    <t>CA/2017/154904</t>
  </si>
  <si>
    <t>Ritsa Hightower</t>
  </si>
  <si>
    <t>CA/2017/154905</t>
  </si>
  <si>
    <t>CA/2017/154906</t>
  </si>
  <si>
    <t>CA/2017/154907</t>
  </si>
  <si>
    <t>CA/2017/154908</t>
  </si>
  <si>
    <t>George Ashbrook</t>
  </si>
  <si>
    <t>CA/2017/154909</t>
  </si>
  <si>
    <t>CA/2017/154910</t>
  </si>
  <si>
    <t>CA/2017/154911</t>
  </si>
  <si>
    <t>CA/2017/154912</t>
  </si>
  <si>
    <t>CA/2017/154913</t>
  </si>
  <si>
    <t>CA/2017/154914</t>
  </si>
  <si>
    <t>Julie Prescott</t>
  </si>
  <si>
    <t>CA/2017/154915</t>
  </si>
  <si>
    <t>CA/2017/154916</t>
  </si>
  <si>
    <t>Dean percer</t>
  </si>
  <si>
    <t>CA/2017/154917</t>
  </si>
  <si>
    <t>CA/2017/154918</t>
  </si>
  <si>
    <t>CA/2017/154919</t>
  </si>
  <si>
    <t>CA/2017/154920</t>
  </si>
  <si>
    <t>CA/2017/154921</t>
  </si>
  <si>
    <t>CA/2017/154922</t>
  </si>
  <si>
    <t>CA/2017/154923</t>
  </si>
  <si>
    <t>CA/2017/154924</t>
  </si>
  <si>
    <t>Michael Oakman</t>
  </si>
  <si>
    <t>CA/2017/154925</t>
  </si>
  <si>
    <t>CA/2017/154926</t>
  </si>
  <si>
    <t>CA/2017/154927</t>
  </si>
  <si>
    <t>CA/2017/154928</t>
  </si>
  <si>
    <t>CA/2017/154929</t>
  </si>
  <si>
    <t>CA/2017/154930</t>
  </si>
  <si>
    <t>CA/2017/154931</t>
  </si>
  <si>
    <t>CA/2017/154932</t>
  </si>
  <si>
    <t>CA/2017/154933</t>
  </si>
  <si>
    <t>CA/2017/154934</t>
  </si>
  <si>
    <t>CA/2017/154935</t>
  </si>
  <si>
    <t>CA/2017/154936</t>
  </si>
  <si>
    <t>CA/2017/154937</t>
  </si>
  <si>
    <t>CA/2017/154938</t>
  </si>
  <si>
    <t>CA/2017/154939</t>
  </si>
  <si>
    <t>CA/2017/154940</t>
  </si>
  <si>
    <t>CA/2017/154941</t>
  </si>
  <si>
    <t>CA/2017/154942</t>
  </si>
  <si>
    <t>CA/2017/154943</t>
  </si>
  <si>
    <t>CA/2017/154944</t>
  </si>
  <si>
    <t>CA/2017/154945</t>
  </si>
  <si>
    <t>CA/2017/154946</t>
  </si>
  <si>
    <t>CA/2017/154947</t>
  </si>
  <si>
    <t>CA/2017/154948</t>
  </si>
  <si>
    <t>CA/2017/154949</t>
  </si>
  <si>
    <t>CA/2017/154950</t>
  </si>
  <si>
    <t>CA/2017/154951</t>
  </si>
  <si>
    <t>CA/2017/154952</t>
  </si>
  <si>
    <t>CA/2017/154953</t>
  </si>
  <si>
    <t>CA/2017/154954</t>
  </si>
  <si>
    <t>CA/2017/154955</t>
  </si>
  <si>
    <t>CA/2017/154956</t>
  </si>
  <si>
    <t>CA/2017/154957</t>
  </si>
  <si>
    <t>CA/2017/154958</t>
  </si>
  <si>
    <t>Denise Leinenbach</t>
  </si>
  <si>
    <t>CA/2017/154959</t>
  </si>
  <si>
    <t>CA/2017/154960</t>
  </si>
  <si>
    <t>CA/2017/154961</t>
  </si>
  <si>
    <t>CA/2017/154962</t>
  </si>
  <si>
    <t>Michelle Huthwaite</t>
  </si>
  <si>
    <t>CA/2017/154963</t>
  </si>
  <si>
    <t>CA/2017/154964</t>
  </si>
  <si>
    <t>CA/2017/154965</t>
  </si>
  <si>
    <t>CA/2017/154966</t>
  </si>
  <si>
    <t>CA/2017/154967</t>
  </si>
  <si>
    <t>CA/2017/154968</t>
  </si>
  <si>
    <t>CA/2017/154969</t>
  </si>
  <si>
    <t>CA/2017/154970</t>
  </si>
  <si>
    <t>CA/2017/154971</t>
  </si>
  <si>
    <t>Daniel Raglin</t>
  </si>
  <si>
    <t>CA/2017/154972</t>
  </si>
  <si>
    <t>CA/2017/154973</t>
  </si>
  <si>
    <t>CA/2017/154974</t>
  </si>
  <si>
    <t>CA/2017/154975</t>
  </si>
  <si>
    <t>Darrin Martin</t>
  </si>
  <si>
    <t>CA/2017/154976</t>
  </si>
  <si>
    <t>CA/2017/154977</t>
  </si>
  <si>
    <t>CA/2017/154978</t>
  </si>
  <si>
    <t>CA/2017/154979</t>
  </si>
  <si>
    <t>CA/2017/154980</t>
  </si>
  <si>
    <t>CA/2017/154981</t>
  </si>
  <si>
    <t>CA/2017/154982</t>
  </si>
  <si>
    <t>CA/2017/154983</t>
  </si>
  <si>
    <t>CA/2017/154984</t>
  </si>
  <si>
    <t>CA/2017/154985</t>
  </si>
  <si>
    <t>CA/2017/154986</t>
  </si>
  <si>
    <t>CA/2017/154987</t>
  </si>
  <si>
    <t>CA/2017/154988</t>
  </si>
  <si>
    <t>CA/2017/154989</t>
  </si>
  <si>
    <t>Carol Adams</t>
  </si>
  <si>
    <t>CA/2017/154990</t>
  </si>
  <si>
    <t>CA/2017/154991</t>
  </si>
  <si>
    <t>CA/2017/154992</t>
  </si>
  <si>
    <t>CA/2017/154993</t>
  </si>
  <si>
    <t>CA/2017/154994</t>
  </si>
  <si>
    <t>CA/2017/154995</t>
  </si>
  <si>
    <t>CA/2017/154996</t>
  </si>
  <si>
    <t>CA/2017/154997</t>
  </si>
  <si>
    <t>CA/2017/154998</t>
  </si>
  <si>
    <t>Anna Chung</t>
  </si>
  <si>
    <t>CA/2017/154999</t>
  </si>
  <si>
    <t>CA/2017/155000</t>
  </si>
  <si>
    <t>CA/2017/155001</t>
  </si>
  <si>
    <t>CA/2017/155002</t>
  </si>
  <si>
    <t>CA/2017/155003</t>
  </si>
  <si>
    <t>Denise Monton</t>
  </si>
  <si>
    <t>CA/2017/155004</t>
  </si>
  <si>
    <t>CA/2017/155005</t>
  </si>
  <si>
    <t>CA/2017/155006</t>
  </si>
  <si>
    <t>CA/2017/155007</t>
  </si>
  <si>
    <t>Vicky Freymann</t>
  </si>
  <si>
    <t>CA/2017/155008</t>
  </si>
  <si>
    <t>CA/2017/155009</t>
  </si>
  <si>
    <t>CA/2017/155010</t>
  </si>
  <si>
    <t>CA/2017/155011</t>
  </si>
  <si>
    <t>CA/2017/155012</t>
  </si>
  <si>
    <t>CA/2017/155013</t>
  </si>
  <si>
    <t>Christopher Conant</t>
  </si>
  <si>
    <t>CA/2017/155014</t>
  </si>
  <si>
    <t>CA/2017/155015</t>
  </si>
  <si>
    <t>CA/2017/155016</t>
  </si>
  <si>
    <t>CA/2017/155017</t>
  </si>
  <si>
    <t>CA/2017/155018</t>
  </si>
  <si>
    <t>CA/2017/155019</t>
  </si>
  <si>
    <t>CA/2017/155020</t>
  </si>
  <si>
    <t>CA/2017/155021</t>
  </si>
  <si>
    <t>CA/2017/155022</t>
  </si>
  <si>
    <t>CA/2017/155023</t>
  </si>
  <si>
    <t>CA/2017/155024</t>
  </si>
  <si>
    <t>CA/2017/155025</t>
  </si>
  <si>
    <t>CA/2017/155026</t>
  </si>
  <si>
    <t>Beth Fritzler</t>
  </si>
  <si>
    <t>CA/2017/155027</t>
  </si>
  <si>
    <t>CA/2017/155028</t>
  </si>
  <si>
    <t>CA/2017/155029</t>
  </si>
  <si>
    <t>CA/2017/155030</t>
  </si>
  <si>
    <t>CA/2017/155031</t>
  </si>
  <si>
    <t>CA/2017/155032</t>
  </si>
  <si>
    <t>CA/2017/155033</t>
  </si>
  <si>
    <t>CA/2017/155034</t>
  </si>
  <si>
    <t>CA/2017/155035</t>
  </si>
  <si>
    <t>CA/2017/155036</t>
  </si>
  <si>
    <t>CA/2017/155037</t>
  </si>
  <si>
    <t>CA/2017/155038</t>
  </si>
  <si>
    <t>CA/2017/155039</t>
  </si>
  <si>
    <t>CA/2017/155040</t>
  </si>
  <si>
    <t>CA/2017/155041</t>
  </si>
  <si>
    <t>CA/2017/155042</t>
  </si>
  <si>
    <t>CA/2017/155043</t>
  </si>
  <si>
    <t>CA/2017/155044</t>
  </si>
  <si>
    <t>CA/2017/155045</t>
  </si>
  <si>
    <t>CA/2017/155046</t>
  </si>
  <si>
    <t>Harry Greene</t>
  </si>
  <si>
    <t>CA/2017/155047</t>
  </si>
  <si>
    <t>CA/2017/155048</t>
  </si>
  <si>
    <t>CA/2017/155049</t>
  </si>
  <si>
    <t>CA/2017/155050</t>
  </si>
  <si>
    <t>CA/2017/155051</t>
  </si>
  <si>
    <t>CA/2017/155052</t>
  </si>
  <si>
    <t>CA/2017/155053</t>
  </si>
  <si>
    <t>CA/2017/155054</t>
  </si>
  <si>
    <t>CA/2017/155055</t>
  </si>
  <si>
    <t>CA/2017/155056</t>
  </si>
  <si>
    <t>CA/2017/155057</t>
  </si>
  <si>
    <t>CA/2017/155058</t>
  </si>
  <si>
    <t>CA/2017/155059</t>
  </si>
  <si>
    <t>CA/2017/155060</t>
  </si>
  <si>
    <t>CA/2017/155061</t>
  </si>
  <si>
    <t>CA/2017/155062</t>
  </si>
  <si>
    <t>CA/2017/155063</t>
  </si>
  <si>
    <t>CA/2017/155064</t>
  </si>
  <si>
    <t>CA/2017/155065</t>
  </si>
  <si>
    <t>CA/2017/155066</t>
  </si>
  <si>
    <t>CA/2017/155067</t>
  </si>
  <si>
    <t>CA/2017/155068</t>
  </si>
  <si>
    <t>CA/2017/155069</t>
  </si>
  <si>
    <t>CA/2017/155070</t>
  </si>
  <si>
    <t>CA/2017/155071</t>
  </si>
  <si>
    <t>CA/2017/155072</t>
  </si>
  <si>
    <t>CA/2017/155073</t>
  </si>
  <si>
    <t>CA/2017/155074</t>
  </si>
  <si>
    <t>CA/2017/155075</t>
  </si>
  <si>
    <t>CA/2017/155076</t>
  </si>
  <si>
    <t>CA/2017/155077</t>
  </si>
  <si>
    <t>CA/2017/155078</t>
  </si>
  <si>
    <t>CA/2017/155079</t>
  </si>
  <si>
    <t>CA/2017/155080</t>
  </si>
  <si>
    <t>CA/2017/155081</t>
  </si>
  <si>
    <t>CA/2017/155082</t>
  </si>
  <si>
    <t>Becky Pak</t>
  </si>
  <si>
    <t>CA/2017/155083</t>
  </si>
  <si>
    <t>CA/2017/155084</t>
  </si>
  <si>
    <t>CA/2017/155085</t>
  </si>
  <si>
    <t>CA/2017/155086</t>
  </si>
  <si>
    <t>CA/2017/155087</t>
  </si>
  <si>
    <t>CA/2017/155088</t>
  </si>
  <si>
    <t>CA/2017/155089</t>
  </si>
  <si>
    <t>CA/2017/155090</t>
  </si>
  <si>
    <t>CA/2017/155091</t>
  </si>
  <si>
    <t>CA/2017/155092</t>
  </si>
  <si>
    <t>CA/2017/155093</t>
  </si>
  <si>
    <t>CA/2017/155094</t>
  </si>
  <si>
    <t>CA/2017/155095</t>
  </si>
  <si>
    <t>CA/2017/155096</t>
  </si>
  <si>
    <t>CA/2017/155097</t>
  </si>
  <si>
    <t>CA/2017/155098</t>
  </si>
  <si>
    <t>CA/2017/155099</t>
  </si>
  <si>
    <t>CA/2017/155100</t>
  </si>
  <si>
    <t>CA/2017/155101</t>
  </si>
  <si>
    <t>CA/2017/155102</t>
  </si>
  <si>
    <t>CA/2017/155103</t>
  </si>
  <si>
    <t>CA/2017/155104</t>
  </si>
  <si>
    <t>CA/2017/155105</t>
  </si>
  <si>
    <t>Eugene Moren</t>
  </si>
  <si>
    <t>CA/2017/155106</t>
  </si>
  <si>
    <t>CA/2017/155107</t>
  </si>
  <si>
    <t>CA/2017/155108</t>
  </si>
  <si>
    <t>CA/2017/155109</t>
  </si>
  <si>
    <t>CA/2017/155110</t>
  </si>
  <si>
    <t>CA/2017/155111</t>
  </si>
  <si>
    <t>CA/2017/155112</t>
  </si>
  <si>
    <t>Michelle Arnett</t>
  </si>
  <si>
    <t>CA/2017/155113</t>
  </si>
  <si>
    <t>CA/2017/155114</t>
  </si>
  <si>
    <t>CA/2017/155115</t>
  </si>
  <si>
    <t>CA/2017/155116</t>
  </si>
  <si>
    <t>CA/2017/155117</t>
  </si>
  <si>
    <t>CA/2017/155118</t>
  </si>
  <si>
    <t>Andy Yotov</t>
  </si>
  <si>
    <t>CA/2017/155119</t>
  </si>
  <si>
    <t>CA/2017/155120</t>
  </si>
  <si>
    <t>CA/2017/155121</t>
  </si>
  <si>
    <t>CA/2017/155122</t>
  </si>
  <si>
    <t>CA/2017/155123</t>
  </si>
  <si>
    <t>CA/2017/155124</t>
  </si>
  <si>
    <t>CA/2017/155125</t>
  </si>
  <si>
    <t>CA/2017/155126</t>
  </si>
  <si>
    <t>CA/2017/155127</t>
  </si>
  <si>
    <t>CA/2017/155128</t>
  </si>
  <si>
    <t>CA/2017/155129</t>
  </si>
  <si>
    <t>CA/2017/155130</t>
  </si>
  <si>
    <t>CA/2017/155131</t>
  </si>
  <si>
    <t>CA/2017/155132</t>
  </si>
  <si>
    <t>CA/2017/155133</t>
  </si>
  <si>
    <t>CA/2017/155134</t>
  </si>
  <si>
    <t>CA/2017/155135</t>
  </si>
  <si>
    <t>Giulietta Baptist</t>
  </si>
  <si>
    <t>CA/2017/155136</t>
  </si>
  <si>
    <t>CA/2017/155137</t>
  </si>
  <si>
    <t>CA/2017/155138</t>
  </si>
  <si>
    <t>CA/2017/155139</t>
  </si>
  <si>
    <t>CA/2017/155140</t>
  </si>
  <si>
    <t>CA/2017/155141</t>
  </si>
  <si>
    <t>Julia Barnett</t>
  </si>
  <si>
    <t>CA/2017/155142</t>
  </si>
  <si>
    <t>CA/2017/155143</t>
  </si>
  <si>
    <t>CA/2017/155144</t>
  </si>
  <si>
    <t>CA/2017/155145</t>
  </si>
  <si>
    <t>CA/2017/155146</t>
  </si>
  <si>
    <t>CA/2017/155147</t>
  </si>
  <si>
    <t>CA/2017/155148</t>
  </si>
  <si>
    <t>CA/2017/155149</t>
  </si>
  <si>
    <t>CA/2017/155150</t>
  </si>
  <si>
    <t>CA/2017/155151</t>
  </si>
  <si>
    <t>CA/2017/155152</t>
  </si>
  <si>
    <t>CA/2017/155153</t>
  </si>
  <si>
    <t>CA/2017/155154</t>
  </si>
  <si>
    <t>CA/2017/155155</t>
  </si>
  <si>
    <t>CA/2017/155156</t>
  </si>
  <si>
    <t>CA/2017/155157</t>
  </si>
  <si>
    <t>CA/2017/155158</t>
  </si>
  <si>
    <t>CA/2017/155159</t>
  </si>
  <si>
    <t>CA/2017/155160</t>
  </si>
  <si>
    <t>Michael Grace</t>
  </si>
  <si>
    <t>CA/2017/155161</t>
  </si>
  <si>
    <t>CA/2017/155162</t>
  </si>
  <si>
    <t>CA/2017/155163</t>
  </si>
  <si>
    <t>CA/2017/155164</t>
  </si>
  <si>
    <t>CA/2017/155165</t>
  </si>
  <si>
    <t>CA/2017/155166</t>
  </si>
  <si>
    <t>Sharelle Roach</t>
  </si>
  <si>
    <t>CA/2017/155167</t>
  </si>
  <si>
    <t>CA/2017/155168</t>
  </si>
  <si>
    <t>CA/2017/155169</t>
  </si>
  <si>
    <t>CA/2017/155170</t>
  </si>
  <si>
    <t>CA/2017/155171</t>
  </si>
  <si>
    <t>CA/2017/155172</t>
  </si>
  <si>
    <t>CA/2017/155173</t>
  </si>
  <si>
    <t>CA/2017/155174</t>
  </si>
  <si>
    <t>CA/2017/155175</t>
  </si>
  <si>
    <t>CA/2017/155176</t>
  </si>
  <si>
    <t>CA/2017/155177</t>
  </si>
  <si>
    <t>CA/2017/155178</t>
  </si>
  <si>
    <t>CA/2017/155179</t>
  </si>
  <si>
    <t>Joy Bell/</t>
  </si>
  <si>
    <t>CA/2017/155180</t>
  </si>
  <si>
    <t>CA/2017/155181</t>
  </si>
  <si>
    <t>CA/2017/155182</t>
  </si>
  <si>
    <t>CA/2017/155183</t>
  </si>
  <si>
    <t>CA/2017/155184</t>
  </si>
  <si>
    <t>CA/2017/155185</t>
  </si>
  <si>
    <t>CA/2017/155186</t>
  </si>
  <si>
    <t>Dario Medina</t>
  </si>
  <si>
    <t>CA/2017/155187</t>
  </si>
  <si>
    <t>CA/2017/155188</t>
  </si>
  <si>
    <t>CA/2017/155189</t>
  </si>
  <si>
    <t>CA/2017/155190</t>
  </si>
  <si>
    <t>CA/2017/155191</t>
  </si>
  <si>
    <t>CA/2017/155192</t>
  </si>
  <si>
    <t>CA/2017/155193</t>
  </si>
  <si>
    <t>CA/2017/155194</t>
  </si>
  <si>
    <t>CA/2017/155195</t>
  </si>
  <si>
    <t>CA/2017/155196</t>
  </si>
  <si>
    <t>CA/2017/155197</t>
  </si>
  <si>
    <t>CA/2017/155198</t>
  </si>
  <si>
    <t>CA/2017/155199</t>
  </si>
  <si>
    <t>CA/2017/155200</t>
  </si>
  <si>
    <t>CA/2017/155201</t>
  </si>
  <si>
    <t>CA/2017/155202</t>
  </si>
  <si>
    <t>CA/2017/155203</t>
  </si>
  <si>
    <t>CA/2017/155204</t>
  </si>
  <si>
    <t>Tony Chapman</t>
  </si>
  <si>
    <t>CA/2017/155205</t>
  </si>
  <si>
    <t>CA/2017/155206</t>
  </si>
  <si>
    <t>CA/2017/155207</t>
  </si>
  <si>
    <t>CA/2017/155208</t>
  </si>
  <si>
    <t>CA/2017/155209</t>
  </si>
  <si>
    <t>Sean Wendt</t>
  </si>
  <si>
    <t>CA/2017/155210</t>
  </si>
  <si>
    <t>CA/2017/155211</t>
  </si>
  <si>
    <t>CA/2017/155212</t>
  </si>
  <si>
    <t>CA/2017/155213</t>
  </si>
  <si>
    <t>CA/2017/155214</t>
  </si>
  <si>
    <t>CA/2017/155215</t>
  </si>
  <si>
    <t>CA/2017/155216</t>
  </si>
  <si>
    <t>CA/2017/155217</t>
  </si>
  <si>
    <t>Richard Eichhorn</t>
  </si>
  <si>
    <t>CA/2017/155218</t>
  </si>
  <si>
    <t>CA/2017/155219</t>
  </si>
  <si>
    <t>CA/2017/155220</t>
  </si>
  <si>
    <t>Benjamin Farhat</t>
  </si>
  <si>
    <t>CA/2017/155221</t>
  </si>
  <si>
    <t>CA/2017/155222</t>
  </si>
  <si>
    <t>CA/2017/155223</t>
  </si>
  <si>
    <t>CA/2017/155224</t>
  </si>
  <si>
    <t>CA/2017/155225</t>
  </si>
  <si>
    <t>CA/2017/155226</t>
  </si>
  <si>
    <t>CA/2017/155227</t>
  </si>
  <si>
    <t>CA/2017/155228</t>
  </si>
  <si>
    <t>CA/2017/155229</t>
  </si>
  <si>
    <t>CA/2017/155230</t>
  </si>
  <si>
    <t>CA/2017/155231</t>
  </si>
  <si>
    <t>CA/2017/155232</t>
  </si>
  <si>
    <t>CA/2017/155233</t>
  </si>
  <si>
    <t>CA/2017/155234</t>
  </si>
  <si>
    <t>CA/2017/155235</t>
  </si>
  <si>
    <t>Katrina Bavinger</t>
  </si>
  <si>
    <t>CA/2017/155236</t>
  </si>
  <si>
    <t>CA/2017/155237</t>
  </si>
  <si>
    <t>CA/2017/155238</t>
  </si>
  <si>
    <t>CA/2017/155239</t>
  </si>
  <si>
    <t>CA/2017/155240</t>
  </si>
  <si>
    <t>CA/2017/155241</t>
  </si>
  <si>
    <t>CA/2017/155242</t>
  </si>
  <si>
    <t>CA/2017/155243</t>
  </si>
  <si>
    <t>CA/2017/155244</t>
  </si>
  <si>
    <t>CA/2017/155245</t>
  </si>
  <si>
    <t>CA/2017/155246</t>
  </si>
  <si>
    <t>CA/2017/155247</t>
  </si>
  <si>
    <t>CA/2017/155248</t>
  </si>
  <si>
    <t>CA/2017/155249</t>
  </si>
  <si>
    <t>CA/2017/155250</t>
  </si>
  <si>
    <t>CA/2017/155251</t>
  </si>
  <si>
    <t>CA/2017/155252</t>
  </si>
  <si>
    <t>CA/2017/155253</t>
  </si>
  <si>
    <t>CA/2017/155254</t>
  </si>
  <si>
    <t>CA/2017/155255</t>
  </si>
  <si>
    <t>CA/2017/155256</t>
  </si>
  <si>
    <t>CA/2017/155257</t>
  </si>
  <si>
    <t>Jason Gross</t>
  </si>
  <si>
    <t>CA/2017/155258</t>
  </si>
  <si>
    <t>CA/2017/155259</t>
  </si>
  <si>
    <t>CA/2017/155260</t>
  </si>
  <si>
    <t>Erin Creighton</t>
  </si>
  <si>
    <t>CA/2017/155261</t>
  </si>
  <si>
    <t>CA/2017/155262</t>
  </si>
  <si>
    <t>CA/2017/155263</t>
  </si>
  <si>
    <t>CA/2017/155264</t>
  </si>
  <si>
    <t>CA/2017/155265</t>
  </si>
  <si>
    <t>CA/2017/155266</t>
  </si>
  <si>
    <t>CA/2017/155267</t>
  </si>
  <si>
    <t>CA/2017/155268</t>
  </si>
  <si>
    <t>CA/2017/155269</t>
  </si>
  <si>
    <t>CA/2017/155270</t>
  </si>
  <si>
    <t>CA/2017/155271</t>
  </si>
  <si>
    <t>CA/2017/155272</t>
  </si>
  <si>
    <t>CA/2017/155273</t>
  </si>
  <si>
    <t>CA/2017/155274</t>
  </si>
  <si>
    <t>CA/2017/155275</t>
  </si>
  <si>
    <t>CA/2017/155276</t>
  </si>
  <si>
    <t>CA/2017/155277</t>
  </si>
  <si>
    <t>CA/2017/155278</t>
  </si>
  <si>
    <t>CA/2017/155279</t>
  </si>
  <si>
    <t>CA/2017/155280</t>
  </si>
  <si>
    <t>CA/2017/155281</t>
  </si>
  <si>
    <t>CA/2017/155282</t>
  </si>
  <si>
    <t>Eugene Barchas</t>
  </si>
  <si>
    <t>CA/2017/155283</t>
  </si>
  <si>
    <t>CA/2017/155284</t>
  </si>
  <si>
    <t>CA/2017/155285</t>
  </si>
  <si>
    <t>CA/2017/155286</t>
  </si>
  <si>
    <t>CA/2017/155287</t>
  </si>
  <si>
    <t>CA/2017/155288</t>
  </si>
  <si>
    <t>Jennifer Patt</t>
  </si>
  <si>
    <t>CA/2017/155289</t>
  </si>
  <si>
    <t>CA/2017/155290</t>
  </si>
  <si>
    <t>CA/2017/155291</t>
  </si>
  <si>
    <t>CA/2017/155292</t>
  </si>
  <si>
    <t>CA/2017/155293</t>
  </si>
  <si>
    <t>CA/2017/155294</t>
  </si>
  <si>
    <t>CA/2017/155295</t>
  </si>
  <si>
    <t>CA/2017/155296</t>
  </si>
  <si>
    <t>CA/2017/155297</t>
  </si>
  <si>
    <t>CA/2017/155298</t>
  </si>
  <si>
    <t>CA/2017/155299</t>
  </si>
  <si>
    <t>CA/2017/155300</t>
  </si>
  <si>
    <t>CA/2017/155301</t>
  </si>
  <si>
    <t>Cari Sayre</t>
  </si>
  <si>
    <t>CA/2017/155302</t>
  </si>
  <si>
    <t>CA/2017/155303</t>
  </si>
  <si>
    <t>CA/2017/155304</t>
  </si>
  <si>
    <t>CA/2017/155305</t>
  </si>
  <si>
    <t>CA/2017/155306</t>
  </si>
  <si>
    <t>CA/2017/155307</t>
  </si>
  <si>
    <t>CA/2017/155308</t>
  </si>
  <si>
    <t>CA/2017/155309</t>
  </si>
  <si>
    <t>CA/2017/155310</t>
  </si>
  <si>
    <t>CA/2017/155311</t>
  </si>
  <si>
    <t>Gary Hansen</t>
  </si>
  <si>
    <t>CA/2017/155312</t>
  </si>
  <si>
    <t>CA/2017/155313</t>
  </si>
  <si>
    <t>CA/2017/155314</t>
  </si>
  <si>
    <t>CA/2017/155315</t>
  </si>
  <si>
    <t>CA/2017/155316</t>
  </si>
  <si>
    <t>Pete Takahito</t>
  </si>
  <si>
    <t>CA/2017/155317</t>
  </si>
  <si>
    <t>CA/2017/155318</t>
  </si>
  <si>
    <t>CA/2017/155319</t>
  </si>
  <si>
    <t>CA/2017/155320</t>
  </si>
  <si>
    <t>CA/2017/155321</t>
  </si>
  <si>
    <t>CA/2017/155322</t>
  </si>
  <si>
    <t>CA/2017/155323</t>
  </si>
  <si>
    <t>CA/2017/155324</t>
  </si>
  <si>
    <t>CA/2017/155325</t>
  </si>
  <si>
    <t>CA/2017/155326</t>
  </si>
  <si>
    <t>CA/2017/155327</t>
  </si>
  <si>
    <t>CA/2017/155328</t>
  </si>
  <si>
    <t>CA/2017/155329</t>
  </si>
  <si>
    <t>CA/2017/155330</t>
  </si>
  <si>
    <t>CA/2017/155331</t>
  </si>
  <si>
    <t>CA/2017/155332</t>
  </si>
  <si>
    <t>CA/2017/155333</t>
  </si>
  <si>
    <t>CA/2017/155334</t>
  </si>
  <si>
    <t>CA/2017/155335</t>
  </si>
  <si>
    <t>CA/2017/155336</t>
  </si>
  <si>
    <t>CA/2017/155337</t>
  </si>
  <si>
    <t>CA/2017/155338</t>
  </si>
  <si>
    <t>CA/2017/155339</t>
  </si>
  <si>
    <t>CA/2017/155340</t>
  </si>
  <si>
    <t>CA/2017/155341</t>
  </si>
  <si>
    <t>CA/2017/155342</t>
  </si>
  <si>
    <t>CA/2017/155343</t>
  </si>
  <si>
    <t>CA/2017/155344</t>
  </si>
  <si>
    <t>CA/2017/155345</t>
  </si>
  <si>
    <t>CA/2017/155346</t>
  </si>
  <si>
    <t>CA/2017/155347</t>
  </si>
  <si>
    <t>CA/2017/155348</t>
  </si>
  <si>
    <t>CA/2017/155349</t>
  </si>
  <si>
    <t>Jack Lebron</t>
  </si>
  <si>
    <t>CA/2017/155350</t>
  </si>
  <si>
    <t>CA/2017/155351</t>
  </si>
  <si>
    <t>CA/2017/155352</t>
  </si>
  <si>
    <t>CA/2017/155353</t>
  </si>
  <si>
    <t>CA/2017/155354</t>
  </si>
  <si>
    <t>CA/2017/155355</t>
  </si>
  <si>
    <t>Aaron Hawkins</t>
  </si>
  <si>
    <t>CA/2017/155356</t>
  </si>
  <si>
    <t>CA/2017/155357</t>
  </si>
  <si>
    <t>CA/2017/155358</t>
  </si>
  <si>
    <t>CA/2017/155359</t>
  </si>
  <si>
    <t>CA/2017/155360</t>
  </si>
  <si>
    <t>CA/2017/155361</t>
  </si>
  <si>
    <t>CA/2017/155362</t>
  </si>
  <si>
    <t>CA/2017/155363</t>
  </si>
  <si>
    <t>CA/2017/155364</t>
  </si>
  <si>
    <t>CA/2017/155365</t>
  </si>
  <si>
    <t>CA/2017/155366</t>
  </si>
  <si>
    <t>CA/2017/155367</t>
  </si>
  <si>
    <t>CA/2017/155368</t>
  </si>
  <si>
    <t>CA/2017/155369</t>
  </si>
  <si>
    <t>CA/2017/155370</t>
  </si>
  <si>
    <t>CA/2017/155371</t>
  </si>
  <si>
    <t>CA/2017/155372</t>
  </si>
  <si>
    <t>CA/2017/155373</t>
  </si>
  <si>
    <t>CA/2017/155374</t>
  </si>
  <si>
    <t>CA/2017/155375</t>
  </si>
  <si>
    <t>CA/2017/155376</t>
  </si>
  <si>
    <t>CA/2017/155377</t>
  </si>
  <si>
    <t>CA/2017/155378</t>
  </si>
  <si>
    <t>CA/2017/155379</t>
  </si>
  <si>
    <t>CA/2017/155380</t>
  </si>
  <si>
    <t>CA/2017/155381</t>
  </si>
  <si>
    <t>CA/2017/155382</t>
  </si>
  <si>
    <t>CA/2017/155383</t>
  </si>
  <si>
    <t>CA/2017/155384</t>
  </si>
  <si>
    <t>CA/2017/155385</t>
  </si>
  <si>
    <t>CA/2017/155386</t>
  </si>
  <si>
    <t>CA/2017/155387</t>
  </si>
  <si>
    <t>CA/2017/155388</t>
  </si>
  <si>
    <t>CA/2017/155389</t>
  </si>
  <si>
    <t>CA/2017/155390</t>
  </si>
  <si>
    <t>CA/2017/155391</t>
  </si>
  <si>
    <t>CA/2017/155392</t>
  </si>
  <si>
    <t>Cindy Chapman</t>
  </si>
  <si>
    <t>CA/2017/155393</t>
  </si>
  <si>
    <t>CA/2017/155394</t>
  </si>
  <si>
    <t>David Wiener</t>
  </si>
  <si>
    <t>CA/2017/155395</t>
  </si>
  <si>
    <t>CA/2017/155396</t>
  </si>
  <si>
    <t>CA/2017/155397</t>
  </si>
  <si>
    <t>CA/2017/155398</t>
  </si>
  <si>
    <t>CA/2017/155399</t>
  </si>
  <si>
    <t>Sarah Jordon</t>
  </si>
  <si>
    <t>CA/2017/155400</t>
  </si>
  <si>
    <t>CA/2017/155401</t>
  </si>
  <si>
    <t>CA/2017/155402</t>
  </si>
  <si>
    <t>CA/2017/155403</t>
  </si>
  <si>
    <t>CA/2017/155404</t>
  </si>
  <si>
    <t>CA/2017/155405</t>
  </si>
  <si>
    <t>CA/2017/155406</t>
  </si>
  <si>
    <t>CA/2017/155407</t>
  </si>
  <si>
    <t>Bruce Geld</t>
  </si>
  <si>
    <t>CA/2017/155408</t>
  </si>
  <si>
    <t>CA/2017/155409</t>
  </si>
  <si>
    <t>CA/2017/155410</t>
  </si>
  <si>
    <t>CA/2017/155411</t>
  </si>
  <si>
    <t>CA/2017/155412</t>
  </si>
  <si>
    <t>CA/2017/155413</t>
  </si>
  <si>
    <t>CA/2017/155414</t>
  </si>
  <si>
    <t>CA/2017/155415</t>
  </si>
  <si>
    <t>Laurel Beltran</t>
  </si>
  <si>
    <t>CA/2017/155416</t>
  </si>
  <si>
    <t>Candace McMahon</t>
  </si>
  <si>
    <t>CA/2017/155417</t>
  </si>
  <si>
    <t>CA/2017/155418</t>
  </si>
  <si>
    <t>CA/2017/155419</t>
  </si>
  <si>
    <t>CA/2017/155420</t>
  </si>
  <si>
    <t>CA/2017/155421</t>
  </si>
  <si>
    <t>CA/2017/155422</t>
  </si>
  <si>
    <t>CA/2017/155423</t>
  </si>
  <si>
    <t>Evan Henry</t>
  </si>
  <si>
    <t>CA/2017/155424</t>
  </si>
  <si>
    <t>CA/2017/155425</t>
  </si>
  <si>
    <t>CA/2017/155426</t>
  </si>
  <si>
    <t>CA/2017/155427</t>
  </si>
  <si>
    <t>CA/2017/155428</t>
  </si>
  <si>
    <t>CA/2017/155429</t>
  </si>
  <si>
    <t>CA/2017/155430</t>
  </si>
  <si>
    <t>CA/2017/155431</t>
  </si>
  <si>
    <t>CA/2017/155432</t>
  </si>
  <si>
    <t>CA/2017/155433</t>
  </si>
  <si>
    <t>CA/2017/155434</t>
  </si>
  <si>
    <t>CA/2017/155435</t>
  </si>
  <si>
    <t>CA/2017/155436</t>
  </si>
  <si>
    <t>CA/2017/155437</t>
  </si>
  <si>
    <t>CA/2017/155438</t>
  </si>
  <si>
    <t>CA/2017/155439</t>
  </si>
  <si>
    <t>CA/2017/155440</t>
  </si>
  <si>
    <t>CA/2017/155441</t>
  </si>
  <si>
    <t>CA/2017/155442</t>
  </si>
  <si>
    <t>CA/2017/155443</t>
  </si>
  <si>
    <t>CA/2017/155444</t>
  </si>
  <si>
    <t>CA/2017/155445</t>
  </si>
  <si>
    <t>CA/2017/155446</t>
  </si>
  <si>
    <t>CA/2017/155447</t>
  </si>
  <si>
    <t>CA/2017/155448</t>
  </si>
  <si>
    <t>CA/2017/155449</t>
  </si>
  <si>
    <t>CA/2017/155450</t>
  </si>
  <si>
    <t>CA/2017/155451</t>
  </si>
  <si>
    <t>CA/2017/155452</t>
  </si>
  <si>
    <t>CA/2017/155453</t>
  </si>
  <si>
    <t>CA/2017/155454</t>
  </si>
  <si>
    <t>CA/2017/155455</t>
  </si>
  <si>
    <t>CA/2017/155456</t>
  </si>
  <si>
    <t>CA/2017/155457</t>
  </si>
  <si>
    <t>CA/2017/155458</t>
  </si>
  <si>
    <t>CA/2017/155459</t>
  </si>
  <si>
    <t>CA/2017/155460</t>
  </si>
  <si>
    <t>CA/2017/155461</t>
  </si>
  <si>
    <t>CA/2017/155462</t>
  </si>
  <si>
    <t>CA/2017/155463</t>
  </si>
  <si>
    <t>CA/2017/155464</t>
  </si>
  <si>
    <t>CA/2017/155465</t>
  </si>
  <si>
    <t>CA/2017/155466</t>
  </si>
  <si>
    <t>CA/2017/155467</t>
  </si>
  <si>
    <t>CA/2017/155468</t>
  </si>
  <si>
    <t>CA/2017/155469</t>
  </si>
  <si>
    <t>CA/2017/155470</t>
  </si>
  <si>
    <t>CA/2017/155471</t>
  </si>
  <si>
    <t>CA/2017/155472</t>
  </si>
  <si>
    <t>CA/2017/155473</t>
  </si>
  <si>
    <t>CA/2017/155474</t>
  </si>
  <si>
    <t>CA/2017/155475</t>
  </si>
  <si>
    <t>Tony Sayre</t>
  </si>
  <si>
    <t>CA/2017/155476</t>
  </si>
  <si>
    <t>CA/2017/155477</t>
  </si>
  <si>
    <t>CA/2017/155478</t>
  </si>
  <si>
    <t>CA/2017/155479</t>
  </si>
  <si>
    <t>CA/2017/155480</t>
  </si>
  <si>
    <t>CA/2017/155481</t>
  </si>
  <si>
    <t>CA/2017/155482</t>
  </si>
  <si>
    <t>CA/2017/155483</t>
  </si>
  <si>
    <t>CA/2017/155484</t>
  </si>
  <si>
    <t>CA/2017/155485</t>
  </si>
  <si>
    <t>CA/2017/155486</t>
  </si>
  <si>
    <t>CA/2017/155487</t>
  </si>
  <si>
    <t>CA/2017/155488</t>
  </si>
  <si>
    <t>CA/2017/155489</t>
  </si>
  <si>
    <t>CA/2017/155490</t>
  </si>
  <si>
    <t>Patrick Ryan</t>
  </si>
  <si>
    <t>CA/2017/155491</t>
  </si>
  <si>
    <t>CA/2017/155492</t>
  </si>
  <si>
    <t>CA/2017/155493</t>
  </si>
  <si>
    <t>CA/2017/155494</t>
  </si>
  <si>
    <t>CA/2017/155495</t>
  </si>
  <si>
    <t>CA/2017/155496</t>
  </si>
  <si>
    <t>CA/2017/155497</t>
  </si>
  <si>
    <t>CA/2017/155498</t>
  </si>
  <si>
    <t>CA/2017/155499</t>
  </si>
  <si>
    <t>CA/2017/155500</t>
  </si>
  <si>
    <t>CA/2017/155501</t>
  </si>
  <si>
    <t>CA/2017/155502</t>
  </si>
  <si>
    <t>CA/2017/155503</t>
  </si>
  <si>
    <t>CA/2017/155504</t>
  </si>
  <si>
    <t>CA/2017/155505</t>
  </si>
  <si>
    <t>CA/2017/155506</t>
  </si>
  <si>
    <t>CA/2017/155507</t>
  </si>
  <si>
    <t>CA/2017/155508</t>
  </si>
  <si>
    <t>CA/2017/155509</t>
  </si>
  <si>
    <t>CA/2017/155510</t>
  </si>
  <si>
    <t>CA/2017/155511</t>
  </si>
  <si>
    <t>CA/2017/155512</t>
  </si>
  <si>
    <t>CA/2017/155513</t>
  </si>
  <si>
    <t>CA/2017/155514</t>
  </si>
  <si>
    <t>CA/2017/155515</t>
  </si>
  <si>
    <t>CA/2017/155516</t>
  </si>
  <si>
    <t>CA/2017/155517</t>
  </si>
  <si>
    <t>CA/2017/155518</t>
  </si>
  <si>
    <t>CA/2017/155519</t>
  </si>
  <si>
    <t>CA/2017/155520</t>
  </si>
  <si>
    <t>CA/2017/155521</t>
  </si>
  <si>
    <t>Liz Carlisle</t>
  </si>
  <si>
    <t>CA/2017/155522</t>
  </si>
  <si>
    <t>CA/2017/155523</t>
  </si>
  <si>
    <t>CA/2017/155524</t>
  </si>
  <si>
    <t>CA/2017/155525</t>
  </si>
  <si>
    <t>CA/2017/155526</t>
  </si>
  <si>
    <t>CA/2017/155527</t>
  </si>
  <si>
    <t>CA/2017/155528</t>
  </si>
  <si>
    <t>CA/2017/155529</t>
  </si>
  <si>
    <t>CA/2017/155530</t>
  </si>
  <si>
    <t>CA/2017/155531</t>
  </si>
  <si>
    <t>CA/2017/155532</t>
  </si>
  <si>
    <t>CA/2017/155533</t>
  </si>
  <si>
    <t>Cindy Schnelling</t>
  </si>
  <si>
    <t>CA/2017/155534</t>
  </si>
  <si>
    <t>CA/2017/155535</t>
  </si>
  <si>
    <t>CA/2017/155536</t>
  </si>
  <si>
    <t>CA/2017/155537</t>
  </si>
  <si>
    <t>CA/2017/155538</t>
  </si>
  <si>
    <t>CA/2017/155539</t>
  </si>
  <si>
    <t>CA/2017/155540</t>
  </si>
  <si>
    <t>CA/2017/155541</t>
  </si>
  <si>
    <t>CA/2017/155542</t>
  </si>
  <si>
    <t>CA/2017/155543</t>
  </si>
  <si>
    <t>CA/2017/155544</t>
  </si>
  <si>
    <t>CA/2017/155545</t>
  </si>
  <si>
    <t>CA/2017/155546</t>
  </si>
  <si>
    <t>CA/2017/155547</t>
  </si>
  <si>
    <t>CA/2017/155548</t>
  </si>
  <si>
    <t>CA/2017/155549</t>
  </si>
  <si>
    <t>CA/2017/155550</t>
  </si>
  <si>
    <t>CA/2017/155551</t>
  </si>
  <si>
    <t>CA/2017/155552</t>
  </si>
  <si>
    <t>CA/2017/155553</t>
  </si>
  <si>
    <t>CA/2017/155554</t>
  </si>
  <si>
    <t>Dave Hallsten</t>
  </si>
  <si>
    <t>CA/2017/155555</t>
  </si>
  <si>
    <t>CA/2017/155556</t>
  </si>
  <si>
    <t>CA/2017/155557</t>
  </si>
  <si>
    <t>CA/2017/155558</t>
  </si>
  <si>
    <t>CA/2017/155559</t>
  </si>
  <si>
    <t>CA/2017/155560</t>
  </si>
  <si>
    <t>CA/2017/155561</t>
  </si>
  <si>
    <t>US/2015/150119</t>
  </si>
  <si>
    <t>US/2018/150847</t>
  </si>
  <si>
    <t>CA/2017/100244</t>
  </si>
  <si>
    <t>CA/2017/116540</t>
  </si>
  <si>
    <t>CA/2016/151841</t>
  </si>
  <si>
    <t>CA/2016/150791</t>
  </si>
  <si>
    <t>CA/2017/134803</t>
  </si>
  <si>
    <t>CA/2016/153381</t>
  </si>
  <si>
    <t>US/2018/111024</t>
  </si>
  <si>
    <t>CA/2018/148264</t>
  </si>
  <si>
    <t>CA/2018/131212</t>
  </si>
  <si>
    <t>US/2016/100531</t>
  </si>
  <si>
    <t>CA/2018/152583</t>
  </si>
  <si>
    <t>CA/2016/144099</t>
  </si>
  <si>
    <t>CA/2015/158337</t>
  </si>
  <si>
    <t>CA/2018/168858</t>
  </si>
  <si>
    <t>CA/2017/116344</t>
  </si>
  <si>
    <t>Jack O'Briant</t>
  </si>
  <si>
    <t>CA/2016/131779</t>
  </si>
  <si>
    <t>CA/2017/158869</t>
  </si>
  <si>
    <t>Anna HÃ¤berlin</t>
  </si>
  <si>
    <t>CA/2018/102554</t>
  </si>
  <si>
    <t>CA/2017/162614</t>
  </si>
  <si>
    <t>CA/2015/168592</t>
  </si>
  <si>
    <t>CA/2015/157609</t>
  </si>
  <si>
    <t>CA/2016/153325</t>
  </si>
  <si>
    <t>CA/2016/153626</t>
  </si>
  <si>
    <t>CA/2017/166485</t>
  </si>
  <si>
    <t>CA/2018/136448</t>
  </si>
  <si>
    <t>CA/2018/114258</t>
  </si>
  <si>
    <t>CA/2016/152611</t>
  </si>
  <si>
    <t>CA/2017/165470</t>
  </si>
  <si>
    <t>Heather Jas</t>
  </si>
  <si>
    <t>CA/2018/128699</t>
  </si>
  <si>
    <t>US/2016/147242</t>
  </si>
  <si>
    <t>CA/2017/146143</t>
  </si>
  <si>
    <t>CA/2016/100888</t>
  </si>
  <si>
    <t>Mark Hamilton</t>
  </si>
  <si>
    <t>US/2017/150035</t>
  </si>
  <si>
    <t>CA/2018/122644</t>
  </si>
  <si>
    <t>CA/2018/111815</t>
  </si>
  <si>
    <t>CA/2017/144911</t>
  </si>
  <si>
    <t>CA/2015/143385</t>
  </si>
  <si>
    <t>CA/2017/131289</t>
  </si>
  <si>
    <t>CA/2015/124023</t>
  </si>
  <si>
    <t>CA/2015/124688</t>
  </si>
  <si>
    <t>CA/2017/151169</t>
  </si>
  <si>
    <t>US/2017/134761</t>
  </si>
  <si>
    <t>CA/2018/120705</t>
  </si>
  <si>
    <t>CA/2016/157322</t>
  </si>
  <si>
    <t>CA/2018/142034</t>
  </si>
  <si>
    <t>CA/2017/107328</t>
  </si>
  <si>
    <t>CA/2017/108616</t>
  </si>
  <si>
    <t>CA/2018/125115</t>
  </si>
  <si>
    <t>Russell D'Ascenzo</t>
  </si>
  <si>
    <t>CA/2017/150945</t>
  </si>
  <si>
    <t>CA/2015/166863</t>
  </si>
  <si>
    <t>Sam Craven</t>
  </si>
  <si>
    <t>CA/2018/140326</t>
  </si>
  <si>
    <t>CA/2017/168536</t>
  </si>
  <si>
    <t>US/2017/113649</t>
  </si>
  <si>
    <t>CA/2016/124975</t>
  </si>
  <si>
    <t>CA/2016/168767</t>
  </si>
  <si>
    <t>CA/2017/114482</t>
  </si>
  <si>
    <t>CA/2017/137673</t>
  </si>
  <si>
    <t>CA/2017/132731</t>
  </si>
  <si>
    <t>CA/2018/148922</t>
  </si>
  <si>
    <t>Stephanie Ulpright</t>
  </si>
  <si>
    <t>CA/2017/130680</t>
  </si>
  <si>
    <t>CA/2016/141145</t>
  </si>
  <si>
    <t>US/2017/152835</t>
  </si>
  <si>
    <t>CA/2017/155565</t>
  </si>
  <si>
    <t>CA/2015/110849</t>
  </si>
  <si>
    <t>CA/2017/145842</t>
  </si>
  <si>
    <t>CA/2015/158771</t>
  </si>
  <si>
    <t>CA/2017/157511</t>
  </si>
  <si>
    <t>CA/2018/121216</t>
  </si>
  <si>
    <t>CA/2018/155292</t>
  </si>
  <si>
    <t>CA/2018/107832</t>
  </si>
  <si>
    <t>CA/2015/120838</t>
  </si>
  <si>
    <t>CA/2018/118542</t>
  </si>
  <si>
    <t>CA/2018/152737</t>
  </si>
  <si>
    <t>CA/2018/109757</t>
  </si>
  <si>
    <t>CA/2017/130029</t>
  </si>
  <si>
    <t>CA/2018/103877</t>
  </si>
  <si>
    <t>CA/2017/137176</t>
  </si>
  <si>
    <t>CA/2018/168109</t>
  </si>
  <si>
    <t>US/2018/126081</t>
  </si>
  <si>
    <t>Fred Chung</t>
  </si>
  <si>
    <t>CA/2018/117023</t>
  </si>
  <si>
    <t>CA/2016/143532</t>
  </si>
  <si>
    <t>CA/2017/103163</t>
  </si>
  <si>
    <t>CA/2017/104157</t>
  </si>
  <si>
    <t>CA/2018/117807</t>
  </si>
  <si>
    <t>CA/2016/121650</t>
  </si>
  <si>
    <t>CA/2018/161823</t>
  </si>
  <si>
    <t>CA/2018/121839</t>
  </si>
  <si>
    <t>CA/2018/158729</t>
  </si>
  <si>
    <t>CA/2018/146535</t>
  </si>
  <si>
    <t>CA/2015/154186</t>
  </si>
  <si>
    <t>CA/2017/108434</t>
  </si>
  <si>
    <t>CA/2017/164154</t>
  </si>
  <si>
    <t>CA/2018/148012</t>
  </si>
  <si>
    <t>CA/2015/102869</t>
  </si>
  <si>
    <t>CA/2018/138310</t>
  </si>
  <si>
    <t>CA/2015/159835</t>
  </si>
  <si>
    <t>Randy Bradley</t>
  </si>
  <si>
    <t>CA/2018/112956</t>
  </si>
  <si>
    <t>CA/2017/119683</t>
  </si>
  <si>
    <t>CA/2015/163559</t>
  </si>
  <si>
    <t>CA/2015/140228</t>
  </si>
  <si>
    <t>US/2017/131674</t>
  </si>
  <si>
    <t>Nick Crebassa</t>
  </si>
  <si>
    <t>CA/2016/110093</t>
  </si>
  <si>
    <t>CA/2018/112529</t>
  </si>
  <si>
    <t>CA/2018/141929</t>
  </si>
  <si>
    <t>CA/2017/109743</t>
  </si>
  <si>
    <t>CA/2015/159184</t>
  </si>
  <si>
    <t>CA/2018/113530</t>
  </si>
  <si>
    <t>CA/2015/169726</t>
  </si>
  <si>
    <t>CA/2018/155957</t>
  </si>
  <si>
    <t>CA/2018/132178</t>
  </si>
  <si>
    <t>Darren Budd</t>
  </si>
  <si>
    <t>CA/2017/145177</t>
  </si>
  <si>
    <t>CA/2015/156594</t>
  </si>
  <si>
    <t>CA/2015/146528</t>
  </si>
  <si>
    <t>CA/2016/168459</t>
  </si>
  <si>
    <t>CA/2018/109960</t>
  </si>
  <si>
    <t>CA/2018/133004</t>
  </si>
  <si>
    <t>CA/2018/168102</t>
  </si>
  <si>
    <t>CA/2018/158036</t>
  </si>
  <si>
    <t>CA/2016/128083</t>
  </si>
  <si>
    <t>CA/2017/161676</t>
  </si>
  <si>
    <t>US/2018/129777</t>
  </si>
  <si>
    <t>CA/2015/129364</t>
  </si>
  <si>
    <t>CA/2017/104969</t>
  </si>
  <si>
    <t>CA/2018/154109</t>
  </si>
  <si>
    <t>CA/2016/156440</t>
  </si>
  <si>
    <t>CA/2016/132626</t>
  </si>
  <si>
    <t>CA/2017/102792</t>
  </si>
  <si>
    <t>CA/2017/108567</t>
  </si>
  <si>
    <t>CA/2018/140760</t>
  </si>
  <si>
    <t>US/2016/131359</t>
  </si>
  <si>
    <t>CA/2017/142097</t>
  </si>
  <si>
    <t>CA/2016/151680</t>
  </si>
  <si>
    <t>CA/2015/140039</t>
  </si>
  <si>
    <t>CA/2018/160416</t>
  </si>
  <si>
    <t>CA/2018/169411</t>
  </si>
  <si>
    <t>CA/2017/126543</t>
  </si>
  <si>
    <t>Maureen Fritzler</t>
  </si>
  <si>
    <t>CA/2016/104941</t>
  </si>
  <si>
    <t>CA/2018/160087</t>
  </si>
  <si>
    <t>CA/2015/120544</t>
  </si>
  <si>
    <t>CA/2018/113670</t>
  </si>
  <si>
    <t>CA/2018/166198</t>
  </si>
  <si>
    <t>CA/2015/135608</t>
  </si>
  <si>
    <t>CA/2018/144568</t>
  </si>
  <si>
    <t>CA/2017/142370</t>
  </si>
  <si>
    <t>CA/2017/105900</t>
  </si>
  <si>
    <t>CA/2017/151155</t>
  </si>
  <si>
    <t>CA/2018/144036</t>
  </si>
  <si>
    <t>US/2015/169789</t>
  </si>
  <si>
    <t>CA/2018/127264</t>
  </si>
  <si>
    <t>CA/2017/151512</t>
  </si>
  <si>
    <t>CA/2017/165169</t>
  </si>
  <si>
    <t>CA/2016/109575</t>
  </si>
  <si>
    <t>CA/2018/168193</t>
  </si>
  <si>
    <t>Roland Murray</t>
  </si>
  <si>
    <t>CA/2017/115476</t>
  </si>
  <si>
    <t>Vivian Mathis</t>
  </si>
  <si>
    <t>CA/2017/133340</t>
  </si>
  <si>
    <t>CA/2017/137848</t>
  </si>
  <si>
    <t>CA/2015/113047</t>
  </si>
  <si>
    <t>CA/2017/149979</t>
  </si>
  <si>
    <t>CA/2018/161956</t>
  </si>
  <si>
    <t>CA/2017/116799</t>
  </si>
  <si>
    <t>CA/2017/111283</t>
  </si>
  <si>
    <t>CA/2016/167745</t>
  </si>
  <si>
    <t>CA/2018/104577</t>
  </si>
  <si>
    <t>CA/2017/156251</t>
  </si>
  <si>
    <t>CA/2018/125878</t>
  </si>
  <si>
    <t>CA/2017/163153</t>
  </si>
  <si>
    <t>CA/2016/103205</t>
  </si>
  <si>
    <t>CA/2015/153913</t>
  </si>
  <si>
    <t>US/2017/101196</t>
  </si>
  <si>
    <t>CA/2015/115357</t>
  </si>
  <si>
    <t>US/2015/102715</t>
  </si>
  <si>
    <t>CA/2016/107937</t>
  </si>
  <si>
    <t>US/2018/148768</t>
  </si>
  <si>
    <t>CA/2018/118521</t>
  </si>
  <si>
    <t>CA/2015/149643</t>
  </si>
  <si>
    <t>CA/2016/135314</t>
  </si>
  <si>
    <t>CA/2018/165204</t>
  </si>
  <si>
    <t>CA/2018/125752</t>
  </si>
  <si>
    <t>CA/2018/112487</t>
  </si>
  <si>
    <t>CA/2017/144218</t>
  </si>
  <si>
    <t>CA/2017/169971</t>
  </si>
  <si>
    <t>US/2017/133508</t>
  </si>
  <si>
    <t>CA/2015/107139</t>
  </si>
  <si>
    <t>CA/2016/111325</t>
  </si>
  <si>
    <t>CA/2016/163762</t>
  </si>
  <si>
    <t>US/2015/117163</t>
  </si>
  <si>
    <t>Ed Jacobs</t>
  </si>
  <si>
    <t>CA/2018/121314</t>
  </si>
  <si>
    <t>CA/2018/147760</t>
  </si>
  <si>
    <t>CA/2017/156503</t>
  </si>
  <si>
    <t>Nathan Cano</t>
  </si>
  <si>
    <t>CA/2016/113628</t>
  </si>
  <si>
    <t>CA/2018/147753</t>
  </si>
  <si>
    <t>CA/2016/103961</t>
  </si>
  <si>
    <t>CA/2016/102582</t>
  </si>
  <si>
    <t>CA/2018/141873</t>
  </si>
  <si>
    <t>CA/2016/140984</t>
  </si>
  <si>
    <t>CA/2015/132801</t>
  </si>
  <si>
    <t>CA/2018/141733</t>
  </si>
  <si>
    <t>US/2016/111927</t>
  </si>
  <si>
    <t>Lycoris Saunders</t>
  </si>
  <si>
    <t>CA/2015/105984</t>
  </si>
  <si>
    <t>CA/2015/100363</t>
  </si>
  <si>
    <t>CA/2015/126760</t>
  </si>
  <si>
    <t>US/2015/109162</t>
  </si>
  <si>
    <t>Katrina Edelman</t>
  </si>
  <si>
    <t>CA/2015/101931</t>
  </si>
  <si>
    <t>CA/2018/129000</t>
  </si>
  <si>
    <t>CA/2018/161053</t>
  </si>
  <si>
    <t>CA/2016/142377</t>
  </si>
  <si>
    <t>CA/2016/127593</t>
  </si>
  <si>
    <t>Duane Huffman</t>
  </si>
  <si>
    <t>CA/2018/130526</t>
  </si>
  <si>
    <t>US/2018/131849</t>
  </si>
  <si>
    <t>US/2018/105389</t>
  </si>
  <si>
    <t>CA/2015/140816</t>
  </si>
  <si>
    <t>CA/2018/154039</t>
  </si>
  <si>
    <t>CA/2015/135755</t>
  </si>
  <si>
    <t>CA/2018/123246</t>
  </si>
  <si>
    <t>CA/2016/157133</t>
  </si>
  <si>
    <t>CA/2015/124709</t>
  </si>
  <si>
    <t>CA/2018/146360</t>
  </si>
  <si>
    <t>CA/2016/132486</t>
  </si>
  <si>
    <t>CA/2017/136231</t>
  </si>
  <si>
    <t>CA/2017/140641</t>
  </si>
  <si>
    <t>CA/2015/151001</t>
  </si>
  <si>
    <t>CA/2016/129896</t>
  </si>
  <si>
    <t>Peter Fuller</t>
  </si>
  <si>
    <t>CA/2015/152849</t>
  </si>
  <si>
    <t>US/2018/127341</t>
  </si>
  <si>
    <t>CA/2017/167759</t>
  </si>
  <si>
    <t>CA/2015/100895</t>
  </si>
  <si>
    <t>US/2017/163881</t>
  </si>
  <si>
    <t>US/2017/144547</t>
  </si>
  <si>
    <t>US/2015/112200</t>
  </si>
  <si>
    <t>CA/2018/110212</t>
  </si>
  <si>
    <t>CA/2018/134285</t>
  </si>
  <si>
    <t>CA/2018/102267</t>
  </si>
  <si>
    <t>CA/2018/157980</t>
  </si>
  <si>
    <t>CA/2016/121097</t>
  </si>
  <si>
    <t>CA/2016/151043</t>
  </si>
  <si>
    <t>US/2016/119312</t>
  </si>
  <si>
    <t>CA/2016/167010</t>
  </si>
  <si>
    <t>Valerie Takahito</t>
  </si>
  <si>
    <t>CA/2018/126788</t>
  </si>
  <si>
    <t>CA/2018/148068</t>
  </si>
  <si>
    <t>US/2018/142573</t>
  </si>
  <si>
    <t>US/2016/148817</t>
  </si>
  <si>
    <t>CA/2017/110044</t>
  </si>
  <si>
    <t>CA/2018/146920</t>
  </si>
  <si>
    <t>CA/2015/103940</t>
  </si>
  <si>
    <t>CA/2017/162082</t>
  </si>
  <si>
    <t>CA/2017/132094</t>
  </si>
  <si>
    <t>CA/2018/123001</t>
  </si>
  <si>
    <t>CA/2016/118955</t>
  </si>
  <si>
    <t>US/2017/143448</t>
  </si>
  <si>
    <t>CA/2018/117863</t>
  </si>
  <si>
    <t>CA/2018/160458</t>
  </si>
  <si>
    <t>US/2017/142685</t>
  </si>
  <si>
    <t>Maureen Gnade</t>
  </si>
  <si>
    <t>CA/2017/133144</t>
  </si>
  <si>
    <t>CA/2018/167871</t>
  </si>
  <si>
    <t>CA/2017/119963</t>
  </si>
  <si>
    <t>CA/2015/121167</t>
  </si>
  <si>
    <t>US/2017/151862</t>
  </si>
  <si>
    <t>CA/2018/152961</t>
  </si>
  <si>
    <t>CA/2015/133228</t>
  </si>
  <si>
    <t>CA/2017/114951</t>
  </si>
  <si>
    <t>CA/2017/156573</t>
  </si>
  <si>
    <t>CA/2016/113901</t>
  </si>
  <si>
    <t>CA/2018/134838</t>
  </si>
  <si>
    <t>CA/2017/120257</t>
  </si>
  <si>
    <t>CA/2015/164910</t>
  </si>
  <si>
    <t>CA/2017/149902</t>
  </si>
  <si>
    <t>CA/2017/146010</t>
  </si>
  <si>
    <t>US/2016/163685</t>
  </si>
  <si>
    <t>CA/2015/135090</t>
  </si>
  <si>
    <t>Susan Pistek</t>
  </si>
  <si>
    <t>CA/2016/132374</t>
  </si>
  <si>
    <t>CA/2017/167556</t>
  </si>
  <si>
    <t>US/2017/116400</t>
  </si>
  <si>
    <t>CA/2018/101308</t>
  </si>
  <si>
    <t>CA/2015/114517</t>
  </si>
  <si>
    <t>CA/2018/119564</t>
  </si>
  <si>
    <t>CA/2017/135265</t>
  </si>
  <si>
    <t>CA/2017/108735</t>
  </si>
  <si>
    <t>CA/2018/112333</t>
  </si>
  <si>
    <t>US/2017/159415</t>
  </si>
  <si>
    <t>Charles Sheldon</t>
  </si>
  <si>
    <t>CA/2015/122588</t>
  </si>
  <si>
    <t>CA/2015/137589</t>
  </si>
  <si>
    <t>CA/2016/161998</t>
  </si>
  <si>
    <t>CA/2016/105627</t>
  </si>
  <si>
    <t>Dana Kaydos</t>
  </si>
  <si>
    <t>US/2016/149629</t>
  </si>
  <si>
    <t>CA/2015/116834</t>
  </si>
  <si>
    <t>CA/2017/145730</t>
  </si>
  <si>
    <t>US/2016/168732</t>
  </si>
  <si>
    <t>Khloe Miller</t>
  </si>
  <si>
    <t>CA/2016/107468</t>
  </si>
  <si>
    <t>CA/2018/144463</t>
  </si>
  <si>
    <t>CA/2018/100811</t>
  </si>
  <si>
    <t>CA/2016/153612</t>
  </si>
  <si>
    <t>CA/2016/165624</t>
  </si>
  <si>
    <t>CA/2015/154963</t>
  </si>
  <si>
    <t>Anna Andreadi</t>
  </si>
  <si>
    <t>CA/2018/130764</t>
  </si>
  <si>
    <t>CA/2018/139311</t>
  </si>
  <si>
    <t>CA/2018/124296</t>
  </si>
  <si>
    <t>CA/2017/169957</t>
  </si>
  <si>
    <t>US/2017/108777</t>
  </si>
  <si>
    <t>CA/2016/148859</t>
  </si>
  <si>
    <t>CA/2015/110786</t>
  </si>
  <si>
    <t>CA/2016/137750</t>
  </si>
  <si>
    <t>CA/2016/136378</t>
  </si>
  <si>
    <t>CA/2018/100356</t>
  </si>
  <si>
    <t>US/2016/166520</t>
  </si>
  <si>
    <t>CA/2018/136350</t>
  </si>
  <si>
    <t>CA/2015/122931</t>
  </si>
  <si>
    <t>CA/2015/163034</t>
  </si>
  <si>
    <t>CA/2016/124058</t>
  </si>
  <si>
    <t>CA/2017/129196</t>
  </si>
  <si>
    <t>US/2016/138716</t>
  </si>
  <si>
    <t>US/2017/122182</t>
  </si>
  <si>
    <t>US/2015/130358</t>
  </si>
  <si>
    <t>CA/2015/102673</t>
  </si>
  <si>
    <t>CA/2017/145303</t>
  </si>
  <si>
    <t>CA/2016/156104</t>
  </si>
  <si>
    <t>US/2016/164308</t>
  </si>
  <si>
    <t>CA/2018/108112</t>
  </si>
  <si>
    <t>CA/2016/100685</t>
  </si>
  <si>
    <t>CA/2016/165414</t>
  </si>
  <si>
    <t>CA/2017/140417</t>
  </si>
  <si>
    <t>US/2018/151316</t>
  </si>
  <si>
    <t>CA/2018/163692</t>
  </si>
  <si>
    <t>CA/2017/111913</t>
  </si>
  <si>
    <t>US/2015/156559</t>
  </si>
  <si>
    <t>CA/2017/161473</t>
  </si>
  <si>
    <t>CA/2018/166576</t>
  </si>
  <si>
    <t>CA/2016/102491</t>
  </si>
  <si>
    <t>CA/2015/116904</t>
  </si>
  <si>
    <t>US/2018/102288</t>
  </si>
  <si>
    <t>CA/2018/137456</t>
  </si>
  <si>
    <t>US/2018/155999</t>
  </si>
  <si>
    <t>US/2017/148334</t>
  </si>
  <si>
    <t>Dorothy Dickinson</t>
  </si>
  <si>
    <t>CA/2016/105599</t>
  </si>
  <si>
    <t>CA/2016/153717</t>
  </si>
  <si>
    <t>CA/2016/116687</t>
  </si>
  <si>
    <t>CA/2017/163573</t>
  </si>
  <si>
    <t>CA/2016/153416</t>
  </si>
  <si>
    <t>CA/2018/117394</t>
  </si>
  <si>
    <t>CA/2018/133823</t>
  </si>
  <si>
    <t>CA/2015/127523</t>
  </si>
  <si>
    <t>CA/2018/123239</t>
  </si>
  <si>
    <t>CA/2018/156769</t>
  </si>
  <si>
    <t>CA/2015/127299</t>
  </si>
  <si>
    <t>CA/2016/121272</t>
  </si>
  <si>
    <t>CA/2015/115336</t>
  </si>
  <si>
    <t>CA/2016/111703</t>
  </si>
  <si>
    <t>CA/2015/128839</t>
  </si>
  <si>
    <t>CA/2018/105914</t>
  </si>
  <si>
    <t>CA/2018/110926</t>
  </si>
  <si>
    <t>CA/2017/117226</t>
  </si>
  <si>
    <t>CA/2018/127313</t>
  </si>
  <si>
    <t>CA/2017/136287</t>
  </si>
  <si>
    <t>US/2015/107699</t>
  </si>
  <si>
    <t>CA/2018/112725</t>
  </si>
  <si>
    <t>CA/2016/136196</t>
  </si>
  <si>
    <t>CA/2018/106068</t>
  </si>
  <si>
    <t>CA/2018/100160</t>
  </si>
  <si>
    <t>CA/2017/139689</t>
  </si>
  <si>
    <t>CA/2016/101091</t>
  </si>
  <si>
    <t>CA/2015/126907</t>
  </si>
  <si>
    <t>US/2017/164588</t>
  </si>
  <si>
    <t>CA/2018/115546</t>
  </si>
  <si>
    <t>Amy Hunt</t>
  </si>
  <si>
    <t>CA/2016/163587</t>
  </si>
  <si>
    <t>US/2018/106131</t>
  </si>
  <si>
    <t>Tracy Poddar</t>
  </si>
  <si>
    <t>CA/2016/160213</t>
  </si>
  <si>
    <t>CA/2015/157924</t>
  </si>
  <si>
    <t>CA/2016/100216</t>
  </si>
  <si>
    <t>CA/2018/100601</t>
  </si>
  <si>
    <t>CA/2016/154340</t>
  </si>
  <si>
    <t>Eileen Kiefer</t>
  </si>
  <si>
    <t>CA/2015/128846</t>
  </si>
  <si>
    <t>CA/2017/148593</t>
  </si>
  <si>
    <t>US/2018/119039</t>
  </si>
  <si>
    <t>CA/2018/128426</t>
  </si>
  <si>
    <t>US/2018/136868</t>
  </si>
  <si>
    <t>Cyra Reiten</t>
  </si>
  <si>
    <t>CA/2017/143749</t>
  </si>
  <si>
    <t>CA/2017/111493</t>
  </si>
  <si>
    <t>CA/2018/112536</t>
  </si>
  <si>
    <t>Susan Gilcrest</t>
  </si>
  <si>
    <t>CA/2017/157714</t>
  </si>
  <si>
    <t>CA/2018/166709</t>
  </si>
  <si>
    <t>CA/2016/129392</t>
  </si>
  <si>
    <t>CA/2016/150875</t>
  </si>
  <si>
    <t>CA/2016/154200</t>
  </si>
  <si>
    <t>CA/2017/124233</t>
  </si>
  <si>
    <t>US/2016/134271</t>
  </si>
  <si>
    <t>US/2017/161683</t>
  </si>
  <si>
    <t>CA/2016/143105</t>
  </si>
  <si>
    <t>CA/2015/145387</t>
  </si>
  <si>
    <t>CA/2018/109715</t>
  </si>
  <si>
    <t>Angele Hood</t>
  </si>
  <si>
    <t>CA/2015/166457</t>
  </si>
  <si>
    <t>CA/2017/164637</t>
  </si>
  <si>
    <t>CA/2015/103590</t>
  </si>
  <si>
    <t>CA/2016/111234</t>
  </si>
  <si>
    <t>CA/2018/149881</t>
  </si>
  <si>
    <t>CA/2018/134565</t>
  </si>
  <si>
    <t>CA/2017/108644</t>
  </si>
  <si>
    <t>US/2015/102631</t>
  </si>
  <si>
    <t>CA/2018/120327</t>
  </si>
  <si>
    <t>CA/2016/154970</t>
  </si>
  <si>
    <t>CA/2017/113803</t>
  </si>
  <si>
    <t>CA/2018/100223</t>
  </si>
  <si>
    <t>CA/2015/168823</t>
  </si>
  <si>
    <t>CA/2017/162404</t>
  </si>
  <si>
    <t>Neil FranzÃ¶sisch</t>
  </si>
  <si>
    <t>CA/2018/104024</t>
  </si>
  <si>
    <t>CA/2018/147144</t>
  </si>
  <si>
    <t>CA/2018/158673</t>
  </si>
  <si>
    <t>CA/2015/133704</t>
  </si>
  <si>
    <t>CA/2017/159142</t>
  </si>
  <si>
    <t>CA/2015/138436</t>
  </si>
  <si>
    <t>CA/2018/117702</t>
  </si>
  <si>
    <t>CA/2017/157336</t>
  </si>
  <si>
    <t>CA/2015/168130</t>
  </si>
  <si>
    <t>Bill Shonely</t>
  </si>
  <si>
    <t>CA/2016/155068</t>
  </si>
  <si>
    <t>CA/2018/163160</t>
  </si>
  <si>
    <t>CA/2016/101924</t>
  </si>
  <si>
    <t>CA/2017/124793</t>
  </si>
  <si>
    <t>CA/2018/118367</t>
  </si>
  <si>
    <t>CA/2018/164819</t>
  </si>
  <si>
    <t>CA/2018/158344</t>
  </si>
  <si>
    <t>CA/2018/123351</t>
  </si>
  <si>
    <t>CA/2018/110429</t>
  </si>
  <si>
    <t>US/2017/131611</t>
  </si>
  <si>
    <t>US/2018/124821</t>
  </si>
  <si>
    <t>CA/2016/166975</t>
  </si>
  <si>
    <t>Stefanie Holloman</t>
  </si>
  <si>
    <t>CA/2017/123806</t>
  </si>
  <si>
    <t>US/2018/158505</t>
  </si>
  <si>
    <t>CA/2016/142692</t>
  </si>
  <si>
    <t>CA/2016/123456</t>
  </si>
  <si>
    <t>CA/2018/151358</t>
  </si>
  <si>
    <t>US/2017/107440</t>
  </si>
  <si>
    <t>CA/2015/166989</t>
  </si>
  <si>
    <t>CA/2015/103100</t>
  </si>
  <si>
    <t>CA/2016/105690</t>
  </si>
  <si>
    <t>CA/2018/127516</t>
  </si>
  <si>
    <t>US/2016/117184</t>
  </si>
  <si>
    <t>CA/2018/102407</t>
  </si>
  <si>
    <t>CA/2018/130967</t>
  </si>
  <si>
    <t>CA/2018/101581</t>
  </si>
  <si>
    <t>CA/2018/169124</t>
  </si>
  <si>
    <t>CA/2018/117261</t>
  </si>
  <si>
    <t>CA/2018/129021</t>
  </si>
  <si>
    <t>CA/2015/123253</t>
  </si>
  <si>
    <t>CA/2017/121601</t>
  </si>
  <si>
    <t>CA/2015/162278</t>
  </si>
  <si>
    <t>CA/2017/161095</t>
  </si>
  <si>
    <t>CA/2015/125829</t>
  </si>
  <si>
    <t>CA/2015/123127</t>
  </si>
  <si>
    <t>CA/2016/115945</t>
  </si>
  <si>
    <t>CA/2016/136735</t>
  </si>
  <si>
    <t>US/2018/136189</t>
  </si>
  <si>
    <t>CA/2015/152345</t>
  </si>
  <si>
    <t>US/2016/147662</t>
  </si>
  <si>
    <t>CA/2018/118360</t>
  </si>
  <si>
    <t>CA/2018/149853</t>
  </si>
  <si>
    <t>CA/2018/107909</t>
  </si>
  <si>
    <t>CA/2016/112375</t>
  </si>
  <si>
    <t>Roger Demir</t>
  </si>
  <si>
    <t>CA/2016/154795</t>
  </si>
  <si>
    <t>CA/2016/125234</t>
  </si>
  <si>
    <t>CA/2018/133501</t>
  </si>
  <si>
    <t>US/2015/129609</t>
  </si>
  <si>
    <t>CA/2018/130309</t>
  </si>
  <si>
    <t>CA/2018/105410</t>
  </si>
  <si>
    <t>CA/2017/120355</t>
  </si>
  <si>
    <t>CA/2018/169894</t>
  </si>
  <si>
    <t>US/2018/100482</t>
  </si>
  <si>
    <t>CA/2018/107748</t>
  </si>
  <si>
    <t>Alex Grayson</t>
  </si>
  <si>
    <t>CA/2018/153654</t>
  </si>
  <si>
    <t>CA/2016/155600</t>
  </si>
  <si>
    <t>CA/2018/162565</t>
  </si>
  <si>
    <t>CA/2017/127642</t>
  </si>
  <si>
    <t>US/2018/163195</t>
  </si>
  <si>
    <t>CA/2018/111332</t>
  </si>
  <si>
    <t>CA/2018/117044</t>
  </si>
  <si>
    <t>US/2017/165078</t>
  </si>
  <si>
    <t>US/2018/169320</t>
  </si>
  <si>
    <t>CA/2017/158575</t>
  </si>
  <si>
    <t>CA/2015/166954</t>
  </si>
  <si>
    <t>CA/2016/140830</t>
  </si>
  <si>
    <t>CA/2016/152891</t>
  </si>
  <si>
    <t>US/2016/122784</t>
  </si>
  <si>
    <t>CA/2017/156811</t>
  </si>
  <si>
    <t>CA/2018/111556</t>
  </si>
  <si>
    <t>CA/2017/108868</t>
  </si>
  <si>
    <t>CA/2015/142965</t>
  </si>
  <si>
    <t>CA/2017/148740</t>
  </si>
  <si>
    <t>US/2015/138758</t>
  </si>
  <si>
    <t>CA/2017/131737</t>
  </si>
  <si>
    <t>CA/2017/114538</t>
  </si>
  <si>
    <t>CA/2015/127936</t>
  </si>
  <si>
    <t>CA/2016/164336</t>
  </si>
  <si>
    <t>CA/2017/100041</t>
  </si>
  <si>
    <t>US/2015/154879</t>
  </si>
  <si>
    <t>CA/2015/130624</t>
  </si>
  <si>
    <t>CA/2018/132339</t>
  </si>
  <si>
    <t>CA/2015/153983</t>
  </si>
  <si>
    <t>CA/2018/112900</t>
  </si>
  <si>
    <t>CA/2015/160157</t>
  </si>
  <si>
    <t>CA/2015/139633</t>
  </si>
  <si>
    <t>CA/2016/163090</t>
  </si>
  <si>
    <t>CA/2015/117016</t>
  </si>
  <si>
    <t>CA/2018/159464</t>
  </si>
  <si>
    <t>US/2018/103226</t>
  </si>
  <si>
    <t>CA/2018/119452</t>
  </si>
  <si>
    <t>CA/2018/147725</t>
  </si>
  <si>
    <t>CA/2017/168893</t>
  </si>
  <si>
    <t>CA/2017/163398</t>
  </si>
  <si>
    <t>CA/2017/162726</t>
  </si>
  <si>
    <t>US/2017/111290</t>
  </si>
  <si>
    <t>US/2015/147704</t>
  </si>
  <si>
    <t>CA/2016/121965</t>
  </si>
  <si>
    <t>CA/2017/147137</t>
  </si>
  <si>
    <t>US/2016/146745</t>
  </si>
  <si>
    <t>CA/2018/115175</t>
  </si>
  <si>
    <t>CA/2018/105851</t>
  </si>
  <si>
    <t>US/2018/125717</t>
  </si>
  <si>
    <t>CA/2016/163895</t>
  </si>
  <si>
    <t>CA/2018/168641</t>
  </si>
  <si>
    <t>CA/2018/156895</t>
  </si>
  <si>
    <t>CA/2018/121300</t>
  </si>
  <si>
    <t>CA/2018/130211</t>
  </si>
  <si>
    <t>CA/2015/147235</t>
  </si>
  <si>
    <t>CA/2017/109365</t>
  </si>
  <si>
    <t>CA/2016/162621</t>
  </si>
  <si>
    <t>CA/2018/105921</t>
  </si>
  <si>
    <t>CA/2015/150798</t>
  </si>
  <si>
    <t>CA/2018/112753</t>
  </si>
  <si>
    <t>CA/2018/155075</t>
  </si>
  <si>
    <t>CA/2015/103401</t>
  </si>
  <si>
    <t>Georgia Rosenberg</t>
  </si>
  <si>
    <t>CA/2017/124814</t>
  </si>
  <si>
    <t>CA/2015/116757</t>
  </si>
  <si>
    <t>US/2015/138247</t>
  </si>
  <si>
    <t>CA/2018/167003</t>
  </si>
  <si>
    <t>Vivek Sundaresam</t>
  </si>
  <si>
    <t>CA/2017/119935</t>
  </si>
  <si>
    <t>CA/2017/118969</t>
  </si>
  <si>
    <t>CA/2017/145240</t>
  </si>
  <si>
    <t>CA/2017/120873</t>
  </si>
  <si>
    <t>US/2018/111920</t>
  </si>
  <si>
    <t>US/2017/128678</t>
  </si>
  <si>
    <t>CA/2017/101385</t>
  </si>
  <si>
    <t>CA/2018/107167</t>
  </si>
  <si>
    <t>CA/2015/109491</t>
  </si>
  <si>
    <t>CA/2018/105445</t>
  </si>
  <si>
    <t>CA/2015/107454</t>
  </si>
  <si>
    <t>US/2018/105046</t>
  </si>
  <si>
    <t>CA/2018/152856</t>
  </si>
  <si>
    <t>CA/2017/134691</t>
  </si>
  <si>
    <t>CA/2017/118759</t>
  </si>
  <si>
    <t>CA/2015/140403</t>
  </si>
  <si>
    <t>CA/2016/163104</t>
  </si>
  <si>
    <t>CA/2018/138464</t>
  </si>
  <si>
    <t>CA/2016/104129</t>
  </si>
  <si>
    <t>US/2018/132206</t>
  </si>
  <si>
    <t>CA/2018/113474</t>
  </si>
  <si>
    <t>Tony Molinari</t>
  </si>
  <si>
    <t>CA/2016/126557</t>
  </si>
  <si>
    <t>US/2018/107636</t>
  </si>
  <si>
    <t>US/2015/165862</t>
  </si>
  <si>
    <t>US/2015/106334</t>
  </si>
  <si>
    <t>CA/2017/101448</t>
  </si>
  <si>
    <t>CA/2016/130218</t>
  </si>
  <si>
    <t>US/2018/117331</t>
  </si>
  <si>
    <t>CA/2015/127383</t>
  </si>
  <si>
    <t>CA/2015/110219</t>
  </si>
  <si>
    <t>CA/2016/118871</t>
  </si>
  <si>
    <t>CA/2018/129490</t>
  </si>
  <si>
    <t>CA/2015/101175</t>
  </si>
  <si>
    <t>US/2018/149510</t>
  </si>
  <si>
    <t>CA/2016/111990</t>
  </si>
  <si>
    <t>CA/2015/169460</t>
  </si>
  <si>
    <t>US/2016/152128</t>
  </si>
  <si>
    <t>CA/2018/126662</t>
  </si>
  <si>
    <t>CA/2017/139395</t>
  </si>
  <si>
    <t>US/2015/121734</t>
  </si>
  <si>
    <t>CA/2016/110947</t>
  </si>
  <si>
    <t>US/2015/150126</t>
  </si>
  <si>
    <t>CA/2016/164427</t>
  </si>
  <si>
    <t>CA/2017/120250</t>
  </si>
  <si>
    <t>CA/2017/121993</t>
  </si>
  <si>
    <t>US/2017/100405</t>
  </si>
  <si>
    <t>Tom Stivers</t>
  </si>
  <si>
    <t>US/2018/163790</t>
  </si>
  <si>
    <t>CA/2017/129868</t>
  </si>
  <si>
    <t>CA/2017/140564</t>
  </si>
  <si>
    <t>US/2018/169502</t>
  </si>
  <si>
    <t>CA/2016/146948</t>
  </si>
  <si>
    <t>US/2016/113327</t>
  </si>
  <si>
    <t>CA/2016/135020</t>
  </si>
  <si>
    <t>US/2018/141852</t>
  </si>
  <si>
    <t>CA/2017/109407</t>
  </si>
  <si>
    <t>US/2017/165953</t>
  </si>
  <si>
    <t>CA/2017/144540</t>
  </si>
  <si>
    <t>CA/2016/159863</t>
  </si>
  <si>
    <t>CA/2016/117800</t>
  </si>
  <si>
    <t>CA/2018/145219</t>
  </si>
  <si>
    <t>CA/2016/161214</t>
  </si>
  <si>
    <t>CA/2018/147228</t>
  </si>
  <si>
    <t>CA/2017/101336</t>
  </si>
  <si>
    <t>US/2016/126235</t>
  </si>
  <si>
    <t>CA/2018/168396</t>
  </si>
  <si>
    <t>CA/2016/130456</t>
  </si>
  <si>
    <t>CA/2018/116288</t>
  </si>
  <si>
    <t>CA/2018/168228</t>
  </si>
  <si>
    <t>CA/2017/102162</t>
  </si>
  <si>
    <t>CA/2018/130141</t>
  </si>
  <si>
    <t>CA/2016/147501</t>
  </si>
  <si>
    <t>CA/2017/143910</t>
  </si>
  <si>
    <t>CA/2015/146885</t>
  </si>
  <si>
    <t>CA/2017/139556</t>
  </si>
  <si>
    <t>Dennis Bolton</t>
  </si>
  <si>
    <t>CA/2018/129357</t>
  </si>
  <si>
    <t>CA/2018/150987</t>
  </si>
  <si>
    <t>CA/2018/132647</t>
  </si>
  <si>
    <t>CA/2018/159107</t>
  </si>
  <si>
    <t>CA/2015/160738</t>
  </si>
  <si>
    <t>CA/2016/112130</t>
  </si>
  <si>
    <t>CA/2017/111409</t>
  </si>
  <si>
    <t>CA/2017/116232</t>
  </si>
  <si>
    <t>CA/2017/116547</t>
  </si>
  <si>
    <t>US/2018/133200</t>
  </si>
  <si>
    <t>CA/2017/133550</t>
  </si>
  <si>
    <t>CA/2018/139416</t>
  </si>
  <si>
    <t>CA/2015/114510</t>
  </si>
  <si>
    <t>CA/2017/169215</t>
  </si>
  <si>
    <t>CA/2017/127698</t>
  </si>
  <si>
    <t>CA/2017/159912</t>
  </si>
  <si>
    <t>CA/2017/101987</t>
  </si>
  <si>
    <t>US/2018/154851</t>
  </si>
  <si>
    <t>CA/2015/138681</t>
  </si>
  <si>
    <t>US/2016/138121</t>
  </si>
  <si>
    <t>CA/2018/140298</t>
  </si>
  <si>
    <t>CA/2017/166240</t>
  </si>
  <si>
    <t>CA/2017/158435</t>
  </si>
  <si>
    <t>CA/2018/138149</t>
  </si>
  <si>
    <t>CA/2015/112403</t>
  </si>
  <si>
    <t>CA/2015/108273</t>
  </si>
  <si>
    <t>CA/2018/121643</t>
  </si>
  <si>
    <t>US/2016/122910</t>
  </si>
  <si>
    <t>CA/2018/143126</t>
  </si>
  <si>
    <t>CA/2016/129042</t>
  </si>
  <si>
    <t>CA/2016/109736</t>
  </si>
  <si>
    <t>CA/2016/142601</t>
  </si>
  <si>
    <t>CA/2015/106229</t>
  </si>
  <si>
    <t>Nick Radford</t>
  </si>
  <si>
    <t>US/2018/135230</t>
  </si>
  <si>
    <t>CA/2017/159653</t>
  </si>
  <si>
    <t>CA/2017/131968</t>
  </si>
  <si>
    <t>CA/2015/119151</t>
  </si>
  <si>
    <t>CA/2015/123323</t>
  </si>
  <si>
    <t>CA/2017/124681</t>
  </si>
  <si>
    <t>US/2016/103996</t>
  </si>
  <si>
    <t>CA/2017/120530</t>
  </si>
  <si>
    <t>CA/2016/155054</t>
  </si>
  <si>
    <t>CA/2016/105725</t>
  </si>
  <si>
    <t>CA/2018/164364</t>
  </si>
  <si>
    <t>CA/2018/168123</t>
  </si>
  <si>
    <t>CA/2017/120005</t>
  </si>
  <si>
    <t>CA/2017/123526</t>
  </si>
  <si>
    <t>CA/2017/127649</t>
  </si>
  <si>
    <t>CA/2017/159989</t>
  </si>
  <si>
    <t>CA/2018/103499</t>
  </si>
  <si>
    <t>US/2016/167220</t>
  </si>
  <si>
    <t>CA/2018/126354</t>
  </si>
  <si>
    <t>CA/2018/169817</t>
  </si>
  <si>
    <t>US/2018/144582</t>
  </si>
  <si>
    <t>CA/2015/121573</t>
  </si>
  <si>
    <t>CA/2017/117660</t>
  </si>
  <si>
    <t>CA/2015/112851</t>
  </si>
  <si>
    <t>CA/2018/123701</t>
  </si>
  <si>
    <t>CA/2016/118227</t>
  </si>
  <si>
    <t>CA/2016/123155</t>
  </si>
  <si>
    <t>CA/2018/158883</t>
  </si>
  <si>
    <t>Cari Schnelling</t>
  </si>
  <si>
    <t>US/2017/114888</t>
  </si>
  <si>
    <t>US/2015/167262</t>
  </si>
  <si>
    <t>CA/2018/119746</t>
  </si>
  <si>
    <t>CA/2018/108091</t>
  </si>
  <si>
    <t>CA/2017/101630</t>
  </si>
  <si>
    <t>CA/2018/132346</t>
  </si>
  <si>
    <t>CA/2015/150301</t>
  </si>
  <si>
    <t>CA/2015/159310</t>
  </si>
  <si>
    <t>US/2018/147984</t>
  </si>
  <si>
    <t>CA/2016/104346</t>
  </si>
  <si>
    <t>US/2016/141684</t>
  </si>
  <si>
    <t>CA/2016/144722</t>
  </si>
  <si>
    <t>Monica Federle</t>
  </si>
  <si>
    <t>CA/2016/120516</t>
  </si>
  <si>
    <t>US/2017/148901</t>
  </si>
  <si>
    <t>CA/2018/136364</t>
  </si>
  <si>
    <t>CA/2016/137708</t>
  </si>
  <si>
    <t>CA/2015/149055</t>
  </si>
  <si>
    <t>CA/2016/151589</t>
  </si>
  <si>
    <t>CA/2017/121370</t>
  </si>
  <si>
    <t>CA/2017/111696</t>
  </si>
  <si>
    <t>CA/2015/139598</t>
  </si>
  <si>
    <t>CA/2018/117436</t>
  </si>
  <si>
    <t>Liz Willingham</t>
  </si>
  <si>
    <t>CA/2016/140025</t>
  </si>
  <si>
    <t>CA/2017/134222</t>
  </si>
  <si>
    <t>CA/2017/140018</t>
  </si>
  <si>
    <t>US/2018/136707</t>
  </si>
  <si>
    <t>CA/2015/152562</t>
  </si>
  <si>
    <t>CA/2015/120278</t>
  </si>
  <si>
    <t>CA/2018/167661</t>
  </si>
  <si>
    <t>CA/2018/106831</t>
  </si>
  <si>
    <t>CA/2018/154123</t>
  </si>
  <si>
    <t>CA/2017/136049</t>
  </si>
  <si>
    <t>CA/2018/118402</t>
  </si>
  <si>
    <t>US/2017/139388</t>
  </si>
  <si>
    <t>US/2015/128685</t>
  </si>
  <si>
    <t>CA/2016/124044</t>
  </si>
  <si>
    <t>CA/2015/164469</t>
  </si>
  <si>
    <t>CA/2015/107818</t>
  </si>
  <si>
    <t>CA/2015/113320</t>
  </si>
  <si>
    <t>CA/2016/137526</t>
  </si>
  <si>
    <t>CA/2018/136063</t>
  </si>
  <si>
    <t>CA/2017/101546</t>
  </si>
  <si>
    <t>CA/2015/138940</t>
  </si>
  <si>
    <t>CA/2017/125164</t>
  </si>
  <si>
    <t>CA/2018/163531</t>
  </si>
  <si>
    <t>CA/2018/122490</t>
  </si>
  <si>
    <t>CA/2018/131366</t>
  </si>
  <si>
    <t>CA/2018/164042</t>
  </si>
  <si>
    <t>CA/2015/132864</t>
  </si>
  <si>
    <t>US/2015/155817</t>
  </si>
  <si>
    <t>US/2017/131891</t>
  </si>
  <si>
    <t>CA/2018/143567</t>
  </si>
  <si>
    <t>CA/2018/104080</t>
  </si>
  <si>
    <t>CA/2015/151379</t>
  </si>
  <si>
    <t>CA/2017/163167</t>
  </si>
  <si>
    <t>CA/2017/135776</t>
  </si>
  <si>
    <t>US/2015/122021</t>
  </si>
  <si>
    <t>CA/2017/130484</t>
  </si>
  <si>
    <t>CA/2018/120936</t>
  </si>
  <si>
    <t>CA/2018/110884</t>
  </si>
  <si>
    <t>US/2015/161613</t>
  </si>
  <si>
    <t>US/2015/146353</t>
  </si>
  <si>
    <t>CA/2015/133809</t>
  </si>
  <si>
    <t>CA/2018/127306</t>
  </si>
  <si>
    <t>CA/2016/161830</t>
  </si>
  <si>
    <t>CA/2018/163125</t>
  </si>
  <si>
    <t>CA/2017/160304</t>
  </si>
  <si>
    <t>CA/2018/101728</t>
  </si>
  <si>
    <t>CA/2018/114055</t>
  </si>
  <si>
    <t>CA/2018/126438</t>
  </si>
  <si>
    <t>Alex Russell</t>
  </si>
  <si>
    <t>CA/2018/117653</t>
  </si>
  <si>
    <t>CA/2018/143245</t>
  </si>
  <si>
    <t>US/2015/138828</t>
  </si>
  <si>
    <t>CA/2018/143651</t>
  </si>
  <si>
    <t>CA/2016/106978</t>
  </si>
  <si>
    <t>CA/2016/155124</t>
  </si>
  <si>
    <t>Karen Seio</t>
  </si>
  <si>
    <t>CA/2018/150931</t>
  </si>
  <si>
    <t>CA/2015/157147</t>
  </si>
  <si>
    <t>CA/2016/156482</t>
  </si>
  <si>
    <t>CA/2018/106782</t>
  </si>
  <si>
    <t>CA/2017/151372</t>
  </si>
  <si>
    <t>CA/2015/102085</t>
  </si>
  <si>
    <t>CA/2018/107125</t>
  </si>
  <si>
    <t>CA/2017/125815</t>
  </si>
  <si>
    <t>CA/2016/144190</t>
  </si>
  <si>
    <t>CA/2018/117926</t>
  </si>
  <si>
    <t>CA/2016/153906</t>
  </si>
  <si>
    <t>CA/2015/160262</t>
  </si>
  <si>
    <t>CA/2016/127607</t>
  </si>
  <si>
    <t>CA/2017/166226</t>
  </si>
  <si>
    <t>CA/2015/156587</t>
  </si>
  <si>
    <t>Aaron Bergman</t>
  </si>
  <si>
    <t>CA/2017/141180</t>
  </si>
  <si>
    <t>CA/2016/109708</t>
  </si>
  <si>
    <t>CA/2016/122406</t>
  </si>
  <si>
    <t>US/2017/153815</t>
  </si>
  <si>
    <t>CA/2017/164896</t>
  </si>
  <si>
    <t>CA/2016/142202</t>
  </si>
  <si>
    <t>CA/2016/165050</t>
  </si>
  <si>
    <t>US/2017/131114</t>
  </si>
  <si>
    <t>CA/2015/160066</t>
  </si>
  <si>
    <t>CA/2017/109925</t>
  </si>
  <si>
    <t>CA/2016/160696</t>
  </si>
  <si>
    <t>CA/2015/125171</t>
  </si>
  <si>
    <t>CA/2017/149279</t>
  </si>
  <si>
    <t>CA/2018/107321</t>
  </si>
  <si>
    <t>US/2018/122714</t>
  </si>
  <si>
    <t>CA/2016/153038</t>
  </si>
  <si>
    <t>CA/2015/132227</t>
  </si>
  <si>
    <t>CA/2018/155824</t>
  </si>
  <si>
    <t>CA/2017/129238</t>
  </si>
  <si>
    <t>CA/2018/159688</t>
  </si>
  <si>
    <t>CA/2017/136126</t>
  </si>
  <si>
    <t>CA/2015/156006</t>
  </si>
  <si>
    <t>CA/2016/158659</t>
  </si>
  <si>
    <t>CA/2016/169796</t>
  </si>
  <si>
    <t>CA/2016/102876</t>
  </si>
  <si>
    <t>Lisa Ryan</t>
  </si>
  <si>
    <t>US/2018/139647</t>
  </si>
  <si>
    <t>US/2018/160465</t>
  </si>
  <si>
    <t>CA/2015/153850</t>
  </si>
  <si>
    <t>CA/2015/127558</t>
  </si>
  <si>
    <t>Shahid Shariari</t>
  </si>
  <si>
    <t>CA/2018/136511</t>
  </si>
  <si>
    <t>CA/2017/133795</t>
  </si>
  <si>
    <t>US/2018/130953</t>
  </si>
  <si>
    <t>CA/2015/151792</t>
  </si>
  <si>
    <t>CA/2018/139304</t>
  </si>
  <si>
    <t>CA/2016/103954</t>
  </si>
  <si>
    <t>CA/2015/169803</t>
  </si>
  <si>
    <t>CA/2018/141719</t>
  </si>
  <si>
    <t>CA/2016/136469</t>
  </si>
  <si>
    <t>CA/2017/158694</t>
  </si>
  <si>
    <t>US/2015/104759</t>
  </si>
  <si>
    <t>CA/2016/150511</t>
  </si>
  <si>
    <t>CA/2016/134922</t>
  </si>
  <si>
    <t>US/2018/120607</t>
  </si>
  <si>
    <t>CA/2016/141243</t>
  </si>
  <si>
    <t>CA/2016/162166</t>
  </si>
  <si>
    <t>CA/2017/120796</t>
  </si>
  <si>
    <t>CA/2017/109722</t>
  </si>
  <si>
    <t>CA/2016/136798</t>
  </si>
  <si>
    <t>CA/2018/122196</t>
  </si>
  <si>
    <t>CA/2018/142090</t>
  </si>
  <si>
    <t>CA/2018/160934</t>
  </si>
  <si>
    <t>CA/2015/124478</t>
  </si>
  <si>
    <t>CA/2016/145485</t>
  </si>
  <si>
    <t>CA/2018/151071</t>
  </si>
  <si>
    <t>CA/2015/134572</t>
  </si>
  <si>
    <t>CA/2018/143217</t>
  </si>
  <si>
    <t>US/2018/133312</t>
  </si>
  <si>
    <t>US/2016/137533</t>
  </si>
  <si>
    <t>CA/2017/108350</t>
  </si>
  <si>
    <t>CA/2016/144302</t>
  </si>
  <si>
    <t>CA/2016/109001</t>
  </si>
  <si>
    <t>CA/2018/132738</t>
  </si>
  <si>
    <t>CA/2018/156720</t>
  </si>
  <si>
    <t>Jill Matthias</t>
  </si>
  <si>
    <t>CA/2016/119102</t>
  </si>
  <si>
    <t>US/2015/140452</t>
  </si>
  <si>
    <t>CA/2016/141936</t>
  </si>
  <si>
    <t>CA/2015/158442</t>
  </si>
  <si>
    <t>CA/2016/167374</t>
  </si>
  <si>
    <t>CA/2015/116568</t>
  </si>
  <si>
    <t>CA/2016/147102</t>
  </si>
  <si>
    <t>CA/2018/132213</t>
  </si>
  <si>
    <t>CA/2015/138450</t>
  </si>
  <si>
    <t>CA/2016/153073</t>
  </si>
  <si>
    <t>CA/2017/147970</t>
  </si>
  <si>
    <t>CA/2017/150658</t>
  </si>
  <si>
    <t>CA/2018/125640</t>
  </si>
  <si>
    <t>CA/2018/154137</t>
  </si>
  <si>
    <t>CA/2016/127173</t>
  </si>
  <si>
    <t>CA/2015/149538</t>
  </si>
  <si>
    <t>CA/2015/160766</t>
  </si>
  <si>
    <t>CA/2018/146626</t>
  </si>
  <si>
    <t>CA/2016/123330</t>
  </si>
  <si>
    <t>CA/2018/155607</t>
  </si>
  <si>
    <t>CA/2017/151323</t>
  </si>
  <si>
    <t>CA/2016/146696</t>
  </si>
  <si>
    <t>CA/2017/128972</t>
  </si>
  <si>
    <t>CA/2018/128335</t>
  </si>
  <si>
    <t>CA/2016/154886</t>
  </si>
  <si>
    <t>CA/2017/111213</t>
  </si>
  <si>
    <t>CA/2018/161333</t>
  </si>
  <si>
    <t>CA/2018/128734</t>
  </si>
  <si>
    <t>CA/2015/141796</t>
  </si>
  <si>
    <t>CA/2018/125101</t>
  </si>
  <si>
    <t>CA/2018/169929</t>
  </si>
  <si>
    <t>US/2015/121566</t>
  </si>
  <si>
    <t>US/2016/124219</t>
  </si>
  <si>
    <t>CA/2018/163006</t>
  </si>
  <si>
    <t>CA/2016/156146</t>
  </si>
  <si>
    <t>CA/2015/111192</t>
  </si>
  <si>
    <t>CA/2017/115378</t>
  </si>
  <si>
    <t>CA/2016/161627</t>
  </si>
  <si>
    <t>CA/2015/121006</t>
  </si>
  <si>
    <t>CA/2017/122903</t>
  </si>
  <si>
    <t>CA/2016/107741</t>
  </si>
  <si>
    <t>CA/2018/106432</t>
  </si>
  <si>
    <t>CA/2017/148908</t>
  </si>
  <si>
    <t>CA/2017/123015</t>
  </si>
  <si>
    <t>US/2016/120502</t>
  </si>
  <si>
    <t>CA/2018/108749</t>
  </si>
  <si>
    <t>CA/2018/163335</t>
  </si>
  <si>
    <t>CA/2016/134719</t>
  </si>
  <si>
    <t>US/2016/154389</t>
  </si>
  <si>
    <t>CA/2016/115567</t>
  </si>
  <si>
    <t>US/2018/136679</t>
  </si>
  <si>
    <t>US/2018/141943</t>
  </si>
  <si>
    <t>CA/2015/101560</t>
  </si>
  <si>
    <t>CA/2015/159709</t>
  </si>
  <si>
    <t>CA/2017/103982</t>
  </si>
  <si>
    <t>CA/2016/142454</t>
  </si>
  <si>
    <t>CA/2016/102016</t>
  </si>
  <si>
    <t>CA/2016/156755</t>
  </si>
  <si>
    <t>CA/2016/130876</t>
  </si>
  <si>
    <t>CA/2017/145898</t>
  </si>
  <si>
    <t>US/2018/159562</t>
  </si>
  <si>
    <t>CA/2018/134635</t>
  </si>
  <si>
    <t>CA/2018/167080</t>
  </si>
  <si>
    <t>CA/2018/145653</t>
  </si>
  <si>
    <t>CA/2015/140487</t>
  </si>
  <si>
    <t>CA/2018/117401</t>
  </si>
  <si>
    <t>US/2018/109582</t>
  </si>
  <si>
    <t>CA/2017/119865</t>
  </si>
  <si>
    <t>US/2015/147648</t>
  </si>
  <si>
    <t>CA/2018/124436</t>
  </si>
  <si>
    <t>CA/2015/115084</t>
  </si>
  <si>
    <t>CA/2018/131037</t>
  </si>
  <si>
    <t>CA/2017/111143</t>
  </si>
  <si>
    <t>CA/2015/166744</t>
  </si>
  <si>
    <t>CA/2017/116561</t>
  </si>
  <si>
    <t>CA/2017/110730</t>
  </si>
  <si>
    <t>CA/2018/146367</t>
  </si>
  <si>
    <t>CA/2017/149454</t>
  </si>
  <si>
    <t>CA/2017/156265</t>
  </si>
  <si>
    <t>US/2016/168914</t>
  </si>
  <si>
    <t>US/2018/110989</t>
  </si>
  <si>
    <t>CA/2016/106215</t>
  </si>
  <si>
    <t>US/2017/169369</t>
  </si>
  <si>
    <t>CA/2016/132318</t>
  </si>
  <si>
    <t>US/2015/131982</t>
  </si>
  <si>
    <t>CA/2016/125185</t>
  </si>
  <si>
    <t>CA/2017/130078</t>
  </si>
  <si>
    <t>US/2018/114034</t>
  </si>
  <si>
    <t>US/2018/115595</t>
  </si>
  <si>
    <t>CA/2018/158722</t>
  </si>
  <si>
    <t>CA/2015/105165</t>
  </si>
  <si>
    <t>CA/2018/147452</t>
  </si>
  <si>
    <t>US/2018/114657</t>
  </si>
  <si>
    <t>CA/2018/144484</t>
  </si>
  <si>
    <t>CA/2018/125913</t>
  </si>
  <si>
    <t>US/2017/158309</t>
  </si>
  <si>
    <t>CA/2016/162887</t>
  </si>
  <si>
    <t>CA/2018/147333</t>
  </si>
  <si>
    <t>CA/2015/113859</t>
  </si>
  <si>
    <t>CA/2015/159681</t>
  </si>
  <si>
    <t>US/2018/104094</t>
  </si>
  <si>
    <t>CA/2018/152709</t>
  </si>
  <si>
    <t>CA/2016/105158</t>
  </si>
  <si>
    <t>CA/2015/133424</t>
  </si>
  <si>
    <t>CA/2018/105991</t>
  </si>
  <si>
    <t>US/2018/136784</t>
  </si>
  <si>
    <t>CA/2015/146283</t>
  </si>
  <si>
    <t>CA/2018/151218</t>
  </si>
  <si>
    <t>CA/2016/111073</t>
  </si>
  <si>
    <t>CA/2018/144883</t>
  </si>
  <si>
    <t>CA/2018/142174</t>
  </si>
  <si>
    <t>CA/2018/108791</t>
  </si>
  <si>
    <t>CA/2017/106656</t>
  </si>
  <si>
    <t>CA/2017/113831</t>
  </si>
  <si>
    <t>US/2015/139500</t>
  </si>
  <si>
    <t>US/2015/166310</t>
  </si>
  <si>
    <t>US/2017/168410</t>
  </si>
  <si>
    <t>CA/2018/131254</t>
  </si>
  <si>
    <t>CA/2017/123414</t>
  </si>
  <si>
    <t>CA/2018/137876</t>
  </si>
  <si>
    <t>US/2018/162558</t>
  </si>
  <si>
    <t>CA/2018/134439</t>
  </si>
  <si>
    <t>CA/2016/119508</t>
  </si>
  <si>
    <t>CA/2016/152681</t>
  </si>
  <si>
    <t>CA/2015/130813</t>
  </si>
  <si>
    <t>CA/2016/120320</t>
  </si>
  <si>
    <t>CA/2017/111941</t>
  </si>
  <si>
    <t>CA/2017/123120</t>
  </si>
  <si>
    <t>CA/2015/103331</t>
  </si>
  <si>
    <t>CA/2016/169278</t>
  </si>
  <si>
    <t>CA/2018/111577</t>
  </si>
  <si>
    <t>CA/2016/146486</t>
  </si>
  <si>
    <t>US/2015/168501</t>
  </si>
  <si>
    <t>Jason Klamczynski</t>
  </si>
  <si>
    <t>CA/2016/112053</t>
  </si>
  <si>
    <t>CA/2018/108539</t>
  </si>
  <si>
    <t>CA/2016/149811</t>
  </si>
  <si>
    <t>US/2018/103814</t>
  </si>
  <si>
    <t>CA/2017/123932</t>
  </si>
  <si>
    <t>US/2017/101616</t>
  </si>
  <si>
    <t>CA/2015/113768</t>
  </si>
  <si>
    <t>CA/2017/138037</t>
  </si>
  <si>
    <t>CA/2015/150490</t>
  </si>
  <si>
    <t>US/2018/126060</t>
  </si>
  <si>
    <t>CA/2018/100951</t>
  </si>
  <si>
    <t>CA/2017/122017</t>
  </si>
  <si>
    <t>CA/2015/123477</t>
  </si>
  <si>
    <t>CA/2017/107790</t>
  </si>
  <si>
    <t>CA/2018/158071</t>
  </si>
  <si>
    <t>CA/2018/147403</t>
  </si>
  <si>
    <t>US/2018/136721</t>
  </si>
  <si>
    <t>CA/2016/118738</t>
  </si>
  <si>
    <t>CA/2018/134152</t>
  </si>
  <si>
    <t>CA/2015/125542</t>
  </si>
  <si>
    <t>CA/2017/136021</t>
  </si>
  <si>
    <t>CA/2017/149195</t>
  </si>
  <si>
    <t>Don Miller</t>
  </si>
  <si>
    <t>CA/2018/161410</t>
  </si>
  <si>
    <t>CA/2018/152786</t>
  </si>
  <si>
    <t>CA/2018/164707</t>
  </si>
  <si>
    <t>CA/2018/163874</t>
  </si>
  <si>
    <t>US/2015/123183</t>
  </si>
  <si>
    <t>CA/2015/104829</t>
  </si>
  <si>
    <t>US/2017/147340</t>
  </si>
  <si>
    <t>CA/2017/145492</t>
  </si>
  <si>
    <t>CA/2017/163202</t>
  </si>
  <si>
    <t>CA/2017/117681</t>
  </si>
  <si>
    <t>CA/2018/132262</t>
  </si>
  <si>
    <t>Muhammed Lee</t>
  </si>
  <si>
    <t>CA/2018/123043</t>
  </si>
  <si>
    <t>US/2017/143280</t>
  </si>
  <si>
    <t>CA/2018/108854</t>
  </si>
  <si>
    <t>CA/2018/166856</t>
  </si>
  <si>
    <t>US/2018/125647</t>
  </si>
  <si>
    <t>CA/2015/132542</t>
  </si>
  <si>
    <t>CA/2016/110877</t>
  </si>
  <si>
    <t>US/2017/151827</t>
  </si>
  <si>
    <t>US/2017/163258</t>
  </si>
  <si>
    <t>CA/2018/103009</t>
  </si>
  <si>
    <t>US/2018/120649</t>
  </si>
  <si>
    <t>US/2017/108497</t>
  </si>
  <si>
    <t>Marc Harrigan</t>
  </si>
  <si>
    <t>CA/2017/113096</t>
  </si>
  <si>
    <t>CA/2015/136861</t>
  </si>
  <si>
    <t>CA/2018/117422</t>
  </si>
  <si>
    <t>Frank Carlisle</t>
  </si>
  <si>
    <t>CA/2018/129707</t>
  </si>
  <si>
    <t>CA/2016/160171</t>
  </si>
  <si>
    <t>CA/2015/103317</t>
  </si>
  <si>
    <t>CA/2017/167115</t>
  </si>
  <si>
    <t>US/2018/153633</t>
  </si>
  <si>
    <t>CA/2018/155929</t>
  </si>
  <si>
    <t>CA/2016/148712</t>
  </si>
  <si>
    <t>CA/2017/128307</t>
  </si>
  <si>
    <t>US/2017/127425</t>
  </si>
  <si>
    <t>US/2015/119081</t>
  </si>
  <si>
    <t>CA/2017/140613</t>
  </si>
  <si>
    <t>US/2018/108700</t>
  </si>
  <si>
    <t>CA/2018/160962</t>
  </si>
  <si>
    <t>CA/2018/130631</t>
  </si>
  <si>
    <t>CA/2018/116680</t>
  </si>
  <si>
    <t>US/2015/107405</t>
  </si>
  <si>
    <t>CA/2018/101574</t>
  </si>
  <si>
    <t>CA/2015/146591</t>
  </si>
  <si>
    <t>CA/2015/107706</t>
  </si>
  <si>
    <t>CA/2017/122448</t>
  </si>
  <si>
    <t>CA/2015/132451</t>
  </si>
  <si>
    <t>CA/2017/158547</t>
  </si>
  <si>
    <t>CA/2018/116946</t>
  </si>
  <si>
    <t>CA/2018/121741</t>
  </si>
  <si>
    <t>CA/2018/169691</t>
  </si>
  <si>
    <t>CA/2017/121356</t>
  </si>
  <si>
    <t>CA/2015/101770</t>
  </si>
  <si>
    <t>CA/2018/105487</t>
  </si>
  <si>
    <t>CA/2018/148999</t>
  </si>
  <si>
    <t>CA/2015/107573</t>
  </si>
  <si>
    <t>CA/2016/156608</t>
  </si>
  <si>
    <t>CA/2018/134495</t>
  </si>
  <si>
    <t>CA/2018/164098</t>
  </si>
  <si>
    <t>CA/2015/105249</t>
  </si>
  <si>
    <t>CA/2016/113523</t>
  </si>
  <si>
    <t>CA/2018/117821</t>
  </si>
  <si>
    <t>CA/2018/164378</t>
  </si>
  <si>
    <t>CA/2018/127782</t>
  </si>
  <si>
    <t>Thea Hudgings</t>
  </si>
  <si>
    <t>US/2017/162026</t>
  </si>
  <si>
    <t>CA/2017/150000</t>
  </si>
  <si>
    <t>CA/2016/168529</t>
  </si>
  <si>
    <t>US/2018/152569</t>
  </si>
  <si>
    <t>US/2015/137680</t>
  </si>
  <si>
    <t>CA/2016/103177</t>
  </si>
  <si>
    <t>US/2017/138408</t>
  </si>
  <si>
    <t>CA/2018/117667</t>
  </si>
  <si>
    <t>CA/2017/110982</t>
  </si>
  <si>
    <t>CA/2017/147123</t>
  </si>
  <si>
    <t>CA/2018/154501</t>
  </si>
  <si>
    <t>CA/2018/166933</t>
  </si>
  <si>
    <t>CA/2016/142055</t>
  </si>
  <si>
    <t>CA/2016/137106</t>
  </si>
  <si>
    <t>CA/2018/136609</t>
  </si>
  <si>
    <t>CA/2018/160885</t>
  </si>
  <si>
    <t>Juliana Krohn</t>
  </si>
  <si>
    <t>US/2017/167472</t>
  </si>
  <si>
    <t>CA/2016/120551</t>
  </si>
  <si>
    <t>US/2018/150595</t>
  </si>
  <si>
    <t>CA/2017/134936</t>
  </si>
  <si>
    <t>CA/2018/102967</t>
  </si>
  <si>
    <t>CA/2018/151008</t>
  </si>
  <si>
    <t>CA/2015/159800</t>
  </si>
  <si>
    <t>US/2015/159618</t>
  </si>
  <si>
    <t>CA/2018/116113</t>
  </si>
  <si>
    <t>CA/2016/125066</t>
  </si>
  <si>
    <t>US/2016/114741</t>
  </si>
  <si>
    <t>CA/2018/133263</t>
  </si>
  <si>
    <t>CA/2018/157966</t>
  </si>
  <si>
    <t>CA/2015/151162</t>
  </si>
  <si>
    <t>CA/2017/136686</t>
  </si>
  <si>
    <t>CA/2018/137498</t>
  </si>
  <si>
    <t>CA/2018/163818</t>
  </si>
  <si>
    <t>CA/2017/161158</t>
  </si>
  <si>
    <t>CA/2015/116673</t>
  </si>
  <si>
    <t>CA/2018/105333</t>
  </si>
  <si>
    <t>CA/2016/149993</t>
  </si>
  <si>
    <t>CA/2015/168158</t>
  </si>
  <si>
    <t>CA/2017/115224</t>
  </si>
  <si>
    <t>CA/2015/164742</t>
  </si>
  <si>
    <t>US/2018/108014</t>
  </si>
  <si>
    <t>CA/2018/160325</t>
  </si>
  <si>
    <t>CA/2016/159779</t>
  </si>
  <si>
    <t>Sarah Brown</t>
  </si>
  <si>
    <t>CA/2018/151176</t>
  </si>
  <si>
    <t>CA/2015/108903</t>
  </si>
  <si>
    <t>CA/2017/117919</t>
  </si>
  <si>
    <t>CA/2016/142475</t>
  </si>
  <si>
    <t>CA/2017/134516</t>
  </si>
  <si>
    <t>CA/2018/105193</t>
  </si>
  <si>
    <t>CA/2016/168634</t>
  </si>
  <si>
    <t>CA/2018/117198</t>
  </si>
  <si>
    <t>Barry Gonzalez</t>
  </si>
  <si>
    <t>CA/2016/145828</t>
  </si>
  <si>
    <t>CA/2018/121027</t>
  </si>
  <si>
    <t>CA/2017/147431</t>
  </si>
  <si>
    <t>CA/2017/158001</t>
  </si>
  <si>
    <t>CA/2018/125745</t>
  </si>
  <si>
    <t>CA/2016/101154</t>
  </si>
  <si>
    <t>US/2017/124163</t>
  </si>
  <si>
    <t>CA/2017/121748</t>
  </si>
  <si>
    <t>CA/2015/126683</t>
  </si>
  <si>
    <t>CA/2018/148810</t>
  </si>
  <si>
    <t>US/2017/146066</t>
  </si>
  <si>
    <t>CA/2015/127614</t>
  </si>
  <si>
    <t>CA/2017/101742</t>
  </si>
  <si>
    <t>CA/2016/134943</t>
  </si>
  <si>
    <t>CA/2018/123022</t>
  </si>
  <si>
    <t>CA/2018/113208</t>
  </si>
  <si>
    <t>CA/2015/154893</t>
  </si>
  <si>
    <t>CA/2015/147900</t>
  </si>
  <si>
    <t>CA/2018/106355</t>
  </si>
  <si>
    <t>CA/2017/127985</t>
  </si>
  <si>
    <t>CA/2016/166604</t>
  </si>
  <si>
    <t>CA/2018/120719</t>
  </si>
  <si>
    <t>CA/2018/127117</t>
  </si>
  <si>
    <t>CA/2016/104241</t>
  </si>
  <si>
    <t>CA/2018/168179</t>
  </si>
  <si>
    <t>CA/2018/142342</t>
  </si>
  <si>
    <t>CA/2018/109099</t>
  </si>
  <si>
    <t>US/2015/134187</t>
  </si>
  <si>
    <t>CA/2017/145261</t>
  </si>
  <si>
    <t>CA/2017/108875</t>
  </si>
  <si>
    <t>CA/2017/141957</t>
  </si>
  <si>
    <t>CA/2017/142405</t>
  </si>
  <si>
    <t>CA/2016/141012</t>
  </si>
  <si>
    <t>CA/2018/127922</t>
  </si>
  <si>
    <t>CA/2017/146318</t>
  </si>
  <si>
    <t>CA/2015/135993</t>
  </si>
  <si>
    <t>CA/2015/126802</t>
  </si>
  <si>
    <t>CA/2017/143924</t>
  </si>
  <si>
    <t>CA/2017/141551</t>
  </si>
  <si>
    <t>CA/2015/164315</t>
  </si>
  <si>
    <t>CA/2016/131072</t>
  </si>
  <si>
    <t>CA/2015/131541</t>
  </si>
  <si>
    <t>CA/2016/119550</t>
  </si>
  <si>
    <t>US/2016/138093</t>
  </si>
  <si>
    <t>CA/2017/126165</t>
  </si>
  <si>
    <t>CA/2018/126123</t>
  </si>
  <si>
    <t>CA/2017/143441</t>
  </si>
  <si>
    <t>CA/2018/148320</t>
  </si>
  <si>
    <t>CA/2017/125661</t>
  </si>
  <si>
    <t>US/2015/123519</t>
  </si>
  <si>
    <t>CA/2015/155593</t>
  </si>
  <si>
    <t>CA/2018/136000</t>
  </si>
  <si>
    <t>US/2016/160857</t>
  </si>
  <si>
    <t>CA/2018/115805</t>
  </si>
  <si>
    <t>US/2015/143707</t>
  </si>
  <si>
    <t>CA/2018/116939</t>
  </si>
  <si>
    <t>CA/2016/124107</t>
  </si>
  <si>
    <t>CA/2018/126550</t>
  </si>
  <si>
    <t>CA/2016/138674</t>
  </si>
  <si>
    <t>CA/2017/165820</t>
  </si>
  <si>
    <t>CA/2015/103191</t>
  </si>
  <si>
    <t>CA/2016/103933</t>
  </si>
  <si>
    <t>CA/2016/110548</t>
  </si>
  <si>
    <t>CA/2018/117324</t>
  </si>
  <si>
    <t>CA/2018/143574</t>
  </si>
  <si>
    <t>CA/2015/111773</t>
  </si>
  <si>
    <t>CA/2015/148614</t>
  </si>
  <si>
    <t>CA/2017/156139</t>
  </si>
  <si>
    <t>US/2018/147886</t>
  </si>
  <si>
    <t>CA/2017/113733</t>
  </si>
  <si>
    <t>CA/2018/104913</t>
  </si>
  <si>
    <t>CA/2015/145800</t>
  </si>
  <si>
    <t>CA/2017/125850</t>
  </si>
  <si>
    <t>CA/2017/118514</t>
  </si>
  <si>
    <t>CA/2016/150749</t>
  </si>
  <si>
    <t>CA/2015/163748</t>
  </si>
  <si>
    <t>CA/2016/119634</t>
  </si>
  <si>
    <t>Barry Weirich</t>
  </si>
  <si>
    <t>CA/2016/149300</t>
  </si>
  <si>
    <t>US/2017/111528</t>
  </si>
  <si>
    <t>CA/2018/158169</t>
  </si>
  <si>
    <t>CA/2016/162047</t>
  </si>
  <si>
    <t>CA/2016/117772</t>
  </si>
  <si>
    <t>US/2015/126340</t>
  </si>
  <si>
    <t>CA/2017/149685</t>
  </si>
  <si>
    <t>CA/2018/126396</t>
  </si>
  <si>
    <t>CA/2016/154900</t>
  </si>
  <si>
    <t>CA/2016/103835</t>
  </si>
  <si>
    <t>CA/2016/158939</t>
  </si>
  <si>
    <t>CA/2017/117408</t>
  </si>
  <si>
    <t>CA/2017/142398</t>
  </si>
  <si>
    <t>CA/2017/105277</t>
  </si>
  <si>
    <t>CA/2017/112060</t>
  </si>
  <si>
    <t>CA/2015/105270</t>
  </si>
  <si>
    <t>US/2016/159513</t>
  </si>
  <si>
    <t>CA/2016/155586</t>
  </si>
  <si>
    <t>CA/2018/141117</t>
  </si>
  <si>
    <t>CA/2018/115070</t>
  </si>
  <si>
    <t>Mitch Gastineau</t>
  </si>
  <si>
    <t>CA/2018/140186</t>
  </si>
  <si>
    <t>CA/2015/124856</t>
  </si>
  <si>
    <t>CA/2015/166716</t>
  </si>
  <si>
    <t>CA/2015/123225</t>
  </si>
  <si>
    <t>CA/2016/163440</t>
  </si>
  <si>
    <t>US/2018/106796</t>
  </si>
  <si>
    <t>CA/2018/113873</t>
  </si>
  <si>
    <t>CA/2017/149783</t>
  </si>
  <si>
    <t>CA/2017/125017</t>
  </si>
  <si>
    <t>US/2016/163279</t>
  </si>
  <si>
    <t>CA/2016/150196</t>
  </si>
  <si>
    <t>US/2016/106495</t>
  </si>
  <si>
    <t>CA/2015/124730</t>
  </si>
  <si>
    <t>CA/2018/117632</t>
  </si>
  <si>
    <t>CA/2015/115056</t>
  </si>
  <si>
    <t>CA/2018/161067</t>
  </si>
  <si>
    <t>CA/2017/122063</t>
  </si>
  <si>
    <t>CA/2016/111206</t>
  </si>
  <si>
    <t>CA/2017/142895</t>
  </si>
  <si>
    <t>CA/2016/101868</t>
  </si>
  <si>
    <t>CA/2018/133207</t>
  </si>
  <si>
    <t>Doug O'Connell</t>
  </si>
  <si>
    <t>CA/2016/132948</t>
  </si>
  <si>
    <t>CA/2016/134992</t>
  </si>
  <si>
    <t>CA/2016/126725</t>
  </si>
  <si>
    <t>CA/2016/121783</t>
  </si>
  <si>
    <t>US/2015/138835</t>
  </si>
  <si>
    <t>CA/2016/112214</t>
  </si>
  <si>
    <t>US/2018/153255</t>
  </si>
  <si>
    <t>CA/2016/108119</t>
  </si>
  <si>
    <t>CA/2016/157434</t>
  </si>
  <si>
    <t>CA/2017/101525</t>
  </si>
  <si>
    <t>US/2015/117968</t>
  </si>
  <si>
    <t>CA/2017/158211</t>
  </si>
  <si>
    <t>CA/2017/128223</t>
  </si>
  <si>
    <t>CA/2018/129910</t>
  </si>
  <si>
    <t>CA/2018/133095</t>
  </si>
  <si>
    <t>CA/2016/130554</t>
  </si>
  <si>
    <t>CA/2015/152443</t>
  </si>
  <si>
    <t>CA/2017/133319</t>
  </si>
  <si>
    <t>CA/2017/133935</t>
  </si>
  <si>
    <t>CA/2017/136301</t>
  </si>
  <si>
    <t>US/2015/109456</t>
  </si>
  <si>
    <t>CA/2018/151596</t>
  </si>
  <si>
    <t>Barry Pond</t>
  </si>
  <si>
    <t>CA/2016/147879</t>
  </si>
  <si>
    <t>CA/2017/166625</t>
  </si>
  <si>
    <t>CA/2017/146157</t>
  </si>
  <si>
    <t>CA/2018/159954</t>
  </si>
  <si>
    <t>CA/2018/100825</t>
  </si>
  <si>
    <t>CA/2015/168305</t>
  </si>
  <si>
    <t>CA/2017/167682</t>
  </si>
  <si>
    <t>CA/2018/108000</t>
  </si>
  <si>
    <t>CA/2016/146465</t>
  </si>
  <si>
    <t>CA/2017/159639</t>
  </si>
  <si>
    <t>US/2018/153948</t>
  </si>
  <si>
    <t>US/2017/113985</t>
  </si>
  <si>
    <t>CA/2015/120432</t>
  </si>
  <si>
    <t>US/2016/126977</t>
  </si>
  <si>
    <t>CA/2017/130288</t>
  </si>
  <si>
    <t>CA/2018/146458</t>
  </si>
  <si>
    <t>CA/2018/150420</t>
  </si>
  <si>
    <t>US/2015/118997</t>
  </si>
  <si>
    <t>CA/2015/114314</t>
  </si>
  <si>
    <t>US/2018/169551</t>
  </si>
  <si>
    <t>CA/2017/103107</t>
  </si>
  <si>
    <t>CA/2018/122077</t>
  </si>
  <si>
    <t>CA/2018/112431</t>
  </si>
  <si>
    <t>CA/2017/151092</t>
  </si>
  <si>
    <t>CA/2015/104178</t>
  </si>
  <si>
    <t>CA/2016/115924</t>
  </si>
  <si>
    <t>CA/2018/161046</t>
  </si>
  <si>
    <t>US/2018/141698</t>
  </si>
  <si>
    <t>US/2015/105151</t>
  </si>
  <si>
    <t>CA/2015/155796</t>
  </si>
  <si>
    <t>CA/2017/127138</t>
  </si>
  <si>
    <t>CA/2018/150602</t>
  </si>
  <si>
    <t>CA/2015/140732</t>
  </si>
  <si>
    <t>CA/2018/119011</t>
  </si>
  <si>
    <t>CA/2017/166912</t>
  </si>
  <si>
    <t>CA/2015/141726</t>
  </si>
  <si>
    <t>CA/2018/115105</t>
  </si>
  <si>
    <t>CA/2016/143980</t>
  </si>
  <si>
    <t>CA/2017/135636</t>
  </si>
  <si>
    <t>CA/2018/102155</t>
  </si>
  <si>
    <t>CA/2018/116953</t>
  </si>
  <si>
    <t>CA/2015/117765</t>
  </si>
  <si>
    <t>CA/2017/114895</t>
  </si>
  <si>
    <t>CA/2018/112984</t>
  </si>
  <si>
    <t>CA/2017/163776</t>
  </si>
  <si>
    <t>US/2018/163300</t>
  </si>
  <si>
    <t>CA/2017/162187</t>
  </si>
  <si>
    <t>US/2015/112991</t>
  </si>
  <si>
    <t>CA/2015/124079</t>
  </si>
  <si>
    <t>US/2018/146878</t>
  </si>
  <si>
    <t>CA/2018/107244</t>
  </si>
  <si>
    <t>CA/2016/100657</t>
  </si>
  <si>
    <t>CA/2018/129581</t>
  </si>
  <si>
    <t>CA/2018/129028</t>
  </si>
  <si>
    <t>CA/2016/135580</t>
  </si>
  <si>
    <t>CA/2017/159016</t>
  </si>
  <si>
    <t>CA/2015/102652</t>
  </si>
  <si>
    <t>CA/2015/152422</t>
  </si>
  <si>
    <t>US/2017/156692</t>
  </si>
  <si>
    <t>CA/2015/130869</t>
  </si>
  <si>
    <t>US/2018/128832</t>
  </si>
  <si>
    <t>CA/2018/139717</t>
  </si>
  <si>
    <t>CA/2018/136007</t>
  </si>
  <si>
    <t>CA/2017/157364</t>
  </si>
  <si>
    <t>US/2017/112970</t>
  </si>
  <si>
    <t>US/2018/152492</t>
  </si>
  <si>
    <t>CA/2017/101168</t>
  </si>
  <si>
    <t>CA/2018/104010</t>
  </si>
  <si>
    <t>CA/2016/130253</t>
  </si>
  <si>
    <t>US/2016/155369</t>
  </si>
  <si>
    <t>CA/2017/131205</t>
  </si>
  <si>
    <t>CA/2018/122364</t>
  </si>
  <si>
    <t>CA/2017/117912</t>
  </si>
  <si>
    <t>CA/2018/145702</t>
  </si>
  <si>
    <t>CA/2016/113215</t>
  </si>
  <si>
    <t>CA/2016/105571</t>
  </si>
  <si>
    <t>CA/2016/153878</t>
  </si>
  <si>
    <t>Trudy Schmidt</t>
  </si>
  <si>
    <t>CA/2017/124016</t>
  </si>
  <si>
    <t>CA/2017/113551</t>
  </si>
  <si>
    <t>CA/2015/107524</t>
  </si>
  <si>
    <t>CA/2015/138072</t>
  </si>
  <si>
    <t>CA/2016/134201</t>
  </si>
  <si>
    <t>CA/2016/111780</t>
  </si>
  <si>
    <t>CA/2016/119942</t>
  </si>
  <si>
    <t>CA/2016/151547</t>
  </si>
  <si>
    <t>CA/2018/166695</t>
  </si>
  <si>
    <t>CA/2018/167542</t>
  </si>
  <si>
    <t>CA/2016/120901</t>
  </si>
  <si>
    <t>CA/2018/121398</t>
  </si>
  <si>
    <t>CA/2017/151561</t>
  </si>
  <si>
    <t>CA/2018/154676</t>
  </si>
  <si>
    <t>US/2015/165589</t>
  </si>
  <si>
    <t>US/2017/132577</t>
  </si>
  <si>
    <t>CA/2016/114048</t>
  </si>
  <si>
    <t>CA/2016/137281</t>
  </si>
  <si>
    <t>US/2018/162068</t>
  </si>
  <si>
    <t>CA/2018/100111</t>
  </si>
  <si>
    <t>US/2018/132381</t>
  </si>
  <si>
    <t>CA/2016/147011</t>
  </si>
  <si>
    <t>CA/2015/120852</t>
  </si>
  <si>
    <t>CA/2017/150007</t>
  </si>
  <si>
    <t>CA/2017/124590</t>
  </si>
  <si>
    <t>CA/2017/133802</t>
  </si>
  <si>
    <t>US/2017/113677</t>
  </si>
  <si>
    <t>CA/2018/143378</t>
  </si>
  <si>
    <t>CA/2018/152660</t>
  </si>
  <si>
    <t>CA/2016/142139</t>
  </si>
  <si>
    <t>CA/2018/145772</t>
  </si>
  <si>
    <t>CA/2017/124100</t>
  </si>
  <si>
    <t>US/2015/158400</t>
  </si>
  <si>
    <t>CA/2018/162033</t>
  </si>
  <si>
    <t>Evan Minnotte</t>
  </si>
  <si>
    <t>CA/2015/163447</t>
  </si>
  <si>
    <t>CA/2018/145737</t>
  </si>
  <si>
    <t>CA/2017/148096</t>
  </si>
  <si>
    <t>Anthony O'Donnell</t>
  </si>
  <si>
    <t>CA/2017/146766</t>
  </si>
  <si>
    <t>CA/2016/105613</t>
  </si>
  <si>
    <t>US/2017/142251</t>
  </si>
  <si>
    <t>CA/2015/131247</t>
  </si>
  <si>
    <t>US/2016/113593</t>
  </si>
  <si>
    <t>CA/2018/121083</t>
  </si>
  <si>
    <t>CA/2018/151190</t>
  </si>
  <si>
    <t>CA/2015/133543</t>
  </si>
  <si>
    <t>CA/2018/105130</t>
  </si>
  <si>
    <t>CA/2017/161928</t>
  </si>
  <si>
    <t>CA/2018/101322</t>
  </si>
  <si>
    <t>US/2017/106600</t>
  </si>
  <si>
    <t>CA/2015/111871</t>
  </si>
  <si>
    <t>CA/2018/139437</t>
  </si>
  <si>
    <t>CA/2018/151484</t>
  </si>
  <si>
    <t>CA/2017/104150</t>
  </si>
  <si>
    <t>CA/2017/161025</t>
  </si>
  <si>
    <t>CA/2015/103989</t>
  </si>
  <si>
    <t>CA/2016/142433</t>
  </si>
  <si>
    <t>CA/2016/132815</t>
  </si>
  <si>
    <t>CA/2015/101266</t>
  </si>
  <si>
    <t>CA/2017/141523</t>
  </si>
  <si>
    <t>Mark Haberlin</t>
  </si>
  <si>
    <t>US/2015/106299</t>
  </si>
  <si>
    <t>CA/2016/158421</t>
  </si>
  <si>
    <t>CA/2017/143609</t>
  </si>
  <si>
    <t>CA/2016/138331</t>
  </si>
  <si>
    <t>CA/2016/138954</t>
  </si>
  <si>
    <t>CA/2018/157903</t>
  </si>
  <si>
    <t>CA/2017/157259</t>
  </si>
  <si>
    <t>CA/2018/107986</t>
  </si>
  <si>
    <t>CA/2018/104927</t>
  </si>
  <si>
    <t>CA/2018/113453</t>
  </si>
  <si>
    <t>CA/2016/149909</t>
  </si>
  <si>
    <t>CA/2016/146675</t>
  </si>
  <si>
    <t>CA/2017/118332</t>
  </si>
  <si>
    <t>CA/2017/133669</t>
  </si>
  <si>
    <t>CA/2018/145660</t>
  </si>
  <si>
    <t>CA/2017/133697</t>
  </si>
  <si>
    <t>CA/2018/148138</t>
  </si>
  <si>
    <t>CA/2018/119809</t>
  </si>
  <si>
    <t>CA/2018/149944</t>
  </si>
  <si>
    <t>CA/2015/128538</t>
  </si>
  <si>
    <t>CA/2016/161711</t>
  </si>
  <si>
    <t>US/2016/129553</t>
  </si>
  <si>
    <t>CA/2017/160220</t>
  </si>
  <si>
    <t>US/2018/157224</t>
  </si>
  <si>
    <t>CA/2018/140627</t>
  </si>
  <si>
    <t>CA/2016/133445</t>
  </si>
  <si>
    <t>CA/2015/148782</t>
  </si>
  <si>
    <t>CA/2017/148208</t>
  </si>
  <si>
    <t>CA/2018/127656</t>
  </si>
  <si>
    <t>US/2018/142188</t>
  </si>
  <si>
    <t>CA/2017/144400</t>
  </si>
  <si>
    <t>US/2017/155180</t>
  </si>
  <si>
    <t>CA/2016/134075</t>
  </si>
  <si>
    <t>US/2017/131912</t>
  </si>
  <si>
    <t>CA/2018/141572</t>
  </si>
  <si>
    <t>CA/2015/134621</t>
  </si>
  <si>
    <t>CA/2017/165561</t>
  </si>
  <si>
    <t>CA/2016/112305</t>
  </si>
  <si>
    <t>CA/2018/121580</t>
  </si>
  <si>
    <t>CA/2015/101147</t>
  </si>
  <si>
    <t>CA/2015/165806</t>
  </si>
  <si>
    <t>CA/2016/151624</t>
  </si>
  <si>
    <t>CA/2018/139444</t>
  </si>
  <si>
    <t>CA/2016/133977</t>
  </si>
  <si>
    <t>CA/2018/141425</t>
  </si>
  <si>
    <t>CA/2016/133536</t>
  </si>
  <si>
    <t>CA/2016/150441</t>
  </si>
  <si>
    <t>CA/2016/162607</t>
  </si>
  <si>
    <t>CA/2018/103506</t>
  </si>
  <si>
    <t>CA/2017/132479</t>
  </si>
  <si>
    <t>CA/2018/160724</t>
  </si>
  <si>
    <t>US/2017/115952</t>
  </si>
  <si>
    <t>CA/2015/146731</t>
  </si>
  <si>
    <t>CA/2016/115392</t>
  </si>
  <si>
    <t>CA/2018/102379</t>
  </si>
  <si>
    <t>CA/2018/149706</t>
  </si>
  <si>
    <t>US/2017/139087</t>
  </si>
  <si>
    <t>CA/2018/152226</t>
  </si>
  <si>
    <t>CA/2016/116484</t>
  </si>
  <si>
    <t>CA/2017/100944</t>
  </si>
  <si>
    <t>CA/2017/125080</t>
  </si>
  <si>
    <t>CA/2017/121020</t>
  </si>
  <si>
    <t>CA/2015/100090</t>
  </si>
  <si>
    <t>US/2016/139675</t>
  </si>
  <si>
    <t>CA/2018/143756</t>
  </si>
  <si>
    <t>CA/2016/151253</t>
  </si>
  <si>
    <t>CA/2015/141152</t>
  </si>
  <si>
    <t>CA/2015/141313</t>
  </si>
  <si>
    <t>CA/2015/169852</t>
  </si>
  <si>
    <t>CA/2018/107314</t>
  </si>
  <si>
    <t>US/2015/161305</t>
  </si>
  <si>
    <t>CA/2018/166919</t>
  </si>
  <si>
    <t>CA/2018/162712</t>
  </si>
  <si>
    <t>CA/2018/107552</t>
  </si>
  <si>
    <t>CA/2017/163328</t>
  </si>
  <si>
    <t>CA/2015/112837</t>
  </si>
  <si>
    <t>CA/2018/120019</t>
  </si>
  <si>
    <t>CA/2015/100762</t>
  </si>
  <si>
    <t>CA/2018/161459</t>
  </si>
  <si>
    <t>CA/2018/160017</t>
  </si>
  <si>
    <t>CA/2015/123316</t>
  </si>
  <si>
    <t>CA/2015/141299</t>
  </si>
  <si>
    <t>CA/2015/104402</t>
  </si>
  <si>
    <t>CA/2016/110289</t>
  </si>
  <si>
    <t>CA/2015/167927</t>
  </si>
  <si>
    <t>CA/2015/133305</t>
  </si>
  <si>
    <t>CA/2017/165995</t>
  </si>
  <si>
    <t>CA/2018/143112</t>
  </si>
  <si>
    <t>US/2017/105830</t>
  </si>
  <si>
    <t>CA/2016/146255</t>
  </si>
  <si>
    <t>CA/2018/104822</t>
  </si>
  <si>
    <t>CA/2016/104486</t>
  </si>
  <si>
    <t>CA/2018/161557</t>
  </si>
  <si>
    <t>CA/2018/161130</t>
  </si>
  <si>
    <t>US/2016/161347</t>
  </si>
  <si>
    <t>US/2016/109015</t>
  </si>
  <si>
    <t>CA/2015/110611</t>
  </si>
  <si>
    <t>CA/2018/139080</t>
  </si>
  <si>
    <t>CA/2016/115693</t>
  </si>
  <si>
    <t>US/2015/107993</t>
  </si>
  <si>
    <t>CA/2018/110443</t>
  </si>
  <si>
    <t>CA/2018/144848</t>
  </si>
  <si>
    <t>US/2018/147998</t>
  </si>
  <si>
    <t>CA/2017/103919</t>
  </si>
  <si>
    <t>CA/2017/113425</t>
  </si>
  <si>
    <t>CA/2018/143035</t>
  </si>
  <si>
    <t>CA/2015/107811</t>
  </si>
  <si>
    <t>CA/2017/163216</t>
  </si>
  <si>
    <t>US/2017/116442</t>
  </si>
  <si>
    <t>CA/2018/150623</t>
  </si>
  <si>
    <t>US/2015/163797</t>
  </si>
  <si>
    <t>CA/2017/127236</t>
  </si>
  <si>
    <t>US/2018/104661</t>
  </si>
  <si>
    <t>CA/2015/134103</t>
  </si>
  <si>
    <t>CA/2016/147529</t>
  </si>
  <si>
    <t>CA/2017/129126</t>
  </si>
  <si>
    <t>CA/2018/131632</t>
  </si>
  <si>
    <t>CA/2018/151981</t>
  </si>
  <si>
    <t>CA/2018/125472</t>
  </si>
  <si>
    <t>CA/2016/156328</t>
  </si>
  <si>
    <t>CA/2018/154074</t>
  </si>
  <si>
    <t>CA/2018/161774</t>
  </si>
  <si>
    <t>CA/2018/151211</t>
  </si>
  <si>
    <t>CA/2018/142671</t>
  </si>
  <si>
    <t>CA/2018/144750</t>
  </si>
  <si>
    <t>CA/2017/111976</t>
  </si>
  <si>
    <t>CA/2017/140130</t>
  </si>
  <si>
    <t>CA/2015/159121</t>
  </si>
  <si>
    <t>CA/2016/149650</t>
  </si>
  <si>
    <t>CA/2018/115777</t>
  </si>
  <si>
    <t>CA/2017/143714</t>
  </si>
  <si>
    <t>CA/2015/165764</t>
  </si>
  <si>
    <t>CA/2016/121405</t>
  </si>
  <si>
    <t>US/2018/116897</t>
  </si>
  <si>
    <t>US/2018/113992</t>
  </si>
  <si>
    <t>CA/2015/166891</t>
  </si>
  <si>
    <t>CA/2017/101161</t>
  </si>
  <si>
    <t>CA/2016/151785</t>
  </si>
  <si>
    <t>US/2018/119816</t>
  </si>
  <si>
    <t>CA/2016/156510</t>
  </si>
  <si>
    <t>US/2016/110261</t>
  </si>
  <si>
    <t>CA/2016/125710</t>
  </si>
  <si>
    <t>CA/2018/161102</t>
  </si>
  <si>
    <t>CA/2015/110065</t>
  </si>
  <si>
    <t>US/2018/133361</t>
  </si>
  <si>
    <t>US/2017/155404</t>
  </si>
  <si>
    <t>CA/2016/114503</t>
  </si>
  <si>
    <t>CA/2018/153080</t>
  </si>
  <si>
    <t>CA/2017/163804</t>
  </si>
  <si>
    <t>CA/2016/108532</t>
  </si>
  <si>
    <t>CA/2015/151897</t>
  </si>
  <si>
    <t>CA/2017/113292</t>
  </si>
  <si>
    <t>CA/2015/149524</t>
  </si>
  <si>
    <t>CA/2018/140872</t>
  </si>
  <si>
    <t>CA/2018/113908</t>
  </si>
  <si>
    <t>CA/2016/120621</t>
  </si>
  <si>
    <t>US/2018/148866</t>
  </si>
  <si>
    <t>CA/2015/149594</t>
  </si>
  <si>
    <t>CA/2017/113845</t>
  </si>
  <si>
    <t>CA/2018/111262</t>
  </si>
  <si>
    <t>CA/2016/103135</t>
  </si>
  <si>
    <t>Shirley Schmidt</t>
  </si>
  <si>
    <t>CA/2015/129147</t>
  </si>
  <si>
    <t>CA/2018/128265</t>
  </si>
  <si>
    <t>US/2017/128909</t>
  </si>
  <si>
    <t>CA/2018/102197</t>
  </si>
  <si>
    <t>CA/2018/167640</t>
  </si>
  <si>
    <t>US/2018/116652</t>
  </si>
  <si>
    <t>CA/2018/138289</t>
  </si>
  <si>
    <t>CA/2017/129308</t>
  </si>
  <si>
    <t>CA/2017/157791</t>
  </si>
  <si>
    <t>CA/2015/146864</t>
  </si>
  <si>
    <t>CA/2015/103744</t>
  </si>
  <si>
    <t>US/2018/107384</t>
  </si>
  <si>
    <t>CA/2015/128209</t>
  </si>
  <si>
    <t>CA/2015/169684</t>
  </si>
  <si>
    <t>CA/2016/109862</t>
  </si>
  <si>
    <t>US/2018/107888</t>
  </si>
  <si>
    <t>US/2018/154872</t>
  </si>
  <si>
    <t>CA/2015/113880</t>
  </si>
  <si>
    <t>US/2016/164966</t>
  </si>
  <si>
    <t>CA/2016/126739</t>
  </si>
  <si>
    <t>CA/2018/161578</t>
  </si>
  <si>
    <t>CA/2015/137092</t>
  </si>
  <si>
    <t>CA/2016/166947</t>
  </si>
  <si>
    <t>CA/2017/160941</t>
  </si>
  <si>
    <t>CA/2018/144680</t>
  </si>
  <si>
    <t>CA/2015/166086</t>
  </si>
  <si>
    <t>CA/2018/131282</t>
  </si>
  <si>
    <t>CA/2015/100678</t>
  </si>
  <si>
    <t>CA/2017/161543</t>
  </si>
  <si>
    <t>CA/2017/160535</t>
  </si>
  <si>
    <t>CA/2018/123085</t>
  </si>
  <si>
    <t>CA/2016/153752</t>
  </si>
  <si>
    <t>CA/2015/103660</t>
  </si>
  <si>
    <t>CA/2017/169887</t>
  </si>
  <si>
    <t>CA/2017/148516</t>
  </si>
  <si>
    <t>CA/2018/104731</t>
  </si>
  <si>
    <t>CA/2015/164749</t>
  </si>
  <si>
    <t>CA/2016/103716</t>
  </si>
  <si>
    <t>CA/2017/126795</t>
  </si>
  <si>
    <t>CA/2016/146290</t>
  </si>
  <si>
    <t>CA/2018/157112</t>
  </si>
  <si>
    <t>CA/2015/169257</t>
  </si>
  <si>
    <t>CA/2015/154095</t>
  </si>
  <si>
    <t>CA/2018/146346</t>
  </si>
  <si>
    <t>CA/2017/148852</t>
  </si>
  <si>
    <t>US/2016/118906</t>
  </si>
  <si>
    <t>CA/2017/168921</t>
  </si>
  <si>
    <t>CA/2016/107678</t>
  </si>
  <si>
    <t>CA/2017/123512</t>
  </si>
  <si>
    <t>US/2018/167402</t>
  </si>
  <si>
    <t>CA/2015/130449</t>
  </si>
  <si>
    <t>Victoria Pisteka</t>
  </si>
  <si>
    <t>CA/2016/141250</t>
  </si>
  <si>
    <t>CA/2015/145541</t>
  </si>
  <si>
    <t>CA/2015/138513</t>
  </si>
  <si>
    <t>CA/2016/135489</t>
  </si>
  <si>
    <t>CA/2016/125696</t>
  </si>
  <si>
    <t>CA/2017/105081</t>
  </si>
  <si>
    <t>US/2017/146857</t>
  </si>
  <si>
    <t>CA/2017/166275</t>
  </si>
  <si>
    <t>CA/2018/144498</t>
  </si>
  <si>
    <t>CA/2018/103352</t>
  </si>
  <si>
    <t>CA/2015/108609</t>
  </si>
  <si>
    <t>CA/2018/128328</t>
  </si>
  <si>
    <t>US/2016/156496</t>
  </si>
  <si>
    <t>US/2017/127334</t>
  </si>
  <si>
    <t>US/2018/124779</t>
  </si>
  <si>
    <t>CA/2018/135937</t>
  </si>
  <si>
    <t>CA/2016/129322</t>
  </si>
  <si>
    <t>CA/2018/162173</t>
  </si>
  <si>
    <t>CA/2017/115483</t>
  </si>
  <si>
    <t>CA/2018/122175</t>
  </si>
  <si>
    <t>CA/2018/161088</t>
  </si>
  <si>
    <t>CA/2015/154837</t>
  </si>
  <si>
    <t>CA/2016/153794</t>
  </si>
  <si>
    <t>CA/2016/135510</t>
  </si>
  <si>
    <t>CA/2016/109337</t>
  </si>
  <si>
    <t>CA/2015/150329</t>
  </si>
  <si>
    <t>CA/2018/145037</t>
  </si>
  <si>
    <t>CA/2018/154466</t>
  </si>
  <si>
    <t>CA/2015/109134</t>
  </si>
  <si>
    <t>US/2016/129637</t>
  </si>
  <si>
    <t>CA/2016/165162</t>
  </si>
  <si>
    <t>CA/2018/140494</t>
  </si>
  <si>
    <t>CA/2018/104108</t>
  </si>
  <si>
    <t>US/2018/165869</t>
  </si>
  <si>
    <t>CA/2018/160899</t>
  </si>
  <si>
    <t>CA/2018/144225</t>
  </si>
  <si>
    <t>US/2017/163538</t>
  </si>
  <si>
    <t>US/2017/155103</t>
  </si>
  <si>
    <t>CA/2018/145429</t>
  </si>
  <si>
    <t>CA/2016/153535</t>
  </si>
  <si>
    <t>CA/2016/139164</t>
  </si>
  <si>
    <t>CA/2017/112277</t>
  </si>
  <si>
    <t>CA/2015/167724</t>
  </si>
  <si>
    <t>CA/2016/123141</t>
  </si>
  <si>
    <t>CA/2017/149503</t>
  </si>
  <si>
    <t>CA/2018/163069</t>
  </si>
  <si>
    <t>CA/2018/107629</t>
  </si>
  <si>
    <t>CA/2017/134789</t>
  </si>
  <si>
    <t>CA/2017/130442</t>
  </si>
  <si>
    <t>CA/2018/102974</t>
  </si>
  <si>
    <t>US/2018/166394</t>
  </si>
  <si>
    <t>CA/2017/128811</t>
  </si>
  <si>
    <t>CA/2018/145443</t>
  </si>
  <si>
    <t>CA/2017/165827</t>
  </si>
  <si>
    <t>CA/2016/156734</t>
  </si>
  <si>
    <t>CA/2015/120096</t>
  </si>
  <si>
    <t>CA/2016/141754</t>
  </si>
  <si>
    <t>CA/2017/123358</t>
  </si>
  <si>
    <t>CA/2015/144029</t>
  </si>
  <si>
    <t>US/2018/101784</t>
  </si>
  <si>
    <t>CA/2016/156923</t>
  </si>
  <si>
    <t>CA/2018/111269</t>
  </si>
  <si>
    <t>CA/2018/159156</t>
  </si>
  <si>
    <t>CA/2018/100230</t>
  </si>
  <si>
    <t>CA/2018/124205</t>
  </si>
  <si>
    <t>Theresa Coyne</t>
  </si>
  <si>
    <t>CA/2018/165715</t>
  </si>
  <si>
    <t>CA/2018/100636</t>
  </si>
  <si>
    <t>CA/2017/162943</t>
  </si>
  <si>
    <t>CA/2017/144764</t>
  </si>
  <si>
    <t>CA/2018/100615</t>
  </si>
  <si>
    <t>CA/2015/109302</t>
  </si>
  <si>
    <t>CA/2018/139787</t>
  </si>
  <si>
    <t>CA/2018/139402</t>
  </si>
  <si>
    <t>CA/2017/119018</t>
  </si>
  <si>
    <t>CA/2016/105361</t>
  </si>
  <si>
    <t>US/2017/152373</t>
  </si>
  <si>
    <t>US/2018/166037</t>
  </si>
  <si>
    <t>US/2017/147711</t>
  </si>
  <si>
    <t>CA/2018/121293</t>
  </si>
  <si>
    <t>CA/2016/118843</t>
  </si>
  <si>
    <t>CA/2016/161445</t>
  </si>
  <si>
    <t>CA/2017/124527</t>
  </si>
  <si>
    <t>Ionia McGrath</t>
  </si>
  <si>
    <t>CA/2017/162348</t>
  </si>
  <si>
    <t>CA/2015/141005</t>
  </si>
  <si>
    <t>CA/2016/145394</t>
  </si>
  <si>
    <t>CA/2016/168809</t>
  </si>
  <si>
    <t>CA/2017/109827</t>
  </si>
  <si>
    <t>CA/2015/152233</t>
  </si>
  <si>
    <t>CA/2015/125682</t>
  </si>
  <si>
    <t>CA/2018/162880</t>
  </si>
  <si>
    <t>CA/2016/128125</t>
  </si>
  <si>
    <t>CA/2018/156237</t>
  </si>
  <si>
    <t>CA/2015/144414</t>
  </si>
  <si>
    <t>CA/2018/163860</t>
  </si>
  <si>
    <t>US/2018/115609</t>
  </si>
  <si>
    <t>CA/2016/154291</t>
  </si>
  <si>
    <t>CA/2017/118689</t>
  </si>
  <si>
    <t>CA/2017/140438</t>
  </si>
  <si>
    <t>US/2018/123204</t>
  </si>
  <si>
    <t>CA/2016/112522</t>
  </si>
  <si>
    <t>CA/2017/142615</t>
  </si>
  <si>
    <t>CA/2018/142643</t>
  </si>
  <si>
    <t>CA/2016/116260</t>
  </si>
  <si>
    <t>CA/2018/107517</t>
  </si>
  <si>
    <t>CA/2016/166338</t>
  </si>
  <si>
    <t>CA/2017/123946</t>
  </si>
  <si>
    <t>CA/2015/147543</t>
  </si>
  <si>
    <t>US/2017/159093</t>
  </si>
  <si>
    <t>CA/2017/162110</t>
  </si>
  <si>
    <t>US/2017/163461</t>
  </si>
  <si>
    <t>CA/2015/101462</t>
  </si>
  <si>
    <t>US/2017/100461</t>
  </si>
  <si>
    <t>US/2018/162670</t>
  </si>
  <si>
    <t>CA/2018/128965</t>
  </si>
  <si>
    <t>CA/2018/138618</t>
  </si>
  <si>
    <t>US/2017/126452</t>
  </si>
  <si>
    <t>CA/2017/145009</t>
  </si>
  <si>
    <t>CA/2016/162544</t>
  </si>
  <si>
    <t>CA/2015/124394</t>
  </si>
  <si>
    <t>US/2017/121013</t>
  </si>
  <si>
    <t>US/2016/123918</t>
  </si>
  <si>
    <t>CA/2016/137113</t>
  </si>
  <si>
    <t>CA/2016/120677</t>
  </si>
  <si>
    <t>CA/2018/123036</t>
  </si>
  <si>
    <t>CA/2018/120222</t>
  </si>
  <si>
    <t>CA/2018/164756</t>
  </si>
  <si>
    <t>CA/2018/122028</t>
  </si>
  <si>
    <t>US/2016/165512</t>
  </si>
  <si>
    <t>CA/2016/140557</t>
  </si>
  <si>
    <t>US/2018/135013</t>
  </si>
  <si>
    <t>CA/2018/111220</t>
  </si>
  <si>
    <t>US/2018/149006</t>
  </si>
  <si>
    <t>CA/2018/149468</t>
  </si>
  <si>
    <t>CA/2017/140249</t>
  </si>
  <si>
    <t>US/2018/135503</t>
  </si>
  <si>
    <t>CA/2015/126277</t>
  </si>
  <si>
    <t>US/2018/115301</t>
  </si>
  <si>
    <t>CA/2018/168942</t>
  </si>
  <si>
    <t>US/2018/128398</t>
  </si>
  <si>
    <t>CA/2016/104115</t>
  </si>
  <si>
    <t>CA/2015/142510</t>
  </si>
  <si>
    <t>CA/2015/124247</t>
  </si>
  <si>
    <t>CA/2017/105473</t>
  </si>
  <si>
    <t>CA/2016/102806</t>
  </si>
  <si>
    <t>CA/2018/121706</t>
  </si>
  <si>
    <t>CA/2018/109211</t>
  </si>
  <si>
    <t>CA/2016/134257</t>
  </si>
  <si>
    <t>CA/2016/137925</t>
  </si>
  <si>
    <t>CA/2017/140046</t>
  </si>
  <si>
    <t>CA/2017/140382</t>
  </si>
  <si>
    <t>CA/2015/164182</t>
  </si>
  <si>
    <t>CA/2018/137365</t>
  </si>
  <si>
    <t>CA/2017/129847</t>
  </si>
  <si>
    <t>CA/2015/126963</t>
  </si>
  <si>
    <t>CA/2017/125094</t>
  </si>
  <si>
    <t>CA/2018/107132</t>
  </si>
  <si>
    <t>CA/2016/139248</t>
  </si>
  <si>
    <t>CA/2015/148369</t>
  </si>
  <si>
    <t>CA/2017/106243</t>
  </si>
  <si>
    <t>CA/2016/126466</t>
  </si>
  <si>
    <t>CA/2016/130365</t>
  </si>
  <si>
    <t>CA/2018/143021</t>
  </si>
  <si>
    <t>CA/2016/161767</t>
  </si>
  <si>
    <t>CA/2016/129917</t>
  </si>
  <si>
    <t>CA/2016/115420</t>
  </si>
  <si>
    <t>CA/2017/157588</t>
  </si>
  <si>
    <t>Anemone Ratner</t>
  </si>
  <si>
    <t>CA/2016/167255</t>
  </si>
  <si>
    <t>CA/2018/162096</t>
  </si>
  <si>
    <t>CA/2017/157161</t>
  </si>
  <si>
    <t>CA/2016/110765</t>
  </si>
  <si>
    <t>CA/2017/163937</t>
  </si>
  <si>
    <t>CA/2018/153822</t>
  </si>
  <si>
    <t>CA/2018/146185</t>
  </si>
  <si>
    <t>CA/2016/112144</t>
  </si>
  <si>
    <t>US/2017/119298</t>
  </si>
  <si>
    <t>CA/2018/155159</t>
  </si>
  <si>
    <t>CA/2018/149076</t>
  </si>
  <si>
    <t>CA/2015/146990</t>
  </si>
  <si>
    <t>CA/2017/116526</t>
  </si>
  <si>
    <t>CA/2018/158561</t>
  </si>
  <si>
    <t>CA/2018/165099</t>
  </si>
  <si>
    <t>CA/2016/109386</t>
  </si>
  <si>
    <t>CA/2016/166800</t>
  </si>
  <si>
    <t>CA/2018/117443</t>
  </si>
  <si>
    <t>US/2017/134369</t>
  </si>
  <si>
    <t>CA/2018/123687</t>
  </si>
  <si>
    <t>CA/2016/104871</t>
  </si>
  <si>
    <t>CA/2015/133158</t>
  </si>
  <si>
    <t>CA/2015/126333</t>
  </si>
  <si>
    <t>CA/2016/141740</t>
  </si>
  <si>
    <t>CA/2015/119466</t>
  </si>
  <si>
    <t>CA/2016/154823</t>
  </si>
  <si>
    <t>US/2015/135881</t>
  </si>
  <si>
    <t>CA/2018/141201</t>
  </si>
  <si>
    <t>CA/2015/114790</t>
  </si>
  <si>
    <t>US/2017/154256</t>
  </si>
  <si>
    <t>CA/2015/124737</t>
  </si>
  <si>
    <t>US/2018/101840</t>
  </si>
  <si>
    <t>CA/2018/131653</t>
  </si>
  <si>
    <t>US/2017/157840</t>
  </si>
  <si>
    <t>CA/2017/145548</t>
  </si>
  <si>
    <t>CA/2018/119494</t>
  </si>
  <si>
    <t>CA/2015/124618</t>
  </si>
  <si>
    <t>CA/2018/161970</t>
  </si>
  <si>
    <t>CA/2018/103443</t>
  </si>
  <si>
    <t>US/2018/165358</t>
  </si>
  <si>
    <t>CA/2017/160136</t>
  </si>
  <si>
    <t>CA/2015/150581</t>
  </si>
  <si>
    <t>CA/2017/119515</t>
  </si>
  <si>
    <t>CA/2015/141355</t>
  </si>
  <si>
    <t>CA/2017/165330</t>
  </si>
  <si>
    <t>CA/2016/132633</t>
  </si>
  <si>
    <t>CA/2017/157742</t>
  </si>
  <si>
    <t>CA/2018/127712</t>
  </si>
  <si>
    <t>CA/2018/169474</t>
  </si>
  <si>
    <t>CA/2015/106726</t>
  </si>
  <si>
    <t>CA/2017/147473</t>
  </si>
  <si>
    <t>CA/2017/114209</t>
  </si>
  <si>
    <t>CA/2015/141901</t>
  </si>
  <si>
    <t>CA/2017/164490</t>
  </si>
  <si>
    <t>CA/2017/112256</t>
  </si>
  <si>
    <t>CA/2017/167416</t>
  </si>
  <si>
    <t>CA/2017/106950</t>
  </si>
  <si>
    <t>CA/2018/118724</t>
  </si>
  <si>
    <t>CA/2018/112004</t>
  </si>
  <si>
    <t>US/2018/143175</t>
  </si>
  <si>
    <t>CA/2016/105844</t>
  </si>
  <si>
    <t>CA/2018/118864</t>
  </si>
  <si>
    <t>CA/2016/119480</t>
  </si>
  <si>
    <t>US/2016/153374</t>
  </si>
  <si>
    <t>CA/2017/101980</t>
  </si>
  <si>
    <t>CA/2018/144596</t>
  </si>
  <si>
    <t>CA/2016/124933</t>
  </si>
  <si>
    <t>CA/2015/159625</t>
  </si>
  <si>
    <t>CA/2017/144337</t>
  </si>
  <si>
    <t>CA/2015/117478</t>
  </si>
  <si>
    <t>CA/2018/147410</t>
  </si>
  <si>
    <t>CA/2018/128944</t>
  </si>
  <si>
    <t>CA/2017/109666</t>
  </si>
  <si>
    <t>US/2017/102239</t>
  </si>
  <si>
    <t>CA/2015/143168</t>
  </si>
  <si>
    <t>CA/2018/104906</t>
  </si>
  <si>
    <t>CA/2018/118122</t>
  </si>
  <si>
    <t>US/2015/147774</t>
  </si>
  <si>
    <t>CA/2018/166926</t>
  </si>
  <si>
    <t>CA/2016/128013</t>
  </si>
  <si>
    <t>CA/2017/123176</t>
  </si>
  <si>
    <t>US/2017/117541</t>
  </si>
  <si>
    <t>CA/2017/166282</t>
  </si>
  <si>
    <t>CA/2018/141439</t>
  </si>
  <si>
    <t>CA/2016/163965</t>
  </si>
  <si>
    <t>CA/2018/128783</t>
  </si>
  <si>
    <t>CA/2015/122217</t>
  </si>
  <si>
    <t>US/2018/141558</t>
  </si>
  <si>
    <t>CA/2017/139941</t>
  </si>
  <si>
    <t>CA/2016/166583</t>
  </si>
  <si>
    <t>CA/2018/100412</t>
  </si>
  <si>
    <t>CA/2018/142909</t>
  </si>
  <si>
    <t>CA/2015/137911</t>
  </si>
  <si>
    <t>CA/2016/106208</t>
  </si>
  <si>
    <t>US/2016/136749</t>
  </si>
  <si>
    <t>CA/2018/126718</t>
  </si>
  <si>
    <t>CA/2017/131380</t>
  </si>
  <si>
    <t>CA/2016/145835</t>
  </si>
  <si>
    <t>CA/2015/138709</t>
  </si>
  <si>
    <t>CA/2015/122070</t>
  </si>
  <si>
    <t>CA/2017/158610</t>
  </si>
  <si>
    <t>CA/2015/117464</t>
  </si>
  <si>
    <t>US/2018/168613</t>
  </si>
  <si>
    <t>CA/2018/125381</t>
  </si>
  <si>
    <t>US/2018/141677</t>
  </si>
  <si>
    <t>CA/2018/133067</t>
  </si>
  <si>
    <t>US/2017/144351</t>
  </si>
  <si>
    <t>CA/2015/106054</t>
  </si>
  <si>
    <t>CA/2017/138667</t>
  </si>
  <si>
    <t>CA/2018/150609</t>
  </si>
  <si>
    <t>CA/2018/128853</t>
  </si>
  <si>
    <t>CA/2018/133102</t>
  </si>
  <si>
    <t>CA/2017/164399</t>
  </si>
  <si>
    <t>CA/2017/116918</t>
  </si>
  <si>
    <t>CA/2017/110492</t>
  </si>
  <si>
    <t>CA/2017/147683</t>
  </si>
  <si>
    <t>CA/2015/116785</t>
  </si>
  <si>
    <t>US/2016/156797</t>
  </si>
  <si>
    <t>CA/2017/104276</t>
  </si>
  <si>
    <t>CA/2017/120369</t>
  </si>
  <si>
    <t>CA/2015/118276</t>
  </si>
  <si>
    <t>CA/2016/136658</t>
  </si>
  <si>
    <t>CA/2018/137414</t>
  </si>
  <si>
    <t>CA/2017/143476</t>
  </si>
  <si>
    <t>US/2017/119046</t>
  </si>
  <si>
    <t>CA/2018/154949</t>
  </si>
  <si>
    <t>CA/2016/103072</t>
  </si>
  <si>
    <t>CA/2016/150770</t>
  </si>
  <si>
    <t>CA/2018/154760</t>
  </si>
  <si>
    <t>US/2018/104437</t>
  </si>
  <si>
    <t>CA/2018/113075</t>
  </si>
  <si>
    <t>CA/2017/109953</t>
  </si>
  <si>
    <t>CA/2018/127397</t>
  </si>
  <si>
    <t>CA/2015/157546</t>
  </si>
  <si>
    <t>CA/2018/153843</t>
  </si>
  <si>
    <t>CA/2017/137337</t>
  </si>
  <si>
    <t>CA/2015/138737</t>
  </si>
  <si>
    <t>CA/2017/164924</t>
  </si>
  <si>
    <t>CA/2017/101651</t>
  </si>
  <si>
    <t>CA/2018/136651</t>
  </si>
  <si>
    <t>CA/2018/118892</t>
  </si>
  <si>
    <t>US/2018/151127</t>
  </si>
  <si>
    <t>CA/2018/145807</t>
  </si>
  <si>
    <t>US/2015/127978</t>
  </si>
  <si>
    <t>CA/2016/158491</t>
  </si>
  <si>
    <t>CA/2017/116764</t>
  </si>
  <si>
    <t>CA/2018/137001</t>
  </si>
  <si>
    <t>CA/2018/156363</t>
  </si>
  <si>
    <t>CA/2018/122056</t>
  </si>
  <si>
    <t>US/2015/143721</t>
  </si>
  <si>
    <t>CA/2018/122987</t>
  </si>
  <si>
    <t>CA/2017/133368</t>
  </si>
  <si>
    <t>CA/2017/123337</t>
  </si>
  <si>
    <t>US/2017/150357</t>
  </si>
  <si>
    <t>CA/2016/144519</t>
  </si>
  <si>
    <t>CA/2015/120670</t>
  </si>
  <si>
    <t>CA/2017/157217</t>
  </si>
  <si>
    <t>CA/2017/108224</t>
  </si>
  <si>
    <t>CA/2016/162782</t>
  </si>
  <si>
    <t>CA/2018/159282</t>
  </si>
  <si>
    <t>CA/2018/155936</t>
  </si>
  <si>
    <t>CA/2018/169439</t>
  </si>
  <si>
    <t>CA/2018/151183</t>
  </si>
  <si>
    <t>CA/2017/149965</t>
  </si>
  <si>
    <t>CA/2015/158281</t>
  </si>
  <si>
    <t>CA/2018/109183</t>
  </si>
  <si>
    <t>CA/2017/113656</t>
  </si>
  <si>
    <t>CA/2016/148964</t>
  </si>
  <si>
    <t>CA/2015/111899</t>
  </si>
  <si>
    <t>CA/2016/101126</t>
  </si>
  <si>
    <t>CA/2015/163468</t>
  </si>
  <si>
    <t>US/2018/117450</t>
  </si>
  <si>
    <t>CA/2015/137274</t>
  </si>
  <si>
    <t>CA/2017/144092</t>
  </si>
  <si>
    <t>CA/2018/112172</t>
  </si>
  <si>
    <t>CA/2016/121699</t>
  </si>
  <si>
    <t>CA/2016/162761</t>
  </si>
  <si>
    <t>CA/2017/121377</t>
  </si>
  <si>
    <t>CA/2018/115322</t>
  </si>
  <si>
    <t>CA/2017/132066</t>
  </si>
  <si>
    <t>CA/2018/158120</t>
  </si>
  <si>
    <t>CA/2018/100097</t>
  </si>
  <si>
    <t>CA/2018/167626</t>
  </si>
  <si>
    <t>US/2018/126053</t>
  </si>
  <si>
    <t>US/2018/128447</t>
  </si>
  <si>
    <t>US/2015/131275</t>
  </si>
  <si>
    <t>CA/2017/149349</t>
  </si>
  <si>
    <t>CA/2018/115119</t>
  </si>
  <si>
    <t>CA/2016/125563</t>
  </si>
  <si>
    <t>CA/2016/113152</t>
  </si>
  <si>
    <t>CA/2018/165155</t>
  </si>
  <si>
    <t>CA/2015/163412</t>
  </si>
  <si>
    <t>CA/2016/159590</t>
  </si>
  <si>
    <t>CA/2015/116190</t>
  </si>
  <si>
    <t>CA/2015/168473</t>
  </si>
  <si>
    <t>CA/2018/168389</t>
  </si>
  <si>
    <t>CA/2015/130421</t>
  </si>
  <si>
    <t>CA/2018/142125</t>
  </si>
  <si>
    <t>CA/2018/141138</t>
  </si>
  <si>
    <t>CA/2018/152135</t>
  </si>
  <si>
    <t>CA/2017/151974</t>
  </si>
  <si>
    <t>CA/2018/154102</t>
  </si>
  <si>
    <t>CA/2016/139780</t>
  </si>
  <si>
    <t>CA/2017/114748</t>
  </si>
  <si>
    <t>US/2015/115189</t>
  </si>
  <si>
    <t>CA/2017/163594</t>
  </si>
  <si>
    <t>CA/2017/127243</t>
  </si>
  <si>
    <t>CA/2018/161851</t>
  </si>
  <si>
    <t>CA/2016/110345</t>
  </si>
  <si>
    <t>CA/2015/107769</t>
  </si>
  <si>
    <t>US/2018/123862</t>
  </si>
  <si>
    <t>CA/2018/100580</t>
  </si>
  <si>
    <t>US/2018/145597</t>
  </si>
  <si>
    <t>CA/2015/132787</t>
  </si>
  <si>
    <t>CA/2016/136224</t>
  </si>
  <si>
    <t>CA/2017/105732</t>
  </si>
  <si>
    <t>CA/2018/108035</t>
  </si>
  <si>
    <t>CA/2018/160031</t>
  </si>
  <si>
    <t>CA/2018/147844</t>
  </si>
  <si>
    <t>CA/2017/110975</t>
  </si>
  <si>
    <t>CA/2015/141649</t>
  </si>
  <si>
    <t>CA/2015/124807</t>
  </si>
  <si>
    <t>CA/2017/110009</t>
  </si>
  <si>
    <t>CA/2018/168172</t>
  </si>
  <si>
    <t>CA/2016/100146</t>
  </si>
  <si>
    <t>CA/2018/152079</t>
  </si>
  <si>
    <t>CA/2017/129728</t>
  </si>
  <si>
    <t>CA/2015/121769</t>
  </si>
  <si>
    <t>CA/2015/103058</t>
  </si>
  <si>
    <t>CA/2018/121125</t>
  </si>
  <si>
    <t>US/2017/114013</t>
  </si>
  <si>
    <t>CA/2018/135069</t>
  </si>
  <si>
    <t>CA/2017/101693</t>
  </si>
  <si>
    <t>US/2015/164763</t>
  </si>
  <si>
    <t>CA/2015/161249</t>
  </si>
  <si>
    <t>CA/2016/148180</t>
  </si>
  <si>
    <t>CA/2015/165568</t>
  </si>
  <si>
    <t>CA/2016/145457</t>
  </si>
  <si>
    <t>US/2018/163657</t>
  </si>
  <si>
    <t>CA/2016/120446</t>
  </si>
  <si>
    <t>CA/2015/109932</t>
  </si>
  <si>
    <t>CA/2018/127474</t>
  </si>
  <si>
    <t>CA/2018/115448</t>
  </si>
  <si>
    <t>CA/2018/105669</t>
  </si>
  <si>
    <t>CA/2018/134796</t>
  </si>
  <si>
    <t>CA/2017/137743</t>
  </si>
  <si>
    <t>CA/2016/137974</t>
  </si>
  <si>
    <t>US/2016/136987</t>
  </si>
  <si>
    <t>CA/2016/138485</t>
  </si>
  <si>
    <t>CA/2017/103709</t>
  </si>
  <si>
    <t>CA/2017/138282</t>
  </si>
  <si>
    <t>CA/2018/148985</t>
  </si>
  <si>
    <t>CA/2015/138100</t>
  </si>
  <si>
    <t>CA/2016/100734</t>
  </si>
  <si>
    <t>CA/2017/139997</t>
  </si>
  <si>
    <t>CA/2017/109652</t>
  </si>
  <si>
    <t>CA/2015/167199</t>
  </si>
  <si>
    <t>CA/2017/124583</t>
  </si>
  <si>
    <t>CA/2015/113964</t>
  </si>
  <si>
    <t>CA/2015/129938</t>
  </si>
  <si>
    <t>CA/2018/135111</t>
  </si>
  <si>
    <t>US/2016/134558</t>
  </si>
  <si>
    <t>CA/2018/157196</t>
  </si>
  <si>
    <t>CA/2016/108672</t>
  </si>
  <si>
    <t>US/2018/118598</t>
  </si>
  <si>
    <t>US/2018/160836</t>
  </si>
  <si>
    <t>CA/2018/121048</t>
  </si>
  <si>
    <t>US/2018/120147</t>
  </si>
  <si>
    <t>CA/2017/158043</t>
  </si>
  <si>
    <t>US/2018/106579</t>
  </si>
  <si>
    <t>CA/2015/115889</t>
  </si>
  <si>
    <t>US/2018/161935</t>
  </si>
  <si>
    <t>US/2018/167920</t>
  </si>
  <si>
    <t>CA/2017/162383</t>
  </si>
  <si>
    <t>CA/2015/125731</t>
  </si>
  <si>
    <t>US/2018/106145</t>
  </si>
  <si>
    <t>CA/2017/107146</t>
  </si>
  <si>
    <t>US/2018/134642</t>
  </si>
  <si>
    <t>US/2018/160143</t>
  </si>
  <si>
    <t>CA/2018/103415</t>
  </si>
  <si>
    <t>CA/2017/106460</t>
  </si>
  <si>
    <t>US/2018/112347</t>
  </si>
  <si>
    <t>CA/2015/103492</t>
  </si>
  <si>
    <t>Craig Molinari</t>
  </si>
  <si>
    <t>CA/2017/136595</t>
  </si>
  <si>
    <t>CA/2015/140396</t>
  </si>
  <si>
    <t>CA/2015/114181</t>
  </si>
  <si>
    <t>CA/2018/159506</t>
  </si>
  <si>
    <t>US/2015/137155</t>
  </si>
  <si>
    <t>CA/2017/105746</t>
  </si>
  <si>
    <t>US/2017/104815</t>
  </si>
  <si>
    <t>CA/2018/157672</t>
  </si>
  <si>
    <t>US/2017/166660</t>
  </si>
  <si>
    <t>CA/2018/140802</t>
  </si>
  <si>
    <t>CA/2015/133830</t>
  </si>
  <si>
    <t>CA/2015/100916</t>
  </si>
  <si>
    <t>CA/2016/129532</t>
  </si>
  <si>
    <t>CA/2015/134726</t>
  </si>
  <si>
    <t>CA/2017/138597</t>
  </si>
  <si>
    <t>CA/2016/123113</t>
  </si>
  <si>
    <t>CA/2016/169656</t>
  </si>
  <si>
    <t>CA/2016/142734</t>
  </si>
  <si>
    <t>CA/2015/163223</t>
  </si>
  <si>
    <t>CA/2018/122945</t>
  </si>
  <si>
    <t>CA/2016/139738</t>
  </si>
  <si>
    <t>CA/2017/158778</t>
  </si>
  <si>
    <t>CA/2018/119655</t>
  </si>
  <si>
    <t>CA/2016/164567</t>
  </si>
  <si>
    <t>CA/2015/131947</t>
  </si>
  <si>
    <t>CA/2017/101791</t>
  </si>
  <si>
    <t>CA/2018/121195</t>
  </si>
  <si>
    <t>CA/2018/163209</t>
  </si>
  <si>
    <t>CA/2015/133354</t>
  </si>
  <si>
    <t>US/2016/130491</t>
  </si>
  <si>
    <t>CA/2016/113740</t>
  </si>
  <si>
    <t>CA/2015/148425</t>
  </si>
  <si>
    <t>CA/2017/144309</t>
  </si>
  <si>
    <t>CA/2018/151225</t>
  </si>
  <si>
    <t>US/2015/144078</t>
  </si>
  <si>
    <t>CA/2015/124464</t>
  </si>
  <si>
    <t>CA/2016/136805</t>
  </si>
  <si>
    <t>US/2016/159499</t>
  </si>
  <si>
    <t>CA/2015/162089</t>
  </si>
  <si>
    <t>US/2018/158526</t>
  </si>
  <si>
    <t>CA/2018/104885</t>
  </si>
  <si>
    <t>US/2017/157490</t>
  </si>
  <si>
    <t>CA/2016/161452</t>
  </si>
  <si>
    <t>US/2015/115196</t>
  </si>
  <si>
    <t>CA/2017/138968</t>
  </si>
  <si>
    <t>CA/2016/101889</t>
  </si>
  <si>
    <t>CA/2018/110821</t>
  </si>
  <si>
    <t>CA/2016/121552</t>
  </si>
  <si>
    <t>Fred Wasserman</t>
  </si>
  <si>
    <t>CA/2016/107685</t>
  </si>
  <si>
    <t>US/2015/120740</t>
  </si>
  <si>
    <t>CA/2018/155740</t>
  </si>
  <si>
    <t>CA/2018/146493</t>
  </si>
  <si>
    <t>CA/2015/105417</t>
  </si>
  <si>
    <t>US/2018/141509</t>
  </si>
  <si>
    <t>CA/2018/139493</t>
  </si>
  <si>
    <t>CA/2015/151967</t>
  </si>
  <si>
    <t>US/2017/140158</t>
  </si>
  <si>
    <t>CA/2016/130974</t>
  </si>
  <si>
    <t>CA/2018/133487</t>
  </si>
  <si>
    <t>CA/2015/142951</t>
  </si>
  <si>
    <t>CA/2015/133592</t>
  </si>
  <si>
    <t>CA/2016/120782</t>
  </si>
  <si>
    <t>CA/2016/116876</t>
  </si>
  <si>
    <t>CA/2017/169838</t>
  </si>
  <si>
    <t>US/2018/128951</t>
  </si>
  <si>
    <t>CA/2015/102330</t>
  </si>
  <si>
    <t>CA/2017/118899</t>
  </si>
  <si>
    <t>CA/2018/107958</t>
  </si>
  <si>
    <t>CA/2018/151799</t>
  </si>
  <si>
    <t>CA/2017/114601</t>
  </si>
  <si>
    <t>CA/2018/100237</t>
  </si>
  <si>
    <t>CA/2015/139542</t>
  </si>
  <si>
    <t>US/2016/142811</t>
  </si>
  <si>
    <t>CA/2018/139353</t>
  </si>
  <si>
    <t>CA/2015/150203</t>
  </si>
  <si>
    <t>US/2018/101518</t>
  </si>
  <si>
    <t>CA/2016/149636</t>
  </si>
  <si>
    <t>US/2018/146213</t>
  </si>
  <si>
    <t>CA/2016/108588</t>
  </si>
  <si>
    <t>US/2018/138086</t>
  </si>
  <si>
    <t>CA/2016/139374</t>
  </si>
  <si>
    <t>CA/2017/113978</t>
  </si>
  <si>
    <t>US/2016/150231</t>
  </si>
  <si>
    <t>CA/2017/106915</t>
  </si>
  <si>
    <t>US/2017/109260</t>
  </si>
  <si>
    <t>CA/2018/104850</t>
  </si>
  <si>
    <t>CA/2018/140508</t>
  </si>
  <si>
    <t>CA/2018/143294</t>
  </si>
  <si>
    <t>CA/2017/165673</t>
  </si>
  <si>
    <t>CA/2018/134418</t>
  </si>
  <si>
    <t>US/2017/106313</t>
  </si>
  <si>
    <t>CA/2015/105872</t>
  </si>
  <si>
    <t>CA/2018/108287</t>
  </si>
  <si>
    <t>CA/2018/141103</t>
  </si>
  <si>
    <t>CA/2015/154781</t>
  </si>
  <si>
    <t>CA/2016/147816</t>
  </si>
  <si>
    <t>CA/2018/105326</t>
  </si>
  <si>
    <t>CA/2017/133613</t>
  </si>
  <si>
    <t>CA/2016/109113</t>
  </si>
  <si>
    <t>CA/2016/156153</t>
  </si>
  <si>
    <t>CA/2016/133242</t>
  </si>
  <si>
    <t>CA/2016/158323</t>
  </si>
  <si>
    <t>CA/2016/161795</t>
  </si>
  <si>
    <t>CA/2018/100902</t>
  </si>
  <si>
    <t>CA/2018/112844</t>
  </si>
  <si>
    <t>CA/2017/158925</t>
  </si>
  <si>
    <t>CA/2015/155390</t>
  </si>
  <si>
    <t>CA/2018/123071</t>
  </si>
  <si>
    <t>CA/2018/156391</t>
  </si>
  <si>
    <t>CA/2016/103093</t>
  </si>
  <si>
    <t>US/2018/118941</t>
  </si>
  <si>
    <t>CA/2016/169299</t>
  </si>
  <si>
    <t>CA/2018/154088</t>
  </si>
  <si>
    <t>CA/2017/155978</t>
  </si>
  <si>
    <t>CA/2017/108196</t>
  </si>
  <si>
    <t>CA/2015/166961</t>
  </si>
  <si>
    <t>CA/2017/139381</t>
  </si>
  <si>
    <t>CA/2016/132136</t>
  </si>
  <si>
    <t>CA/2017/162236</t>
  </si>
  <si>
    <t>US/2015/111353</t>
  </si>
  <si>
    <t>US/2017/117037</t>
  </si>
  <si>
    <t>CA/2018/160801</t>
  </si>
  <si>
    <t>CA/2017/108364</t>
  </si>
  <si>
    <t>CA/2018/169362</t>
  </si>
  <si>
    <t>CA/2016/127481</t>
  </si>
  <si>
    <t>CA/2016/112711</t>
  </si>
  <si>
    <t>US/2016/145121</t>
  </si>
  <si>
    <t>CA/2018/166184</t>
  </si>
  <si>
    <t>CA/2018/157413</t>
  </si>
  <si>
    <t>CA/2015/143637</t>
  </si>
  <si>
    <t>CA/2016/102260</t>
  </si>
  <si>
    <t>US/2017/137295</t>
  </si>
  <si>
    <t>CA/2017/134334</t>
  </si>
  <si>
    <t>US/2018/109316</t>
  </si>
  <si>
    <t>CA/2017/138478</t>
  </si>
  <si>
    <t>CA/2018/150469</t>
  </si>
  <si>
    <t>CA/2018/152436</t>
  </si>
  <si>
    <t>CA/2017/169334</t>
  </si>
  <si>
    <t>US/2015/115413</t>
  </si>
  <si>
    <t>CA/2015/125150</t>
  </si>
  <si>
    <t>CA/2016/127327</t>
  </si>
  <si>
    <t>CA/2018/117114</t>
  </si>
  <si>
    <t>CA/2016/137302</t>
  </si>
  <si>
    <t>CA/2017/112382</t>
  </si>
  <si>
    <t>CA/2016/128958</t>
  </si>
  <si>
    <t>CA/2016/106257</t>
  </si>
  <si>
    <t>CA/2016/149083</t>
  </si>
  <si>
    <t>US/2015/137869</t>
  </si>
  <si>
    <t>CA/2017/116603</t>
  </si>
  <si>
    <t>CA/2015/158470</t>
  </si>
  <si>
    <t>US/2018/123834</t>
  </si>
  <si>
    <t>CA/2016/125976</t>
  </si>
  <si>
    <t>CA/2017/128706</t>
  </si>
  <si>
    <t>CA/2017/104311</t>
  </si>
  <si>
    <t>CA/2015/169649</t>
  </si>
  <si>
    <t>CA/2016/144890</t>
  </si>
  <si>
    <t>CA/2018/135587</t>
  </si>
  <si>
    <t>CA/2015/103429</t>
  </si>
  <si>
    <t>CA/2018/152261</t>
  </si>
  <si>
    <t>CA/2016/142993</t>
  </si>
  <si>
    <t>CA/2016/143364</t>
  </si>
  <si>
    <t>CA/2015/100972</t>
  </si>
  <si>
    <t>CA/2017/136994</t>
  </si>
  <si>
    <t>US/2018/166233</t>
  </si>
  <si>
    <t>CA/2018/122112</t>
  </si>
  <si>
    <t>CA/2017/101672</t>
  </si>
  <si>
    <t>CA/2018/168403</t>
  </si>
  <si>
    <t>CA/2016/148705</t>
  </si>
  <si>
    <t>CA/2017/160241</t>
  </si>
  <si>
    <t>CA/2017/155747</t>
  </si>
  <si>
    <t>CA/2018/118017</t>
  </si>
  <si>
    <t>CA/2017/113117</t>
  </si>
  <si>
    <t>CA/2017/148684</t>
  </si>
  <si>
    <t>CA/2018/125367</t>
  </si>
  <si>
    <t>CA/2018/124744</t>
  </si>
  <si>
    <t>CA/2018/128363</t>
  </si>
  <si>
    <t>CA/2016/126669</t>
  </si>
  <si>
    <t>US/2016/118766</t>
  </si>
  <si>
    <t>CA/2017/112585</t>
  </si>
  <si>
    <t>CA/2017/149762</t>
  </si>
  <si>
    <t>CA/2017/167605</t>
  </si>
  <si>
    <t>US/2018/105697</t>
  </si>
  <si>
    <t>CA/2018/165323</t>
  </si>
  <si>
    <t>CA/2016/110891</t>
  </si>
  <si>
    <t>CA/2018/100783</t>
  </si>
  <si>
    <t>CA/2016/152513</t>
  </si>
  <si>
    <t>CA/2018/139822</t>
  </si>
  <si>
    <t>CA/2018/107713</t>
  </si>
  <si>
    <t>CA/2018/134096</t>
  </si>
  <si>
    <t>CA/2017/125843</t>
  </si>
  <si>
    <t>CA/2018/120404</t>
  </si>
  <si>
    <t>CA/2018/167549</t>
  </si>
  <si>
    <t>CA/2017/120082</t>
  </si>
  <si>
    <t>US/2017/168095</t>
  </si>
  <si>
    <t>CA/2018/166093</t>
  </si>
  <si>
    <t>CA/2017/146325</t>
  </si>
  <si>
    <t>CA/2018/134194</t>
  </si>
  <si>
    <t>CA/2015/131009</t>
  </si>
  <si>
    <t>CA/2016/145814</t>
  </si>
  <si>
    <t>CA/2015/138359</t>
  </si>
  <si>
    <t>CA/2018/131807</t>
  </si>
  <si>
    <t>CA/2018/104864</t>
  </si>
  <si>
    <t>CA/2016/138219</t>
  </si>
  <si>
    <t>CA/2017/157707</t>
  </si>
  <si>
    <t>US/2016/126753</t>
  </si>
  <si>
    <t>CA/2015/166051</t>
  </si>
  <si>
    <t>CA/2016/113040</t>
  </si>
  <si>
    <t>CA/2015/103800</t>
  </si>
  <si>
    <t>CA/2015/113383</t>
  </si>
  <si>
    <t>CA/2018/152499</t>
  </si>
  <si>
    <t>CA/2017/151498</t>
  </si>
  <si>
    <t>CA/2017/137939</t>
  </si>
  <si>
    <t>US/2017/117793</t>
  </si>
  <si>
    <t>CA/2017/133872</t>
  </si>
  <si>
    <t>US/2016/165743</t>
  </si>
  <si>
    <t>US/2018/105998</t>
  </si>
  <si>
    <t>US/2015/148194</t>
  </si>
  <si>
    <t>US/2016/151407</t>
  </si>
  <si>
    <t>CA/2016/110870</t>
  </si>
  <si>
    <t>CA/2015/143210</t>
  </si>
  <si>
    <t>CA/2017/139808</t>
  </si>
  <si>
    <t>CA/2016/110863</t>
  </si>
  <si>
    <t>CA/2015/127859</t>
  </si>
  <si>
    <t>US/2016/136427</t>
  </si>
  <si>
    <t>CA/2018/120168</t>
  </si>
  <si>
    <t>US/2015/131870</t>
  </si>
  <si>
    <t>CA/2018/114804</t>
  </si>
  <si>
    <t>CA/2018/167227</t>
  </si>
  <si>
    <t>CA/2015/129189</t>
  </si>
  <si>
    <t>CA/2016/132465</t>
  </si>
  <si>
    <t>CA/2017/166373</t>
  </si>
  <si>
    <t>CA/2017/158806</t>
  </si>
  <si>
    <t>CA/2016/119690</t>
  </si>
  <si>
    <t>CA/2016/153738</t>
  </si>
  <si>
    <t>CA/2018/169012</t>
  </si>
  <si>
    <t>CA/2018/109393</t>
  </si>
  <si>
    <t>CA/2018/121489</t>
  </si>
  <si>
    <t>US/2018/133081</t>
  </si>
  <si>
    <t>CA/2018/165008</t>
  </si>
  <si>
    <t>CA/2017/145611</t>
  </si>
  <si>
    <t>CA/2017/113600</t>
  </si>
  <si>
    <t>CA/2018/130834</t>
  </si>
  <si>
    <t>CA/2017/168543</t>
  </si>
  <si>
    <t>CA/2015/144974</t>
  </si>
  <si>
    <t>CA/2015/109904</t>
  </si>
  <si>
    <t>CA/2018/152205</t>
  </si>
  <si>
    <t>CA/2016/121188</t>
  </si>
  <si>
    <t>CA/2016/156013</t>
  </si>
  <si>
    <t>CA/2017/132997</t>
  </si>
  <si>
    <t>US/2016/160563</t>
  </si>
  <si>
    <t>CA/2018/151750</t>
  </si>
  <si>
    <t>CA/2016/106187</t>
  </si>
  <si>
    <t>US/2017/164945</t>
  </si>
  <si>
    <t>CA/2016/150714</t>
  </si>
  <si>
    <t>CA/2017/105753</t>
  </si>
  <si>
    <t>Lindsay Castell</t>
  </si>
  <si>
    <t>CA/2018/120894</t>
  </si>
  <si>
    <t>CA/2017/106621</t>
  </si>
  <si>
    <t>CA/2016/107020</t>
  </si>
  <si>
    <t>US/2016/117492</t>
  </si>
  <si>
    <t>CA/2015/101392</t>
  </si>
  <si>
    <t>CA/2016/127502</t>
  </si>
  <si>
    <t>CA/2018/143658</t>
  </si>
  <si>
    <t>CA/2018/133046</t>
  </si>
  <si>
    <t>CA/2018/122798</t>
  </si>
  <si>
    <t>CA/2017/169663</t>
  </si>
  <si>
    <t>CA/2016/149846</t>
  </si>
  <si>
    <t>CA/2018/159149</t>
  </si>
  <si>
    <t>US/2018/167570</t>
  </si>
  <si>
    <t>CA/2018/160122</t>
  </si>
  <si>
    <t>CA/2017/130393</t>
  </si>
  <si>
    <t>CA/2018/144820</t>
  </si>
  <si>
    <t>CA/2018/101014</t>
  </si>
  <si>
    <t>CA/2018/105543</t>
  </si>
  <si>
    <t>US/2018/113201</t>
  </si>
  <si>
    <t>US/2018/106551</t>
  </si>
  <si>
    <t>CA/2017/116722</t>
  </si>
  <si>
    <t>CA/2015/138128</t>
  </si>
  <si>
    <t>US/2018/150070</t>
  </si>
  <si>
    <t>CA/2016/137064</t>
  </si>
  <si>
    <t>CA/2018/157350</t>
  </si>
  <si>
    <t>CA/2015/127866</t>
  </si>
  <si>
    <t>CA/2016/131352</t>
  </si>
  <si>
    <t>CA/2016/121776</t>
  </si>
  <si>
    <t>CA/2017/118073</t>
  </si>
  <si>
    <t>CA/2015/103219</t>
  </si>
  <si>
    <t>CA/2017/102561</t>
  </si>
  <si>
    <t>CA/2017/100993</t>
  </si>
  <si>
    <t>US/2015/112949</t>
  </si>
  <si>
    <t>US/2018/146822</t>
  </si>
  <si>
    <t>US/2017/131058</t>
  </si>
  <si>
    <t>CA/2015/167997</t>
  </si>
  <si>
    <t>CA/2018/140151</t>
  </si>
  <si>
    <t>US/2018/143770</t>
  </si>
  <si>
    <t>CA/2017/131296</t>
  </si>
  <si>
    <t>CA/2017/103464</t>
  </si>
  <si>
    <t>CA/2018/136238</t>
  </si>
  <si>
    <t>CA/2017/120803</t>
  </si>
  <si>
    <t>CA/2017/134138</t>
  </si>
  <si>
    <t>CA/2016/120915</t>
  </si>
  <si>
    <t>CA/2016/168207</t>
  </si>
  <si>
    <t>CA/2017/144148</t>
  </si>
  <si>
    <t>CA/2018/107174</t>
  </si>
  <si>
    <t>CA/2017/146150</t>
  </si>
  <si>
    <t>CA/2015/114125</t>
  </si>
  <si>
    <t>CA/2017/114944</t>
  </si>
  <si>
    <t>Harold Engle</t>
  </si>
  <si>
    <t>CA/2017/135965</t>
  </si>
  <si>
    <t>CA/2018/149699</t>
  </si>
  <si>
    <t>CA/2017/166429</t>
  </si>
  <si>
    <t>CA/2016/112767</t>
  </si>
  <si>
    <t>CA/2016/119879</t>
  </si>
  <si>
    <t>CA/2018/155642</t>
  </si>
  <si>
    <t>US/2018/101721</t>
  </si>
  <si>
    <t>CA/2016/136728</t>
  </si>
  <si>
    <t>CA/2017/127194</t>
  </si>
  <si>
    <t>CA/2016/140375</t>
  </si>
  <si>
    <t>US/2018/155866</t>
  </si>
  <si>
    <t>CA/2016/141327</t>
  </si>
  <si>
    <t>CA/2016/136700</t>
  </si>
  <si>
    <t>CA/2018/102736</t>
  </si>
  <si>
    <t>CA/2018/125269</t>
  </si>
  <si>
    <t>CA/2016/114811</t>
  </si>
  <si>
    <t>CA/2016/122266</t>
  </si>
  <si>
    <t>CA/2016/141565</t>
  </si>
  <si>
    <t>CA/2018/128769</t>
  </si>
  <si>
    <t>CA/2017/116337</t>
  </si>
  <si>
    <t>CA/2016/120845</t>
  </si>
  <si>
    <t>CA/2015/120775</t>
  </si>
  <si>
    <t>CA/2015/152905</t>
  </si>
  <si>
    <t>CA/2017/104633</t>
  </si>
  <si>
    <t>CA/2018/104136</t>
  </si>
  <si>
    <t>CA/2017/123050</t>
  </si>
  <si>
    <t>CA/2017/162355</t>
  </si>
  <si>
    <t>CA/2015/158225</t>
  </si>
  <si>
    <t>CA/2018/102204</t>
  </si>
  <si>
    <t>CA/2018/103065</t>
  </si>
  <si>
    <t>CA/2015/109855</t>
  </si>
  <si>
    <t>CA/2015/109897</t>
  </si>
  <si>
    <t>US/2015/143581</t>
  </si>
  <si>
    <t>CA/2016/129217</t>
  </si>
  <si>
    <t>CA/2017/133816</t>
  </si>
  <si>
    <t>CA/2016/140221</t>
  </si>
  <si>
    <t>CA/2018/152310</t>
  </si>
  <si>
    <t>CA/2017/118101</t>
  </si>
  <si>
    <t>CA/2017/100307</t>
  </si>
  <si>
    <t>CA/2016/138457</t>
  </si>
  <si>
    <t>CA/2015/131800</t>
  </si>
  <si>
    <t>CA/2015/118304</t>
  </si>
  <si>
    <t>CA/2018/121790</t>
  </si>
  <si>
    <t>CA/2017/169670</t>
  </si>
  <si>
    <t>CA/2017/139549</t>
  </si>
  <si>
    <t>CA/2016/104059</t>
  </si>
  <si>
    <t>CA/2018/164112</t>
  </si>
  <si>
    <t>CA/2016/143882</t>
  </si>
  <si>
    <t>US/2017/139262</t>
  </si>
  <si>
    <t>CA/2018/146192</t>
  </si>
  <si>
    <t>CA/2018/134810</t>
  </si>
  <si>
    <t>CA/2016/154284</t>
  </si>
  <si>
    <t>CA/2015/156244</t>
  </si>
  <si>
    <t>CA/2016/106362</t>
  </si>
  <si>
    <t>US/2018/168802</t>
  </si>
  <si>
    <t>US/2018/146906</t>
  </si>
  <si>
    <t>CA/2017/166380</t>
  </si>
  <si>
    <t>US/2016/158911</t>
  </si>
  <si>
    <t>US/2015/103338</t>
  </si>
  <si>
    <t>CA/2016/109169</t>
  </si>
  <si>
    <t>US/2018/167318</t>
  </si>
  <si>
    <t>US/2015/120313</t>
  </si>
  <si>
    <t>CA/2018/135419</t>
  </si>
  <si>
    <t>CA/2017/128671</t>
  </si>
  <si>
    <t>CA/2017/149335</t>
  </si>
  <si>
    <t>CA/2015/168312</t>
  </si>
  <si>
    <t>US/2018/105935</t>
  </si>
  <si>
    <t>CA/2015/161508</t>
  </si>
  <si>
    <t>CA/2018/130904</t>
  </si>
  <si>
    <t>CA/2018/133620</t>
  </si>
  <si>
    <t>CA/2016/142937</t>
  </si>
  <si>
    <t>US/2017/149790</t>
  </si>
  <si>
    <t>CA/2017/130778</t>
  </si>
  <si>
    <t>CA/2018/144456</t>
  </si>
  <si>
    <t>CA/2018/103478</t>
  </si>
  <si>
    <t>CA/2018/118577</t>
  </si>
  <si>
    <t>CA/2018/113572</t>
  </si>
  <si>
    <t>CA/2018/161655</t>
  </si>
  <si>
    <t>CA/2017/101469</t>
  </si>
  <si>
    <t>CA/2015/153087</t>
  </si>
  <si>
    <t>CA/2018/135076</t>
  </si>
  <si>
    <t>CA/2015/161634</t>
  </si>
  <si>
    <t>CA/2018/141481</t>
  </si>
  <si>
    <t>CA/2017/132549</t>
  </si>
  <si>
    <t>US/2015/155544</t>
  </si>
  <si>
    <t>US/2016/115238</t>
  </si>
  <si>
    <t>CA/2018/132199</t>
  </si>
  <si>
    <t>CA/2017/163174</t>
  </si>
  <si>
    <t>CA/2015/110555</t>
  </si>
  <si>
    <t>CA/2018/147207</t>
  </si>
  <si>
    <t>CA/2018/137631</t>
  </si>
  <si>
    <t>CA/2018/157273</t>
  </si>
  <si>
    <t>CA/2015/109918</t>
  </si>
  <si>
    <t>CA/2017/118745</t>
  </si>
  <si>
    <t>CA/2017/163972</t>
  </si>
  <si>
    <t>CA/2015/165393</t>
  </si>
  <si>
    <t>CA/2017/113726</t>
  </si>
  <si>
    <t>CA/2016/158701</t>
  </si>
  <si>
    <t>CA/2018/156272</t>
  </si>
  <si>
    <t>CA/2016/162964</t>
  </si>
  <si>
    <t>CA/2015/103527</t>
  </si>
  <si>
    <t>CA/2017/134544</t>
  </si>
  <si>
    <t>CA/2017/163048</t>
  </si>
  <si>
    <t>CA/2017/145135</t>
  </si>
  <si>
    <t>CA/2018/137582</t>
  </si>
  <si>
    <t>CA/2016/149601</t>
  </si>
  <si>
    <t>CA/2015/139423</t>
  </si>
  <si>
    <t>CA/2017/102596</t>
  </si>
  <si>
    <t>CA/2018/153227</t>
  </si>
  <si>
    <t>CA/2018/110625</t>
  </si>
  <si>
    <t>CA/2017/142594</t>
  </si>
  <si>
    <t>CA/2015/152254</t>
  </si>
  <si>
    <t>US/2015/120236</t>
  </si>
  <si>
    <t>CA/2018/120061</t>
  </si>
  <si>
    <t>CA/2016/133837</t>
  </si>
  <si>
    <t>CA/2016/110814</t>
  </si>
  <si>
    <t>CA/2018/140480</t>
  </si>
  <si>
    <t>CA/2016/134082</t>
  </si>
  <si>
    <t>CA/2017/130820</t>
  </si>
  <si>
    <t>CA/2017/159765</t>
  </si>
  <si>
    <t>CA/2018/132290</t>
  </si>
  <si>
    <t>CA/2017/147109</t>
  </si>
  <si>
    <t>CA/2018/107265</t>
  </si>
  <si>
    <t>CA/2018/118199</t>
  </si>
  <si>
    <t>CA/2018/150091</t>
  </si>
  <si>
    <t>CA/2017/137652</t>
  </si>
  <si>
    <t>CA/2016/128356</t>
  </si>
  <si>
    <t>CA/2018/167017</t>
  </si>
  <si>
    <t>US/2018/132220</t>
  </si>
  <si>
    <t>CA/2017/118129</t>
  </si>
  <si>
    <t>US/2015/113124</t>
  </si>
  <si>
    <t>CA/2018/155621</t>
  </si>
  <si>
    <t>US/2015/127635</t>
  </si>
  <si>
    <t>CA/2016/151470</t>
  </si>
  <si>
    <t>CA/2016/112823</t>
  </si>
  <si>
    <t>CA/2015/108861</t>
  </si>
  <si>
    <t>CA/2018/114370</t>
  </si>
  <si>
    <t>CA/2017/158302</t>
  </si>
  <si>
    <t>CA/2018/145779</t>
  </si>
  <si>
    <t>US/2017/155173</t>
  </si>
  <si>
    <t>CA/2018/125451</t>
  </si>
  <si>
    <t>CA/2015/131387</t>
  </si>
  <si>
    <t>CA/2017/125087</t>
  </si>
  <si>
    <t>US/2018/118556</t>
  </si>
  <si>
    <t>CA/2015/126200</t>
  </si>
  <si>
    <t>CA/2015/146500</t>
  </si>
  <si>
    <t>CA/2016/169537</t>
  </si>
  <si>
    <t>CA/2015/100881</t>
  </si>
  <si>
    <t>CA/2016/144043</t>
  </si>
  <si>
    <t>CA/2016/116512</t>
  </si>
  <si>
    <t>CA/2016/101000</t>
  </si>
  <si>
    <t>CA/2017/168557</t>
  </si>
  <si>
    <t>US/2017/164196</t>
  </si>
  <si>
    <t>US/2018/132031</t>
  </si>
  <si>
    <t>CA/2016/169733</t>
  </si>
  <si>
    <t>CA/2018/169404</t>
  </si>
  <si>
    <t>CA/2018/134880</t>
  </si>
  <si>
    <t>CA/2016/145758</t>
  </si>
  <si>
    <t>CA/2018/158736</t>
  </si>
  <si>
    <t>US/2017/119270</t>
  </si>
  <si>
    <t>CA/2015/109890</t>
  </si>
  <si>
    <t>CA/2017/138583</t>
  </si>
  <si>
    <t>US/2018/118535</t>
  </si>
  <si>
    <t>CA/2017/126284</t>
  </si>
  <si>
    <t>CA/2018/142391</t>
  </si>
  <si>
    <t>CA/2018/124716</t>
  </si>
  <si>
    <t>Brendan Dodson</t>
  </si>
  <si>
    <t>CA/2017/158841</t>
  </si>
  <si>
    <t>CA/2018/106824</t>
  </si>
  <si>
    <t>CA/2016/109190</t>
  </si>
  <si>
    <t>CA/2017/143154</t>
  </si>
  <si>
    <t>CA/2015/169061</t>
  </si>
  <si>
    <t>CA/2016/102316</t>
  </si>
  <si>
    <t>CA/2015/164903</t>
  </si>
  <si>
    <t>CA/2017/109400</t>
  </si>
  <si>
    <t>CA/2017/130400</t>
  </si>
  <si>
    <t>CA/2016/135853</t>
  </si>
  <si>
    <t>CA/2017/103359</t>
  </si>
  <si>
    <t>CA/2017/144645</t>
  </si>
  <si>
    <t>CA/2018/141614</t>
  </si>
  <si>
    <t>CA/2016/122168</t>
  </si>
  <si>
    <t>CA/2017/132899</t>
  </si>
  <si>
    <t>CA/2018/149720</t>
  </si>
  <si>
    <t>CA/2018/118003</t>
  </si>
  <si>
    <t>CA/2017/141887</t>
  </si>
  <si>
    <t>US/2017/160206</t>
  </si>
  <si>
    <t>CA/2018/133074</t>
  </si>
  <si>
    <t>CA/2018/161172</t>
  </si>
  <si>
    <t>CA/2018/137624</t>
  </si>
  <si>
    <t>CA/2017/156748</t>
  </si>
  <si>
    <t>CA/2016/169677</t>
  </si>
  <si>
    <t>US/2015/163146</t>
  </si>
  <si>
    <t>CA/2016/157343</t>
  </si>
  <si>
    <t>Harold Dahlen</t>
  </si>
  <si>
    <t>CA/2018/147354</t>
  </si>
  <si>
    <t>CA/2016/157287</t>
  </si>
  <si>
    <t>CA/2015/137575</t>
  </si>
  <si>
    <t>CA/2017/119074</t>
  </si>
  <si>
    <t>CA/2016/149566</t>
  </si>
  <si>
    <t>CA/2016/126186</t>
  </si>
  <si>
    <t>CA/2016/121132</t>
  </si>
  <si>
    <t>CA/2015/140473</t>
  </si>
  <si>
    <t>US/2018/102904</t>
  </si>
  <si>
    <t>CA/2017/102092</t>
  </si>
  <si>
    <t>CA/2016/117884</t>
  </si>
  <si>
    <t>CA/2017/132829</t>
  </si>
  <si>
    <t>CA/2017/123540</t>
  </si>
  <si>
    <t>US/2018/108315</t>
  </si>
  <si>
    <t>CA/2017/134110</t>
  </si>
  <si>
    <t>US/2017/136581</t>
  </si>
  <si>
    <t>CA/2017/162390</t>
  </si>
  <si>
    <t>CA/2017/162222</t>
  </si>
  <si>
    <t>CA/2015/121629</t>
  </si>
  <si>
    <t>CA/2016/164623</t>
  </si>
  <si>
    <t>CA/2015/159849</t>
  </si>
  <si>
    <t>CA/2018/101273</t>
  </si>
  <si>
    <t>CA/2018/106747</t>
  </si>
  <si>
    <t>CA/2018/146164</t>
  </si>
  <si>
    <t>CA/2017/111605</t>
  </si>
  <si>
    <t>CA/2015/130673</t>
  </si>
  <si>
    <t>CA/2015/104808</t>
  </si>
  <si>
    <t>US/2018/132927</t>
  </si>
  <si>
    <t>CA/2018/162015</t>
  </si>
  <si>
    <t>CA/2016/138492</t>
  </si>
  <si>
    <t>CA/2018/145338</t>
  </si>
  <si>
    <t>CA/2018/126676</t>
  </si>
  <si>
    <t>CA/2018/101700</t>
  </si>
  <si>
    <t>CA/2018/159667</t>
  </si>
  <si>
    <t>CA/2015/111934</t>
  </si>
  <si>
    <t>US/2017/117387</t>
  </si>
  <si>
    <t>CA/2015/141110</t>
  </si>
  <si>
    <t>US/2015/133949</t>
  </si>
  <si>
    <t>US/2017/116365</t>
  </si>
  <si>
    <t>CA/2018/162936</t>
  </si>
  <si>
    <t>CA/2015/151946</t>
  </si>
  <si>
    <t>CA/2018/123624</t>
  </si>
  <si>
    <t>CA/2017/146437</t>
  </si>
  <si>
    <t>CA/2017/138233</t>
  </si>
  <si>
    <t>CA/2017/165918</t>
  </si>
  <si>
    <t>CA/2018/117513</t>
  </si>
  <si>
    <t>CA/2018/132437</t>
  </si>
  <si>
    <t>US/2018/119319</t>
  </si>
  <si>
    <t>CA/2018/104318</t>
  </si>
  <si>
    <t>US/2017/114230</t>
  </si>
  <si>
    <t>CA/2016/136147</t>
  </si>
  <si>
    <t>CA/2016/156118</t>
  </si>
  <si>
    <t>CA/2016/164084</t>
  </si>
  <si>
    <t>CA/2017/107783</t>
  </si>
  <si>
    <t>CA/2018/159793</t>
  </si>
  <si>
    <t>CA/2015/160094</t>
  </si>
  <si>
    <t>CA/2018/151281</t>
  </si>
  <si>
    <t>CA/2018/118346</t>
  </si>
  <si>
    <t>CA/2015/129819</t>
  </si>
  <si>
    <t>US/2018/148551</t>
  </si>
  <si>
    <t>CA/2018/147767</t>
  </si>
  <si>
    <t>CA/2016/108259</t>
  </si>
  <si>
    <t>CA/2017/113341</t>
  </si>
  <si>
    <t>US/2016/131842</t>
  </si>
  <si>
    <t>CA/2017/164574</t>
  </si>
  <si>
    <t>CA/2015/142769</t>
  </si>
  <si>
    <t>CA/2017/168361</t>
  </si>
  <si>
    <t>CA/2018/124765</t>
  </si>
  <si>
    <t>CA/2016/131856</t>
  </si>
  <si>
    <t>CA/2018/126634</t>
  </si>
  <si>
    <t>CA/2017/118500</t>
  </si>
  <si>
    <t>CA/2017/163951</t>
  </si>
  <si>
    <t>Carl Jackson</t>
  </si>
  <si>
    <t>CA/2017/149916</t>
  </si>
  <si>
    <t>CA/2016/158918</t>
  </si>
  <si>
    <t>US/2015/159611</t>
  </si>
  <si>
    <t>CA/2018/163265</t>
  </si>
  <si>
    <t>CA/2018/141705</t>
  </si>
  <si>
    <t>CA/2017/112739</t>
  </si>
  <si>
    <t>CA/2017/143805</t>
  </si>
  <si>
    <t>CA/2015/133634</t>
  </si>
  <si>
    <t>CA/2018/101665</t>
  </si>
  <si>
    <t>CA/2018/137323</t>
  </si>
  <si>
    <t>CA/2017/144015</t>
  </si>
  <si>
    <t>CA/2015/101427</t>
  </si>
  <si>
    <t>CA/2017/136770</t>
  </si>
  <si>
    <t>CA/2017/118311</t>
  </si>
  <si>
    <t>US/2015/112795</t>
  </si>
  <si>
    <t>CA/2018/127096</t>
  </si>
  <si>
    <t>CA/2018/119284</t>
  </si>
  <si>
    <t>CA/2016/133494</t>
  </si>
  <si>
    <t>CA/2017/111318</t>
  </si>
  <si>
    <t>US/2015/132745</t>
  </si>
  <si>
    <t>CA/2015/146815</t>
  </si>
  <si>
    <t>CA/2015/119144</t>
  </si>
  <si>
    <t>CA/2015/105648</t>
  </si>
  <si>
    <t>US/2016/145422</t>
  </si>
  <si>
    <t>CA/2018/136623</t>
  </si>
  <si>
    <t>CA/2018/121678</t>
  </si>
  <si>
    <t>CA/2017/120824</t>
  </si>
  <si>
    <t>US/2017/135209</t>
  </si>
  <si>
    <t>CA/2018/148145</t>
  </si>
  <si>
    <t>CA/2016/103870</t>
  </si>
  <si>
    <t>CA/2016/111017</t>
  </si>
  <si>
    <t>CA/2018/116988</t>
  </si>
  <si>
    <t>US/2015/169390</t>
  </si>
  <si>
    <t>CA/2017/168774</t>
  </si>
  <si>
    <t>CA/2018/161592</t>
  </si>
  <si>
    <t>US/2018/131961</t>
  </si>
  <si>
    <t>CA/2017/102498</t>
  </si>
  <si>
    <t>CA/2016/113222</t>
  </si>
  <si>
    <t>US/2016/144771</t>
  </si>
  <si>
    <t>CA/2016/162376</t>
  </si>
  <si>
    <t>CA/2018/128076</t>
  </si>
  <si>
    <t>US/2016/163825</t>
  </si>
  <si>
    <t>CA/2017/105662</t>
  </si>
  <si>
    <t>CA/2018/152198</t>
  </si>
  <si>
    <t>CA/2017/114307</t>
  </si>
  <si>
    <t>CA/2017/159891</t>
  </si>
  <si>
    <t>CA/2017/112578</t>
  </si>
  <si>
    <t>CA/2016/107083</t>
  </si>
  <si>
    <t>CA/2016/151722</t>
  </si>
  <si>
    <t>CA/2017/151148</t>
  </si>
  <si>
    <t>CA/2018/115882</t>
  </si>
  <si>
    <t>CA/2016/132276</t>
  </si>
  <si>
    <t>CA/2017/163636</t>
  </si>
  <si>
    <t>CA/2017/102813</t>
  </si>
  <si>
    <t>CA/2018/135377</t>
  </si>
  <si>
    <t>CA/2016/165813</t>
  </si>
  <si>
    <t>CA/2016/133585</t>
  </si>
  <si>
    <t>CA/2017/116911</t>
  </si>
  <si>
    <t>US/2018/129224</t>
  </si>
  <si>
    <t>CA/2018/145765</t>
  </si>
  <si>
    <t>CA/2018/126914</t>
  </si>
  <si>
    <t>CA/2016/169572</t>
  </si>
  <si>
    <t>CA/2018/162075</t>
  </si>
  <si>
    <t>CA/2015/162992</t>
  </si>
  <si>
    <t>CA/2017/106397</t>
  </si>
  <si>
    <t>US/2017/150140</t>
  </si>
  <si>
    <t>CA/2015/116666</t>
  </si>
  <si>
    <t>CA/2018/148992</t>
  </si>
  <si>
    <t>CA/2017/140935</t>
  </si>
  <si>
    <t>CA/2015/157644</t>
  </si>
  <si>
    <t>US/2018/100398</t>
  </si>
  <si>
    <t>CA/2017/113082</t>
  </si>
  <si>
    <t>US/2018/110646</t>
  </si>
  <si>
    <t>CA/2018/120614</t>
  </si>
  <si>
    <t>US/2017/140172</t>
  </si>
  <si>
    <t>CA/2016/127754</t>
  </si>
  <si>
    <t>CA/2016/144274</t>
  </si>
  <si>
    <t>CA/2016/142930</t>
  </si>
  <si>
    <t>CA/2018/100622</t>
  </si>
  <si>
    <t>CA/2018/117156</t>
  </si>
  <si>
    <t>CA/2016/115399</t>
  </si>
  <si>
    <t>US/2015/157847</t>
  </si>
  <si>
    <t>CA/2016/115168</t>
  </si>
  <si>
    <t>CA/2015/109680</t>
  </si>
  <si>
    <t>CA/2017/167983</t>
  </si>
  <si>
    <t>CA/2016/145324</t>
  </si>
  <si>
    <t>CA/2016/153423</t>
  </si>
  <si>
    <t>US/2018/132675</t>
  </si>
  <si>
    <t>CA/2015/153808</t>
  </si>
  <si>
    <t>US/2017/112396</t>
  </si>
  <si>
    <t>CA/2015/141173</t>
  </si>
  <si>
    <t>CA/2018/156664</t>
  </si>
  <si>
    <t>CA/2016/140718</t>
  </si>
  <si>
    <t>CA/2015/119977</t>
  </si>
  <si>
    <t>US/2016/115343</t>
  </si>
  <si>
    <t>CA/2018/163671</t>
  </si>
  <si>
    <t>CA/2018/135909</t>
  </si>
  <si>
    <t>US/2018/114356</t>
  </si>
  <si>
    <t>CA/2016/125934</t>
  </si>
  <si>
    <t>CA/2016/158148</t>
  </si>
  <si>
    <t>CA/2015/120411</t>
  </si>
  <si>
    <t>CA/2017/158260</t>
  </si>
  <si>
    <t>CA/2018/101805</t>
  </si>
  <si>
    <t>US/2015/105137</t>
  </si>
  <si>
    <t>CA/2018/142489</t>
  </si>
  <si>
    <t>US/2017/141264</t>
  </si>
  <si>
    <t>CA/2018/126928</t>
  </si>
  <si>
    <t>US/2016/107944</t>
  </si>
  <si>
    <t>CA/2017/135594</t>
  </si>
  <si>
    <t>US/2018/115252</t>
  </si>
  <si>
    <t>CA/2015/107398</t>
  </si>
  <si>
    <t>CA/2015/169642</t>
  </si>
  <si>
    <t>CA/2018/103968</t>
  </si>
  <si>
    <t>CA/2017/147256</t>
  </si>
  <si>
    <t>CA/2017/162159</t>
  </si>
  <si>
    <t>CA/2016/111038</t>
  </si>
  <si>
    <t>CA/2015/124723</t>
  </si>
  <si>
    <t>CA/2017/167241</t>
  </si>
  <si>
    <t>CA/2016/163237</t>
  </si>
  <si>
    <t>CA/2017/150483</t>
  </si>
  <si>
    <t>US/2017/126431</t>
  </si>
  <si>
    <t>CA/2017/139934</t>
  </si>
  <si>
    <t>CA/2016/109603</t>
  </si>
  <si>
    <t>CA/2018/160661</t>
  </si>
  <si>
    <t>CA/2018/102610</t>
  </si>
  <si>
    <t>US/2017/144057</t>
  </si>
  <si>
    <t>CA/2015/160276</t>
  </si>
  <si>
    <t>CA/2015/132983</t>
  </si>
  <si>
    <t>CA/2017/145709</t>
  </si>
  <si>
    <t>CA/2018/133928</t>
  </si>
  <si>
    <t>CA/2017/168032</t>
  </si>
  <si>
    <t>CA/2016/143616</t>
  </si>
  <si>
    <t>US/2016/168704</t>
  </si>
  <si>
    <t>CA/2018/143252</t>
  </si>
  <si>
    <t>CA/2017/102134</t>
  </si>
  <si>
    <t>CA/2018/130036</t>
  </si>
  <si>
    <t>CA/2016/134117</t>
  </si>
  <si>
    <t>CA/2015/130918</t>
  </si>
  <si>
    <t>CA/2017/159023</t>
  </si>
  <si>
    <t>CA/2018/111717</t>
  </si>
  <si>
    <t>CA/2015/154592</t>
  </si>
  <si>
    <t>CA/2015/128622</t>
  </si>
  <si>
    <t>CA/2018/148355</t>
  </si>
  <si>
    <t>CA/2015/132913</t>
  </si>
  <si>
    <t>CA/2018/150910</t>
  </si>
  <si>
    <t>CA/2015/156790</t>
  </si>
  <si>
    <t>CA/2015/126480</t>
  </si>
  <si>
    <t>CA/2018/105620</t>
  </si>
  <si>
    <t>CA/2018/150266</t>
  </si>
  <si>
    <t>CA/2017/157280</t>
  </si>
  <si>
    <t>CA/2018/106691</t>
  </si>
  <si>
    <t>CA/2017/134180</t>
  </si>
  <si>
    <t>CA/2015/166730</t>
  </si>
  <si>
    <t>CA/2018/157469</t>
  </si>
  <si>
    <t>CA/2018/122308</t>
  </si>
  <si>
    <t>US/2015/149034</t>
  </si>
  <si>
    <t>CA/2018/159226</t>
  </si>
  <si>
    <t>CA/2018/156622</t>
  </si>
  <si>
    <t>CA/2015/119529</t>
  </si>
  <si>
    <t>CA/2016/150413</t>
  </si>
  <si>
    <t>CA/2015/108182</t>
  </si>
  <si>
    <t>CA/2017/110898</t>
  </si>
  <si>
    <t>CA/2016/123092</t>
  </si>
  <si>
    <t>US/2016/128587</t>
  </si>
  <si>
    <t>US/2018/139577</t>
  </si>
  <si>
    <t>CA/2018/159100</t>
  </si>
  <si>
    <t>CA/2015/109043</t>
  </si>
  <si>
    <t>US/2018/116491</t>
  </si>
  <si>
    <t>CA/2018/122763</t>
  </si>
  <si>
    <t>CA/2018/137785</t>
  </si>
  <si>
    <t>CA/2015/133389</t>
  </si>
  <si>
    <t>CA/2015/103807</t>
  </si>
  <si>
    <t>CA/2016/102855</t>
  </si>
  <si>
    <t>CA/2018/107825</t>
  </si>
  <si>
    <t>CA/2018/106047</t>
  </si>
  <si>
    <t>CA/2018/127803</t>
  </si>
  <si>
    <t>CA/2016/137071</t>
  </si>
  <si>
    <t>CA/2017/121447</t>
  </si>
  <si>
    <t>CA/2018/143084</t>
  </si>
  <si>
    <t>CA/2017/131639</t>
  </si>
  <si>
    <t>CA/2017/161361</t>
  </si>
  <si>
    <t>CA/2015/100706</t>
  </si>
  <si>
    <t>CA/2016/129525</t>
  </si>
  <si>
    <t>US/2017/141880</t>
  </si>
  <si>
    <t>CA/2016/165799</t>
  </si>
  <si>
    <t>CA/2017/102127</t>
  </si>
  <si>
    <t>US/2017/152415</t>
  </si>
  <si>
    <t>CA/2015/138198</t>
  </si>
  <si>
    <t>CA/2018/128041</t>
  </si>
  <si>
    <t>CA/2018/105823</t>
  </si>
  <si>
    <t>CA/2015/152268</t>
  </si>
  <si>
    <t>CA/2016/148873</t>
  </si>
  <si>
    <t>CA/2016/166492</t>
  </si>
  <si>
    <t>CA/2018/157420</t>
  </si>
  <si>
    <t>CA/2017/117121</t>
  </si>
  <si>
    <t>CA/2015/138177</t>
  </si>
  <si>
    <t>CA/2015/114335</t>
  </si>
  <si>
    <t>CA/2016/168760</t>
  </si>
  <si>
    <t>CA/2017/168830</t>
  </si>
  <si>
    <t>CA/2018/137463</t>
  </si>
  <si>
    <t>CA/2015/124513</t>
  </si>
  <si>
    <t>CA/2016/165554</t>
  </si>
  <si>
    <t>CA/2015/141838</t>
  </si>
  <si>
    <t>CA/2018/117009</t>
  </si>
  <si>
    <t>CA/2016/128993</t>
  </si>
  <si>
    <t>CA/2016/160227</t>
  </si>
  <si>
    <t>CA/2016/149097</t>
  </si>
  <si>
    <t>CA/2017/132304</t>
  </si>
  <si>
    <t>CA/2016/136420</t>
  </si>
  <si>
    <t>CA/2017/101623</t>
  </si>
  <si>
    <t>US/2015/151015</t>
  </si>
  <si>
    <t>CA/2018/152968</t>
  </si>
  <si>
    <t>CA/2017/150077</t>
  </si>
  <si>
    <t>CA/2017/106278</t>
  </si>
  <si>
    <t>CA/2018/147550</t>
  </si>
  <si>
    <t>CA/2016/136105</t>
  </si>
  <si>
    <t>CA/2017/142524</t>
  </si>
  <si>
    <t>CA/2015/136336</t>
  </si>
  <si>
    <t>US/2016/136259</t>
  </si>
  <si>
    <t>US/2015/124625</t>
  </si>
  <si>
    <t>CA/2017/108105</t>
  </si>
  <si>
    <t>CA/2018/166898</t>
  </si>
  <si>
    <t>CA/2018/169005</t>
  </si>
  <si>
    <t>CA/2016/104038</t>
  </si>
  <si>
    <t>CA/2017/126102</t>
  </si>
  <si>
    <t>CA/2017/143406</t>
  </si>
  <si>
    <t>CA/2016/150308</t>
  </si>
  <si>
    <t>CA/2017/131093</t>
  </si>
  <si>
    <t>US/2018/148831</t>
  </si>
  <si>
    <t>CA/2016/162950</t>
  </si>
  <si>
    <t>US/2016/132836</t>
  </si>
  <si>
    <t>US/2015/158365</t>
  </si>
  <si>
    <t>CA/2018/152933</t>
  </si>
  <si>
    <t>CA/2016/163181</t>
  </si>
  <si>
    <t>CA/2016/132941</t>
  </si>
  <si>
    <t>CA/2015/132010</t>
  </si>
  <si>
    <t>CA/2017/135461</t>
  </si>
  <si>
    <t>CA/2018/153045</t>
  </si>
  <si>
    <t>US/2017/155971</t>
  </si>
  <si>
    <t>CA/2018/122007</t>
  </si>
  <si>
    <t>CA/2018/162250</t>
  </si>
  <si>
    <t>US/2017/158288</t>
  </si>
  <si>
    <t>CA/2017/128916</t>
  </si>
  <si>
    <t>CA/2016/157028</t>
  </si>
  <si>
    <t>CA/2018/112473</t>
  </si>
  <si>
    <t>US/2018/147655</t>
  </si>
  <si>
    <t>CA/2017/130911</t>
  </si>
  <si>
    <t>CA/2018/100055</t>
  </si>
  <si>
    <t>CA/2016/157805</t>
  </si>
  <si>
    <t>CA/2017/124254</t>
  </si>
  <si>
    <t>CA/2015/123400</t>
  </si>
  <si>
    <t>CA/2015/106971</t>
  </si>
  <si>
    <t>CA/2018/123029</t>
  </si>
  <si>
    <t>CA/2017/139409</t>
  </si>
  <si>
    <t>US/2018/166688</t>
  </si>
  <si>
    <t>CA/2016/126970</t>
  </si>
  <si>
    <t>US/2017/165505</t>
  </si>
  <si>
    <t>US/2015/157070</t>
  </si>
  <si>
    <t>US/2016/106873</t>
  </si>
  <si>
    <t>CA/2017/132990</t>
  </si>
  <si>
    <t>CA/2015/102645</t>
  </si>
  <si>
    <t>CA/2015/134215</t>
  </si>
  <si>
    <t>CA/2017/118934</t>
  </si>
  <si>
    <t>CA/2017/160108</t>
  </si>
  <si>
    <t>CA/2016/164007</t>
  </si>
  <si>
    <t>CA/2017/100300</t>
  </si>
  <si>
    <t>CA/2017/140571</t>
  </si>
  <si>
    <t>US/2017/155768</t>
  </si>
  <si>
    <t>CA/2018/119424</t>
  </si>
  <si>
    <t>CA/2017/118178</t>
  </si>
  <si>
    <t>CA/2017/166618</t>
  </si>
  <si>
    <t>CA/2018/156776</t>
  </si>
  <si>
    <t>US/2016/130512</t>
  </si>
  <si>
    <t>CA/2016/141810</t>
  </si>
  <si>
    <t>CA/2015/146843</t>
  </si>
  <si>
    <t>CA/2015/103310</t>
  </si>
  <si>
    <t>CA/2017/104689</t>
  </si>
  <si>
    <t>CA/2017/146423</t>
  </si>
  <si>
    <t>CA/2018/140781</t>
  </si>
  <si>
    <t>CA/2018/141747</t>
  </si>
  <si>
    <t>CA/2018/142776</t>
  </si>
  <si>
    <t>Roy Skaria</t>
  </si>
  <si>
    <t>CA/2016/167479</t>
  </si>
  <si>
    <t>CA/2015/144071</t>
  </si>
  <si>
    <t>US/2018/120908</t>
  </si>
  <si>
    <t>CA/2018/103765</t>
  </si>
  <si>
    <t>US/2018/118157</t>
  </si>
  <si>
    <t>US/2016/164238</t>
  </si>
  <si>
    <t>CA/2018/103212</t>
  </si>
  <si>
    <t>CA/2018/121160</t>
  </si>
  <si>
    <t>CA/2018/140515</t>
  </si>
  <si>
    <t>CA/2015/153619</t>
  </si>
  <si>
    <t>CA/2018/133718</t>
  </si>
  <si>
    <t>CA/2015/148383</t>
  </si>
  <si>
    <t>CA/2017/126732</t>
  </si>
  <si>
    <t>CA/2018/138156</t>
  </si>
  <si>
    <t>CA/2018/110310</t>
  </si>
  <si>
    <t>CA/2015/113271</t>
  </si>
  <si>
    <t>CA/2018/130106</t>
  </si>
  <si>
    <t>CA/2017/127761</t>
  </si>
  <si>
    <t>CA/2017/105354</t>
  </si>
  <si>
    <t>CA/2018/155712</t>
  </si>
  <si>
    <t>CA/2018/102309</t>
  </si>
  <si>
    <t>CA/2015/168368</t>
  </si>
  <si>
    <t>CA/2018/167976</t>
  </si>
  <si>
    <t>CA/2018/111388</t>
  </si>
  <si>
    <t>CA/2016/124499</t>
  </si>
  <si>
    <t>US/2018/128118</t>
  </si>
  <si>
    <t>CA/2015/125759</t>
  </si>
  <si>
    <t>CA/2016/151869</t>
  </si>
  <si>
    <t>US/2018/102183</t>
  </si>
  <si>
    <t>CA/2017/100510</t>
  </si>
  <si>
    <t>CA/2018/146983</t>
  </si>
  <si>
    <t>US/2015/134054</t>
  </si>
  <si>
    <t>CA/2017/113236</t>
  </si>
  <si>
    <t>CA/2018/122539</t>
  </si>
  <si>
    <t>CA/2017/166772</t>
  </si>
  <si>
    <t>US/2018/152898</t>
  </si>
  <si>
    <t>CA/2017/160486</t>
  </si>
  <si>
    <t>CA/2018/102218</t>
  </si>
  <si>
    <t>CA/2015/161032</t>
  </si>
  <si>
    <t>CA/2016/102778</t>
  </si>
  <si>
    <t>CA/2018/154011</t>
  </si>
  <si>
    <t>US/2018/165456</t>
  </si>
  <si>
    <t>CA/2015/111857</t>
  </si>
  <si>
    <t>CA/2015/163650</t>
  </si>
  <si>
    <t>CA/2018/124114</t>
  </si>
  <si>
    <t>US/2018/116505</t>
  </si>
  <si>
    <t>CA/2018/161340</t>
  </si>
  <si>
    <t>US/2016/163433</t>
  </si>
  <si>
    <t>CA/2016/137603</t>
  </si>
  <si>
    <t>CA/2015/128237</t>
  </si>
  <si>
    <t>US/2017/102141</t>
  </si>
  <si>
    <t>CA/2018/148642</t>
  </si>
  <si>
    <t>CA/2016/111948</t>
  </si>
  <si>
    <t>CA/2017/161907</t>
  </si>
  <si>
    <t>CA/2018/124940</t>
  </si>
  <si>
    <t>US/2018/108343</t>
  </si>
  <si>
    <t>US/2017/111563</t>
  </si>
  <si>
    <t>CA/2018/121853</t>
  </si>
  <si>
    <t>US/2018/130687</t>
  </si>
  <si>
    <t>CA/2016/164497</t>
  </si>
  <si>
    <t>US/2016/153283</t>
  </si>
  <si>
    <t>CA/2017/108056</t>
  </si>
  <si>
    <t>CA/2018/127726</t>
  </si>
  <si>
    <t>CA/2018/110198</t>
  </si>
  <si>
    <t>CA/2018/130715</t>
  </si>
  <si>
    <t>CA/2015/155264</t>
  </si>
  <si>
    <t>CA/2017/119123</t>
  </si>
  <si>
    <t>CA/2018/109085</t>
  </si>
  <si>
    <t>CA/2017/114860</t>
  </si>
  <si>
    <t>CA/2017/159009</t>
  </si>
  <si>
    <t>CA/2018/148411</t>
  </si>
  <si>
    <t>CA/2016/110324</t>
  </si>
  <si>
    <t>CA/2017/168046</t>
  </si>
  <si>
    <t>CA/2018/111591</t>
  </si>
  <si>
    <t>US/2015/166828</t>
  </si>
  <si>
    <t>CA/2015/108147</t>
  </si>
  <si>
    <t>CA/2018/113460</t>
  </si>
  <si>
    <t>CA/2016/111339</t>
  </si>
  <si>
    <t>CA/2018/102820</t>
  </si>
  <si>
    <t>CA/2017/149671</t>
  </si>
  <si>
    <t>CA/2016/126347</t>
  </si>
  <si>
    <t>CA/2018/108756</t>
  </si>
  <si>
    <t>CA/2018/155362</t>
  </si>
  <si>
    <t>CA/2017/117625</t>
  </si>
  <si>
    <t>CA/2015/154158</t>
  </si>
  <si>
    <t>CA/2018/100433</t>
  </si>
  <si>
    <t>CA/2018/163097</t>
  </si>
  <si>
    <t>US/2018/127292</t>
  </si>
  <si>
    <t>CA/2016/163734</t>
  </si>
  <si>
    <t>CA/2018/162474</t>
  </si>
  <si>
    <t>CA/2016/130848</t>
  </si>
  <si>
    <t>CA/2015/125997</t>
  </si>
  <si>
    <t>CA/2017/103128</t>
  </si>
  <si>
    <t>Sung Chung</t>
  </si>
  <si>
    <t>CA/2016/167696</t>
  </si>
  <si>
    <t>CA/2015/159814</t>
  </si>
  <si>
    <t>CA/2017/105459</t>
  </si>
  <si>
    <t>CA/2018/141663</t>
  </si>
  <si>
    <t>CA/2015/152618</t>
  </si>
  <si>
    <t>CA/2018/162789</t>
  </si>
  <si>
    <t>US/2018/110149</t>
  </si>
  <si>
    <t>CA/2017/108959</t>
  </si>
  <si>
    <t>CA/2016/164777</t>
  </si>
  <si>
    <t>CA/2017/132017</t>
  </si>
  <si>
    <t>CA/2016/127824</t>
  </si>
  <si>
    <t>CA/2015/148285</t>
  </si>
  <si>
    <t>CA/2018/152926</t>
  </si>
  <si>
    <t>CA/2015/145254</t>
  </si>
  <si>
    <t>CA/2015/116246</t>
  </si>
  <si>
    <t>CA/2017/160479</t>
  </si>
  <si>
    <t>CA/2015/167486</t>
  </si>
  <si>
    <t>CA/2015/152100</t>
  </si>
  <si>
    <t>CA/2016/166219</t>
  </si>
  <si>
    <t>CA/2016/111864</t>
  </si>
  <si>
    <t>CA/2016/119627</t>
  </si>
  <si>
    <t>CA/2016/160787</t>
  </si>
  <si>
    <t>CA/2018/107853</t>
  </si>
  <si>
    <t>CA/2018/126144</t>
  </si>
  <si>
    <t>US/2015/154655</t>
  </si>
  <si>
    <t>CA/2015/100391</t>
  </si>
  <si>
    <t>CA/2015/165477</t>
  </si>
  <si>
    <t>Ricardo Emerson</t>
  </si>
  <si>
    <t>CA/2018/165904</t>
  </si>
  <si>
    <t>CA/2016/104052</t>
  </si>
  <si>
    <t>CA/2016/168277</t>
  </si>
  <si>
    <t>CA/2017/158617</t>
  </si>
  <si>
    <t>CA/2018/136882</t>
  </si>
  <si>
    <t>US/2017/148957</t>
  </si>
  <si>
    <t>CA/2015/140032</t>
  </si>
  <si>
    <t>CA/2018/145506</t>
  </si>
  <si>
    <t>CA/2016/129546</t>
  </si>
  <si>
    <t>CA/2017/140977</t>
  </si>
  <si>
    <t>CA/2018/151855</t>
  </si>
  <si>
    <t>CA/2015/138240</t>
  </si>
  <si>
    <t>CA/2015/101833</t>
  </si>
  <si>
    <t>CA/2015/100867</t>
  </si>
  <si>
    <t>US/2018/109610</t>
  </si>
  <si>
    <t>CA/2015/156545</t>
  </si>
  <si>
    <t>CA/2015/109127</t>
  </si>
  <si>
    <t>CA/2017/126858</t>
  </si>
  <si>
    <t>CA/2018/102925</t>
  </si>
  <si>
    <t>CA/2016/100818</t>
  </si>
  <si>
    <t>CA/2015/126193</t>
  </si>
  <si>
    <t>CA/2018/150504</t>
  </si>
  <si>
    <t>CA/2016/158351</t>
  </si>
  <si>
    <t>CA/2015/122679</t>
  </si>
  <si>
    <t>CA/2017/164770</t>
  </si>
  <si>
    <t>CA/2018/130505</t>
  </si>
  <si>
    <t>US/2018/125213</t>
  </si>
  <si>
    <t>CA/2016/156566</t>
  </si>
  <si>
    <t>US/2017/102232</t>
  </si>
  <si>
    <t>CA/2018/111738</t>
  </si>
  <si>
    <t>CA/2018/163188</t>
  </si>
  <si>
    <t>CA/2017/105207</t>
  </si>
  <si>
    <t>US/2017/123610</t>
  </si>
  <si>
    <t>CA/2018/118213</t>
  </si>
  <si>
    <t>CA/2017/149237</t>
  </si>
  <si>
    <t>US/2016/158589</t>
  </si>
  <si>
    <t>CA/2017/101329</t>
  </si>
  <si>
    <t>CA/2017/113607</t>
  </si>
  <si>
    <t>CA/2015/149104</t>
  </si>
  <si>
    <t>CA/2017/105263</t>
  </si>
  <si>
    <t>CA/2015/130575</t>
  </si>
  <si>
    <t>CA/2018/142461</t>
  </si>
  <si>
    <t>CA/2017/125220</t>
  </si>
  <si>
    <t>CA/2015/100293</t>
  </si>
  <si>
    <t>CA/2015/154165</t>
  </si>
  <si>
    <t>CA/2016/123939</t>
  </si>
  <si>
    <t>US/2018/104451</t>
  </si>
  <si>
    <t>CA/2017/101189</t>
  </si>
  <si>
    <t>CA/2015/169446</t>
  </si>
  <si>
    <t>CA/2018/156958</t>
  </si>
  <si>
    <t>CA/2018/101637</t>
  </si>
  <si>
    <t>CA/2018/111759</t>
  </si>
  <si>
    <t>CA/2018/102729</t>
  </si>
  <si>
    <t>CA/2017/116596</t>
  </si>
  <si>
    <t>CA/2018/124191</t>
  </si>
  <si>
    <t>CA/2017/148747</t>
  </si>
  <si>
    <t>US/2018/169488</t>
  </si>
  <si>
    <t>CA/2016/135727</t>
  </si>
  <si>
    <t>CA/2016/135251</t>
  </si>
  <si>
    <t>CA/2015/166590</t>
  </si>
  <si>
    <t>CA/2017/131744</t>
  </si>
  <si>
    <t>CA/2016/160864</t>
  </si>
  <si>
    <t>CA/2016/147690</t>
  </si>
  <si>
    <t>CA/2016/163923</t>
  </si>
  <si>
    <t>CA/2017/125724</t>
  </si>
  <si>
    <t>CA/2016/111612</t>
  </si>
  <si>
    <t>CA/2016/156853</t>
  </si>
  <si>
    <t>CA/2015/103086</t>
  </si>
  <si>
    <t>CA/2017/129280</t>
  </si>
  <si>
    <t>Susan MacKendrick</t>
  </si>
  <si>
    <t>CA/2016/161242</t>
  </si>
  <si>
    <t>CA/2015/130428</t>
  </si>
  <si>
    <t>CA/2018/104388</t>
  </si>
  <si>
    <t>CA/2016/113131</t>
  </si>
  <si>
    <t>CA/2016/148495</t>
  </si>
  <si>
    <t>CA/2016/143147</t>
  </si>
  <si>
    <t>CA/2018/152975</t>
  </si>
  <si>
    <t>CA/2017/107475</t>
  </si>
  <si>
    <t>CA/2018/116127</t>
  </si>
  <si>
    <t>CA/2018/132584</t>
  </si>
  <si>
    <t>CA/2017/160598</t>
  </si>
  <si>
    <t>CA/2017/108630</t>
  </si>
  <si>
    <t>US/2018/129203</t>
  </si>
  <si>
    <t>CA/2018/110940</t>
  </si>
  <si>
    <t>CA/2015/119172</t>
  </si>
  <si>
    <t>US/2017/105452</t>
  </si>
  <si>
    <t>CA/2018/108931</t>
  </si>
  <si>
    <t>CA/2018/104619</t>
  </si>
  <si>
    <t>CA/2016/149517</t>
  </si>
  <si>
    <t>CA/2016/116841</t>
  </si>
  <si>
    <t>CA/2018/107797</t>
  </si>
  <si>
    <t>CA/2017/117604</t>
  </si>
  <si>
    <t>CA/2015/130155</t>
  </si>
  <si>
    <t>CA/2017/129861</t>
  </si>
  <si>
    <t>CA/2016/138625</t>
  </si>
  <si>
    <t>US/2018/122672</t>
  </si>
  <si>
    <t>CA/2018/117128</t>
  </si>
  <si>
    <t>CA/2017/130638</t>
  </si>
  <si>
    <t>CA/2018/144365</t>
  </si>
  <si>
    <t>CA/2017/110086</t>
  </si>
  <si>
    <t>CA/2015/128524</t>
  </si>
  <si>
    <t>CA/2017/140256</t>
  </si>
  <si>
    <t>CA/2018/160633</t>
  </si>
  <si>
    <t>CA/2015/115133</t>
  </si>
  <si>
    <t>CA/2018/137449</t>
  </si>
  <si>
    <t>CA/2018/103520</t>
  </si>
  <si>
    <t>CA/2015/139283</t>
  </si>
  <si>
    <t>CA/2015/118192</t>
  </si>
  <si>
    <t>CA/2017/168844</t>
  </si>
  <si>
    <t>CA/2018/154809</t>
  </si>
  <si>
    <t>CA/2015/151330</t>
  </si>
  <si>
    <t>CA/2015/124702</t>
  </si>
  <si>
    <t>US/2018/125808</t>
  </si>
  <si>
    <t>CA/2016/116638</t>
  </si>
  <si>
    <t>CA/2015/104563</t>
  </si>
  <si>
    <t>US/2018/107979</t>
  </si>
  <si>
    <t>CA/2015/150518</t>
  </si>
  <si>
    <t>CA/2017/107104</t>
  </si>
  <si>
    <t>CA/2018/161893</t>
  </si>
  <si>
    <t>CA/2015/156160</t>
  </si>
  <si>
    <t>CA/2015/100860</t>
  </si>
  <si>
    <t>CA/2017/160717</t>
  </si>
  <si>
    <t>CA/2018/132619</t>
  </si>
  <si>
    <t>US/2016/120957</t>
  </si>
  <si>
    <t>CA/2018/157448</t>
  </si>
  <si>
    <t>CA/2017/126270</t>
  </si>
  <si>
    <t>CA/2018/145275</t>
  </si>
  <si>
    <t>CA/2016/133396</t>
  </si>
  <si>
    <t>US/2018/140312</t>
  </si>
  <si>
    <t>CA/2017/114867</t>
  </si>
  <si>
    <t>US/2015/164644</t>
  </si>
  <si>
    <t>CA/2017/137393</t>
  </si>
  <si>
    <t>US/2015/120175</t>
  </si>
  <si>
    <t>CA/2017/144785</t>
  </si>
  <si>
    <t>CA/2016/130113</t>
  </si>
  <si>
    <t>CA/2018/122770</t>
  </si>
  <si>
    <t>CA/2018/118668</t>
  </si>
  <si>
    <t>CA/2018/116498</t>
  </si>
  <si>
    <t>US/2018/130603</t>
  </si>
  <si>
    <t>US/2018/135986</t>
  </si>
  <si>
    <t>CA/2018/140536</t>
  </si>
  <si>
    <t>CA/2016/130183</t>
  </si>
  <si>
    <t>CA/2016/107902</t>
  </si>
  <si>
    <t>CA/2018/130148</t>
  </si>
  <si>
    <t>US/2017/151260</t>
  </si>
  <si>
    <t>CA/2015/144281</t>
  </si>
  <si>
    <t>CA/2017/122511</t>
  </si>
  <si>
    <t>CA/2018/154116</t>
  </si>
  <si>
    <t>CA/2017/105291</t>
  </si>
  <si>
    <t>CA/2018/147032</t>
  </si>
  <si>
    <t>CA/2018/125990</t>
  </si>
  <si>
    <t>CA/2017/161746</t>
  </si>
  <si>
    <t>CA/2015/114251</t>
  </si>
  <si>
    <t>CA/2017/116379</t>
  </si>
  <si>
    <t>US/2017/144477</t>
  </si>
  <si>
    <t>CA/2017/108210</t>
  </si>
  <si>
    <t>CA/2018/166835</t>
  </si>
  <si>
    <t>CA/2017/119641</t>
  </si>
  <si>
    <t>CA/2017/105781</t>
  </si>
  <si>
    <t>CA/2015/101364</t>
  </si>
  <si>
    <t>CA/2016/117898</t>
  </si>
  <si>
    <t>CA/2018/142293</t>
  </si>
  <si>
    <t>CA/2018/167395</t>
  </si>
  <si>
    <t>CA/2015/111962</t>
  </si>
  <si>
    <t>CA/2018/124261</t>
  </si>
  <si>
    <t>CA/2015/114321</t>
  </si>
  <si>
    <t>CA/2015/128062</t>
  </si>
  <si>
    <t>US/2016/100069</t>
  </si>
  <si>
    <t>CA/2018/129294</t>
  </si>
  <si>
    <t>CA/2016/117086</t>
  </si>
  <si>
    <t>CA/2018/131303</t>
  </si>
  <si>
    <t>CA/2017/137127</t>
  </si>
  <si>
    <t>CA/2018/141782</t>
  </si>
  <si>
    <t>CA/2018/137505</t>
  </si>
  <si>
    <t>US/2015/140914</t>
  </si>
  <si>
    <t>CA/2017/158358</t>
  </si>
  <si>
    <t>CA/2017/113390</t>
  </si>
  <si>
    <t>US/2017/158680</t>
  </si>
  <si>
    <t>CA/2018/113705</t>
  </si>
  <si>
    <t>CA/2017/146913</t>
  </si>
  <si>
    <t>CA/2018/159135</t>
  </si>
  <si>
    <t>CA/2015/121762</t>
  </si>
  <si>
    <t>CA/2015/123855</t>
  </si>
  <si>
    <t>CA/2018/101959</t>
  </si>
  <si>
    <t>CA/2018/102659</t>
  </si>
  <si>
    <t>CA/2018/142328</t>
  </si>
  <si>
    <t>CA/2017/123533</t>
  </si>
  <si>
    <t>CA/2017/104983</t>
  </si>
  <si>
    <t>CA/2017/160234</t>
  </si>
  <si>
    <t>CA/2015/169019</t>
  </si>
  <si>
    <t>CA/2016/149748</t>
  </si>
  <si>
    <t>CA/2016/155635</t>
  </si>
  <si>
    <t>US/2015/114377</t>
  </si>
  <si>
    <t>CA/2018/144491</t>
  </si>
  <si>
    <t>CA/2015/127166</t>
  </si>
  <si>
    <t>CA/2017/125920</t>
  </si>
  <si>
    <t>CA/2016/128608</t>
  </si>
  <si>
    <t>order_id</t>
  </si>
  <si>
    <t>order_date</t>
  </si>
  <si>
    <t>name</t>
  </si>
  <si>
    <t>region</t>
  </si>
  <si>
    <t>segment</t>
  </si>
  <si>
    <t>product_category</t>
  </si>
  <si>
    <t>sales</t>
  </si>
  <si>
    <t>quantity</t>
  </si>
  <si>
    <t>profit</t>
  </si>
  <si>
    <t>discount</t>
  </si>
  <si>
    <t>Sales By Region</t>
  </si>
  <si>
    <t>Row Labels</t>
  </si>
  <si>
    <t>Grand Total</t>
  </si>
  <si>
    <t>Sum of sales</t>
  </si>
  <si>
    <t>Profit By Category &amp; Region</t>
  </si>
  <si>
    <t>Sum of profit</t>
  </si>
  <si>
    <t>Monthly Sales Trend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</si>
  <si>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</si>
  <si>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</si>
  <si>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</si>
  <si>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</si>
  <si>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</si>
  <si>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</si>
  <si>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</si>
  <si>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</si>
  <si>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</si>
  <si>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</si>
  <si>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</si>
  <si>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</si>
  <si>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</si>
  <si>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Top-10 Customers</t>
  </si>
  <si>
    <t>profit_margin</t>
  </si>
  <si>
    <t>final_sales</t>
  </si>
  <si>
    <t>average 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</si>
</sst>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3" fillId="2" borderId="2" xfId="0" applyFont="1" applyFill="1" applyBorder="1" applyAlignment="1">
      <alignment horizontal="left" vertical="center"/>
    </xf>
    <xf numFmtId="14" fontId="3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14" fontId="4" fillId="2" borderId="8" xfId="0" applyNumberFormat="1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4" fillId="2" borderId="3" xfId="0" applyNumberFormat="1" applyFont="1" applyFill="1" applyBorder="1" applyAlignment="1">
      <alignment horizontal="left" vertical="center"/>
    </xf>
    <xf numFmtId="0" fontId="4" fillId="2" borderId="8" xfId="0" applyNumberFormat="1" applyFont="1" applyFill="1" applyBorder="1" applyAlignment="1">
      <alignment horizontal="left" vertical="center"/>
    </xf>
    <xf numFmtId="9" fontId="3" fillId="2" borderId="3" xfId="1" applyFont="1" applyFill="1" applyBorder="1" applyAlignment="1">
      <alignment horizontal="left" vertical="center"/>
    </xf>
    <xf numFmtId="9" fontId="4" fillId="2" borderId="3" xfId="1" applyFont="1" applyFill="1" applyBorder="1" applyAlignment="1">
      <alignment horizontal="left" vertical="center"/>
    </xf>
    <xf numFmtId="9" fontId="4" fillId="2" borderId="1" xfId="1" applyFont="1" applyFill="1" applyBorder="1" applyAlignment="1">
      <alignment horizontal="left" vertical="center"/>
    </xf>
    <xf numFmtId="9" fontId="4" fillId="2" borderId="8" xfId="1" applyFont="1" applyFill="1" applyBorder="1" applyAlignment="1">
      <alignment horizontal="left" vertical="center"/>
    </xf>
    <xf numFmtId="9" fontId="0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/d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437297800927" createdVersion="7" refreshedVersion="7" minRefreshableVersion="3" recordCount="6602" xr:uid="{85C3C157-7357-4DCD-993E-D8B91317EA40}">
  <cacheSource type="worksheet">
    <worksheetSource ref="A1:J1048576" sheet="analysis"/>
  </cacheSource>
  <cacheFields count="10">
    <cacheField name="order_id" numFmtId="0">
      <sharedItems containsBlank="1"/>
    </cacheField>
    <cacheField name="order_date" numFmtId="14">
      <sharedItems containsNonDate="0" containsDate="1" containsString="0" containsBlank="1" minDate="2015-01-02T00:00:00" maxDate="2018-12-31T00:00:00"/>
    </cacheField>
    <cacheField name="nam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segment" numFmtId="0">
      <sharedItems containsBlank="1"/>
    </cacheField>
    <cacheField name="product_category" numFmtId="0">
      <sharedItems containsBlank="1" count="4">
        <s v="Furniture"/>
        <s v="Office Supplies"/>
        <s v="Technology"/>
        <m/>
      </sharedItems>
    </cacheField>
    <cacheField name="sales" numFmtId="0">
      <sharedItems containsString="0" containsBlank="1" containsNumber="1" minValue="0.55600000000000005" maxValue="22638.48"/>
    </cacheField>
    <cacheField name="quantity" numFmtId="0">
      <sharedItems containsString="0" containsBlank="1" containsNumber="1" containsInteger="1" minValue="1" maxValue="30"/>
    </cacheField>
    <cacheField name="profit" numFmtId="0">
      <sharedItems containsString="0" containsBlank="1" containsNumber="1" minValue="0.11119999999999999" maxValue="4527.6959999999999"/>
    </cacheField>
    <cacheField name="discount" numFmtId="0">
      <sharedItems containsString="0" containsBlank="1" containsNumber="1" minValue="0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443648842593" createdVersion="7" refreshedVersion="7" minRefreshableVersion="3" recordCount="6602" xr:uid="{F6D8CEDB-1BDA-4DB5-98AE-CC6582E3FD85}">
  <cacheSource type="worksheet">
    <worksheetSource ref="A1:K1048576" sheet="analysis"/>
  </cacheSource>
  <cacheFields count="11">
    <cacheField name="order_id" numFmtId="0">
      <sharedItems containsBlank="1"/>
    </cacheField>
    <cacheField name="order_date" numFmtId="14">
      <sharedItems containsNonDate="0" containsDate="1" containsString="0" containsBlank="1" minDate="2015-01-02T00:00:00" maxDate="2018-12-31T00:00:00"/>
    </cacheField>
    <cacheField name="name" numFmtId="0">
      <sharedItems containsBlank="1"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/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/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/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region" numFmtId="0">
      <sharedItems containsBlank="1"/>
    </cacheField>
    <cacheField name="segment" numFmtId="0">
      <sharedItems containsBlank="1"/>
    </cacheField>
    <cacheField name="product_category" numFmtId="0">
      <sharedItems containsBlank="1"/>
    </cacheField>
    <cacheField name="sales" numFmtId="0">
      <sharedItems containsString="0" containsBlank="1" containsNumber="1" minValue="0.55600000000000005" maxValue="22638.48"/>
    </cacheField>
    <cacheField name="quantity" numFmtId="0">
      <sharedItems containsString="0" containsBlank="1" containsNumber="1" containsInteger="1" minValue="1" maxValue="30"/>
    </cacheField>
    <cacheField name="profit" numFmtId="0">
      <sharedItems containsString="0" containsBlank="1" containsNumber="1" minValue="0.11119999999999999" maxValue="4527.6959999999999"/>
    </cacheField>
    <cacheField name="discount" numFmtId="0">
      <sharedItems containsString="0" containsBlank="1" containsNumber="1" minValue="0" maxValue="0.25"/>
    </cacheField>
    <cacheField name="month" numFmtId="0">
      <sharedItems containsBlank="1" count="13">
        <s v="August"/>
        <s v="December"/>
        <s v="November"/>
        <s v="September"/>
        <s v="April"/>
        <s v="May"/>
        <s v="July"/>
        <s v="January"/>
        <s v="October"/>
        <s v="June"/>
        <s v="March"/>
        <s v="Februa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2">
  <r>
    <s v="CA/2017/152156"/>
    <d v="2017-08-11T00:00:00"/>
    <s v="Claire Gute"/>
    <x v="0"/>
    <s v="Consumer"/>
    <x v="0"/>
    <n v="261.95999999999998"/>
    <n v="20"/>
    <n v="52.392000000000003"/>
    <n v="0.2"/>
  </r>
  <r>
    <s v="CA/2017/152157"/>
    <d v="2017-08-11T00:00:00"/>
    <s v="Claire Gute"/>
    <x v="0"/>
    <s v="Consumer"/>
    <x v="0"/>
    <n v="731.94"/>
    <n v="21"/>
    <n v="146.38800000000001"/>
    <n v="0.09"/>
  </r>
  <r>
    <s v="CA/2017/152158"/>
    <d v="2017-12-06T00:00:00"/>
    <s v="Darrin Van Huff"/>
    <x v="1"/>
    <s v="Corporate"/>
    <x v="1"/>
    <n v="14.62"/>
    <n v="29"/>
    <n v="2.9239999999999999"/>
    <n v="0.05"/>
  </r>
  <r>
    <s v="CA/2017/152159"/>
    <d v="2016-11-10T00:00:00"/>
    <s v="Sean O'Donnell"/>
    <x v="0"/>
    <s v="Consumer"/>
    <x v="0"/>
    <n v="957.57749999999999"/>
    <n v="25"/>
    <n v="191.5155"/>
    <n v="0.04"/>
  </r>
  <r>
    <s v="CA/2017/152160"/>
    <d v="2016-11-10T00:00:00"/>
    <s v="Sean O'Donnell"/>
    <x v="0"/>
    <s v="Consumer"/>
    <x v="1"/>
    <n v="22.367999999999999"/>
    <n v="21"/>
    <n v="4.4736000000000002"/>
    <n v="0.04"/>
  </r>
  <r>
    <s v="CA/2017/152161"/>
    <d v="2015-09-06T00:00:00"/>
    <s v="Brosina Hoffman"/>
    <x v="1"/>
    <s v="Consumer"/>
    <x v="0"/>
    <n v="48.86"/>
    <n v="18"/>
    <n v="9.7720000000000002"/>
    <n v="0.06"/>
  </r>
  <r>
    <s v="CA/2017/152162"/>
    <d v="2015-09-06T00:00:00"/>
    <s v="Brosina Hoffman"/>
    <x v="1"/>
    <s v="Consumer"/>
    <x v="1"/>
    <n v="7.28"/>
    <n v="23"/>
    <n v="1.456"/>
    <n v="0.1"/>
  </r>
  <r>
    <s v="CA/2017/152163"/>
    <d v="2015-09-06T00:00:00"/>
    <s v="Brosina Hoffman"/>
    <x v="1"/>
    <s v="Consumer"/>
    <x v="2"/>
    <n v="907.15200000000004"/>
    <n v="14"/>
    <n v="181.43039999999999"/>
    <n v="0.09"/>
  </r>
  <r>
    <s v="CA/2017/152164"/>
    <d v="2015-09-06T00:00:00"/>
    <s v="Brosina Hoffman"/>
    <x v="1"/>
    <s v="Consumer"/>
    <x v="1"/>
    <n v="18.504000000000001"/>
    <n v="10"/>
    <n v="3.7008000000000001"/>
    <n v="7.0000000000000007E-2"/>
  </r>
  <r>
    <s v="CA/2017/152165"/>
    <d v="2015-09-06T00:00:00"/>
    <s v="Brosina Hoffman"/>
    <x v="1"/>
    <s v="Consumer"/>
    <x v="1"/>
    <n v="114.9"/>
    <n v="27"/>
    <n v="22.98"/>
    <n v="0.01"/>
  </r>
  <r>
    <s v="CA/2017/152166"/>
    <d v="2015-09-06T00:00:00"/>
    <s v="Brosina Hoffman"/>
    <x v="1"/>
    <s v="Consumer"/>
    <x v="0"/>
    <n v="1706.184"/>
    <n v="23"/>
    <n v="341.23680000000002"/>
    <n v="0.03"/>
  </r>
  <r>
    <s v="CA/2017/152167"/>
    <d v="2015-09-06T00:00:00"/>
    <s v="Brosina Hoffman"/>
    <x v="1"/>
    <s v="Consumer"/>
    <x v="2"/>
    <n v="911.42399999999998"/>
    <n v="25"/>
    <n v="182.28479999999999"/>
    <n v="7.0000000000000007E-2"/>
  </r>
  <r>
    <s v="CA/2017/152168"/>
    <d v="2018-04-15T00:00:00"/>
    <s v="Andrew Allen"/>
    <x v="0"/>
    <s v="Consumer"/>
    <x v="1"/>
    <n v="15.552"/>
    <n v="5"/>
    <n v="3.1103999999999998"/>
    <n v="0.05"/>
  </r>
  <r>
    <s v="CA/2017/152169"/>
    <d v="2017-05-12T00:00:00"/>
    <s v="Irene Maddox"/>
    <x v="1"/>
    <s v="Consumer"/>
    <x v="1"/>
    <n v="407.976"/>
    <n v="11"/>
    <n v="81.595200000000006"/>
    <n v="0.24"/>
  </r>
  <r>
    <s v="CA/2017/152170"/>
    <d v="2016-11-22T00:00:00"/>
    <s v="Harold Pawlan"/>
    <x v="2"/>
    <s v="Home Office"/>
    <x v="1"/>
    <n v="68.81"/>
    <n v="22"/>
    <n v="13.762"/>
    <n v="0.14000000000000001"/>
  </r>
  <r>
    <s v="CA/2017/152171"/>
    <d v="2016-11-22T00:00:00"/>
    <s v="Harold Pawlan"/>
    <x v="2"/>
    <s v="Home Office"/>
    <x v="1"/>
    <n v="2.544"/>
    <n v="21"/>
    <n v="0.50880000000000003"/>
    <n v="0.25"/>
  </r>
  <r>
    <s v="CA/2017/152172"/>
    <d v="2015-11-11T00:00:00"/>
    <s v="Pete Kriz"/>
    <x v="2"/>
    <s v="Consumer"/>
    <x v="1"/>
    <n v="665.88"/>
    <n v="11"/>
    <n v="133.17599999999999"/>
    <n v="0.18"/>
  </r>
  <r>
    <s v="CA/2017/152173"/>
    <d v="2015-05-13T00:00:00"/>
    <s v="Alejandro Grove"/>
    <x v="1"/>
    <s v="Consumer"/>
    <x v="1"/>
    <n v="55.5"/>
    <n v="17"/>
    <n v="11.1"/>
    <n v="0.18"/>
  </r>
  <r>
    <s v="CA/2017/152174"/>
    <d v="2015-08-27T00:00:00"/>
    <s v="Zuschuss Donatelli"/>
    <x v="1"/>
    <s v="Consumer"/>
    <x v="1"/>
    <n v="8.56"/>
    <n v="17"/>
    <n v="1.712"/>
    <n v="0.2"/>
  </r>
  <r>
    <s v="CA/2017/152175"/>
    <d v="2015-08-27T00:00:00"/>
    <s v="Zuschuss Donatelli"/>
    <x v="1"/>
    <s v="Consumer"/>
    <x v="2"/>
    <n v="213.48"/>
    <n v="9"/>
    <n v="42.695999999999998"/>
    <n v="0.2"/>
  </r>
  <r>
    <s v="CA/2017/152176"/>
    <d v="2015-08-27T00:00:00"/>
    <s v="Zuschuss Donatelli"/>
    <x v="1"/>
    <s v="Consumer"/>
    <x v="1"/>
    <n v="22.72"/>
    <n v="7"/>
    <n v="4.5439999999999996"/>
    <n v="0.25"/>
  </r>
  <r>
    <s v="CA/2017/152177"/>
    <d v="2017-09-12T00:00:00"/>
    <s v="Ken Black"/>
    <x v="2"/>
    <s v="Corporate"/>
    <x v="1"/>
    <n v="19.46"/>
    <n v="18"/>
    <n v="3.8919999999999999"/>
    <n v="0.23"/>
  </r>
  <r>
    <s v="CA/2017/152178"/>
    <d v="2017-09-12T00:00:00"/>
    <s v="Ken Black"/>
    <x v="2"/>
    <s v="Corporate"/>
    <x v="1"/>
    <n v="60.34"/>
    <n v="24"/>
    <n v="12.068"/>
    <n v="0.12"/>
  </r>
  <r>
    <s v="CA/2017/152179"/>
    <d v="2018-07-16T00:00:00"/>
    <s v="Sandra Flanagan"/>
    <x v="3"/>
    <s v="Consumer"/>
    <x v="0"/>
    <n v="71.372"/>
    <n v="27"/>
    <n v="14.2744"/>
    <n v="0.05"/>
  </r>
  <r>
    <s v="CA/2017/152180"/>
    <d v="2016-09-25T00:00:00"/>
    <s v="Emily Burns"/>
    <x v="1"/>
    <s v="Consumer"/>
    <x v="0"/>
    <n v="1044.6300000000001"/>
    <n v="19"/>
    <n v="208.92599999999999"/>
    <n v="0.17"/>
  </r>
  <r>
    <s v="CA/2017/152181"/>
    <d v="2017-01-16T00:00:00"/>
    <s v="Eric Hoffmann"/>
    <x v="1"/>
    <s v="Consumer"/>
    <x v="1"/>
    <n v="11.648"/>
    <n v="28"/>
    <n v="2.3296000000000001"/>
    <n v="0.11"/>
  </r>
  <r>
    <s v="CA/2017/152182"/>
    <d v="2017-01-16T00:00:00"/>
    <s v="Eric Hoffmann"/>
    <x v="1"/>
    <s v="Consumer"/>
    <x v="2"/>
    <n v="90.57"/>
    <n v="27"/>
    <n v="18.114000000000001"/>
    <n v="0.09"/>
  </r>
  <r>
    <s v="CA/2017/152183"/>
    <d v="2016-09-17T00:00:00"/>
    <s v="Tracy Blumstein"/>
    <x v="3"/>
    <s v="Consumer"/>
    <x v="0"/>
    <n v="3083.43"/>
    <n v="13"/>
    <n v="616.68600000000004"/>
    <n v="0.08"/>
  </r>
  <r>
    <s v="CA/2017/152184"/>
    <d v="2016-09-17T00:00:00"/>
    <s v="Tracy Blumstein"/>
    <x v="3"/>
    <s v="Consumer"/>
    <x v="1"/>
    <n v="9.6180000000000003"/>
    <n v="26"/>
    <n v="1.9236"/>
    <n v="0.1"/>
  </r>
  <r>
    <s v="CA/2017/152185"/>
    <d v="2016-09-17T00:00:00"/>
    <s v="Tracy Blumstein"/>
    <x v="3"/>
    <s v="Consumer"/>
    <x v="0"/>
    <n v="124.2"/>
    <n v="14"/>
    <n v="24.84"/>
    <n v="0.03"/>
  </r>
  <r>
    <s v="CA/2017/152186"/>
    <d v="2016-09-17T00:00:00"/>
    <s v="Tracy Blumstein"/>
    <x v="3"/>
    <s v="Consumer"/>
    <x v="1"/>
    <n v="3.2639999999999998"/>
    <n v="17"/>
    <n v="0.65280000000000005"/>
    <n v="0.17"/>
  </r>
  <r>
    <s v="CA/2017/152187"/>
    <d v="2016-09-17T00:00:00"/>
    <s v="Tracy Blumstein"/>
    <x v="3"/>
    <s v="Consumer"/>
    <x v="1"/>
    <n v="86.304000000000002"/>
    <n v="25"/>
    <n v="17.2608"/>
    <n v="0.05"/>
  </r>
  <r>
    <s v="CA/2017/152188"/>
    <d v="2016-09-17T00:00:00"/>
    <s v="Tracy Blumstein"/>
    <x v="3"/>
    <s v="Consumer"/>
    <x v="1"/>
    <n v="6.8579999999999997"/>
    <n v="2"/>
    <n v="1.3715999999999999"/>
    <n v="0.13"/>
  </r>
  <r>
    <s v="CA/2017/152189"/>
    <d v="2016-09-17T00:00:00"/>
    <s v="Tracy Blumstein"/>
    <x v="3"/>
    <s v="Consumer"/>
    <x v="1"/>
    <n v="15.76"/>
    <n v="15"/>
    <n v="3.1520000000000001"/>
    <n v="0.05"/>
  </r>
  <r>
    <s v="CA/2017/152190"/>
    <d v="2018-10-19T00:00:00"/>
    <s v="Matt Abelman"/>
    <x v="2"/>
    <s v="Home Office"/>
    <x v="1"/>
    <n v="29.472000000000001"/>
    <n v="25"/>
    <n v="5.8944000000000001"/>
    <n v="0.16"/>
  </r>
  <r>
    <s v="CA/2017/152191"/>
    <d v="2017-08-12T00:00:00"/>
    <s v="Gene Hale"/>
    <x v="2"/>
    <s v="Corporate"/>
    <x v="2"/>
    <n v="1097.5440000000001"/>
    <n v="25"/>
    <n v="219.50880000000001"/>
    <n v="0.02"/>
  </r>
  <r>
    <s v="CA/2017/152192"/>
    <d v="2017-08-12T00:00:00"/>
    <s v="Gene Hale"/>
    <x v="2"/>
    <s v="Corporate"/>
    <x v="0"/>
    <n v="190.92"/>
    <n v="14"/>
    <n v="38.183999999999997"/>
    <n v="0.02"/>
  </r>
  <r>
    <s v="CA/2017/152193"/>
    <d v="2016-12-27T00:00:00"/>
    <s v="Steve Nguyen"/>
    <x v="2"/>
    <s v="Home Office"/>
    <x v="1"/>
    <n v="113.328"/>
    <n v="7"/>
    <n v="22.665600000000001"/>
    <n v="0.24"/>
  </r>
  <r>
    <s v="CA/2017/152194"/>
    <d v="2016-12-27T00:00:00"/>
    <s v="Steve Nguyen"/>
    <x v="2"/>
    <s v="Home Office"/>
    <x v="0"/>
    <n v="532.39919999999995"/>
    <n v="18"/>
    <n v="106.47984"/>
    <n v="0.11"/>
  </r>
  <r>
    <s v="CA/2017/152195"/>
    <d v="2016-12-27T00:00:00"/>
    <s v="Steve Nguyen"/>
    <x v="2"/>
    <s v="Home Office"/>
    <x v="0"/>
    <n v="212.05799999999999"/>
    <n v="2"/>
    <n v="42.4116"/>
    <n v="0.1"/>
  </r>
  <r>
    <s v="CA/2017/152196"/>
    <d v="2016-12-27T00:00:00"/>
    <s v="Steve Nguyen"/>
    <x v="2"/>
    <s v="Home Office"/>
    <x v="2"/>
    <n v="371.16800000000001"/>
    <n v="28"/>
    <n v="74.233599999999996"/>
    <n v="0.09"/>
  </r>
  <r>
    <s v="CA/2017/152197"/>
    <d v="2018-10-09T00:00:00"/>
    <s v="Linda Cazamias"/>
    <x v="2"/>
    <s v="Corporate"/>
    <x v="2"/>
    <n v="147.16800000000001"/>
    <n v="23"/>
    <n v="29.433599999999998"/>
    <n v="0.09"/>
  </r>
  <r>
    <s v="CA/2017/152198"/>
    <d v="2017-07-17T00:00:00"/>
    <s v="Ruben Ausman"/>
    <x v="1"/>
    <s v="Corporate"/>
    <x v="1"/>
    <n v="77.88"/>
    <n v="12"/>
    <n v="15.576000000000001"/>
    <n v="0.11"/>
  </r>
  <r>
    <s v="CA/2017/152199"/>
    <d v="2018-09-19T00:00:00"/>
    <s v="Erin Smith"/>
    <x v="0"/>
    <s v="Corporate"/>
    <x v="1"/>
    <n v="95.616"/>
    <n v="4"/>
    <n v="19.123200000000001"/>
    <n v="0.17"/>
  </r>
  <r>
    <s v="CA/2017/152200"/>
    <d v="2017-11-03T00:00:00"/>
    <s v="Odella Nelson"/>
    <x v="2"/>
    <s v="Corporate"/>
    <x v="2"/>
    <n v="45.98"/>
    <n v="29"/>
    <n v="9.1959999999999997"/>
    <n v="0"/>
  </r>
  <r>
    <s v="CA/2017/152201"/>
    <d v="2017-11-03T00:00:00"/>
    <s v="Odella Nelson"/>
    <x v="2"/>
    <s v="Corporate"/>
    <x v="1"/>
    <n v="17.46"/>
    <n v="1"/>
    <n v="3.492"/>
    <n v="0"/>
  </r>
  <r>
    <s v="CA/2017/152202"/>
    <d v="2015-10-20T00:00:00"/>
    <s v="Patrick O'Donnell"/>
    <x v="2"/>
    <s v="Consumer"/>
    <x v="1"/>
    <n v="211.96"/>
    <n v="25"/>
    <n v="42.392000000000003"/>
    <n v="0.16"/>
  </r>
  <r>
    <s v="CA/2017/152203"/>
    <d v="2017-06-20T00:00:00"/>
    <s v="Lena Hernandez"/>
    <x v="3"/>
    <s v="Consumer"/>
    <x v="2"/>
    <n v="45"/>
    <n v="9"/>
    <n v="9"/>
    <n v="0.02"/>
  </r>
  <r>
    <s v="CA/2017/152204"/>
    <d v="2017-06-20T00:00:00"/>
    <s v="Lena Hernandez"/>
    <x v="3"/>
    <s v="Consumer"/>
    <x v="2"/>
    <n v="21.8"/>
    <n v="19"/>
    <n v="4.3600000000000003"/>
    <n v="0.23"/>
  </r>
  <r>
    <s v="CA/2017/152205"/>
    <d v="2016-04-18T00:00:00"/>
    <s v="Darren Powers"/>
    <x v="2"/>
    <s v="Consumer"/>
    <x v="1"/>
    <n v="38.22"/>
    <n v="29"/>
    <n v="7.6440000000000001"/>
    <n v="0.15"/>
  </r>
  <r>
    <s v="CA/2017/152206"/>
    <d v="2016-04-18T00:00:00"/>
    <s v="Darren Powers"/>
    <x v="2"/>
    <s v="Consumer"/>
    <x v="1"/>
    <n v="75.180000000000007"/>
    <n v="12"/>
    <n v="15.036"/>
    <n v="0.19"/>
  </r>
  <r>
    <s v="CA/2017/152207"/>
    <d v="2016-04-18T00:00:00"/>
    <s v="Darren Powers"/>
    <x v="2"/>
    <s v="Consumer"/>
    <x v="0"/>
    <n v="6.16"/>
    <n v="21"/>
    <n v="1.232"/>
    <n v="0.2"/>
  </r>
  <r>
    <s v="CA/2017/152208"/>
    <d v="2016-04-18T00:00:00"/>
    <s v="Darren Powers"/>
    <x v="2"/>
    <s v="Consumer"/>
    <x v="0"/>
    <n v="89.99"/>
    <n v="15"/>
    <n v="17.998000000000001"/>
    <n v="7.0000000000000007E-2"/>
  </r>
  <r>
    <s v="CA/2017/152209"/>
    <d v="2017-11-12T00:00:00"/>
    <s v="Janet Molinari"/>
    <x v="3"/>
    <s v="Corporate"/>
    <x v="1"/>
    <n v="15.26"/>
    <n v="30"/>
    <n v="3.052"/>
    <n v="0.13"/>
  </r>
  <r>
    <s v="CA/2017/152210"/>
    <d v="2017-11-12T00:00:00"/>
    <s v="Janet Molinari"/>
    <x v="3"/>
    <s v="Corporate"/>
    <x v="2"/>
    <n v="1029.95"/>
    <n v="22"/>
    <n v="205.99"/>
    <n v="0.14000000000000001"/>
  </r>
  <r>
    <s v="CA/2017/152211"/>
    <d v="2017-06-17T00:00:00"/>
    <s v="Ted Butterfield"/>
    <x v="3"/>
    <s v="Consumer"/>
    <x v="1"/>
    <n v="208.56"/>
    <n v="25"/>
    <n v="41.712000000000003"/>
    <n v="0.1"/>
  </r>
  <r>
    <s v="CA/2017/152212"/>
    <d v="2017-06-17T00:00:00"/>
    <s v="Ted Butterfield"/>
    <x v="3"/>
    <s v="Consumer"/>
    <x v="1"/>
    <n v="32.4"/>
    <n v="12"/>
    <n v="6.48"/>
    <n v="0.23"/>
  </r>
  <r>
    <s v="CA/2017/152213"/>
    <d v="2017-06-17T00:00:00"/>
    <s v="Ted Butterfield"/>
    <x v="3"/>
    <s v="Consumer"/>
    <x v="0"/>
    <n v="319.41000000000003"/>
    <n v="3"/>
    <n v="63.881999999999998"/>
    <n v="0.02"/>
  </r>
  <r>
    <s v="CA/2017/152214"/>
    <d v="2017-06-17T00:00:00"/>
    <s v="Ted Butterfield"/>
    <x v="3"/>
    <s v="Consumer"/>
    <x v="1"/>
    <n v="14.56"/>
    <n v="10"/>
    <n v="2.9119999999999999"/>
    <n v="0.23"/>
  </r>
  <r>
    <s v="CA/2017/152215"/>
    <d v="2017-06-17T00:00:00"/>
    <s v="Ted Butterfield"/>
    <x v="3"/>
    <s v="Consumer"/>
    <x v="2"/>
    <n v="30"/>
    <n v="27"/>
    <n v="6"/>
    <n v="0.15"/>
  </r>
  <r>
    <s v="CA/2017/152216"/>
    <d v="2017-06-17T00:00:00"/>
    <s v="Ted Butterfield"/>
    <x v="3"/>
    <s v="Consumer"/>
    <x v="1"/>
    <n v="48.48"/>
    <n v="23"/>
    <n v="9.6959999999999997"/>
    <n v="0.04"/>
  </r>
  <r>
    <s v="CA/2017/152217"/>
    <d v="2017-06-17T00:00:00"/>
    <s v="Ted Butterfield"/>
    <x v="3"/>
    <s v="Consumer"/>
    <x v="1"/>
    <n v="1.68"/>
    <n v="16"/>
    <n v="0.33600000000000002"/>
    <n v="0.22"/>
  </r>
  <r>
    <s v="CA/2017/152218"/>
    <d v="2016-11-24T00:00:00"/>
    <s v="Kunst Miller"/>
    <x v="1"/>
    <s v="Consumer"/>
    <x v="2"/>
    <n v="13.98"/>
    <n v="20"/>
    <n v="2.7959999999999998"/>
    <n v="0.25"/>
  </r>
  <r>
    <s v="CA/2017/152219"/>
    <d v="2016-11-24T00:00:00"/>
    <s v="Kunst Miller"/>
    <x v="1"/>
    <s v="Consumer"/>
    <x v="1"/>
    <n v="25.824000000000002"/>
    <n v="15"/>
    <n v="5.1647999999999996"/>
    <n v="0"/>
  </r>
  <r>
    <s v="CA/2017/152220"/>
    <d v="2016-11-24T00:00:00"/>
    <s v="Kunst Miller"/>
    <x v="1"/>
    <s v="Consumer"/>
    <x v="1"/>
    <n v="146.72999999999999"/>
    <n v="18"/>
    <n v="29.346"/>
    <n v="0.2"/>
  </r>
  <r>
    <s v="CA/2017/152221"/>
    <d v="2016-11-24T00:00:00"/>
    <s v="Kunst Miller"/>
    <x v="1"/>
    <s v="Consumer"/>
    <x v="0"/>
    <n v="79.760000000000005"/>
    <n v="3"/>
    <n v="15.952"/>
    <n v="0.15"/>
  </r>
  <r>
    <s v="CA/2017/152222"/>
    <d v="2016-04-30T00:00:00"/>
    <s v="Paul Stevenson"/>
    <x v="2"/>
    <s v="Home Office"/>
    <x v="0"/>
    <n v="213.11500000000001"/>
    <n v="21"/>
    <n v="42.622999999999998"/>
    <n v="0.02"/>
  </r>
  <r>
    <s v="CA/2017/152223"/>
    <d v="2015-05-12T00:00:00"/>
    <s v="Brendan Sweed"/>
    <x v="1"/>
    <s v="Corporate"/>
    <x v="1"/>
    <n v="1113.0239999999999"/>
    <n v="25"/>
    <n v="222.60480000000001"/>
    <n v="0.15"/>
  </r>
  <r>
    <s v="CA/2017/152224"/>
    <d v="2015-05-12T00:00:00"/>
    <s v="Brendan Sweed"/>
    <x v="1"/>
    <s v="Corporate"/>
    <x v="2"/>
    <n v="167.96799999999999"/>
    <n v="20"/>
    <n v="33.593600000000002"/>
    <n v="0.05"/>
  </r>
  <r>
    <s v="CA/2017/152225"/>
    <d v="2017-04-06T00:00:00"/>
    <s v="Karen Daniels"/>
    <x v="0"/>
    <s v="Consumer"/>
    <x v="1"/>
    <n v="75.88"/>
    <n v="28"/>
    <n v="15.176"/>
    <n v="0.03"/>
  </r>
  <r>
    <s v="CA/2017/152226"/>
    <d v="2017-09-18T00:00:00"/>
    <s v="Henry MacAllister"/>
    <x v="3"/>
    <s v="Consumer"/>
    <x v="1"/>
    <n v="4.6159999999999997"/>
    <n v="27"/>
    <n v="0.92320000000000002"/>
    <n v="0.06"/>
  </r>
  <r>
    <s v="CA/2017/152227"/>
    <d v="2018-09-14T00:00:00"/>
    <s v="Tracy Blumstein"/>
    <x v="3"/>
    <s v="Consumer"/>
    <x v="1"/>
    <n v="19.05"/>
    <n v="26"/>
    <n v="3.81"/>
    <n v="0.18"/>
  </r>
  <r>
    <s v="CA/2017/152228"/>
    <d v="2016-04-26T00:00:00"/>
    <s v="Joel Eaton"/>
    <x v="0"/>
    <s v="Consumer"/>
    <x v="0"/>
    <n v="831.93600000000004"/>
    <n v="20"/>
    <n v="166.38720000000001"/>
    <n v="0.22"/>
  </r>
  <r>
    <s v="CA/2017/152229"/>
    <d v="2016-04-26T00:00:00"/>
    <s v="Joel Eaton"/>
    <x v="0"/>
    <s v="Consumer"/>
    <x v="0"/>
    <n v="97.04"/>
    <n v="15"/>
    <n v="19.408000000000001"/>
    <n v="0.09"/>
  </r>
  <r>
    <s v="CA/2017/152230"/>
    <d v="2016-04-26T00:00:00"/>
    <s v="Joel Eaton"/>
    <x v="0"/>
    <s v="Consumer"/>
    <x v="1"/>
    <n v="72.784000000000006"/>
    <n v="29"/>
    <n v="14.556800000000001"/>
    <n v="0.03"/>
  </r>
  <r>
    <s v="CA/2017/152231"/>
    <d v="2018-09-12T00:00:00"/>
    <s v="Ken Brennan"/>
    <x v="2"/>
    <s v="Corporate"/>
    <x v="1"/>
    <n v="1.248"/>
    <n v="16"/>
    <n v="0.24959999999999999"/>
    <n v="0.24"/>
  </r>
  <r>
    <s v="CA/2017/152232"/>
    <d v="2018-09-12T00:00:00"/>
    <s v="Ken Brennan"/>
    <x v="2"/>
    <s v="Corporate"/>
    <x v="0"/>
    <n v="9.7080000000000002"/>
    <n v="10"/>
    <n v="1.9416"/>
    <n v="0.11"/>
  </r>
  <r>
    <s v="CA/2017/152233"/>
    <d v="2018-09-12T00:00:00"/>
    <s v="Ken Brennan"/>
    <x v="2"/>
    <s v="Corporate"/>
    <x v="1"/>
    <n v="27.24"/>
    <n v="12"/>
    <n v="5.4480000000000004"/>
    <n v="0.13"/>
  </r>
  <r>
    <s v="CA/2017/152234"/>
    <d v="2015-11-26T00:00:00"/>
    <s v="Joel Eaton"/>
    <x v="0"/>
    <s v="Consumer"/>
    <x v="0"/>
    <n v="19.3"/>
    <n v="22"/>
    <n v="3.86"/>
    <n v="0.2"/>
  </r>
  <r>
    <s v="CA/2017/152235"/>
    <d v="2017-12-06T00:00:00"/>
    <s v="Stewart Carmichael"/>
    <x v="0"/>
    <s v="Corporate"/>
    <x v="1"/>
    <n v="208.16"/>
    <n v="17"/>
    <n v="41.631999999999998"/>
    <n v="0.17"/>
  </r>
  <r>
    <s v="CA/2017/152236"/>
    <d v="2017-12-06T00:00:00"/>
    <s v="Stewart Carmichael"/>
    <x v="0"/>
    <s v="Corporate"/>
    <x v="1"/>
    <n v="16.739999999999998"/>
    <n v="26"/>
    <n v="3.3479999999999999"/>
    <n v="0.19"/>
  </r>
  <r>
    <s v="CA/2017/152237"/>
    <d v="2015-12-10T00:00:00"/>
    <s v="Duane Noonan"/>
    <x v="1"/>
    <s v="Consumer"/>
    <x v="1"/>
    <n v="14.9"/>
    <n v="24"/>
    <n v="2.98"/>
    <n v="0.02"/>
  </r>
  <r>
    <s v="CA/2017/152238"/>
    <d v="2015-12-10T00:00:00"/>
    <s v="Duane Noonan"/>
    <x v="1"/>
    <s v="Consumer"/>
    <x v="1"/>
    <n v="21.39"/>
    <n v="26"/>
    <n v="4.2779999999999996"/>
    <n v="0.25"/>
  </r>
  <r>
    <s v="CA/2017/152239"/>
    <d v="2016-03-09T00:00:00"/>
    <s v="Julie Creighton"/>
    <x v="0"/>
    <s v="Corporate"/>
    <x v="1"/>
    <n v="200.98400000000001"/>
    <n v="18"/>
    <n v="40.196800000000003"/>
    <n v="7.0000000000000007E-2"/>
  </r>
  <r>
    <s v="CA/2017/152240"/>
    <d v="2018-11-13T00:00:00"/>
    <s v="Christopher Schild"/>
    <x v="2"/>
    <s v="Home Office"/>
    <x v="1"/>
    <n v="230.376"/>
    <n v="1"/>
    <n v="46.075200000000002"/>
    <n v="0.14000000000000001"/>
  </r>
  <r>
    <s v="CA/2017/152241"/>
    <d v="2018-05-28T00:00:00"/>
    <s v="Patrick O'Donnell"/>
    <x v="2"/>
    <s v="Consumer"/>
    <x v="0"/>
    <n v="301.95999999999998"/>
    <n v="7"/>
    <n v="60.392000000000003"/>
    <n v="0.01"/>
  </r>
  <r>
    <s v="CA/2017/152242"/>
    <d v="2018-10-26T00:00:00"/>
    <s v="Paul Gonzalez"/>
    <x v="2"/>
    <s v="Consumer"/>
    <x v="2"/>
    <n v="19.989999999999998"/>
    <n v="3"/>
    <n v="3.9980000000000002"/>
    <n v="0.2"/>
  </r>
  <r>
    <s v="CA/2017/152243"/>
    <d v="2018-10-26T00:00:00"/>
    <s v="Paul Gonzalez"/>
    <x v="2"/>
    <s v="Consumer"/>
    <x v="1"/>
    <n v="6.16"/>
    <n v="17"/>
    <n v="1.232"/>
    <n v="7.0000000000000007E-2"/>
  </r>
  <r>
    <s v="CA/2017/152244"/>
    <d v="2017-05-04T00:00:00"/>
    <s v="Gary Mitchum"/>
    <x v="2"/>
    <s v="Home Office"/>
    <x v="1"/>
    <n v="158.36799999999999"/>
    <n v="24"/>
    <n v="31.6736"/>
    <n v="0.17"/>
  </r>
  <r>
    <s v="CA/2017/152245"/>
    <d v="2017-09-17T00:00:00"/>
    <s v="Jim Sink"/>
    <x v="1"/>
    <s v="Corporate"/>
    <x v="1"/>
    <n v="20.100000000000001"/>
    <n v="12"/>
    <n v="4.0199999999999996"/>
    <n v="0.06"/>
  </r>
  <r>
    <s v="CA/2017/152246"/>
    <d v="2017-09-17T00:00:00"/>
    <s v="Jim Sink"/>
    <x v="1"/>
    <s v="Corporate"/>
    <x v="2"/>
    <n v="73.584000000000003"/>
    <n v="27"/>
    <n v="14.716799999999999"/>
    <n v="0.03"/>
  </r>
  <r>
    <s v="CA/2017/152247"/>
    <d v="2017-09-17T00:00:00"/>
    <s v="Jim Sink"/>
    <x v="1"/>
    <s v="Corporate"/>
    <x v="1"/>
    <n v="6.48"/>
    <n v="8"/>
    <n v="1.296"/>
    <n v="0.08"/>
  </r>
  <r>
    <s v="CA/2017/152248"/>
    <d v="2016-01-31T00:00:00"/>
    <s v="Karl Braun"/>
    <x v="2"/>
    <s v="Consumer"/>
    <x v="1"/>
    <n v="12.96"/>
    <n v="2"/>
    <n v="2.5920000000000001"/>
    <n v="0.23"/>
  </r>
  <r>
    <s v="CA/2017/152249"/>
    <d v="2016-01-31T00:00:00"/>
    <s v="Karl Braun"/>
    <x v="2"/>
    <s v="Consumer"/>
    <x v="0"/>
    <n v="53.34"/>
    <n v="7"/>
    <n v="10.667999999999999"/>
    <n v="0.23"/>
  </r>
  <r>
    <s v="CA/2017/152250"/>
    <d v="2016-01-31T00:00:00"/>
    <s v="Karl Braun"/>
    <x v="2"/>
    <s v="Consumer"/>
    <x v="1"/>
    <n v="32.96"/>
    <n v="17"/>
    <n v="6.5919999999999996"/>
    <n v="0.09"/>
  </r>
  <r>
    <s v="CA/2017/152251"/>
    <d v="2018-06-11T00:00:00"/>
    <s v="Roger Barcio"/>
    <x v="1"/>
    <s v="Home Office"/>
    <x v="1"/>
    <n v="5.6820000000000004"/>
    <n v="21"/>
    <n v="1.1364000000000001"/>
    <n v="0.1"/>
  </r>
  <r>
    <s v="CA/2017/152252"/>
    <d v="2018-09-11T00:00:00"/>
    <s v="Parhena Norris"/>
    <x v="3"/>
    <s v="Home Office"/>
    <x v="0"/>
    <n v="96.53"/>
    <n v="12"/>
    <n v="19.306000000000001"/>
    <n v="0.16"/>
  </r>
  <r>
    <s v="CA/2017/152253"/>
    <d v="2018-06-17T00:00:00"/>
    <s v="Katherine Ducich"/>
    <x v="1"/>
    <s v="Consumer"/>
    <x v="1"/>
    <n v="51.311999999999998"/>
    <n v="11"/>
    <n v="10.2624"/>
    <n v="0.08"/>
  </r>
  <r>
    <s v="CA/2017/152254"/>
    <d v="2017-06-09T00:00:00"/>
    <s v="Elpida Rittenbach"/>
    <x v="2"/>
    <s v="Corporate"/>
    <x v="1"/>
    <n v="77.88"/>
    <n v="15"/>
    <n v="15.576000000000001"/>
    <n v="0.2"/>
  </r>
  <r>
    <s v="CA/2017/152255"/>
    <d v="2017-08-29T00:00:00"/>
    <s v="Rick Bensley"/>
    <x v="2"/>
    <s v="Home Office"/>
    <x v="1"/>
    <n v="64.623999999999995"/>
    <n v="1"/>
    <n v="12.924799999999999"/>
    <n v="0.25"/>
  </r>
  <r>
    <s v="CA/2017/152256"/>
    <d v="2017-08-29T00:00:00"/>
    <s v="Rick Bensley"/>
    <x v="2"/>
    <s v="Home Office"/>
    <x v="2"/>
    <n v="95.975999999999999"/>
    <n v="24"/>
    <n v="19.1952"/>
    <n v="0.14000000000000001"/>
  </r>
  <r>
    <s v="CA/2017/152257"/>
    <d v="2017-08-29T00:00:00"/>
    <s v="Rick Bensley"/>
    <x v="2"/>
    <s v="Home Office"/>
    <x v="1"/>
    <n v="1.788"/>
    <n v="22"/>
    <n v="0.35759999999999997"/>
    <n v="0.08"/>
  </r>
  <r>
    <s v="CA/2017/152258"/>
    <d v="2017-01-12T00:00:00"/>
    <s v="Gary Zandusky"/>
    <x v="2"/>
    <s v="Consumer"/>
    <x v="1"/>
    <n v="23.92"/>
    <n v="27"/>
    <n v="4.7839999999999998"/>
    <n v="0.25"/>
  </r>
  <r>
    <s v="CA/2017/152259"/>
    <d v="2016-11-13T00:00:00"/>
    <s v="Lena Cacioppo"/>
    <x v="1"/>
    <s v="Consumer"/>
    <x v="2"/>
    <n v="238.89599999999999"/>
    <n v="12"/>
    <n v="47.779200000000003"/>
    <n v="0.01"/>
  </r>
  <r>
    <s v="CA/2017/152260"/>
    <d v="2016-11-13T00:00:00"/>
    <s v="Lena Cacioppo"/>
    <x v="1"/>
    <s v="Consumer"/>
    <x v="0"/>
    <n v="102.36"/>
    <n v="15"/>
    <n v="20.472000000000001"/>
    <n v="0.2"/>
  </r>
  <r>
    <s v="CA/2017/152261"/>
    <d v="2016-11-13T00:00:00"/>
    <s v="Lena Cacioppo"/>
    <x v="1"/>
    <s v="Consumer"/>
    <x v="1"/>
    <n v="36.881999999999998"/>
    <n v="26"/>
    <n v="7.3764000000000003"/>
    <n v="0.01"/>
  </r>
  <r>
    <s v="CA/2017/152262"/>
    <d v="2018-11-23T00:00:00"/>
    <s v="Janet Martin"/>
    <x v="0"/>
    <s v="Consumer"/>
    <x v="2"/>
    <n v="74.111999999999995"/>
    <n v="11"/>
    <n v="14.8224"/>
    <n v="0.1"/>
  </r>
  <r>
    <s v="CA/2017/152263"/>
    <d v="2018-11-23T00:00:00"/>
    <s v="Janet Martin"/>
    <x v="0"/>
    <s v="Consumer"/>
    <x v="2"/>
    <n v="27.992000000000001"/>
    <n v="10"/>
    <n v="5.5983999999999998"/>
    <n v="0.02"/>
  </r>
  <r>
    <s v="CA/2017/152264"/>
    <d v="2018-11-23T00:00:00"/>
    <s v="Janet Martin"/>
    <x v="0"/>
    <s v="Consumer"/>
    <x v="1"/>
    <n v="3.3039999999999998"/>
    <n v="16"/>
    <n v="0.66080000000000005"/>
    <n v="7.0000000000000007E-2"/>
  </r>
  <r>
    <s v="CA/2017/152265"/>
    <d v="2016-10-15T00:00:00"/>
    <s v="Pete Armstrong"/>
    <x v="2"/>
    <s v="Home Office"/>
    <x v="2"/>
    <n v="339.96"/>
    <n v="15"/>
    <n v="67.992000000000004"/>
    <n v="0.09"/>
  </r>
  <r>
    <s v="CA/2017/152266"/>
    <d v="2018-12-25T00:00:00"/>
    <s v="Cynthia Voltz"/>
    <x v="3"/>
    <s v="Corporate"/>
    <x v="0"/>
    <n v="41.96"/>
    <n v="22"/>
    <n v="8.3919999999999995"/>
    <n v="0.02"/>
  </r>
  <r>
    <s v="CA/2017/152267"/>
    <d v="2017-03-11T00:00:00"/>
    <s v="Clay Ludtke"/>
    <x v="2"/>
    <s v="Consumer"/>
    <x v="1"/>
    <n v="75.959999999999994"/>
    <n v="7"/>
    <n v="15.192"/>
    <n v="0.11"/>
  </r>
  <r>
    <s v="CA/2017/152268"/>
    <d v="2017-03-11T00:00:00"/>
    <s v="Clay Ludtke"/>
    <x v="2"/>
    <s v="Consumer"/>
    <x v="1"/>
    <n v="27.24"/>
    <n v="28"/>
    <n v="5.4480000000000004"/>
    <n v="0.01"/>
  </r>
  <r>
    <s v="CA/2017/152269"/>
    <d v="2015-08-25T00:00:00"/>
    <s v="Ryan Crowe"/>
    <x v="3"/>
    <s v="Consumer"/>
    <x v="1"/>
    <n v="40.095999999999997"/>
    <n v="2"/>
    <n v="8.0191999999999997"/>
    <n v="0.22"/>
  </r>
  <r>
    <s v="CA/2017/152270"/>
    <d v="2015-08-25T00:00:00"/>
    <s v="Ryan Crowe"/>
    <x v="3"/>
    <s v="Consumer"/>
    <x v="1"/>
    <n v="4.72"/>
    <n v="22"/>
    <n v="0.94399999999999995"/>
    <n v="0"/>
  </r>
  <r>
    <s v="CA/2017/152271"/>
    <d v="2015-08-25T00:00:00"/>
    <s v="Ryan Crowe"/>
    <x v="3"/>
    <s v="Consumer"/>
    <x v="1"/>
    <n v="23.975999999999999"/>
    <n v="17"/>
    <n v="4.7952000000000004"/>
    <n v="7.0000000000000007E-2"/>
  </r>
  <r>
    <s v="CA/2017/152272"/>
    <d v="2015-08-25T00:00:00"/>
    <s v="Ryan Crowe"/>
    <x v="3"/>
    <s v="Consumer"/>
    <x v="1"/>
    <n v="130.464"/>
    <n v="21"/>
    <n v="26.0928"/>
    <n v="0.12"/>
  </r>
  <r>
    <s v="CA/2017/152273"/>
    <d v="2016-02-03T00:00:00"/>
    <s v="Dave Kipp"/>
    <x v="1"/>
    <s v="Consumer"/>
    <x v="0"/>
    <n v="787.53"/>
    <n v="28"/>
    <n v="157.506"/>
    <n v="0.08"/>
  </r>
  <r>
    <s v="CA/2017/152274"/>
    <d v="2016-05-04T00:00:00"/>
    <s v="Greg Guthrie"/>
    <x v="0"/>
    <s v="Corporate"/>
    <x v="1"/>
    <n v="157.79400000000001"/>
    <n v="7"/>
    <n v="31.558800000000002"/>
    <n v="0.1"/>
  </r>
  <r>
    <s v="CA/2017/152275"/>
    <d v="2017-12-06T00:00:00"/>
    <s v="Steven Cartwright"/>
    <x v="3"/>
    <s v="Consumer"/>
    <x v="0"/>
    <n v="47.04"/>
    <n v="16"/>
    <n v="9.4079999999999995"/>
    <n v="0.05"/>
  </r>
  <r>
    <s v="CA/2017/152276"/>
    <d v="2017-12-06T00:00:00"/>
    <s v="Steven Cartwright"/>
    <x v="3"/>
    <s v="Consumer"/>
    <x v="1"/>
    <n v="30.84"/>
    <n v="16"/>
    <n v="6.1680000000000001"/>
    <n v="0.25"/>
  </r>
  <r>
    <s v="CA/2017/152277"/>
    <d v="2017-12-06T00:00:00"/>
    <s v="Steven Cartwright"/>
    <x v="3"/>
    <s v="Consumer"/>
    <x v="1"/>
    <n v="226.56"/>
    <n v="17"/>
    <n v="45.311999999999998"/>
    <n v="0.16"/>
  </r>
  <r>
    <s v="CA/2017/152278"/>
    <d v="2017-12-06T00:00:00"/>
    <s v="Steven Cartwright"/>
    <x v="3"/>
    <s v="Consumer"/>
    <x v="1"/>
    <n v="115.02"/>
    <n v="7"/>
    <n v="23.004000000000001"/>
    <n v="0.12"/>
  </r>
  <r>
    <s v="CA/2017/152279"/>
    <d v="2017-12-06T00:00:00"/>
    <s v="Steven Cartwright"/>
    <x v="3"/>
    <s v="Consumer"/>
    <x v="2"/>
    <n v="68.040000000000006"/>
    <n v="25"/>
    <n v="13.608000000000001"/>
    <n v="0.15"/>
  </r>
  <r>
    <s v="CA/2017/152280"/>
    <d v="2015-12-26T00:00:00"/>
    <s v="Alan Dominguez"/>
    <x v="2"/>
    <s v="Home Office"/>
    <x v="0"/>
    <n v="600.55799999999999"/>
    <n v="24"/>
    <n v="120.1116"/>
    <n v="0.16"/>
  </r>
  <r>
    <s v="CA/2017/152281"/>
    <d v="2015-09-20T00:00:00"/>
    <s v="Philip Fox"/>
    <x v="2"/>
    <s v="Consumer"/>
    <x v="0"/>
    <n v="617.70000000000005"/>
    <n v="25"/>
    <n v="123.54"/>
    <n v="0.23"/>
  </r>
  <r>
    <s v="CA/2017/152282"/>
    <d v="2018-05-11T00:00:00"/>
    <s v="Troy Staebel"/>
    <x v="1"/>
    <s v="Consumer"/>
    <x v="1"/>
    <n v="2.3879999999999999"/>
    <n v="27"/>
    <n v="0.47760000000000002"/>
    <n v="0.18"/>
  </r>
  <r>
    <s v="CA/2017/152283"/>
    <d v="2018-05-11T00:00:00"/>
    <s v="Troy Staebel"/>
    <x v="1"/>
    <s v="Consumer"/>
    <x v="1"/>
    <n v="243.99199999999999"/>
    <n v="21"/>
    <n v="48.798400000000001"/>
    <n v="0.25"/>
  </r>
  <r>
    <s v="CA/2017/152284"/>
    <d v="2017-06-11T00:00:00"/>
    <s v="Lindsay Shagiari"/>
    <x v="1"/>
    <s v="Home Office"/>
    <x v="0"/>
    <n v="81.424000000000007"/>
    <n v="5"/>
    <n v="16.284800000000001"/>
    <n v="0.13"/>
  </r>
  <r>
    <s v="CA/2017/152285"/>
    <d v="2017-06-11T00:00:00"/>
    <s v="Lindsay Shagiari"/>
    <x v="1"/>
    <s v="Home Office"/>
    <x v="0"/>
    <n v="238.56"/>
    <n v="18"/>
    <n v="47.712000000000003"/>
    <n v="0.16"/>
  </r>
  <r>
    <s v="CA/2017/152286"/>
    <d v="2018-02-02T00:00:00"/>
    <s v="Dorothy Wardle"/>
    <x v="3"/>
    <s v="Corporate"/>
    <x v="2"/>
    <n v="59.97"/>
    <n v="12"/>
    <n v="11.994"/>
    <n v="0.17"/>
  </r>
  <r>
    <s v="CA/2017/152287"/>
    <d v="2018-02-02T00:00:00"/>
    <s v="Dorothy Wardle"/>
    <x v="3"/>
    <s v="Corporate"/>
    <x v="1"/>
    <n v="78.304000000000002"/>
    <n v="4"/>
    <n v="15.6608"/>
    <n v="0.23"/>
  </r>
  <r>
    <s v="CA/2017/152288"/>
    <d v="2018-02-02T00:00:00"/>
    <s v="Dorothy Wardle"/>
    <x v="3"/>
    <s v="Corporate"/>
    <x v="1"/>
    <n v="21.456"/>
    <n v="28"/>
    <n v="4.2911999999999999"/>
    <n v="0.25"/>
  </r>
  <r>
    <s v="CA/2017/152289"/>
    <d v="2017-10-13T00:00:00"/>
    <s v="Lena Creighton"/>
    <x v="1"/>
    <s v="Consumer"/>
    <x v="1"/>
    <n v="20.04"/>
    <n v="13"/>
    <n v="4.008"/>
    <n v="0.19"/>
  </r>
  <r>
    <s v="CA/2017/152290"/>
    <d v="2017-10-13T00:00:00"/>
    <s v="Lena Creighton"/>
    <x v="1"/>
    <s v="Consumer"/>
    <x v="1"/>
    <n v="35.44"/>
    <n v="8"/>
    <n v="7.0880000000000001"/>
    <n v="0.2"/>
  </r>
  <r>
    <s v="CA/2017/152291"/>
    <d v="2017-10-13T00:00:00"/>
    <s v="Lena Creighton"/>
    <x v="1"/>
    <s v="Consumer"/>
    <x v="1"/>
    <n v="11.52"/>
    <n v="20"/>
    <n v="2.3039999999999998"/>
    <n v="0.21"/>
  </r>
  <r>
    <s v="CA/2017/152292"/>
    <d v="2017-10-13T00:00:00"/>
    <s v="Lena Creighton"/>
    <x v="1"/>
    <s v="Consumer"/>
    <x v="1"/>
    <n v="4.0199999999999996"/>
    <n v="14"/>
    <n v="0.80400000000000005"/>
    <n v="0.15"/>
  </r>
  <r>
    <s v="CA/2017/152293"/>
    <d v="2017-10-13T00:00:00"/>
    <s v="Lena Creighton"/>
    <x v="1"/>
    <s v="Consumer"/>
    <x v="1"/>
    <n v="76.176000000000002"/>
    <n v="10"/>
    <n v="15.235200000000001"/>
    <n v="0.25"/>
  </r>
  <r>
    <s v="CA/2017/152294"/>
    <d v="2017-10-13T00:00:00"/>
    <s v="Lena Creighton"/>
    <x v="1"/>
    <s v="Consumer"/>
    <x v="1"/>
    <n v="65.88"/>
    <n v="11"/>
    <n v="13.176"/>
    <n v="0.18"/>
  </r>
  <r>
    <s v="CA/2017/152295"/>
    <d v="2017-10-13T00:00:00"/>
    <s v="Lena Creighton"/>
    <x v="1"/>
    <s v="Consumer"/>
    <x v="0"/>
    <n v="43.12"/>
    <n v="7"/>
    <n v="8.6240000000000006"/>
    <n v="0"/>
  </r>
  <r>
    <s v="CA/2017/152296"/>
    <d v="2017-05-09T00:00:00"/>
    <s v="Jonathan Doherty"/>
    <x v="3"/>
    <s v="Corporate"/>
    <x v="0"/>
    <n v="82.8"/>
    <n v="21"/>
    <n v="16.559999999999999"/>
    <n v="0.21"/>
  </r>
  <r>
    <s v="CA/2017/152297"/>
    <d v="2018-09-18T00:00:00"/>
    <s v="Sally Hughsby"/>
    <x v="1"/>
    <s v="Corporate"/>
    <x v="1"/>
    <n v="8.82"/>
    <n v="4"/>
    <n v="1.764"/>
    <n v="0.24"/>
  </r>
  <r>
    <s v="CA/2017/152298"/>
    <d v="2018-09-18T00:00:00"/>
    <s v="Sally Hughsby"/>
    <x v="1"/>
    <s v="Corporate"/>
    <x v="1"/>
    <n v="10.86"/>
    <n v="14"/>
    <n v="2.1720000000000002"/>
    <n v="0.16"/>
  </r>
  <r>
    <s v="CA/2017/152299"/>
    <d v="2018-09-18T00:00:00"/>
    <s v="Sally Hughsby"/>
    <x v="1"/>
    <s v="Corporate"/>
    <x v="1"/>
    <n v="143.69999999999999"/>
    <n v="11"/>
    <n v="28.74"/>
    <n v="0"/>
  </r>
  <r>
    <s v="CA/2017/152300"/>
    <d v="2018-12-22T00:00:00"/>
    <s v="Sandra Glassco"/>
    <x v="2"/>
    <s v="Consumer"/>
    <x v="1"/>
    <n v="839.43"/>
    <n v="29"/>
    <n v="167.886"/>
    <n v="0.22"/>
  </r>
  <r>
    <s v="CA/2017/152301"/>
    <d v="2016-07-09T00:00:00"/>
    <s v="Helen Andreada"/>
    <x v="1"/>
    <s v="Consumer"/>
    <x v="1"/>
    <n v="671.93"/>
    <n v="21"/>
    <n v="134.386"/>
    <n v="0.04"/>
  </r>
  <r>
    <s v="CA/2017/152302"/>
    <d v="2015-10-22T00:00:00"/>
    <s v="Maureen Gastineau"/>
    <x v="3"/>
    <s v="Home Office"/>
    <x v="0"/>
    <n v="93.888000000000005"/>
    <n v="10"/>
    <n v="18.7776"/>
    <n v="0.22"/>
  </r>
  <r>
    <s v="CA/2017/152303"/>
    <d v="2017-05-12T00:00:00"/>
    <s v="Justin Ellison"/>
    <x v="2"/>
    <s v="Corporate"/>
    <x v="2"/>
    <n v="384.45"/>
    <n v="3"/>
    <n v="76.89"/>
    <n v="0.12"/>
  </r>
  <r>
    <s v="CA/2017/152304"/>
    <d v="2017-05-12T00:00:00"/>
    <s v="Justin Ellison"/>
    <x v="2"/>
    <s v="Corporate"/>
    <x v="2"/>
    <n v="149.97"/>
    <n v="21"/>
    <n v="29.994"/>
    <n v="0.05"/>
  </r>
  <r>
    <s v="CA/2017/152305"/>
    <d v="2017-05-12T00:00:00"/>
    <s v="Justin Ellison"/>
    <x v="2"/>
    <s v="Corporate"/>
    <x v="0"/>
    <n v="1951.84"/>
    <n v="9"/>
    <n v="390.36799999999999"/>
    <n v="0.04"/>
  </r>
  <r>
    <s v="CA/2017/152306"/>
    <d v="2017-05-12T00:00:00"/>
    <s v="Justin Ellison"/>
    <x v="2"/>
    <s v="Corporate"/>
    <x v="1"/>
    <n v="171.55"/>
    <n v="17"/>
    <n v="34.31"/>
    <n v="0.13"/>
  </r>
  <r>
    <s v="CA/2017/152307"/>
    <d v="2017-03-13T00:00:00"/>
    <s v="Tamara Willingham"/>
    <x v="1"/>
    <s v="Home Office"/>
    <x v="1"/>
    <n v="157.91999999999999"/>
    <n v="24"/>
    <n v="31.584"/>
    <n v="0.2"/>
  </r>
  <r>
    <s v="CA/2017/152308"/>
    <d v="2017-03-13T00:00:00"/>
    <s v="Tamara Willingham"/>
    <x v="1"/>
    <s v="Home Office"/>
    <x v="2"/>
    <n v="203.184"/>
    <n v="30"/>
    <n v="40.636800000000001"/>
    <n v="0.24"/>
  </r>
  <r>
    <s v="CA/2017/152309"/>
    <d v="2016-05-31T00:00:00"/>
    <s v="Stephanie Phelps"/>
    <x v="1"/>
    <s v="Corporate"/>
    <x v="1"/>
    <n v="58.38"/>
    <n v="13"/>
    <n v="11.676"/>
    <n v="0.06"/>
  </r>
  <r>
    <s v="CA/2017/152310"/>
    <d v="2016-05-31T00:00:00"/>
    <s v="Stephanie Phelps"/>
    <x v="1"/>
    <s v="Corporate"/>
    <x v="1"/>
    <n v="105.52"/>
    <n v="16"/>
    <n v="21.103999999999999"/>
    <n v="0.1"/>
  </r>
  <r>
    <s v="CA/2017/152311"/>
    <d v="2016-05-31T00:00:00"/>
    <s v="Stephanie Phelps"/>
    <x v="1"/>
    <s v="Corporate"/>
    <x v="1"/>
    <n v="80.88"/>
    <n v="8"/>
    <n v="16.175999999999998"/>
    <n v="0.04"/>
  </r>
  <r>
    <s v="CA/2017/152312"/>
    <d v="2016-05-28T00:00:00"/>
    <s v="Neil Knudson"/>
    <x v="1"/>
    <s v="Home Office"/>
    <x v="1"/>
    <n v="6.63"/>
    <n v="16"/>
    <n v="1.3260000000000001"/>
    <n v="0.03"/>
  </r>
  <r>
    <s v="CA/2017/152313"/>
    <d v="2015-01-03T00:00:00"/>
    <s v="Dave Brooks"/>
    <x v="1"/>
    <s v="Consumer"/>
    <x v="0"/>
    <n v="457.56799999999998"/>
    <n v="22"/>
    <n v="91.513599999999997"/>
    <n v="0.17"/>
  </r>
  <r>
    <s v="CA/2017/152314"/>
    <d v="2017-11-20T00:00:00"/>
    <s v="Nora Paige"/>
    <x v="2"/>
    <s v="Consumer"/>
    <x v="1"/>
    <n v="14.62"/>
    <n v="8"/>
    <n v="2.9239999999999999"/>
    <n v="7.0000000000000007E-2"/>
  </r>
  <r>
    <s v="CA/2017/152315"/>
    <d v="2017-11-20T00:00:00"/>
    <s v="Nora Paige"/>
    <x v="2"/>
    <s v="Consumer"/>
    <x v="2"/>
    <n v="944.93"/>
    <n v="12"/>
    <n v="188.98599999999999"/>
    <n v="0.14000000000000001"/>
  </r>
  <r>
    <s v="CA/2017/152316"/>
    <d v="2017-11-05T00:00:00"/>
    <s v="Ted Trevino"/>
    <x v="1"/>
    <s v="Consumer"/>
    <x v="1"/>
    <n v="5.98"/>
    <n v="20"/>
    <n v="1.196"/>
    <n v="0.14000000000000001"/>
  </r>
  <r>
    <s v="CA/2017/152317"/>
    <d v="2016-12-28T00:00:00"/>
    <s v="Eric Murdock"/>
    <x v="3"/>
    <s v="Consumer"/>
    <x v="2"/>
    <n v="54.384"/>
    <n v="26"/>
    <n v="10.876799999999999"/>
    <n v="0.02"/>
  </r>
  <r>
    <s v="CA/2017/152318"/>
    <d v="2017-11-16T00:00:00"/>
    <s v="Ruben Dartt"/>
    <x v="1"/>
    <s v="Consumer"/>
    <x v="1"/>
    <n v="28.4"/>
    <n v="5"/>
    <n v="5.68"/>
    <n v="0.03"/>
  </r>
  <r>
    <s v="CA/2017/152319"/>
    <d v="2017-07-11T00:00:00"/>
    <s v="Max Jones"/>
    <x v="1"/>
    <s v="Consumer"/>
    <x v="1"/>
    <n v="27.68"/>
    <n v="19"/>
    <n v="5.5359999999999996"/>
    <n v="0.16"/>
  </r>
  <r>
    <s v="CA/2017/152320"/>
    <d v="2015-08-09T00:00:00"/>
    <s v="Becky Martin"/>
    <x v="2"/>
    <s v="Consumer"/>
    <x v="1"/>
    <n v="9.9359999999999999"/>
    <n v="7"/>
    <n v="1.9872000000000001"/>
    <n v="0.2"/>
  </r>
  <r>
    <s v="CA/2017/152321"/>
    <d v="2015-08-09T00:00:00"/>
    <s v="Becky Martin"/>
    <x v="2"/>
    <s v="Consumer"/>
    <x v="2"/>
    <n v="8159.9520000000002"/>
    <n v="25"/>
    <n v="1631.9903999999999"/>
    <n v="0.01"/>
  </r>
  <r>
    <s v="CA/2017/152322"/>
    <d v="2015-08-09T00:00:00"/>
    <s v="Becky Martin"/>
    <x v="2"/>
    <s v="Consumer"/>
    <x v="1"/>
    <n v="275.928"/>
    <n v="19"/>
    <n v="55.185600000000001"/>
    <n v="0.13"/>
  </r>
  <r>
    <s v="CA/2017/152323"/>
    <d v="2015-08-09T00:00:00"/>
    <s v="Becky Martin"/>
    <x v="2"/>
    <s v="Consumer"/>
    <x v="0"/>
    <n v="1740.06"/>
    <n v="26"/>
    <n v="348.012"/>
    <n v="0.1"/>
  </r>
  <r>
    <s v="CA/2017/152324"/>
    <d v="2015-08-09T00:00:00"/>
    <s v="Becky Martin"/>
    <x v="2"/>
    <s v="Consumer"/>
    <x v="1"/>
    <n v="32.064"/>
    <n v="8"/>
    <n v="6.4127999999999998"/>
    <n v="0.17"/>
  </r>
  <r>
    <s v="CA/2017/152325"/>
    <d v="2015-08-09T00:00:00"/>
    <s v="Becky Martin"/>
    <x v="2"/>
    <s v="Consumer"/>
    <x v="1"/>
    <n v="177.98"/>
    <n v="28"/>
    <n v="35.595999999999997"/>
    <n v="0.11"/>
  </r>
  <r>
    <s v="CA/2017/152326"/>
    <d v="2015-08-09T00:00:00"/>
    <s v="Becky Martin"/>
    <x v="2"/>
    <s v="Consumer"/>
    <x v="2"/>
    <n v="143.976"/>
    <n v="26"/>
    <n v="28.795200000000001"/>
    <n v="0.24"/>
  </r>
  <r>
    <s v="CA/2017/152327"/>
    <d v="2015-05-08T00:00:00"/>
    <s v="Chad Sievert"/>
    <x v="1"/>
    <s v="Consumer"/>
    <x v="1"/>
    <n v="20.94"/>
    <n v="21"/>
    <n v="4.1879999999999997"/>
    <n v="0.22"/>
  </r>
  <r>
    <s v="CA/2017/152328"/>
    <d v="2015-05-08T00:00:00"/>
    <s v="Chad Sievert"/>
    <x v="1"/>
    <s v="Consumer"/>
    <x v="1"/>
    <n v="110.96"/>
    <n v="29"/>
    <n v="22.192"/>
    <n v="0.08"/>
  </r>
  <r>
    <s v="CA/2017/152329"/>
    <d v="2015-05-08T00:00:00"/>
    <s v="Chad Sievert"/>
    <x v="1"/>
    <s v="Consumer"/>
    <x v="0"/>
    <n v="340.14400000000001"/>
    <n v="12"/>
    <n v="68.028800000000004"/>
    <n v="0.02"/>
  </r>
  <r>
    <s v="CA/2017/152330"/>
    <d v="2015-09-14T00:00:00"/>
    <s v="Jennifer Braxton"/>
    <x v="2"/>
    <s v="Corporate"/>
    <x v="1"/>
    <n v="52.448"/>
    <n v="30"/>
    <n v="10.489599999999999"/>
    <n v="0.2"/>
  </r>
  <r>
    <s v="CA/2017/152331"/>
    <d v="2015-09-14T00:00:00"/>
    <s v="Jennifer Braxton"/>
    <x v="2"/>
    <s v="Corporate"/>
    <x v="1"/>
    <n v="20.16"/>
    <n v="27"/>
    <n v="4.032"/>
    <n v="0.06"/>
  </r>
  <r>
    <s v="CA/2017/152332"/>
    <d v="2018-04-21T00:00:00"/>
    <s v="Shirley Jackson"/>
    <x v="2"/>
    <s v="Consumer"/>
    <x v="1"/>
    <n v="97.263999999999996"/>
    <n v="7"/>
    <n v="19.4528"/>
    <n v="0.23"/>
  </r>
  <r>
    <s v="CA/2017/152333"/>
    <d v="2016-11-21T00:00:00"/>
    <s v="Joel Eaton"/>
    <x v="0"/>
    <s v="Consumer"/>
    <x v="0"/>
    <n v="396.80200000000002"/>
    <n v="21"/>
    <n v="79.360399999999998"/>
    <n v="0.04"/>
  </r>
  <r>
    <s v="CA/2017/152334"/>
    <d v="2016-11-21T00:00:00"/>
    <s v="Joel Eaton"/>
    <x v="0"/>
    <s v="Consumer"/>
    <x v="1"/>
    <n v="15.88"/>
    <n v="25"/>
    <n v="3.1760000000000002"/>
    <n v="0.13"/>
  </r>
  <r>
    <s v="CA/2017/152335"/>
    <d v="2016-12-15T00:00:00"/>
    <s v="Jim Kriz"/>
    <x v="3"/>
    <s v="Home Office"/>
    <x v="1"/>
    <n v="3.28"/>
    <n v="26"/>
    <n v="0.65600000000000003"/>
    <n v="0.24"/>
  </r>
  <r>
    <s v="CA/2017/152336"/>
    <d v="2015-05-12T00:00:00"/>
    <s v="David Kendrick"/>
    <x v="2"/>
    <s v="Corporate"/>
    <x v="1"/>
    <n v="24.815999999999999"/>
    <n v="18"/>
    <n v="4.9631999999999996"/>
    <n v="0.21"/>
  </r>
  <r>
    <s v="CA/2017/152337"/>
    <d v="2015-05-12T00:00:00"/>
    <s v="David Kendrick"/>
    <x v="2"/>
    <s v="Corporate"/>
    <x v="2"/>
    <n v="408.74400000000003"/>
    <n v="8"/>
    <n v="81.748800000000003"/>
    <n v="0.13"/>
  </r>
  <r>
    <s v="CA/2017/152338"/>
    <d v="2015-11-19T00:00:00"/>
    <s v="Robert Marley"/>
    <x v="0"/>
    <s v="Home Office"/>
    <x v="2"/>
    <n v="503.96"/>
    <n v="17"/>
    <n v="100.792"/>
    <n v="0.17"/>
  </r>
  <r>
    <s v="CA/2017/152339"/>
    <d v="2015-11-19T00:00:00"/>
    <s v="Robert Marley"/>
    <x v="0"/>
    <s v="Home Office"/>
    <x v="2"/>
    <n v="149.94999999999999"/>
    <n v="5"/>
    <n v="29.99"/>
    <n v="0.09"/>
  </r>
  <r>
    <s v="CA/2017/152340"/>
    <d v="2015-11-19T00:00:00"/>
    <s v="Robert Marley"/>
    <x v="0"/>
    <s v="Home Office"/>
    <x v="2"/>
    <n v="29"/>
    <n v="20"/>
    <n v="5.8"/>
    <n v="0.04"/>
  </r>
  <r>
    <s v="CA/2017/152341"/>
    <d v="2017-11-28T00:00:00"/>
    <s v="Sally Knutson"/>
    <x v="3"/>
    <s v="Consumer"/>
    <x v="1"/>
    <n v="7.16"/>
    <n v="2"/>
    <n v="1.4319999999999999"/>
    <n v="0.17"/>
  </r>
  <r>
    <s v="CA/2017/152342"/>
    <d v="2015-08-26T00:00:00"/>
    <s v="Frank Merwin"/>
    <x v="1"/>
    <s v="Home Office"/>
    <x v="2"/>
    <n v="176.8"/>
    <n v="26"/>
    <n v="35.36"/>
    <n v="0.25"/>
  </r>
  <r>
    <s v="CA/2017/152343"/>
    <d v="2017-07-16T00:00:00"/>
    <s v="Alice McCarthy"/>
    <x v="2"/>
    <s v="Corporate"/>
    <x v="1"/>
    <n v="37.223999999999997"/>
    <n v="4"/>
    <n v="7.4447999999999999"/>
    <n v="0.09"/>
  </r>
  <r>
    <s v="CA/2017/152344"/>
    <d v="2017-07-16T00:00:00"/>
    <s v="Alice McCarthy"/>
    <x v="2"/>
    <s v="Corporate"/>
    <x v="1"/>
    <n v="20.015999999999998"/>
    <n v="30"/>
    <n v="4.0031999999999996"/>
    <n v="0.21"/>
  </r>
  <r>
    <s v="CA/2017/152345"/>
    <d v="2016-12-10T00:00:00"/>
    <s v="Mark Packer"/>
    <x v="3"/>
    <s v="Home Office"/>
    <x v="0"/>
    <n v="899.13599999999997"/>
    <n v="11"/>
    <n v="179.8272"/>
    <n v="0.16"/>
  </r>
  <r>
    <s v="CA/2017/152346"/>
    <d v="2016-12-10T00:00:00"/>
    <s v="Mark Packer"/>
    <x v="3"/>
    <s v="Home Office"/>
    <x v="2"/>
    <n v="71.760000000000005"/>
    <n v="26"/>
    <n v="14.352"/>
    <n v="0.04"/>
  </r>
  <r>
    <s v="CA/2017/152347"/>
    <d v="2016-12-10T00:00:00"/>
    <s v="Mark Packer"/>
    <x v="3"/>
    <s v="Home Office"/>
    <x v="1"/>
    <n v="51.84"/>
    <n v="17"/>
    <n v="10.368"/>
    <n v="0.2"/>
  </r>
  <r>
    <s v="CA/2017/152348"/>
    <d v="2016-12-10T00:00:00"/>
    <s v="Mark Packer"/>
    <x v="3"/>
    <s v="Home Office"/>
    <x v="0"/>
    <n v="626.35199999999998"/>
    <n v="5"/>
    <n v="125.2704"/>
    <n v="0.17"/>
  </r>
  <r>
    <s v="CA/2017/152349"/>
    <d v="2016-12-10T00:00:00"/>
    <s v="Mark Packer"/>
    <x v="3"/>
    <s v="Home Office"/>
    <x v="1"/>
    <n v="19.899999999999999"/>
    <n v="23"/>
    <n v="3.98"/>
    <n v="0.23"/>
  </r>
  <r>
    <s v="CA/2017/152350"/>
    <d v="2016-10-31T00:00:00"/>
    <s v="Mary Zewe"/>
    <x v="1"/>
    <s v="Corporate"/>
    <x v="1"/>
    <n v="14.28"/>
    <n v="30"/>
    <n v="2.8559999999999999"/>
    <n v="0.17"/>
  </r>
  <r>
    <s v="CA/2017/152351"/>
    <d v="2015-03-21T00:00:00"/>
    <s v="Cassandra Brandow"/>
    <x v="3"/>
    <s v="Consumer"/>
    <x v="1"/>
    <n v="7.4080000000000004"/>
    <n v="6"/>
    <n v="1.4816"/>
    <n v="0.11"/>
  </r>
  <r>
    <s v="CA/2017/152352"/>
    <d v="2015-03-21T00:00:00"/>
    <s v="Cassandra Brandow"/>
    <x v="3"/>
    <s v="Consumer"/>
    <x v="1"/>
    <n v="6.048"/>
    <n v="20"/>
    <n v="1.2096"/>
    <n v="0.14000000000000001"/>
  </r>
  <r>
    <s v="CA/2017/152353"/>
    <d v="2018-06-11T00:00:00"/>
    <s v="Valerie Mitchum"/>
    <x v="3"/>
    <s v="Home Office"/>
    <x v="1"/>
    <n v="46.26"/>
    <n v="23"/>
    <n v="9.2520000000000007"/>
    <n v="0.15"/>
  </r>
  <r>
    <s v="CA/2017/152354"/>
    <d v="2018-06-07T00:00:00"/>
    <s v="Fred Hopkins"/>
    <x v="3"/>
    <s v="Corporate"/>
    <x v="1"/>
    <n v="2.9460000000000002"/>
    <n v="10"/>
    <n v="0.58919999999999995"/>
    <n v="0.17"/>
  </r>
  <r>
    <s v="CA/2017/152355"/>
    <d v="2018-06-07T00:00:00"/>
    <s v="Fred Hopkins"/>
    <x v="3"/>
    <s v="Corporate"/>
    <x v="1"/>
    <n v="16.056000000000001"/>
    <n v="18"/>
    <n v="3.2111999999999998"/>
    <n v="0.18"/>
  </r>
  <r>
    <s v="CA/2017/152356"/>
    <d v="2018-06-24T00:00:00"/>
    <s v="Maria Bertelson"/>
    <x v="3"/>
    <s v="Consumer"/>
    <x v="1"/>
    <n v="21.744"/>
    <n v="9"/>
    <n v="4.3487999999999998"/>
    <n v="0.16"/>
  </r>
  <r>
    <s v="CA/2017/152357"/>
    <d v="2015-03-08T00:00:00"/>
    <s v="Bruce Stewart"/>
    <x v="1"/>
    <s v="Consumer"/>
    <x v="0"/>
    <n v="218.75"/>
    <n v="15"/>
    <n v="43.75"/>
    <n v="0.04"/>
  </r>
  <r>
    <s v="CA/2017/152358"/>
    <d v="2015-03-08T00:00:00"/>
    <s v="Bruce Stewart"/>
    <x v="1"/>
    <s v="Consumer"/>
    <x v="1"/>
    <n v="2.6"/>
    <n v="15"/>
    <n v="0.52"/>
    <n v="0.01"/>
  </r>
  <r>
    <s v="CA/2017/152359"/>
    <d v="2018-12-17T00:00:00"/>
    <s v="Logan Currie"/>
    <x v="2"/>
    <s v="Consumer"/>
    <x v="1"/>
    <n v="66.284000000000006"/>
    <n v="11"/>
    <n v="13.2568"/>
    <n v="0.25"/>
  </r>
  <r>
    <s v="CA/2017/152360"/>
    <d v="2018-03-06T00:00:00"/>
    <s v="Heather Kirkland"/>
    <x v="0"/>
    <s v="Corporate"/>
    <x v="0"/>
    <n v="35.167999999999999"/>
    <n v="30"/>
    <n v="7.0335999999999999"/>
    <n v="0.02"/>
  </r>
  <r>
    <s v="CA/2017/152361"/>
    <d v="2018-09-12T00:00:00"/>
    <s v="Laurel Elliston"/>
    <x v="1"/>
    <s v="Consumer"/>
    <x v="2"/>
    <n v="444.76799999999997"/>
    <n v="4"/>
    <n v="88.953599999999994"/>
    <n v="0.04"/>
  </r>
  <r>
    <s v="CA/2017/152362"/>
    <d v="2018-01-12T00:00:00"/>
    <s v="Joseph Holt"/>
    <x v="2"/>
    <s v="Consumer"/>
    <x v="1"/>
    <n v="83.92"/>
    <n v="20"/>
    <n v="16.783999999999999"/>
    <n v="0.2"/>
  </r>
  <r>
    <s v="CA/2017/152363"/>
    <d v="2018-01-12T00:00:00"/>
    <s v="Joseph Holt"/>
    <x v="2"/>
    <s v="Consumer"/>
    <x v="2"/>
    <n v="131.97999999999999"/>
    <n v="13"/>
    <n v="26.396000000000001"/>
    <n v="0.16"/>
  </r>
  <r>
    <s v="CA/2017/152364"/>
    <d v="2018-01-12T00:00:00"/>
    <s v="Joseph Holt"/>
    <x v="2"/>
    <s v="Consumer"/>
    <x v="1"/>
    <n v="15.92"/>
    <n v="3"/>
    <n v="3.1840000000000002"/>
    <n v="0.24"/>
  </r>
  <r>
    <s v="CA/2017/152365"/>
    <d v="2018-01-12T00:00:00"/>
    <s v="Joseph Holt"/>
    <x v="2"/>
    <s v="Consumer"/>
    <x v="1"/>
    <n v="52.29"/>
    <n v="11"/>
    <n v="10.458"/>
    <n v="0.13"/>
  </r>
  <r>
    <s v="CA/2017/152366"/>
    <d v="2018-01-12T00:00:00"/>
    <s v="Joseph Holt"/>
    <x v="2"/>
    <s v="Consumer"/>
    <x v="1"/>
    <n v="91.99"/>
    <n v="14"/>
    <n v="18.398"/>
    <n v="0.17"/>
  </r>
  <r>
    <s v="CA/2017/152367"/>
    <d v="2016-09-02T00:00:00"/>
    <s v="Michael Stewart"/>
    <x v="2"/>
    <s v="Corporate"/>
    <x v="2"/>
    <n v="20.8"/>
    <n v="11"/>
    <n v="4.16"/>
    <n v="0.21"/>
  </r>
  <r>
    <s v="CA/2017/152368"/>
    <d v="2016-02-01T00:00:00"/>
    <s v="Victoria Wilson"/>
    <x v="3"/>
    <s v="Corporate"/>
    <x v="1"/>
    <n v="23.68"/>
    <n v="10"/>
    <n v="4.7359999999999998"/>
    <n v="0.08"/>
  </r>
  <r>
    <s v="CA/2017/152369"/>
    <d v="2016-02-01T00:00:00"/>
    <s v="Victoria Wilson"/>
    <x v="3"/>
    <s v="Corporate"/>
    <x v="0"/>
    <n v="452.45"/>
    <n v="14"/>
    <n v="90.49"/>
    <n v="0.2"/>
  </r>
  <r>
    <s v="CA/2017/152370"/>
    <d v="2016-02-01T00:00:00"/>
    <s v="Victoria Wilson"/>
    <x v="3"/>
    <s v="Corporate"/>
    <x v="2"/>
    <n v="62.981999999999999"/>
    <n v="12"/>
    <n v="12.596399999999999"/>
    <n v="0.17"/>
  </r>
  <r>
    <s v="CA/2017/152371"/>
    <d v="2016-02-01T00:00:00"/>
    <s v="Victoria Wilson"/>
    <x v="3"/>
    <s v="Corporate"/>
    <x v="2"/>
    <n v="1188"/>
    <n v="24"/>
    <n v="237.6"/>
    <n v="0.02"/>
  </r>
  <r>
    <s v="CA/2017/152372"/>
    <d v="2016-02-01T00:00:00"/>
    <s v="Victoria Wilson"/>
    <x v="3"/>
    <s v="Corporate"/>
    <x v="2"/>
    <n v="89.584000000000003"/>
    <n v="5"/>
    <n v="17.916799999999999"/>
    <n v="0.09"/>
  </r>
  <r>
    <s v="CA/2017/152373"/>
    <d v="2017-10-28T00:00:00"/>
    <s v="Jonathan Howell"/>
    <x v="1"/>
    <s v="Consumer"/>
    <x v="1"/>
    <n v="93.06"/>
    <n v="22"/>
    <n v="18.611999999999998"/>
    <n v="0"/>
  </r>
  <r>
    <s v="CA/2017/152374"/>
    <d v="2017-10-28T00:00:00"/>
    <s v="Jonathan Howell"/>
    <x v="1"/>
    <s v="Consumer"/>
    <x v="2"/>
    <n v="302.37599999999998"/>
    <n v="12"/>
    <n v="60.475200000000001"/>
    <n v="0.03"/>
  </r>
  <r>
    <s v="CA/2017/152375"/>
    <d v="2016-12-24T00:00:00"/>
    <s v="Joni Blumstein"/>
    <x v="3"/>
    <s v="Consumer"/>
    <x v="1"/>
    <n v="5.5839999999999996"/>
    <n v="20"/>
    <n v="1.1168"/>
    <n v="0.13"/>
  </r>
  <r>
    <s v="CA/2017/152376"/>
    <d v="2016-12-24T00:00:00"/>
    <s v="Joni Blumstein"/>
    <x v="3"/>
    <s v="Consumer"/>
    <x v="1"/>
    <n v="22.704000000000001"/>
    <n v="7"/>
    <n v="4.5407999999999999"/>
    <n v="0.01"/>
  </r>
  <r>
    <s v="CA/2017/152377"/>
    <d v="2016-12-24T00:00:00"/>
    <s v="Joni Blumstein"/>
    <x v="3"/>
    <s v="Consumer"/>
    <x v="1"/>
    <n v="19.776"/>
    <n v="2"/>
    <n v="3.9552"/>
    <n v="0.03"/>
  </r>
  <r>
    <s v="CA/2017/152378"/>
    <d v="2016-12-24T00:00:00"/>
    <s v="Joni Blumstein"/>
    <x v="3"/>
    <s v="Consumer"/>
    <x v="0"/>
    <n v="72.703999999999994"/>
    <n v="5"/>
    <n v="14.540800000000001"/>
    <n v="0.16"/>
  </r>
  <r>
    <s v="CA/2017/152379"/>
    <d v="2016-12-24T00:00:00"/>
    <s v="Joni Blumstein"/>
    <x v="3"/>
    <s v="Consumer"/>
    <x v="2"/>
    <n v="479.988"/>
    <n v="30"/>
    <n v="95.997600000000006"/>
    <n v="0.04"/>
  </r>
  <r>
    <s v="CA/2017/152380"/>
    <d v="2016-12-24T00:00:00"/>
    <s v="Joni Blumstein"/>
    <x v="3"/>
    <s v="Consumer"/>
    <x v="1"/>
    <n v="27.167999999999999"/>
    <n v="5"/>
    <n v="5.4336000000000002"/>
    <n v="7.0000000000000007E-2"/>
  </r>
  <r>
    <s v="CA/2017/152381"/>
    <d v="2016-09-08T00:00:00"/>
    <s v="David Smith"/>
    <x v="2"/>
    <s v="Corporate"/>
    <x v="1"/>
    <n v="2.2000000000000002"/>
    <n v="10"/>
    <n v="0.44"/>
    <n v="0.18"/>
  </r>
  <r>
    <s v="CA/2017/152382"/>
    <d v="2016-09-08T00:00:00"/>
    <s v="David Smith"/>
    <x v="2"/>
    <s v="Corporate"/>
    <x v="0"/>
    <n v="622.45000000000005"/>
    <n v="29"/>
    <n v="124.49"/>
    <n v="0.13"/>
  </r>
  <r>
    <s v="CA/2017/152383"/>
    <d v="2016-09-08T00:00:00"/>
    <s v="David Smith"/>
    <x v="2"/>
    <s v="Corporate"/>
    <x v="1"/>
    <n v="21.98"/>
    <n v="28"/>
    <n v="4.3959999999999999"/>
    <n v="0.14000000000000001"/>
  </r>
  <r>
    <s v="CA/2017/152384"/>
    <d v="2016-02-28T00:00:00"/>
    <s v="Valerie Dominguez"/>
    <x v="0"/>
    <s v="Consumer"/>
    <x v="0"/>
    <n v="161.56800000000001"/>
    <n v="29"/>
    <n v="32.313600000000001"/>
    <n v="0.13"/>
  </r>
  <r>
    <s v="CA/2017/152385"/>
    <d v="2016-02-28T00:00:00"/>
    <s v="Valerie Dominguez"/>
    <x v="0"/>
    <s v="Consumer"/>
    <x v="0"/>
    <n v="389.69600000000003"/>
    <n v="26"/>
    <n v="77.9392"/>
    <n v="0.19"/>
  </r>
  <r>
    <s v="CA/2017/152386"/>
    <d v="2015-09-13T00:00:00"/>
    <s v="Erin Ashbrook"/>
    <x v="0"/>
    <s v="Corporate"/>
    <x v="1"/>
    <n v="18.648"/>
    <n v="30"/>
    <n v="3.7296"/>
    <n v="0.15"/>
  </r>
  <r>
    <s v="CA/2017/152387"/>
    <d v="2018-07-04T00:00:00"/>
    <s v="Christopher Schild"/>
    <x v="2"/>
    <s v="Home Office"/>
    <x v="0"/>
    <n v="233.86"/>
    <n v="22"/>
    <n v="46.771999999999998"/>
    <n v="0.25"/>
  </r>
  <r>
    <s v="CA/2017/152388"/>
    <d v="2018-07-04T00:00:00"/>
    <s v="Christopher Schild"/>
    <x v="2"/>
    <s v="Home Office"/>
    <x v="0"/>
    <n v="620.61450000000002"/>
    <n v="7"/>
    <n v="124.1229"/>
    <n v="0.04"/>
  </r>
  <r>
    <s v="CA/2017/152389"/>
    <d v="2018-07-04T00:00:00"/>
    <s v="Christopher Schild"/>
    <x v="2"/>
    <s v="Home Office"/>
    <x v="1"/>
    <n v="5.3280000000000003"/>
    <n v="11"/>
    <n v="1.0656000000000001"/>
    <n v="0.18"/>
  </r>
  <r>
    <s v="CA/2017/152390"/>
    <d v="2018-07-04T00:00:00"/>
    <s v="Christopher Schild"/>
    <x v="2"/>
    <s v="Home Office"/>
    <x v="0"/>
    <n v="258.072"/>
    <n v="21"/>
    <n v="51.614400000000003"/>
    <n v="0.02"/>
  </r>
  <r>
    <s v="CA/2017/152391"/>
    <d v="2018-07-04T00:00:00"/>
    <s v="Christopher Schild"/>
    <x v="2"/>
    <s v="Home Office"/>
    <x v="2"/>
    <n v="617.976"/>
    <n v="17"/>
    <n v="123.59520000000001"/>
    <n v="0.04"/>
  </r>
  <r>
    <s v="CA/2017/152392"/>
    <d v="2018-12-11T00:00:00"/>
    <s v="David Bremer"/>
    <x v="1"/>
    <s v="Corporate"/>
    <x v="1"/>
    <n v="10.56"/>
    <n v="9"/>
    <n v="2.1120000000000001"/>
    <n v="0.03"/>
  </r>
  <r>
    <s v="CA/2017/152393"/>
    <d v="2017-04-06T00:00:00"/>
    <s v="Ken Lonsdale"/>
    <x v="2"/>
    <s v="Consumer"/>
    <x v="1"/>
    <n v="25.92"/>
    <n v="1"/>
    <n v="5.1840000000000002"/>
    <n v="0.14000000000000001"/>
  </r>
  <r>
    <s v="CA/2017/152394"/>
    <d v="2017-04-06T00:00:00"/>
    <s v="Ken Lonsdale"/>
    <x v="2"/>
    <s v="Consumer"/>
    <x v="0"/>
    <n v="419.68"/>
    <n v="9"/>
    <n v="83.936000000000007"/>
    <n v="0.1"/>
  </r>
  <r>
    <s v="CA/2017/152395"/>
    <d v="2017-04-06T00:00:00"/>
    <s v="Ken Lonsdale"/>
    <x v="2"/>
    <s v="Consumer"/>
    <x v="0"/>
    <n v="11.688000000000001"/>
    <n v="19"/>
    <n v="2.3376000000000001"/>
    <n v="0.09"/>
  </r>
  <r>
    <s v="CA/2017/152396"/>
    <d v="2017-04-06T00:00:00"/>
    <s v="Ken Lonsdale"/>
    <x v="2"/>
    <s v="Consumer"/>
    <x v="2"/>
    <n v="31.984000000000002"/>
    <n v="19"/>
    <n v="6.3967999999999998"/>
    <n v="0.1"/>
  </r>
  <r>
    <s v="CA/2017/152397"/>
    <d v="2017-04-06T00:00:00"/>
    <s v="Ken Lonsdale"/>
    <x v="2"/>
    <s v="Consumer"/>
    <x v="0"/>
    <n v="177.22499999999999"/>
    <n v="21"/>
    <n v="35.445"/>
    <n v="0.19"/>
  </r>
  <r>
    <s v="CA/2017/152398"/>
    <d v="2017-04-06T00:00:00"/>
    <s v="Ken Lonsdale"/>
    <x v="2"/>
    <s v="Consumer"/>
    <x v="0"/>
    <n v="4.0439999999999996"/>
    <n v="27"/>
    <n v="0.80879999999999996"/>
    <n v="0.2"/>
  </r>
  <r>
    <s v="CA/2017/152399"/>
    <d v="2017-04-06T00:00:00"/>
    <s v="Ken Lonsdale"/>
    <x v="2"/>
    <s v="Consumer"/>
    <x v="1"/>
    <n v="7.4080000000000004"/>
    <n v="21"/>
    <n v="1.4816"/>
    <n v="0.1"/>
  </r>
  <r>
    <s v="CA/2017/152400"/>
    <d v="2015-01-06T00:00:00"/>
    <s v="Dianna Wilson"/>
    <x v="2"/>
    <s v="Home Office"/>
    <x v="0"/>
    <n v="2001.86"/>
    <n v="2"/>
    <n v="400.37200000000001"/>
    <n v="0.01"/>
  </r>
  <r>
    <s v="CA/2017/152401"/>
    <d v="2015-01-06T00:00:00"/>
    <s v="Dianna Wilson"/>
    <x v="2"/>
    <s v="Home Office"/>
    <x v="1"/>
    <n v="166.72"/>
    <n v="23"/>
    <n v="33.344000000000001"/>
    <n v="0.02"/>
  </r>
  <r>
    <s v="CA/2017/152402"/>
    <d v="2015-01-06T00:00:00"/>
    <s v="Dianna Wilson"/>
    <x v="2"/>
    <s v="Home Office"/>
    <x v="1"/>
    <n v="47.88"/>
    <n v="3"/>
    <n v="9.5760000000000005"/>
    <n v="0.19"/>
  </r>
  <r>
    <s v="CA/2017/152403"/>
    <d v="2015-01-06T00:00:00"/>
    <s v="Dianna Wilson"/>
    <x v="2"/>
    <s v="Home Office"/>
    <x v="1"/>
    <n v="1503.25"/>
    <n v="1"/>
    <n v="300.64999999999998"/>
    <n v="0.04"/>
  </r>
  <r>
    <s v="CA/2017/152404"/>
    <d v="2015-01-06T00:00:00"/>
    <s v="Dianna Wilson"/>
    <x v="2"/>
    <s v="Home Office"/>
    <x v="1"/>
    <n v="25.92"/>
    <n v="26"/>
    <n v="5.1840000000000002"/>
    <n v="0.17"/>
  </r>
  <r>
    <s v="CA/2017/152405"/>
    <d v="2017-10-12T00:00:00"/>
    <s v="Logan Haushalter"/>
    <x v="1"/>
    <s v="Consumer"/>
    <x v="0"/>
    <n v="321.56799999999998"/>
    <n v="9"/>
    <n v="64.313599999999994"/>
    <n v="0.2"/>
  </r>
  <r>
    <s v="CA/2017/152406"/>
    <d v="2017-11-09T00:00:00"/>
    <s v="Kelly Collister"/>
    <x v="1"/>
    <s v="Consumer"/>
    <x v="1"/>
    <n v="7.61"/>
    <n v="17"/>
    <n v="1.522"/>
    <n v="0.03"/>
  </r>
  <r>
    <s v="CA/2017/152407"/>
    <d v="2017-11-09T00:00:00"/>
    <s v="Kelly Collister"/>
    <x v="1"/>
    <s v="Consumer"/>
    <x v="2"/>
    <n v="3347.37"/>
    <n v="4"/>
    <n v="669.47400000000005"/>
    <n v="0.23"/>
  </r>
  <r>
    <s v="CA/2017/152408"/>
    <d v="2017-10-12T00:00:00"/>
    <s v="Delfina Latchford"/>
    <x v="3"/>
    <s v="Consumer"/>
    <x v="1"/>
    <n v="80.58"/>
    <n v="1"/>
    <n v="16.116"/>
    <n v="0.08"/>
  </r>
  <r>
    <s v="CA/2017/152409"/>
    <d v="2017-10-12T00:00:00"/>
    <s v="Delfina Latchford"/>
    <x v="3"/>
    <s v="Consumer"/>
    <x v="1"/>
    <n v="361.92"/>
    <n v="6"/>
    <n v="72.384"/>
    <n v="0.08"/>
  </r>
  <r>
    <s v="CA/2017/152410"/>
    <d v="2016-11-28T00:00:00"/>
    <s v="Dan Reichenbach"/>
    <x v="2"/>
    <s v="Corporate"/>
    <x v="0"/>
    <n v="12.132"/>
    <n v="4"/>
    <n v="2.4264000000000001"/>
    <n v="0.02"/>
  </r>
  <r>
    <s v="CA/2017/152411"/>
    <d v="2016-11-28T00:00:00"/>
    <s v="Dan Reichenbach"/>
    <x v="2"/>
    <s v="Corporate"/>
    <x v="1"/>
    <n v="82.367999999999995"/>
    <n v="7"/>
    <n v="16.473600000000001"/>
    <n v="7.0000000000000007E-2"/>
  </r>
  <r>
    <s v="CA/2017/152412"/>
    <d v="2016-11-28T00:00:00"/>
    <s v="Dan Reichenbach"/>
    <x v="2"/>
    <s v="Corporate"/>
    <x v="1"/>
    <n v="53.92"/>
    <n v="2"/>
    <n v="10.784000000000001"/>
    <n v="0.02"/>
  </r>
  <r>
    <s v="CA/2017/152413"/>
    <d v="2016-11-28T00:00:00"/>
    <s v="Dan Reichenbach"/>
    <x v="2"/>
    <s v="Corporate"/>
    <x v="2"/>
    <n v="647.904"/>
    <n v="8"/>
    <n v="129.58080000000001"/>
    <n v="0.17"/>
  </r>
  <r>
    <s v="CA/2017/152414"/>
    <d v="2018-01-12T00:00:00"/>
    <s v="Craig Carreira"/>
    <x v="3"/>
    <s v="Consumer"/>
    <x v="2"/>
    <n v="20.37"/>
    <n v="7"/>
    <n v="4.0739999999999998"/>
    <n v="0.09"/>
  </r>
  <r>
    <s v="CA/2017/152415"/>
    <d v="2018-01-12T00:00:00"/>
    <s v="Craig Carreira"/>
    <x v="3"/>
    <s v="Consumer"/>
    <x v="1"/>
    <n v="221.55"/>
    <n v="5"/>
    <n v="44.31"/>
    <n v="0.2"/>
  </r>
  <r>
    <s v="CA/2017/152416"/>
    <d v="2018-01-12T00:00:00"/>
    <s v="Craig Carreira"/>
    <x v="3"/>
    <s v="Consumer"/>
    <x v="1"/>
    <n v="17.52"/>
    <n v="22"/>
    <n v="3.504"/>
    <n v="7.0000000000000007E-2"/>
  </r>
  <r>
    <s v="CA/2017/152417"/>
    <d v="2018-08-06T00:00:00"/>
    <s v="Dorris liebe"/>
    <x v="2"/>
    <s v="Corporate"/>
    <x v="1"/>
    <n v="1.6240000000000001"/>
    <n v="2"/>
    <n v="0.32479999999999998"/>
    <n v="0.06"/>
  </r>
  <r>
    <s v="CA/2017/152418"/>
    <d v="2015-09-19T00:00:00"/>
    <s v="Sean Braxton"/>
    <x v="2"/>
    <s v="Corporate"/>
    <x v="2"/>
    <n v="3059.982"/>
    <n v="23"/>
    <n v="611.99639999999999"/>
    <n v="0"/>
  </r>
  <r>
    <s v="CA/2017/152419"/>
    <d v="2015-09-19T00:00:00"/>
    <s v="Sean Braxton"/>
    <x v="2"/>
    <s v="Corporate"/>
    <x v="2"/>
    <n v="2519.9580000000001"/>
    <n v="16"/>
    <n v="503.99160000000001"/>
    <n v="0.03"/>
  </r>
  <r>
    <s v="CA/2017/152420"/>
    <d v="2017-06-06T00:00:00"/>
    <s v="Roy Collins"/>
    <x v="2"/>
    <s v="Consumer"/>
    <x v="2"/>
    <n v="328.22399999999999"/>
    <n v="23"/>
    <n v="65.644800000000004"/>
    <n v="0.12"/>
  </r>
  <r>
    <s v="CA/2017/152421"/>
    <d v="2016-10-11T00:00:00"/>
    <s v="Alan Hwang"/>
    <x v="1"/>
    <s v="Consumer"/>
    <x v="2"/>
    <n v="79.900000000000006"/>
    <n v="15"/>
    <n v="15.98"/>
    <n v="0"/>
  </r>
  <r>
    <s v="CA/2017/152422"/>
    <d v="2018-06-16T00:00:00"/>
    <s v="Claudia Bergmann"/>
    <x v="0"/>
    <s v="Corporate"/>
    <x v="1"/>
    <n v="14.016"/>
    <n v="23"/>
    <n v="2.8031999999999999"/>
    <n v="0.21"/>
  </r>
  <r>
    <s v="CA/2017/152423"/>
    <d v="2017-01-22T00:00:00"/>
    <s v="Paul Gonzalez"/>
    <x v="2"/>
    <s v="Consumer"/>
    <x v="1"/>
    <n v="7.56"/>
    <n v="25"/>
    <n v="1.512"/>
    <n v="0.17"/>
  </r>
  <r>
    <s v="CA/2017/152424"/>
    <d v="2018-09-12T00:00:00"/>
    <s v="Christine Abelman"/>
    <x v="3"/>
    <s v="Corporate"/>
    <x v="1"/>
    <n v="37.207999999999998"/>
    <n v="26"/>
    <n v="7.4416000000000002"/>
    <n v="0.03"/>
  </r>
  <r>
    <s v="CA/2017/152425"/>
    <d v="2018-09-12T00:00:00"/>
    <s v="Christine Abelman"/>
    <x v="3"/>
    <s v="Corporate"/>
    <x v="1"/>
    <n v="57.576000000000001"/>
    <n v="1"/>
    <n v="11.5152"/>
    <n v="0.23"/>
  </r>
  <r>
    <s v="CA/2017/152426"/>
    <d v="2018-12-28T00:00:00"/>
    <s v="Kristen Hastings"/>
    <x v="1"/>
    <s v="Corporate"/>
    <x v="1"/>
    <n v="725.84"/>
    <n v="6"/>
    <n v="145.16800000000001"/>
    <n v="0.08"/>
  </r>
  <r>
    <s v="CA/2017/152427"/>
    <d v="2016-07-30T00:00:00"/>
    <s v="Helen Andreada"/>
    <x v="1"/>
    <s v="Consumer"/>
    <x v="2"/>
    <n v="209.93"/>
    <n v="25"/>
    <n v="41.985999999999997"/>
    <n v="0.08"/>
  </r>
  <r>
    <s v="CA/2017/152428"/>
    <d v="2016-07-30T00:00:00"/>
    <s v="Helen Andreada"/>
    <x v="1"/>
    <s v="Consumer"/>
    <x v="0"/>
    <n v="5.28"/>
    <n v="20"/>
    <n v="1.056"/>
    <n v="7.0000000000000007E-2"/>
  </r>
  <r>
    <s v="CA/2017/152429"/>
    <d v="2016-07-30T00:00:00"/>
    <s v="Helen Andreada"/>
    <x v="1"/>
    <s v="Consumer"/>
    <x v="1"/>
    <n v="10.92"/>
    <n v="12"/>
    <n v="2.1840000000000002"/>
    <n v="0.13"/>
  </r>
  <r>
    <s v="CA/2017/152430"/>
    <d v="2018-09-16T00:00:00"/>
    <s v="Barry Blumstein"/>
    <x v="1"/>
    <s v="Corporate"/>
    <x v="1"/>
    <n v="8.82"/>
    <n v="3"/>
    <n v="1.764"/>
    <n v="0.21"/>
  </r>
  <r>
    <s v="CA/2017/152431"/>
    <d v="2018-09-16T00:00:00"/>
    <s v="Barry Blumstein"/>
    <x v="1"/>
    <s v="Corporate"/>
    <x v="1"/>
    <n v="5.98"/>
    <n v="10"/>
    <n v="1.196"/>
    <n v="0.23"/>
  </r>
  <r>
    <s v="CA/2017/152432"/>
    <d v="2018-10-13T00:00:00"/>
    <s v="Andrew Gjertsen"/>
    <x v="3"/>
    <s v="Corporate"/>
    <x v="1"/>
    <n v="11.648"/>
    <n v="5"/>
    <n v="2.3296000000000001"/>
    <n v="0.11"/>
  </r>
  <r>
    <s v="CA/2017/152433"/>
    <d v="2018-10-13T00:00:00"/>
    <s v="Andrew Gjertsen"/>
    <x v="3"/>
    <s v="Corporate"/>
    <x v="1"/>
    <n v="18.175999999999998"/>
    <n v="11"/>
    <n v="3.6352000000000002"/>
    <n v="0.15"/>
  </r>
  <r>
    <s v="CA/2017/152434"/>
    <d v="2018-10-13T00:00:00"/>
    <s v="Andrew Gjertsen"/>
    <x v="3"/>
    <s v="Corporate"/>
    <x v="1"/>
    <n v="59.712000000000003"/>
    <n v="11"/>
    <n v="11.942399999999999"/>
    <n v="0.22"/>
  </r>
  <r>
    <s v="CA/2017/152435"/>
    <d v="2018-10-13T00:00:00"/>
    <s v="Andrew Gjertsen"/>
    <x v="3"/>
    <s v="Corporate"/>
    <x v="1"/>
    <n v="24.84"/>
    <n v="27"/>
    <n v="4.968"/>
    <n v="0.22"/>
  </r>
  <r>
    <s v="CA/2017/152436"/>
    <d v="2016-09-26T00:00:00"/>
    <s v="Steven Cartwright"/>
    <x v="3"/>
    <s v="Consumer"/>
    <x v="1"/>
    <n v="2.08"/>
    <n v="24"/>
    <n v="0.41599999999999998"/>
    <n v="0"/>
  </r>
  <r>
    <s v="CA/2017/152437"/>
    <d v="2016-09-26T00:00:00"/>
    <s v="Steven Cartwright"/>
    <x v="3"/>
    <s v="Consumer"/>
    <x v="2"/>
    <n v="1114.4000000000001"/>
    <n v="16"/>
    <n v="222.88"/>
    <n v="0.1"/>
  </r>
  <r>
    <s v="CA/2017/152438"/>
    <d v="2016-02-11T00:00:00"/>
    <s v="Jas O'Carroll"/>
    <x v="1"/>
    <s v="Consumer"/>
    <x v="0"/>
    <n v="1038.8399999999999"/>
    <n v="21"/>
    <n v="207.768"/>
    <n v="0.08"/>
  </r>
  <r>
    <s v="CA/2017/152439"/>
    <d v="2016-09-26T00:00:00"/>
    <s v="Tracy Blumstein"/>
    <x v="3"/>
    <s v="Consumer"/>
    <x v="1"/>
    <n v="141.76"/>
    <n v="17"/>
    <n v="28.352"/>
    <n v="0.01"/>
  </r>
  <r>
    <s v="CA/2017/152440"/>
    <d v="2016-09-26T00:00:00"/>
    <s v="Tracy Blumstein"/>
    <x v="3"/>
    <s v="Consumer"/>
    <x v="2"/>
    <n v="239.8"/>
    <n v="2"/>
    <n v="47.96"/>
    <n v="0"/>
  </r>
  <r>
    <s v="CA/2017/152441"/>
    <d v="2016-09-26T00:00:00"/>
    <s v="Tracy Blumstein"/>
    <x v="3"/>
    <s v="Consumer"/>
    <x v="1"/>
    <n v="31.103999999999999"/>
    <n v="29"/>
    <n v="6.2207999999999997"/>
    <n v="0.16"/>
  </r>
  <r>
    <s v="CA/2017/152442"/>
    <d v="2017-12-18T00:00:00"/>
    <s v="Alan Haines"/>
    <x v="0"/>
    <s v="Corporate"/>
    <x v="1"/>
    <n v="254.05799999999999"/>
    <n v="29"/>
    <n v="50.811599999999999"/>
    <n v="0.02"/>
  </r>
  <r>
    <s v="CA/2017/152443"/>
    <d v="2017-12-18T00:00:00"/>
    <s v="Alan Haines"/>
    <x v="0"/>
    <s v="Corporate"/>
    <x v="1"/>
    <n v="194.52799999999999"/>
    <n v="6"/>
    <n v="38.9056"/>
    <n v="0.03"/>
  </r>
  <r>
    <s v="CA/2017/152444"/>
    <d v="2017-12-18T00:00:00"/>
    <s v="Alan Haines"/>
    <x v="0"/>
    <s v="Corporate"/>
    <x v="1"/>
    <n v="961.48"/>
    <n v="28"/>
    <n v="192.29599999999999"/>
    <n v="0.08"/>
  </r>
  <r>
    <s v="CA/2017/152445"/>
    <d v="2017-11-20T00:00:00"/>
    <s v="Nick Zandusky"/>
    <x v="3"/>
    <s v="Home Office"/>
    <x v="1"/>
    <n v="19.096"/>
    <n v="6"/>
    <n v="3.8191999999999999"/>
    <n v="0.13"/>
  </r>
  <r>
    <s v="CA/2017/152446"/>
    <d v="2017-11-20T00:00:00"/>
    <s v="Nick Zandusky"/>
    <x v="3"/>
    <s v="Home Office"/>
    <x v="1"/>
    <n v="18.495999999999999"/>
    <n v="17"/>
    <n v="3.6991999999999998"/>
    <n v="0.2"/>
  </r>
  <r>
    <s v="CA/2017/152447"/>
    <d v="2017-11-20T00:00:00"/>
    <s v="Nick Zandusky"/>
    <x v="3"/>
    <s v="Home Office"/>
    <x v="2"/>
    <n v="255.98400000000001"/>
    <n v="23"/>
    <n v="51.196800000000003"/>
    <n v="0.03"/>
  </r>
  <r>
    <s v="CA/2017/152448"/>
    <d v="2017-11-20T00:00:00"/>
    <s v="Nick Zandusky"/>
    <x v="3"/>
    <s v="Home Office"/>
    <x v="0"/>
    <n v="86.97"/>
    <n v="4"/>
    <n v="17.393999999999998"/>
    <n v="0.04"/>
  </r>
  <r>
    <s v="CA/2017/152449"/>
    <d v="2015-12-26T00:00:00"/>
    <s v="Kelly Lampkin"/>
    <x v="1"/>
    <s v="Corporate"/>
    <x v="0"/>
    <n v="300.416"/>
    <n v="26"/>
    <n v="60.083199999999998"/>
    <n v="0.21"/>
  </r>
  <r>
    <s v="CA/2017/152450"/>
    <d v="2015-12-26T00:00:00"/>
    <s v="Kelly Lampkin"/>
    <x v="1"/>
    <s v="Corporate"/>
    <x v="0"/>
    <n v="230.352"/>
    <n v="9"/>
    <n v="46.070399999999999"/>
    <n v="0.12"/>
  </r>
  <r>
    <s v="CA/2017/152451"/>
    <d v="2015-12-26T00:00:00"/>
    <s v="Kelly Lampkin"/>
    <x v="1"/>
    <s v="Corporate"/>
    <x v="0"/>
    <n v="218.352"/>
    <n v="10"/>
    <n v="43.670400000000001"/>
    <n v="0.14000000000000001"/>
  </r>
  <r>
    <s v="CA/2017/152452"/>
    <d v="2015-12-26T00:00:00"/>
    <s v="Kelly Lampkin"/>
    <x v="1"/>
    <s v="Corporate"/>
    <x v="1"/>
    <n v="78.599999999999994"/>
    <n v="12"/>
    <n v="15.72"/>
    <n v="0.17"/>
  </r>
  <r>
    <s v="CA/2017/152453"/>
    <d v="2015-12-26T00:00:00"/>
    <s v="Kelly Lampkin"/>
    <x v="1"/>
    <s v="Corporate"/>
    <x v="1"/>
    <n v="27.552"/>
    <n v="12"/>
    <n v="5.5103999999999997"/>
    <n v="0.12"/>
  </r>
  <r>
    <s v="CA/2017/152454"/>
    <d v="2017-10-28T00:00:00"/>
    <s v="Jonathan Doherty"/>
    <x v="3"/>
    <s v="Corporate"/>
    <x v="1"/>
    <n v="32.4"/>
    <n v="1"/>
    <n v="6.48"/>
    <n v="0.15"/>
  </r>
  <r>
    <s v="CA/2017/152455"/>
    <d v="2017-10-28T00:00:00"/>
    <s v="Jonathan Doherty"/>
    <x v="3"/>
    <s v="Corporate"/>
    <x v="1"/>
    <n v="1082.48"/>
    <n v="2"/>
    <n v="216.49600000000001"/>
    <n v="0.05"/>
  </r>
  <r>
    <s v="CA/2017/152456"/>
    <d v="2017-10-28T00:00:00"/>
    <s v="Jonathan Doherty"/>
    <x v="3"/>
    <s v="Corporate"/>
    <x v="1"/>
    <n v="56.91"/>
    <n v="5"/>
    <n v="11.382"/>
    <n v="0.14000000000000001"/>
  </r>
  <r>
    <s v="CA/2017/152457"/>
    <d v="2017-10-28T00:00:00"/>
    <s v="Jonathan Doherty"/>
    <x v="3"/>
    <s v="Corporate"/>
    <x v="0"/>
    <n v="77.599999999999994"/>
    <n v="24"/>
    <n v="15.52"/>
    <n v="0.04"/>
  </r>
  <r>
    <s v="CA/2017/152458"/>
    <d v="2017-10-28T00:00:00"/>
    <s v="Jonathan Doherty"/>
    <x v="3"/>
    <s v="Corporate"/>
    <x v="1"/>
    <n v="14.28"/>
    <n v="7"/>
    <n v="2.8559999999999999"/>
    <n v="7.0000000000000007E-2"/>
  </r>
  <r>
    <s v="CA/2017/152459"/>
    <d v="2018-11-19T00:00:00"/>
    <s v="Jonathan Howell"/>
    <x v="1"/>
    <s v="Consumer"/>
    <x v="0"/>
    <n v="219.07499999999999"/>
    <n v="26"/>
    <n v="43.814999999999998"/>
    <n v="0.1"/>
  </r>
  <r>
    <s v="CA/2017/152460"/>
    <d v="2016-04-05T00:00:00"/>
    <s v="Alan Schoenberger"/>
    <x v="3"/>
    <s v="Corporate"/>
    <x v="0"/>
    <n v="26.8"/>
    <n v="26"/>
    <n v="5.36"/>
    <n v="0.14000000000000001"/>
  </r>
  <r>
    <s v="CA/2017/152461"/>
    <d v="2015-12-30T00:00:00"/>
    <s v="Ken Brennan"/>
    <x v="2"/>
    <s v="Corporate"/>
    <x v="1"/>
    <n v="9.84"/>
    <n v="3"/>
    <n v="1.968"/>
    <n v="0.14000000000000001"/>
  </r>
  <r>
    <s v="CA/2017/152462"/>
    <d v="2015-01-06T00:00:00"/>
    <s v="Corey Roper"/>
    <x v="3"/>
    <s v="Home Office"/>
    <x v="1"/>
    <n v="45.48"/>
    <n v="18"/>
    <n v="9.0960000000000001"/>
    <n v="0.03"/>
  </r>
  <r>
    <s v="CA/2017/152463"/>
    <d v="2015-01-06T00:00:00"/>
    <s v="Corey Roper"/>
    <x v="3"/>
    <s v="Home Office"/>
    <x v="1"/>
    <n v="289.2"/>
    <n v="18"/>
    <n v="57.84"/>
    <n v="0.23"/>
  </r>
  <r>
    <s v="CA/2017/152464"/>
    <d v="2018-04-15T00:00:00"/>
    <s v="Shahid Hopkins"/>
    <x v="0"/>
    <s v="Consumer"/>
    <x v="1"/>
    <n v="4.8899999999999997"/>
    <n v="1"/>
    <n v="0.97799999999999998"/>
    <n v="0.09"/>
  </r>
  <r>
    <s v="CA/2017/152465"/>
    <d v="2017-12-09T00:00:00"/>
    <s v="Ben Peterman"/>
    <x v="1"/>
    <s v="Corporate"/>
    <x v="0"/>
    <n v="15.135999999999999"/>
    <n v="22"/>
    <n v="3.0272000000000001"/>
    <n v="0.18"/>
  </r>
  <r>
    <s v="CA/2017/152466"/>
    <d v="2017-12-09T00:00:00"/>
    <s v="Ben Peterman"/>
    <x v="1"/>
    <s v="Corporate"/>
    <x v="0"/>
    <n v="466.76799999999997"/>
    <n v="15"/>
    <n v="93.3536"/>
    <n v="0.09"/>
  </r>
  <r>
    <s v="CA/2017/152467"/>
    <d v="2017-12-09T00:00:00"/>
    <s v="Ben Peterman"/>
    <x v="1"/>
    <s v="Corporate"/>
    <x v="0"/>
    <n v="15.231999999999999"/>
    <n v="5"/>
    <n v="3.0464000000000002"/>
    <n v="0.02"/>
  </r>
  <r>
    <s v="CA/2017/152468"/>
    <d v="2017-12-09T00:00:00"/>
    <s v="Ben Peterman"/>
    <x v="1"/>
    <s v="Corporate"/>
    <x v="1"/>
    <n v="6.2640000000000002"/>
    <n v="8"/>
    <n v="1.2527999999999999"/>
    <n v="0.08"/>
  </r>
  <r>
    <s v="CA/2017/152469"/>
    <d v="2015-09-27T00:00:00"/>
    <s v="Thomas Seio"/>
    <x v="3"/>
    <s v="Corporate"/>
    <x v="0"/>
    <n v="87.54"/>
    <n v="20"/>
    <n v="17.507999999999999"/>
    <n v="0.02"/>
  </r>
  <r>
    <s v="CA/2017/152470"/>
    <d v="2015-09-08T00:00:00"/>
    <s v="Andy Gerbode"/>
    <x v="0"/>
    <s v="Corporate"/>
    <x v="2"/>
    <n v="178.38399999999999"/>
    <n v="17"/>
    <n v="35.6768"/>
    <n v="0.05"/>
  </r>
  <r>
    <s v="CA/2017/152471"/>
    <d v="2015-09-08T00:00:00"/>
    <s v="Andy Gerbode"/>
    <x v="0"/>
    <s v="Corporate"/>
    <x v="1"/>
    <n v="15.552"/>
    <n v="19"/>
    <n v="3.1103999999999998"/>
    <n v="0.25"/>
  </r>
  <r>
    <s v="CA/2017/152472"/>
    <d v="2015-12-28T00:00:00"/>
    <s v="Sung Pak"/>
    <x v="3"/>
    <s v="Corporate"/>
    <x v="1"/>
    <n v="99.135999999999996"/>
    <n v="18"/>
    <n v="19.827200000000001"/>
    <n v="0.19"/>
  </r>
  <r>
    <s v="CA/2017/152473"/>
    <d v="2015-04-11T00:00:00"/>
    <s v="Nathan Mautz"/>
    <x v="3"/>
    <s v="Home Office"/>
    <x v="0"/>
    <n v="135.88200000000001"/>
    <n v="15"/>
    <n v="27.176400000000001"/>
    <n v="0"/>
  </r>
  <r>
    <s v="CA/2017/152474"/>
    <d v="2015-04-11T00:00:00"/>
    <s v="Nathan Mautz"/>
    <x v="3"/>
    <s v="Home Office"/>
    <x v="2"/>
    <n v="3991.98"/>
    <n v="28"/>
    <n v="798.39599999999996"/>
    <n v="0.24"/>
  </r>
  <r>
    <s v="CA/2017/152475"/>
    <d v="2015-04-11T00:00:00"/>
    <s v="Nathan Mautz"/>
    <x v="3"/>
    <s v="Home Office"/>
    <x v="2"/>
    <n v="275.94"/>
    <n v="16"/>
    <n v="55.188000000000002"/>
    <n v="0.15"/>
  </r>
  <r>
    <s v="CA/2017/152476"/>
    <d v="2015-04-11T00:00:00"/>
    <s v="Nathan Mautz"/>
    <x v="3"/>
    <s v="Home Office"/>
    <x v="2"/>
    <n v="360"/>
    <n v="11"/>
    <n v="72"/>
    <n v="0.25"/>
  </r>
  <r>
    <s v="CA/2017/152477"/>
    <d v="2015-04-11T00:00:00"/>
    <s v="Nathan Mautz"/>
    <x v="3"/>
    <s v="Home Office"/>
    <x v="1"/>
    <n v="43.57"/>
    <n v="29"/>
    <n v="8.7140000000000004"/>
    <n v="0.24"/>
  </r>
  <r>
    <s v="CA/2017/152478"/>
    <d v="2015-09-19T00:00:00"/>
    <s v="Frank Atkinson"/>
    <x v="1"/>
    <s v="Corporate"/>
    <x v="1"/>
    <n v="7.16"/>
    <n v="8"/>
    <n v="1.4319999999999999"/>
    <n v="0.15"/>
  </r>
  <r>
    <s v="CA/2017/152479"/>
    <d v="2017-04-23T00:00:00"/>
    <s v="Grace Kelly"/>
    <x v="1"/>
    <s v="Corporate"/>
    <x v="1"/>
    <n v="251.52"/>
    <n v="22"/>
    <n v="50.304000000000002"/>
    <n v="7.0000000000000007E-2"/>
  </r>
  <r>
    <s v="CA/2017/152480"/>
    <d v="2017-04-23T00:00:00"/>
    <s v="Grace Kelly"/>
    <x v="1"/>
    <s v="Corporate"/>
    <x v="2"/>
    <n v="99.99"/>
    <n v="24"/>
    <n v="19.998000000000001"/>
    <n v="0.19"/>
  </r>
  <r>
    <s v="CA/2017/152481"/>
    <d v="2018-03-11T00:00:00"/>
    <s v="Don Jones"/>
    <x v="0"/>
    <s v="Corporate"/>
    <x v="0"/>
    <n v="15.992000000000001"/>
    <n v="20"/>
    <n v="3.1983999999999999"/>
    <n v="0.2"/>
  </r>
  <r>
    <s v="CA/2017/152482"/>
    <d v="2017-08-30T00:00:00"/>
    <s v="Patrick O'Brill"/>
    <x v="3"/>
    <s v="Consumer"/>
    <x v="2"/>
    <n v="290.89800000000002"/>
    <n v="17"/>
    <n v="58.179600000000001"/>
    <n v="0.04"/>
  </r>
  <r>
    <s v="CA/2017/152483"/>
    <d v="2017-08-30T00:00:00"/>
    <s v="Patrick O'Brill"/>
    <x v="3"/>
    <s v="Consumer"/>
    <x v="1"/>
    <n v="54.223999999999997"/>
    <n v="22"/>
    <n v="10.844799999999999"/>
    <n v="0.19"/>
  </r>
  <r>
    <s v="CA/2017/152484"/>
    <d v="2017-08-30T00:00:00"/>
    <s v="Patrick O'Brill"/>
    <x v="3"/>
    <s v="Consumer"/>
    <x v="0"/>
    <n v="786.74400000000003"/>
    <n v="10"/>
    <n v="157.34880000000001"/>
    <n v="0.03"/>
  </r>
  <r>
    <s v="CA/2017/152485"/>
    <d v="2017-08-30T00:00:00"/>
    <s v="Patrick O'Brill"/>
    <x v="3"/>
    <s v="Consumer"/>
    <x v="1"/>
    <n v="100.24"/>
    <n v="11"/>
    <n v="20.047999999999998"/>
    <n v="0.12"/>
  </r>
  <r>
    <s v="CA/2017/152486"/>
    <d v="2017-08-30T00:00:00"/>
    <s v="Patrick O'Brill"/>
    <x v="3"/>
    <s v="Consumer"/>
    <x v="1"/>
    <n v="37.764000000000003"/>
    <n v="4"/>
    <n v="7.5528000000000004"/>
    <n v="0.16"/>
  </r>
  <r>
    <s v="CA/2017/152487"/>
    <d v="2017-04-25T00:00:00"/>
    <s v="John Lucas"/>
    <x v="3"/>
    <s v="Consumer"/>
    <x v="2"/>
    <n v="82.8"/>
    <n v="1"/>
    <n v="16.559999999999999"/>
    <n v="0"/>
  </r>
  <r>
    <s v="CA/2017/152488"/>
    <d v="2017-04-25T00:00:00"/>
    <s v="John Lucas"/>
    <x v="3"/>
    <s v="Consumer"/>
    <x v="1"/>
    <n v="20.724"/>
    <n v="26"/>
    <n v="4.1448"/>
    <n v="0.22"/>
  </r>
  <r>
    <s v="CA/2017/152489"/>
    <d v="2017-04-25T00:00:00"/>
    <s v="John Lucas"/>
    <x v="3"/>
    <s v="Consumer"/>
    <x v="1"/>
    <n v="4.8959999999999999"/>
    <n v="3"/>
    <n v="0.97919999999999996"/>
    <n v="0.01"/>
  </r>
  <r>
    <s v="CA/2017/152490"/>
    <d v="2016-01-09T00:00:00"/>
    <s v="Doug Bickford"/>
    <x v="1"/>
    <s v="Consumer"/>
    <x v="1"/>
    <n v="4.7519999999999998"/>
    <n v="6"/>
    <n v="0.95040000000000002"/>
    <n v="0.21"/>
  </r>
  <r>
    <s v="CA/2017/152491"/>
    <d v="2016-01-09T00:00:00"/>
    <s v="Doug Bickford"/>
    <x v="1"/>
    <s v="Consumer"/>
    <x v="2"/>
    <n v="959.98400000000004"/>
    <n v="10"/>
    <n v="191.99680000000001"/>
    <n v="0.18"/>
  </r>
  <r>
    <s v="CA/2017/152492"/>
    <d v="2016-01-09T00:00:00"/>
    <s v="Doug Bickford"/>
    <x v="1"/>
    <s v="Consumer"/>
    <x v="1"/>
    <n v="14.368"/>
    <n v="3"/>
    <n v="2.8736000000000002"/>
    <n v="0"/>
  </r>
  <r>
    <s v="CA/2017/152493"/>
    <d v="2015-12-07T00:00:00"/>
    <s v="Alyssa Crouse"/>
    <x v="1"/>
    <s v="Corporate"/>
    <x v="1"/>
    <n v="7.7119999999999997"/>
    <n v="12"/>
    <n v="1.5424"/>
    <n v="0.03"/>
  </r>
  <r>
    <s v="CA/2017/152494"/>
    <d v="2015-12-07T00:00:00"/>
    <s v="Alyssa Crouse"/>
    <x v="1"/>
    <s v="Corporate"/>
    <x v="0"/>
    <n v="698.35199999999998"/>
    <n v="16"/>
    <n v="139.6704"/>
    <n v="0.12"/>
  </r>
  <r>
    <s v="CA/2017/152495"/>
    <d v="2016-06-22T00:00:00"/>
    <s v="Ken Lonsdale"/>
    <x v="2"/>
    <s v="Consumer"/>
    <x v="1"/>
    <n v="4.96"/>
    <n v="23"/>
    <n v="0.99199999999999999"/>
    <n v="0.02"/>
  </r>
  <r>
    <s v="CA/2017/152496"/>
    <d v="2015-04-13T00:00:00"/>
    <s v="Jonathan Doherty"/>
    <x v="3"/>
    <s v="Corporate"/>
    <x v="1"/>
    <n v="17.856000000000002"/>
    <n v="19"/>
    <n v="3.5712000000000002"/>
    <n v="0.14000000000000001"/>
  </r>
  <r>
    <s v="CA/2017/152497"/>
    <d v="2015-04-13T00:00:00"/>
    <s v="Jonathan Doherty"/>
    <x v="3"/>
    <s v="Corporate"/>
    <x v="1"/>
    <n v="509.97"/>
    <n v="13"/>
    <n v="101.994"/>
    <n v="0.14000000000000001"/>
  </r>
  <r>
    <s v="CA/2017/152498"/>
    <d v="2015-04-13T00:00:00"/>
    <s v="Jonathan Doherty"/>
    <x v="3"/>
    <s v="Corporate"/>
    <x v="1"/>
    <n v="30.992000000000001"/>
    <n v="8"/>
    <n v="6.1984000000000004"/>
    <n v="0.02"/>
  </r>
  <r>
    <s v="CA/2017/152499"/>
    <d v="2015-04-13T00:00:00"/>
    <s v="Jonathan Doherty"/>
    <x v="3"/>
    <s v="Corporate"/>
    <x v="2"/>
    <n v="71.927999999999997"/>
    <n v="28"/>
    <n v="14.3856"/>
    <n v="0.21"/>
  </r>
  <r>
    <s v="CA/2017/152500"/>
    <d v="2016-12-20T00:00:00"/>
    <s v="Chad Sievert"/>
    <x v="1"/>
    <s v="Consumer"/>
    <x v="1"/>
    <n v="88.8"/>
    <n v="15"/>
    <n v="17.760000000000002"/>
    <n v="0.05"/>
  </r>
  <r>
    <s v="CA/2017/152501"/>
    <d v="2018-06-15T00:00:00"/>
    <s v="Clay Cheatham"/>
    <x v="1"/>
    <s v="Consumer"/>
    <x v="2"/>
    <n v="47.975999999999999"/>
    <n v="20"/>
    <n v="9.5952000000000002"/>
    <n v="0.08"/>
  </r>
  <r>
    <s v="CA/2017/152502"/>
    <d v="2018-08-07T00:00:00"/>
    <s v="Tamara Dahlen"/>
    <x v="3"/>
    <s v="Consumer"/>
    <x v="1"/>
    <n v="7.56"/>
    <n v="30"/>
    <n v="1.512"/>
    <n v="0.14000000000000001"/>
  </r>
  <r>
    <s v="CA/2017/152503"/>
    <d v="2018-08-07T00:00:00"/>
    <s v="Tamara Dahlen"/>
    <x v="3"/>
    <s v="Consumer"/>
    <x v="1"/>
    <n v="24.56"/>
    <n v="14"/>
    <n v="4.9119999999999999"/>
    <n v="0.21"/>
  </r>
  <r>
    <s v="CA/2017/152504"/>
    <d v="2018-08-07T00:00:00"/>
    <s v="Tamara Dahlen"/>
    <x v="3"/>
    <s v="Consumer"/>
    <x v="1"/>
    <n v="12.96"/>
    <n v="14"/>
    <n v="2.5920000000000001"/>
    <n v="0.16"/>
  </r>
  <r>
    <s v="CA/2017/152505"/>
    <d v="2017-01-09T00:00:00"/>
    <s v="Adam Bellavance"/>
    <x v="3"/>
    <s v="Home Office"/>
    <x v="2"/>
    <n v="6.79"/>
    <n v="6"/>
    <n v="1.3580000000000001"/>
    <n v="0.06"/>
  </r>
  <r>
    <s v="CA/2017/152506"/>
    <d v="2017-01-09T00:00:00"/>
    <s v="Adam Bellavance"/>
    <x v="3"/>
    <s v="Home Office"/>
    <x v="1"/>
    <n v="24.56"/>
    <n v="25"/>
    <n v="4.9119999999999999"/>
    <n v="0.11"/>
  </r>
  <r>
    <s v="CA/2017/152507"/>
    <d v="2017-01-09T00:00:00"/>
    <s v="Adam Bellavance"/>
    <x v="3"/>
    <s v="Home Office"/>
    <x v="1"/>
    <n v="3.048"/>
    <n v="3"/>
    <n v="0.60960000000000003"/>
    <n v="0.08"/>
  </r>
  <r>
    <s v="CA/2017/152508"/>
    <d v="2017-01-09T00:00:00"/>
    <s v="Adam Bellavance"/>
    <x v="3"/>
    <s v="Home Office"/>
    <x v="1"/>
    <n v="49.12"/>
    <n v="5"/>
    <n v="9.8239999999999998"/>
    <n v="0.15"/>
  </r>
  <r>
    <s v="CA/2017/152509"/>
    <d v="2017-01-09T00:00:00"/>
    <s v="Adam Bellavance"/>
    <x v="3"/>
    <s v="Home Office"/>
    <x v="1"/>
    <n v="4355.1679999999997"/>
    <n v="15"/>
    <n v="871.03359999999998"/>
    <n v="0"/>
  </r>
  <r>
    <s v="CA/2017/152510"/>
    <d v="2017-08-04T00:00:00"/>
    <s v="Jeremy Lonsdale"/>
    <x v="3"/>
    <s v="Consumer"/>
    <x v="0"/>
    <n v="388.70400000000001"/>
    <n v="15"/>
    <n v="77.740799999999993"/>
    <n v="0.22"/>
  </r>
  <r>
    <s v="CA/2017/152511"/>
    <d v="2017-08-04T00:00:00"/>
    <s v="Jeremy Lonsdale"/>
    <x v="3"/>
    <s v="Consumer"/>
    <x v="1"/>
    <n v="8.26"/>
    <n v="28"/>
    <n v="1.6519999999999999"/>
    <n v="0.11"/>
  </r>
  <r>
    <s v="CA/2017/152512"/>
    <d v="2017-08-04T00:00:00"/>
    <s v="Jeremy Lonsdale"/>
    <x v="3"/>
    <s v="Consumer"/>
    <x v="1"/>
    <n v="17.04"/>
    <n v="13"/>
    <n v="3.4079999999999999"/>
    <n v="0.06"/>
  </r>
  <r>
    <s v="CA/2017/152513"/>
    <d v="2017-08-04T00:00:00"/>
    <s v="Jeremy Lonsdale"/>
    <x v="3"/>
    <s v="Consumer"/>
    <x v="1"/>
    <n v="34.4"/>
    <n v="19"/>
    <n v="6.88"/>
    <n v="0.23"/>
  </r>
  <r>
    <s v="CA/2017/152514"/>
    <d v="2017-04-23T00:00:00"/>
    <s v="Heather Kirkland"/>
    <x v="0"/>
    <s v="Corporate"/>
    <x v="1"/>
    <n v="36.24"/>
    <n v="15"/>
    <n v="7.2480000000000002"/>
    <n v="0.1"/>
  </r>
  <r>
    <s v="CA/2017/152515"/>
    <d v="2018-08-03T00:00:00"/>
    <s v="Victoria Brennan"/>
    <x v="0"/>
    <s v="Corporate"/>
    <x v="1"/>
    <n v="647.84"/>
    <n v="11"/>
    <n v="129.56800000000001"/>
    <n v="0.1"/>
  </r>
  <r>
    <s v="CA/2017/152516"/>
    <d v="2018-08-03T00:00:00"/>
    <s v="Victoria Brennan"/>
    <x v="0"/>
    <s v="Corporate"/>
    <x v="1"/>
    <n v="20.7"/>
    <n v="6"/>
    <n v="4.1399999999999997"/>
    <n v="0.25"/>
  </r>
  <r>
    <s v="CA/2017/152517"/>
    <d v="2018-09-25T00:00:00"/>
    <s v="Katrina Willman"/>
    <x v="3"/>
    <s v="Consumer"/>
    <x v="1"/>
    <n v="20.7"/>
    <n v="24"/>
    <n v="4.1399999999999997"/>
    <n v="0.24"/>
  </r>
  <r>
    <s v="CA/2017/152518"/>
    <d v="2018-09-25T00:00:00"/>
    <s v="Katrina Willman"/>
    <x v="3"/>
    <s v="Consumer"/>
    <x v="0"/>
    <n v="488.64600000000002"/>
    <n v="29"/>
    <n v="97.729200000000006"/>
    <n v="0"/>
  </r>
  <r>
    <s v="CA/2017/152519"/>
    <d v="2018-09-25T00:00:00"/>
    <s v="Katrina Willman"/>
    <x v="3"/>
    <s v="Consumer"/>
    <x v="1"/>
    <n v="5.56"/>
    <n v="24"/>
    <n v="1.1120000000000001"/>
    <n v="0.12"/>
  </r>
  <r>
    <s v="CA/2017/152520"/>
    <d v="2018-09-25T00:00:00"/>
    <s v="Katrina Willman"/>
    <x v="3"/>
    <s v="Consumer"/>
    <x v="0"/>
    <n v="47.12"/>
    <n v="1"/>
    <n v="9.4239999999999995"/>
    <n v="0.21"/>
  </r>
  <r>
    <s v="CA/2017/152521"/>
    <d v="2015-09-24T00:00:00"/>
    <s v="Julia Dunbar"/>
    <x v="1"/>
    <s v="Consumer"/>
    <x v="1"/>
    <n v="211.96"/>
    <n v="19"/>
    <n v="42.392000000000003"/>
    <n v="0.03"/>
  </r>
  <r>
    <s v="CA/2017/152522"/>
    <d v="2017-10-21T00:00:00"/>
    <s v="Michael Kennedy"/>
    <x v="3"/>
    <s v="Corporate"/>
    <x v="1"/>
    <n v="23.2"/>
    <n v="8"/>
    <n v="4.6399999999999997"/>
    <n v="0.09"/>
  </r>
  <r>
    <s v="CA/2017/152523"/>
    <d v="2017-10-21T00:00:00"/>
    <s v="Michael Kennedy"/>
    <x v="3"/>
    <s v="Corporate"/>
    <x v="1"/>
    <n v="7.36"/>
    <n v="26"/>
    <n v="1.472"/>
    <n v="0.05"/>
  </r>
  <r>
    <s v="CA/2017/152524"/>
    <d v="2017-10-21T00:00:00"/>
    <s v="Michael Kennedy"/>
    <x v="3"/>
    <s v="Corporate"/>
    <x v="1"/>
    <n v="104.79"/>
    <n v="12"/>
    <n v="20.957999999999998"/>
    <n v="0.19"/>
  </r>
  <r>
    <s v="CA/2017/152525"/>
    <d v="2017-10-21T00:00:00"/>
    <s v="Michael Kennedy"/>
    <x v="3"/>
    <s v="Corporate"/>
    <x v="0"/>
    <n v="1043.92"/>
    <n v="13"/>
    <n v="208.78399999999999"/>
    <n v="0"/>
  </r>
  <r>
    <s v="CA/2017/152526"/>
    <d v="2018-05-29T00:00:00"/>
    <s v="Guy Thornton"/>
    <x v="2"/>
    <s v="Consumer"/>
    <x v="1"/>
    <n v="25.92"/>
    <n v="28"/>
    <n v="5.1840000000000002"/>
    <n v="0.23"/>
  </r>
  <r>
    <s v="CA/2017/152527"/>
    <d v="2018-05-29T00:00:00"/>
    <s v="Guy Thornton"/>
    <x v="2"/>
    <s v="Consumer"/>
    <x v="1"/>
    <n v="53.423999999999999"/>
    <n v="9"/>
    <n v="10.684799999999999"/>
    <n v="0.22"/>
  </r>
  <r>
    <s v="CA/2017/152528"/>
    <d v="2015-07-23T00:00:00"/>
    <s v="Arthur Gainer"/>
    <x v="1"/>
    <s v="Consumer"/>
    <x v="1"/>
    <n v="8.16"/>
    <n v="29"/>
    <n v="1.6319999999999999"/>
    <n v="0.12"/>
  </r>
  <r>
    <s v="CA/2017/152529"/>
    <d v="2015-07-23T00:00:00"/>
    <s v="Arthur Gainer"/>
    <x v="1"/>
    <s v="Consumer"/>
    <x v="2"/>
    <n v="1023.936"/>
    <n v="5"/>
    <n v="204.78720000000001"/>
    <n v="0.13"/>
  </r>
  <r>
    <s v="CA/2017/152530"/>
    <d v="2015-07-23T00:00:00"/>
    <s v="Arthur Gainer"/>
    <x v="1"/>
    <s v="Consumer"/>
    <x v="1"/>
    <n v="9.24"/>
    <n v="25"/>
    <n v="1.8480000000000001"/>
    <n v="0.24"/>
  </r>
  <r>
    <s v="CA/2017/152531"/>
    <d v="2015-07-23T00:00:00"/>
    <s v="Arthur Gainer"/>
    <x v="1"/>
    <s v="Consumer"/>
    <x v="2"/>
    <n v="479.04"/>
    <n v="5"/>
    <n v="95.808000000000007"/>
    <n v="0.22"/>
  </r>
  <r>
    <s v="CA/2017/152532"/>
    <d v="2017-09-28T00:00:00"/>
    <s v="Muhammed MacIntyre"/>
    <x v="2"/>
    <s v="Corporate"/>
    <x v="1"/>
    <n v="99.135999999999996"/>
    <n v="13"/>
    <n v="19.827200000000001"/>
    <n v="0.12"/>
  </r>
  <r>
    <s v="CA/2017/152533"/>
    <d v="2018-08-27T00:00:00"/>
    <s v="Allen Rosenblatt"/>
    <x v="3"/>
    <s v="Corporate"/>
    <x v="0"/>
    <n v="1488.424"/>
    <n v="16"/>
    <n v="297.6848"/>
    <n v="0.11"/>
  </r>
  <r>
    <s v="CA/2017/152534"/>
    <d v="2016-04-28T00:00:00"/>
    <s v="Russell Applegate"/>
    <x v="2"/>
    <s v="Consumer"/>
    <x v="1"/>
    <n v="8.6519999999999992"/>
    <n v="5"/>
    <n v="1.7303999999999999"/>
    <n v="0.06"/>
  </r>
  <r>
    <s v="CA/2017/152535"/>
    <d v="2016-04-28T00:00:00"/>
    <s v="Russell Applegate"/>
    <x v="2"/>
    <s v="Consumer"/>
    <x v="1"/>
    <n v="23.832000000000001"/>
    <n v="28"/>
    <n v="4.7664"/>
    <n v="0.05"/>
  </r>
  <r>
    <s v="CA/2017/152536"/>
    <d v="2016-04-28T00:00:00"/>
    <s v="Russell Applegate"/>
    <x v="2"/>
    <s v="Consumer"/>
    <x v="1"/>
    <n v="12.176"/>
    <n v="6"/>
    <n v="2.4352"/>
    <n v="0.13"/>
  </r>
  <r>
    <s v="CA/2017/152537"/>
    <d v="2017-10-28T00:00:00"/>
    <s v="Alejandro Savely"/>
    <x v="1"/>
    <s v="Corporate"/>
    <x v="1"/>
    <n v="50.96"/>
    <n v="13"/>
    <n v="10.192"/>
    <n v="7.0000000000000007E-2"/>
  </r>
  <r>
    <s v="CA/2017/152538"/>
    <d v="2017-10-28T00:00:00"/>
    <s v="Alejandro Savely"/>
    <x v="1"/>
    <s v="Corporate"/>
    <x v="1"/>
    <n v="49.536000000000001"/>
    <n v="28"/>
    <n v="9.9071999999999996"/>
    <n v="0.17"/>
  </r>
  <r>
    <s v="CA/2017/152539"/>
    <d v="2016-06-26T00:00:00"/>
    <s v="Laura Armstrong"/>
    <x v="2"/>
    <s v="Corporate"/>
    <x v="2"/>
    <n v="41.9"/>
    <n v="4"/>
    <n v="8.3800000000000008"/>
    <n v="0.03"/>
  </r>
  <r>
    <s v="CA/2017/152540"/>
    <d v="2016-11-27T00:00:00"/>
    <s v="Denny Ordway"/>
    <x v="0"/>
    <s v="Consumer"/>
    <x v="0"/>
    <n v="375.45749999999998"/>
    <n v="29"/>
    <n v="75.091499999999996"/>
    <n v="0.21"/>
  </r>
  <r>
    <s v="CA/2017/152541"/>
    <d v="2016-11-27T00:00:00"/>
    <s v="Denny Ordway"/>
    <x v="0"/>
    <s v="Consumer"/>
    <x v="2"/>
    <n v="83.975999999999999"/>
    <n v="2"/>
    <n v="16.795200000000001"/>
    <n v="0.21"/>
  </r>
  <r>
    <s v="CA/2017/152542"/>
    <d v="2016-03-12T00:00:00"/>
    <s v="Dean Katz"/>
    <x v="3"/>
    <s v="Corporate"/>
    <x v="2"/>
    <n v="482.34"/>
    <n v="18"/>
    <n v="96.468000000000004"/>
    <n v="0.19"/>
  </r>
  <r>
    <s v="CA/2017/152543"/>
    <d v="2016-03-12T00:00:00"/>
    <s v="Dean Katz"/>
    <x v="3"/>
    <s v="Corporate"/>
    <x v="0"/>
    <n v="2.96"/>
    <n v="1"/>
    <n v="0.59199999999999997"/>
    <n v="0.18"/>
  </r>
  <r>
    <s v="CA/2017/152544"/>
    <d v="2015-11-24T00:00:00"/>
    <s v="Nathan Gelder"/>
    <x v="3"/>
    <s v="Consumer"/>
    <x v="1"/>
    <n v="2.6240000000000001"/>
    <n v="24"/>
    <n v="0.52480000000000004"/>
    <n v="0.13"/>
  </r>
  <r>
    <s v="CA/2017/152545"/>
    <d v="2018-11-12T00:00:00"/>
    <s v="Mike Vittorini"/>
    <x v="3"/>
    <s v="Consumer"/>
    <x v="1"/>
    <n v="23.36"/>
    <n v="7"/>
    <n v="4.6719999999999997"/>
    <n v="7.0000000000000007E-2"/>
  </r>
  <r>
    <s v="CA/2017/152546"/>
    <d v="2018-11-12T00:00:00"/>
    <s v="Mike Vittorini"/>
    <x v="3"/>
    <s v="Consumer"/>
    <x v="2"/>
    <n v="39.979999999999997"/>
    <n v="25"/>
    <n v="7.9960000000000004"/>
    <n v="0.03"/>
  </r>
  <r>
    <s v="CA/2017/152547"/>
    <d v="2015-09-21T00:00:00"/>
    <s v="Jack Garza"/>
    <x v="1"/>
    <s v="Consumer"/>
    <x v="2"/>
    <n v="246.38399999999999"/>
    <n v="8"/>
    <n v="49.276800000000001"/>
    <n v="0.22"/>
  </r>
  <r>
    <s v="CA/2017/152548"/>
    <d v="2015-09-21T00:00:00"/>
    <s v="Jack Garza"/>
    <x v="1"/>
    <s v="Consumer"/>
    <x v="2"/>
    <n v="1799.97"/>
    <n v="17"/>
    <n v="359.99400000000003"/>
    <n v="0.18"/>
  </r>
  <r>
    <s v="CA/2017/152549"/>
    <d v="2015-07-06T00:00:00"/>
    <s v="Bart Pistole"/>
    <x v="2"/>
    <s v="Corporate"/>
    <x v="1"/>
    <n v="12.462"/>
    <n v="22"/>
    <n v="2.4923999999999999"/>
    <n v="0.12"/>
  </r>
  <r>
    <s v="CA/2017/152550"/>
    <d v="2018-06-30T00:00:00"/>
    <s v="Victor Preis"/>
    <x v="1"/>
    <s v="Home Office"/>
    <x v="1"/>
    <n v="75.792000000000002"/>
    <n v="8"/>
    <n v="15.1584"/>
    <n v="0.18"/>
  </r>
  <r>
    <s v="CA/2017/152551"/>
    <d v="2018-10-17T00:00:00"/>
    <s v="Saphhira Shifley"/>
    <x v="3"/>
    <s v="Corporate"/>
    <x v="1"/>
    <n v="49.96"/>
    <n v="8"/>
    <n v="9.9920000000000009"/>
    <n v="0.24"/>
  </r>
  <r>
    <s v="CA/2017/152552"/>
    <d v="2018-10-17T00:00:00"/>
    <s v="Saphhira Shifley"/>
    <x v="3"/>
    <s v="Corporate"/>
    <x v="1"/>
    <n v="12.96"/>
    <n v="29"/>
    <n v="2.5920000000000001"/>
    <n v="0.18"/>
  </r>
  <r>
    <s v="CA/2017/152553"/>
    <d v="2016-10-31T00:00:00"/>
    <s v="Harold Pawlan"/>
    <x v="2"/>
    <s v="Home Office"/>
    <x v="1"/>
    <n v="70.12"/>
    <n v="13"/>
    <n v="14.023999999999999"/>
    <n v="7.0000000000000007E-2"/>
  </r>
  <r>
    <s v="CA/2017/152554"/>
    <d v="2017-08-09T00:00:00"/>
    <s v="Anna Gayman"/>
    <x v="2"/>
    <s v="Consumer"/>
    <x v="1"/>
    <n v="35.951999999999998"/>
    <n v="26"/>
    <n v="7.1904000000000003"/>
    <n v="0.13"/>
  </r>
  <r>
    <s v="CA/2017/152555"/>
    <d v="2017-08-09T00:00:00"/>
    <s v="Anna Gayman"/>
    <x v="2"/>
    <s v="Consumer"/>
    <x v="0"/>
    <n v="2396.2656000000002"/>
    <n v="10"/>
    <n v="479.25312000000002"/>
    <n v="0.19"/>
  </r>
  <r>
    <s v="CA/2017/152556"/>
    <d v="2017-08-09T00:00:00"/>
    <s v="Anna Gayman"/>
    <x v="2"/>
    <s v="Consumer"/>
    <x v="1"/>
    <n v="131.136"/>
    <n v="5"/>
    <n v="26.2272"/>
    <n v="0.06"/>
  </r>
  <r>
    <s v="CA/2017/152557"/>
    <d v="2017-08-09T00:00:00"/>
    <s v="Anna Gayman"/>
    <x v="2"/>
    <s v="Consumer"/>
    <x v="2"/>
    <n v="57.584000000000003"/>
    <n v="28"/>
    <n v="11.5168"/>
    <n v="0.04"/>
  </r>
  <r>
    <s v="CA/2017/152558"/>
    <d v="2015-12-24T00:00:00"/>
    <s v="Luke Foster"/>
    <x v="0"/>
    <s v="Consumer"/>
    <x v="1"/>
    <n v="9.5679999999999996"/>
    <n v="12"/>
    <n v="1.9136"/>
    <n v="0.11"/>
  </r>
  <r>
    <s v="CA/2017/152559"/>
    <d v="2015-04-16T00:00:00"/>
    <s v="Stephanie Phelps"/>
    <x v="1"/>
    <s v="Corporate"/>
    <x v="1"/>
    <n v="39.072000000000003"/>
    <n v="14"/>
    <n v="7.8144"/>
    <n v="0.08"/>
  </r>
  <r>
    <s v="CA/2017/152560"/>
    <d v="2018-12-24T00:00:00"/>
    <s v="Roy FranzÃ¶sisch"/>
    <x v="3"/>
    <s v="Consumer"/>
    <x v="1"/>
    <n v="35.909999999999997"/>
    <n v="26"/>
    <n v="7.1820000000000004"/>
    <n v="0.15"/>
  </r>
  <r>
    <s v="CA/2017/152561"/>
    <d v="2018-08-12T00:00:00"/>
    <s v="Keith Herrera"/>
    <x v="1"/>
    <s v="Consumer"/>
    <x v="2"/>
    <n v="179.95"/>
    <n v="16"/>
    <n v="35.99"/>
    <n v="0.12"/>
  </r>
  <r>
    <s v="CA/2017/152562"/>
    <d v="2018-08-12T00:00:00"/>
    <s v="Keith Herrera"/>
    <x v="1"/>
    <s v="Consumer"/>
    <x v="2"/>
    <n v="1199.9760000000001"/>
    <n v="28"/>
    <n v="239.99520000000001"/>
    <n v="0.19"/>
  </r>
  <r>
    <s v="CA/2017/152563"/>
    <d v="2018-08-12T00:00:00"/>
    <s v="Keith Herrera"/>
    <x v="1"/>
    <s v="Consumer"/>
    <x v="1"/>
    <n v="27.15"/>
    <n v="5"/>
    <n v="5.43"/>
    <n v="0.16"/>
  </r>
  <r>
    <s v="CA/2017/152564"/>
    <d v="2018-08-12T00:00:00"/>
    <s v="Keith Herrera"/>
    <x v="1"/>
    <s v="Consumer"/>
    <x v="0"/>
    <n v="1004.024"/>
    <n v="19"/>
    <n v="200.8048"/>
    <n v="0.24"/>
  </r>
  <r>
    <s v="CA/2017/152565"/>
    <d v="2018-08-12T00:00:00"/>
    <s v="Keith Herrera"/>
    <x v="1"/>
    <s v="Consumer"/>
    <x v="1"/>
    <n v="9.68"/>
    <n v="19"/>
    <n v="1.9359999999999999"/>
    <n v="0.06"/>
  </r>
  <r>
    <s v="CA/2017/152566"/>
    <d v="2018-08-12T00:00:00"/>
    <s v="Keith Herrera"/>
    <x v="1"/>
    <s v="Consumer"/>
    <x v="1"/>
    <n v="28.35"/>
    <n v="23"/>
    <n v="5.67"/>
    <n v="0.04"/>
  </r>
  <r>
    <s v="CA/2017/152567"/>
    <d v="2018-08-12T00:00:00"/>
    <s v="Keith Herrera"/>
    <x v="1"/>
    <s v="Consumer"/>
    <x v="1"/>
    <n v="55.98"/>
    <n v="21"/>
    <n v="11.196"/>
    <n v="0.06"/>
  </r>
  <r>
    <s v="CA/2017/152568"/>
    <d v="2018-08-12T00:00:00"/>
    <s v="Keith Herrera"/>
    <x v="1"/>
    <s v="Consumer"/>
    <x v="0"/>
    <n v="1336.829"/>
    <n v="13"/>
    <n v="267.36579999999998"/>
    <n v="0.04"/>
  </r>
  <r>
    <s v="CA/2017/152569"/>
    <d v="2018-08-12T00:00:00"/>
    <s v="Keith Herrera"/>
    <x v="1"/>
    <s v="Consumer"/>
    <x v="0"/>
    <n v="113.568"/>
    <n v="15"/>
    <n v="22.7136"/>
    <n v="0.2"/>
  </r>
  <r>
    <s v="CA/2017/152570"/>
    <d v="2018-03-11T00:00:00"/>
    <s v="Kimberly Carter"/>
    <x v="1"/>
    <s v="Corporate"/>
    <x v="1"/>
    <n v="139.86000000000001"/>
    <n v="8"/>
    <n v="27.972000000000001"/>
    <n v="0.25"/>
  </r>
  <r>
    <s v="CA/2017/152571"/>
    <d v="2018-03-11T00:00:00"/>
    <s v="Kimberly Carter"/>
    <x v="1"/>
    <s v="Corporate"/>
    <x v="0"/>
    <n v="307.13600000000002"/>
    <n v="12"/>
    <n v="61.427199999999999"/>
    <n v="0.23"/>
  </r>
  <r>
    <s v="CA/2017/152572"/>
    <d v="2018-06-24T00:00:00"/>
    <s v="Caroline Jumper"/>
    <x v="1"/>
    <s v="Consumer"/>
    <x v="1"/>
    <n v="95.92"/>
    <n v="2"/>
    <n v="19.184000000000001"/>
    <n v="0.25"/>
  </r>
  <r>
    <s v="CA/2017/152573"/>
    <d v="2017-04-14T00:00:00"/>
    <s v="Philip Brown"/>
    <x v="1"/>
    <s v="Consumer"/>
    <x v="0"/>
    <n v="383.8"/>
    <n v="28"/>
    <n v="76.760000000000005"/>
    <n v="0.23"/>
  </r>
  <r>
    <s v="CA/2017/152574"/>
    <d v="2018-06-11T00:00:00"/>
    <s v="Victoria Brennan"/>
    <x v="0"/>
    <s v="Corporate"/>
    <x v="1"/>
    <n v="5.78"/>
    <n v="23"/>
    <n v="1.1559999999999999"/>
    <n v="0.21"/>
  </r>
  <r>
    <s v="CA/2017/152575"/>
    <d v="2018-04-03T00:00:00"/>
    <s v="Sung Pak"/>
    <x v="3"/>
    <s v="Corporate"/>
    <x v="1"/>
    <n v="9.32"/>
    <n v="18"/>
    <n v="1.8640000000000001"/>
    <n v="0.02"/>
  </r>
  <r>
    <s v="CA/2017/152576"/>
    <d v="2018-04-03T00:00:00"/>
    <s v="Sung Pak"/>
    <x v="3"/>
    <s v="Corporate"/>
    <x v="1"/>
    <n v="15.25"/>
    <n v="11"/>
    <n v="3.05"/>
    <n v="0.03"/>
  </r>
  <r>
    <s v="CA/2017/152577"/>
    <d v="2015-06-22T00:00:00"/>
    <s v="Joel Eaton"/>
    <x v="0"/>
    <s v="Consumer"/>
    <x v="2"/>
    <n v="196.75200000000001"/>
    <n v="29"/>
    <n v="39.3504"/>
    <n v="0.05"/>
  </r>
  <r>
    <s v="CA/2017/152578"/>
    <d v="2018-10-19T00:00:00"/>
    <s v="Michael Paige"/>
    <x v="3"/>
    <s v="Corporate"/>
    <x v="0"/>
    <n v="56.56"/>
    <n v="28"/>
    <n v="11.311999999999999"/>
    <n v="0.05"/>
  </r>
  <r>
    <s v="CA/2017/152579"/>
    <d v="2018-10-19T00:00:00"/>
    <s v="Michael Paige"/>
    <x v="3"/>
    <s v="Corporate"/>
    <x v="1"/>
    <n v="32.700000000000003"/>
    <n v="17"/>
    <n v="6.54"/>
    <n v="0.05"/>
  </r>
  <r>
    <s v="CA/2017/152580"/>
    <d v="2018-08-21T00:00:00"/>
    <s v="Natalie Fritzler"/>
    <x v="0"/>
    <s v="Consumer"/>
    <x v="0"/>
    <n v="866.4"/>
    <n v="17"/>
    <n v="173.28"/>
    <n v="0.22"/>
  </r>
  <r>
    <s v="CA/2017/152581"/>
    <d v="2018-11-23T00:00:00"/>
    <s v="Janet Molinari"/>
    <x v="3"/>
    <s v="Corporate"/>
    <x v="0"/>
    <n v="28.4"/>
    <n v="13"/>
    <n v="5.68"/>
    <n v="0.18"/>
  </r>
  <r>
    <s v="CA/2017/152582"/>
    <d v="2018-11-23T00:00:00"/>
    <s v="Janet Molinari"/>
    <x v="3"/>
    <s v="Corporate"/>
    <x v="1"/>
    <n v="287.92"/>
    <n v="23"/>
    <n v="57.584000000000003"/>
    <n v="0.13"/>
  </r>
  <r>
    <s v="CA/2017/152583"/>
    <d v="2015-12-09T00:00:00"/>
    <s v="Shirley Daniels"/>
    <x v="3"/>
    <s v="Home Office"/>
    <x v="2"/>
    <n v="69.989999999999995"/>
    <n v="30"/>
    <n v="13.997999999999999"/>
    <n v="0.18"/>
  </r>
  <r>
    <s v="CA/2017/152584"/>
    <d v="2018-01-10T00:00:00"/>
    <s v="Ken Heidel"/>
    <x v="2"/>
    <s v="Corporate"/>
    <x v="1"/>
    <n v="6.6719999999999997"/>
    <n v="30"/>
    <n v="1.3344"/>
    <n v="0.02"/>
  </r>
  <r>
    <s v="CA/2017/152585"/>
    <d v="2017-04-15T00:00:00"/>
    <s v="Ross Baird"/>
    <x v="0"/>
    <s v="Home Office"/>
    <x v="1"/>
    <n v="189.58799999999999"/>
    <n v="26"/>
    <n v="37.9176"/>
    <n v="0.25"/>
  </r>
  <r>
    <s v="CA/2017/152586"/>
    <d v="2017-04-15T00:00:00"/>
    <s v="Ross Baird"/>
    <x v="0"/>
    <s v="Home Office"/>
    <x v="2"/>
    <n v="408.74400000000003"/>
    <n v="13"/>
    <n v="81.748800000000003"/>
    <n v="0.24"/>
  </r>
  <r>
    <s v="CA/2017/152587"/>
    <d v="2017-04-15T00:00:00"/>
    <s v="Ross Baird"/>
    <x v="0"/>
    <s v="Home Office"/>
    <x v="2"/>
    <n v="291.95999999999998"/>
    <n v="10"/>
    <n v="58.392000000000003"/>
    <n v="0.12"/>
  </r>
  <r>
    <s v="CA/2017/152588"/>
    <d v="2017-04-15T00:00:00"/>
    <s v="Ross Baird"/>
    <x v="0"/>
    <s v="Home Office"/>
    <x v="1"/>
    <n v="4.7679999999999998"/>
    <n v="12"/>
    <n v="0.9536"/>
    <n v="0.01"/>
  </r>
  <r>
    <s v="CA/2017/152589"/>
    <d v="2017-06-06T00:00:00"/>
    <s v="Dave Brooks"/>
    <x v="1"/>
    <s v="Consumer"/>
    <x v="1"/>
    <n v="714.3"/>
    <n v="17"/>
    <n v="142.86000000000001"/>
    <n v="0.04"/>
  </r>
  <r>
    <s v="CA/2017/152590"/>
    <d v="2015-12-19T00:00:00"/>
    <s v="Mike Kennedy"/>
    <x v="0"/>
    <s v="Consumer"/>
    <x v="1"/>
    <n v="4.8120000000000003"/>
    <n v="8"/>
    <n v="0.96240000000000003"/>
    <n v="0.09"/>
  </r>
  <r>
    <s v="CA/2017/152591"/>
    <d v="2015-12-19T00:00:00"/>
    <s v="Mike Kennedy"/>
    <x v="0"/>
    <s v="Consumer"/>
    <x v="2"/>
    <n v="247.8"/>
    <n v="22"/>
    <n v="49.56"/>
    <n v="0.02"/>
  </r>
  <r>
    <s v="CA/2017/152592"/>
    <d v="2017-12-06T00:00:00"/>
    <s v="Philisse Overcash"/>
    <x v="2"/>
    <s v="Home Office"/>
    <x v="2"/>
    <n v="1007.979"/>
    <n v="26"/>
    <n v="201.5958"/>
    <n v="0.15"/>
  </r>
  <r>
    <s v="CA/2017/152593"/>
    <d v="2017-12-06T00:00:00"/>
    <s v="Philisse Overcash"/>
    <x v="2"/>
    <s v="Home Office"/>
    <x v="1"/>
    <n v="313.488"/>
    <n v="9"/>
    <n v="62.697600000000001"/>
    <n v="0.08"/>
  </r>
  <r>
    <s v="CA/2017/152594"/>
    <d v="2018-09-15T00:00:00"/>
    <s v="Brenda Bowman"/>
    <x v="2"/>
    <s v="Corporate"/>
    <x v="1"/>
    <n v="31.872"/>
    <n v="2"/>
    <n v="6.3743999999999996"/>
    <n v="0.02"/>
  </r>
  <r>
    <s v="CA/2017/152595"/>
    <d v="2018-01-20T00:00:00"/>
    <s v="Cynthia Voltz"/>
    <x v="3"/>
    <s v="Corporate"/>
    <x v="0"/>
    <n v="207.846"/>
    <n v="6"/>
    <n v="41.569200000000002"/>
    <n v="0.11"/>
  </r>
  <r>
    <s v="CA/2017/152596"/>
    <d v="2017-05-09T00:00:00"/>
    <s v="Pete Kriz"/>
    <x v="2"/>
    <s v="Consumer"/>
    <x v="0"/>
    <n v="12.22"/>
    <n v="17"/>
    <n v="2.444"/>
    <n v="7.0000000000000007E-2"/>
  </r>
  <r>
    <s v="CA/2017/152597"/>
    <d v="2017-05-09T00:00:00"/>
    <s v="Pete Kriz"/>
    <x v="2"/>
    <s v="Consumer"/>
    <x v="1"/>
    <n v="194.94"/>
    <n v="16"/>
    <n v="38.988"/>
    <n v="0.2"/>
  </r>
  <r>
    <s v="CA/2017/152598"/>
    <d v="2017-05-09T00:00:00"/>
    <s v="Pete Kriz"/>
    <x v="2"/>
    <s v="Consumer"/>
    <x v="1"/>
    <n v="70.95"/>
    <n v="6"/>
    <n v="14.19"/>
    <n v="0.02"/>
  </r>
  <r>
    <s v="CA/2017/152599"/>
    <d v="2017-05-09T00:00:00"/>
    <s v="Pete Kriz"/>
    <x v="2"/>
    <s v="Consumer"/>
    <x v="1"/>
    <n v="91.36"/>
    <n v="29"/>
    <n v="18.271999999999998"/>
    <n v="0.23"/>
  </r>
  <r>
    <s v="CA/2017/152600"/>
    <d v="2017-05-09T00:00:00"/>
    <s v="Pete Kriz"/>
    <x v="2"/>
    <s v="Consumer"/>
    <x v="0"/>
    <n v="242.94"/>
    <n v="4"/>
    <n v="48.588000000000001"/>
    <n v="0.04"/>
  </r>
  <r>
    <s v="CA/2017/152601"/>
    <d v="2017-05-09T00:00:00"/>
    <s v="Pete Kriz"/>
    <x v="2"/>
    <s v="Consumer"/>
    <x v="1"/>
    <n v="22.05"/>
    <n v="27"/>
    <n v="4.41"/>
    <n v="0.04"/>
  </r>
  <r>
    <s v="CA/2017/152602"/>
    <d v="2018-03-20T00:00:00"/>
    <s v="Troy Blackwell"/>
    <x v="2"/>
    <s v="Consumer"/>
    <x v="0"/>
    <n v="2.91"/>
    <n v="22"/>
    <n v="0.58199999999999996"/>
    <n v="0.06"/>
  </r>
  <r>
    <s v="CA/2017/152603"/>
    <d v="2017-01-04T00:00:00"/>
    <s v="Raymond Buch"/>
    <x v="3"/>
    <s v="Consumer"/>
    <x v="1"/>
    <n v="59.52"/>
    <n v="29"/>
    <n v="11.904"/>
    <n v="0.22"/>
  </r>
  <r>
    <s v="CA/2017/152604"/>
    <d v="2017-01-04T00:00:00"/>
    <s v="Raymond Buch"/>
    <x v="3"/>
    <s v="Consumer"/>
    <x v="1"/>
    <n v="161.94"/>
    <n v="22"/>
    <n v="32.387999999999998"/>
    <n v="0.05"/>
  </r>
  <r>
    <s v="CA/2017/152605"/>
    <d v="2017-01-04T00:00:00"/>
    <s v="Raymond Buch"/>
    <x v="3"/>
    <s v="Consumer"/>
    <x v="1"/>
    <n v="263.88"/>
    <n v="15"/>
    <n v="52.776000000000003"/>
    <n v="0.11"/>
  </r>
  <r>
    <s v="CA/2017/152606"/>
    <d v="2017-01-04T00:00:00"/>
    <s v="Raymond Buch"/>
    <x v="3"/>
    <s v="Consumer"/>
    <x v="1"/>
    <n v="30.48"/>
    <n v="13"/>
    <n v="6.0960000000000001"/>
    <n v="0.21"/>
  </r>
  <r>
    <s v="CA/2017/152607"/>
    <d v="2017-01-04T00:00:00"/>
    <s v="Raymond Buch"/>
    <x v="3"/>
    <s v="Consumer"/>
    <x v="1"/>
    <n v="9.84"/>
    <n v="20"/>
    <n v="1.968"/>
    <n v="0.2"/>
  </r>
  <r>
    <s v="CA/2017/152608"/>
    <d v="2017-01-04T00:00:00"/>
    <s v="Raymond Buch"/>
    <x v="3"/>
    <s v="Consumer"/>
    <x v="2"/>
    <n v="35.119999999999997"/>
    <n v="21"/>
    <n v="7.024"/>
    <n v="0"/>
  </r>
  <r>
    <s v="CA/2017/152609"/>
    <d v="2018-10-20T00:00:00"/>
    <s v="Ed Braxton"/>
    <x v="3"/>
    <s v="Corporate"/>
    <x v="0"/>
    <n v="284.36399999999998"/>
    <n v="8"/>
    <n v="56.872799999999998"/>
    <n v="0.1"/>
  </r>
  <r>
    <s v="CA/2017/152610"/>
    <d v="2018-10-20T00:00:00"/>
    <s v="Ed Braxton"/>
    <x v="3"/>
    <s v="Corporate"/>
    <x v="1"/>
    <n v="665.40800000000002"/>
    <n v="20"/>
    <n v="133.08160000000001"/>
    <n v="0.11"/>
  </r>
  <r>
    <s v="CA/2017/152611"/>
    <d v="2017-12-13T00:00:00"/>
    <s v="Ken Heidel"/>
    <x v="2"/>
    <s v="Corporate"/>
    <x v="2"/>
    <n v="63.88"/>
    <n v="20"/>
    <n v="12.776"/>
    <n v="0.09"/>
  </r>
  <r>
    <s v="CA/2017/152612"/>
    <d v="2015-12-02T00:00:00"/>
    <s v="Sanjit Chand"/>
    <x v="1"/>
    <s v="Consumer"/>
    <x v="0"/>
    <n v="129.56800000000001"/>
    <n v="18"/>
    <n v="25.913599999999999"/>
    <n v="0.16"/>
  </r>
  <r>
    <s v="CA/2017/152613"/>
    <d v="2017-09-26T00:00:00"/>
    <s v="Natalie Fritzler"/>
    <x v="0"/>
    <s v="Consumer"/>
    <x v="0"/>
    <n v="747.55799999999999"/>
    <n v="1"/>
    <n v="149.51159999999999"/>
    <n v="0.17"/>
  </r>
  <r>
    <s v="CA/2017/152614"/>
    <d v="2017-09-26T00:00:00"/>
    <s v="Natalie Fritzler"/>
    <x v="0"/>
    <s v="Consumer"/>
    <x v="1"/>
    <n v="8.9280000000000008"/>
    <n v="16"/>
    <n v="1.7856000000000001"/>
    <n v="0.23"/>
  </r>
  <r>
    <s v="CA/2017/152615"/>
    <d v="2016-12-15T00:00:00"/>
    <s v="Joseph Holt"/>
    <x v="2"/>
    <s v="Consumer"/>
    <x v="1"/>
    <n v="103.92"/>
    <n v="18"/>
    <n v="20.783999999999999"/>
    <n v="0.13"/>
  </r>
  <r>
    <s v="CA/2017/152616"/>
    <d v="2016-12-15T00:00:00"/>
    <s v="Joseph Holt"/>
    <x v="2"/>
    <s v="Consumer"/>
    <x v="2"/>
    <n v="899.91"/>
    <n v="28"/>
    <n v="179.982"/>
    <n v="0.13"/>
  </r>
  <r>
    <s v="CA/2017/152617"/>
    <d v="2016-12-15T00:00:00"/>
    <s v="Joseph Holt"/>
    <x v="2"/>
    <s v="Consumer"/>
    <x v="1"/>
    <n v="51.311999999999998"/>
    <n v="30"/>
    <n v="10.2624"/>
    <n v="0.05"/>
  </r>
  <r>
    <s v="CA/2017/152618"/>
    <d v="2017-04-22T00:00:00"/>
    <s v="Tanja Norvell"/>
    <x v="1"/>
    <s v="Home Office"/>
    <x v="0"/>
    <n v="23.56"/>
    <n v="15"/>
    <n v="4.7119999999999997"/>
    <n v="0.06"/>
  </r>
  <r>
    <s v="CA/2017/152619"/>
    <d v="2017-04-22T00:00:00"/>
    <s v="Tanja Norvell"/>
    <x v="1"/>
    <s v="Home Office"/>
    <x v="0"/>
    <n v="1272.6300000000001"/>
    <n v="17"/>
    <n v="254.52600000000001"/>
    <n v="0.01"/>
  </r>
  <r>
    <s v="CA/2017/152620"/>
    <d v="2017-04-22T00:00:00"/>
    <s v="Tanja Norvell"/>
    <x v="1"/>
    <s v="Home Office"/>
    <x v="1"/>
    <n v="28.484999999999999"/>
    <n v="10"/>
    <n v="5.6970000000000001"/>
    <n v="0.22"/>
  </r>
  <r>
    <s v="CA/2017/152621"/>
    <d v="2017-04-22T00:00:00"/>
    <s v="Tanja Norvell"/>
    <x v="1"/>
    <s v="Home Office"/>
    <x v="1"/>
    <n v="185.376"/>
    <n v="8"/>
    <n v="37.075200000000002"/>
    <n v="0"/>
  </r>
  <r>
    <s v="CA/2017/152622"/>
    <d v="2017-04-22T00:00:00"/>
    <s v="Tanja Norvell"/>
    <x v="1"/>
    <s v="Home Office"/>
    <x v="1"/>
    <n v="78.272000000000006"/>
    <n v="26"/>
    <n v="15.654400000000001"/>
    <n v="0.24"/>
  </r>
  <r>
    <s v="CA/2017/152623"/>
    <d v="2016-01-17T00:00:00"/>
    <s v="Joni Sundaresam"/>
    <x v="2"/>
    <s v="Home Office"/>
    <x v="0"/>
    <n v="254.744"/>
    <n v="14"/>
    <n v="50.948799999999999"/>
    <n v="0.2"/>
  </r>
  <r>
    <s v="CA/2017/152624"/>
    <d v="2018-03-31T00:00:00"/>
    <s v="David Smith"/>
    <x v="2"/>
    <s v="Corporate"/>
    <x v="0"/>
    <n v="205.33279999999999"/>
    <n v="13"/>
    <n v="41.066560000000003"/>
    <n v="0"/>
  </r>
  <r>
    <s v="CA/2017/152625"/>
    <d v="2017-12-16T00:00:00"/>
    <s v="Craig Carreira"/>
    <x v="3"/>
    <s v="Consumer"/>
    <x v="1"/>
    <n v="4.7880000000000003"/>
    <n v="3"/>
    <n v="0.95760000000000001"/>
    <n v="0.09"/>
  </r>
  <r>
    <s v="CA/2017/152626"/>
    <d v="2016-12-20T00:00:00"/>
    <s v="Maya Herman"/>
    <x v="3"/>
    <s v="Corporate"/>
    <x v="1"/>
    <n v="55.48"/>
    <n v="19"/>
    <n v="11.096"/>
    <n v="0.03"/>
  </r>
  <r>
    <s v="CA/2017/152627"/>
    <d v="2015-09-11T00:00:00"/>
    <s v="Jeremy Pistek"/>
    <x v="1"/>
    <s v="Consumer"/>
    <x v="1"/>
    <n v="340.92"/>
    <n v="19"/>
    <n v="68.183999999999997"/>
    <n v="0.08"/>
  </r>
  <r>
    <s v="CA/2017/152628"/>
    <d v="2015-09-11T00:00:00"/>
    <s v="Jeremy Pistek"/>
    <x v="1"/>
    <s v="Consumer"/>
    <x v="0"/>
    <n v="222.666"/>
    <n v="16"/>
    <n v="44.533200000000001"/>
    <n v="0.16"/>
  </r>
  <r>
    <s v="CA/2017/152629"/>
    <d v="2015-09-11T00:00:00"/>
    <s v="Jeremy Pistek"/>
    <x v="1"/>
    <s v="Consumer"/>
    <x v="2"/>
    <n v="703.96799999999996"/>
    <n v="6"/>
    <n v="140.7936"/>
    <n v="0"/>
  </r>
  <r>
    <s v="CA/2017/152630"/>
    <d v="2015-09-11T00:00:00"/>
    <s v="Jeremy Pistek"/>
    <x v="1"/>
    <s v="Consumer"/>
    <x v="1"/>
    <n v="92.52"/>
    <n v="30"/>
    <n v="18.504000000000001"/>
    <n v="0.14000000000000001"/>
  </r>
  <r>
    <s v="CA/2017/152631"/>
    <d v="2015-09-11T00:00:00"/>
    <s v="Jeremy Pistek"/>
    <x v="1"/>
    <s v="Consumer"/>
    <x v="1"/>
    <n v="62.65"/>
    <n v="30"/>
    <n v="12.53"/>
    <n v="0.22"/>
  </r>
  <r>
    <s v="CA/2017/152632"/>
    <d v="2015-09-11T00:00:00"/>
    <s v="Jeremy Pistek"/>
    <x v="1"/>
    <s v="Consumer"/>
    <x v="1"/>
    <n v="94.85"/>
    <n v="15"/>
    <n v="18.97"/>
    <n v="0.15"/>
  </r>
  <r>
    <s v="CA/2017/152633"/>
    <d v="2017-12-07T00:00:00"/>
    <s v="Kristen Hastings"/>
    <x v="1"/>
    <s v="Corporate"/>
    <x v="2"/>
    <n v="95.76"/>
    <n v="9"/>
    <n v="19.152000000000001"/>
    <n v="0.04"/>
  </r>
  <r>
    <s v="CA/2017/152634"/>
    <d v="2017-10-27T00:00:00"/>
    <s v="Jeremy Ellison"/>
    <x v="3"/>
    <s v="Consumer"/>
    <x v="0"/>
    <n v="40.200000000000003"/>
    <n v="26"/>
    <n v="8.0399999999999991"/>
    <n v="0.13"/>
  </r>
  <r>
    <s v="CA/2017/152635"/>
    <d v="2017-06-26T00:00:00"/>
    <s v="John Grady"/>
    <x v="3"/>
    <s v="Corporate"/>
    <x v="1"/>
    <n v="14.7"/>
    <n v="2"/>
    <n v="2.94"/>
    <n v="0.02"/>
  </r>
  <r>
    <s v="CA/2017/152636"/>
    <d v="2017-06-26T00:00:00"/>
    <s v="John Grady"/>
    <x v="3"/>
    <s v="Corporate"/>
    <x v="1"/>
    <n v="704.25"/>
    <n v="1"/>
    <n v="140.85"/>
    <n v="0.17"/>
  </r>
  <r>
    <s v="CA/2017/152637"/>
    <d v="2015-06-10T00:00:00"/>
    <s v="Xylona Preis"/>
    <x v="1"/>
    <s v="Consumer"/>
    <x v="2"/>
    <n v="9.09"/>
    <n v="25"/>
    <n v="1.8180000000000001"/>
    <n v="0.05"/>
  </r>
  <r>
    <s v="CA/2017/152638"/>
    <d v="2015-07-22T00:00:00"/>
    <s v="Erin Mull"/>
    <x v="3"/>
    <s v="Consumer"/>
    <x v="1"/>
    <n v="5.96"/>
    <n v="4"/>
    <n v="1.1919999999999999"/>
    <n v="0.22"/>
  </r>
  <r>
    <s v="CA/2017/152639"/>
    <d v="2015-07-22T00:00:00"/>
    <s v="Erin Mull"/>
    <x v="3"/>
    <s v="Consumer"/>
    <x v="2"/>
    <n v="159.97999999999999"/>
    <n v="29"/>
    <n v="31.995999999999999"/>
    <n v="0.12"/>
  </r>
  <r>
    <s v="CA/2017/152640"/>
    <d v="2018-10-06T00:00:00"/>
    <s v="Michelle Tran"/>
    <x v="1"/>
    <s v="Home Office"/>
    <x v="1"/>
    <n v="29.6"/>
    <n v="9"/>
    <n v="5.92"/>
    <n v="0.23"/>
  </r>
  <r>
    <s v="CA/2017/152641"/>
    <d v="2018-10-06T00:00:00"/>
    <s v="Michelle Tran"/>
    <x v="1"/>
    <s v="Home Office"/>
    <x v="0"/>
    <n v="514.16499999999996"/>
    <n v="22"/>
    <n v="102.833"/>
    <n v="0.05"/>
  </r>
  <r>
    <s v="CA/2017/152642"/>
    <d v="2018-10-06T00:00:00"/>
    <s v="Michelle Tran"/>
    <x v="1"/>
    <s v="Home Office"/>
    <x v="2"/>
    <n v="279.95999999999998"/>
    <n v="21"/>
    <n v="55.991999999999997"/>
    <n v="7.0000000000000007E-2"/>
  </r>
  <r>
    <s v="CA/2017/152643"/>
    <d v="2015-10-29T00:00:00"/>
    <s v="Sue Ann Reed"/>
    <x v="2"/>
    <s v="Consumer"/>
    <x v="2"/>
    <n v="2735.9520000000002"/>
    <n v="6"/>
    <n v="547.19039999999995"/>
    <n v="0.08"/>
  </r>
  <r>
    <s v="CA/2017/152644"/>
    <d v="2015-09-06T00:00:00"/>
    <s v="Carl Weiss"/>
    <x v="2"/>
    <s v="Home Office"/>
    <x v="2"/>
    <n v="7.992"/>
    <n v="27"/>
    <n v="1.5984"/>
    <n v="0.25"/>
  </r>
  <r>
    <s v="CA/2017/152645"/>
    <d v="2015-09-06T00:00:00"/>
    <s v="Carl Weiss"/>
    <x v="2"/>
    <s v="Home Office"/>
    <x v="2"/>
    <n v="63.984000000000002"/>
    <n v="11"/>
    <n v="12.796799999999999"/>
    <n v="0.16"/>
  </r>
  <r>
    <s v="CA/2017/152646"/>
    <d v="2015-09-06T00:00:00"/>
    <s v="Carl Weiss"/>
    <x v="2"/>
    <s v="Home Office"/>
    <x v="1"/>
    <n v="70.367999999999995"/>
    <n v="7"/>
    <n v="14.073600000000001"/>
    <n v="0.15"/>
  </r>
  <r>
    <s v="CA/2017/152647"/>
    <d v="2015-09-14T00:00:00"/>
    <s v="Astrea Jones"/>
    <x v="3"/>
    <s v="Consumer"/>
    <x v="1"/>
    <n v="449.15"/>
    <n v="10"/>
    <n v="89.83"/>
    <n v="0.14000000000000001"/>
  </r>
  <r>
    <s v="CA/2017/152648"/>
    <d v="2015-09-14T00:00:00"/>
    <s v="Astrea Jones"/>
    <x v="3"/>
    <s v="Consumer"/>
    <x v="1"/>
    <n v="11.07"/>
    <n v="18"/>
    <n v="2.214"/>
    <n v="0.15"/>
  </r>
  <r>
    <s v="CA/2017/152649"/>
    <d v="2017-09-05T00:00:00"/>
    <s v="Sonia Sunley"/>
    <x v="1"/>
    <s v="Consumer"/>
    <x v="2"/>
    <n v="93.98"/>
    <n v="25"/>
    <n v="18.795999999999999"/>
    <n v="0.23"/>
  </r>
  <r>
    <s v="CA/2017/152650"/>
    <d v="2017-03-18T00:00:00"/>
    <s v="Rose O'Brian"/>
    <x v="0"/>
    <s v="Consumer"/>
    <x v="0"/>
    <n v="189.88200000000001"/>
    <n v="21"/>
    <n v="37.976399999999998"/>
    <n v="0.13"/>
  </r>
  <r>
    <s v="CA/2017/152651"/>
    <d v="2016-12-27T00:00:00"/>
    <s v="Maribeth Dona"/>
    <x v="0"/>
    <s v="Consumer"/>
    <x v="1"/>
    <n v="105.42"/>
    <n v="8"/>
    <n v="21.084"/>
    <n v="0.16"/>
  </r>
  <r>
    <s v="CA/2017/152652"/>
    <d v="2017-07-25T00:00:00"/>
    <s v="Sanjit Chand"/>
    <x v="1"/>
    <s v="Consumer"/>
    <x v="1"/>
    <n v="119.616"/>
    <n v="15"/>
    <n v="23.923200000000001"/>
    <n v="0.24"/>
  </r>
  <r>
    <s v="CA/2017/152653"/>
    <d v="2017-07-25T00:00:00"/>
    <s v="Sanjit Chand"/>
    <x v="1"/>
    <s v="Consumer"/>
    <x v="0"/>
    <n v="255.76"/>
    <n v="2"/>
    <n v="51.152000000000001"/>
    <n v="0.01"/>
  </r>
  <r>
    <s v="CA/2017/152654"/>
    <d v="2017-07-25T00:00:00"/>
    <s v="Sanjit Chand"/>
    <x v="1"/>
    <s v="Consumer"/>
    <x v="0"/>
    <n v="241.56800000000001"/>
    <n v="7"/>
    <n v="48.313600000000001"/>
    <n v="0.05"/>
  </r>
  <r>
    <s v="CA/2017/152655"/>
    <d v="2017-07-25T00:00:00"/>
    <s v="Sanjit Chand"/>
    <x v="1"/>
    <s v="Consumer"/>
    <x v="0"/>
    <n v="69.3"/>
    <n v="27"/>
    <n v="13.86"/>
    <n v="0.02"/>
  </r>
  <r>
    <s v="CA/2017/152656"/>
    <d v="2017-05-30T00:00:00"/>
    <s v="Maribeth Yedwab"/>
    <x v="1"/>
    <s v="Corporate"/>
    <x v="1"/>
    <n v="22.62"/>
    <n v="26"/>
    <n v="4.524"/>
    <n v="0.1"/>
  </r>
  <r>
    <s v="CA/2017/152657"/>
    <d v="2017-05-30T00:00:00"/>
    <s v="Maribeth Yedwab"/>
    <x v="1"/>
    <s v="Corporate"/>
    <x v="1"/>
    <n v="14.952"/>
    <n v="11"/>
    <n v="2.9904000000000002"/>
    <n v="0.01"/>
  </r>
  <r>
    <s v="CA/2017/152658"/>
    <d v="2017-05-30T00:00:00"/>
    <s v="Maribeth Yedwab"/>
    <x v="1"/>
    <s v="Corporate"/>
    <x v="0"/>
    <n v="801.56799999999998"/>
    <n v="28"/>
    <n v="160.31360000000001"/>
    <n v="0.11"/>
  </r>
  <r>
    <s v="CA/2017/152659"/>
    <d v="2017-05-30T00:00:00"/>
    <s v="Maribeth Yedwab"/>
    <x v="1"/>
    <s v="Corporate"/>
    <x v="1"/>
    <n v="2.3759999999999999"/>
    <n v="3"/>
    <n v="0.47520000000000001"/>
    <n v="0.25"/>
  </r>
  <r>
    <s v="CA/2017/152660"/>
    <d v="2017-05-30T00:00:00"/>
    <s v="Maribeth Yedwab"/>
    <x v="1"/>
    <s v="Corporate"/>
    <x v="1"/>
    <n v="32.792000000000002"/>
    <n v="15"/>
    <n v="6.5583999999999998"/>
    <n v="0.23"/>
  </r>
  <r>
    <s v="CA/2017/152661"/>
    <d v="2018-12-11T00:00:00"/>
    <s v="Ed Braxton"/>
    <x v="3"/>
    <s v="Corporate"/>
    <x v="1"/>
    <n v="15.92"/>
    <n v="3"/>
    <n v="3.1840000000000002"/>
    <n v="0.24"/>
  </r>
  <r>
    <s v="CA/2017/152662"/>
    <d v="2016-03-16T00:00:00"/>
    <s v="Christopher Martinez"/>
    <x v="0"/>
    <s v="Consumer"/>
    <x v="1"/>
    <n v="2.74"/>
    <n v="25"/>
    <n v="0.54800000000000004"/>
    <n v="0.25"/>
  </r>
  <r>
    <s v="CA/2017/152663"/>
    <d v="2016-03-16T00:00:00"/>
    <s v="Christopher Martinez"/>
    <x v="0"/>
    <s v="Consumer"/>
    <x v="1"/>
    <n v="8.34"/>
    <n v="28"/>
    <n v="1.6679999999999999"/>
    <n v="0"/>
  </r>
  <r>
    <s v="CA/2017/152664"/>
    <d v="2016-03-16T00:00:00"/>
    <s v="Christopher Martinez"/>
    <x v="0"/>
    <s v="Consumer"/>
    <x v="1"/>
    <n v="46.74"/>
    <n v="18"/>
    <n v="9.3480000000000008"/>
    <n v="0.11"/>
  </r>
  <r>
    <s v="CA/2017/152665"/>
    <d v="2016-03-16T00:00:00"/>
    <s v="Christopher Martinez"/>
    <x v="0"/>
    <s v="Consumer"/>
    <x v="1"/>
    <n v="6354.95"/>
    <n v="14"/>
    <n v="1270.99"/>
    <n v="0.2"/>
  </r>
  <r>
    <s v="CA/2017/152666"/>
    <d v="2018-11-26T00:00:00"/>
    <s v="Lynn Smith"/>
    <x v="2"/>
    <s v="Consumer"/>
    <x v="0"/>
    <n v="126.3"/>
    <n v="19"/>
    <n v="25.26"/>
    <n v="0.17"/>
  </r>
  <r>
    <s v="CA/2017/152667"/>
    <d v="2018-11-26T00:00:00"/>
    <s v="Lynn Smith"/>
    <x v="2"/>
    <s v="Consumer"/>
    <x v="2"/>
    <n v="38.04"/>
    <n v="30"/>
    <n v="7.6079999999999997"/>
    <n v="0.18"/>
  </r>
  <r>
    <s v="CA/2017/152668"/>
    <d v="2017-10-20T00:00:00"/>
    <s v="Luke Foster"/>
    <x v="0"/>
    <s v="Consumer"/>
    <x v="1"/>
    <n v="7.1520000000000001"/>
    <n v="9"/>
    <n v="1.4303999999999999"/>
    <n v="0.11"/>
  </r>
  <r>
    <s v="CA/2017/152669"/>
    <d v="2018-12-21T00:00:00"/>
    <s v="Bradley Nguyen"/>
    <x v="1"/>
    <s v="Consumer"/>
    <x v="1"/>
    <n v="6.63"/>
    <n v="20"/>
    <n v="1.3260000000000001"/>
    <n v="0.02"/>
  </r>
  <r>
    <s v="CA/2017/152670"/>
    <d v="2018-12-21T00:00:00"/>
    <s v="Bradley Nguyen"/>
    <x v="1"/>
    <s v="Consumer"/>
    <x v="1"/>
    <n v="5.88"/>
    <n v="17"/>
    <n v="1.1759999999999999"/>
    <n v="0.03"/>
  </r>
  <r>
    <s v="CA/2017/152671"/>
    <d v="2018-01-22T00:00:00"/>
    <s v="Alan Dominguez"/>
    <x v="2"/>
    <s v="Home Office"/>
    <x v="2"/>
    <n v="2999.95"/>
    <n v="11"/>
    <n v="599.99"/>
    <n v="0.05"/>
  </r>
  <r>
    <s v="CA/2017/152672"/>
    <d v="2018-01-22T00:00:00"/>
    <s v="Alan Dominguez"/>
    <x v="2"/>
    <s v="Home Office"/>
    <x v="1"/>
    <n v="51.45"/>
    <n v="24"/>
    <n v="10.29"/>
    <n v="0.14000000000000001"/>
  </r>
  <r>
    <s v="CA/2017/152673"/>
    <d v="2018-01-22T00:00:00"/>
    <s v="Alan Dominguez"/>
    <x v="2"/>
    <s v="Home Office"/>
    <x v="1"/>
    <n v="11.96"/>
    <n v="16"/>
    <n v="2.3919999999999999"/>
    <n v="0.1"/>
  </r>
  <r>
    <s v="CA/2017/152674"/>
    <d v="2018-01-22T00:00:00"/>
    <s v="Alan Dominguez"/>
    <x v="2"/>
    <s v="Home Office"/>
    <x v="1"/>
    <n v="1126.02"/>
    <n v="27"/>
    <n v="225.20400000000001"/>
    <n v="0.2"/>
  </r>
  <r>
    <s v="CA/2017/152675"/>
    <d v="2016-03-22T00:00:00"/>
    <s v="Dean Braden"/>
    <x v="2"/>
    <s v="Consumer"/>
    <x v="2"/>
    <n v="18.391999999999999"/>
    <n v="6"/>
    <n v="3.6783999999999999"/>
    <n v="0.03"/>
  </r>
  <r>
    <s v="CA/2017/152676"/>
    <d v="2016-03-22T00:00:00"/>
    <s v="Dean Braden"/>
    <x v="2"/>
    <s v="Consumer"/>
    <x v="1"/>
    <n v="129.56800000000001"/>
    <n v="23"/>
    <n v="25.913599999999999"/>
    <n v="7.0000000000000007E-2"/>
  </r>
  <r>
    <s v="CA/2017/152677"/>
    <d v="2016-03-22T00:00:00"/>
    <s v="Dean Braden"/>
    <x v="2"/>
    <s v="Consumer"/>
    <x v="1"/>
    <n v="14.112"/>
    <n v="16"/>
    <n v="2.8224"/>
    <n v="0.25"/>
  </r>
  <r>
    <s v="CA/2017/152678"/>
    <d v="2018-01-23T00:00:00"/>
    <s v="Matt Connell"/>
    <x v="2"/>
    <s v="Corporate"/>
    <x v="0"/>
    <n v="210.98"/>
    <n v="28"/>
    <n v="42.195999999999998"/>
    <n v="0.17"/>
  </r>
  <r>
    <s v="CA/2017/152679"/>
    <d v="2017-05-21T00:00:00"/>
    <s v="Logan Haushalter"/>
    <x v="1"/>
    <s v="Consumer"/>
    <x v="2"/>
    <n v="55.176000000000002"/>
    <n v="17"/>
    <n v="11.0352"/>
    <n v="0.19"/>
  </r>
  <r>
    <s v="CA/2017/152680"/>
    <d v="2017-05-21T00:00:00"/>
    <s v="Logan Haushalter"/>
    <x v="1"/>
    <s v="Consumer"/>
    <x v="2"/>
    <n v="66.260000000000005"/>
    <n v="15"/>
    <n v="13.252000000000001"/>
    <n v="0.06"/>
  </r>
  <r>
    <s v="CA/2017/152681"/>
    <d v="2016-12-26T00:00:00"/>
    <s v="Brian Dahlen"/>
    <x v="3"/>
    <s v="Consumer"/>
    <x v="1"/>
    <n v="22.2"/>
    <n v="21"/>
    <n v="4.4400000000000004"/>
    <n v="0.19"/>
  </r>
  <r>
    <s v="CA/2017/152682"/>
    <d v="2018-10-21T00:00:00"/>
    <s v="Patricia Hirasaki"/>
    <x v="0"/>
    <s v="Home Office"/>
    <x v="0"/>
    <n v="683.952"/>
    <n v="7"/>
    <n v="136.79040000000001"/>
    <n v="0.06"/>
  </r>
  <r>
    <s v="CA/2017/152683"/>
    <d v="2018-10-21T00:00:00"/>
    <s v="Patricia Hirasaki"/>
    <x v="0"/>
    <s v="Home Office"/>
    <x v="0"/>
    <n v="45.695999999999998"/>
    <n v="27"/>
    <n v="9.1392000000000007"/>
    <n v="0.24"/>
  </r>
  <r>
    <s v="CA/2017/152684"/>
    <d v="2016-03-09T00:00:00"/>
    <s v="Mike Gockenbach"/>
    <x v="3"/>
    <s v="Consumer"/>
    <x v="1"/>
    <n v="36.335999999999999"/>
    <n v="15"/>
    <n v="7.2671999999999999"/>
    <n v="0.23"/>
  </r>
  <r>
    <s v="CA/2017/152685"/>
    <d v="2016-03-09T00:00:00"/>
    <s v="Mike Gockenbach"/>
    <x v="3"/>
    <s v="Consumer"/>
    <x v="1"/>
    <n v="666.24800000000005"/>
    <n v="6"/>
    <n v="133.24959999999999"/>
    <n v="0.17"/>
  </r>
  <r>
    <s v="CA/2017/152686"/>
    <d v="2016-03-09T00:00:00"/>
    <s v="Mike Gockenbach"/>
    <x v="3"/>
    <s v="Consumer"/>
    <x v="1"/>
    <n v="52.512"/>
    <n v="17"/>
    <n v="10.5024"/>
    <n v="0.17"/>
  </r>
  <r>
    <s v="CA/2017/152687"/>
    <d v="2016-07-11T00:00:00"/>
    <s v="Karen Bern"/>
    <x v="1"/>
    <s v="Corporate"/>
    <x v="0"/>
    <n v="190.72"/>
    <n v="7"/>
    <n v="38.143999999999998"/>
    <n v="0.17"/>
  </r>
  <r>
    <s v="CA/2017/152688"/>
    <d v="2018-07-09T00:00:00"/>
    <s v="Jasper Cacioppo"/>
    <x v="1"/>
    <s v="Consumer"/>
    <x v="0"/>
    <n v="47.94"/>
    <n v="6"/>
    <n v="9.5879999999999992"/>
    <n v="0.16"/>
  </r>
  <r>
    <s v="CA/2017/152689"/>
    <d v="2017-05-29T00:00:00"/>
    <s v="Rob Lucas"/>
    <x v="0"/>
    <s v="Consumer"/>
    <x v="2"/>
    <n v="979.95"/>
    <n v="10"/>
    <n v="195.99"/>
    <n v="0.15"/>
  </r>
  <r>
    <s v="CA/2017/152690"/>
    <d v="2017-05-29T00:00:00"/>
    <s v="Rob Lucas"/>
    <x v="0"/>
    <s v="Consumer"/>
    <x v="1"/>
    <n v="22.75"/>
    <n v="23"/>
    <n v="4.55"/>
    <n v="0.23"/>
  </r>
  <r>
    <s v="CA/2017/152691"/>
    <d v="2017-10-07T00:00:00"/>
    <s v="Allen Armold"/>
    <x v="1"/>
    <s v="Consumer"/>
    <x v="1"/>
    <n v="16.768000000000001"/>
    <n v="18"/>
    <n v="3.3536000000000001"/>
    <n v="0.05"/>
  </r>
  <r>
    <s v="CA/2017/152692"/>
    <d v="2018-03-09T00:00:00"/>
    <s v="Emily Phan"/>
    <x v="2"/>
    <s v="Consumer"/>
    <x v="1"/>
    <n v="42.616"/>
    <n v="29"/>
    <n v="8.5231999999999992"/>
    <n v="0.2"/>
  </r>
  <r>
    <s v="CA/2017/152693"/>
    <d v="2016-03-12T00:00:00"/>
    <s v="Mark Packer"/>
    <x v="3"/>
    <s v="Home Office"/>
    <x v="1"/>
    <n v="10.752000000000001"/>
    <n v="22"/>
    <n v="2.1503999999999999"/>
    <n v="0.14000000000000001"/>
  </r>
  <r>
    <s v="CA/2017/152694"/>
    <d v="2016-07-12T00:00:00"/>
    <s v="Darren Koutras"/>
    <x v="0"/>
    <s v="Consumer"/>
    <x v="1"/>
    <n v="152.94"/>
    <n v="27"/>
    <n v="30.588000000000001"/>
    <n v="0.22"/>
  </r>
  <r>
    <s v="CA/2017/152695"/>
    <d v="2016-07-12T00:00:00"/>
    <s v="Darren Koutras"/>
    <x v="0"/>
    <s v="Consumer"/>
    <x v="0"/>
    <n v="283.92"/>
    <n v="21"/>
    <n v="56.783999999999999"/>
    <n v="0.1"/>
  </r>
  <r>
    <s v="CA/2017/152696"/>
    <d v="2015-01-02T00:00:00"/>
    <s v="Bradley Drucker"/>
    <x v="2"/>
    <s v="Consumer"/>
    <x v="2"/>
    <n v="468.9"/>
    <n v="7"/>
    <n v="93.78"/>
    <n v="0.22"/>
  </r>
  <r>
    <s v="CA/2017/152697"/>
    <d v="2017-07-14T00:00:00"/>
    <s v="Erin Smith"/>
    <x v="0"/>
    <s v="Corporate"/>
    <x v="2"/>
    <n v="380.86399999999998"/>
    <n v="10"/>
    <n v="76.172799999999995"/>
    <n v="0.25"/>
  </r>
  <r>
    <s v="CA/2017/152698"/>
    <d v="2016-12-18T00:00:00"/>
    <s v="Liz MacKendrick"/>
    <x v="3"/>
    <s v="Consumer"/>
    <x v="1"/>
    <n v="646.77599999999995"/>
    <n v="19"/>
    <n v="129.3552"/>
    <n v="0.22"/>
  </r>
  <r>
    <s v="CA/2017/152699"/>
    <d v="2015-11-05T00:00:00"/>
    <s v="Paul Gonzalez"/>
    <x v="2"/>
    <s v="Consumer"/>
    <x v="2"/>
    <n v="58.112000000000002"/>
    <n v="7"/>
    <n v="11.622400000000001"/>
    <n v="7.0000000000000007E-2"/>
  </r>
  <r>
    <s v="CA/2017/152700"/>
    <d v="2015-11-05T00:00:00"/>
    <s v="Paul Gonzalez"/>
    <x v="2"/>
    <s v="Consumer"/>
    <x v="2"/>
    <n v="100.792"/>
    <n v="18"/>
    <n v="20.1584"/>
    <n v="0.22"/>
  </r>
  <r>
    <s v="CA/2017/152701"/>
    <d v="2015-11-05T00:00:00"/>
    <s v="Paul Gonzalez"/>
    <x v="2"/>
    <s v="Consumer"/>
    <x v="0"/>
    <n v="66.111999999999995"/>
    <n v="6"/>
    <n v="13.2224"/>
    <n v="0.24"/>
  </r>
  <r>
    <s v="CA/2017/152702"/>
    <d v="2018-11-19T00:00:00"/>
    <s v="Adrian Shami"/>
    <x v="3"/>
    <s v="Home Office"/>
    <x v="1"/>
    <n v="41.28"/>
    <n v="2"/>
    <n v="8.2560000000000002"/>
    <n v="0.08"/>
  </r>
  <r>
    <s v="CA/2017/152703"/>
    <d v="2018-11-19T00:00:00"/>
    <s v="Adrian Shami"/>
    <x v="3"/>
    <s v="Home Office"/>
    <x v="1"/>
    <n v="13.36"/>
    <n v="19"/>
    <n v="2.6720000000000002"/>
    <n v="0.18"/>
  </r>
  <r>
    <s v="CA/2017/152704"/>
    <d v="2016-11-15T00:00:00"/>
    <s v="Dean Katz"/>
    <x v="3"/>
    <s v="Corporate"/>
    <x v="1"/>
    <n v="250.27199999999999"/>
    <n v="5"/>
    <n v="50.054400000000001"/>
    <n v="0.04"/>
  </r>
  <r>
    <s v="CA/2017/152705"/>
    <d v="2016-11-15T00:00:00"/>
    <s v="Dean Katz"/>
    <x v="3"/>
    <s v="Corporate"/>
    <x v="1"/>
    <n v="11.364000000000001"/>
    <n v="14"/>
    <n v="2.2728000000000002"/>
    <n v="0.02"/>
  </r>
  <r>
    <s v="CA/2017/152706"/>
    <d v="2016-11-15T00:00:00"/>
    <s v="Dean Katz"/>
    <x v="3"/>
    <s v="Corporate"/>
    <x v="1"/>
    <n v="8.7200000000000006"/>
    <n v="14"/>
    <n v="1.744"/>
    <n v="0.1"/>
  </r>
  <r>
    <s v="CA/2017/152707"/>
    <d v="2017-04-15T00:00:00"/>
    <s v="Bill Donatelli"/>
    <x v="1"/>
    <s v="Consumer"/>
    <x v="0"/>
    <n v="1121.568"/>
    <n v="26"/>
    <n v="224.31360000000001"/>
    <n v="0.18"/>
  </r>
  <r>
    <s v="CA/2017/152708"/>
    <d v="2018-11-09T00:00:00"/>
    <s v="Ryan Crowe"/>
    <x v="3"/>
    <s v="Consumer"/>
    <x v="0"/>
    <n v="34.503999999999998"/>
    <n v="24"/>
    <n v="6.9008000000000003"/>
    <n v="0.15"/>
  </r>
  <r>
    <s v="CA/2017/152709"/>
    <d v="2018-11-24T00:00:00"/>
    <s v="Greg Tran"/>
    <x v="2"/>
    <s v="Consumer"/>
    <x v="1"/>
    <n v="10.824"/>
    <n v="1"/>
    <n v="2.1648000000000001"/>
    <n v="0.12"/>
  </r>
  <r>
    <s v="CA/2017/152710"/>
    <d v="2018-06-29T00:00:00"/>
    <s v="Dean Katz"/>
    <x v="3"/>
    <s v="Corporate"/>
    <x v="1"/>
    <n v="1295.78"/>
    <n v="22"/>
    <n v="259.15600000000001"/>
    <n v="0.04"/>
  </r>
  <r>
    <s v="CA/2017/152711"/>
    <d v="2015-03-03T00:00:00"/>
    <s v="Ashley Jarboe"/>
    <x v="0"/>
    <s v="Consumer"/>
    <x v="1"/>
    <n v="19.456"/>
    <n v="29"/>
    <n v="3.8912"/>
    <n v="0.25"/>
  </r>
  <r>
    <s v="CA/2017/152712"/>
    <d v="2017-10-06T00:00:00"/>
    <s v="Olvera Toch"/>
    <x v="1"/>
    <s v="Consumer"/>
    <x v="1"/>
    <n v="20.7"/>
    <n v="2"/>
    <n v="4.1399999999999997"/>
    <n v="0.04"/>
  </r>
  <r>
    <s v="CA/2017/152713"/>
    <d v="2017-10-06T00:00:00"/>
    <s v="Olvera Toch"/>
    <x v="1"/>
    <s v="Consumer"/>
    <x v="0"/>
    <n v="1335.68"/>
    <n v="20"/>
    <n v="267.13600000000002"/>
    <n v="0.15"/>
  </r>
  <r>
    <s v="CA/2017/152714"/>
    <d v="2017-10-06T00:00:00"/>
    <s v="Olvera Toch"/>
    <x v="1"/>
    <s v="Consumer"/>
    <x v="1"/>
    <n v="32.4"/>
    <n v="17"/>
    <n v="6.48"/>
    <n v="7.0000000000000007E-2"/>
  </r>
  <r>
    <s v="CA/2017/152715"/>
    <d v="2018-11-20T00:00:00"/>
    <s v="Liz Pelletier"/>
    <x v="1"/>
    <s v="Consumer"/>
    <x v="0"/>
    <n v="42.6"/>
    <n v="15"/>
    <n v="8.52"/>
    <n v="0.06"/>
  </r>
  <r>
    <s v="CA/2017/152716"/>
    <d v="2018-11-20T00:00:00"/>
    <s v="Liz Pelletier"/>
    <x v="1"/>
    <s v="Consumer"/>
    <x v="1"/>
    <n v="84.055999999999997"/>
    <n v="11"/>
    <n v="16.811199999999999"/>
    <n v="0.03"/>
  </r>
  <r>
    <s v="CA/2017/152717"/>
    <d v="2015-09-14T00:00:00"/>
    <s v="Cynthia Arntzen"/>
    <x v="0"/>
    <s v="Consumer"/>
    <x v="1"/>
    <n v="13"/>
    <n v="24"/>
    <n v="2.6"/>
    <n v="7.0000000000000007E-2"/>
  </r>
  <r>
    <s v="CA/2017/152718"/>
    <d v="2015-09-14T00:00:00"/>
    <s v="Cynthia Arntzen"/>
    <x v="0"/>
    <s v="Consumer"/>
    <x v="0"/>
    <n v="13.128"/>
    <n v="30"/>
    <n v="2.6255999999999999"/>
    <n v="0.04"/>
  </r>
  <r>
    <s v="CA/2017/152719"/>
    <d v="2016-07-12T00:00:00"/>
    <s v="Jeremy Farry"/>
    <x v="1"/>
    <s v="Consumer"/>
    <x v="1"/>
    <n v="3.96"/>
    <n v="14"/>
    <n v="0.79200000000000004"/>
    <n v="0.19"/>
  </r>
  <r>
    <s v="CA/2017/152720"/>
    <d v="2016-07-12T00:00:00"/>
    <s v="Jeremy Farry"/>
    <x v="1"/>
    <s v="Consumer"/>
    <x v="1"/>
    <n v="2.61"/>
    <n v="12"/>
    <n v="0.52200000000000002"/>
    <n v="0.25"/>
  </r>
  <r>
    <s v="CA/2017/152721"/>
    <d v="2018-07-12T00:00:00"/>
    <s v="Frank Preis"/>
    <x v="1"/>
    <s v="Consumer"/>
    <x v="2"/>
    <n v="374.37599999999998"/>
    <n v="8"/>
    <n v="74.875200000000007"/>
    <n v="0.17"/>
  </r>
  <r>
    <s v="CA/2017/152722"/>
    <d v="2018-01-10T00:00:00"/>
    <s v="Ellis Ballard"/>
    <x v="1"/>
    <s v="Corporate"/>
    <x v="1"/>
    <n v="91.84"/>
    <n v="21"/>
    <n v="18.367999999999999"/>
    <n v="0.05"/>
  </r>
  <r>
    <s v="CA/2017/152723"/>
    <d v="2018-01-10T00:00:00"/>
    <s v="Ellis Ballard"/>
    <x v="1"/>
    <s v="Corporate"/>
    <x v="1"/>
    <n v="81.087999999999994"/>
    <n v="1"/>
    <n v="16.217600000000001"/>
    <n v="0.24"/>
  </r>
  <r>
    <s v="CA/2017/152724"/>
    <d v="2018-01-10T00:00:00"/>
    <s v="Ellis Ballard"/>
    <x v="1"/>
    <s v="Corporate"/>
    <x v="1"/>
    <n v="19.440000000000001"/>
    <n v="27"/>
    <n v="3.8879999999999999"/>
    <n v="0.01"/>
  </r>
  <r>
    <s v="CA/2017/152725"/>
    <d v="2018-01-10T00:00:00"/>
    <s v="Ellis Ballard"/>
    <x v="1"/>
    <s v="Corporate"/>
    <x v="0"/>
    <n v="451.15199999999999"/>
    <n v="13"/>
    <n v="90.230400000000003"/>
    <n v="0.09"/>
  </r>
  <r>
    <s v="CA/2017/152726"/>
    <d v="2018-12-28T00:00:00"/>
    <s v="Jennifer Ferguson"/>
    <x v="3"/>
    <s v="Consumer"/>
    <x v="1"/>
    <n v="72.45"/>
    <n v="20"/>
    <n v="14.49"/>
    <n v="0.13"/>
  </r>
  <r>
    <s v="CA/2017/152727"/>
    <d v="2018-12-28T00:00:00"/>
    <s v="Jennifer Ferguson"/>
    <x v="3"/>
    <s v="Consumer"/>
    <x v="1"/>
    <n v="13.96"/>
    <n v="21"/>
    <n v="2.7919999999999998"/>
    <n v="0.03"/>
  </r>
  <r>
    <s v="CA/2017/152728"/>
    <d v="2018-12-28T00:00:00"/>
    <s v="Jennifer Ferguson"/>
    <x v="3"/>
    <s v="Consumer"/>
    <x v="1"/>
    <n v="33.264000000000003"/>
    <n v="16"/>
    <n v="6.6528"/>
    <n v="0.12"/>
  </r>
  <r>
    <s v="CA/2017/152729"/>
    <d v="2018-12-28T00:00:00"/>
    <s v="Jennifer Ferguson"/>
    <x v="3"/>
    <s v="Consumer"/>
    <x v="2"/>
    <n v="14.85"/>
    <n v="16"/>
    <n v="2.97"/>
    <n v="0.09"/>
  </r>
  <r>
    <s v="CA/2017/152730"/>
    <d v="2017-03-11T00:00:00"/>
    <s v="Sarah Foster"/>
    <x v="1"/>
    <s v="Consumer"/>
    <x v="1"/>
    <n v="8.82"/>
    <n v="20"/>
    <n v="1.764"/>
    <n v="0.12"/>
  </r>
  <r>
    <s v="CA/2017/152731"/>
    <d v="2016-09-18T00:00:00"/>
    <s v="Trudy Glocke"/>
    <x v="1"/>
    <s v="Consumer"/>
    <x v="1"/>
    <n v="160.72"/>
    <n v="17"/>
    <n v="32.143999999999998"/>
    <n v="0.13"/>
  </r>
  <r>
    <s v="CA/2017/152732"/>
    <d v="2016-09-18T00:00:00"/>
    <s v="Trudy Glocke"/>
    <x v="1"/>
    <s v="Consumer"/>
    <x v="1"/>
    <n v="19.920000000000002"/>
    <n v="28"/>
    <n v="3.984"/>
    <n v="0.16"/>
  </r>
  <r>
    <s v="CA/2017/152733"/>
    <d v="2016-09-18T00:00:00"/>
    <s v="Trudy Glocke"/>
    <x v="1"/>
    <s v="Consumer"/>
    <x v="1"/>
    <n v="7.3"/>
    <n v="1"/>
    <n v="1.46"/>
    <n v="0"/>
  </r>
  <r>
    <s v="CA/2017/152734"/>
    <d v="2018-07-20T00:00:00"/>
    <s v="Carlos Soltero"/>
    <x v="2"/>
    <s v="Consumer"/>
    <x v="1"/>
    <n v="69.712000000000003"/>
    <n v="18"/>
    <n v="13.942399999999999"/>
    <n v="0.2"/>
  </r>
  <r>
    <s v="CA/2017/152735"/>
    <d v="2018-07-20T00:00:00"/>
    <s v="Carlos Soltero"/>
    <x v="2"/>
    <s v="Consumer"/>
    <x v="0"/>
    <n v="8.7919999999999998"/>
    <n v="12"/>
    <n v="1.7584"/>
    <n v="0.04"/>
  </r>
  <r>
    <s v="CA/2017/152736"/>
    <d v="2016-10-09T00:00:00"/>
    <s v="Charles Crestani"/>
    <x v="1"/>
    <s v="Consumer"/>
    <x v="1"/>
    <n v="51.52"/>
    <n v="27"/>
    <n v="10.304"/>
    <n v="0.16"/>
  </r>
  <r>
    <s v="CA/2017/152737"/>
    <d v="2018-01-12T00:00:00"/>
    <s v="Dianna Vittorini"/>
    <x v="1"/>
    <s v="Consumer"/>
    <x v="2"/>
    <n v="470.37599999999998"/>
    <n v="2"/>
    <n v="94.075199999999995"/>
    <n v="0.16"/>
  </r>
  <r>
    <s v="CA/2017/152738"/>
    <d v="2018-01-12T00:00:00"/>
    <s v="Dianna Vittorini"/>
    <x v="1"/>
    <s v="Consumer"/>
    <x v="2"/>
    <n v="105.584"/>
    <n v="1"/>
    <n v="21.116800000000001"/>
    <n v="0.24"/>
  </r>
  <r>
    <s v="CA/2017/152739"/>
    <d v="2018-01-12T00:00:00"/>
    <s v="Dianna Vittorini"/>
    <x v="1"/>
    <s v="Consumer"/>
    <x v="1"/>
    <n v="31.152000000000001"/>
    <n v="30"/>
    <n v="6.2304000000000004"/>
    <n v="0.09"/>
  </r>
  <r>
    <s v="CA/2017/152740"/>
    <d v="2018-01-12T00:00:00"/>
    <s v="Dianna Vittorini"/>
    <x v="1"/>
    <s v="Consumer"/>
    <x v="1"/>
    <n v="6.7830000000000004"/>
    <n v="5"/>
    <n v="1.3566"/>
    <n v="0.06"/>
  </r>
  <r>
    <s v="CA/2017/152741"/>
    <d v="2018-01-12T00:00:00"/>
    <s v="Dianna Vittorini"/>
    <x v="1"/>
    <s v="Consumer"/>
    <x v="2"/>
    <n v="406.36799999999999"/>
    <n v="19"/>
    <n v="81.273600000000002"/>
    <n v="0.06"/>
  </r>
  <r>
    <s v="CA/2017/152742"/>
    <d v="2016-03-07T00:00:00"/>
    <s v="Bruce Degenhardt"/>
    <x v="0"/>
    <s v="Consumer"/>
    <x v="0"/>
    <n v="70.98"/>
    <n v="17"/>
    <n v="14.196"/>
    <n v="0.1"/>
  </r>
  <r>
    <s v="CA/2017/152743"/>
    <d v="2016-03-07T00:00:00"/>
    <s v="Bruce Degenhardt"/>
    <x v="0"/>
    <s v="Consumer"/>
    <x v="1"/>
    <n v="294.93"/>
    <n v="3"/>
    <n v="58.985999999999997"/>
    <n v="0.2"/>
  </r>
  <r>
    <s v="CA/2017/152744"/>
    <d v="2017-03-20T00:00:00"/>
    <s v="Zuschuss Carroll"/>
    <x v="1"/>
    <s v="Consumer"/>
    <x v="2"/>
    <n v="84.784000000000006"/>
    <n v="15"/>
    <n v="16.956800000000001"/>
    <n v="0.05"/>
  </r>
  <r>
    <s v="CA/2017/152745"/>
    <d v="2017-03-20T00:00:00"/>
    <s v="Zuschuss Carroll"/>
    <x v="1"/>
    <s v="Consumer"/>
    <x v="1"/>
    <n v="20.736000000000001"/>
    <n v="2"/>
    <n v="4.1471999999999998"/>
    <n v="0.25"/>
  </r>
  <r>
    <s v="CA/2017/152746"/>
    <d v="2017-03-20T00:00:00"/>
    <s v="Zuschuss Carroll"/>
    <x v="1"/>
    <s v="Consumer"/>
    <x v="1"/>
    <n v="16.821000000000002"/>
    <n v="20"/>
    <n v="3.3641999999999999"/>
    <n v="0.12"/>
  </r>
  <r>
    <s v="CA/2017/152747"/>
    <d v="2017-03-20T00:00:00"/>
    <s v="Zuschuss Carroll"/>
    <x v="1"/>
    <s v="Consumer"/>
    <x v="1"/>
    <n v="10.368"/>
    <n v="3"/>
    <n v="2.0735999999999999"/>
    <n v="0.18"/>
  </r>
  <r>
    <s v="CA/2017/152748"/>
    <d v="2015-09-01T00:00:00"/>
    <s v="Melanie Seite"/>
    <x v="2"/>
    <s v="Consumer"/>
    <x v="1"/>
    <n v="9.3439999999999994"/>
    <n v="28"/>
    <n v="1.8688"/>
    <n v="0.25"/>
  </r>
  <r>
    <s v="CA/2017/152749"/>
    <d v="2015-09-01T00:00:00"/>
    <s v="Melanie Seite"/>
    <x v="2"/>
    <s v="Consumer"/>
    <x v="2"/>
    <n v="31.2"/>
    <n v="22"/>
    <n v="6.24"/>
    <n v="0.19"/>
  </r>
  <r>
    <s v="CA/2017/152750"/>
    <d v="2015-08-08T00:00:00"/>
    <s v="Lena Radford"/>
    <x v="1"/>
    <s v="Consumer"/>
    <x v="1"/>
    <n v="76.12"/>
    <n v="17"/>
    <n v="15.224"/>
    <n v="0.14000000000000001"/>
  </r>
  <r>
    <s v="CA/2017/152751"/>
    <d v="2015-08-08T00:00:00"/>
    <s v="Lena Radford"/>
    <x v="1"/>
    <s v="Consumer"/>
    <x v="2"/>
    <n v="1199.9760000000001"/>
    <n v="21"/>
    <n v="239.99520000000001"/>
    <n v="0.01"/>
  </r>
  <r>
    <s v="CA/2017/152752"/>
    <d v="2015-08-08T00:00:00"/>
    <s v="Lena Radford"/>
    <x v="1"/>
    <s v="Consumer"/>
    <x v="2"/>
    <n v="445.96"/>
    <n v="27"/>
    <n v="89.191999999999993"/>
    <n v="7.0000000000000007E-2"/>
  </r>
  <r>
    <s v="CA/2017/152753"/>
    <d v="2015-08-08T00:00:00"/>
    <s v="Lena Radford"/>
    <x v="1"/>
    <s v="Consumer"/>
    <x v="0"/>
    <n v="327.76"/>
    <n v="5"/>
    <n v="65.552000000000007"/>
    <n v="0.22"/>
  </r>
  <r>
    <s v="CA/2017/152754"/>
    <d v="2017-07-14T00:00:00"/>
    <s v="Theone Pippenger"/>
    <x v="3"/>
    <s v="Consumer"/>
    <x v="1"/>
    <n v="11.632"/>
    <n v="12"/>
    <n v="2.3264"/>
    <n v="0.24"/>
  </r>
  <r>
    <s v="CA/2017/152755"/>
    <d v="2017-07-16T00:00:00"/>
    <s v="Chloris Kastensmidt"/>
    <x v="3"/>
    <s v="Consumer"/>
    <x v="2"/>
    <n v="143.982"/>
    <n v="19"/>
    <n v="28.796399999999998"/>
    <n v="0.13"/>
  </r>
  <r>
    <s v="CA/2017/152756"/>
    <d v="2017-07-16T00:00:00"/>
    <s v="Chloris Kastensmidt"/>
    <x v="3"/>
    <s v="Consumer"/>
    <x v="2"/>
    <n v="494.37599999999998"/>
    <n v="16"/>
    <n v="98.875200000000007"/>
    <n v="0.21"/>
  </r>
  <r>
    <s v="CA/2017/152757"/>
    <d v="2017-07-16T00:00:00"/>
    <s v="Chloris Kastensmidt"/>
    <x v="3"/>
    <s v="Consumer"/>
    <x v="1"/>
    <n v="5.84"/>
    <n v="4"/>
    <n v="1.1679999999999999"/>
    <n v="0.17"/>
  </r>
  <r>
    <s v="CA/2017/152758"/>
    <d v="2015-03-15T00:00:00"/>
    <s v="Alan Shonely"/>
    <x v="0"/>
    <s v="Consumer"/>
    <x v="1"/>
    <n v="142.77600000000001"/>
    <n v="20"/>
    <n v="28.555199999999999"/>
    <n v="0.17"/>
  </r>
  <r>
    <s v="CA/2017/152759"/>
    <d v="2015-03-15T00:00:00"/>
    <s v="Alan Shonely"/>
    <x v="0"/>
    <s v="Consumer"/>
    <x v="0"/>
    <n v="45.695999999999998"/>
    <n v="25"/>
    <n v="9.1392000000000007"/>
    <n v="0.12"/>
  </r>
  <r>
    <s v="CA/2017/152760"/>
    <d v="2015-03-15T00:00:00"/>
    <s v="Alan Shonely"/>
    <x v="0"/>
    <s v="Consumer"/>
    <x v="1"/>
    <n v="7.218"/>
    <n v="28"/>
    <n v="1.4436"/>
    <n v="0.2"/>
  </r>
  <r>
    <s v="CA/2017/152761"/>
    <d v="2015-03-15T00:00:00"/>
    <s v="Alan Shonely"/>
    <x v="0"/>
    <s v="Consumer"/>
    <x v="1"/>
    <n v="43.188000000000002"/>
    <n v="15"/>
    <n v="8.6376000000000008"/>
    <n v="0.15"/>
  </r>
  <r>
    <s v="CA/2017/152762"/>
    <d v="2015-03-15T00:00:00"/>
    <s v="Alan Shonely"/>
    <x v="0"/>
    <s v="Consumer"/>
    <x v="1"/>
    <n v="131.904"/>
    <n v="27"/>
    <n v="26.380800000000001"/>
    <n v="0.17"/>
  </r>
  <r>
    <s v="CA/2017/152763"/>
    <d v="2015-05-23T00:00:00"/>
    <s v="Andrew Roberts"/>
    <x v="3"/>
    <s v="Consumer"/>
    <x v="1"/>
    <n v="3.282"/>
    <n v="24"/>
    <n v="0.65639999999999998"/>
    <n v="0.02"/>
  </r>
  <r>
    <s v="CA/2017/152764"/>
    <d v="2015-05-23T00:00:00"/>
    <s v="Andrew Roberts"/>
    <x v="3"/>
    <s v="Consumer"/>
    <x v="1"/>
    <n v="21.167999999999999"/>
    <n v="6"/>
    <n v="4.2336"/>
    <n v="0.25"/>
  </r>
  <r>
    <s v="CA/2017/152765"/>
    <d v="2015-05-23T00:00:00"/>
    <s v="Andrew Roberts"/>
    <x v="3"/>
    <s v="Consumer"/>
    <x v="2"/>
    <n v="55.188000000000002"/>
    <n v="30"/>
    <n v="11.037599999999999"/>
    <n v="0.23"/>
  </r>
  <r>
    <s v="CA/2017/152766"/>
    <d v="2017-04-28T00:00:00"/>
    <s v="Nona Balk"/>
    <x v="2"/>
    <s v="Corporate"/>
    <x v="2"/>
    <n v="369.57600000000002"/>
    <n v="27"/>
    <n v="73.915199999999999"/>
    <n v="0.18"/>
  </r>
  <r>
    <s v="CA/2017/152767"/>
    <d v="2017-04-28T00:00:00"/>
    <s v="Nona Balk"/>
    <x v="2"/>
    <s v="Corporate"/>
    <x v="1"/>
    <n v="15.712"/>
    <n v="11"/>
    <n v="3.1423999999999999"/>
    <n v="0.09"/>
  </r>
  <r>
    <s v="CA/2017/152768"/>
    <d v="2017-11-09T00:00:00"/>
    <s v="Giulietta Dortch"/>
    <x v="3"/>
    <s v="Corporate"/>
    <x v="1"/>
    <n v="8.4480000000000004"/>
    <n v="14"/>
    <n v="1.6896"/>
    <n v="0.16"/>
  </r>
  <r>
    <s v="CA/2017/152769"/>
    <d v="2017-11-09T00:00:00"/>
    <s v="Giulietta Dortch"/>
    <x v="3"/>
    <s v="Corporate"/>
    <x v="2"/>
    <n v="728.94600000000003"/>
    <n v="18"/>
    <n v="145.78919999999999"/>
    <n v="0.08"/>
  </r>
  <r>
    <s v="CA/2017/152770"/>
    <d v="2018-11-14T00:00:00"/>
    <s v="Clytie Kelty"/>
    <x v="3"/>
    <s v="Consumer"/>
    <x v="2"/>
    <n v="119.94"/>
    <n v="23"/>
    <n v="23.988"/>
    <n v="0.06"/>
  </r>
  <r>
    <s v="CA/2017/152771"/>
    <d v="2018-11-14T00:00:00"/>
    <s v="Clytie Kelty"/>
    <x v="3"/>
    <s v="Consumer"/>
    <x v="1"/>
    <n v="3.6480000000000001"/>
    <n v="30"/>
    <n v="0.72960000000000003"/>
    <n v="0.03"/>
  </r>
  <r>
    <s v="CA/2017/152772"/>
    <d v="2018-08-18T00:00:00"/>
    <s v="Nat Gilpin"/>
    <x v="3"/>
    <s v="Corporate"/>
    <x v="0"/>
    <n v="40.479999999999997"/>
    <n v="28"/>
    <n v="8.0960000000000001"/>
    <n v="0.06"/>
  </r>
  <r>
    <s v="CA/2017/152773"/>
    <d v="2018-08-18T00:00:00"/>
    <s v="Nat Gilpin"/>
    <x v="3"/>
    <s v="Corporate"/>
    <x v="0"/>
    <n v="9.94"/>
    <n v="14"/>
    <n v="1.988"/>
    <n v="0.17"/>
  </r>
  <r>
    <s v="CA/2017/152774"/>
    <d v="2018-08-18T00:00:00"/>
    <s v="Nat Gilpin"/>
    <x v="3"/>
    <s v="Corporate"/>
    <x v="1"/>
    <n v="107.42400000000001"/>
    <n v="19"/>
    <n v="21.4848"/>
    <n v="0.06"/>
  </r>
  <r>
    <s v="CA/2017/152775"/>
    <d v="2018-08-18T00:00:00"/>
    <s v="Nat Gilpin"/>
    <x v="3"/>
    <s v="Corporate"/>
    <x v="2"/>
    <n v="37.909999999999997"/>
    <n v="7"/>
    <n v="7.5819999999999999"/>
    <n v="0.24"/>
  </r>
  <r>
    <s v="CA/2017/152776"/>
    <d v="2018-08-18T00:00:00"/>
    <s v="Nat Gilpin"/>
    <x v="3"/>
    <s v="Corporate"/>
    <x v="0"/>
    <n v="88.02"/>
    <n v="4"/>
    <n v="17.603999999999999"/>
    <n v="0.25"/>
  </r>
  <r>
    <s v="CA/2017/152777"/>
    <d v="2015-12-26T00:00:00"/>
    <s v="Christina Anderson"/>
    <x v="2"/>
    <s v="Consumer"/>
    <x v="1"/>
    <n v="8.69"/>
    <n v="21"/>
    <n v="1.738"/>
    <n v="0.06"/>
  </r>
  <r>
    <s v="CA/2017/152778"/>
    <d v="2016-11-29T00:00:00"/>
    <s v="Sylvia Foulston"/>
    <x v="2"/>
    <s v="Corporate"/>
    <x v="0"/>
    <n v="301.95999999999998"/>
    <n v="16"/>
    <n v="60.392000000000003"/>
    <n v="0.01"/>
  </r>
  <r>
    <s v="CA/2017/152779"/>
    <d v="2016-11-29T00:00:00"/>
    <s v="Sylvia Foulston"/>
    <x v="2"/>
    <s v="Corporate"/>
    <x v="1"/>
    <n v="555.21"/>
    <n v="19"/>
    <n v="111.042"/>
    <n v="0.18"/>
  </r>
  <r>
    <s v="CA/2017/152780"/>
    <d v="2016-11-29T00:00:00"/>
    <s v="Sylvia Foulston"/>
    <x v="2"/>
    <s v="Corporate"/>
    <x v="1"/>
    <n v="523.48"/>
    <n v="30"/>
    <n v="104.696"/>
    <n v="0.1"/>
  </r>
  <r>
    <s v="CA/2017/152781"/>
    <d v="2016-11-29T00:00:00"/>
    <s v="Sylvia Foulston"/>
    <x v="2"/>
    <s v="Corporate"/>
    <x v="1"/>
    <n v="161.82"/>
    <n v="4"/>
    <n v="32.363999999999997"/>
    <n v="7.0000000000000007E-2"/>
  </r>
  <r>
    <s v="CA/2017/152782"/>
    <d v="2018-09-15T00:00:00"/>
    <s v="Meg O'Connel"/>
    <x v="3"/>
    <s v="Home Office"/>
    <x v="0"/>
    <n v="35.56"/>
    <n v="1"/>
    <n v="7.1120000000000001"/>
    <n v="0.03"/>
  </r>
  <r>
    <s v="CA/2017/152783"/>
    <d v="2018-05-19T00:00:00"/>
    <s v="Annie Thurman"/>
    <x v="1"/>
    <s v="Consumer"/>
    <x v="1"/>
    <n v="97.16"/>
    <n v="28"/>
    <n v="19.431999999999999"/>
    <n v="0.01"/>
  </r>
  <r>
    <s v="CA/2017/152784"/>
    <d v="2018-12-17T00:00:00"/>
    <s v="Logan Currie"/>
    <x v="2"/>
    <s v="Consumer"/>
    <x v="1"/>
    <n v="15.24"/>
    <n v="17"/>
    <n v="3.048"/>
    <n v="0.17"/>
  </r>
  <r>
    <s v="CA/2017/152785"/>
    <d v="2018-12-17T00:00:00"/>
    <s v="Logan Currie"/>
    <x v="2"/>
    <s v="Consumer"/>
    <x v="1"/>
    <n v="13.23"/>
    <n v="28"/>
    <n v="2.6459999999999999"/>
    <n v="0.02"/>
  </r>
  <r>
    <s v="CA/2017/152786"/>
    <d v="2017-11-12T00:00:00"/>
    <s v="Fred McMath"/>
    <x v="1"/>
    <s v="Consumer"/>
    <x v="1"/>
    <n v="243.38399999999999"/>
    <n v="13"/>
    <n v="48.6768"/>
    <n v="0.13"/>
  </r>
  <r>
    <s v="CA/2017/152787"/>
    <d v="2017-11-12T00:00:00"/>
    <s v="Fred McMath"/>
    <x v="1"/>
    <s v="Consumer"/>
    <x v="2"/>
    <n v="119.8"/>
    <n v="29"/>
    <n v="23.96"/>
    <n v="0.15"/>
  </r>
  <r>
    <s v="CA/2017/152788"/>
    <d v="2017-11-12T00:00:00"/>
    <s v="Fred McMath"/>
    <x v="1"/>
    <s v="Consumer"/>
    <x v="2"/>
    <n v="300.76799999999997"/>
    <n v="7"/>
    <n v="60.153599999999997"/>
    <n v="0.25"/>
  </r>
  <r>
    <s v="CA/2017/152789"/>
    <d v="2018-09-24T00:00:00"/>
    <s v="Brian Dahlen"/>
    <x v="3"/>
    <s v="Consumer"/>
    <x v="2"/>
    <n v="17.88"/>
    <n v="9"/>
    <n v="3.5760000000000001"/>
    <n v="0.15"/>
  </r>
  <r>
    <s v="CA/2017/152790"/>
    <d v="2018-09-24T00:00:00"/>
    <s v="Brian Dahlen"/>
    <x v="3"/>
    <s v="Consumer"/>
    <x v="1"/>
    <n v="235.94399999999999"/>
    <n v="14"/>
    <n v="47.188800000000001"/>
    <n v="0.23"/>
  </r>
  <r>
    <s v="CA/2017/152791"/>
    <d v="2016-04-10T00:00:00"/>
    <s v="Denny Joy"/>
    <x v="0"/>
    <s v="Corporate"/>
    <x v="0"/>
    <n v="392.94"/>
    <n v="5"/>
    <n v="78.587999999999994"/>
    <n v="0.02"/>
  </r>
  <r>
    <s v="CA/2017/152792"/>
    <d v="2017-08-15T00:00:00"/>
    <s v="Max Engle"/>
    <x v="1"/>
    <s v="Consumer"/>
    <x v="1"/>
    <n v="18.882000000000001"/>
    <n v="22"/>
    <n v="3.7764000000000002"/>
    <n v="0.04"/>
  </r>
  <r>
    <s v="CA/2017/152793"/>
    <d v="2017-08-15T00:00:00"/>
    <s v="Max Engle"/>
    <x v="1"/>
    <s v="Consumer"/>
    <x v="1"/>
    <n v="122.328"/>
    <n v="17"/>
    <n v="24.465599999999998"/>
    <n v="0.03"/>
  </r>
  <r>
    <s v="CA/2017/152794"/>
    <d v="2017-05-20T00:00:00"/>
    <s v="Rick Bensley"/>
    <x v="2"/>
    <s v="Home Office"/>
    <x v="0"/>
    <n v="1049.2"/>
    <n v="4"/>
    <n v="209.84"/>
    <n v="0.12"/>
  </r>
  <r>
    <s v="CA/2017/152795"/>
    <d v="2017-05-20T00:00:00"/>
    <s v="Rick Bensley"/>
    <x v="2"/>
    <s v="Home Office"/>
    <x v="1"/>
    <n v="15.423999999999999"/>
    <n v="25"/>
    <n v="3.0848"/>
    <n v="0.1"/>
  </r>
  <r>
    <s v="CA/2017/152796"/>
    <d v="2017-12-18T00:00:00"/>
    <s v="Justin Deggeller"/>
    <x v="2"/>
    <s v="Corporate"/>
    <x v="0"/>
    <n v="18.84"/>
    <n v="3"/>
    <n v="3.7679999999999998"/>
    <n v="0.04"/>
  </r>
  <r>
    <s v="CA/2017/152797"/>
    <d v="2018-07-30T00:00:00"/>
    <s v="John Lee"/>
    <x v="1"/>
    <s v="Consumer"/>
    <x v="1"/>
    <n v="330.4"/>
    <n v="20"/>
    <n v="66.08"/>
    <n v="0.18"/>
  </r>
  <r>
    <s v="CA/2017/152798"/>
    <d v="2018-07-30T00:00:00"/>
    <s v="John Lee"/>
    <x v="1"/>
    <s v="Consumer"/>
    <x v="1"/>
    <n v="26.25"/>
    <n v="22"/>
    <n v="5.25"/>
    <n v="0.23"/>
  </r>
  <r>
    <s v="CA/2017/152799"/>
    <d v="2018-10-06T00:00:00"/>
    <s v="Sean Christensen"/>
    <x v="2"/>
    <s v="Consumer"/>
    <x v="2"/>
    <n v="132.52000000000001"/>
    <n v="9"/>
    <n v="26.504000000000001"/>
    <n v="0.2"/>
  </r>
  <r>
    <s v="CA/2017/152800"/>
    <d v="2018-07-21T00:00:00"/>
    <s v="Tamara Willingham"/>
    <x v="1"/>
    <s v="Home Office"/>
    <x v="1"/>
    <n v="6.48"/>
    <n v="13"/>
    <n v="1.296"/>
    <n v="0.01"/>
  </r>
  <r>
    <s v="CA/2017/152801"/>
    <d v="2018-12-30T00:00:00"/>
    <s v="Chuck Clark"/>
    <x v="2"/>
    <s v="Home Office"/>
    <x v="1"/>
    <n v="209.3"/>
    <n v="6"/>
    <n v="41.86"/>
    <n v="0.2"/>
  </r>
  <r>
    <s v="CA/2017/152802"/>
    <d v="2017-01-04T00:00:00"/>
    <s v="Barry Blumstein"/>
    <x v="1"/>
    <s v="Corporate"/>
    <x v="1"/>
    <n v="31.56"/>
    <n v="11"/>
    <n v="6.3120000000000003"/>
    <n v="0.11"/>
  </r>
  <r>
    <s v="CA/2017/152803"/>
    <d v="2017-01-04T00:00:00"/>
    <s v="Barry Blumstein"/>
    <x v="1"/>
    <s v="Corporate"/>
    <x v="1"/>
    <n v="30.143999999999998"/>
    <n v="30"/>
    <n v="6.0288000000000004"/>
    <n v="0.03"/>
  </r>
  <r>
    <s v="CA/2017/152804"/>
    <d v="2017-11-12T00:00:00"/>
    <s v="Anthony Rawles"/>
    <x v="1"/>
    <s v="Corporate"/>
    <x v="0"/>
    <n v="14.8"/>
    <n v="12"/>
    <n v="2.96"/>
    <n v="0.25"/>
  </r>
  <r>
    <s v="CA/2017/152805"/>
    <d v="2017-11-12T00:00:00"/>
    <s v="Anthony Rawles"/>
    <x v="1"/>
    <s v="Corporate"/>
    <x v="2"/>
    <n v="302.37599999999998"/>
    <n v="5"/>
    <n v="60.475200000000001"/>
    <n v="0.19"/>
  </r>
  <r>
    <s v="CA/2017/152806"/>
    <d v="2017-11-12T00:00:00"/>
    <s v="Anthony Rawles"/>
    <x v="1"/>
    <s v="Corporate"/>
    <x v="2"/>
    <n v="316"/>
    <n v="29"/>
    <n v="63.2"/>
    <n v="0.1"/>
  </r>
  <r>
    <s v="CA/2017/152807"/>
    <d v="2017-10-23T00:00:00"/>
    <s v="Steven Roelle"/>
    <x v="3"/>
    <s v="Home Office"/>
    <x v="1"/>
    <n v="379.4"/>
    <n v="7"/>
    <n v="75.88"/>
    <n v="0.01"/>
  </r>
  <r>
    <s v="CA/2017/152808"/>
    <d v="2018-06-19T00:00:00"/>
    <s v="Allen Rosenblatt"/>
    <x v="3"/>
    <s v="Corporate"/>
    <x v="1"/>
    <n v="97.82"/>
    <n v="10"/>
    <n v="19.564"/>
    <n v="7.0000000000000007E-2"/>
  </r>
  <r>
    <s v="CA/2017/152809"/>
    <d v="2018-06-19T00:00:00"/>
    <s v="Allen Rosenblatt"/>
    <x v="3"/>
    <s v="Corporate"/>
    <x v="2"/>
    <n v="103.12"/>
    <n v="22"/>
    <n v="20.623999999999999"/>
    <n v="0.05"/>
  </r>
  <r>
    <s v="CA/2017/152810"/>
    <d v="2017-08-22T00:00:00"/>
    <s v="Craig Reiter"/>
    <x v="3"/>
    <s v="Consumer"/>
    <x v="1"/>
    <n v="113.55200000000001"/>
    <n v="15"/>
    <n v="22.7104"/>
    <n v="0.12"/>
  </r>
  <r>
    <s v="CA/2017/152811"/>
    <d v="2017-08-22T00:00:00"/>
    <s v="Craig Reiter"/>
    <x v="3"/>
    <s v="Consumer"/>
    <x v="1"/>
    <n v="3.3180000000000001"/>
    <n v="17"/>
    <n v="0.66359999999999997"/>
    <n v="0.06"/>
  </r>
  <r>
    <s v="CA/2017/152812"/>
    <d v="2017-08-22T00:00:00"/>
    <s v="Craig Reiter"/>
    <x v="3"/>
    <s v="Consumer"/>
    <x v="1"/>
    <n v="134.28800000000001"/>
    <n v="19"/>
    <n v="26.857600000000001"/>
    <n v="0.06"/>
  </r>
  <r>
    <s v="CA/2017/152813"/>
    <d v="2017-09-19T00:00:00"/>
    <s v="Eugene Hildebrand"/>
    <x v="2"/>
    <s v="Home Office"/>
    <x v="0"/>
    <n v="701.37199999999996"/>
    <n v="11"/>
    <n v="140.27440000000001"/>
    <n v="0.06"/>
  </r>
  <r>
    <s v="CA/2017/152814"/>
    <d v="2017-09-19T00:00:00"/>
    <s v="Eugene Hildebrand"/>
    <x v="2"/>
    <s v="Home Office"/>
    <x v="1"/>
    <n v="2.3079999999999998"/>
    <n v="28"/>
    <n v="0.46160000000000001"/>
    <n v="0.25"/>
  </r>
  <r>
    <s v="CA/2017/152815"/>
    <d v="2016-08-24T00:00:00"/>
    <s v="Cassandra Brandow"/>
    <x v="3"/>
    <s v="Consumer"/>
    <x v="1"/>
    <n v="999.43200000000002"/>
    <n v="8"/>
    <n v="199.88640000000001"/>
    <n v="0.08"/>
  </r>
  <r>
    <s v="CA/2017/152816"/>
    <d v="2016-08-24T00:00:00"/>
    <s v="Cassandra Brandow"/>
    <x v="3"/>
    <s v="Consumer"/>
    <x v="1"/>
    <n v="724.08"/>
    <n v="17"/>
    <n v="144.816"/>
    <n v="0.09"/>
  </r>
  <r>
    <s v="CA/2017/152817"/>
    <d v="2016-08-24T00:00:00"/>
    <s v="Cassandra Brandow"/>
    <x v="3"/>
    <s v="Consumer"/>
    <x v="0"/>
    <n v="918.78499999999997"/>
    <n v="23"/>
    <n v="183.75700000000001"/>
    <n v="0.22"/>
  </r>
  <r>
    <s v="CA/2017/152818"/>
    <d v="2016-08-24T00:00:00"/>
    <s v="Cassandra Brandow"/>
    <x v="3"/>
    <s v="Consumer"/>
    <x v="1"/>
    <n v="2.7240000000000002"/>
    <n v="23"/>
    <n v="0.54479999999999995"/>
    <n v="0.2"/>
  </r>
  <r>
    <s v="CA/2017/152819"/>
    <d v="2017-03-26T00:00:00"/>
    <s v="Sibella Parks"/>
    <x v="3"/>
    <s v="Corporate"/>
    <x v="1"/>
    <n v="459.95"/>
    <n v="30"/>
    <n v="91.99"/>
    <n v="0.23"/>
  </r>
  <r>
    <s v="CA/2017/152820"/>
    <d v="2017-04-11T00:00:00"/>
    <s v="Roy Collins"/>
    <x v="2"/>
    <s v="Consumer"/>
    <x v="1"/>
    <n v="10.74"/>
    <n v="22"/>
    <n v="2.1480000000000001"/>
    <n v="0.08"/>
  </r>
  <r>
    <s v="CA/2017/152821"/>
    <d v="2018-08-06T00:00:00"/>
    <s v="Tiffany House"/>
    <x v="2"/>
    <s v="Corporate"/>
    <x v="1"/>
    <n v="23.76"/>
    <n v="18"/>
    <n v="4.7519999999999998"/>
    <n v="0.21"/>
  </r>
  <r>
    <s v="CA/2017/152822"/>
    <d v="2018-08-06T00:00:00"/>
    <s v="Tiffany House"/>
    <x v="2"/>
    <s v="Corporate"/>
    <x v="1"/>
    <n v="85.055999999999997"/>
    <n v="4"/>
    <n v="17.011199999999999"/>
    <n v="0.1"/>
  </r>
  <r>
    <s v="CA/2017/152823"/>
    <d v="2018-08-06T00:00:00"/>
    <s v="Tiffany House"/>
    <x v="2"/>
    <s v="Corporate"/>
    <x v="2"/>
    <n v="381.57600000000002"/>
    <n v="12"/>
    <n v="76.315200000000004"/>
    <n v="0.09"/>
  </r>
  <r>
    <s v="CA/2017/152824"/>
    <d v="2015-12-24T00:00:00"/>
    <s v="Resi PÃ¶lking"/>
    <x v="3"/>
    <s v="Consumer"/>
    <x v="0"/>
    <n v="30.36"/>
    <n v="20"/>
    <n v="6.0720000000000001"/>
    <n v="0.14000000000000001"/>
  </r>
  <r>
    <s v="CA/2017/152825"/>
    <d v="2018-09-06T00:00:00"/>
    <s v="Meg O'Connel"/>
    <x v="3"/>
    <s v="Home Office"/>
    <x v="0"/>
    <n v="23.975999999999999"/>
    <n v="30"/>
    <n v="4.7952000000000004"/>
    <n v="0.19"/>
  </r>
  <r>
    <s v="CA/2017/152826"/>
    <d v="2018-09-06T00:00:00"/>
    <s v="Meg O'Connel"/>
    <x v="3"/>
    <s v="Home Office"/>
    <x v="0"/>
    <n v="108.925"/>
    <n v="30"/>
    <n v="21.785"/>
    <n v="0.22"/>
  </r>
  <r>
    <s v="CA/2017/152827"/>
    <d v="2018-09-06T00:00:00"/>
    <s v="Meg O'Connel"/>
    <x v="3"/>
    <s v="Home Office"/>
    <x v="1"/>
    <n v="36.351999999999997"/>
    <n v="14"/>
    <n v="7.2704000000000004"/>
    <n v="0.14000000000000001"/>
  </r>
  <r>
    <s v="CA/2017/152828"/>
    <d v="2018-06-15T00:00:00"/>
    <s v="Tamara Dahlen"/>
    <x v="3"/>
    <s v="Consumer"/>
    <x v="1"/>
    <n v="19.559999999999999"/>
    <n v="17"/>
    <n v="3.9119999999999999"/>
    <n v="0.04"/>
  </r>
  <r>
    <s v="CA/2017/152829"/>
    <d v="2018-05-12T00:00:00"/>
    <s v="Rob Beeghly"/>
    <x v="2"/>
    <s v="Consumer"/>
    <x v="1"/>
    <n v="61.44"/>
    <n v="1"/>
    <n v="12.288"/>
    <n v="0.1"/>
  </r>
  <r>
    <s v="CA/2017/152830"/>
    <d v="2018-05-12T00:00:00"/>
    <s v="Rob Beeghly"/>
    <x v="2"/>
    <s v="Consumer"/>
    <x v="1"/>
    <n v="38.9"/>
    <n v="28"/>
    <n v="7.78"/>
    <n v="0.09"/>
  </r>
  <r>
    <s v="CA/2017/152831"/>
    <d v="2018-05-12T00:00:00"/>
    <s v="Rob Beeghly"/>
    <x v="2"/>
    <s v="Consumer"/>
    <x v="2"/>
    <n v="99.39"/>
    <n v="30"/>
    <n v="19.878"/>
    <n v="0.05"/>
  </r>
  <r>
    <s v="CA/2017/152832"/>
    <d v="2018-03-18T00:00:00"/>
    <s v="Carol Darley"/>
    <x v="2"/>
    <s v="Consumer"/>
    <x v="1"/>
    <n v="2.6880000000000002"/>
    <n v="9"/>
    <n v="0.53759999999999997"/>
    <n v="0.14000000000000001"/>
  </r>
  <r>
    <s v="CA/2017/152833"/>
    <d v="2018-03-18T00:00:00"/>
    <s v="Carol Darley"/>
    <x v="2"/>
    <s v="Consumer"/>
    <x v="2"/>
    <n v="27.815999999999999"/>
    <n v="2"/>
    <n v="5.5632000000000001"/>
    <n v="0.12"/>
  </r>
  <r>
    <s v="CA/2017/152834"/>
    <d v="2018-03-18T00:00:00"/>
    <s v="Carol Darley"/>
    <x v="2"/>
    <s v="Consumer"/>
    <x v="0"/>
    <n v="82.524000000000001"/>
    <n v="14"/>
    <n v="16.504799999999999"/>
    <n v="0"/>
  </r>
  <r>
    <s v="CA/2017/152835"/>
    <d v="2018-03-18T00:00:00"/>
    <s v="Carol Darley"/>
    <x v="2"/>
    <s v="Consumer"/>
    <x v="1"/>
    <n v="182.994"/>
    <n v="13"/>
    <n v="36.598799999999997"/>
    <n v="0.23"/>
  </r>
  <r>
    <s v="CA/2017/152836"/>
    <d v="2017-11-19T00:00:00"/>
    <s v="Doug Jacobs"/>
    <x v="3"/>
    <s v="Consumer"/>
    <x v="1"/>
    <n v="14.352"/>
    <n v="29"/>
    <n v="2.8704000000000001"/>
    <n v="0.14000000000000001"/>
  </r>
  <r>
    <s v="CA/2017/152837"/>
    <d v="2017-11-19T00:00:00"/>
    <s v="Doug Jacobs"/>
    <x v="3"/>
    <s v="Consumer"/>
    <x v="1"/>
    <n v="64.959999999999994"/>
    <n v="18"/>
    <n v="12.992000000000001"/>
    <n v="0"/>
  </r>
  <r>
    <s v="CA/2017/152838"/>
    <d v="2017-11-19T00:00:00"/>
    <s v="Doug Jacobs"/>
    <x v="3"/>
    <s v="Consumer"/>
    <x v="1"/>
    <n v="68.599999999999994"/>
    <n v="12"/>
    <n v="13.72"/>
    <n v="0.15"/>
  </r>
  <r>
    <s v="CA/2017/152839"/>
    <d v="2018-04-11T00:00:00"/>
    <s v="Grant Thornton"/>
    <x v="0"/>
    <s v="Corporate"/>
    <x v="2"/>
    <n v="7999.98"/>
    <n v="1"/>
    <n v="1599.9960000000001"/>
    <n v="0"/>
  </r>
  <r>
    <s v="CA/2017/152840"/>
    <d v="2018-04-11T00:00:00"/>
    <s v="Grant Thornton"/>
    <x v="0"/>
    <s v="Corporate"/>
    <x v="1"/>
    <n v="167.44"/>
    <n v="3"/>
    <n v="33.488"/>
    <n v="0.04"/>
  </r>
  <r>
    <s v="CA/2017/152841"/>
    <d v="2015-05-07T00:00:00"/>
    <s v="Michael Chen"/>
    <x v="0"/>
    <s v="Consumer"/>
    <x v="2"/>
    <n v="479.97"/>
    <n v="1"/>
    <n v="95.994"/>
    <n v="0.02"/>
  </r>
  <r>
    <s v="CA/2017/152842"/>
    <d v="2015-05-07T00:00:00"/>
    <s v="Michael Chen"/>
    <x v="0"/>
    <s v="Consumer"/>
    <x v="1"/>
    <n v="14.62"/>
    <n v="16"/>
    <n v="2.9239999999999999"/>
    <n v="0.17"/>
  </r>
  <r>
    <s v="CA/2017/152843"/>
    <d v="2015-05-07T00:00:00"/>
    <s v="Michael Chen"/>
    <x v="0"/>
    <s v="Consumer"/>
    <x v="1"/>
    <n v="19.440000000000001"/>
    <n v="25"/>
    <n v="3.8879999999999999"/>
    <n v="0.09"/>
  </r>
  <r>
    <s v="CA/2017/152844"/>
    <d v="2018-12-25T00:00:00"/>
    <s v="Ralph Arnett"/>
    <x v="3"/>
    <s v="Consumer"/>
    <x v="0"/>
    <n v="191.98400000000001"/>
    <n v="24"/>
    <n v="38.396799999999999"/>
    <n v="0"/>
  </r>
  <r>
    <s v="CA/2017/152845"/>
    <d v="2015-06-21T00:00:00"/>
    <s v="Naresj Patel"/>
    <x v="0"/>
    <s v="Consumer"/>
    <x v="0"/>
    <n v="104.01"/>
    <n v="3"/>
    <n v="20.802"/>
    <n v="0.21"/>
  </r>
  <r>
    <s v="CA/2017/152846"/>
    <d v="2015-06-21T00:00:00"/>
    <s v="Naresj Patel"/>
    <x v="0"/>
    <s v="Consumer"/>
    <x v="2"/>
    <n v="284.82"/>
    <n v="30"/>
    <n v="56.963999999999999"/>
    <n v="0.06"/>
  </r>
  <r>
    <s v="CA/2017/152847"/>
    <d v="2015-06-21T00:00:00"/>
    <s v="Naresj Patel"/>
    <x v="0"/>
    <s v="Consumer"/>
    <x v="1"/>
    <n v="36.840000000000003"/>
    <n v="5"/>
    <n v="7.3680000000000003"/>
    <n v="0.02"/>
  </r>
  <r>
    <s v="CA/2017/152848"/>
    <d v="2016-03-28T00:00:00"/>
    <s v="Alan Barnes"/>
    <x v="1"/>
    <s v="Consumer"/>
    <x v="2"/>
    <n v="166.24"/>
    <n v="7"/>
    <n v="33.247999999999998"/>
    <n v="0.08"/>
  </r>
  <r>
    <s v="CA/2017/152849"/>
    <d v="2016-03-28T00:00:00"/>
    <s v="Alan Barnes"/>
    <x v="1"/>
    <s v="Consumer"/>
    <x v="1"/>
    <n v="33.4"/>
    <n v="4"/>
    <n v="6.68"/>
    <n v="0.09"/>
  </r>
  <r>
    <s v="CA/2017/152850"/>
    <d v="2016-05-14T00:00:00"/>
    <s v="Jesus Ocampo"/>
    <x v="3"/>
    <s v="Home Office"/>
    <x v="1"/>
    <n v="198.27199999999999"/>
    <n v="21"/>
    <n v="39.654400000000003"/>
    <n v="0.04"/>
  </r>
  <r>
    <s v="CA/2017/152851"/>
    <d v="2016-05-14T00:00:00"/>
    <s v="Jesus Ocampo"/>
    <x v="3"/>
    <s v="Home Office"/>
    <x v="1"/>
    <n v="47.36"/>
    <n v="13"/>
    <n v="9.4719999999999995"/>
    <n v="0.23"/>
  </r>
  <r>
    <s v="CA/2017/152852"/>
    <d v="2016-05-14T00:00:00"/>
    <s v="Jesus Ocampo"/>
    <x v="3"/>
    <s v="Home Office"/>
    <x v="1"/>
    <n v="200.98400000000001"/>
    <n v="5"/>
    <n v="40.196800000000003"/>
    <n v="0.08"/>
  </r>
  <r>
    <s v="CA/2017/152853"/>
    <d v="2016-05-14T00:00:00"/>
    <s v="Jesus Ocampo"/>
    <x v="3"/>
    <s v="Home Office"/>
    <x v="1"/>
    <n v="97.695999999999998"/>
    <n v="26"/>
    <n v="19.539200000000001"/>
    <n v="0.13"/>
  </r>
  <r>
    <s v="CA/2017/152854"/>
    <d v="2016-05-14T00:00:00"/>
    <s v="Jesus Ocampo"/>
    <x v="3"/>
    <s v="Home Office"/>
    <x v="1"/>
    <n v="2.6960000000000002"/>
    <n v="27"/>
    <n v="0.53920000000000001"/>
    <n v="0.1"/>
  </r>
  <r>
    <s v="CA/2017/152855"/>
    <d v="2016-05-14T00:00:00"/>
    <s v="Jesus Ocampo"/>
    <x v="3"/>
    <s v="Home Office"/>
    <x v="1"/>
    <n v="18.588000000000001"/>
    <n v="17"/>
    <n v="3.7176"/>
    <n v="0"/>
  </r>
  <r>
    <s v="CA/2017/152856"/>
    <d v="2016-05-14T00:00:00"/>
    <s v="Jesus Ocampo"/>
    <x v="3"/>
    <s v="Home Office"/>
    <x v="1"/>
    <n v="4.8959999999999999"/>
    <n v="27"/>
    <n v="0.97919999999999996"/>
    <n v="0.19"/>
  </r>
  <r>
    <s v="CA/2017/152857"/>
    <d v="2018-02-09T00:00:00"/>
    <s v="Dorris liebe"/>
    <x v="2"/>
    <s v="Corporate"/>
    <x v="0"/>
    <n v="15.071999999999999"/>
    <n v="18"/>
    <n v="3.0144000000000002"/>
    <n v="0.06"/>
  </r>
  <r>
    <s v="CA/2017/152858"/>
    <d v="2017-04-11T00:00:00"/>
    <s v="Alejandro Savely"/>
    <x v="1"/>
    <s v="Corporate"/>
    <x v="0"/>
    <n v="209.88"/>
    <n v="29"/>
    <n v="41.975999999999999"/>
    <n v="0.03"/>
  </r>
  <r>
    <s v="CA/2017/152859"/>
    <d v="2016-09-04T00:00:00"/>
    <s v="Jay Kimmel"/>
    <x v="1"/>
    <s v="Consumer"/>
    <x v="0"/>
    <n v="369.91199999999998"/>
    <n v="6"/>
    <n v="73.982399999999998"/>
    <n v="0.25"/>
  </r>
  <r>
    <s v="CA/2017/152860"/>
    <d v="2015-12-09T00:00:00"/>
    <s v="Brad Norvell"/>
    <x v="0"/>
    <s v="Corporate"/>
    <x v="1"/>
    <n v="10.368"/>
    <n v="15"/>
    <n v="2.0735999999999999"/>
    <n v="0.02"/>
  </r>
  <r>
    <s v="CA/2017/152861"/>
    <d v="2015-12-09T00:00:00"/>
    <s v="Brad Norvell"/>
    <x v="0"/>
    <s v="Corporate"/>
    <x v="1"/>
    <n v="166.84"/>
    <n v="9"/>
    <n v="33.368000000000002"/>
    <n v="0.13"/>
  </r>
  <r>
    <s v="CA/2017/152862"/>
    <d v="2015-12-09T00:00:00"/>
    <s v="Brad Norvell"/>
    <x v="0"/>
    <s v="Corporate"/>
    <x v="2"/>
    <n v="15.215999999999999"/>
    <n v="26"/>
    <n v="3.0432000000000001"/>
    <n v="0.19"/>
  </r>
  <r>
    <s v="CA/2017/152863"/>
    <d v="2015-02-12T00:00:00"/>
    <s v="David Philippe"/>
    <x v="3"/>
    <s v="Consumer"/>
    <x v="2"/>
    <n v="119.96"/>
    <n v="17"/>
    <n v="23.992000000000001"/>
    <n v="0.21"/>
  </r>
  <r>
    <s v="CA/2017/152864"/>
    <d v="2015-02-12T00:00:00"/>
    <s v="David Philippe"/>
    <x v="3"/>
    <s v="Consumer"/>
    <x v="0"/>
    <n v="883.92"/>
    <n v="1"/>
    <n v="176.78399999999999"/>
    <n v="0.18"/>
  </r>
  <r>
    <s v="CA/2017/152865"/>
    <d v="2015-02-12T00:00:00"/>
    <s v="David Philippe"/>
    <x v="3"/>
    <s v="Consumer"/>
    <x v="1"/>
    <n v="46.72"/>
    <n v="30"/>
    <n v="9.3439999999999994"/>
    <n v="0.11"/>
  </r>
  <r>
    <s v="CA/2017/152866"/>
    <d v="2015-05-04T00:00:00"/>
    <s v="Tracy Hopkins"/>
    <x v="3"/>
    <s v="Home Office"/>
    <x v="1"/>
    <n v="55.48"/>
    <n v="15"/>
    <n v="11.096"/>
    <n v="0.06"/>
  </r>
  <r>
    <s v="CA/2017/152867"/>
    <d v="2018-03-09T00:00:00"/>
    <s v="Arthur Prichep"/>
    <x v="0"/>
    <s v="Consumer"/>
    <x v="1"/>
    <n v="24.448"/>
    <n v="14"/>
    <n v="4.8895999999999997"/>
    <n v="0.16"/>
  </r>
  <r>
    <s v="CA/2017/152868"/>
    <d v="2018-05-19T00:00:00"/>
    <s v="Roland Schwarz"/>
    <x v="3"/>
    <s v="Corporate"/>
    <x v="1"/>
    <n v="281.33999999999997"/>
    <n v="10"/>
    <n v="56.268000000000001"/>
    <n v="0.2"/>
  </r>
  <r>
    <s v="CA/2017/152869"/>
    <d v="2018-05-19T00:00:00"/>
    <s v="Roland Schwarz"/>
    <x v="3"/>
    <s v="Corporate"/>
    <x v="2"/>
    <n v="307.98"/>
    <n v="29"/>
    <n v="61.595999999999997"/>
    <n v="0.12"/>
  </r>
  <r>
    <s v="CA/2017/152870"/>
    <d v="2018-05-19T00:00:00"/>
    <s v="Roland Schwarz"/>
    <x v="3"/>
    <s v="Corporate"/>
    <x v="2"/>
    <n v="299.97000000000003"/>
    <n v="9"/>
    <n v="59.994"/>
    <n v="0.06"/>
  </r>
  <r>
    <s v="CA/2017/152871"/>
    <d v="2015-01-07T00:00:00"/>
    <s v="Dorris liebe"/>
    <x v="2"/>
    <s v="Corporate"/>
    <x v="1"/>
    <n v="19.920000000000002"/>
    <n v="18"/>
    <n v="3.984"/>
    <n v="0.17"/>
  </r>
  <r>
    <s v="CA/2017/152872"/>
    <d v="2015-11-01T00:00:00"/>
    <s v="Seth Vernon"/>
    <x v="3"/>
    <s v="Consumer"/>
    <x v="0"/>
    <n v="9.94"/>
    <n v="22"/>
    <n v="1.988"/>
    <n v="0.15"/>
  </r>
  <r>
    <s v="CA/2017/152873"/>
    <d v="2018-09-24T00:00:00"/>
    <s v="Kelly Collister"/>
    <x v="1"/>
    <s v="Consumer"/>
    <x v="0"/>
    <n v="103.056"/>
    <n v="30"/>
    <n v="20.6112"/>
    <n v="0.11"/>
  </r>
  <r>
    <s v="CA/2017/152874"/>
    <d v="2015-02-06T00:00:00"/>
    <s v="Christine Kargatis"/>
    <x v="1"/>
    <s v="Home Office"/>
    <x v="1"/>
    <n v="59.808"/>
    <n v="24"/>
    <n v="11.961600000000001"/>
    <n v="0.15"/>
  </r>
  <r>
    <s v="CA/2017/152875"/>
    <d v="2015-02-06T00:00:00"/>
    <s v="Christine Kargatis"/>
    <x v="1"/>
    <s v="Home Office"/>
    <x v="0"/>
    <n v="73.319999999999993"/>
    <n v="26"/>
    <n v="14.664"/>
    <n v="0.24"/>
  </r>
  <r>
    <s v="CA/2017/152876"/>
    <d v="2017-02-13T00:00:00"/>
    <s v="Ross DeVincentis"/>
    <x v="1"/>
    <s v="Home Office"/>
    <x v="1"/>
    <n v="146.82"/>
    <n v="28"/>
    <n v="29.364000000000001"/>
    <n v="0.04"/>
  </r>
  <r>
    <s v="CA/2017/152877"/>
    <d v="2017-12-15T00:00:00"/>
    <s v="Michael Paige"/>
    <x v="3"/>
    <s v="Corporate"/>
    <x v="0"/>
    <n v="1652.94"/>
    <n v="4"/>
    <n v="330.58800000000002"/>
    <n v="0.11"/>
  </r>
  <r>
    <s v="CA/2017/152878"/>
    <d v="2017-12-15T00:00:00"/>
    <s v="Michael Paige"/>
    <x v="3"/>
    <s v="Corporate"/>
    <x v="1"/>
    <n v="296.37"/>
    <n v="1"/>
    <n v="59.274000000000001"/>
    <n v="0.02"/>
  </r>
  <r>
    <s v="CA/2017/152879"/>
    <d v="2015-07-10T00:00:00"/>
    <s v="Mathew Reese"/>
    <x v="3"/>
    <s v="Home Office"/>
    <x v="0"/>
    <n v="129.91999999999999"/>
    <n v="11"/>
    <n v="25.984000000000002"/>
    <n v="0.08"/>
  </r>
  <r>
    <s v="CA/2017/152880"/>
    <d v="2017-07-07T00:00:00"/>
    <s v="Steve Chapman"/>
    <x v="0"/>
    <s v="Corporate"/>
    <x v="1"/>
    <n v="45.584000000000003"/>
    <n v="22"/>
    <n v="9.1167999999999996"/>
    <n v="0.12"/>
  </r>
  <r>
    <s v="CA/2017/152881"/>
    <d v="2018-09-16T00:00:00"/>
    <s v="Jay Fein"/>
    <x v="2"/>
    <s v="Consumer"/>
    <x v="1"/>
    <n v="17.568000000000001"/>
    <n v="23"/>
    <n v="3.5135999999999998"/>
    <n v="0.19"/>
  </r>
  <r>
    <s v="CA/2017/152882"/>
    <d v="2018-09-16T00:00:00"/>
    <s v="Jay Fein"/>
    <x v="2"/>
    <s v="Consumer"/>
    <x v="2"/>
    <n v="55.991999999999997"/>
    <n v="2"/>
    <n v="11.198399999999999"/>
    <n v="0.22"/>
  </r>
  <r>
    <s v="CA/2017/152883"/>
    <d v="2017-03-12T00:00:00"/>
    <s v="Emily Grady"/>
    <x v="3"/>
    <s v="Consumer"/>
    <x v="1"/>
    <n v="182.72"/>
    <n v="13"/>
    <n v="36.543999999999997"/>
    <n v="7.0000000000000007E-2"/>
  </r>
  <r>
    <s v="CA/2017/152884"/>
    <d v="2017-03-12T00:00:00"/>
    <s v="Emily Grady"/>
    <x v="3"/>
    <s v="Consumer"/>
    <x v="0"/>
    <n v="400.03199999999998"/>
    <n v="23"/>
    <n v="80.006399999999999"/>
    <n v="0.24"/>
  </r>
  <r>
    <s v="CA/2017/152885"/>
    <d v="2017-03-12T00:00:00"/>
    <s v="Emily Grady"/>
    <x v="3"/>
    <s v="Consumer"/>
    <x v="1"/>
    <n v="33.630000000000003"/>
    <n v="14"/>
    <n v="6.726"/>
    <n v="7.0000000000000007E-2"/>
  </r>
  <r>
    <s v="CA/2017/152886"/>
    <d v="2017-03-12T00:00:00"/>
    <s v="Emily Grady"/>
    <x v="3"/>
    <s v="Consumer"/>
    <x v="0"/>
    <n v="542.64599999999996"/>
    <n v="15"/>
    <n v="108.5292"/>
    <n v="0.25"/>
  </r>
  <r>
    <s v="CA/2017/152887"/>
    <d v="2017-03-12T00:00:00"/>
    <s v="Emily Grady"/>
    <x v="3"/>
    <s v="Consumer"/>
    <x v="1"/>
    <n v="6.3"/>
    <n v="23"/>
    <n v="1.26"/>
    <n v="7.0000000000000007E-2"/>
  </r>
  <r>
    <s v="CA/2017/152888"/>
    <d v="2018-01-21T00:00:00"/>
    <s v="Darrin Sayre"/>
    <x v="1"/>
    <s v="Home Office"/>
    <x v="1"/>
    <n v="242.94"/>
    <n v="30"/>
    <n v="48.588000000000001"/>
    <n v="0.18"/>
  </r>
  <r>
    <s v="CA/2017/152889"/>
    <d v="2018-01-21T00:00:00"/>
    <s v="Darrin Sayre"/>
    <x v="1"/>
    <s v="Home Office"/>
    <x v="2"/>
    <n v="179.97"/>
    <n v="3"/>
    <n v="35.994"/>
    <n v="0.13"/>
  </r>
  <r>
    <s v="CA/2017/152890"/>
    <d v="2018-01-21T00:00:00"/>
    <s v="Darrin Sayre"/>
    <x v="1"/>
    <s v="Home Office"/>
    <x v="1"/>
    <n v="99.695999999999998"/>
    <n v="15"/>
    <n v="19.9392"/>
    <n v="0.25"/>
  </r>
  <r>
    <s v="CA/2017/152891"/>
    <d v="2018-01-21T00:00:00"/>
    <s v="Darrin Sayre"/>
    <x v="1"/>
    <s v="Home Office"/>
    <x v="1"/>
    <n v="27.936"/>
    <n v="7"/>
    <n v="5.5872000000000002"/>
    <n v="0.04"/>
  </r>
  <r>
    <s v="CA/2017/152892"/>
    <d v="2018-01-21T00:00:00"/>
    <s v="Darrin Sayre"/>
    <x v="1"/>
    <s v="Home Office"/>
    <x v="0"/>
    <n v="84.98"/>
    <n v="11"/>
    <n v="16.995999999999999"/>
    <n v="0.2"/>
  </r>
  <r>
    <s v="CA/2017/152893"/>
    <d v="2018-01-21T00:00:00"/>
    <s v="Darrin Sayre"/>
    <x v="1"/>
    <s v="Home Office"/>
    <x v="1"/>
    <n v="18.72"/>
    <n v="30"/>
    <n v="3.7440000000000002"/>
    <n v="0.21"/>
  </r>
  <r>
    <s v="CA/2017/152894"/>
    <d v="2015-08-09T00:00:00"/>
    <s v="Gary Zandusky"/>
    <x v="2"/>
    <s v="Consumer"/>
    <x v="2"/>
    <n v="49.98"/>
    <n v="29"/>
    <n v="9.9960000000000004"/>
    <n v="0.17"/>
  </r>
  <r>
    <s v="CA/2017/152895"/>
    <d v="2015-04-01T00:00:00"/>
    <s v="Phillina Ober"/>
    <x v="2"/>
    <s v="Home Office"/>
    <x v="1"/>
    <n v="11.784000000000001"/>
    <n v="26"/>
    <n v="2.3567999999999998"/>
    <n v="7.0000000000000007E-2"/>
  </r>
  <r>
    <s v="CA/2017/152896"/>
    <d v="2015-04-01T00:00:00"/>
    <s v="Phillina Ober"/>
    <x v="2"/>
    <s v="Home Office"/>
    <x v="1"/>
    <n v="272.73599999999999"/>
    <n v="25"/>
    <n v="54.547199999999997"/>
    <n v="0.16"/>
  </r>
  <r>
    <s v="CA/2017/152897"/>
    <d v="2015-04-01T00:00:00"/>
    <s v="Phillina Ober"/>
    <x v="2"/>
    <s v="Home Office"/>
    <x v="1"/>
    <n v="3.54"/>
    <n v="22"/>
    <n v="0.70799999999999996"/>
    <n v="0.08"/>
  </r>
  <r>
    <s v="CA/2017/152898"/>
    <d v="2017-08-27T00:00:00"/>
    <s v="Sung Shariari"/>
    <x v="2"/>
    <s v="Consumer"/>
    <x v="1"/>
    <n v="51.52"/>
    <n v="2"/>
    <n v="10.304"/>
    <n v="0.11"/>
  </r>
  <r>
    <s v="CA/2017/152899"/>
    <d v="2017-08-27T00:00:00"/>
    <s v="Sung Shariari"/>
    <x v="2"/>
    <s v="Consumer"/>
    <x v="1"/>
    <n v="3.528"/>
    <n v="24"/>
    <n v="0.7056"/>
    <n v="0.23"/>
  </r>
  <r>
    <s v="CA/2017/152900"/>
    <d v="2017-08-27T00:00:00"/>
    <s v="Sung Shariari"/>
    <x v="2"/>
    <s v="Consumer"/>
    <x v="1"/>
    <n v="4.6239999999999997"/>
    <n v="21"/>
    <n v="0.92479999999999996"/>
    <n v="0.22"/>
  </r>
  <r>
    <s v="CA/2017/152901"/>
    <d v="2017-08-27T00:00:00"/>
    <s v="Sung Shariari"/>
    <x v="2"/>
    <s v="Consumer"/>
    <x v="1"/>
    <n v="55.167999999999999"/>
    <n v="6"/>
    <n v="11.0336"/>
    <n v="0.01"/>
  </r>
  <r>
    <s v="CA/2017/152902"/>
    <d v="2015-05-27T00:00:00"/>
    <s v="Maya Herman"/>
    <x v="3"/>
    <s v="Corporate"/>
    <x v="0"/>
    <n v="567.12"/>
    <n v="11"/>
    <n v="113.42400000000001"/>
    <n v="0.18"/>
  </r>
  <r>
    <s v="CA/2017/152903"/>
    <d v="2015-05-27T00:00:00"/>
    <s v="Maya Herman"/>
    <x v="3"/>
    <s v="Corporate"/>
    <x v="1"/>
    <n v="359.32"/>
    <n v="22"/>
    <n v="71.864000000000004"/>
    <n v="0.18"/>
  </r>
  <r>
    <s v="CA/2017/152904"/>
    <d v="2017-03-20T00:00:00"/>
    <s v="Peter BÃ¼hler"/>
    <x v="2"/>
    <s v="Consumer"/>
    <x v="2"/>
    <n v="11.992000000000001"/>
    <n v="27"/>
    <n v="2.3984000000000001"/>
    <n v="0.03"/>
  </r>
  <r>
    <s v="CA/2017/152905"/>
    <d v="2018-02-10T00:00:00"/>
    <s v="Roland Fjeld"/>
    <x v="2"/>
    <s v="Consumer"/>
    <x v="1"/>
    <n v="58.05"/>
    <n v="8"/>
    <n v="11.61"/>
    <n v="0.06"/>
  </r>
  <r>
    <s v="CA/2017/152906"/>
    <d v="2018-02-10T00:00:00"/>
    <s v="Roland Fjeld"/>
    <x v="2"/>
    <s v="Consumer"/>
    <x v="0"/>
    <n v="157.74"/>
    <n v="29"/>
    <n v="31.547999999999998"/>
    <n v="0.13"/>
  </r>
  <r>
    <s v="CA/2017/152907"/>
    <d v="2018-02-10T00:00:00"/>
    <s v="Roland Fjeld"/>
    <x v="2"/>
    <s v="Consumer"/>
    <x v="1"/>
    <n v="56.98"/>
    <n v="14"/>
    <n v="11.396000000000001"/>
    <n v="0.1"/>
  </r>
  <r>
    <s v="CA/2017/152908"/>
    <d v="2018-02-10T00:00:00"/>
    <s v="Roland Fjeld"/>
    <x v="2"/>
    <s v="Consumer"/>
    <x v="1"/>
    <n v="2.88"/>
    <n v="6"/>
    <n v="0.57599999999999996"/>
    <n v="0.22"/>
  </r>
  <r>
    <s v="CA/2017/152909"/>
    <d v="2017-07-04T00:00:00"/>
    <s v="Yoseph Carroll"/>
    <x v="1"/>
    <s v="Corporate"/>
    <x v="2"/>
    <n v="1199.9760000000001"/>
    <n v="22"/>
    <n v="239.99520000000001"/>
    <n v="0.01"/>
  </r>
  <r>
    <s v="CA/2017/152910"/>
    <d v="2016-07-12T00:00:00"/>
    <s v="Melanie Seite"/>
    <x v="2"/>
    <s v="Consumer"/>
    <x v="0"/>
    <n v="79.92"/>
    <n v="4"/>
    <n v="15.984"/>
    <n v="0"/>
  </r>
  <r>
    <s v="CA/2017/152911"/>
    <d v="2017-09-18T00:00:00"/>
    <s v="Nona Balk"/>
    <x v="2"/>
    <s v="Corporate"/>
    <x v="0"/>
    <n v="383.43799999999999"/>
    <n v="29"/>
    <n v="76.687600000000003"/>
    <n v="0.12"/>
  </r>
  <r>
    <s v="CA/2017/152912"/>
    <d v="2015-12-29T00:00:00"/>
    <s v="Debra Catini"/>
    <x v="2"/>
    <s v="Consumer"/>
    <x v="1"/>
    <n v="24.56"/>
    <n v="26"/>
    <n v="4.9119999999999999"/>
    <n v="0.12"/>
  </r>
  <r>
    <s v="CA/2017/152913"/>
    <d v="2015-12-29T00:00:00"/>
    <s v="Debra Catini"/>
    <x v="2"/>
    <s v="Consumer"/>
    <x v="2"/>
    <n v="119.8"/>
    <n v="3"/>
    <n v="23.96"/>
    <n v="0.15"/>
  </r>
  <r>
    <s v="CA/2017/152914"/>
    <d v="2018-07-23T00:00:00"/>
    <s v="Christine Phan"/>
    <x v="3"/>
    <s v="Corporate"/>
    <x v="1"/>
    <n v="13.128"/>
    <n v="22"/>
    <n v="2.6255999999999999"/>
    <n v="0.19"/>
  </r>
  <r>
    <s v="CA/2017/152915"/>
    <d v="2018-09-18T00:00:00"/>
    <s v="Barry FranzÃ¶sisch"/>
    <x v="2"/>
    <s v="Corporate"/>
    <x v="1"/>
    <n v="22.72"/>
    <n v="6"/>
    <n v="4.5439999999999996"/>
    <n v="0.19"/>
  </r>
  <r>
    <s v="CA/2017/152916"/>
    <d v="2016-08-31T00:00:00"/>
    <s v="Andrew Roberts"/>
    <x v="3"/>
    <s v="Consumer"/>
    <x v="1"/>
    <n v="58.32"/>
    <n v="1"/>
    <n v="11.664"/>
    <n v="0.14000000000000001"/>
  </r>
  <r>
    <s v="CA/2017/152917"/>
    <d v="2018-03-11T00:00:00"/>
    <s v="Julie Creighton"/>
    <x v="0"/>
    <s v="Corporate"/>
    <x v="1"/>
    <n v="12.39"/>
    <n v="19"/>
    <n v="2.4780000000000002"/>
    <n v="0.13"/>
  </r>
  <r>
    <s v="CA/2017/152918"/>
    <d v="2016-08-02T00:00:00"/>
    <s v="Lisa Hazard"/>
    <x v="3"/>
    <s v="Consumer"/>
    <x v="2"/>
    <n v="107.982"/>
    <n v="9"/>
    <n v="21.596399999999999"/>
    <n v="0.19"/>
  </r>
  <r>
    <s v="CA/2017/152919"/>
    <d v="2015-01-13T00:00:00"/>
    <s v="Chris Selesnick"/>
    <x v="0"/>
    <s v="Corporate"/>
    <x v="1"/>
    <n v="11.36"/>
    <n v="23"/>
    <n v="2.2719999999999998"/>
    <n v="0.05"/>
  </r>
  <r>
    <s v="CA/2017/152920"/>
    <d v="2015-01-13T00:00:00"/>
    <s v="Chris Selesnick"/>
    <x v="0"/>
    <s v="Corporate"/>
    <x v="1"/>
    <n v="50.94"/>
    <n v="15"/>
    <n v="10.188000000000001"/>
    <n v="0.2"/>
  </r>
  <r>
    <s v="CA/2017/152921"/>
    <d v="2015-01-13T00:00:00"/>
    <s v="Chris Selesnick"/>
    <x v="0"/>
    <s v="Corporate"/>
    <x v="2"/>
    <n v="646.74"/>
    <n v="24"/>
    <n v="129.34800000000001"/>
    <n v="0.04"/>
  </r>
  <r>
    <s v="CA/2017/152922"/>
    <d v="2015-01-13T00:00:00"/>
    <s v="Chris Selesnick"/>
    <x v="0"/>
    <s v="Corporate"/>
    <x v="1"/>
    <n v="5.64"/>
    <n v="1"/>
    <n v="1.1279999999999999"/>
    <n v="0.16"/>
  </r>
  <r>
    <s v="CA/2017/152923"/>
    <d v="2015-01-13T00:00:00"/>
    <s v="Chris Selesnick"/>
    <x v="0"/>
    <s v="Corporate"/>
    <x v="1"/>
    <n v="572.58000000000004"/>
    <n v="20"/>
    <n v="114.51600000000001"/>
    <n v="0.03"/>
  </r>
  <r>
    <s v="CA/2017/152924"/>
    <d v="2015-05-14T00:00:00"/>
    <s v="Anthony Johnson"/>
    <x v="0"/>
    <s v="Corporate"/>
    <x v="0"/>
    <n v="310.88"/>
    <n v="13"/>
    <n v="62.176000000000002"/>
    <n v="0.01"/>
  </r>
  <r>
    <s v="CA/2017/152925"/>
    <d v="2017-05-19T00:00:00"/>
    <s v="Laurel Elliston"/>
    <x v="1"/>
    <s v="Consumer"/>
    <x v="0"/>
    <n v="641.96"/>
    <n v="16"/>
    <n v="128.392"/>
    <n v="0.11"/>
  </r>
  <r>
    <s v="CA/2017/152926"/>
    <d v="2018-01-30T00:00:00"/>
    <s v="Benjamin Venier"/>
    <x v="2"/>
    <s v="Corporate"/>
    <x v="1"/>
    <n v="18.28"/>
    <n v="2"/>
    <n v="3.6560000000000001"/>
    <n v="0.04"/>
  </r>
  <r>
    <s v="CA/2017/152927"/>
    <d v="2018-01-30T00:00:00"/>
    <s v="Benjamin Venier"/>
    <x v="2"/>
    <s v="Corporate"/>
    <x v="2"/>
    <n v="207"/>
    <n v="19"/>
    <n v="41.4"/>
    <n v="0.09"/>
  </r>
  <r>
    <s v="CA/2017/152928"/>
    <d v="2018-01-30T00:00:00"/>
    <s v="Benjamin Venier"/>
    <x v="2"/>
    <s v="Corporate"/>
    <x v="1"/>
    <n v="32.35"/>
    <n v="3"/>
    <n v="6.47"/>
    <n v="0.13"/>
  </r>
  <r>
    <s v="CA/2017/152929"/>
    <d v="2018-01-30T00:00:00"/>
    <s v="Benjamin Venier"/>
    <x v="2"/>
    <s v="Corporate"/>
    <x v="1"/>
    <n v="7.71"/>
    <n v="11"/>
    <n v="1.542"/>
    <n v="0.05"/>
  </r>
  <r>
    <s v="CA/2017/152930"/>
    <d v="2018-01-30T00:00:00"/>
    <s v="Benjamin Venier"/>
    <x v="2"/>
    <s v="Corporate"/>
    <x v="1"/>
    <n v="40.299999999999997"/>
    <n v="29"/>
    <n v="8.06"/>
    <n v="0.06"/>
  </r>
  <r>
    <s v="CA/2017/152931"/>
    <d v="2018-01-30T00:00:00"/>
    <s v="Benjamin Venier"/>
    <x v="2"/>
    <s v="Corporate"/>
    <x v="0"/>
    <n v="34.58"/>
    <n v="18"/>
    <n v="6.9160000000000004"/>
    <n v="0.2"/>
  </r>
  <r>
    <s v="CA/2017/152932"/>
    <d v="2015-06-29T00:00:00"/>
    <s v="Dan Lawera"/>
    <x v="3"/>
    <s v="Consumer"/>
    <x v="1"/>
    <n v="32.76"/>
    <n v="19"/>
    <n v="6.5519999999999996"/>
    <n v="0.03"/>
  </r>
  <r>
    <s v="CA/2017/152933"/>
    <d v="2016-08-21T00:00:00"/>
    <s v="Nick Zandusky"/>
    <x v="3"/>
    <s v="Home Office"/>
    <x v="0"/>
    <n v="544.00800000000004"/>
    <n v="27"/>
    <n v="108.80159999999999"/>
    <n v="0"/>
  </r>
  <r>
    <s v="CA/2017/152934"/>
    <d v="2016-08-21T00:00:00"/>
    <s v="Nick Zandusky"/>
    <x v="3"/>
    <s v="Home Office"/>
    <x v="1"/>
    <n v="59.94"/>
    <n v="8"/>
    <n v="11.988"/>
    <n v="0.01"/>
  </r>
  <r>
    <s v="CA/2017/152935"/>
    <d v="2016-08-21T00:00:00"/>
    <s v="Nick Zandusky"/>
    <x v="3"/>
    <s v="Home Office"/>
    <x v="1"/>
    <n v="23.92"/>
    <n v="11"/>
    <n v="4.7839999999999998"/>
    <n v="0.23"/>
  </r>
  <r>
    <s v="CA/2017/152936"/>
    <d v="2016-08-21T00:00:00"/>
    <s v="Nick Zandusky"/>
    <x v="3"/>
    <s v="Home Office"/>
    <x v="1"/>
    <n v="4.28"/>
    <n v="2"/>
    <n v="0.85599999999999998"/>
    <n v="0.25"/>
  </r>
  <r>
    <s v="CA/2017/152937"/>
    <d v="2016-03-10T00:00:00"/>
    <s v="Bryan Mills"/>
    <x v="3"/>
    <s v="Consumer"/>
    <x v="1"/>
    <n v="32.07"/>
    <n v="11"/>
    <n v="6.4139999999999997"/>
    <n v="0.24"/>
  </r>
  <r>
    <s v="CA/2017/152938"/>
    <d v="2016-03-10T00:00:00"/>
    <s v="Bryan Mills"/>
    <x v="3"/>
    <s v="Consumer"/>
    <x v="2"/>
    <n v="24"/>
    <n v="5"/>
    <n v="4.8"/>
    <n v="7.0000000000000007E-2"/>
  </r>
  <r>
    <s v="CA/2017/152939"/>
    <d v="2016-03-10T00:00:00"/>
    <s v="Bryan Mills"/>
    <x v="3"/>
    <s v="Consumer"/>
    <x v="0"/>
    <n v="35.49"/>
    <n v="15"/>
    <n v="7.0979999999999999"/>
    <n v="0.11"/>
  </r>
  <r>
    <s v="CA/2017/152940"/>
    <d v="2016-03-10T00:00:00"/>
    <s v="Bryan Mills"/>
    <x v="3"/>
    <s v="Consumer"/>
    <x v="2"/>
    <n v="47.984000000000002"/>
    <n v="2"/>
    <n v="9.5968"/>
    <n v="0.17"/>
  </r>
  <r>
    <s v="CA/2017/152941"/>
    <d v="2016-05-23T00:00:00"/>
    <s v="Erin Ashbrook"/>
    <x v="0"/>
    <s v="Corporate"/>
    <x v="1"/>
    <n v="186.69"/>
    <n v="24"/>
    <n v="37.338000000000001"/>
    <n v="0.17"/>
  </r>
  <r>
    <s v="CA/2017/152942"/>
    <d v="2018-03-17T00:00:00"/>
    <s v="Clay Ludtke"/>
    <x v="2"/>
    <s v="Consumer"/>
    <x v="1"/>
    <n v="17.456"/>
    <n v="17"/>
    <n v="3.4912000000000001"/>
    <n v="0.16"/>
  </r>
  <r>
    <s v="CA/2017/152943"/>
    <d v="2016-12-12T00:00:00"/>
    <s v="Liz Thompson"/>
    <x v="1"/>
    <s v="Consumer"/>
    <x v="0"/>
    <n v="348.928"/>
    <n v="22"/>
    <n v="69.785600000000002"/>
    <n v="0.18"/>
  </r>
  <r>
    <s v="CA/2017/152944"/>
    <d v="2016-06-26T00:00:00"/>
    <s v="Sue Ann Reed"/>
    <x v="2"/>
    <s v="Consumer"/>
    <x v="1"/>
    <n v="143.96"/>
    <n v="24"/>
    <n v="28.792000000000002"/>
    <n v="0.15"/>
  </r>
  <r>
    <s v="CA/2017/152945"/>
    <d v="2016-06-26T00:00:00"/>
    <s v="Sue Ann Reed"/>
    <x v="2"/>
    <s v="Consumer"/>
    <x v="1"/>
    <n v="15.42"/>
    <n v="30"/>
    <n v="3.0840000000000001"/>
    <n v="0.18"/>
  </r>
  <r>
    <s v="CA/2017/152946"/>
    <d v="2016-06-26T00:00:00"/>
    <s v="Sue Ann Reed"/>
    <x v="2"/>
    <s v="Consumer"/>
    <x v="1"/>
    <n v="43.04"/>
    <n v="11"/>
    <n v="8.6080000000000005"/>
    <n v="0.22"/>
  </r>
  <r>
    <s v="CA/2017/152947"/>
    <d v="2016-06-26T00:00:00"/>
    <s v="Sue Ann Reed"/>
    <x v="2"/>
    <s v="Consumer"/>
    <x v="0"/>
    <n v="332.94"/>
    <n v="17"/>
    <n v="66.587999999999994"/>
    <n v="0.12"/>
  </r>
  <r>
    <s v="CA/2017/152948"/>
    <d v="2017-05-20T00:00:00"/>
    <s v="Joe Kamberova"/>
    <x v="0"/>
    <s v="Consumer"/>
    <x v="2"/>
    <n v="1363.96"/>
    <n v="10"/>
    <n v="272.79199999999997"/>
    <n v="0.24"/>
  </r>
  <r>
    <s v="CA/2017/152949"/>
    <d v="2015-09-20T00:00:00"/>
    <s v="Erica Smith"/>
    <x v="1"/>
    <s v="Consumer"/>
    <x v="1"/>
    <n v="9.9600000000000009"/>
    <n v="16"/>
    <n v="1.992"/>
    <n v="0.06"/>
  </r>
  <r>
    <s v="CA/2017/152950"/>
    <d v="2015-09-20T00:00:00"/>
    <s v="Erica Smith"/>
    <x v="1"/>
    <s v="Consumer"/>
    <x v="1"/>
    <n v="21.72"/>
    <n v="19"/>
    <n v="4.3440000000000003"/>
    <n v="0.14000000000000001"/>
  </r>
  <r>
    <s v="CA/2017/152951"/>
    <d v="2018-09-21T00:00:00"/>
    <s v="Rick Hansen"/>
    <x v="2"/>
    <s v="Consumer"/>
    <x v="1"/>
    <n v="20.16"/>
    <n v="17"/>
    <n v="4.032"/>
    <n v="0.11"/>
  </r>
  <r>
    <s v="CA/2017/152952"/>
    <d v="2016-12-24T00:00:00"/>
    <s v="David Bremer"/>
    <x v="1"/>
    <s v="Corporate"/>
    <x v="1"/>
    <n v="132.79"/>
    <n v="24"/>
    <n v="26.558"/>
    <n v="0.06"/>
  </r>
  <r>
    <s v="CA/2017/152953"/>
    <d v="2016-12-24T00:00:00"/>
    <s v="David Bremer"/>
    <x v="1"/>
    <s v="Corporate"/>
    <x v="1"/>
    <n v="12.96"/>
    <n v="28"/>
    <n v="2.5920000000000001"/>
    <n v="0.24"/>
  </r>
  <r>
    <s v="CA/2017/152954"/>
    <d v="2016-12-24T00:00:00"/>
    <s v="David Bremer"/>
    <x v="1"/>
    <s v="Corporate"/>
    <x v="1"/>
    <n v="21.56"/>
    <n v="5"/>
    <n v="4.3120000000000003"/>
    <n v="0.1"/>
  </r>
  <r>
    <s v="CA/2017/152955"/>
    <d v="2016-11-27T00:00:00"/>
    <s v="Carlos Daly"/>
    <x v="1"/>
    <s v="Consumer"/>
    <x v="0"/>
    <n v="283.92"/>
    <n v="25"/>
    <n v="56.783999999999999"/>
    <n v="0.04"/>
  </r>
  <r>
    <s v="CA/2017/152956"/>
    <d v="2018-02-20T00:00:00"/>
    <s v="Helen Wasserman"/>
    <x v="1"/>
    <s v="Corporate"/>
    <x v="0"/>
    <n v="22.23"/>
    <n v="8"/>
    <n v="4.4459999999999997"/>
    <n v="0.12"/>
  </r>
  <r>
    <s v="CA/2017/152957"/>
    <d v="2018-02-20T00:00:00"/>
    <s v="Helen Wasserman"/>
    <x v="1"/>
    <s v="Corporate"/>
    <x v="2"/>
    <n v="215.96799999999999"/>
    <n v="13"/>
    <n v="43.193600000000004"/>
    <n v="0.25"/>
  </r>
  <r>
    <s v="CA/2017/152958"/>
    <d v="2017-08-18T00:00:00"/>
    <s v="Helen Wasserman"/>
    <x v="1"/>
    <s v="Corporate"/>
    <x v="1"/>
    <n v="355.32"/>
    <n v="24"/>
    <n v="71.063999999999993"/>
    <n v="0.25"/>
  </r>
  <r>
    <s v="CA/2017/152959"/>
    <d v="2017-12-03T00:00:00"/>
    <s v="Mike Caudle"/>
    <x v="0"/>
    <s v="Corporate"/>
    <x v="1"/>
    <n v="12.96"/>
    <n v="21"/>
    <n v="2.5920000000000001"/>
    <n v="0.11"/>
  </r>
  <r>
    <s v="CA/2017/152960"/>
    <d v="2018-04-22T00:00:00"/>
    <s v="Gary McGarr"/>
    <x v="1"/>
    <s v="Consumer"/>
    <x v="0"/>
    <n v="18.28"/>
    <n v="28"/>
    <n v="3.6560000000000001"/>
    <n v="0.23"/>
  </r>
  <r>
    <s v="CA/2017/152961"/>
    <d v="2015-01-11T00:00:00"/>
    <s v="Russell Applegate"/>
    <x v="2"/>
    <s v="Consumer"/>
    <x v="1"/>
    <n v="43.176000000000002"/>
    <n v="4"/>
    <n v="8.6351999999999993"/>
    <n v="0"/>
  </r>
  <r>
    <s v="CA/2017/152962"/>
    <d v="2015-01-11T00:00:00"/>
    <s v="Russell Applegate"/>
    <x v="2"/>
    <s v="Consumer"/>
    <x v="2"/>
    <n v="1983.9680000000001"/>
    <n v="19"/>
    <n v="396.79360000000003"/>
    <n v="0.15"/>
  </r>
  <r>
    <s v="CA/2017/152963"/>
    <d v="2016-03-02T00:00:00"/>
    <s v="Allen Armold"/>
    <x v="1"/>
    <s v="Consumer"/>
    <x v="0"/>
    <n v="28.4"/>
    <n v="4"/>
    <n v="5.68"/>
    <n v="0.25"/>
  </r>
  <r>
    <s v="CA/2017/152964"/>
    <d v="2016-03-02T00:00:00"/>
    <s v="Allen Armold"/>
    <x v="1"/>
    <s v="Consumer"/>
    <x v="2"/>
    <n v="149.97"/>
    <n v="1"/>
    <n v="29.994"/>
    <n v="0.17"/>
  </r>
  <r>
    <s v="CA/2017/152965"/>
    <d v="2015-10-13T00:00:00"/>
    <s v="Zuschuss Carroll"/>
    <x v="1"/>
    <s v="Consumer"/>
    <x v="1"/>
    <n v="11.52"/>
    <n v="25"/>
    <n v="2.3039999999999998"/>
    <n v="0.15"/>
  </r>
  <r>
    <s v="CA/2017/152966"/>
    <d v="2015-10-13T00:00:00"/>
    <s v="Zuschuss Carroll"/>
    <x v="1"/>
    <s v="Consumer"/>
    <x v="0"/>
    <n v="1298.55"/>
    <n v="6"/>
    <n v="259.70999999999998"/>
    <n v="0.18"/>
  </r>
  <r>
    <s v="CA/2017/152967"/>
    <d v="2015-10-13T00:00:00"/>
    <s v="Zuschuss Carroll"/>
    <x v="1"/>
    <s v="Consumer"/>
    <x v="1"/>
    <n v="213.92"/>
    <n v="30"/>
    <n v="42.783999999999999"/>
    <n v="0.24"/>
  </r>
  <r>
    <s v="CA/2017/152968"/>
    <d v="2015-10-13T00:00:00"/>
    <s v="Zuschuss Carroll"/>
    <x v="1"/>
    <s v="Consumer"/>
    <x v="2"/>
    <n v="25.78"/>
    <n v="20"/>
    <n v="5.1559999999999997"/>
    <n v="7.0000000000000007E-2"/>
  </r>
  <r>
    <s v="CA/2017/152969"/>
    <d v="2018-05-14T00:00:00"/>
    <s v="Pauline Johnson"/>
    <x v="1"/>
    <s v="Consumer"/>
    <x v="0"/>
    <n v="18.28"/>
    <n v="1"/>
    <n v="3.6560000000000001"/>
    <n v="0.04"/>
  </r>
  <r>
    <s v="CA/2017/152970"/>
    <d v="2018-05-14T00:00:00"/>
    <s v="Pauline Johnson"/>
    <x v="1"/>
    <s v="Consumer"/>
    <x v="2"/>
    <n v="1399.93"/>
    <n v="27"/>
    <n v="279.98599999999999"/>
    <n v="0.16"/>
  </r>
  <r>
    <s v="CA/2017/152971"/>
    <d v="2016-03-20T00:00:00"/>
    <s v="Bart Watters"/>
    <x v="2"/>
    <s v="Corporate"/>
    <x v="1"/>
    <n v="51.84"/>
    <n v="4"/>
    <n v="10.368"/>
    <n v="0.24"/>
  </r>
  <r>
    <s v="CA/2017/152972"/>
    <d v="2017-09-15T00:00:00"/>
    <s v="Dean Braden"/>
    <x v="2"/>
    <s v="Consumer"/>
    <x v="1"/>
    <n v="5.3440000000000003"/>
    <n v="7"/>
    <n v="1.0688"/>
    <n v="0.06"/>
  </r>
  <r>
    <s v="CA/2017/152973"/>
    <d v="2015-06-28T00:00:00"/>
    <s v="Cynthia Arntzen"/>
    <x v="0"/>
    <s v="Consumer"/>
    <x v="1"/>
    <n v="41.472000000000001"/>
    <n v="15"/>
    <n v="8.2943999999999996"/>
    <n v="0.12"/>
  </r>
  <r>
    <s v="CA/2017/152974"/>
    <d v="2015-06-28T00:00:00"/>
    <s v="Cynthia Arntzen"/>
    <x v="0"/>
    <s v="Consumer"/>
    <x v="1"/>
    <n v="3.1680000000000001"/>
    <n v="23"/>
    <n v="0.63360000000000005"/>
    <n v="0"/>
  </r>
  <r>
    <s v="CA/2017/152975"/>
    <d v="2015-06-28T00:00:00"/>
    <s v="Cynthia Arntzen"/>
    <x v="0"/>
    <s v="Consumer"/>
    <x v="0"/>
    <n v="1228.4649999999999"/>
    <n v="9"/>
    <n v="245.69300000000001"/>
    <n v="0.08"/>
  </r>
  <r>
    <s v="CA/2017/152976"/>
    <d v="2015-06-28T00:00:00"/>
    <s v="Cynthia Arntzen"/>
    <x v="0"/>
    <s v="Consumer"/>
    <x v="1"/>
    <n v="31.085999999999999"/>
    <n v="4"/>
    <n v="6.2172000000000001"/>
    <n v="0.16"/>
  </r>
  <r>
    <s v="CA/2017/152977"/>
    <d v="2015-06-28T00:00:00"/>
    <s v="Cynthia Arntzen"/>
    <x v="0"/>
    <s v="Consumer"/>
    <x v="1"/>
    <n v="335.52"/>
    <n v="9"/>
    <n v="67.103999999999999"/>
    <n v="0.12"/>
  </r>
  <r>
    <s v="CA/2017/152978"/>
    <d v="2018-06-20T00:00:00"/>
    <s v="Toby Ritter"/>
    <x v="3"/>
    <s v="Consumer"/>
    <x v="2"/>
    <n v="239.97"/>
    <n v="22"/>
    <n v="47.994"/>
    <n v="0.08"/>
  </r>
  <r>
    <s v="CA/2017/152979"/>
    <d v="2018-06-20T00:00:00"/>
    <s v="Toby Ritter"/>
    <x v="3"/>
    <s v="Consumer"/>
    <x v="1"/>
    <n v="9.82"/>
    <n v="25"/>
    <n v="1.964"/>
    <n v="0.14000000000000001"/>
  </r>
  <r>
    <s v="CA/2017/152980"/>
    <d v="2015-09-05T00:00:00"/>
    <s v="Patrick Gardner"/>
    <x v="1"/>
    <s v="Consumer"/>
    <x v="2"/>
    <n v="67.8"/>
    <n v="19"/>
    <n v="13.56"/>
    <n v="0.17"/>
  </r>
  <r>
    <s v="CA/2017/152981"/>
    <d v="2015-09-05T00:00:00"/>
    <s v="Patrick Gardner"/>
    <x v="1"/>
    <s v="Consumer"/>
    <x v="2"/>
    <n v="167.97"/>
    <n v="26"/>
    <n v="33.594000000000001"/>
    <n v="7.0000000000000007E-2"/>
  </r>
  <r>
    <s v="CA/2017/152982"/>
    <d v="2018-08-21T00:00:00"/>
    <s v="Greg Tran"/>
    <x v="2"/>
    <s v="Consumer"/>
    <x v="1"/>
    <n v="35"/>
    <n v="14"/>
    <n v="7"/>
    <n v="0.06"/>
  </r>
  <r>
    <s v="CA/2017/152983"/>
    <d v="2018-08-21T00:00:00"/>
    <s v="Greg Tran"/>
    <x v="2"/>
    <s v="Consumer"/>
    <x v="1"/>
    <n v="37.24"/>
    <n v="12"/>
    <n v="7.4480000000000004"/>
    <n v="0.18"/>
  </r>
  <r>
    <s v="CA/2017/152984"/>
    <d v="2018-08-21T00:00:00"/>
    <s v="Greg Tran"/>
    <x v="2"/>
    <s v="Consumer"/>
    <x v="1"/>
    <n v="15.28"/>
    <n v="8"/>
    <n v="3.056"/>
    <n v="0.25"/>
  </r>
  <r>
    <s v="CA/2017/152985"/>
    <d v="2018-06-16T00:00:00"/>
    <s v="Joel Eaton"/>
    <x v="0"/>
    <s v="Consumer"/>
    <x v="0"/>
    <n v="301.95999999999998"/>
    <n v="29"/>
    <n v="60.392000000000003"/>
    <n v="0.09"/>
  </r>
  <r>
    <s v="CA/2017/152986"/>
    <d v="2018-06-16T00:00:00"/>
    <s v="Joel Eaton"/>
    <x v="0"/>
    <s v="Consumer"/>
    <x v="1"/>
    <n v="180.66"/>
    <n v="1"/>
    <n v="36.131999999999998"/>
    <n v="0.05"/>
  </r>
  <r>
    <s v="CA/2017/152987"/>
    <d v="2018-06-16T00:00:00"/>
    <s v="Joel Eaton"/>
    <x v="0"/>
    <s v="Consumer"/>
    <x v="2"/>
    <n v="191.98"/>
    <n v="23"/>
    <n v="38.396000000000001"/>
    <n v="0.22"/>
  </r>
  <r>
    <s v="CA/2017/152988"/>
    <d v="2018-06-16T00:00:00"/>
    <s v="Joel Eaton"/>
    <x v="0"/>
    <s v="Consumer"/>
    <x v="2"/>
    <n v="65.989999999999995"/>
    <n v="12"/>
    <n v="13.198"/>
    <n v="0.04"/>
  </r>
  <r>
    <s v="CA/2017/152989"/>
    <d v="2017-07-23T00:00:00"/>
    <s v="Jennifer Braxton"/>
    <x v="2"/>
    <s v="Corporate"/>
    <x v="1"/>
    <n v="35.216000000000001"/>
    <n v="7"/>
    <n v="7.0431999999999997"/>
    <n v="0.13"/>
  </r>
  <r>
    <s v="CA/2017/152990"/>
    <d v="2017-07-23T00:00:00"/>
    <s v="Jennifer Braxton"/>
    <x v="2"/>
    <s v="Corporate"/>
    <x v="1"/>
    <n v="23.696000000000002"/>
    <n v="29"/>
    <n v="4.7392000000000003"/>
    <n v="0.12"/>
  </r>
  <r>
    <s v="CA/2017/152991"/>
    <d v="2017-07-23T00:00:00"/>
    <s v="Jennifer Braxton"/>
    <x v="2"/>
    <s v="Corporate"/>
    <x v="2"/>
    <n v="265.47500000000002"/>
    <n v="17"/>
    <n v="53.094999999999999"/>
    <n v="0.03"/>
  </r>
  <r>
    <s v="CA/2017/152992"/>
    <d v="2015-08-09T00:00:00"/>
    <s v="Lisa Hazard"/>
    <x v="3"/>
    <s v="Consumer"/>
    <x v="1"/>
    <n v="51.183999999999997"/>
    <n v="5"/>
    <n v="10.236800000000001"/>
    <n v="0.22"/>
  </r>
  <r>
    <s v="CA/2017/152993"/>
    <d v="2018-04-11T00:00:00"/>
    <s v="James Lanier"/>
    <x v="0"/>
    <s v="Home Office"/>
    <x v="1"/>
    <n v="9.6639999999999997"/>
    <n v="30"/>
    <n v="1.9328000000000001"/>
    <n v="0.24"/>
  </r>
  <r>
    <s v="CA/2017/152994"/>
    <d v="2017-07-03T00:00:00"/>
    <s v="Ed Braxton"/>
    <x v="3"/>
    <s v="Corporate"/>
    <x v="2"/>
    <n v="21.071999999999999"/>
    <n v="27"/>
    <n v="4.2144000000000004"/>
    <n v="0.14000000000000001"/>
  </r>
  <r>
    <s v="CA/2017/152995"/>
    <d v="2016-11-20T00:00:00"/>
    <s v="Brian Moss"/>
    <x v="3"/>
    <s v="Corporate"/>
    <x v="1"/>
    <n v="60.45"/>
    <n v="23"/>
    <n v="12.09"/>
    <n v="0.03"/>
  </r>
  <r>
    <s v="CA/2017/152996"/>
    <d v="2016-11-20T00:00:00"/>
    <s v="Brian Moss"/>
    <x v="3"/>
    <s v="Corporate"/>
    <x v="1"/>
    <n v="11.52"/>
    <n v="3"/>
    <n v="2.3039999999999998"/>
    <n v="0.08"/>
  </r>
  <r>
    <s v="CA/2017/152997"/>
    <d v="2016-11-20T00:00:00"/>
    <s v="Brian Moss"/>
    <x v="3"/>
    <s v="Corporate"/>
    <x v="0"/>
    <n v="186.048"/>
    <n v="22"/>
    <n v="37.209600000000002"/>
    <n v="0.16"/>
  </r>
  <r>
    <s v="CA/2017/152998"/>
    <d v="2017-07-11T00:00:00"/>
    <s v="Eudokia Martin"/>
    <x v="1"/>
    <s v="Corporate"/>
    <x v="1"/>
    <n v="37.44"/>
    <n v="21"/>
    <n v="7.4880000000000004"/>
    <n v="0.04"/>
  </r>
  <r>
    <s v="CA/2017/152999"/>
    <d v="2017-07-11T00:00:00"/>
    <s v="Eudokia Martin"/>
    <x v="1"/>
    <s v="Corporate"/>
    <x v="1"/>
    <n v="26.975999999999999"/>
    <n v="9"/>
    <n v="5.3952"/>
    <n v="0.19"/>
  </r>
  <r>
    <s v="CA/2017/153000"/>
    <d v="2017-07-11T00:00:00"/>
    <s v="Eudokia Martin"/>
    <x v="1"/>
    <s v="Corporate"/>
    <x v="1"/>
    <n v="11.36"/>
    <n v="10"/>
    <n v="2.2719999999999998"/>
    <n v="0"/>
  </r>
  <r>
    <s v="CA/2017/153001"/>
    <d v="2017-07-11T00:00:00"/>
    <s v="Eudokia Martin"/>
    <x v="1"/>
    <s v="Corporate"/>
    <x v="1"/>
    <n v="14.62"/>
    <n v="15"/>
    <n v="2.9239999999999999"/>
    <n v="0.21"/>
  </r>
  <r>
    <s v="CA/2017/153002"/>
    <d v="2016-10-13T00:00:00"/>
    <s v="Art Foster"/>
    <x v="0"/>
    <s v="Consumer"/>
    <x v="2"/>
    <n v="83.72"/>
    <n v="17"/>
    <n v="16.744"/>
    <n v="0.12"/>
  </r>
  <r>
    <s v="CA/2017/153003"/>
    <d v="2016-10-13T00:00:00"/>
    <s v="Art Foster"/>
    <x v="0"/>
    <s v="Consumer"/>
    <x v="0"/>
    <n v="287.94"/>
    <n v="7"/>
    <n v="57.588000000000001"/>
    <n v="0"/>
  </r>
  <r>
    <s v="CA/2017/153004"/>
    <d v="2018-01-01T00:00:00"/>
    <s v="Guy Armstrong"/>
    <x v="3"/>
    <s v="Consumer"/>
    <x v="0"/>
    <n v="48.896000000000001"/>
    <n v="17"/>
    <n v="9.7791999999999994"/>
    <n v="0.02"/>
  </r>
  <r>
    <s v="CA/2017/153005"/>
    <d v="2015-07-02T00:00:00"/>
    <s v="Cyma Kinney"/>
    <x v="3"/>
    <s v="Corporate"/>
    <x v="2"/>
    <n v="115.36"/>
    <n v="12"/>
    <n v="23.071999999999999"/>
    <n v="0.18"/>
  </r>
  <r>
    <s v="CA/2017/153006"/>
    <d v="2017-06-20T00:00:00"/>
    <s v="Dave Poirier"/>
    <x v="1"/>
    <s v="Corporate"/>
    <x v="1"/>
    <n v="5.16"/>
    <n v="23"/>
    <n v="1.032"/>
    <n v="0.09"/>
  </r>
  <r>
    <s v="CA/2017/153007"/>
    <d v="2017-06-20T00:00:00"/>
    <s v="Dave Poirier"/>
    <x v="1"/>
    <s v="Corporate"/>
    <x v="1"/>
    <n v="38.880000000000003"/>
    <n v="8"/>
    <n v="7.7759999999999998"/>
    <n v="0.13"/>
  </r>
  <r>
    <s v="CA/2017/153008"/>
    <d v="2017-05-28T00:00:00"/>
    <s v="Valerie Dominguez"/>
    <x v="0"/>
    <s v="Consumer"/>
    <x v="1"/>
    <n v="185.88"/>
    <n v="11"/>
    <n v="37.176000000000002"/>
    <n v="0.12"/>
  </r>
  <r>
    <s v="CA/2017/153009"/>
    <d v="2017-02-19T00:00:00"/>
    <s v="Greg Tran"/>
    <x v="2"/>
    <s v="Consumer"/>
    <x v="0"/>
    <n v="44.46"/>
    <n v="22"/>
    <n v="8.8919999999999995"/>
    <n v="0.16"/>
  </r>
  <r>
    <s v="CA/2017/153010"/>
    <d v="2017-02-19T00:00:00"/>
    <s v="Greg Tran"/>
    <x v="2"/>
    <s v="Consumer"/>
    <x v="1"/>
    <n v="242.94"/>
    <n v="26"/>
    <n v="48.588000000000001"/>
    <n v="0"/>
  </r>
  <r>
    <s v="CA/2017/153011"/>
    <d v="2015-03-08T00:00:00"/>
    <s v="Berenike Kampe"/>
    <x v="3"/>
    <s v="Consumer"/>
    <x v="1"/>
    <n v="39.96"/>
    <n v="22"/>
    <n v="7.992"/>
    <n v="0.02"/>
  </r>
  <r>
    <s v="CA/2017/153012"/>
    <d v="2015-03-08T00:00:00"/>
    <s v="Berenike Kampe"/>
    <x v="3"/>
    <s v="Consumer"/>
    <x v="1"/>
    <n v="102.3"/>
    <n v="24"/>
    <n v="20.46"/>
    <n v="0.15"/>
  </r>
  <r>
    <s v="CA/2017/153013"/>
    <d v="2015-03-08T00:00:00"/>
    <s v="Berenike Kampe"/>
    <x v="3"/>
    <s v="Consumer"/>
    <x v="1"/>
    <n v="21.36"/>
    <n v="4"/>
    <n v="4.2720000000000002"/>
    <n v="0.24"/>
  </r>
  <r>
    <s v="CA/2017/153014"/>
    <d v="2018-10-04T00:00:00"/>
    <s v="Sanjit Jacobs"/>
    <x v="3"/>
    <s v="Home Office"/>
    <x v="1"/>
    <n v="7.61"/>
    <n v="8"/>
    <n v="1.522"/>
    <n v="0.24"/>
  </r>
  <r>
    <s v="CA/2017/153015"/>
    <d v="2018-10-04T00:00:00"/>
    <s v="Sanjit Jacobs"/>
    <x v="3"/>
    <s v="Home Office"/>
    <x v="1"/>
    <n v="7.16"/>
    <n v="1"/>
    <n v="1.4319999999999999"/>
    <n v="0.01"/>
  </r>
  <r>
    <s v="CA/2017/153016"/>
    <d v="2015-09-06T00:00:00"/>
    <s v="Chuck Magee"/>
    <x v="1"/>
    <s v="Consumer"/>
    <x v="1"/>
    <n v="7.36"/>
    <n v="13"/>
    <n v="1.472"/>
    <n v="0.22"/>
  </r>
  <r>
    <s v="CA/2017/153017"/>
    <d v="2015-09-06T00:00:00"/>
    <s v="Chuck Magee"/>
    <x v="1"/>
    <s v="Consumer"/>
    <x v="1"/>
    <n v="23.1"/>
    <n v="4"/>
    <n v="4.62"/>
    <n v="0.22"/>
  </r>
  <r>
    <s v="CA/2017/153018"/>
    <d v="2017-05-01T00:00:00"/>
    <s v="Anthony Johnson"/>
    <x v="0"/>
    <s v="Corporate"/>
    <x v="2"/>
    <n v="191.47200000000001"/>
    <n v="30"/>
    <n v="38.294400000000003"/>
    <n v="0.06"/>
  </r>
  <r>
    <s v="CA/2017/153019"/>
    <d v="2017-05-01T00:00:00"/>
    <s v="Anthony Johnson"/>
    <x v="0"/>
    <s v="Corporate"/>
    <x v="1"/>
    <n v="5.2480000000000002"/>
    <n v="2"/>
    <n v="1.0496000000000001"/>
    <n v="0.12"/>
  </r>
  <r>
    <s v="CA/2017/153020"/>
    <d v="2017-05-01T00:00:00"/>
    <s v="Anthony Johnson"/>
    <x v="0"/>
    <s v="Corporate"/>
    <x v="2"/>
    <n v="59.183999999999997"/>
    <n v="22"/>
    <n v="11.8368"/>
    <n v="0.06"/>
  </r>
  <r>
    <s v="CA/2017/153021"/>
    <d v="2015-10-01T00:00:00"/>
    <s v="Anthony Jacobs"/>
    <x v="0"/>
    <s v="Corporate"/>
    <x v="1"/>
    <n v="2.89"/>
    <n v="19"/>
    <n v="0.57799999999999996"/>
    <n v="0.11"/>
  </r>
  <r>
    <s v="CA/2017/153022"/>
    <d v="2015-10-01T00:00:00"/>
    <s v="Anthony Jacobs"/>
    <x v="0"/>
    <s v="Corporate"/>
    <x v="0"/>
    <n v="51.94"/>
    <n v="6"/>
    <n v="10.388"/>
    <n v="0.22"/>
  </r>
  <r>
    <s v="CA/2017/153023"/>
    <d v="2017-09-29T00:00:00"/>
    <s v="Linda Southworth"/>
    <x v="3"/>
    <s v="Corporate"/>
    <x v="1"/>
    <n v="15.936"/>
    <n v="6"/>
    <n v="3.1871999999999998"/>
    <n v="0.16"/>
  </r>
  <r>
    <s v="CA/2017/153024"/>
    <d v="2015-06-04T00:00:00"/>
    <s v="Guy Phonely"/>
    <x v="3"/>
    <s v="Corporate"/>
    <x v="1"/>
    <n v="44.91"/>
    <n v="24"/>
    <n v="8.9819999999999993"/>
    <n v="0.08"/>
  </r>
  <r>
    <s v="CA/2017/153025"/>
    <d v="2017-03-09T00:00:00"/>
    <s v="Paul Knutson"/>
    <x v="3"/>
    <s v="Home Office"/>
    <x v="1"/>
    <n v="1141.47"/>
    <n v="20"/>
    <n v="228.29400000000001"/>
    <n v="0.18"/>
  </r>
  <r>
    <s v="CA/2017/153026"/>
    <d v="2017-03-09T00:00:00"/>
    <s v="Paul Knutson"/>
    <x v="3"/>
    <s v="Home Office"/>
    <x v="2"/>
    <n v="280.78199999999998"/>
    <n v="20"/>
    <n v="56.156399999999998"/>
    <n v="0.16"/>
  </r>
  <r>
    <s v="CA/2017/153027"/>
    <d v="2016-10-19T00:00:00"/>
    <s v="Tracy Blumstein"/>
    <x v="3"/>
    <s v="Consumer"/>
    <x v="1"/>
    <n v="34.44"/>
    <n v="30"/>
    <n v="6.8879999999999999"/>
    <n v="0"/>
  </r>
  <r>
    <s v="CA/2017/153028"/>
    <d v="2015-10-12T00:00:00"/>
    <s v="Sally Matthias"/>
    <x v="3"/>
    <s v="Consumer"/>
    <x v="1"/>
    <n v="11.36"/>
    <n v="20"/>
    <n v="2.2719999999999998"/>
    <n v="0.17"/>
  </r>
  <r>
    <s v="CA/2017/153029"/>
    <d v="2015-10-12T00:00:00"/>
    <s v="Sally Matthias"/>
    <x v="3"/>
    <s v="Consumer"/>
    <x v="1"/>
    <n v="106.34399999999999"/>
    <n v="23"/>
    <n v="21.268799999999999"/>
    <n v="0.2"/>
  </r>
  <r>
    <s v="CA/2017/153030"/>
    <d v="2018-08-25T00:00:00"/>
    <s v="Guy Armstrong"/>
    <x v="3"/>
    <s v="Consumer"/>
    <x v="1"/>
    <n v="192.16"/>
    <n v="20"/>
    <n v="38.432000000000002"/>
    <n v="0.18"/>
  </r>
  <r>
    <s v="CA/2017/153031"/>
    <d v="2017-01-17T00:00:00"/>
    <s v="Chuck Clark"/>
    <x v="2"/>
    <s v="Home Office"/>
    <x v="0"/>
    <n v="322.58999999999997"/>
    <n v="25"/>
    <n v="64.518000000000001"/>
    <n v="0.23"/>
  </r>
  <r>
    <s v="CA/2017/153032"/>
    <d v="2017-01-17T00:00:00"/>
    <s v="Chuck Clark"/>
    <x v="2"/>
    <s v="Home Office"/>
    <x v="2"/>
    <n v="29.99"/>
    <n v="29"/>
    <n v="5.9980000000000002"/>
    <n v="0.06"/>
  </r>
  <r>
    <s v="CA/2017/153033"/>
    <d v="2017-01-17T00:00:00"/>
    <s v="Chuck Clark"/>
    <x v="2"/>
    <s v="Home Office"/>
    <x v="2"/>
    <n v="371.97"/>
    <n v="15"/>
    <n v="74.394000000000005"/>
    <n v="0.14000000000000001"/>
  </r>
  <r>
    <s v="CA/2017/153034"/>
    <d v="2015-09-17T00:00:00"/>
    <s v="Anthony Garverick"/>
    <x v="3"/>
    <s v="Home Office"/>
    <x v="1"/>
    <n v="5.8920000000000003"/>
    <n v="12"/>
    <n v="1.1783999999999999"/>
    <n v="0.05"/>
  </r>
  <r>
    <s v="CA/2017/153035"/>
    <d v="2018-11-30T00:00:00"/>
    <s v="Harold Pawlan"/>
    <x v="2"/>
    <s v="Home Office"/>
    <x v="1"/>
    <n v="68.471999999999994"/>
    <n v="16"/>
    <n v="13.6944"/>
    <n v="0.14000000000000001"/>
  </r>
  <r>
    <s v="CA/2017/153036"/>
    <d v="2018-11-30T00:00:00"/>
    <s v="Harold Pawlan"/>
    <x v="2"/>
    <s v="Home Office"/>
    <x v="0"/>
    <n v="1242.9000000000001"/>
    <n v="20"/>
    <n v="248.58"/>
    <n v="0.02"/>
  </r>
  <r>
    <s v="CA/2017/153037"/>
    <d v="2016-09-10T00:00:00"/>
    <s v="Dave Kipp"/>
    <x v="1"/>
    <s v="Consumer"/>
    <x v="1"/>
    <n v="30.84"/>
    <n v="24"/>
    <n v="6.1680000000000001"/>
    <n v="0.13"/>
  </r>
  <r>
    <s v="CA/2017/153038"/>
    <d v="2018-12-23T00:00:00"/>
    <s v="Gary Zandusky"/>
    <x v="2"/>
    <s v="Consumer"/>
    <x v="1"/>
    <n v="13.48"/>
    <n v="16"/>
    <n v="2.6960000000000002"/>
    <n v="0.05"/>
  </r>
  <r>
    <s v="CA/2017/153039"/>
    <d v="2017-10-22T00:00:00"/>
    <s v="Peter McVee"/>
    <x v="2"/>
    <s v="Home Office"/>
    <x v="0"/>
    <n v="31.4"/>
    <n v="1"/>
    <n v="6.28"/>
    <n v="0.15"/>
  </r>
  <r>
    <s v="CA/2017/153040"/>
    <d v="2015-04-29T00:00:00"/>
    <s v="Lauren Leatherbury"/>
    <x v="3"/>
    <s v="Consumer"/>
    <x v="0"/>
    <n v="17.46"/>
    <n v="4"/>
    <n v="3.492"/>
    <n v="0.24"/>
  </r>
  <r>
    <s v="CA/2017/153041"/>
    <d v="2016-04-25T00:00:00"/>
    <s v="Jill Stevenson"/>
    <x v="1"/>
    <s v="Corporate"/>
    <x v="1"/>
    <n v="13.944000000000001"/>
    <n v="1"/>
    <n v="2.7888000000000002"/>
    <n v="0.05"/>
  </r>
  <r>
    <s v="CA/2017/153042"/>
    <d v="2018-06-26T00:00:00"/>
    <s v="Olvera Toch"/>
    <x v="1"/>
    <s v="Consumer"/>
    <x v="1"/>
    <n v="83.76"/>
    <n v="10"/>
    <n v="16.751999999999999"/>
    <n v="0.13"/>
  </r>
  <r>
    <s v="CA/2017/153043"/>
    <d v="2018-10-14T00:00:00"/>
    <s v="Ed Ludwig"/>
    <x v="3"/>
    <s v="Home Office"/>
    <x v="1"/>
    <n v="37.659999999999997"/>
    <n v="2"/>
    <n v="7.532"/>
    <n v="0.09"/>
  </r>
  <r>
    <s v="CA/2017/153044"/>
    <d v="2015-09-12T00:00:00"/>
    <s v="Cyma Kinney"/>
    <x v="3"/>
    <s v="Corporate"/>
    <x v="1"/>
    <n v="34.68"/>
    <n v="11"/>
    <n v="6.9359999999999999"/>
    <n v="0.01"/>
  </r>
  <r>
    <s v="CA/2017/153045"/>
    <d v="2018-06-20T00:00:00"/>
    <s v="Jeremy Ellison"/>
    <x v="3"/>
    <s v="Consumer"/>
    <x v="2"/>
    <n v="149.94999999999999"/>
    <n v="14"/>
    <n v="29.99"/>
    <n v="0.21"/>
  </r>
  <r>
    <s v="CA/2017/153046"/>
    <d v="2018-06-20T00:00:00"/>
    <s v="Jeremy Ellison"/>
    <x v="3"/>
    <s v="Consumer"/>
    <x v="1"/>
    <n v="51.311999999999998"/>
    <n v="16"/>
    <n v="10.2624"/>
    <n v="7.0000000000000007E-2"/>
  </r>
  <r>
    <s v="CA/2017/153047"/>
    <d v="2018-06-26T00:00:00"/>
    <s v="Tracy Hopkins"/>
    <x v="3"/>
    <s v="Home Office"/>
    <x v="1"/>
    <n v="4.54"/>
    <n v="2"/>
    <n v="0.90800000000000003"/>
    <n v="0.18"/>
  </r>
  <r>
    <s v="CA/2017/153048"/>
    <d v="2018-06-26T00:00:00"/>
    <s v="Tracy Hopkins"/>
    <x v="3"/>
    <s v="Home Office"/>
    <x v="1"/>
    <n v="15.92"/>
    <n v="8"/>
    <n v="3.1840000000000002"/>
    <n v="0"/>
  </r>
  <r>
    <s v="CA/2017/153049"/>
    <d v="2018-06-26T00:00:00"/>
    <s v="Tracy Hopkins"/>
    <x v="3"/>
    <s v="Home Office"/>
    <x v="2"/>
    <n v="543.91999999999996"/>
    <n v="12"/>
    <n v="108.78400000000001"/>
    <n v="0.24"/>
  </r>
  <r>
    <s v="CA/2017/153050"/>
    <d v="2017-10-11T00:00:00"/>
    <s v="Pamela Coakley"/>
    <x v="1"/>
    <s v="Corporate"/>
    <x v="1"/>
    <n v="155.82"/>
    <n v="30"/>
    <n v="31.164000000000001"/>
    <n v="0.04"/>
  </r>
  <r>
    <s v="CA/2017/153051"/>
    <d v="2017-10-11T00:00:00"/>
    <s v="Pamela Coakley"/>
    <x v="1"/>
    <s v="Corporate"/>
    <x v="1"/>
    <n v="70.007999999999996"/>
    <n v="30"/>
    <n v="14.0016"/>
    <n v="0.21"/>
  </r>
  <r>
    <s v="CA/2017/153052"/>
    <d v="2017-03-10T00:00:00"/>
    <s v="Hunter Lopez"/>
    <x v="2"/>
    <s v="Consumer"/>
    <x v="1"/>
    <n v="15.648"/>
    <n v="12"/>
    <n v="3.1295999999999999"/>
    <n v="0.06"/>
  </r>
  <r>
    <s v="CA/2017/153053"/>
    <d v="2015-09-09T00:00:00"/>
    <s v="Maribeth Schnelling"/>
    <x v="2"/>
    <s v="Consumer"/>
    <x v="1"/>
    <n v="103.6"/>
    <n v="26"/>
    <n v="20.72"/>
    <n v="0.19"/>
  </r>
  <r>
    <s v="CA/2017/153054"/>
    <d v="2018-10-29T00:00:00"/>
    <s v="George Bell"/>
    <x v="3"/>
    <s v="Corporate"/>
    <x v="1"/>
    <n v="46.96"/>
    <n v="20"/>
    <n v="9.3919999999999995"/>
    <n v="0.06"/>
  </r>
  <r>
    <s v="CA/2017/153055"/>
    <d v="2017-10-04T00:00:00"/>
    <s v="Justin Ritter"/>
    <x v="3"/>
    <s v="Corporate"/>
    <x v="1"/>
    <n v="8.9039999999999999"/>
    <n v="12"/>
    <n v="1.7807999999999999"/>
    <n v="0.02"/>
  </r>
  <r>
    <s v="CA/2017/153056"/>
    <d v="2018-11-11T00:00:00"/>
    <s v="Tamara Dahlen"/>
    <x v="3"/>
    <s v="Consumer"/>
    <x v="1"/>
    <n v="10.44"/>
    <n v="23"/>
    <n v="2.0880000000000001"/>
    <n v="0.17"/>
  </r>
  <r>
    <s v="CA/2017/153057"/>
    <d v="2018-11-11T00:00:00"/>
    <s v="Tamara Dahlen"/>
    <x v="3"/>
    <s v="Consumer"/>
    <x v="1"/>
    <n v="18.335999999999999"/>
    <n v="1"/>
    <n v="3.6671999999999998"/>
    <n v="0.14000000000000001"/>
  </r>
  <r>
    <s v="CA/2017/153058"/>
    <d v="2018-09-15T00:00:00"/>
    <s v="Dave Brooks"/>
    <x v="1"/>
    <s v="Consumer"/>
    <x v="2"/>
    <n v="323.976"/>
    <n v="16"/>
    <n v="64.795199999999994"/>
    <n v="0.23"/>
  </r>
  <r>
    <s v="CA/2017/153059"/>
    <d v="2017-08-04T00:00:00"/>
    <s v="Logan Currie"/>
    <x v="2"/>
    <s v="Consumer"/>
    <x v="1"/>
    <n v="20.04"/>
    <n v="2"/>
    <n v="4.008"/>
    <n v="0.01"/>
  </r>
  <r>
    <s v="CA/2017/153060"/>
    <d v="2017-08-04T00:00:00"/>
    <s v="Logan Currie"/>
    <x v="2"/>
    <s v="Consumer"/>
    <x v="1"/>
    <n v="64.959999999999994"/>
    <n v="1"/>
    <n v="12.992000000000001"/>
    <n v="0.18"/>
  </r>
  <r>
    <s v="CA/2017/153061"/>
    <d v="2017-08-04T00:00:00"/>
    <s v="Logan Currie"/>
    <x v="2"/>
    <s v="Consumer"/>
    <x v="1"/>
    <n v="12.96"/>
    <n v="3"/>
    <n v="2.5920000000000001"/>
    <n v="0"/>
  </r>
  <r>
    <s v="CA/2017/153062"/>
    <d v="2018-12-30T00:00:00"/>
    <s v="Patrick O'Donnell"/>
    <x v="2"/>
    <s v="Consumer"/>
    <x v="0"/>
    <n v="323.13600000000002"/>
    <n v="20"/>
    <n v="64.627200000000002"/>
    <n v="0.25"/>
  </r>
  <r>
    <s v="CA/2017/153063"/>
    <d v="2018-12-30T00:00:00"/>
    <s v="Patrick O'Donnell"/>
    <x v="2"/>
    <s v="Consumer"/>
    <x v="2"/>
    <n v="90.93"/>
    <n v="6"/>
    <n v="18.186"/>
    <n v="0.22"/>
  </r>
  <r>
    <s v="CA/2017/153064"/>
    <d v="2018-12-30T00:00:00"/>
    <s v="Patrick O'Donnell"/>
    <x v="2"/>
    <s v="Consumer"/>
    <x v="1"/>
    <n v="52.776000000000003"/>
    <n v="15"/>
    <n v="10.555199999999999"/>
    <n v="0.25"/>
  </r>
  <r>
    <s v="CA/2017/153065"/>
    <d v="2018-02-09T00:00:00"/>
    <s v="Bill Eplett"/>
    <x v="2"/>
    <s v="Home Office"/>
    <x v="2"/>
    <n v="1199.8"/>
    <n v="24"/>
    <n v="239.96"/>
    <n v="0.09"/>
  </r>
  <r>
    <s v="CA/2017/153066"/>
    <d v="2018-02-09T00:00:00"/>
    <s v="Bill Eplett"/>
    <x v="2"/>
    <s v="Home Office"/>
    <x v="2"/>
    <n v="1928.78"/>
    <n v="11"/>
    <n v="385.75599999999997"/>
    <n v="0.02"/>
  </r>
  <r>
    <s v="CA/2017/153067"/>
    <d v="2018-02-09T00:00:00"/>
    <s v="Bill Eplett"/>
    <x v="2"/>
    <s v="Home Office"/>
    <x v="1"/>
    <n v="352.38"/>
    <n v="18"/>
    <n v="70.475999999999999"/>
    <n v="0.15"/>
  </r>
  <r>
    <s v="CA/2017/153068"/>
    <d v="2016-05-31T00:00:00"/>
    <s v="Sample Company A"/>
    <x v="3"/>
    <s v="Home Office"/>
    <x v="0"/>
    <n v="22.2"/>
    <n v="24"/>
    <n v="4.4400000000000004"/>
    <n v="0.02"/>
  </r>
  <r>
    <s v="CA/2017/153069"/>
    <d v="2018-11-27T00:00:00"/>
    <s v="Brian Moss"/>
    <x v="3"/>
    <s v="Corporate"/>
    <x v="0"/>
    <n v="46.94"/>
    <n v="21"/>
    <n v="9.3879999999999999"/>
    <n v="0.23"/>
  </r>
  <r>
    <s v="CA/2017/153070"/>
    <d v="2018-11-27T00:00:00"/>
    <s v="Brian Moss"/>
    <x v="3"/>
    <s v="Corporate"/>
    <x v="2"/>
    <n v="143.72999999999999"/>
    <n v="11"/>
    <n v="28.745999999999999"/>
    <n v="0.18"/>
  </r>
  <r>
    <s v="CA/2017/153071"/>
    <d v="2015-06-15T00:00:00"/>
    <s v="Kelly Lampkin"/>
    <x v="1"/>
    <s v="Corporate"/>
    <x v="0"/>
    <n v="99.918000000000006"/>
    <n v="24"/>
    <n v="19.983599999999999"/>
    <n v="7.0000000000000007E-2"/>
  </r>
  <r>
    <s v="CA/2017/153072"/>
    <d v="2015-06-15T00:00:00"/>
    <s v="Kelly Lampkin"/>
    <x v="1"/>
    <s v="Corporate"/>
    <x v="0"/>
    <n v="797.94399999999996"/>
    <n v="1"/>
    <n v="159.58879999999999"/>
    <n v="0.12"/>
  </r>
  <r>
    <s v="CA/2017/153073"/>
    <d v="2015-06-15T00:00:00"/>
    <s v="Kelly Lampkin"/>
    <x v="1"/>
    <s v="Corporate"/>
    <x v="1"/>
    <n v="8.5679999999999996"/>
    <n v="5"/>
    <n v="1.7136"/>
    <n v="0.21"/>
  </r>
  <r>
    <s v="CA/2017/153074"/>
    <d v="2017-05-03T00:00:00"/>
    <s v="Rob Williams"/>
    <x v="2"/>
    <s v="Corporate"/>
    <x v="1"/>
    <n v="149.352"/>
    <n v="23"/>
    <n v="29.8704"/>
    <n v="0.16"/>
  </r>
  <r>
    <s v="CA/2017/153075"/>
    <d v="2017-05-03T00:00:00"/>
    <s v="Rob Williams"/>
    <x v="2"/>
    <s v="Corporate"/>
    <x v="1"/>
    <n v="12.992000000000001"/>
    <n v="28"/>
    <n v="2.5983999999999998"/>
    <n v="0.14000000000000001"/>
  </r>
  <r>
    <s v="CA/2017/153076"/>
    <d v="2015-05-12T00:00:00"/>
    <s v="Roy Collins"/>
    <x v="2"/>
    <s v="Consumer"/>
    <x v="1"/>
    <n v="24.56"/>
    <n v="28"/>
    <n v="4.9119999999999999"/>
    <n v="0.21"/>
  </r>
  <r>
    <s v="CA/2017/153077"/>
    <d v="2016-11-04T00:00:00"/>
    <s v="Sanjit Engle"/>
    <x v="3"/>
    <s v="Consumer"/>
    <x v="2"/>
    <n v="85.14"/>
    <n v="26"/>
    <n v="17.027999999999999"/>
    <n v="0.12"/>
  </r>
  <r>
    <s v="CA/2017/153078"/>
    <d v="2016-11-04T00:00:00"/>
    <s v="Sanjit Engle"/>
    <x v="3"/>
    <s v="Consumer"/>
    <x v="2"/>
    <n v="21.99"/>
    <n v="21"/>
    <n v="4.3979999999999997"/>
    <n v="0.18"/>
  </r>
  <r>
    <s v="CA/2017/153079"/>
    <d v="2016-11-04T00:00:00"/>
    <s v="Sanjit Engle"/>
    <x v="3"/>
    <s v="Consumer"/>
    <x v="1"/>
    <n v="406.6"/>
    <n v="9"/>
    <n v="81.319999999999993"/>
    <n v="0"/>
  </r>
  <r>
    <s v="CA/2017/153080"/>
    <d v="2017-09-15T00:00:00"/>
    <s v="Adam Hart"/>
    <x v="3"/>
    <s v="Corporate"/>
    <x v="1"/>
    <n v="841.56799999999998"/>
    <n v="6"/>
    <n v="168.31360000000001"/>
    <n v="0.18"/>
  </r>
  <r>
    <s v="CA/2017/153081"/>
    <d v="2015-09-13T00:00:00"/>
    <s v="Jessica Myrick"/>
    <x v="3"/>
    <s v="Consumer"/>
    <x v="1"/>
    <n v="15.552"/>
    <n v="25"/>
    <n v="3.1103999999999998"/>
    <n v="0.23"/>
  </r>
  <r>
    <s v="CA/2017/153082"/>
    <d v="2015-09-13T00:00:00"/>
    <s v="Jessica Myrick"/>
    <x v="3"/>
    <s v="Consumer"/>
    <x v="2"/>
    <n v="252"/>
    <n v="27"/>
    <n v="50.4"/>
    <n v="0.14000000000000001"/>
  </r>
  <r>
    <s v="CA/2017/153083"/>
    <d v="2016-05-10T00:00:00"/>
    <s v="Joel Jenkins"/>
    <x v="0"/>
    <s v="Home Office"/>
    <x v="1"/>
    <n v="46.2"/>
    <n v="22"/>
    <n v="9.24"/>
    <n v="7.0000000000000007E-2"/>
  </r>
  <r>
    <s v="CA/2017/153084"/>
    <d v="2016-05-10T00:00:00"/>
    <s v="Joel Jenkins"/>
    <x v="0"/>
    <s v="Home Office"/>
    <x v="1"/>
    <n v="28.84"/>
    <n v="27"/>
    <n v="5.7679999999999998"/>
    <n v="0.1"/>
  </r>
  <r>
    <s v="CA/2017/153085"/>
    <d v="2018-04-14T00:00:00"/>
    <s v="Alan Barnes"/>
    <x v="1"/>
    <s v="Consumer"/>
    <x v="1"/>
    <n v="14.592000000000001"/>
    <n v="25"/>
    <n v="2.9184000000000001"/>
    <n v="0.05"/>
  </r>
  <r>
    <s v="CA/2017/153086"/>
    <d v="2018-04-14T00:00:00"/>
    <s v="Alan Barnes"/>
    <x v="1"/>
    <s v="Consumer"/>
    <x v="1"/>
    <n v="89.855999999999995"/>
    <n v="22"/>
    <n v="17.9712"/>
    <n v="0.08"/>
  </r>
  <r>
    <s v="CA/2017/153087"/>
    <d v="2018-04-14T00:00:00"/>
    <s v="Alan Barnes"/>
    <x v="1"/>
    <s v="Consumer"/>
    <x v="1"/>
    <n v="13.872"/>
    <n v="27"/>
    <n v="2.7744"/>
    <n v="0.02"/>
  </r>
  <r>
    <s v="CA/2017/153088"/>
    <d v="2018-02-09T00:00:00"/>
    <s v="Ralph Kennedy"/>
    <x v="3"/>
    <s v="Consumer"/>
    <x v="1"/>
    <n v="12.192"/>
    <n v="1"/>
    <n v="2.4384000000000001"/>
    <n v="0.04"/>
  </r>
  <r>
    <s v="CA/2017/153089"/>
    <d v="2017-06-20T00:00:00"/>
    <s v="Catherine Glotzbach"/>
    <x v="3"/>
    <s v="Home Office"/>
    <x v="1"/>
    <n v="45.055999999999997"/>
    <n v="10"/>
    <n v="9.0112000000000005"/>
    <n v="0.2"/>
  </r>
  <r>
    <s v="CA/2017/153090"/>
    <d v="2017-06-20T00:00:00"/>
    <s v="Catherine Glotzbach"/>
    <x v="3"/>
    <s v="Home Office"/>
    <x v="1"/>
    <n v="29.718"/>
    <n v="8"/>
    <n v="5.9436"/>
    <n v="0.17"/>
  </r>
  <r>
    <s v="CA/2017/153091"/>
    <d v="2017-06-20T00:00:00"/>
    <s v="Catherine Glotzbach"/>
    <x v="3"/>
    <s v="Home Office"/>
    <x v="1"/>
    <n v="15.552"/>
    <n v="1"/>
    <n v="3.1103999999999998"/>
    <n v="0.12"/>
  </r>
  <r>
    <s v="CA/2017/153092"/>
    <d v="2017-06-20T00:00:00"/>
    <s v="Catherine Glotzbach"/>
    <x v="3"/>
    <s v="Home Office"/>
    <x v="1"/>
    <n v="447.69600000000003"/>
    <n v="30"/>
    <n v="89.539199999999994"/>
    <n v="0.04"/>
  </r>
  <r>
    <s v="CA/2017/153093"/>
    <d v="2018-05-11T00:00:00"/>
    <s v="Ruben Ausman"/>
    <x v="1"/>
    <s v="Corporate"/>
    <x v="2"/>
    <n v="159.99"/>
    <n v="10"/>
    <n v="31.998000000000001"/>
    <n v="7.0000000000000007E-2"/>
  </r>
  <r>
    <s v="CA/2017/153094"/>
    <d v="2016-12-13T00:00:00"/>
    <s v="Rachel Payne"/>
    <x v="1"/>
    <s v="Corporate"/>
    <x v="1"/>
    <n v="12.96"/>
    <n v="29"/>
    <n v="2.5920000000000001"/>
    <n v="0.22"/>
  </r>
  <r>
    <s v="CA/2017/153095"/>
    <d v="2016-12-13T00:00:00"/>
    <s v="Rachel Payne"/>
    <x v="1"/>
    <s v="Corporate"/>
    <x v="1"/>
    <n v="134.47999999999999"/>
    <n v="28"/>
    <n v="26.896000000000001"/>
    <n v="0.19"/>
  </r>
  <r>
    <s v="CA/2017/153096"/>
    <d v="2017-06-19T00:00:00"/>
    <s v="Karen Carlisle"/>
    <x v="1"/>
    <s v="Corporate"/>
    <x v="1"/>
    <n v="17.12"/>
    <n v="24"/>
    <n v="3.4239999999999999"/>
    <n v="0.08"/>
  </r>
  <r>
    <s v="CA/2017/153097"/>
    <d v="2017-12-13T00:00:00"/>
    <s v="Rob Williams"/>
    <x v="2"/>
    <s v="Corporate"/>
    <x v="1"/>
    <n v="6.0960000000000001"/>
    <n v="5"/>
    <n v="1.2192000000000001"/>
    <n v="0.01"/>
  </r>
  <r>
    <s v="CA/2017/153098"/>
    <d v="2017-12-13T00:00:00"/>
    <s v="Rob Williams"/>
    <x v="2"/>
    <s v="Corporate"/>
    <x v="0"/>
    <n v="1114.2719999999999"/>
    <n v="16"/>
    <n v="222.8544"/>
    <n v="0.19"/>
  </r>
  <r>
    <s v="CA/2017/153099"/>
    <d v="2016-05-29T00:00:00"/>
    <s v="John Lucas"/>
    <x v="3"/>
    <s v="Consumer"/>
    <x v="1"/>
    <n v="32.4"/>
    <n v="11"/>
    <n v="6.48"/>
    <n v="0.05"/>
  </r>
  <r>
    <s v="CA/2017/153100"/>
    <d v="2016-05-29T00:00:00"/>
    <s v="John Lucas"/>
    <x v="3"/>
    <s v="Consumer"/>
    <x v="1"/>
    <n v="540.57000000000005"/>
    <n v="12"/>
    <n v="108.114"/>
    <n v="0.18"/>
  </r>
  <r>
    <s v="CA/2017/153101"/>
    <d v="2016-05-29T00:00:00"/>
    <s v="John Lucas"/>
    <x v="3"/>
    <s v="Consumer"/>
    <x v="1"/>
    <n v="167.76"/>
    <n v="6"/>
    <n v="33.552"/>
    <n v="0.2"/>
  </r>
  <r>
    <s v="CA/2017/153102"/>
    <d v="2016-07-26T00:00:00"/>
    <s v="Cynthia Arntzen"/>
    <x v="0"/>
    <s v="Consumer"/>
    <x v="0"/>
    <n v="393.16500000000002"/>
    <n v="3"/>
    <n v="78.632999999999996"/>
    <n v="0.16"/>
  </r>
  <r>
    <s v="CA/2017/153103"/>
    <d v="2018-11-28T00:00:00"/>
    <s v="Ross Baird"/>
    <x v="0"/>
    <s v="Home Office"/>
    <x v="0"/>
    <n v="516.48800000000006"/>
    <n v="10"/>
    <n v="103.2976"/>
    <n v="0.23"/>
  </r>
  <r>
    <s v="CA/2017/153104"/>
    <d v="2018-11-28T00:00:00"/>
    <s v="Ross Baird"/>
    <x v="0"/>
    <s v="Home Office"/>
    <x v="0"/>
    <n v="1007.232"/>
    <n v="18"/>
    <n v="201.44640000000001"/>
    <n v="0.05"/>
  </r>
  <r>
    <s v="CA/2017/153105"/>
    <d v="2018-11-28T00:00:00"/>
    <s v="Ross Baird"/>
    <x v="0"/>
    <s v="Home Office"/>
    <x v="0"/>
    <n v="2065.3200000000002"/>
    <n v="17"/>
    <n v="413.06400000000002"/>
    <n v="0.09"/>
  </r>
  <r>
    <s v="CA/2017/153106"/>
    <d v="2018-11-28T00:00:00"/>
    <s v="Ross Baird"/>
    <x v="0"/>
    <s v="Home Office"/>
    <x v="1"/>
    <n v="15.552"/>
    <n v="11"/>
    <n v="3.1103999999999998"/>
    <n v="0.24"/>
  </r>
  <r>
    <s v="CA/2017/153107"/>
    <d v="2018-11-28T00:00:00"/>
    <s v="Ross Baird"/>
    <x v="0"/>
    <s v="Home Office"/>
    <x v="1"/>
    <n v="25.344000000000001"/>
    <n v="19"/>
    <n v="5.0688000000000004"/>
    <n v="0.19"/>
  </r>
  <r>
    <s v="CA/2017/153108"/>
    <d v="2018-03-04T00:00:00"/>
    <s v="Katherine Hughes"/>
    <x v="3"/>
    <s v="Consumer"/>
    <x v="0"/>
    <n v="25.472000000000001"/>
    <n v="25"/>
    <n v="5.0944000000000003"/>
    <n v="0.21"/>
  </r>
  <r>
    <s v="CA/2017/153109"/>
    <d v="2018-12-28T00:00:00"/>
    <s v="Greg Hansen"/>
    <x v="2"/>
    <s v="Consumer"/>
    <x v="1"/>
    <n v="27.167999999999999"/>
    <n v="10"/>
    <n v="5.4336000000000002"/>
    <n v="0.17"/>
  </r>
  <r>
    <s v="CA/2017/153110"/>
    <d v="2018-12-28T00:00:00"/>
    <s v="Greg Hansen"/>
    <x v="2"/>
    <s v="Consumer"/>
    <x v="0"/>
    <n v="78.852800000000002"/>
    <n v="25"/>
    <n v="15.77056"/>
    <n v="0.16"/>
  </r>
  <r>
    <s v="CA/2017/153111"/>
    <d v="2018-11-30T00:00:00"/>
    <s v="Scott Williamson"/>
    <x v="0"/>
    <s v="Consumer"/>
    <x v="1"/>
    <n v="173.8"/>
    <n v="24"/>
    <n v="34.76"/>
    <n v="0.02"/>
  </r>
  <r>
    <s v="CA/2017/153112"/>
    <d v="2018-05-15T00:00:00"/>
    <s v="Joseph Airdo"/>
    <x v="1"/>
    <s v="Consumer"/>
    <x v="2"/>
    <n v="29.591999999999999"/>
    <n v="24"/>
    <n v="5.9184000000000001"/>
    <n v="0.14000000000000001"/>
  </r>
  <r>
    <s v="CA/2017/153113"/>
    <d v="2018-05-15T00:00:00"/>
    <s v="Joseph Airdo"/>
    <x v="1"/>
    <s v="Consumer"/>
    <x v="1"/>
    <n v="4.7519999999999998"/>
    <n v="6"/>
    <n v="0.95040000000000002"/>
    <n v="0.17"/>
  </r>
  <r>
    <s v="CA/2017/153114"/>
    <d v="2018-05-15T00:00:00"/>
    <s v="Joseph Airdo"/>
    <x v="1"/>
    <s v="Consumer"/>
    <x v="1"/>
    <n v="15.552"/>
    <n v="23"/>
    <n v="3.1103999999999998"/>
    <n v="0"/>
  </r>
  <r>
    <s v="CA/2017/153115"/>
    <d v="2016-09-22T00:00:00"/>
    <s v="Daniel Lacy"/>
    <x v="1"/>
    <s v="Consumer"/>
    <x v="0"/>
    <n v="204.6"/>
    <n v="14"/>
    <n v="40.92"/>
    <n v="0.2"/>
  </r>
  <r>
    <s v="CA/2017/153116"/>
    <d v="2018-11-14T00:00:00"/>
    <s v="Lindsay Williams"/>
    <x v="1"/>
    <s v="Corporate"/>
    <x v="0"/>
    <n v="321.56799999999998"/>
    <n v="23"/>
    <n v="64.313599999999994"/>
    <n v="0.25"/>
  </r>
  <r>
    <s v="CA/2017/153117"/>
    <d v="2016-11-27T00:00:00"/>
    <s v="Thomas Brumley"/>
    <x v="0"/>
    <s v="Home Office"/>
    <x v="1"/>
    <n v="6.24"/>
    <n v="14"/>
    <n v="1.248"/>
    <n v="0.05"/>
  </r>
  <r>
    <s v="CA/2017/153118"/>
    <d v="2017-01-09T00:00:00"/>
    <s v="Cynthia Voltz"/>
    <x v="3"/>
    <s v="Corporate"/>
    <x v="1"/>
    <n v="21.88"/>
    <n v="23"/>
    <n v="4.3760000000000003"/>
    <n v="0.13"/>
  </r>
  <r>
    <s v="CA/2017/153119"/>
    <d v="2015-09-22T00:00:00"/>
    <s v="Maribeth Schnelling"/>
    <x v="2"/>
    <s v="Consumer"/>
    <x v="1"/>
    <n v="4.6079999999999997"/>
    <n v="6"/>
    <n v="0.92159999999999997"/>
    <n v="0.21"/>
  </r>
  <r>
    <s v="CA/2017/153120"/>
    <d v="2018-09-04T00:00:00"/>
    <s v="Bryan Spruell"/>
    <x v="3"/>
    <s v="Home Office"/>
    <x v="1"/>
    <n v="9.82"/>
    <n v="24"/>
    <n v="1.964"/>
    <n v="0"/>
  </r>
  <r>
    <s v="CA/2017/153121"/>
    <d v="2018-09-04T00:00:00"/>
    <s v="Bryan Spruell"/>
    <x v="3"/>
    <s v="Home Office"/>
    <x v="1"/>
    <n v="35.97"/>
    <n v="21"/>
    <n v="7.194"/>
    <n v="0.2"/>
  </r>
  <r>
    <s v="CA/2017/153122"/>
    <d v="2018-09-04T00:00:00"/>
    <s v="Bryan Spruell"/>
    <x v="3"/>
    <s v="Home Office"/>
    <x v="1"/>
    <n v="12.96"/>
    <n v="11"/>
    <n v="2.5920000000000001"/>
    <n v="0.16"/>
  </r>
  <r>
    <s v="CA/2017/153123"/>
    <d v="2018-09-04T00:00:00"/>
    <s v="Bryan Spruell"/>
    <x v="3"/>
    <s v="Home Office"/>
    <x v="1"/>
    <n v="191.6"/>
    <n v="6"/>
    <n v="38.32"/>
    <n v="0.21"/>
  </r>
  <r>
    <s v="CA/2017/153124"/>
    <d v="2018-09-04T00:00:00"/>
    <s v="Bryan Spruell"/>
    <x v="3"/>
    <s v="Home Office"/>
    <x v="1"/>
    <n v="8.64"/>
    <n v="2"/>
    <n v="1.728"/>
    <n v="0.24"/>
  </r>
  <r>
    <s v="CA/2017/153125"/>
    <d v="2018-09-04T00:00:00"/>
    <s v="Bryan Spruell"/>
    <x v="3"/>
    <s v="Home Office"/>
    <x v="1"/>
    <n v="501.81"/>
    <n v="21"/>
    <n v="100.36199999999999"/>
    <n v="0.01"/>
  </r>
  <r>
    <s v="CA/2017/153126"/>
    <d v="2015-01-16T00:00:00"/>
    <s v="Delfina Latchford"/>
    <x v="3"/>
    <s v="Consumer"/>
    <x v="0"/>
    <n v="127.104"/>
    <n v="11"/>
    <n v="25.4208"/>
    <n v="0.12"/>
  </r>
  <r>
    <s v="CA/2017/153127"/>
    <d v="2015-01-16T00:00:00"/>
    <s v="Delfina Latchford"/>
    <x v="3"/>
    <s v="Consumer"/>
    <x v="2"/>
    <n v="124.2"/>
    <n v="2"/>
    <n v="24.84"/>
    <n v="0.19"/>
  </r>
  <r>
    <s v="CA/2017/153128"/>
    <d v="2015-01-16T00:00:00"/>
    <s v="Delfina Latchford"/>
    <x v="3"/>
    <s v="Consumer"/>
    <x v="1"/>
    <n v="18.588000000000001"/>
    <n v="16"/>
    <n v="3.7176"/>
    <n v="0.16"/>
  </r>
  <r>
    <s v="CA/2017/153129"/>
    <d v="2015-01-16T00:00:00"/>
    <s v="Delfina Latchford"/>
    <x v="3"/>
    <s v="Consumer"/>
    <x v="1"/>
    <n v="30.071999999999999"/>
    <n v="28"/>
    <n v="6.0144000000000002"/>
    <n v="0.04"/>
  </r>
  <r>
    <s v="CA/2017/153130"/>
    <d v="2018-05-10T00:00:00"/>
    <s v="Phillina Ober"/>
    <x v="2"/>
    <s v="Home Office"/>
    <x v="2"/>
    <n v="160.93"/>
    <n v="7"/>
    <n v="32.186"/>
    <n v="0.12"/>
  </r>
  <r>
    <s v="CA/2017/153131"/>
    <d v="2018-05-10T00:00:00"/>
    <s v="Phillina Ober"/>
    <x v="2"/>
    <s v="Home Office"/>
    <x v="1"/>
    <n v="75.792000000000002"/>
    <n v="27"/>
    <n v="15.1584"/>
    <n v="0.03"/>
  </r>
  <r>
    <s v="CA/2017/153132"/>
    <d v="2018-09-07T00:00:00"/>
    <s v="Tamara Dahlen"/>
    <x v="3"/>
    <s v="Consumer"/>
    <x v="1"/>
    <n v="1.08"/>
    <n v="23"/>
    <n v="0.216"/>
    <n v="0.19"/>
  </r>
  <r>
    <s v="CA/2017/153133"/>
    <d v="2018-07-01T00:00:00"/>
    <s v="Bart Watters"/>
    <x v="2"/>
    <s v="Corporate"/>
    <x v="2"/>
    <n v="3059.982"/>
    <n v="19"/>
    <n v="611.99639999999999"/>
    <n v="0.01"/>
  </r>
  <r>
    <s v="CA/2017/153134"/>
    <d v="2017-05-30T00:00:00"/>
    <s v="Robert Waldorf"/>
    <x v="0"/>
    <s v="Consumer"/>
    <x v="1"/>
    <n v="3.282"/>
    <n v="22"/>
    <n v="0.65639999999999998"/>
    <n v="0.08"/>
  </r>
  <r>
    <s v="CA/2017/153135"/>
    <d v="2016-09-12T00:00:00"/>
    <s v="Ken Brennan"/>
    <x v="2"/>
    <s v="Corporate"/>
    <x v="1"/>
    <n v="34.020000000000003"/>
    <n v="20"/>
    <n v="6.8040000000000003"/>
    <n v="0.05"/>
  </r>
  <r>
    <s v="CA/2017/153136"/>
    <d v="2017-03-10T00:00:00"/>
    <s v="Emily Burns"/>
    <x v="1"/>
    <s v="Consumer"/>
    <x v="0"/>
    <n v="599.29200000000003"/>
    <n v="10"/>
    <n v="119.8584"/>
    <n v="0.08"/>
  </r>
  <r>
    <s v="CA/2017/153137"/>
    <d v="2015-11-11T00:00:00"/>
    <s v="Tracy Zic"/>
    <x v="1"/>
    <s v="Consumer"/>
    <x v="1"/>
    <n v="3.3919999999999999"/>
    <n v="12"/>
    <n v="0.6784"/>
    <n v="0.1"/>
  </r>
  <r>
    <s v="CA/2017/153138"/>
    <d v="2015-11-11T00:00:00"/>
    <s v="Tracy Zic"/>
    <x v="1"/>
    <s v="Consumer"/>
    <x v="2"/>
    <n v="559.98400000000004"/>
    <n v="18"/>
    <n v="111.99679999999999"/>
    <n v="0.11"/>
  </r>
  <r>
    <s v="CA/2017/153139"/>
    <d v="2015-11-11T00:00:00"/>
    <s v="Tracy Zic"/>
    <x v="1"/>
    <s v="Consumer"/>
    <x v="0"/>
    <n v="603.91999999999996"/>
    <n v="26"/>
    <n v="120.78400000000001"/>
    <n v="0.04"/>
  </r>
  <r>
    <s v="CA/2017/153140"/>
    <d v="2018-09-29T00:00:00"/>
    <s v="Ann Steele"/>
    <x v="2"/>
    <s v="Home Office"/>
    <x v="1"/>
    <n v="7.968"/>
    <n v="5"/>
    <n v="1.5935999999999999"/>
    <n v="0.22"/>
  </r>
  <r>
    <s v="CA/2017/153141"/>
    <d v="2018-09-29T00:00:00"/>
    <s v="Ann Steele"/>
    <x v="2"/>
    <s v="Home Office"/>
    <x v="1"/>
    <n v="27.968"/>
    <n v="2"/>
    <n v="5.5936000000000003"/>
    <n v="0"/>
  </r>
  <r>
    <s v="CA/2017/153142"/>
    <d v="2018-09-29T00:00:00"/>
    <s v="Ann Steele"/>
    <x v="2"/>
    <s v="Home Office"/>
    <x v="2"/>
    <n v="336.51"/>
    <n v="26"/>
    <n v="67.302000000000007"/>
    <n v="0.17"/>
  </r>
  <r>
    <s v="CA/2017/153143"/>
    <d v="2016-10-03T00:00:00"/>
    <s v="Toby Swindell"/>
    <x v="2"/>
    <s v="Consumer"/>
    <x v="1"/>
    <n v="1.1120000000000001"/>
    <n v="11"/>
    <n v="0.22239999999999999"/>
    <n v="0.25"/>
  </r>
  <r>
    <s v="CA/2017/153144"/>
    <d v="2018-05-21T00:00:00"/>
    <s v="John Grady"/>
    <x v="3"/>
    <s v="Corporate"/>
    <x v="0"/>
    <n v="520.04999999999995"/>
    <n v="10"/>
    <n v="104.01"/>
    <n v="0.05"/>
  </r>
  <r>
    <s v="CA/2017/153145"/>
    <d v="2018-05-21T00:00:00"/>
    <s v="John Grady"/>
    <x v="3"/>
    <s v="Corporate"/>
    <x v="1"/>
    <n v="17.97"/>
    <n v="2"/>
    <n v="3.5939999999999999"/>
    <n v="0.22"/>
  </r>
  <r>
    <s v="CA/2017/153146"/>
    <d v="2016-03-29T00:00:00"/>
    <s v="Sara Luxemburg"/>
    <x v="0"/>
    <s v="Home Office"/>
    <x v="0"/>
    <n v="1166.92"/>
    <n v="21"/>
    <n v="233.38399999999999"/>
    <n v="0.12"/>
  </r>
  <r>
    <s v="CA/2017/153147"/>
    <d v="2017-09-09T00:00:00"/>
    <s v="Troy Staebel"/>
    <x v="1"/>
    <s v="Consumer"/>
    <x v="1"/>
    <n v="14.624000000000001"/>
    <n v="12"/>
    <n v="2.9247999999999998"/>
    <n v="0.21"/>
  </r>
  <r>
    <s v="CA/2017/153148"/>
    <d v="2017-08-26T00:00:00"/>
    <s v="Roland Fjeld"/>
    <x v="2"/>
    <s v="Consumer"/>
    <x v="1"/>
    <n v="10.23"/>
    <n v="21"/>
    <n v="2.0459999999999998"/>
    <n v="0.01"/>
  </r>
  <r>
    <s v="CA/2017/153149"/>
    <d v="2017-08-26T00:00:00"/>
    <s v="Roland Fjeld"/>
    <x v="2"/>
    <s v="Consumer"/>
    <x v="1"/>
    <n v="154.9"/>
    <n v="6"/>
    <n v="30.98"/>
    <n v="0.25"/>
  </r>
  <r>
    <s v="CA/2017/153150"/>
    <d v="2015-05-21T00:00:00"/>
    <s v="Mitch Willingham"/>
    <x v="0"/>
    <s v="Corporate"/>
    <x v="1"/>
    <n v="2715.93"/>
    <n v="14"/>
    <n v="543.18600000000004"/>
    <n v="0.23"/>
  </r>
  <r>
    <s v="CA/2017/153151"/>
    <d v="2015-05-21T00:00:00"/>
    <s v="Mitch Willingham"/>
    <x v="0"/>
    <s v="Corporate"/>
    <x v="2"/>
    <n v="617.97"/>
    <n v="22"/>
    <n v="123.59399999999999"/>
    <n v="0.24"/>
  </r>
  <r>
    <s v="CA/2017/153152"/>
    <d v="2016-10-28T00:00:00"/>
    <s v="Rob Dowd"/>
    <x v="0"/>
    <s v="Consumer"/>
    <x v="1"/>
    <n v="10.67"/>
    <n v="20"/>
    <n v="2.1339999999999999"/>
    <n v="0.17"/>
  </r>
  <r>
    <s v="CA/2017/153153"/>
    <d v="2016-10-28T00:00:00"/>
    <s v="Rob Dowd"/>
    <x v="0"/>
    <s v="Consumer"/>
    <x v="1"/>
    <n v="36.630000000000003"/>
    <n v="6"/>
    <n v="7.3259999999999996"/>
    <n v="0.14000000000000001"/>
  </r>
  <r>
    <s v="CA/2017/153154"/>
    <d v="2016-10-28T00:00:00"/>
    <s v="Rob Dowd"/>
    <x v="0"/>
    <s v="Consumer"/>
    <x v="0"/>
    <n v="24.1"/>
    <n v="11"/>
    <n v="4.82"/>
    <n v="0.22"/>
  </r>
  <r>
    <s v="CA/2017/153155"/>
    <d v="2016-10-28T00:00:00"/>
    <s v="Rob Dowd"/>
    <x v="0"/>
    <s v="Consumer"/>
    <x v="0"/>
    <n v="33.11"/>
    <n v="21"/>
    <n v="6.6219999999999999"/>
    <n v="0.1"/>
  </r>
  <r>
    <s v="CA/2017/153156"/>
    <d v="2017-11-13T00:00:00"/>
    <s v="Frank Merwin"/>
    <x v="1"/>
    <s v="Home Office"/>
    <x v="1"/>
    <n v="44.02"/>
    <n v="19"/>
    <n v="8.8040000000000003"/>
    <n v="0.18"/>
  </r>
  <r>
    <s v="CA/2017/153157"/>
    <d v="2016-07-31T00:00:00"/>
    <s v="Rick Hansen"/>
    <x v="2"/>
    <s v="Consumer"/>
    <x v="2"/>
    <n v="2309.65"/>
    <n v="6"/>
    <n v="461.93"/>
    <n v="0.19"/>
  </r>
  <r>
    <s v="CA/2017/153158"/>
    <d v="2016-07-31T00:00:00"/>
    <s v="Rick Hansen"/>
    <x v="2"/>
    <s v="Consumer"/>
    <x v="0"/>
    <n v="1090.7819999999999"/>
    <n v="9"/>
    <n v="218.15639999999999"/>
    <n v="0.06"/>
  </r>
  <r>
    <s v="CA/2017/153159"/>
    <d v="2016-07-31T00:00:00"/>
    <s v="Rick Hansen"/>
    <x v="2"/>
    <s v="Consumer"/>
    <x v="1"/>
    <n v="19.440000000000001"/>
    <n v="5"/>
    <n v="3.8879999999999999"/>
    <n v="0.16"/>
  </r>
  <r>
    <s v="CA/2017/153160"/>
    <d v="2016-08-27T00:00:00"/>
    <s v="Ryan Akin"/>
    <x v="1"/>
    <s v="Consumer"/>
    <x v="1"/>
    <n v="484.65"/>
    <n v="23"/>
    <n v="96.93"/>
    <n v="0.17"/>
  </r>
  <r>
    <s v="CA/2017/153161"/>
    <d v="2016-11-13T00:00:00"/>
    <s v="Joe Kamberova"/>
    <x v="0"/>
    <s v="Consumer"/>
    <x v="1"/>
    <n v="115.29600000000001"/>
    <n v="3"/>
    <n v="23.059200000000001"/>
    <n v="0.06"/>
  </r>
  <r>
    <s v="CA/2017/153162"/>
    <d v="2016-06-11T00:00:00"/>
    <s v="Meg Tillman"/>
    <x v="1"/>
    <s v="Consumer"/>
    <x v="1"/>
    <n v="7.08"/>
    <n v="20"/>
    <n v="1.4159999999999999"/>
    <n v="0.03"/>
  </r>
  <r>
    <s v="CA/2017/153163"/>
    <d v="2016-06-11T00:00:00"/>
    <s v="Meg Tillman"/>
    <x v="1"/>
    <s v="Consumer"/>
    <x v="1"/>
    <n v="4.4009999999999998"/>
    <n v="2"/>
    <n v="0.88019999999999998"/>
    <n v="0.19"/>
  </r>
  <r>
    <s v="CA/2017/153164"/>
    <d v="2018-12-26T00:00:00"/>
    <s v="Patrick O'Brill"/>
    <x v="3"/>
    <s v="Consumer"/>
    <x v="1"/>
    <n v="44.75"/>
    <n v="29"/>
    <n v="8.9499999999999993"/>
    <n v="0.15"/>
  </r>
  <r>
    <s v="CA/2017/153165"/>
    <d v="2018-01-08T00:00:00"/>
    <s v="Annie Thurman"/>
    <x v="1"/>
    <s v="Consumer"/>
    <x v="2"/>
    <n v="95.983999999999995"/>
    <n v="17"/>
    <n v="19.1968"/>
    <n v="0.2"/>
  </r>
  <r>
    <s v="CA/2017/153166"/>
    <d v="2015-11-24T00:00:00"/>
    <s v="Vivek Gonzalez"/>
    <x v="1"/>
    <s v="Consumer"/>
    <x v="0"/>
    <n v="151.72"/>
    <n v="22"/>
    <n v="30.344000000000001"/>
    <n v="0.02"/>
  </r>
  <r>
    <s v="CA/2017/153167"/>
    <d v="2018-06-17T00:00:00"/>
    <s v="Philip Fox"/>
    <x v="2"/>
    <s v="Consumer"/>
    <x v="0"/>
    <n v="155.25"/>
    <n v="2"/>
    <n v="31.05"/>
    <n v="0.06"/>
  </r>
  <r>
    <s v="CA/2017/153168"/>
    <d v="2018-06-17T00:00:00"/>
    <s v="Philip Fox"/>
    <x v="2"/>
    <s v="Consumer"/>
    <x v="1"/>
    <n v="14.03"/>
    <n v="28"/>
    <n v="2.806"/>
    <n v="0.18"/>
  </r>
  <r>
    <s v="CA/2017/153169"/>
    <d v="2016-12-21T00:00:00"/>
    <s v="John Stevenson"/>
    <x v="1"/>
    <s v="Consumer"/>
    <x v="0"/>
    <n v="1618.37"/>
    <n v="1"/>
    <n v="323.67399999999998"/>
    <n v="0.17"/>
  </r>
  <r>
    <s v="CA/2017/153170"/>
    <d v="2016-12-21T00:00:00"/>
    <s v="John Stevenson"/>
    <x v="1"/>
    <s v="Consumer"/>
    <x v="2"/>
    <n v="99.6"/>
    <n v="19"/>
    <n v="19.920000000000002"/>
    <n v="0.23"/>
  </r>
  <r>
    <s v="CA/2017/153171"/>
    <d v="2016-09-17T00:00:00"/>
    <s v="Meg O'Connel"/>
    <x v="3"/>
    <s v="Home Office"/>
    <x v="1"/>
    <n v="32.4"/>
    <n v="11"/>
    <n v="6.48"/>
    <n v="0.19"/>
  </r>
  <r>
    <s v="CA/2017/153172"/>
    <d v="2016-06-07T00:00:00"/>
    <s v="Kalyca Meade"/>
    <x v="3"/>
    <s v="Corporate"/>
    <x v="0"/>
    <n v="13.96"/>
    <n v="5"/>
    <n v="2.7919999999999998"/>
    <n v="0.18"/>
  </r>
  <r>
    <s v="CA/2017/153173"/>
    <d v="2016-06-07T00:00:00"/>
    <s v="Kalyca Meade"/>
    <x v="3"/>
    <s v="Corporate"/>
    <x v="0"/>
    <n v="155.82"/>
    <n v="18"/>
    <n v="31.164000000000001"/>
    <n v="0.18"/>
  </r>
  <r>
    <s v="CA/2017/153174"/>
    <d v="2016-06-07T00:00:00"/>
    <s v="Kalyca Meade"/>
    <x v="3"/>
    <s v="Corporate"/>
    <x v="2"/>
    <n v="124.95"/>
    <n v="20"/>
    <n v="24.99"/>
    <n v="0.1"/>
  </r>
  <r>
    <s v="CA/2017/153175"/>
    <d v="2016-06-07T00:00:00"/>
    <s v="Kalyca Meade"/>
    <x v="3"/>
    <s v="Corporate"/>
    <x v="1"/>
    <n v="601.65"/>
    <n v="17"/>
    <n v="120.33"/>
    <n v="7.0000000000000007E-2"/>
  </r>
  <r>
    <s v="CA/2017/153176"/>
    <d v="2016-04-27T00:00:00"/>
    <s v="Greg Tran"/>
    <x v="2"/>
    <s v="Consumer"/>
    <x v="1"/>
    <n v="22.74"/>
    <n v="14"/>
    <n v="4.548"/>
    <n v="0.14000000000000001"/>
  </r>
  <r>
    <s v="CA/2017/153177"/>
    <d v="2016-04-27T00:00:00"/>
    <s v="Greg Tran"/>
    <x v="2"/>
    <s v="Consumer"/>
    <x v="0"/>
    <n v="1267.53"/>
    <n v="12"/>
    <n v="253.506"/>
    <n v="0.2"/>
  </r>
  <r>
    <s v="CA/2017/153178"/>
    <d v="2016-04-27T00:00:00"/>
    <s v="Greg Tran"/>
    <x v="2"/>
    <s v="Consumer"/>
    <x v="2"/>
    <n v="1379.92"/>
    <n v="7"/>
    <n v="275.98399999999998"/>
    <n v="0.19"/>
  </r>
  <r>
    <s v="CA/2017/153179"/>
    <d v="2016-06-16T00:00:00"/>
    <s v="Philip Brown"/>
    <x v="1"/>
    <s v="Consumer"/>
    <x v="1"/>
    <n v="6.2080000000000002"/>
    <n v="25"/>
    <n v="1.2416"/>
    <n v="0.12"/>
  </r>
  <r>
    <s v="CA/2017/153180"/>
    <d v="2018-12-17T00:00:00"/>
    <s v="Hallie Redmond"/>
    <x v="1"/>
    <s v="Home Office"/>
    <x v="1"/>
    <n v="11.808"/>
    <n v="14"/>
    <n v="2.3616000000000001"/>
    <n v="0.11"/>
  </r>
  <r>
    <s v="CA/2017/153181"/>
    <d v="2017-11-01T00:00:00"/>
    <s v="Deanra Eno"/>
    <x v="3"/>
    <s v="Home Office"/>
    <x v="1"/>
    <n v="15.552"/>
    <n v="5"/>
    <n v="3.1103999999999998"/>
    <n v="0.09"/>
  </r>
  <r>
    <s v="CA/2017/153182"/>
    <d v="2017-11-01T00:00:00"/>
    <s v="Deanra Eno"/>
    <x v="3"/>
    <s v="Home Office"/>
    <x v="1"/>
    <n v="63.311999999999998"/>
    <n v="17"/>
    <n v="12.6624"/>
    <n v="0.21"/>
  </r>
  <r>
    <s v="CA/2017/153183"/>
    <d v="2017-11-01T00:00:00"/>
    <s v="Deanra Eno"/>
    <x v="3"/>
    <s v="Home Office"/>
    <x v="2"/>
    <n v="15.587999999999999"/>
    <n v="25"/>
    <n v="3.1175999999999999"/>
    <n v="0.19"/>
  </r>
  <r>
    <s v="CA/2017/153184"/>
    <d v="2015-11-07T00:00:00"/>
    <s v="Laura Armstrong"/>
    <x v="2"/>
    <s v="Corporate"/>
    <x v="1"/>
    <n v="177.2"/>
    <n v="24"/>
    <n v="35.44"/>
    <n v="0.21"/>
  </r>
  <r>
    <s v="CA/2017/153185"/>
    <d v="2015-11-07T00:00:00"/>
    <s v="Laura Armstrong"/>
    <x v="2"/>
    <s v="Corporate"/>
    <x v="2"/>
    <n v="197.97"/>
    <n v="26"/>
    <n v="39.594000000000001"/>
    <n v="0.02"/>
  </r>
  <r>
    <s v="CA/2017/153186"/>
    <d v="2015-11-07T00:00:00"/>
    <s v="Laura Armstrong"/>
    <x v="2"/>
    <s v="Corporate"/>
    <x v="0"/>
    <n v="854.94"/>
    <n v="3"/>
    <n v="170.988"/>
    <n v="0.25"/>
  </r>
  <r>
    <s v="CA/2017/153187"/>
    <d v="2015-11-07T00:00:00"/>
    <s v="Laura Armstrong"/>
    <x v="2"/>
    <s v="Corporate"/>
    <x v="0"/>
    <n v="124.11"/>
    <n v="2"/>
    <n v="24.821999999999999"/>
    <n v="0.06"/>
  </r>
  <r>
    <s v="CA/2017/153188"/>
    <d v="2015-11-07T00:00:00"/>
    <s v="Laura Armstrong"/>
    <x v="2"/>
    <s v="Corporate"/>
    <x v="1"/>
    <n v="14.4"/>
    <n v="1"/>
    <n v="2.88"/>
    <n v="0.19"/>
  </r>
  <r>
    <s v="CA/2017/153189"/>
    <d v="2017-11-20T00:00:00"/>
    <s v="Allen Goldenen"/>
    <x v="3"/>
    <s v="Consumer"/>
    <x v="1"/>
    <n v="15.696"/>
    <n v="29"/>
    <n v="3.1392000000000002"/>
    <n v="0.16"/>
  </r>
  <r>
    <s v="CA/2017/153190"/>
    <d v="2017-11-20T00:00:00"/>
    <s v="Allen Goldenen"/>
    <x v="3"/>
    <s v="Consumer"/>
    <x v="1"/>
    <n v="2.6280000000000001"/>
    <n v="29"/>
    <n v="0.52559999999999996"/>
    <n v="0.25"/>
  </r>
  <r>
    <s v="CA/2017/153191"/>
    <d v="2017-11-20T00:00:00"/>
    <s v="Allen Goldenen"/>
    <x v="3"/>
    <s v="Consumer"/>
    <x v="1"/>
    <n v="14.427"/>
    <n v="16"/>
    <n v="2.8854000000000002"/>
    <n v="0.11"/>
  </r>
  <r>
    <s v="CA/2017/153192"/>
    <d v="2017-04-22T00:00:00"/>
    <s v="Ed Ludwig"/>
    <x v="3"/>
    <s v="Home Office"/>
    <x v="0"/>
    <n v="86.62"/>
    <n v="14"/>
    <n v="17.324000000000002"/>
    <n v="0.1"/>
  </r>
  <r>
    <s v="CA/2017/153193"/>
    <d v="2016-06-13T00:00:00"/>
    <s v="Jennifer Jackson"/>
    <x v="1"/>
    <s v="Consumer"/>
    <x v="1"/>
    <n v="36.624000000000002"/>
    <n v="30"/>
    <n v="7.3247999999999998"/>
    <n v="0.23"/>
  </r>
  <r>
    <s v="CA/2017/153194"/>
    <d v="2018-11-20T00:00:00"/>
    <s v="Jennifer Halladay"/>
    <x v="0"/>
    <s v="Consumer"/>
    <x v="1"/>
    <n v="23.968"/>
    <n v="13"/>
    <n v="4.7935999999999996"/>
    <n v="0.02"/>
  </r>
  <r>
    <s v="CA/2017/153195"/>
    <d v="2018-11-20T00:00:00"/>
    <s v="Jennifer Halladay"/>
    <x v="0"/>
    <s v="Consumer"/>
    <x v="1"/>
    <n v="28.728000000000002"/>
    <n v="9"/>
    <n v="5.7455999999999996"/>
    <n v="7.0000000000000007E-2"/>
  </r>
  <r>
    <s v="CA/2017/153196"/>
    <d v="2017-03-20T00:00:00"/>
    <s v="Robert Dilbeck"/>
    <x v="2"/>
    <s v="Home Office"/>
    <x v="0"/>
    <n v="697.16"/>
    <n v="3"/>
    <n v="139.43199999999999"/>
    <n v="0.1"/>
  </r>
  <r>
    <s v="CA/2017/153197"/>
    <d v="2017-06-09T00:00:00"/>
    <s v="Mary O'Rourke"/>
    <x v="3"/>
    <s v="Consumer"/>
    <x v="2"/>
    <n v="31.86"/>
    <n v="8"/>
    <n v="6.3719999999999999"/>
    <n v="0.12"/>
  </r>
  <r>
    <s v="CA/2017/153198"/>
    <d v="2017-06-09T00:00:00"/>
    <s v="Mary O'Rourke"/>
    <x v="3"/>
    <s v="Consumer"/>
    <x v="0"/>
    <n v="722.35199999999998"/>
    <n v="25"/>
    <n v="144.47040000000001"/>
    <n v="0.02"/>
  </r>
  <r>
    <s v="CA/2017/153199"/>
    <d v="2018-09-07T00:00:00"/>
    <s v="Noel Staavos"/>
    <x v="2"/>
    <s v="Corporate"/>
    <x v="1"/>
    <n v="8.84"/>
    <n v="24"/>
    <n v="1.768"/>
    <n v="0.02"/>
  </r>
  <r>
    <s v="CA/2017/153200"/>
    <d v="2018-09-07T00:00:00"/>
    <s v="Noel Staavos"/>
    <x v="2"/>
    <s v="Corporate"/>
    <x v="1"/>
    <n v="58.463999999999999"/>
    <n v="8"/>
    <n v="11.6928"/>
    <n v="0.02"/>
  </r>
  <r>
    <s v="CA/2017/153201"/>
    <d v="2018-12-10T00:00:00"/>
    <s v="Steve Nguyen"/>
    <x v="2"/>
    <s v="Home Office"/>
    <x v="0"/>
    <n v="254.60400000000001"/>
    <n v="1"/>
    <n v="50.9208"/>
    <n v="0.24"/>
  </r>
  <r>
    <s v="CA/2017/153202"/>
    <d v="2017-08-03T00:00:00"/>
    <s v="Zuschuss Carroll"/>
    <x v="1"/>
    <s v="Consumer"/>
    <x v="2"/>
    <n v="1363.96"/>
    <n v="28"/>
    <n v="272.79199999999997"/>
    <n v="0.09"/>
  </r>
  <r>
    <s v="CA/2017/153203"/>
    <d v="2017-08-03T00:00:00"/>
    <s v="Zuschuss Carroll"/>
    <x v="1"/>
    <s v="Consumer"/>
    <x v="0"/>
    <n v="102.36"/>
    <n v="27"/>
    <n v="20.472000000000001"/>
    <n v="0.11"/>
  </r>
  <r>
    <s v="CA/2017/153204"/>
    <d v="2015-05-27T00:00:00"/>
    <s v="Lena Creighton"/>
    <x v="1"/>
    <s v="Consumer"/>
    <x v="2"/>
    <n v="1113.5039999999999"/>
    <n v="13"/>
    <n v="222.70079999999999"/>
    <n v="0.12"/>
  </r>
  <r>
    <s v="CA/2017/153205"/>
    <d v="2015-05-27T00:00:00"/>
    <s v="Lena Creighton"/>
    <x v="1"/>
    <s v="Consumer"/>
    <x v="2"/>
    <n v="99.99"/>
    <n v="27"/>
    <n v="19.998000000000001"/>
    <n v="0.18"/>
  </r>
  <r>
    <s v="CA/2017/153206"/>
    <d v="2016-03-07T00:00:00"/>
    <s v="Deirdre Greer"/>
    <x v="3"/>
    <s v="Corporate"/>
    <x v="0"/>
    <n v="168.464"/>
    <n v="25"/>
    <n v="33.692799999999998"/>
    <n v="0.15"/>
  </r>
  <r>
    <s v="CA/2017/153207"/>
    <d v="2016-03-07T00:00:00"/>
    <s v="Deirdre Greer"/>
    <x v="3"/>
    <s v="Corporate"/>
    <x v="1"/>
    <n v="6.72"/>
    <n v="28"/>
    <n v="1.3440000000000001"/>
    <n v="7.0000000000000007E-2"/>
  </r>
  <r>
    <s v="CA/2017/153208"/>
    <d v="2016-03-07T00:00:00"/>
    <s v="Deirdre Greer"/>
    <x v="3"/>
    <s v="Corporate"/>
    <x v="0"/>
    <n v="282.88799999999998"/>
    <n v="30"/>
    <n v="56.577599999999997"/>
    <n v="0.04"/>
  </r>
  <r>
    <s v="CA/2017/153209"/>
    <d v="2016-04-04T00:00:00"/>
    <s v="Nicole Fjeld"/>
    <x v="3"/>
    <s v="Home Office"/>
    <x v="1"/>
    <n v="11.16"/>
    <n v="25"/>
    <n v="2.2320000000000002"/>
    <n v="0.06"/>
  </r>
  <r>
    <s v="CA/2017/153210"/>
    <d v="2016-04-04T00:00:00"/>
    <s v="Nicole Fjeld"/>
    <x v="3"/>
    <s v="Home Office"/>
    <x v="0"/>
    <n v="108.4"/>
    <n v="13"/>
    <n v="21.68"/>
    <n v="0.02"/>
  </r>
  <r>
    <s v="CA/2017/153211"/>
    <d v="2016-04-04T00:00:00"/>
    <s v="Nicole Fjeld"/>
    <x v="3"/>
    <s v="Home Office"/>
    <x v="1"/>
    <n v="82.343999999999994"/>
    <n v="12"/>
    <n v="16.468800000000002"/>
    <n v="0.12"/>
  </r>
  <r>
    <s v="CA/2017/153212"/>
    <d v="2016-04-04T00:00:00"/>
    <s v="Nicole Fjeld"/>
    <x v="3"/>
    <s v="Home Office"/>
    <x v="1"/>
    <n v="9.0879999999999992"/>
    <n v="22"/>
    <n v="1.8176000000000001"/>
    <n v="0.13"/>
  </r>
  <r>
    <s v="CA/2017/153213"/>
    <d v="2018-10-12T00:00:00"/>
    <s v="Ben Peterman"/>
    <x v="1"/>
    <s v="Corporate"/>
    <x v="1"/>
    <n v="19.936"/>
    <n v="8"/>
    <n v="3.9872000000000001"/>
    <n v="0.04"/>
  </r>
  <r>
    <s v="CA/2017/153214"/>
    <d v="2018-10-12T00:00:00"/>
    <s v="Ben Peterman"/>
    <x v="1"/>
    <s v="Corporate"/>
    <x v="1"/>
    <n v="65.567999999999998"/>
    <n v="2"/>
    <n v="13.1136"/>
    <n v="0.12"/>
  </r>
  <r>
    <s v="CA/2017/153215"/>
    <d v="2017-11-24T00:00:00"/>
    <s v="Matthew Grinstein"/>
    <x v="3"/>
    <s v="Home Office"/>
    <x v="1"/>
    <n v="4.4160000000000004"/>
    <n v="4"/>
    <n v="0.88319999999999999"/>
    <n v="7.0000000000000007E-2"/>
  </r>
  <r>
    <s v="CA/2017/153216"/>
    <d v="2016-03-23T00:00:00"/>
    <s v="Julia Dunbar"/>
    <x v="1"/>
    <s v="Consumer"/>
    <x v="0"/>
    <n v="107.77200000000001"/>
    <n v="23"/>
    <n v="21.554400000000001"/>
    <n v="0.11"/>
  </r>
  <r>
    <s v="CA/2017/153217"/>
    <d v="2016-04-16T00:00:00"/>
    <s v="Theresa Swint"/>
    <x v="3"/>
    <s v="Corporate"/>
    <x v="1"/>
    <n v="45.216000000000001"/>
    <n v="17"/>
    <n v="9.0432000000000006"/>
    <n v="0.02"/>
  </r>
  <r>
    <s v="CA/2017/153218"/>
    <d v="2016-04-16T00:00:00"/>
    <s v="Theresa Swint"/>
    <x v="3"/>
    <s v="Corporate"/>
    <x v="1"/>
    <n v="10.416"/>
    <n v="19"/>
    <n v="2.0832000000000002"/>
    <n v="0.02"/>
  </r>
  <r>
    <s v="CA/2017/153219"/>
    <d v="2016-04-16T00:00:00"/>
    <s v="Theresa Swint"/>
    <x v="3"/>
    <s v="Corporate"/>
    <x v="1"/>
    <n v="7.8719999999999999"/>
    <n v="9"/>
    <n v="1.5744"/>
    <n v="0.24"/>
  </r>
  <r>
    <s v="CA/2017/153220"/>
    <d v="2016-04-16T00:00:00"/>
    <s v="Theresa Swint"/>
    <x v="3"/>
    <s v="Corporate"/>
    <x v="2"/>
    <n v="118.782"/>
    <n v="5"/>
    <n v="23.756399999999999"/>
    <n v="0.1"/>
  </r>
  <r>
    <s v="CA/2017/153221"/>
    <d v="2016-04-16T00:00:00"/>
    <s v="Theresa Swint"/>
    <x v="3"/>
    <s v="Corporate"/>
    <x v="1"/>
    <n v="1.448"/>
    <n v="25"/>
    <n v="0.28960000000000002"/>
    <n v="0.15"/>
  </r>
  <r>
    <s v="CA/2017/153222"/>
    <d v="2016-04-16T00:00:00"/>
    <s v="Theresa Swint"/>
    <x v="3"/>
    <s v="Corporate"/>
    <x v="1"/>
    <n v="55.47"/>
    <n v="8"/>
    <n v="11.093999999999999"/>
    <n v="0.11"/>
  </r>
  <r>
    <s v="CA/2017/153223"/>
    <d v="2017-01-10T00:00:00"/>
    <s v="Brian DeCherney"/>
    <x v="1"/>
    <s v="Consumer"/>
    <x v="0"/>
    <n v="194.84800000000001"/>
    <n v="21"/>
    <n v="38.9696"/>
    <n v="0.1"/>
  </r>
  <r>
    <s v="CA/2017/153224"/>
    <d v="2018-09-28T00:00:00"/>
    <s v="Charles McCrossin"/>
    <x v="2"/>
    <s v="Consumer"/>
    <x v="1"/>
    <n v="1.744"/>
    <n v="4"/>
    <n v="0.3488"/>
    <n v="0.16"/>
  </r>
  <r>
    <s v="CA/2017/153225"/>
    <d v="2016-07-25T00:00:00"/>
    <s v="Ross Baird"/>
    <x v="0"/>
    <s v="Home Office"/>
    <x v="1"/>
    <n v="25.175999999999998"/>
    <n v="16"/>
    <n v="5.0351999999999997"/>
    <n v="0.09"/>
  </r>
  <r>
    <s v="CA/2017/153226"/>
    <d v="2016-11-20T00:00:00"/>
    <s v="Skye Norling"/>
    <x v="1"/>
    <s v="Home Office"/>
    <x v="1"/>
    <n v="19.46"/>
    <n v="7"/>
    <n v="3.8919999999999999"/>
    <n v="0.08"/>
  </r>
  <r>
    <s v="CA/2017/153227"/>
    <d v="2017-04-28T00:00:00"/>
    <s v="Erica Hernandez"/>
    <x v="1"/>
    <s v="Home Office"/>
    <x v="1"/>
    <n v="29.472000000000001"/>
    <n v="24"/>
    <n v="5.8944000000000001"/>
    <n v="0.05"/>
  </r>
  <r>
    <s v="CA/2017/153228"/>
    <d v="2018-11-14T00:00:00"/>
    <s v="Frank Olsen"/>
    <x v="3"/>
    <s v="Consumer"/>
    <x v="1"/>
    <n v="8.64"/>
    <n v="28"/>
    <n v="1.728"/>
    <n v="0.09"/>
  </r>
  <r>
    <s v="CA/2017/153229"/>
    <d v="2017-12-11T00:00:00"/>
    <s v="Maurice Satty"/>
    <x v="1"/>
    <s v="Consumer"/>
    <x v="1"/>
    <n v="6.27"/>
    <n v="1"/>
    <n v="1.254"/>
    <n v="0"/>
  </r>
  <r>
    <s v="CA/2017/153230"/>
    <d v="2017-12-11T00:00:00"/>
    <s v="Maurice Satty"/>
    <x v="1"/>
    <s v="Consumer"/>
    <x v="1"/>
    <n v="4.3680000000000003"/>
    <n v="30"/>
    <n v="0.87360000000000004"/>
    <n v="0.01"/>
  </r>
  <r>
    <s v="CA/2017/153231"/>
    <d v="2017-12-11T00:00:00"/>
    <s v="Maurice Satty"/>
    <x v="1"/>
    <s v="Consumer"/>
    <x v="2"/>
    <n v="31.984000000000002"/>
    <n v="20"/>
    <n v="6.3967999999999998"/>
    <n v="0.08"/>
  </r>
  <r>
    <s v="CA/2017/153232"/>
    <d v="2017-09-29T00:00:00"/>
    <s v="Chad Cunningham"/>
    <x v="2"/>
    <s v="Home Office"/>
    <x v="1"/>
    <n v="40.880000000000003"/>
    <n v="6"/>
    <n v="8.1760000000000002"/>
    <n v="0.01"/>
  </r>
  <r>
    <s v="CA/2017/153233"/>
    <d v="2018-09-23T00:00:00"/>
    <s v="Don Weiss"/>
    <x v="1"/>
    <s v="Consumer"/>
    <x v="1"/>
    <n v="119.96"/>
    <n v="2"/>
    <n v="23.992000000000001"/>
    <n v="0.09"/>
  </r>
  <r>
    <s v="CA/2017/153234"/>
    <d v="2018-09-23T00:00:00"/>
    <s v="Don Weiss"/>
    <x v="1"/>
    <s v="Consumer"/>
    <x v="1"/>
    <n v="31.44"/>
    <n v="21"/>
    <n v="6.2880000000000003"/>
    <n v="0.1"/>
  </r>
  <r>
    <s v="CA/2017/153235"/>
    <d v="2018-09-23T00:00:00"/>
    <s v="Don Weiss"/>
    <x v="1"/>
    <s v="Consumer"/>
    <x v="1"/>
    <n v="6.88"/>
    <n v="1"/>
    <n v="1.3759999999999999"/>
    <n v="7.0000000000000007E-2"/>
  </r>
  <r>
    <s v="CA/2017/153236"/>
    <d v="2016-11-29T00:00:00"/>
    <s v="Bill Tyler"/>
    <x v="2"/>
    <s v="Corporate"/>
    <x v="1"/>
    <n v="19.920000000000002"/>
    <n v="14"/>
    <n v="3.984"/>
    <n v="0.17"/>
  </r>
  <r>
    <s v="CA/2017/153237"/>
    <d v="2016-11-29T00:00:00"/>
    <s v="Bill Tyler"/>
    <x v="2"/>
    <s v="Corporate"/>
    <x v="0"/>
    <n v="1106.9100000000001"/>
    <n v="16"/>
    <n v="221.38200000000001"/>
    <n v="0.01"/>
  </r>
  <r>
    <s v="CA/2017/153238"/>
    <d v="2017-01-03T00:00:00"/>
    <s v="Karen Daniels"/>
    <x v="0"/>
    <s v="Consumer"/>
    <x v="0"/>
    <n v="836.59199999999998"/>
    <n v="16"/>
    <n v="167.3184"/>
    <n v="0.01"/>
  </r>
  <r>
    <s v="CA/2017/153239"/>
    <d v="2017-01-03T00:00:00"/>
    <s v="Karen Daniels"/>
    <x v="0"/>
    <s v="Consumer"/>
    <x v="1"/>
    <n v="26.38"/>
    <n v="16"/>
    <n v="5.2759999999999998"/>
    <n v="0.08"/>
  </r>
  <r>
    <s v="CA/2017/153240"/>
    <d v="2017-01-03T00:00:00"/>
    <s v="Karen Daniels"/>
    <x v="0"/>
    <s v="Consumer"/>
    <x v="1"/>
    <n v="362.92"/>
    <n v="6"/>
    <n v="72.584000000000003"/>
    <n v="0.09"/>
  </r>
  <r>
    <s v="CA/2017/153241"/>
    <d v="2017-01-03T00:00:00"/>
    <s v="Karen Daniels"/>
    <x v="0"/>
    <s v="Consumer"/>
    <x v="2"/>
    <n v="4899.93"/>
    <n v="25"/>
    <n v="979.98599999999999"/>
    <n v="0.06"/>
  </r>
  <r>
    <s v="CA/2017/153242"/>
    <d v="2017-12-08T00:00:00"/>
    <s v="Lena Cacioppo"/>
    <x v="1"/>
    <s v="Consumer"/>
    <x v="1"/>
    <n v="6.48"/>
    <n v="1"/>
    <n v="1.296"/>
    <n v="0.04"/>
  </r>
  <r>
    <s v="CA/2017/153243"/>
    <d v="2017-08-15T00:00:00"/>
    <s v="Craig Yedwab"/>
    <x v="1"/>
    <s v="Corporate"/>
    <x v="2"/>
    <n v="71.975999999999999"/>
    <n v="15"/>
    <n v="14.395200000000001"/>
    <n v="0.05"/>
  </r>
  <r>
    <s v="CA/2017/153244"/>
    <d v="2017-08-15T00:00:00"/>
    <s v="Craig Yedwab"/>
    <x v="1"/>
    <s v="Corporate"/>
    <x v="1"/>
    <n v="3.15"/>
    <n v="18"/>
    <n v="0.63"/>
    <n v="0.2"/>
  </r>
  <r>
    <s v="CA/2017/153245"/>
    <d v="2018-04-06T00:00:00"/>
    <s v="Lindsay Williams"/>
    <x v="1"/>
    <s v="Corporate"/>
    <x v="0"/>
    <n v="31.984000000000002"/>
    <n v="16"/>
    <n v="6.3967999999999998"/>
    <n v="0.08"/>
  </r>
  <r>
    <s v="CA/2017/153246"/>
    <d v="2018-04-06T00:00:00"/>
    <s v="Lindsay Williams"/>
    <x v="1"/>
    <s v="Corporate"/>
    <x v="2"/>
    <n v="71.983999999999995"/>
    <n v="6"/>
    <n v="14.396800000000001"/>
    <n v="0.23"/>
  </r>
  <r>
    <s v="CA/2017/153247"/>
    <d v="2016-06-12T00:00:00"/>
    <s v="Naresj Patel"/>
    <x v="0"/>
    <s v="Consumer"/>
    <x v="1"/>
    <n v="120.15"/>
    <n v="19"/>
    <n v="24.03"/>
    <n v="0.19"/>
  </r>
  <r>
    <s v="CA/2017/153248"/>
    <d v="2016-06-12T00:00:00"/>
    <s v="Naresj Patel"/>
    <x v="0"/>
    <s v="Consumer"/>
    <x v="2"/>
    <n v="219.184"/>
    <n v="12"/>
    <n v="43.836799999999997"/>
    <n v="0.14000000000000001"/>
  </r>
  <r>
    <s v="CA/2017/153249"/>
    <d v="2016-12-27T00:00:00"/>
    <s v="Brad Thomas"/>
    <x v="3"/>
    <s v="Home Office"/>
    <x v="1"/>
    <n v="28.9"/>
    <n v="9"/>
    <n v="5.78"/>
    <n v="0.16"/>
  </r>
  <r>
    <s v="CA/2017/153250"/>
    <d v="2016-12-27T00:00:00"/>
    <s v="Brad Thomas"/>
    <x v="3"/>
    <s v="Home Office"/>
    <x v="1"/>
    <n v="355.96"/>
    <n v="21"/>
    <n v="71.191999999999993"/>
    <n v="0.1"/>
  </r>
  <r>
    <s v="CA/2017/153251"/>
    <d v="2018-01-21T00:00:00"/>
    <s v="Penelope Sewall"/>
    <x v="0"/>
    <s v="Home Office"/>
    <x v="1"/>
    <n v="348.20800000000003"/>
    <n v="19"/>
    <n v="69.641599999999997"/>
    <n v="0.23"/>
  </r>
  <r>
    <s v="CA/2017/153252"/>
    <d v="2018-01-21T00:00:00"/>
    <s v="Penelope Sewall"/>
    <x v="0"/>
    <s v="Home Office"/>
    <x v="1"/>
    <n v="35.783999999999999"/>
    <n v="19"/>
    <n v="7.1567999999999996"/>
    <n v="0.08"/>
  </r>
  <r>
    <s v="CA/2017/153253"/>
    <d v="2015-06-25T00:00:00"/>
    <s v="Noel Staavos"/>
    <x v="2"/>
    <s v="Corporate"/>
    <x v="0"/>
    <n v="447.84"/>
    <n v="21"/>
    <n v="89.567999999999998"/>
    <n v="0.01"/>
  </r>
  <r>
    <s v="CA/2017/153254"/>
    <d v="2017-06-14T00:00:00"/>
    <s v="Paul Van Hugh"/>
    <x v="1"/>
    <s v="Home Office"/>
    <x v="1"/>
    <n v="7.04"/>
    <n v="22"/>
    <n v="1.4079999999999999"/>
    <n v="0.13"/>
  </r>
  <r>
    <s v="CA/2017/153255"/>
    <d v="2017-06-14T00:00:00"/>
    <s v="Paul Van Hugh"/>
    <x v="1"/>
    <s v="Home Office"/>
    <x v="0"/>
    <n v="8.73"/>
    <n v="18"/>
    <n v="1.746"/>
    <n v="0.05"/>
  </r>
  <r>
    <s v="CA/2017/153256"/>
    <d v="2017-06-14T00:00:00"/>
    <s v="Paul Van Hugh"/>
    <x v="1"/>
    <s v="Home Office"/>
    <x v="2"/>
    <n v="29.29"/>
    <n v="1"/>
    <n v="5.8579999999999997"/>
    <n v="0.15"/>
  </r>
  <r>
    <s v="CA/2017/153257"/>
    <d v="2017-06-14T00:00:00"/>
    <s v="Paul Van Hugh"/>
    <x v="1"/>
    <s v="Home Office"/>
    <x v="1"/>
    <n v="8.64"/>
    <n v="7"/>
    <n v="1.728"/>
    <n v="0.22"/>
  </r>
  <r>
    <s v="CA/2017/153258"/>
    <d v="2018-04-21T00:00:00"/>
    <s v="Resi PÃ¶lking"/>
    <x v="3"/>
    <s v="Consumer"/>
    <x v="1"/>
    <n v="2.694"/>
    <n v="22"/>
    <n v="0.53879999999999995"/>
    <n v="0.2"/>
  </r>
  <r>
    <s v="CA/2017/153259"/>
    <d v="2018-04-21T00:00:00"/>
    <s v="Resi PÃ¶lking"/>
    <x v="3"/>
    <s v="Consumer"/>
    <x v="1"/>
    <n v="2.9340000000000002"/>
    <n v="20"/>
    <n v="0.58679999999999999"/>
    <n v="0.06"/>
  </r>
  <r>
    <s v="CA/2017/153260"/>
    <d v="2017-10-21T00:00:00"/>
    <s v="Neoma Murray"/>
    <x v="1"/>
    <s v="Consumer"/>
    <x v="1"/>
    <n v="22.92"/>
    <n v="13"/>
    <n v="4.5839999999999996"/>
    <n v="0.01"/>
  </r>
  <r>
    <s v="CA/2017/153261"/>
    <d v="2017-11-19T00:00:00"/>
    <s v="Eric Hoffmann"/>
    <x v="1"/>
    <s v="Consumer"/>
    <x v="1"/>
    <n v="100.70399999999999"/>
    <n v="22"/>
    <n v="20.140799999999999"/>
    <n v="0.01"/>
  </r>
  <r>
    <s v="CA/2017/153262"/>
    <d v="2017-11-19T00:00:00"/>
    <s v="Eric Hoffmann"/>
    <x v="1"/>
    <s v="Consumer"/>
    <x v="0"/>
    <n v="2.3279999999999998"/>
    <n v="19"/>
    <n v="0.46560000000000001"/>
    <n v="0.01"/>
  </r>
  <r>
    <s v="CA/2017/153263"/>
    <d v="2017-11-19T00:00:00"/>
    <s v="Eric Hoffmann"/>
    <x v="1"/>
    <s v="Consumer"/>
    <x v="1"/>
    <n v="10.78"/>
    <n v="9"/>
    <n v="2.1560000000000001"/>
    <n v="0.24"/>
  </r>
  <r>
    <s v="CA/2017/153264"/>
    <d v="2017-11-19T00:00:00"/>
    <s v="Eric Hoffmann"/>
    <x v="1"/>
    <s v="Consumer"/>
    <x v="1"/>
    <n v="58.368000000000002"/>
    <n v="19"/>
    <n v="11.6736"/>
    <n v="0.2"/>
  </r>
  <r>
    <s v="CA/2017/153265"/>
    <d v="2017-11-19T00:00:00"/>
    <s v="Eric Hoffmann"/>
    <x v="1"/>
    <s v="Consumer"/>
    <x v="1"/>
    <n v="40.968000000000004"/>
    <n v="25"/>
    <n v="8.1936"/>
    <n v="0.24"/>
  </r>
  <r>
    <s v="CA/2017/153266"/>
    <d v="2017-11-19T00:00:00"/>
    <s v="Eric Hoffmann"/>
    <x v="1"/>
    <s v="Consumer"/>
    <x v="2"/>
    <n v="71.959999999999994"/>
    <n v="6"/>
    <n v="14.391999999999999"/>
    <n v="0.2"/>
  </r>
  <r>
    <s v="CA/2017/153267"/>
    <d v="2017-11-19T00:00:00"/>
    <s v="Eric Hoffmann"/>
    <x v="1"/>
    <s v="Consumer"/>
    <x v="1"/>
    <n v="10.368"/>
    <n v="14"/>
    <n v="2.0735999999999999"/>
    <n v="0.03"/>
  </r>
  <r>
    <s v="CA/2017/153268"/>
    <d v="2017-11-19T00:00:00"/>
    <s v="Eric Hoffmann"/>
    <x v="1"/>
    <s v="Consumer"/>
    <x v="1"/>
    <n v="1.1919999999999999"/>
    <n v="5"/>
    <n v="0.2384"/>
    <n v="0"/>
  </r>
  <r>
    <s v="CA/2017/153269"/>
    <d v="2018-12-18T00:00:00"/>
    <s v="Russell Applegate"/>
    <x v="2"/>
    <s v="Consumer"/>
    <x v="1"/>
    <n v="46.671999999999997"/>
    <n v="4"/>
    <n v="9.3344000000000005"/>
    <n v="0.19"/>
  </r>
  <r>
    <s v="CA/2017/153270"/>
    <d v="2018-12-18T00:00:00"/>
    <s v="Russell Applegate"/>
    <x v="2"/>
    <s v="Consumer"/>
    <x v="0"/>
    <n v="119.833"/>
    <n v="24"/>
    <n v="23.9666"/>
    <n v="7.0000000000000007E-2"/>
  </r>
  <r>
    <s v="CA/2017/153271"/>
    <d v="2018-12-18T00:00:00"/>
    <s v="Russell Applegate"/>
    <x v="2"/>
    <s v="Consumer"/>
    <x v="2"/>
    <n v="119.98"/>
    <n v="3"/>
    <n v="23.995999999999999"/>
    <n v="0.05"/>
  </r>
  <r>
    <s v="CA/2017/153272"/>
    <d v="2017-07-22T00:00:00"/>
    <s v="Dionis Lloyd"/>
    <x v="1"/>
    <s v="Corporate"/>
    <x v="1"/>
    <n v="6.3"/>
    <n v="20"/>
    <n v="1.26"/>
    <n v="0.04"/>
  </r>
  <r>
    <s v="CA/2017/153273"/>
    <d v="2016-04-09T00:00:00"/>
    <s v="Christine Sundaresam"/>
    <x v="0"/>
    <s v="Consumer"/>
    <x v="1"/>
    <n v="279.89999999999998"/>
    <n v="8"/>
    <n v="55.98"/>
    <n v="7.0000000000000007E-2"/>
  </r>
  <r>
    <s v="CA/2017/153274"/>
    <d v="2016-04-09T00:00:00"/>
    <s v="Christine Sundaresam"/>
    <x v="0"/>
    <s v="Consumer"/>
    <x v="2"/>
    <n v="619.95000000000005"/>
    <n v="30"/>
    <n v="123.99"/>
    <n v="0.21"/>
  </r>
  <r>
    <s v="CA/2017/153275"/>
    <d v="2016-04-09T00:00:00"/>
    <s v="Christine Sundaresam"/>
    <x v="0"/>
    <s v="Consumer"/>
    <x v="1"/>
    <n v="4.3600000000000003"/>
    <n v="19"/>
    <n v="0.872"/>
    <n v="0.1"/>
  </r>
  <r>
    <s v="CA/2017/153276"/>
    <d v="2016-04-09T00:00:00"/>
    <s v="Christine Sundaresam"/>
    <x v="0"/>
    <s v="Consumer"/>
    <x v="1"/>
    <n v="15.28"/>
    <n v="18"/>
    <n v="3.056"/>
    <n v="0.05"/>
  </r>
  <r>
    <s v="CA/2017/153277"/>
    <d v="2015-01-20T00:00:00"/>
    <s v="Hunter Lopez"/>
    <x v="2"/>
    <s v="Consumer"/>
    <x v="2"/>
    <n v="699.93"/>
    <n v="11"/>
    <n v="139.98599999999999"/>
    <n v="0.02"/>
  </r>
  <r>
    <s v="CA/2017/153278"/>
    <d v="2015-01-20T00:00:00"/>
    <s v="Hunter Lopez"/>
    <x v="2"/>
    <s v="Consumer"/>
    <x v="1"/>
    <n v="22.96"/>
    <n v="21"/>
    <n v="4.5919999999999996"/>
    <n v="0.16"/>
  </r>
  <r>
    <s v="CA/2017/153279"/>
    <d v="2015-01-20T00:00:00"/>
    <s v="Hunter Lopez"/>
    <x v="2"/>
    <s v="Consumer"/>
    <x v="0"/>
    <n v="38.6"/>
    <n v="5"/>
    <n v="7.72"/>
    <n v="0.01"/>
  </r>
  <r>
    <s v="CA/2017/153280"/>
    <d v="2015-01-20T00:00:00"/>
    <s v="Hunter Lopez"/>
    <x v="2"/>
    <s v="Consumer"/>
    <x v="1"/>
    <n v="6.63"/>
    <n v="17"/>
    <n v="1.3260000000000001"/>
    <n v="0.05"/>
  </r>
  <r>
    <s v="CA/2017/153281"/>
    <d v="2015-01-20T00:00:00"/>
    <s v="Hunter Lopez"/>
    <x v="2"/>
    <s v="Consumer"/>
    <x v="1"/>
    <n v="23.34"/>
    <n v="4"/>
    <n v="4.6680000000000001"/>
    <n v="0.19"/>
  </r>
  <r>
    <s v="CA/2017/153282"/>
    <d v="2015-01-20T00:00:00"/>
    <s v="Hunter Lopez"/>
    <x v="2"/>
    <s v="Consumer"/>
    <x v="0"/>
    <n v="1067.94"/>
    <n v="13"/>
    <n v="213.58799999999999"/>
    <n v="0.11"/>
  </r>
  <r>
    <s v="CA/2017/153283"/>
    <d v="2016-02-03T00:00:00"/>
    <s v="Pete Armstrong"/>
    <x v="2"/>
    <s v="Home Office"/>
    <x v="1"/>
    <n v="10.16"/>
    <n v="1"/>
    <n v="2.032"/>
    <n v="0.22"/>
  </r>
  <r>
    <s v="CA/2017/153284"/>
    <d v="2016-02-03T00:00:00"/>
    <s v="Pete Armstrong"/>
    <x v="2"/>
    <s v="Home Office"/>
    <x v="1"/>
    <n v="101.88"/>
    <n v="13"/>
    <n v="20.376000000000001"/>
    <n v="0.05"/>
  </r>
  <r>
    <s v="CA/2017/153285"/>
    <d v="2017-12-04T00:00:00"/>
    <s v="Brian Dahlen"/>
    <x v="3"/>
    <s v="Consumer"/>
    <x v="0"/>
    <n v="343.92"/>
    <n v="28"/>
    <n v="68.784000000000006"/>
    <n v="0.14000000000000001"/>
  </r>
  <r>
    <s v="CA/2017/153286"/>
    <d v="2017-12-04T00:00:00"/>
    <s v="Brian Dahlen"/>
    <x v="3"/>
    <s v="Consumer"/>
    <x v="1"/>
    <n v="40.99"/>
    <n v="21"/>
    <n v="8.1980000000000004"/>
    <n v="0.25"/>
  </r>
  <r>
    <s v="CA/2017/153287"/>
    <d v="2017-12-04T00:00:00"/>
    <s v="Brian Dahlen"/>
    <x v="3"/>
    <s v="Consumer"/>
    <x v="1"/>
    <n v="63.9"/>
    <n v="10"/>
    <n v="12.78"/>
    <n v="0.19"/>
  </r>
  <r>
    <s v="CA/2017/153288"/>
    <d v="2017-06-12T00:00:00"/>
    <s v="Greg Guthrie"/>
    <x v="0"/>
    <s v="Corporate"/>
    <x v="1"/>
    <n v="19.440000000000001"/>
    <n v="14"/>
    <n v="3.8879999999999999"/>
    <n v="0.13"/>
  </r>
  <r>
    <s v="CA/2017/153289"/>
    <d v="2017-05-06T00:00:00"/>
    <s v="Joni Sundaresam"/>
    <x v="2"/>
    <s v="Home Office"/>
    <x v="1"/>
    <n v="124.608"/>
    <n v="13"/>
    <n v="24.921600000000002"/>
    <n v="0.1"/>
  </r>
  <r>
    <s v="CA/2017/153290"/>
    <d v="2017-05-06T00:00:00"/>
    <s v="Joni Sundaresam"/>
    <x v="2"/>
    <s v="Home Office"/>
    <x v="1"/>
    <n v="7.56"/>
    <n v="7"/>
    <n v="1.512"/>
    <n v="0.13"/>
  </r>
  <r>
    <s v="CA/2017/153291"/>
    <d v="2017-11-12T00:00:00"/>
    <s v="Lena Radford"/>
    <x v="1"/>
    <s v="Consumer"/>
    <x v="1"/>
    <n v="85.224000000000004"/>
    <n v="20"/>
    <n v="17.044799999999999"/>
    <n v="0.05"/>
  </r>
  <r>
    <s v="CA/2017/153292"/>
    <d v="2017-12-11T00:00:00"/>
    <s v="Frank Hawley"/>
    <x v="2"/>
    <s v="Corporate"/>
    <x v="1"/>
    <n v="287.52"/>
    <n v="7"/>
    <n v="57.503999999999998"/>
    <n v="0.22"/>
  </r>
  <r>
    <s v="CA/2017/153293"/>
    <d v="2017-12-11T00:00:00"/>
    <s v="Frank Hawley"/>
    <x v="2"/>
    <s v="Corporate"/>
    <x v="1"/>
    <n v="37.68"/>
    <n v="14"/>
    <n v="7.5359999999999996"/>
    <n v="0.04"/>
  </r>
  <r>
    <s v="CA/2017/153294"/>
    <d v="2017-12-11T00:00:00"/>
    <s v="Frank Hawley"/>
    <x v="2"/>
    <s v="Corporate"/>
    <x v="1"/>
    <n v="19.98"/>
    <n v="25"/>
    <n v="3.996"/>
    <n v="0.03"/>
  </r>
  <r>
    <s v="CA/2017/153295"/>
    <d v="2017-12-11T00:00:00"/>
    <s v="Frank Hawley"/>
    <x v="2"/>
    <s v="Corporate"/>
    <x v="1"/>
    <n v="20.58"/>
    <n v="20"/>
    <n v="4.1159999999999997"/>
    <n v="0.14000000000000001"/>
  </r>
  <r>
    <s v="CA/2017/153296"/>
    <d v="2017-12-11T00:00:00"/>
    <s v="Frank Hawley"/>
    <x v="2"/>
    <s v="Corporate"/>
    <x v="1"/>
    <n v="17.38"/>
    <n v="20"/>
    <n v="3.476"/>
    <n v="0.11"/>
  </r>
  <r>
    <s v="CA/2017/153297"/>
    <d v="2015-09-29T00:00:00"/>
    <s v="Arthur Prichep"/>
    <x v="0"/>
    <s v="Consumer"/>
    <x v="0"/>
    <n v="204.6"/>
    <n v="3"/>
    <n v="40.92"/>
    <n v="7.0000000000000007E-2"/>
  </r>
  <r>
    <s v="CA/2017/153298"/>
    <d v="2015-09-29T00:00:00"/>
    <s v="Arthur Prichep"/>
    <x v="0"/>
    <s v="Consumer"/>
    <x v="1"/>
    <n v="8.7200000000000006"/>
    <n v="9"/>
    <n v="1.744"/>
    <n v="0.17"/>
  </r>
  <r>
    <s v="CA/2017/153299"/>
    <d v="2015-09-29T00:00:00"/>
    <s v="Arthur Prichep"/>
    <x v="0"/>
    <s v="Consumer"/>
    <x v="1"/>
    <n v="6.48"/>
    <n v="1"/>
    <n v="1.296"/>
    <n v="0.09"/>
  </r>
  <r>
    <s v="CA/2017/153300"/>
    <d v="2015-09-29T00:00:00"/>
    <s v="Arthur Prichep"/>
    <x v="0"/>
    <s v="Consumer"/>
    <x v="2"/>
    <n v="686.32"/>
    <n v="10"/>
    <n v="137.26400000000001"/>
    <n v="0.18"/>
  </r>
  <r>
    <s v="CA/2017/153301"/>
    <d v="2015-09-29T00:00:00"/>
    <s v="Arthur Prichep"/>
    <x v="0"/>
    <s v="Consumer"/>
    <x v="1"/>
    <n v="62.18"/>
    <n v="12"/>
    <n v="12.436"/>
    <n v="0.23"/>
  </r>
  <r>
    <s v="CA/2017/153302"/>
    <d v="2016-04-04T00:00:00"/>
    <s v="Nat Carroll"/>
    <x v="2"/>
    <s v="Consumer"/>
    <x v="1"/>
    <n v="644.07600000000002"/>
    <n v="2"/>
    <n v="128.8152"/>
    <n v="0.24"/>
  </r>
  <r>
    <s v="CA/2017/153303"/>
    <d v="2016-04-04T00:00:00"/>
    <s v="Nat Carroll"/>
    <x v="2"/>
    <s v="Consumer"/>
    <x v="1"/>
    <n v="5.84"/>
    <n v="23"/>
    <n v="1.1679999999999999"/>
    <n v="0.1"/>
  </r>
  <r>
    <s v="CA/2017/153304"/>
    <d v="2016-04-04T00:00:00"/>
    <s v="Nat Carroll"/>
    <x v="2"/>
    <s v="Consumer"/>
    <x v="1"/>
    <n v="12.76"/>
    <n v="12"/>
    <n v="2.552"/>
    <n v="0.22"/>
  </r>
  <r>
    <s v="CA/2017/153305"/>
    <d v="2016-04-04T00:00:00"/>
    <s v="Nat Carroll"/>
    <x v="2"/>
    <s v="Consumer"/>
    <x v="2"/>
    <n v="10.95"/>
    <n v="3"/>
    <n v="2.19"/>
    <n v="0.15"/>
  </r>
  <r>
    <s v="CA/2017/153306"/>
    <d v="2016-04-04T00:00:00"/>
    <s v="Nat Carroll"/>
    <x v="2"/>
    <s v="Consumer"/>
    <x v="2"/>
    <n v="599.98"/>
    <n v="13"/>
    <n v="119.996"/>
    <n v="0.03"/>
  </r>
  <r>
    <s v="CA/2017/153307"/>
    <d v="2016-08-05T00:00:00"/>
    <s v="Claudia Bergmann"/>
    <x v="0"/>
    <s v="Corporate"/>
    <x v="0"/>
    <n v="8.3520000000000003"/>
    <n v="19"/>
    <n v="1.6704000000000001"/>
    <n v="0.09"/>
  </r>
  <r>
    <s v="CA/2017/153308"/>
    <d v="2017-12-31T00:00:00"/>
    <s v="Kelly Lampkin"/>
    <x v="1"/>
    <s v="Corporate"/>
    <x v="1"/>
    <n v="3.64"/>
    <n v="4"/>
    <n v="0.72799999999999998"/>
    <n v="0.1"/>
  </r>
  <r>
    <s v="CA/2017/153309"/>
    <d v="2017-12-31T00:00:00"/>
    <s v="Kelly Lampkin"/>
    <x v="1"/>
    <s v="Corporate"/>
    <x v="1"/>
    <n v="159.768"/>
    <n v="14"/>
    <n v="31.953600000000002"/>
    <n v="0.05"/>
  </r>
  <r>
    <s v="CA/2017/153310"/>
    <d v="2015-12-20T00:00:00"/>
    <s v="Penelope Sewall"/>
    <x v="0"/>
    <s v="Home Office"/>
    <x v="1"/>
    <n v="122.48"/>
    <n v="27"/>
    <n v="24.495999999999999"/>
    <n v="0.08"/>
  </r>
  <r>
    <s v="CA/2017/153311"/>
    <d v="2015-12-20T00:00:00"/>
    <s v="Penelope Sewall"/>
    <x v="0"/>
    <s v="Home Office"/>
    <x v="0"/>
    <n v="2244.48"/>
    <n v="30"/>
    <n v="448.89600000000002"/>
    <n v="0.18"/>
  </r>
  <r>
    <s v="CA/2017/153312"/>
    <d v="2015-12-20T00:00:00"/>
    <s v="Penelope Sewall"/>
    <x v="0"/>
    <s v="Home Office"/>
    <x v="1"/>
    <n v="62.31"/>
    <n v="3"/>
    <n v="12.462"/>
    <n v="0.11"/>
  </r>
  <r>
    <s v="CA/2017/153313"/>
    <d v="2015-12-20T00:00:00"/>
    <s v="Penelope Sewall"/>
    <x v="0"/>
    <s v="Home Office"/>
    <x v="0"/>
    <n v="455.1"/>
    <n v="16"/>
    <n v="91.02"/>
    <n v="0.19"/>
  </r>
  <r>
    <s v="CA/2017/153314"/>
    <d v="2017-02-07T00:00:00"/>
    <s v="George Bell"/>
    <x v="3"/>
    <s v="Corporate"/>
    <x v="0"/>
    <n v="195.184"/>
    <n v="13"/>
    <n v="39.036799999999999"/>
    <n v="0.06"/>
  </r>
  <r>
    <s v="CA/2017/153315"/>
    <d v="2018-06-29T00:00:00"/>
    <s v="Alex Avila"/>
    <x v="2"/>
    <s v="Consumer"/>
    <x v="1"/>
    <n v="362.94"/>
    <n v="9"/>
    <n v="72.587999999999994"/>
    <n v="0.04"/>
  </r>
  <r>
    <s v="CA/2017/153316"/>
    <d v="2018-06-29T00:00:00"/>
    <s v="Alex Avila"/>
    <x v="2"/>
    <s v="Consumer"/>
    <x v="1"/>
    <n v="11.54"/>
    <n v="25"/>
    <n v="2.3079999999999998"/>
    <n v="0.04"/>
  </r>
  <r>
    <s v="CA/2017/153317"/>
    <d v="2015-01-09T00:00:00"/>
    <s v="Larry Tron"/>
    <x v="1"/>
    <s v="Consumer"/>
    <x v="1"/>
    <n v="53.94"/>
    <n v="2"/>
    <n v="10.788"/>
    <n v="0.25"/>
  </r>
  <r>
    <s v="CA/2017/153318"/>
    <d v="2015-03-03T00:00:00"/>
    <s v="Anne Pryor"/>
    <x v="3"/>
    <s v="Home Office"/>
    <x v="2"/>
    <n v="9.99"/>
    <n v="11"/>
    <n v="1.998"/>
    <n v="0.04"/>
  </r>
  <r>
    <s v="CA/2017/153319"/>
    <d v="2015-03-03T00:00:00"/>
    <s v="Anne Pryor"/>
    <x v="3"/>
    <s v="Home Office"/>
    <x v="1"/>
    <n v="125.76"/>
    <n v="21"/>
    <n v="25.152000000000001"/>
    <n v="0"/>
  </r>
  <r>
    <s v="CA/2017/153320"/>
    <d v="2015-03-03T00:00:00"/>
    <s v="Anne Pryor"/>
    <x v="3"/>
    <s v="Home Office"/>
    <x v="1"/>
    <n v="25.32"/>
    <n v="30"/>
    <n v="5.0640000000000001"/>
    <n v="0.16"/>
  </r>
  <r>
    <s v="CA/2017/153321"/>
    <d v="2015-04-05T00:00:00"/>
    <s v="Paul MacIntyre"/>
    <x v="2"/>
    <s v="Consumer"/>
    <x v="1"/>
    <n v="46.8"/>
    <n v="8"/>
    <n v="9.36"/>
    <n v="0.23"/>
  </r>
  <r>
    <s v="CA/2017/153322"/>
    <d v="2016-02-11T00:00:00"/>
    <s v="Kelly Collister"/>
    <x v="1"/>
    <s v="Consumer"/>
    <x v="2"/>
    <n v="447.93"/>
    <n v="30"/>
    <n v="89.585999999999999"/>
    <n v="0.04"/>
  </r>
  <r>
    <s v="CA/2017/153323"/>
    <d v="2018-08-12T00:00:00"/>
    <s v="Delfina Latchford"/>
    <x v="3"/>
    <s v="Consumer"/>
    <x v="0"/>
    <n v="109.48"/>
    <n v="8"/>
    <n v="21.896000000000001"/>
    <n v="0.21"/>
  </r>
  <r>
    <s v="CA/2017/153324"/>
    <d v="2018-08-12T00:00:00"/>
    <s v="Delfina Latchford"/>
    <x v="3"/>
    <s v="Consumer"/>
    <x v="1"/>
    <n v="272.94"/>
    <n v="2"/>
    <n v="54.588000000000001"/>
    <n v="0.15"/>
  </r>
  <r>
    <s v="CA/2017/153325"/>
    <d v="2018-08-12T00:00:00"/>
    <s v="Delfina Latchford"/>
    <x v="3"/>
    <s v="Consumer"/>
    <x v="1"/>
    <n v="19.440000000000001"/>
    <n v="7"/>
    <n v="3.8879999999999999"/>
    <n v="0.06"/>
  </r>
  <r>
    <s v="CA/2017/153326"/>
    <d v="2018-08-12T00:00:00"/>
    <s v="Delfina Latchford"/>
    <x v="3"/>
    <s v="Consumer"/>
    <x v="1"/>
    <n v="31.92"/>
    <n v="13"/>
    <n v="6.3840000000000003"/>
    <n v="7.0000000000000007E-2"/>
  </r>
  <r>
    <s v="CA/2017/153327"/>
    <d v="2015-10-03T00:00:00"/>
    <s v="Scott Williamson"/>
    <x v="0"/>
    <s v="Consumer"/>
    <x v="1"/>
    <n v="22.38"/>
    <n v="7"/>
    <n v="4.476"/>
    <n v="0.09"/>
  </r>
  <r>
    <s v="CA/2017/153328"/>
    <d v="2015-04-21T00:00:00"/>
    <s v="Allen Armold"/>
    <x v="1"/>
    <s v="Consumer"/>
    <x v="1"/>
    <n v="16.52"/>
    <n v="8"/>
    <n v="3.3039999999999998"/>
    <n v="0.23"/>
  </r>
  <r>
    <s v="CA/2017/153329"/>
    <d v="2016-10-22T00:00:00"/>
    <s v="Liz Thompson"/>
    <x v="1"/>
    <s v="Consumer"/>
    <x v="1"/>
    <n v="5.1760000000000002"/>
    <n v="12"/>
    <n v="1.0351999999999999"/>
    <n v="0.11"/>
  </r>
  <r>
    <s v="CA/2017/153330"/>
    <d v="2016-08-22T00:00:00"/>
    <s v="Dave Poirier"/>
    <x v="1"/>
    <s v="Corporate"/>
    <x v="1"/>
    <n v="50.112000000000002"/>
    <n v="16"/>
    <n v="10.022399999999999"/>
    <n v="0.2"/>
  </r>
  <r>
    <s v="CA/2017/153331"/>
    <d v="2017-08-29T00:00:00"/>
    <s v="Adam Bellavance"/>
    <x v="3"/>
    <s v="Home Office"/>
    <x v="1"/>
    <n v="27.93"/>
    <n v="12"/>
    <n v="5.5860000000000003"/>
    <n v="0.05"/>
  </r>
  <r>
    <s v="CA/2017/153332"/>
    <d v="2015-12-27T00:00:00"/>
    <s v="Alyssa Tate"/>
    <x v="1"/>
    <s v="Home Office"/>
    <x v="1"/>
    <n v="11.56"/>
    <n v="1"/>
    <n v="2.3119999999999998"/>
    <n v="0.23"/>
  </r>
  <r>
    <s v="CA/2017/153333"/>
    <d v="2017-01-12T00:00:00"/>
    <s v="Joel Eaton"/>
    <x v="0"/>
    <s v="Consumer"/>
    <x v="0"/>
    <n v="172.5"/>
    <n v="17"/>
    <n v="34.5"/>
    <n v="0.01"/>
  </r>
  <r>
    <s v="CA/2017/153334"/>
    <d v="2017-01-12T00:00:00"/>
    <s v="Joel Eaton"/>
    <x v="0"/>
    <s v="Consumer"/>
    <x v="2"/>
    <n v="179.97"/>
    <n v="22"/>
    <n v="35.994"/>
    <n v="0.24"/>
  </r>
  <r>
    <s v="CA/2017/153335"/>
    <d v="2017-04-24T00:00:00"/>
    <s v="Cathy Armstrong"/>
    <x v="2"/>
    <s v="Home Office"/>
    <x v="2"/>
    <n v="258.69600000000003"/>
    <n v="27"/>
    <n v="51.739199999999997"/>
    <n v="7.0000000000000007E-2"/>
  </r>
  <r>
    <s v="CA/2017/153336"/>
    <d v="2015-06-21T00:00:00"/>
    <s v="Dave Brooks"/>
    <x v="1"/>
    <s v="Consumer"/>
    <x v="2"/>
    <n v="1322.93"/>
    <n v="27"/>
    <n v="264.58600000000001"/>
    <n v="0.24"/>
  </r>
  <r>
    <s v="CA/2017/153337"/>
    <d v="2015-06-21T00:00:00"/>
    <s v="Dave Brooks"/>
    <x v="1"/>
    <s v="Consumer"/>
    <x v="1"/>
    <n v="3.76"/>
    <n v="28"/>
    <n v="0.752"/>
    <n v="0.23"/>
  </r>
  <r>
    <s v="CA/2017/153338"/>
    <d v="2018-01-14T00:00:00"/>
    <s v="Rob Beeghly"/>
    <x v="2"/>
    <s v="Consumer"/>
    <x v="1"/>
    <n v="21.744"/>
    <n v="28"/>
    <n v="4.3487999999999998"/>
    <n v="0.15"/>
  </r>
  <r>
    <s v="CA/2017/153339"/>
    <d v="2018-01-14T00:00:00"/>
    <s v="Rob Beeghly"/>
    <x v="2"/>
    <s v="Consumer"/>
    <x v="2"/>
    <n v="7.92"/>
    <n v="28"/>
    <n v="1.5840000000000001"/>
    <n v="0.21"/>
  </r>
  <r>
    <s v="CA/2017/153340"/>
    <d v="2015-11-24T00:00:00"/>
    <s v="Harold Ryan"/>
    <x v="1"/>
    <s v="Corporate"/>
    <x v="1"/>
    <n v="12.096"/>
    <n v="15"/>
    <n v="2.4192"/>
    <n v="0.18"/>
  </r>
  <r>
    <s v="CA/2017/153341"/>
    <d v="2015-11-24T00:00:00"/>
    <s v="Harold Ryan"/>
    <x v="1"/>
    <s v="Corporate"/>
    <x v="1"/>
    <n v="485.88"/>
    <n v="8"/>
    <n v="97.176000000000002"/>
    <n v="0.11"/>
  </r>
  <r>
    <s v="CA/2017/153342"/>
    <d v="2015-11-24T00:00:00"/>
    <s v="Harold Ryan"/>
    <x v="1"/>
    <s v="Corporate"/>
    <x v="1"/>
    <n v="25.92"/>
    <n v="9"/>
    <n v="5.1840000000000002"/>
    <n v="0.2"/>
  </r>
  <r>
    <s v="CA/2017/153343"/>
    <d v="2015-11-24T00:00:00"/>
    <s v="Harold Ryan"/>
    <x v="1"/>
    <s v="Corporate"/>
    <x v="1"/>
    <n v="197.58"/>
    <n v="26"/>
    <n v="39.515999999999998"/>
    <n v="0.15"/>
  </r>
  <r>
    <s v="CA/2017/153344"/>
    <d v="2018-02-26T00:00:00"/>
    <s v="Bradley Talbott"/>
    <x v="1"/>
    <s v="Home Office"/>
    <x v="1"/>
    <n v="81.92"/>
    <n v="6"/>
    <n v="16.384"/>
    <n v="0.03"/>
  </r>
  <r>
    <s v="CA/2017/153345"/>
    <d v="2018-02-26T00:00:00"/>
    <s v="Bradley Talbott"/>
    <x v="1"/>
    <s v="Home Office"/>
    <x v="2"/>
    <n v="889.53599999999994"/>
    <n v="24"/>
    <n v="177.90719999999999"/>
    <n v="0.13"/>
  </r>
  <r>
    <s v="CA/2017/153346"/>
    <d v="2018-02-26T00:00:00"/>
    <s v="Bradley Talbott"/>
    <x v="1"/>
    <s v="Home Office"/>
    <x v="0"/>
    <n v="892.22400000000005"/>
    <n v="15"/>
    <n v="178.44479999999999"/>
    <n v="0.1"/>
  </r>
  <r>
    <s v="CA/2017/153347"/>
    <d v="2018-02-26T00:00:00"/>
    <s v="Bradley Talbott"/>
    <x v="1"/>
    <s v="Home Office"/>
    <x v="1"/>
    <n v="223.92"/>
    <n v="27"/>
    <n v="44.783999999999999"/>
    <n v="0.25"/>
  </r>
  <r>
    <s v="CA/2017/153348"/>
    <d v="2018-02-26T00:00:00"/>
    <s v="Bradley Talbott"/>
    <x v="1"/>
    <s v="Home Office"/>
    <x v="1"/>
    <n v="23.12"/>
    <n v="14"/>
    <n v="4.6239999999999997"/>
    <n v="0.19"/>
  </r>
  <r>
    <s v="CA/2017/153349"/>
    <d v="2016-09-15T00:00:00"/>
    <s v="Nat Gilpin"/>
    <x v="3"/>
    <s v="Corporate"/>
    <x v="1"/>
    <n v="15.552"/>
    <n v="17"/>
    <n v="3.1103999999999998"/>
    <n v="0.05"/>
  </r>
  <r>
    <s v="CA/2017/153350"/>
    <d v="2016-09-15T00:00:00"/>
    <s v="Nat Gilpin"/>
    <x v="3"/>
    <s v="Corporate"/>
    <x v="0"/>
    <n v="15.712"/>
    <n v="14"/>
    <n v="3.1423999999999999"/>
    <n v="0.11"/>
  </r>
  <r>
    <s v="CA/2017/153351"/>
    <d v="2016-09-15T00:00:00"/>
    <s v="Nat Gilpin"/>
    <x v="3"/>
    <s v="Corporate"/>
    <x v="1"/>
    <n v="24.672000000000001"/>
    <n v="2"/>
    <n v="4.9344000000000001"/>
    <n v="0.22"/>
  </r>
  <r>
    <s v="CA/2017/153352"/>
    <d v="2016-09-15T00:00:00"/>
    <s v="Nat Gilpin"/>
    <x v="3"/>
    <s v="Corporate"/>
    <x v="0"/>
    <n v="55.968000000000004"/>
    <n v="14"/>
    <n v="11.1936"/>
    <n v="0.14000000000000001"/>
  </r>
  <r>
    <s v="CA/2017/153353"/>
    <d v="2017-08-04T00:00:00"/>
    <s v="Zuschuss Carroll"/>
    <x v="1"/>
    <s v="Consumer"/>
    <x v="2"/>
    <n v="431.928"/>
    <n v="29"/>
    <n v="86.385599999999997"/>
    <n v="0.03"/>
  </r>
  <r>
    <s v="CA/2017/153354"/>
    <d v="2017-08-04T00:00:00"/>
    <s v="Zuschuss Carroll"/>
    <x v="1"/>
    <s v="Consumer"/>
    <x v="0"/>
    <n v="95.983999999999995"/>
    <n v="10"/>
    <n v="19.1968"/>
    <n v="0.04"/>
  </r>
  <r>
    <s v="CA/2017/153355"/>
    <d v="2017-08-04T00:00:00"/>
    <s v="Zuschuss Carroll"/>
    <x v="1"/>
    <s v="Consumer"/>
    <x v="1"/>
    <n v="1088.7919999999999"/>
    <n v="12"/>
    <n v="217.75839999999999"/>
    <n v="0"/>
  </r>
  <r>
    <s v="CA/2017/153356"/>
    <d v="2017-07-18T00:00:00"/>
    <s v="Linda Southworth"/>
    <x v="3"/>
    <s v="Corporate"/>
    <x v="0"/>
    <n v="544.00800000000004"/>
    <n v="3"/>
    <n v="108.80159999999999"/>
    <n v="0.12"/>
  </r>
  <r>
    <s v="CA/2017/153357"/>
    <d v="2017-07-18T00:00:00"/>
    <s v="Linda Southworth"/>
    <x v="3"/>
    <s v="Corporate"/>
    <x v="1"/>
    <n v="1.8720000000000001"/>
    <n v="21"/>
    <n v="0.37440000000000001"/>
    <n v="0.24"/>
  </r>
  <r>
    <s v="CA/2017/153358"/>
    <d v="2017-07-18T00:00:00"/>
    <s v="Linda Southworth"/>
    <x v="3"/>
    <s v="Corporate"/>
    <x v="0"/>
    <n v="854.35199999999998"/>
    <n v="4"/>
    <n v="170.87039999999999"/>
    <n v="0.05"/>
  </r>
  <r>
    <s v="CA/2017/153359"/>
    <d v="2017-07-18T00:00:00"/>
    <s v="Linda Southworth"/>
    <x v="3"/>
    <s v="Corporate"/>
    <x v="1"/>
    <n v="593.56799999999998"/>
    <n v="30"/>
    <n v="118.7136"/>
    <n v="0.22"/>
  </r>
  <r>
    <s v="CA/2017/153360"/>
    <d v="2017-07-18T00:00:00"/>
    <s v="Linda Southworth"/>
    <x v="3"/>
    <s v="Corporate"/>
    <x v="1"/>
    <n v="338.04"/>
    <n v="12"/>
    <n v="67.608000000000004"/>
    <n v="0.18"/>
  </r>
  <r>
    <s v="CA/2017/153361"/>
    <d v="2018-01-08T00:00:00"/>
    <s v="Larry Hughes"/>
    <x v="0"/>
    <s v="Consumer"/>
    <x v="2"/>
    <n v="271.95999999999998"/>
    <n v="13"/>
    <n v="54.392000000000003"/>
    <n v="0.23"/>
  </r>
  <r>
    <s v="CA/2017/153362"/>
    <d v="2017-07-14T00:00:00"/>
    <s v="Steven Ward"/>
    <x v="3"/>
    <s v="Corporate"/>
    <x v="1"/>
    <n v="11.21"/>
    <n v="9"/>
    <n v="2.242"/>
    <n v="0.16"/>
  </r>
  <r>
    <s v="CA/2017/153363"/>
    <d v="2017-07-14T00:00:00"/>
    <s v="Steven Ward"/>
    <x v="3"/>
    <s v="Corporate"/>
    <x v="1"/>
    <n v="9.1440000000000001"/>
    <n v="27"/>
    <n v="1.8288"/>
    <n v="0.23"/>
  </r>
  <r>
    <s v="CA/2017/153364"/>
    <d v="2017-07-14T00:00:00"/>
    <s v="Steven Ward"/>
    <x v="3"/>
    <s v="Corporate"/>
    <x v="1"/>
    <n v="14.07"/>
    <n v="21"/>
    <n v="2.8140000000000001"/>
    <n v="0.25"/>
  </r>
  <r>
    <s v="CA/2017/153365"/>
    <d v="2017-07-14T00:00:00"/>
    <s v="Steven Ward"/>
    <x v="3"/>
    <s v="Corporate"/>
    <x v="1"/>
    <n v="41.86"/>
    <n v="25"/>
    <n v="8.3719999999999999"/>
    <n v="0.18"/>
  </r>
  <r>
    <s v="CA/2017/153366"/>
    <d v="2017-07-14T00:00:00"/>
    <s v="Steven Ward"/>
    <x v="3"/>
    <s v="Corporate"/>
    <x v="1"/>
    <n v="8.5440000000000005"/>
    <n v="15"/>
    <n v="1.7088000000000001"/>
    <n v="0.25"/>
  </r>
  <r>
    <s v="CA/2017/153367"/>
    <d v="2017-07-14T00:00:00"/>
    <s v="Steven Ward"/>
    <x v="3"/>
    <s v="Corporate"/>
    <x v="0"/>
    <n v="579.13599999999997"/>
    <n v="2"/>
    <n v="115.8272"/>
    <n v="0.06"/>
  </r>
  <r>
    <s v="CA/2017/153368"/>
    <d v="2018-09-09T00:00:00"/>
    <s v="Stefania Perrino"/>
    <x v="3"/>
    <s v="Corporate"/>
    <x v="0"/>
    <n v="141.37200000000001"/>
    <n v="11"/>
    <n v="28.2744"/>
    <n v="0.21"/>
  </r>
  <r>
    <s v="CA/2017/153369"/>
    <d v="2018-09-09T00:00:00"/>
    <s v="Stefania Perrino"/>
    <x v="3"/>
    <s v="Corporate"/>
    <x v="1"/>
    <n v="3.036"/>
    <n v="29"/>
    <n v="0.60719999999999996"/>
    <n v="0.09"/>
  </r>
  <r>
    <s v="CA/2017/153370"/>
    <d v="2018-09-09T00:00:00"/>
    <s v="Stefania Perrino"/>
    <x v="3"/>
    <s v="Corporate"/>
    <x v="1"/>
    <n v="4.5030000000000001"/>
    <n v="26"/>
    <n v="0.90059999999999996"/>
    <n v="0"/>
  </r>
  <r>
    <s v="CA/2017/153371"/>
    <d v="2018-09-09T00:00:00"/>
    <s v="Stefania Perrino"/>
    <x v="3"/>
    <s v="Corporate"/>
    <x v="1"/>
    <n v="4.6719999999999997"/>
    <n v="18"/>
    <n v="0.93440000000000001"/>
    <n v="7.0000000000000007E-2"/>
  </r>
  <r>
    <s v="CA/2017/153372"/>
    <d v="2018-09-09T00:00:00"/>
    <s v="Stefania Perrino"/>
    <x v="3"/>
    <s v="Corporate"/>
    <x v="2"/>
    <n v="95.88"/>
    <n v="25"/>
    <n v="19.175999999999998"/>
    <n v="0.15"/>
  </r>
  <r>
    <s v="CA/2017/153373"/>
    <d v="2018-09-09T00:00:00"/>
    <s v="Stefania Perrino"/>
    <x v="3"/>
    <s v="Corporate"/>
    <x v="0"/>
    <n v="17.024000000000001"/>
    <n v="13"/>
    <n v="3.4047999999999998"/>
    <n v="0.19"/>
  </r>
  <r>
    <s v="CA/2017/153374"/>
    <d v="2018-09-09T00:00:00"/>
    <s v="Stefania Perrino"/>
    <x v="3"/>
    <s v="Corporate"/>
    <x v="2"/>
    <n v="258.69600000000003"/>
    <n v="2"/>
    <n v="51.739199999999997"/>
    <n v="0.18"/>
  </r>
  <r>
    <s v="CA/2017/153375"/>
    <d v="2018-09-09T00:00:00"/>
    <s v="Stefania Perrino"/>
    <x v="3"/>
    <s v="Corporate"/>
    <x v="2"/>
    <n v="1931.9580000000001"/>
    <n v="30"/>
    <n v="386.39159999999998"/>
    <n v="0.1"/>
  </r>
  <r>
    <s v="CA/2017/153376"/>
    <d v="2015-12-07T00:00:00"/>
    <s v="Ben Ferrer"/>
    <x v="1"/>
    <s v="Home Office"/>
    <x v="1"/>
    <n v="249.75"/>
    <n v="10"/>
    <n v="49.95"/>
    <n v="0.19"/>
  </r>
  <r>
    <s v="CA/2017/153377"/>
    <d v="2015-12-07T00:00:00"/>
    <s v="Ben Ferrer"/>
    <x v="1"/>
    <s v="Home Office"/>
    <x v="2"/>
    <n v="255.93600000000001"/>
    <n v="20"/>
    <n v="51.187199999999997"/>
    <n v="0.02"/>
  </r>
  <r>
    <s v="CA/2017/153378"/>
    <d v="2017-04-12T00:00:00"/>
    <s v="Becky Martin"/>
    <x v="2"/>
    <s v="Consumer"/>
    <x v="0"/>
    <n v="113.79"/>
    <n v="10"/>
    <n v="22.757999999999999"/>
    <n v="0.25"/>
  </r>
  <r>
    <s v="CA/2017/153379"/>
    <d v="2017-04-12T00:00:00"/>
    <s v="Becky Martin"/>
    <x v="2"/>
    <s v="Consumer"/>
    <x v="2"/>
    <n v="78.150000000000006"/>
    <n v="9"/>
    <n v="15.63"/>
    <n v="0.21"/>
  </r>
  <r>
    <s v="CA/2017/153380"/>
    <d v="2017-04-12T00:00:00"/>
    <s v="Becky Martin"/>
    <x v="2"/>
    <s v="Consumer"/>
    <x v="1"/>
    <n v="1.728"/>
    <n v="5"/>
    <n v="0.34560000000000002"/>
    <n v="0.01"/>
  </r>
  <r>
    <s v="CA/2017/153381"/>
    <d v="2017-04-12T00:00:00"/>
    <s v="Becky Martin"/>
    <x v="2"/>
    <s v="Consumer"/>
    <x v="1"/>
    <n v="40.56"/>
    <n v="12"/>
    <n v="8.1120000000000001"/>
    <n v="0.01"/>
  </r>
  <r>
    <s v="CA/2017/153382"/>
    <d v="2017-04-12T00:00:00"/>
    <s v="Becky Martin"/>
    <x v="2"/>
    <s v="Consumer"/>
    <x v="1"/>
    <n v="182.94"/>
    <n v="13"/>
    <n v="36.588000000000001"/>
    <n v="0.12"/>
  </r>
  <r>
    <s v="CA/2017/153383"/>
    <d v="2017-04-12T00:00:00"/>
    <s v="Becky Martin"/>
    <x v="2"/>
    <s v="Consumer"/>
    <x v="1"/>
    <n v="193.86"/>
    <n v="10"/>
    <n v="38.771999999999998"/>
    <n v="7.0000000000000007E-2"/>
  </r>
  <r>
    <s v="CA/2017/153384"/>
    <d v="2018-06-11T00:00:00"/>
    <s v="Zuschuss Carroll"/>
    <x v="1"/>
    <s v="Consumer"/>
    <x v="1"/>
    <n v="15.28"/>
    <n v="7"/>
    <n v="3.056"/>
    <n v="0.25"/>
  </r>
  <r>
    <s v="CA/2017/153385"/>
    <d v="2018-06-11T00:00:00"/>
    <s v="Zuschuss Carroll"/>
    <x v="1"/>
    <s v="Consumer"/>
    <x v="0"/>
    <n v="8.73"/>
    <n v="10"/>
    <n v="1.746"/>
    <n v="0.22"/>
  </r>
  <r>
    <s v="CA/2017/153386"/>
    <d v="2018-06-11T00:00:00"/>
    <s v="Zuschuss Carroll"/>
    <x v="1"/>
    <s v="Consumer"/>
    <x v="1"/>
    <n v="5.68"/>
    <n v="29"/>
    <n v="1.1359999999999999"/>
    <n v="0"/>
  </r>
  <r>
    <s v="CA/2017/153387"/>
    <d v="2016-10-31T00:00:00"/>
    <s v="Kean Thornton"/>
    <x v="3"/>
    <s v="Consumer"/>
    <x v="1"/>
    <n v="2.78"/>
    <n v="15"/>
    <n v="0.55600000000000005"/>
    <n v="0.08"/>
  </r>
  <r>
    <s v="CA/2017/153388"/>
    <d v="2016-10-31T00:00:00"/>
    <s v="Kean Thornton"/>
    <x v="3"/>
    <s v="Consumer"/>
    <x v="1"/>
    <n v="79.959999999999994"/>
    <n v="10"/>
    <n v="15.992000000000001"/>
    <n v="0.09"/>
  </r>
  <r>
    <s v="CA/2017/153389"/>
    <d v="2017-05-30T00:00:00"/>
    <s v="Brooke Gillingham"/>
    <x v="3"/>
    <s v="Corporate"/>
    <x v="2"/>
    <n v="839.98800000000006"/>
    <n v="30"/>
    <n v="167.99760000000001"/>
    <n v="0.12"/>
  </r>
  <r>
    <s v="CA/2017/153390"/>
    <d v="2017-10-28T00:00:00"/>
    <s v="Patrick Gardner"/>
    <x v="1"/>
    <s v="Consumer"/>
    <x v="0"/>
    <n v="47.951999999999998"/>
    <n v="29"/>
    <n v="9.5904000000000007"/>
    <n v="0.14000000000000001"/>
  </r>
  <r>
    <s v="CA/2017/153391"/>
    <d v="2017-10-28T00:00:00"/>
    <s v="Patrick Gardner"/>
    <x v="1"/>
    <s v="Consumer"/>
    <x v="1"/>
    <n v="37.424999999999997"/>
    <n v="26"/>
    <n v="7.4850000000000003"/>
    <n v="0.16"/>
  </r>
  <r>
    <s v="CA/2017/153392"/>
    <d v="2017-10-28T00:00:00"/>
    <s v="Patrick Gardner"/>
    <x v="1"/>
    <s v="Consumer"/>
    <x v="0"/>
    <n v="63.968000000000004"/>
    <n v="15"/>
    <n v="12.7936"/>
    <n v="0.13"/>
  </r>
  <r>
    <s v="CA/2017/153393"/>
    <d v="2017-10-28T00:00:00"/>
    <s v="Patrick Gardner"/>
    <x v="1"/>
    <s v="Consumer"/>
    <x v="0"/>
    <n v="165.048"/>
    <n v="28"/>
    <n v="33.009599999999999"/>
    <n v="0.09"/>
  </r>
  <r>
    <s v="CA/2017/153394"/>
    <d v="2015-11-08T00:00:00"/>
    <s v="Greg Matthias"/>
    <x v="1"/>
    <s v="Consumer"/>
    <x v="0"/>
    <n v="12.35"/>
    <n v="28"/>
    <n v="2.4700000000000002"/>
    <n v="0.19"/>
  </r>
  <r>
    <s v="CA/2017/153395"/>
    <d v="2015-11-08T00:00:00"/>
    <s v="Greg Matthias"/>
    <x v="1"/>
    <s v="Consumer"/>
    <x v="1"/>
    <n v="40.97"/>
    <n v="5"/>
    <n v="8.1940000000000008"/>
    <n v="0.12"/>
  </r>
  <r>
    <s v="CA/2017/153396"/>
    <d v="2015-11-08T00:00:00"/>
    <s v="Greg Matthias"/>
    <x v="1"/>
    <s v="Consumer"/>
    <x v="1"/>
    <n v="22.96"/>
    <n v="6"/>
    <n v="4.5919999999999996"/>
    <n v="7.0000000000000007E-2"/>
  </r>
  <r>
    <s v="CA/2017/153397"/>
    <d v="2017-08-29T00:00:00"/>
    <s v="Meg O'Connel"/>
    <x v="3"/>
    <s v="Home Office"/>
    <x v="2"/>
    <n v="22"/>
    <n v="6"/>
    <n v="4.4000000000000004"/>
    <n v="0.08"/>
  </r>
  <r>
    <s v="CA/2017/153398"/>
    <d v="2017-02-15T00:00:00"/>
    <s v="Patrick Gardner"/>
    <x v="1"/>
    <s v="Consumer"/>
    <x v="1"/>
    <n v="398.35199999999998"/>
    <n v="21"/>
    <n v="79.670400000000001"/>
    <n v="0.25"/>
  </r>
  <r>
    <s v="CA/2017/153399"/>
    <d v="2017-02-15T00:00:00"/>
    <s v="Patrick Gardner"/>
    <x v="1"/>
    <s v="Consumer"/>
    <x v="1"/>
    <n v="8.7200000000000006"/>
    <n v="30"/>
    <n v="1.744"/>
    <n v="0.01"/>
  </r>
  <r>
    <s v="CA/2017/153400"/>
    <d v="2018-05-14T00:00:00"/>
    <s v="Eva Jacobs"/>
    <x v="0"/>
    <s v="Consumer"/>
    <x v="1"/>
    <n v="48.69"/>
    <n v="25"/>
    <n v="9.7379999999999995"/>
    <n v="0.03"/>
  </r>
  <r>
    <s v="CA/2017/153401"/>
    <d v="2015-12-12T00:00:00"/>
    <s v="Nora Preis"/>
    <x v="1"/>
    <s v="Consumer"/>
    <x v="0"/>
    <n v="764.68799999999999"/>
    <n v="1"/>
    <n v="152.9376"/>
    <n v="0.13"/>
  </r>
  <r>
    <s v="CA/2017/153402"/>
    <d v="2015-12-12T00:00:00"/>
    <s v="Nora Preis"/>
    <x v="1"/>
    <s v="Consumer"/>
    <x v="0"/>
    <n v="3610.848"/>
    <n v="27"/>
    <n v="722.16959999999995"/>
    <n v="0.2"/>
  </r>
  <r>
    <s v="CA/2017/153403"/>
    <d v="2015-12-12T00:00:00"/>
    <s v="Nora Preis"/>
    <x v="1"/>
    <s v="Consumer"/>
    <x v="0"/>
    <n v="254.97450000000001"/>
    <n v="24"/>
    <n v="50.994900000000001"/>
    <n v="0.12"/>
  </r>
  <r>
    <s v="CA/2017/153404"/>
    <d v="2018-12-18T00:00:00"/>
    <s v="Doug Jacobs"/>
    <x v="3"/>
    <s v="Consumer"/>
    <x v="1"/>
    <n v="38.82"/>
    <n v="8"/>
    <n v="7.7640000000000002"/>
    <n v="0.12"/>
  </r>
  <r>
    <s v="CA/2017/153405"/>
    <d v="2018-12-18T00:00:00"/>
    <s v="Doug Jacobs"/>
    <x v="3"/>
    <s v="Consumer"/>
    <x v="0"/>
    <n v="1141.9380000000001"/>
    <n v="26"/>
    <n v="228.38759999999999"/>
    <n v="0.21"/>
  </r>
  <r>
    <s v="CA/2017/153406"/>
    <d v="2018-12-18T00:00:00"/>
    <s v="Doug Jacobs"/>
    <x v="3"/>
    <s v="Consumer"/>
    <x v="1"/>
    <n v="1704.56"/>
    <n v="28"/>
    <n v="340.91199999999998"/>
    <n v="0.14000000000000001"/>
  </r>
  <r>
    <s v="CA/2017/153407"/>
    <d v="2018-12-18T00:00:00"/>
    <s v="Doug Jacobs"/>
    <x v="3"/>
    <s v="Consumer"/>
    <x v="1"/>
    <n v="3.2"/>
    <n v="7"/>
    <n v="0.64"/>
    <n v="0.04"/>
  </r>
  <r>
    <s v="CA/2017/153408"/>
    <d v="2016-04-07T00:00:00"/>
    <s v="Irene Maddox"/>
    <x v="1"/>
    <s v="Consumer"/>
    <x v="2"/>
    <n v="1099.96"/>
    <n v="18"/>
    <n v="219.99199999999999"/>
    <n v="0.14000000000000001"/>
  </r>
  <r>
    <s v="CA/2017/153409"/>
    <d v="2018-10-03T00:00:00"/>
    <s v="Mick Hernandez"/>
    <x v="3"/>
    <s v="Home Office"/>
    <x v="1"/>
    <n v="5.2480000000000002"/>
    <n v="28"/>
    <n v="1.0496000000000001"/>
    <n v="0.21"/>
  </r>
  <r>
    <s v="CA/2017/153410"/>
    <d v="2018-10-03T00:00:00"/>
    <s v="Mick Hernandez"/>
    <x v="3"/>
    <s v="Home Office"/>
    <x v="2"/>
    <n v="35.909999999999997"/>
    <n v="2"/>
    <n v="7.1820000000000004"/>
    <n v="0.02"/>
  </r>
  <r>
    <s v="CA/2017/153411"/>
    <d v="2018-10-03T00:00:00"/>
    <s v="Mick Hernandez"/>
    <x v="3"/>
    <s v="Home Office"/>
    <x v="0"/>
    <n v="6.6959999999999997"/>
    <n v="22"/>
    <n v="1.3391999999999999"/>
    <n v="0.05"/>
  </r>
  <r>
    <s v="CA/2017/153412"/>
    <d v="2018-10-03T00:00:00"/>
    <s v="Mick Hernandez"/>
    <x v="3"/>
    <s v="Home Office"/>
    <x v="0"/>
    <n v="43.872"/>
    <n v="23"/>
    <n v="8.7744"/>
    <n v="0.17"/>
  </r>
  <r>
    <s v="CA/2017/153413"/>
    <d v="2017-12-24T00:00:00"/>
    <s v="Ross Baird"/>
    <x v="0"/>
    <s v="Home Office"/>
    <x v="1"/>
    <n v="27.882000000000001"/>
    <n v="29"/>
    <n v="5.5763999999999996"/>
    <n v="0.23"/>
  </r>
  <r>
    <s v="CA/2017/153414"/>
    <d v="2017-12-24T00:00:00"/>
    <s v="Ross Baird"/>
    <x v="0"/>
    <s v="Home Office"/>
    <x v="1"/>
    <n v="540.048"/>
    <n v="5"/>
    <n v="108.00960000000001"/>
    <n v="0.15"/>
  </r>
  <r>
    <s v="CA/2017/153415"/>
    <d v="2017-12-24T00:00:00"/>
    <s v="Ross Baird"/>
    <x v="0"/>
    <s v="Home Office"/>
    <x v="2"/>
    <n v="255.68"/>
    <n v="24"/>
    <n v="51.136000000000003"/>
    <n v="0.11"/>
  </r>
  <r>
    <s v="CA/2017/153416"/>
    <d v="2018-10-23T00:00:00"/>
    <s v="Jocasta Rupert"/>
    <x v="0"/>
    <s v="Consumer"/>
    <x v="2"/>
    <n v="863.88"/>
    <n v="8"/>
    <n v="172.77600000000001"/>
    <n v="0.01"/>
  </r>
  <r>
    <s v="CA/2017/153417"/>
    <d v="2017-10-28T00:00:00"/>
    <s v="Suzanne McNair"/>
    <x v="0"/>
    <s v="Corporate"/>
    <x v="1"/>
    <n v="17.616"/>
    <n v="16"/>
    <n v="3.5232000000000001"/>
    <n v="0.24"/>
  </r>
  <r>
    <s v="CA/2017/153418"/>
    <d v="2018-07-07T00:00:00"/>
    <s v="Christine Sundaresam"/>
    <x v="0"/>
    <s v="Consumer"/>
    <x v="1"/>
    <n v="17.472000000000001"/>
    <n v="30"/>
    <n v="3.4944000000000002"/>
    <n v="0.15"/>
  </r>
  <r>
    <s v="CA/2017/153419"/>
    <d v="2017-01-10T00:00:00"/>
    <s v="Chris Cortes"/>
    <x v="2"/>
    <s v="Consumer"/>
    <x v="2"/>
    <n v="69.900000000000006"/>
    <n v="16"/>
    <n v="13.98"/>
    <n v="0.2"/>
  </r>
  <r>
    <s v="CA/2017/153420"/>
    <d v="2017-01-10T00:00:00"/>
    <s v="Chris Cortes"/>
    <x v="2"/>
    <s v="Consumer"/>
    <x v="0"/>
    <n v="41.85"/>
    <n v="9"/>
    <n v="8.3699999999999992"/>
    <n v="0.13"/>
  </r>
  <r>
    <s v="CA/2017/153421"/>
    <d v="2018-02-09T00:00:00"/>
    <s v="Phillip Flathmann"/>
    <x v="1"/>
    <s v="Consumer"/>
    <x v="1"/>
    <n v="6.57"/>
    <n v="10"/>
    <n v="1.3140000000000001"/>
    <n v="0.04"/>
  </r>
  <r>
    <s v="CA/2017/153422"/>
    <d v="2015-12-24T00:00:00"/>
    <s v="Julie Creighton"/>
    <x v="0"/>
    <s v="Corporate"/>
    <x v="1"/>
    <n v="142.86000000000001"/>
    <n v="28"/>
    <n v="28.571999999999999"/>
    <n v="0.14000000000000001"/>
  </r>
  <r>
    <s v="CA/2017/153423"/>
    <d v="2015-12-24T00:00:00"/>
    <s v="Julie Creighton"/>
    <x v="0"/>
    <s v="Corporate"/>
    <x v="0"/>
    <n v="292.27199999999999"/>
    <n v="7"/>
    <n v="58.4544"/>
    <n v="7.0000000000000007E-2"/>
  </r>
  <r>
    <s v="CA/2017/153424"/>
    <d v="2018-09-23T00:00:00"/>
    <s v="Brooke Gillingham"/>
    <x v="3"/>
    <s v="Corporate"/>
    <x v="0"/>
    <n v="29.327999999999999"/>
    <n v="5"/>
    <n v="5.8655999999999997"/>
    <n v="0.14000000000000001"/>
  </r>
  <r>
    <s v="CA/2017/153425"/>
    <d v="2018-04-06T00:00:00"/>
    <s v="Dan Campbell"/>
    <x v="0"/>
    <s v="Consumer"/>
    <x v="1"/>
    <n v="12.48"/>
    <n v="5"/>
    <n v="2.496"/>
    <n v="0.11"/>
  </r>
  <r>
    <s v="CA/2017/153426"/>
    <d v="2017-04-21T00:00:00"/>
    <s v="Sibella Parks"/>
    <x v="3"/>
    <s v="Corporate"/>
    <x v="1"/>
    <n v="102.336"/>
    <n v="6"/>
    <n v="20.467199999999998"/>
    <n v="0.21"/>
  </r>
  <r>
    <s v="CA/2017/153427"/>
    <d v="2017-04-21T00:00:00"/>
    <s v="Sibella Parks"/>
    <x v="3"/>
    <s v="Corporate"/>
    <x v="1"/>
    <n v="48.792000000000002"/>
    <n v="3"/>
    <n v="9.7584"/>
    <n v="0.24"/>
  </r>
  <r>
    <s v="CA/2017/153428"/>
    <d v="2017-04-21T00:00:00"/>
    <s v="Sibella Parks"/>
    <x v="3"/>
    <s v="Corporate"/>
    <x v="1"/>
    <n v="44.847999999999999"/>
    <n v="2"/>
    <n v="8.9695999999999998"/>
    <n v="0.1"/>
  </r>
  <r>
    <s v="CA/2017/153429"/>
    <d v="2017-05-26T00:00:00"/>
    <s v="Maurice Satty"/>
    <x v="1"/>
    <s v="Consumer"/>
    <x v="1"/>
    <n v="10.368"/>
    <n v="20"/>
    <n v="2.0735999999999999"/>
    <n v="0.24"/>
  </r>
  <r>
    <s v="CA/2017/153430"/>
    <d v="2017-05-26T00:00:00"/>
    <s v="Maurice Satty"/>
    <x v="1"/>
    <s v="Consumer"/>
    <x v="0"/>
    <n v="388.43"/>
    <n v="30"/>
    <n v="77.686000000000007"/>
    <n v="0.1"/>
  </r>
  <r>
    <s v="CA/2017/153431"/>
    <d v="2017-05-26T00:00:00"/>
    <s v="Maurice Satty"/>
    <x v="1"/>
    <s v="Consumer"/>
    <x v="1"/>
    <n v="14.352"/>
    <n v="17"/>
    <n v="2.8704000000000001"/>
    <n v="0.21"/>
  </r>
  <r>
    <s v="CA/2017/153432"/>
    <d v="2017-05-26T00:00:00"/>
    <s v="Maurice Satty"/>
    <x v="1"/>
    <s v="Consumer"/>
    <x v="2"/>
    <n v="63.991999999999997"/>
    <n v="5"/>
    <n v="12.798400000000001"/>
    <n v="0.1"/>
  </r>
  <r>
    <s v="CA/2017/153433"/>
    <d v="2017-02-05T00:00:00"/>
    <s v="Bryan Davis"/>
    <x v="2"/>
    <s v="Consumer"/>
    <x v="1"/>
    <n v="86.352000000000004"/>
    <n v="18"/>
    <n v="17.270399999999999"/>
    <n v="0.04"/>
  </r>
  <r>
    <s v="CA/2017/153434"/>
    <d v="2015-08-09T00:00:00"/>
    <s v="Karen Carlisle"/>
    <x v="1"/>
    <s v="Corporate"/>
    <x v="2"/>
    <n v="32.97"/>
    <n v="5"/>
    <n v="6.5940000000000003"/>
    <n v="0"/>
  </r>
  <r>
    <s v="CA/2017/153435"/>
    <d v="2015-08-09T00:00:00"/>
    <s v="Karen Carlisle"/>
    <x v="1"/>
    <s v="Corporate"/>
    <x v="2"/>
    <n v="83.88"/>
    <n v="16"/>
    <n v="16.776"/>
    <n v="0.25"/>
  </r>
  <r>
    <s v="CA/2017/153436"/>
    <d v="2017-05-09T00:00:00"/>
    <s v="Toby Ritter"/>
    <x v="3"/>
    <s v="Consumer"/>
    <x v="2"/>
    <n v="278.39999999999998"/>
    <n v="13"/>
    <n v="55.68"/>
    <n v="0.16"/>
  </r>
  <r>
    <s v="CA/2017/153437"/>
    <d v="2018-09-04T00:00:00"/>
    <s v="Sue Ann Reed"/>
    <x v="2"/>
    <s v="Consumer"/>
    <x v="1"/>
    <n v="15.12"/>
    <n v="5"/>
    <n v="3.024"/>
    <n v="0.25"/>
  </r>
  <r>
    <s v="CA/2017/153438"/>
    <d v="2018-09-04T00:00:00"/>
    <s v="Sue Ann Reed"/>
    <x v="2"/>
    <s v="Consumer"/>
    <x v="1"/>
    <n v="17.43"/>
    <n v="28"/>
    <n v="3.4860000000000002"/>
    <n v="0.17"/>
  </r>
  <r>
    <s v="CA/2017/153439"/>
    <d v="2018-09-04T00:00:00"/>
    <s v="Sue Ann Reed"/>
    <x v="2"/>
    <s v="Consumer"/>
    <x v="1"/>
    <n v="251.64"/>
    <n v="12"/>
    <n v="50.328000000000003"/>
    <n v="0.17"/>
  </r>
  <r>
    <s v="CA/2017/153440"/>
    <d v="2016-06-12T00:00:00"/>
    <s v="Katrina Willman"/>
    <x v="3"/>
    <s v="Consumer"/>
    <x v="1"/>
    <n v="2.7719999999999998"/>
    <n v="10"/>
    <n v="0.5544"/>
    <n v="0.25"/>
  </r>
  <r>
    <s v="CA/2017/153441"/>
    <d v="2017-06-26T00:00:00"/>
    <s v="Gene McClure"/>
    <x v="3"/>
    <s v="Consumer"/>
    <x v="1"/>
    <n v="14.9"/>
    <n v="18"/>
    <n v="2.98"/>
    <n v="0.25"/>
  </r>
  <r>
    <s v="CA/2017/153442"/>
    <d v="2016-04-07T00:00:00"/>
    <s v="Alan Dominguez"/>
    <x v="2"/>
    <s v="Home Office"/>
    <x v="1"/>
    <n v="15.48"/>
    <n v="11"/>
    <n v="3.0960000000000001"/>
    <n v="0.21"/>
  </r>
  <r>
    <s v="CA/2017/153443"/>
    <d v="2017-11-22T00:00:00"/>
    <s v="Todd Boyes"/>
    <x v="3"/>
    <s v="Corporate"/>
    <x v="0"/>
    <n v="39.880000000000003"/>
    <n v="14"/>
    <n v="7.976"/>
    <n v="0.23"/>
  </r>
  <r>
    <s v="CA/2017/153444"/>
    <d v="2017-11-22T00:00:00"/>
    <s v="Todd Boyes"/>
    <x v="3"/>
    <s v="Corporate"/>
    <x v="1"/>
    <n v="12.192"/>
    <n v="13"/>
    <n v="2.4384000000000001"/>
    <n v="0.2"/>
  </r>
  <r>
    <s v="CA/2017/153445"/>
    <d v="2017-11-22T00:00:00"/>
    <s v="Todd Boyes"/>
    <x v="3"/>
    <s v="Corporate"/>
    <x v="1"/>
    <n v="20.82"/>
    <n v="27"/>
    <n v="4.1639999999999997"/>
    <n v="0.06"/>
  </r>
  <r>
    <s v="CA/2017/153446"/>
    <d v="2017-10-11T00:00:00"/>
    <s v="Chuck Clark"/>
    <x v="2"/>
    <s v="Home Office"/>
    <x v="1"/>
    <n v="13.215999999999999"/>
    <n v="8"/>
    <n v="2.6432000000000002"/>
    <n v="0.14000000000000001"/>
  </r>
  <r>
    <s v="CA/2017/153447"/>
    <d v="2017-10-11T00:00:00"/>
    <s v="Chuck Clark"/>
    <x v="2"/>
    <s v="Home Office"/>
    <x v="1"/>
    <n v="32.4"/>
    <n v="19"/>
    <n v="6.48"/>
    <n v="0.15"/>
  </r>
  <r>
    <s v="CA/2017/153448"/>
    <d v="2016-08-27T00:00:00"/>
    <s v="Philip Fox"/>
    <x v="2"/>
    <s v="Consumer"/>
    <x v="1"/>
    <n v="32.94"/>
    <n v="16"/>
    <n v="6.5880000000000001"/>
    <n v="0.12"/>
  </r>
  <r>
    <s v="CA/2017/153449"/>
    <d v="2016-08-27T00:00:00"/>
    <s v="Philip Fox"/>
    <x v="2"/>
    <s v="Consumer"/>
    <x v="1"/>
    <n v="114.2"/>
    <n v="7"/>
    <n v="22.84"/>
    <n v="0.24"/>
  </r>
  <r>
    <s v="CA/2017/153450"/>
    <d v="2016-08-27T00:00:00"/>
    <s v="Philip Fox"/>
    <x v="2"/>
    <s v="Consumer"/>
    <x v="1"/>
    <n v="3.08"/>
    <n v="14"/>
    <n v="0.61599999999999999"/>
    <n v="0.17"/>
  </r>
  <r>
    <s v="CA/2017/153451"/>
    <d v="2016-05-25T00:00:00"/>
    <s v="Justin Hirsh"/>
    <x v="1"/>
    <s v="Consumer"/>
    <x v="1"/>
    <n v="845.72799999999995"/>
    <n v="8"/>
    <n v="169.1456"/>
    <n v="0.16"/>
  </r>
  <r>
    <s v="CA/2017/153452"/>
    <d v="2018-12-30T00:00:00"/>
    <s v="Erica Bern"/>
    <x v="1"/>
    <s v="Corporate"/>
    <x v="1"/>
    <n v="13.904"/>
    <n v="2"/>
    <n v="2.7808000000000002"/>
    <n v="0.13"/>
  </r>
  <r>
    <s v="CA/2017/153453"/>
    <d v="2018-12-30T00:00:00"/>
    <s v="Erica Bern"/>
    <x v="1"/>
    <s v="Corporate"/>
    <x v="1"/>
    <n v="20.72"/>
    <n v="11"/>
    <n v="4.1440000000000001"/>
    <n v="0.22"/>
  </r>
  <r>
    <s v="CA/2017/153454"/>
    <d v="2017-08-12T00:00:00"/>
    <s v="Quincy Jones"/>
    <x v="2"/>
    <s v="Corporate"/>
    <x v="2"/>
    <n v="114.95"/>
    <n v="16"/>
    <n v="22.99"/>
    <n v="0.05"/>
  </r>
  <r>
    <s v="CA/2017/153455"/>
    <d v="2016-04-10T00:00:00"/>
    <s v="Alex Avila"/>
    <x v="2"/>
    <s v="Consumer"/>
    <x v="1"/>
    <n v="26.96"/>
    <n v="26"/>
    <n v="5.3920000000000003"/>
    <n v="0.05"/>
  </r>
  <r>
    <s v="CA/2017/153456"/>
    <d v="2017-12-23T00:00:00"/>
    <s v="Logan Currie"/>
    <x v="2"/>
    <s v="Consumer"/>
    <x v="0"/>
    <n v="572.76"/>
    <n v="5"/>
    <n v="114.55200000000001"/>
    <n v="0.24"/>
  </r>
  <r>
    <s v="CA/2017/153457"/>
    <d v="2017-12-23T00:00:00"/>
    <s v="Logan Currie"/>
    <x v="2"/>
    <s v="Consumer"/>
    <x v="0"/>
    <n v="286.38"/>
    <n v="19"/>
    <n v="57.276000000000003"/>
    <n v="0.06"/>
  </r>
  <r>
    <s v="CA/2017/153458"/>
    <d v="2016-09-19T00:00:00"/>
    <s v="Tracy Collins"/>
    <x v="0"/>
    <s v="Home Office"/>
    <x v="0"/>
    <n v="61.96"/>
    <n v="2"/>
    <n v="12.391999999999999"/>
    <n v="0.12"/>
  </r>
  <r>
    <s v="CA/2017/153459"/>
    <d v="2018-03-07T00:00:00"/>
    <s v="Chuck Sachs"/>
    <x v="0"/>
    <s v="Consumer"/>
    <x v="0"/>
    <n v="23.99"/>
    <n v="27"/>
    <n v="4.798"/>
    <n v="0.02"/>
  </r>
  <r>
    <s v="CA/2017/153460"/>
    <d v="2018-03-07T00:00:00"/>
    <s v="Chuck Sachs"/>
    <x v="0"/>
    <s v="Consumer"/>
    <x v="2"/>
    <n v="287.97000000000003"/>
    <n v="20"/>
    <n v="57.594000000000001"/>
    <n v="0.25"/>
  </r>
  <r>
    <s v="CA/2017/153461"/>
    <d v="2017-07-14T00:00:00"/>
    <s v="Bryan Mills"/>
    <x v="3"/>
    <s v="Consumer"/>
    <x v="2"/>
    <n v="419.94400000000002"/>
    <n v="8"/>
    <n v="83.988799999999998"/>
    <n v="0.22"/>
  </r>
  <r>
    <s v="CA/2017/153462"/>
    <d v="2017-06-20T00:00:00"/>
    <s v="Roy Collins"/>
    <x v="2"/>
    <s v="Consumer"/>
    <x v="1"/>
    <n v="46.76"/>
    <n v="25"/>
    <n v="9.3520000000000003"/>
    <n v="0.02"/>
  </r>
  <r>
    <s v="CA/2017/153463"/>
    <d v="2017-06-20T00:00:00"/>
    <s v="Roy Collins"/>
    <x v="2"/>
    <s v="Consumer"/>
    <x v="1"/>
    <n v="17.712"/>
    <n v="25"/>
    <n v="3.5424000000000002"/>
    <n v="0.24"/>
  </r>
  <r>
    <s v="CA/2017/153464"/>
    <d v="2017-06-20T00:00:00"/>
    <s v="Roy Collins"/>
    <x v="2"/>
    <s v="Consumer"/>
    <x v="1"/>
    <n v="21.78"/>
    <n v="3"/>
    <n v="4.3559999999999999"/>
    <n v="0.22"/>
  </r>
  <r>
    <s v="CA/2017/153465"/>
    <d v="2017-06-20T00:00:00"/>
    <s v="Roy Collins"/>
    <x v="2"/>
    <s v="Consumer"/>
    <x v="1"/>
    <n v="161.94"/>
    <n v="24"/>
    <n v="32.387999999999998"/>
    <n v="0.24"/>
  </r>
  <r>
    <s v="CA/2017/153466"/>
    <d v="2017-06-20T00:00:00"/>
    <s v="Roy Collins"/>
    <x v="2"/>
    <s v="Consumer"/>
    <x v="0"/>
    <n v="161.56800000000001"/>
    <n v="12"/>
    <n v="32.313600000000001"/>
    <n v="0.23"/>
  </r>
  <r>
    <s v="CA/2017/153467"/>
    <d v="2017-09-12T00:00:00"/>
    <s v="Fred McMath"/>
    <x v="1"/>
    <s v="Consumer"/>
    <x v="1"/>
    <n v="3.69"/>
    <n v="28"/>
    <n v="0.73799999999999999"/>
    <n v="0.06"/>
  </r>
  <r>
    <s v="CA/2017/153468"/>
    <d v="2017-09-12T00:00:00"/>
    <s v="Fred McMath"/>
    <x v="1"/>
    <s v="Consumer"/>
    <x v="1"/>
    <n v="122.12"/>
    <n v="12"/>
    <n v="24.423999999999999"/>
    <n v="0"/>
  </r>
  <r>
    <s v="CA/2017/153469"/>
    <d v="2017-09-24T00:00:00"/>
    <s v="Pete Kriz"/>
    <x v="2"/>
    <s v="Consumer"/>
    <x v="0"/>
    <n v="155.37200000000001"/>
    <n v="26"/>
    <n v="31.074400000000001"/>
    <n v="0.17"/>
  </r>
  <r>
    <s v="CA/2017/153470"/>
    <d v="2017-12-18T00:00:00"/>
    <s v="Henry Goldwyn"/>
    <x v="1"/>
    <s v="Corporate"/>
    <x v="1"/>
    <n v="38.880000000000003"/>
    <n v="24"/>
    <n v="7.7759999999999998"/>
    <n v="0.21"/>
  </r>
  <r>
    <s v="CA/2017/153471"/>
    <d v="2017-12-18T00:00:00"/>
    <s v="Henry Goldwyn"/>
    <x v="1"/>
    <s v="Corporate"/>
    <x v="0"/>
    <n v="183.84"/>
    <n v="16"/>
    <n v="36.768000000000001"/>
    <n v="0.05"/>
  </r>
  <r>
    <s v="CA/2017/153472"/>
    <d v="2017-12-18T00:00:00"/>
    <s v="Henry Goldwyn"/>
    <x v="1"/>
    <s v="Corporate"/>
    <x v="1"/>
    <n v="579.29999999999995"/>
    <n v="14"/>
    <n v="115.86"/>
    <n v="0.06"/>
  </r>
  <r>
    <s v="CA/2017/153473"/>
    <d v="2018-10-12T00:00:00"/>
    <s v="Helen Andreada"/>
    <x v="1"/>
    <s v="Consumer"/>
    <x v="2"/>
    <n v="14.2"/>
    <n v="8"/>
    <n v="2.84"/>
    <n v="0.12"/>
  </r>
  <r>
    <s v="CA/2017/153474"/>
    <d v="2015-01-07T00:00:00"/>
    <s v="Laurel Workman"/>
    <x v="0"/>
    <s v="Corporate"/>
    <x v="2"/>
    <n v="575.91999999999996"/>
    <n v="3"/>
    <n v="115.184"/>
    <n v="0"/>
  </r>
  <r>
    <s v="CA/2017/153475"/>
    <d v="2015-01-07T00:00:00"/>
    <s v="Laurel Workman"/>
    <x v="0"/>
    <s v="Corporate"/>
    <x v="1"/>
    <n v="5.1840000000000002"/>
    <n v="12"/>
    <n v="1.0367999999999999"/>
    <n v="7.0000000000000007E-2"/>
  </r>
  <r>
    <s v="CA/2017/153476"/>
    <d v="2018-03-02T00:00:00"/>
    <s v="Matt Collins"/>
    <x v="3"/>
    <s v="Consumer"/>
    <x v="1"/>
    <n v="5.2290000000000001"/>
    <n v="12"/>
    <n v="1.0458000000000001"/>
    <n v="0.02"/>
  </r>
  <r>
    <s v="CA/2017/153477"/>
    <d v="2018-03-02T00:00:00"/>
    <s v="Matt Collins"/>
    <x v="3"/>
    <s v="Consumer"/>
    <x v="1"/>
    <n v="285.55200000000002"/>
    <n v="15"/>
    <n v="57.110399999999998"/>
    <n v="0.21"/>
  </r>
  <r>
    <s v="CA/2017/153478"/>
    <d v="2018-03-03T00:00:00"/>
    <s v="Liz Preis"/>
    <x v="0"/>
    <s v="Consumer"/>
    <x v="1"/>
    <n v="72.8"/>
    <n v="30"/>
    <n v="14.56"/>
    <n v="0.15"/>
  </r>
  <r>
    <s v="CA/2017/153479"/>
    <d v="2018-09-10T00:00:00"/>
    <s v="Evan Bailliet"/>
    <x v="0"/>
    <s v="Consumer"/>
    <x v="1"/>
    <n v="10.816000000000001"/>
    <n v="9"/>
    <n v="2.1631999999999998"/>
    <n v="0.22"/>
  </r>
  <r>
    <s v="CA/2017/153480"/>
    <d v="2015-09-28T00:00:00"/>
    <s v="George Zrebassa"/>
    <x v="3"/>
    <s v="Corporate"/>
    <x v="1"/>
    <n v="46.26"/>
    <n v="12"/>
    <n v="9.2520000000000007"/>
    <n v="0.1"/>
  </r>
  <r>
    <s v="CA/2017/153481"/>
    <d v="2015-05-27T00:00:00"/>
    <s v="Laurel Elliston"/>
    <x v="1"/>
    <s v="Consumer"/>
    <x v="1"/>
    <n v="17.46"/>
    <n v="13"/>
    <n v="3.492"/>
    <n v="0.22"/>
  </r>
  <r>
    <s v="CA/2017/153482"/>
    <d v="2016-06-14T00:00:00"/>
    <s v="Alan Dominguez"/>
    <x v="2"/>
    <s v="Home Office"/>
    <x v="0"/>
    <n v="51.072000000000003"/>
    <n v="17"/>
    <n v="10.214399999999999"/>
    <n v="0.21"/>
  </r>
  <r>
    <s v="CA/2017/153483"/>
    <d v="2017-03-30T00:00:00"/>
    <s v="Cathy Prescott"/>
    <x v="3"/>
    <s v="Corporate"/>
    <x v="1"/>
    <n v="11.34"/>
    <n v="21"/>
    <n v="2.2679999999999998"/>
    <n v="0.11"/>
  </r>
  <r>
    <s v="CA/2017/153484"/>
    <d v="2018-10-15T00:00:00"/>
    <s v="Frank Gastineau"/>
    <x v="1"/>
    <s v="Home Office"/>
    <x v="1"/>
    <n v="87.92"/>
    <n v="25"/>
    <n v="17.584"/>
    <n v="0.23"/>
  </r>
  <r>
    <s v="CA/2017/153485"/>
    <d v="2017-05-23T00:00:00"/>
    <s v="Lisa DeCherney"/>
    <x v="1"/>
    <s v="Consumer"/>
    <x v="0"/>
    <n v="37.049999999999997"/>
    <n v="12"/>
    <n v="7.41"/>
    <n v="0.24"/>
  </r>
  <r>
    <s v="CA/2017/153486"/>
    <d v="2018-02-06T00:00:00"/>
    <s v="Alejandro Ballentine"/>
    <x v="3"/>
    <s v="Home Office"/>
    <x v="2"/>
    <n v="2.97"/>
    <n v="21"/>
    <n v="0.59399999999999997"/>
    <n v="0.12"/>
  </r>
  <r>
    <s v="CA/2017/153487"/>
    <d v="2018-02-06T00:00:00"/>
    <s v="Alejandro Ballentine"/>
    <x v="3"/>
    <s v="Home Office"/>
    <x v="1"/>
    <n v="27.44"/>
    <n v="20"/>
    <n v="5.4880000000000004"/>
    <n v="0.25"/>
  </r>
  <r>
    <s v="CA/2017/153488"/>
    <d v="2015-02-16T00:00:00"/>
    <s v="Michael Nguyen"/>
    <x v="2"/>
    <s v="Consumer"/>
    <x v="1"/>
    <n v="1.08"/>
    <n v="25"/>
    <n v="0.216"/>
    <n v="0.14000000000000001"/>
  </r>
  <r>
    <s v="CA/2017/153489"/>
    <d v="2015-02-16T00:00:00"/>
    <s v="Michael Nguyen"/>
    <x v="2"/>
    <s v="Consumer"/>
    <x v="1"/>
    <n v="7.96"/>
    <n v="23"/>
    <n v="1.5920000000000001"/>
    <n v="0.03"/>
  </r>
  <r>
    <s v="CA/2017/153490"/>
    <d v="2015-06-05T00:00:00"/>
    <s v="Harold Pawlan"/>
    <x v="2"/>
    <s v="Home Office"/>
    <x v="1"/>
    <n v="140.73599999999999"/>
    <n v="21"/>
    <n v="28.147200000000002"/>
    <n v="0.1"/>
  </r>
  <r>
    <s v="CA/2017/153491"/>
    <d v="2017-05-16T00:00:00"/>
    <s v="Jim Radford"/>
    <x v="3"/>
    <s v="Consumer"/>
    <x v="1"/>
    <n v="552.55999999999995"/>
    <n v="14"/>
    <n v="110.512"/>
    <n v="0.11"/>
  </r>
  <r>
    <s v="CA/2017/153492"/>
    <d v="2018-02-04T00:00:00"/>
    <s v="Jamie Frazer"/>
    <x v="1"/>
    <s v="Consumer"/>
    <x v="0"/>
    <n v="25.11"/>
    <n v="27"/>
    <n v="5.0220000000000002"/>
    <n v="0.11"/>
  </r>
  <r>
    <s v="CA/2017/153493"/>
    <d v="2018-03-31T00:00:00"/>
    <s v="Chad McGuire"/>
    <x v="3"/>
    <s v="Consumer"/>
    <x v="0"/>
    <n v="29.78"/>
    <n v="25"/>
    <n v="5.9560000000000004"/>
    <n v="7.0000000000000007E-2"/>
  </r>
  <r>
    <s v="CA/2017/153494"/>
    <d v="2018-03-31T00:00:00"/>
    <s v="Chad McGuire"/>
    <x v="3"/>
    <s v="Consumer"/>
    <x v="2"/>
    <n v="677.58"/>
    <n v="17"/>
    <n v="135.51599999999999"/>
    <n v="0.15"/>
  </r>
  <r>
    <s v="CA/2017/153495"/>
    <d v="2018-03-31T00:00:00"/>
    <s v="Chad McGuire"/>
    <x v="3"/>
    <s v="Consumer"/>
    <x v="1"/>
    <n v="75.040000000000006"/>
    <n v="2"/>
    <n v="15.007999999999999"/>
    <n v="0.06"/>
  </r>
  <r>
    <s v="CA/2017/153496"/>
    <d v="2018-02-01T00:00:00"/>
    <s v="Aaron Smayling"/>
    <x v="0"/>
    <s v="Corporate"/>
    <x v="2"/>
    <n v="695.7"/>
    <n v="5"/>
    <n v="139.13999999999999"/>
    <n v="7.0000000000000007E-2"/>
  </r>
  <r>
    <s v="CA/2017/153497"/>
    <d v="2018-02-01T00:00:00"/>
    <s v="Aaron Smayling"/>
    <x v="0"/>
    <s v="Corporate"/>
    <x v="1"/>
    <n v="15.66"/>
    <n v="26"/>
    <n v="3.1320000000000001"/>
    <n v="0.12"/>
  </r>
  <r>
    <s v="CA/2017/153498"/>
    <d v="2018-02-01T00:00:00"/>
    <s v="Aaron Smayling"/>
    <x v="0"/>
    <s v="Corporate"/>
    <x v="1"/>
    <n v="28.853999999999999"/>
    <n v="15"/>
    <n v="5.7708000000000004"/>
    <n v="0.06"/>
  </r>
  <r>
    <s v="CA/2017/153499"/>
    <d v="2016-05-28T00:00:00"/>
    <s v="Karl Braun"/>
    <x v="2"/>
    <s v="Consumer"/>
    <x v="1"/>
    <n v="47.82"/>
    <n v="13"/>
    <n v="9.5640000000000001"/>
    <n v="0.21"/>
  </r>
  <r>
    <s v="CA/2017/153500"/>
    <d v="2016-05-28T00:00:00"/>
    <s v="Karl Braun"/>
    <x v="2"/>
    <s v="Consumer"/>
    <x v="1"/>
    <n v="13.05"/>
    <n v="20"/>
    <n v="2.61"/>
    <n v="0.13"/>
  </r>
  <r>
    <s v="CA/2017/153501"/>
    <d v="2015-03-17T00:00:00"/>
    <s v="Bradley Nguyen"/>
    <x v="1"/>
    <s v="Consumer"/>
    <x v="1"/>
    <n v="93.78"/>
    <n v="1"/>
    <n v="18.756"/>
    <n v="0.12"/>
  </r>
  <r>
    <s v="CA/2017/153502"/>
    <d v="2015-03-17T00:00:00"/>
    <s v="Bradley Nguyen"/>
    <x v="1"/>
    <s v="Consumer"/>
    <x v="1"/>
    <n v="47.18"/>
    <n v="8"/>
    <n v="9.4359999999999999"/>
    <n v="0.02"/>
  </r>
  <r>
    <s v="CA/2017/153503"/>
    <d v="2015-03-17T00:00:00"/>
    <s v="Bradley Nguyen"/>
    <x v="1"/>
    <s v="Consumer"/>
    <x v="1"/>
    <n v="19.68"/>
    <n v="6"/>
    <n v="3.9359999999999999"/>
    <n v="0.21"/>
  </r>
  <r>
    <s v="CA/2017/153504"/>
    <d v="2015-03-17T00:00:00"/>
    <s v="Bradley Nguyen"/>
    <x v="1"/>
    <s v="Consumer"/>
    <x v="1"/>
    <n v="53.4"/>
    <n v="22"/>
    <n v="10.68"/>
    <n v="0.03"/>
  </r>
  <r>
    <s v="CA/2017/153505"/>
    <d v="2015-03-17T00:00:00"/>
    <s v="Bradley Nguyen"/>
    <x v="1"/>
    <s v="Consumer"/>
    <x v="1"/>
    <n v="35.880000000000003"/>
    <n v="21"/>
    <n v="7.1760000000000002"/>
    <n v="0.01"/>
  </r>
  <r>
    <s v="CA/2017/153506"/>
    <d v="2015-03-10T00:00:00"/>
    <s v="Beth Paige"/>
    <x v="2"/>
    <s v="Consumer"/>
    <x v="0"/>
    <n v="258.279"/>
    <n v="8"/>
    <n v="51.655799999999999"/>
    <n v="0.24"/>
  </r>
  <r>
    <s v="CA/2017/153507"/>
    <d v="2017-03-28T00:00:00"/>
    <s v="Aaron Smayling"/>
    <x v="0"/>
    <s v="Corporate"/>
    <x v="1"/>
    <n v="31.4"/>
    <n v="14"/>
    <n v="6.28"/>
    <n v="0.13"/>
  </r>
  <r>
    <s v="CA/2017/153508"/>
    <d v="2018-04-05T00:00:00"/>
    <s v="Lindsay Williams"/>
    <x v="1"/>
    <s v="Corporate"/>
    <x v="2"/>
    <n v="183.96"/>
    <n v="8"/>
    <n v="36.792000000000002"/>
    <n v="0.1"/>
  </r>
  <r>
    <s v="CA/2017/153509"/>
    <d v="2018-04-05T00:00:00"/>
    <s v="Lindsay Williams"/>
    <x v="1"/>
    <s v="Corporate"/>
    <x v="1"/>
    <n v="17.61"/>
    <n v="26"/>
    <n v="3.5219999999999998"/>
    <n v="0.13"/>
  </r>
  <r>
    <s v="CA/2017/153510"/>
    <d v="2018-04-05T00:00:00"/>
    <s v="Lindsay Williams"/>
    <x v="1"/>
    <s v="Corporate"/>
    <x v="0"/>
    <n v="300.904"/>
    <n v="19"/>
    <n v="60.180799999999998"/>
    <n v="0.23"/>
  </r>
  <r>
    <s v="CA/2017/153511"/>
    <d v="2015-05-07T00:00:00"/>
    <s v="Dan Campbell"/>
    <x v="0"/>
    <s v="Consumer"/>
    <x v="1"/>
    <n v="220.77600000000001"/>
    <n v="17"/>
    <n v="44.155200000000001"/>
    <n v="0.14000000000000001"/>
  </r>
  <r>
    <s v="CA/2017/153512"/>
    <d v="2015-05-07T00:00:00"/>
    <s v="Dan Campbell"/>
    <x v="0"/>
    <s v="Consumer"/>
    <x v="1"/>
    <n v="281.42399999999998"/>
    <n v="27"/>
    <n v="56.284799999999997"/>
    <n v="0.19"/>
  </r>
  <r>
    <s v="CA/2017/153513"/>
    <d v="2017-05-05T00:00:00"/>
    <s v="Natalie DeCherney"/>
    <x v="0"/>
    <s v="Consumer"/>
    <x v="1"/>
    <n v="79.14"/>
    <n v="10"/>
    <n v="15.827999999999999"/>
    <n v="0.22"/>
  </r>
  <r>
    <s v="CA/2017/153514"/>
    <d v="2018-04-26T00:00:00"/>
    <s v="Larry Blacks"/>
    <x v="2"/>
    <s v="Consumer"/>
    <x v="0"/>
    <n v="1.988"/>
    <n v="3"/>
    <n v="0.39760000000000001"/>
    <n v="0.17"/>
  </r>
  <r>
    <s v="CA/2017/153515"/>
    <d v="2015-09-26T00:00:00"/>
    <s v="Kean Takahito"/>
    <x v="1"/>
    <s v="Consumer"/>
    <x v="0"/>
    <n v="145.56800000000001"/>
    <n v="18"/>
    <n v="29.113600000000002"/>
    <n v="0.23"/>
  </r>
  <r>
    <s v="CA/2017/153516"/>
    <d v="2018-10-19T00:00:00"/>
    <s v="Harry Marie"/>
    <x v="3"/>
    <s v="Corporate"/>
    <x v="1"/>
    <n v="123.256"/>
    <n v="22"/>
    <n v="24.651199999999999"/>
    <n v="0.2"/>
  </r>
  <r>
    <s v="CA/2017/153517"/>
    <d v="2018-10-19T00:00:00"/>
    <s v="Harry Marie"/>
    <x v="3"/>
    <s v="Corporate"/>
    <x v="1"/>
    <n v="23.68"/>
    <n v="24"/>
    <n v="4.7359999999999998"/>
    <n v="0.18"/>
  </r>
  <r>
    <s v="CA/2017/153518"/>
    <d v="2018-10-19T00:00:00"/>
    <s v="Harry Marie"/>
    <x v="3"/>
    <s v="Corporate"/>
    <x v="2"/>
    <n v="309.57600000000002"/>
    <n v="18"/>
    <n v="61.915199999999999"/>
    <n v="7.0000000000000007E-2"/>
  </r>
  <r>
    <s v="CA/2017/153519"/>
    <d v="2018-10-11T00:00:00"/>
    <s v="Ann Blume"/>
    <x v="1"/>
    <s v="Corporate"/>
    <x v="1"/>
    <n v="38.387999999999998"/>
    <n v="30"/>
    <n v="7.6776"/>
    <n v="0.14000000000000001"/>
  </r>
  <r>
    <s v="CA/2017/153520"/>
    <d v="2018-10-11T00:00:00"/>
    <s v="Ann Blume"/>
    <x v="1"/>
    <s v="Corporate"/>
    <x v="2"/>
    <n v="95.994"/>
    <n v="18"/>
    <n v="19.198799999999999"/>
    <n v="0.02"/>
  </r>
  <r>
    <s v="CA/2017/153521"/>
    <d v="2018-10-11T00:00:00"/>
    <s v="Ann Blume"/>
    <x v="1"/>
    <s v="Corporate"/>
    <x v="2"/>
    <n v="239.952"/>
    <n v="7"/>
    <n v="47.990400000000001"/>
    <n v="0"/>
  </r>
  <r>
    <s v="CA/2017/153522"/>
    <d v="2018-10-11T00:00:00"/>
    <s v="Ann Blume"/>
    <x v="1"/>
    <s v="Corporate"/>
    <x v="2"/>
    <n v="201.584"/>
    <n v="8"/>
    <n v="40.316800000000001"/>
    <n v="0.2"/>
  </r>
  <r>
    <s v="CA/2017/153523"/>
    <d v="2018-10-11T00:00:00"/>
    <s v="Ann Blume"/>
    <x v="1"/>
    <s v="Corporate"/>
    <x v="0"/>
    <n v="899.13599999999997"/>
    <n v="12"/>
    <n v="179.8272"/>
    <n v="0.18"/>
  </r>
  <r>
    <s v="CA/2017/153524"/>
    <d v="2018-08-07T00:00:00"/>
    <s v="Sam Zeldin"/>
    <x v="1"/>
    <s v="Home Office"/>
    <x v="0"/>
    <n v="145.9"/>
    <n v="9"/>
    <n v="29.18"/>
    <n v="0.18"/>
  </r>
  <r>
    <s v="CA/2017/153525"/>
    <d v="2016-12-24T00:00:00"/>
    <s v="Jim Radford"/>
    <x v="3"/>
    <s v="Consumer"/>
    <x v="0"/>
    <n v="590.05799999999999"/>
    <n v="20"/>
    <n v="118.0116"/>
    <n v="0.1"/>
  </r>
  <r>
    <s v="CA/2017/153526"/>
    <d v="2016-12-24T00:00:00"/>
    <s v="Jim Radford"/>
    <x v="3"/>
    <s v="Consumer"/>
    <x v="1"/>
    <n v="14.04"/>
    <n v="14"/>
    <n v="2.8079999999999998"/>
    <n v="0.12"/>
  </r>
  <r>
    <s v="CA/2017/153527"/>
    <d v="2018-07-03T00:00:00"/>
    <s v="Michael Granlund"/>
    <x v="3"/>
    <s v="Home Office"/>
    <x v="2"/>
    <n v="49.08"/>
    <n v="26"/>
    <n v="9.8160000000000007"/>
    <n v="0.1"/>
  </r>
  <r>
    <s v="CA/2017/153528"/>
    <d v="2015-01-04T00:00:00"/>
    <s v="Kunst Miller"/>
    <x v="1"/>
    <s v="Consumer"/>
    <x v="1"/>
    <n v="29.6"/>
    <n v="14"/>
    <n v="5.92"/>
    <n v="0.16"/>
  </r>
  <r>
    <s v="CA/2017/153529"/>
    <d v="2015-01-04T00:00:00"/>
    <s v="Kunst Miller"/>
    <x v="1"/>
    <s v="Consumer"/>
    <x v="1"/>
    <n v="17.088000000000001"/>
    <n v="16"/>
    <n v="3.4176000000000002"/>
    <n v="0.18"/>
  </r>
  <r>
    <s v="CA/2017/153530"/>
    <d v="2016-09-14T00:00:00"/>
    <s v="Christina Anderson"/>
    <x v="2"/>
    <s v="Consumer"/>
    <x v="0"/>
    <n v="912.75"/>
    <n v="29"/>
    <n v="182.55"/>
    <n v="0.1"/>
  </r>
  <r>
    <s v="CA/2017/153531"/>
    <d v="2015-04-08T00:00:00"/>
    <s v="Valerie Dominguez"/>
    <x v="0"/>
    <s v="Consumer"/>
    <x v="1"/>
    <n v="1089.75"/>
    <n v="29"/>
    <n v="217.95"/>
    <n v="0.16"/>
  </r>
  <r>
    <s v="CA/2017/153532"/>
    <d v="2015-04-08T00:00:00"/>
    <s v="Valerie Dominguez"/>
    <x v="0"/>
    <s v="Consumer"/>
    <x v="1"/>
    <n v="447.84"/>
    <n v="2"/>
    <n v="89.567999999999998"/>
    <n v="0.23"/>
  </r>
  <r>
    <s v="CA/2017/153533"/>
    <d v="2015-04-08T00:00:00"/>
    <s v="Valerie Dominguez"/>
    <x v="0"/>
    <s v="Consumer"/>
    <x v="1"/>
    <n v="16.399999999999999"/>
    <n v="29"/>
    <n v="3.28"/>
    <n v="0.01"/>
  </r>
  <r>
    <s v="CA/2017/153534"/>
    <d v="2015-04-08T00:00:00"/>
    <s v="Valerie Dominguez"/>
    <x v="0"/>
    <s v="Consumer"/>
    <x v="2"/>
    <n v="399.96"/>
    <n v="11"/>
    <n v="79.992000000000004"/>
    <n v="0.15"/>
  </r>
  <r>
    <s v="CA/2017/153535"/>
    <d v="2015-04-08T00:00:00"/>
    <s v="Valerie Dominguez"/>
    <x v="0"/>
    <s v="Consumer"/>
    <x v="1"/>
    <n v="158.9"/>
    <n v="3"/>
    <n v="31.78"/>
    <n v="7.0000000000000007E-2"/>
  </r>
  <r>
    <s v="CA/2017/153536"/>
    <d v="2015-04-08T00:00:00"/>
    <s v="Valerie Dominguez"/>
    <x v="0"/>
    <s v="Consumer"/>
    <x v="1"/>
    <n v="13.183999999999999"/>
    <n v="3"/>
    <n v="2.6368"/>
    <n v="0.21"/>
  </r>
  <r>
    <s v="CA/2017/153537"/>
    <d v="2017-03-09T00:00:00"/>
    <s v="Julie Kriz"/>
    <x v="2"/>
    <s v="Home Office"/>
    <x v="0"/>
    <n v="83.951999999999998"/>
    <n v="24"/>
    <n v="16.790400000000002"/>
    <n v="0.24"/>
  </r>
  <r>
    <s v="CA/2017/153538"/>
    <d v="2017-05-02T00:00:00"/>
    <s v="Paul Prost"/>
    <x v="0"/>
    <s v="Home Office"/>
    <x v="1"/>
    <n v="80.98"/>
    <n v="1"/>
    <n v="16.196000000000002"/>
    <n v="0.16"/>
  </r>
  <r>
    <s v="CA/2017/153539"/>
    <d v="2017-05-02T00:00:00"/>
    <s v="Paul Prost"/>
    <x v="0"/>
    <s v="Home Office"/>
    <x v="1"/>
    <n v="348.84"/>
    <n v="17"/>
    <n v="69.768000000000001"/>
    <n v="0.12"/>
  </r>
  <r>
    <s v="CA/2017/153540"/>
    <d v="2017-05-02T00:00:00"/>
    <s v="Paul Prost"/>
    <x v="0"/>
    <s v="Home Office"/>
    <x v="1"/>
    <n v="9.4499999999999993"/>
    <n v="16"/>
    <n v="1.89"/>
    <n v="0.19"/>
  </r>
  <r>
    <s v="CA/2017/153541"/>
    <d v="2017-05-02T00:00:00"/>
    <s v="Paul Prost"/>
    <x v="0"/>
    <s v="Home Office"/>
    <x v="0"/>
    <n v="18.84"/>
    <n v="30"/>
    <n v="3.7679999999999998"/>
    <n v="0.22"/>
  </r>
  <r>
    <s v="CA/2017/153542"/>
    <d v="2017-05-02T00:00:00"/>
    <s v="Paul Prost"/>
    <x v="0"/>
    <s v="Home Office"/>
    <x v="0"/>
    <n v="239.98"/>
    <n v="7"/>
    <n v="47.996000000000002"/>
    <n v="0.25"/>
  </r>
  <r>
    <s v="CA/2017/153543"/>
    <d v="2017-05-02T00:00:00"/>
    <s v="Paul Prost"/>
    <x v="0"/>
    <s v="Home Office"/>
    <x v="1"/>
    <n v="167.96"/>
    <n v="3"/>
    <n v="33.591999999999999"/>
    <n v="0.2"/>
  </r>
  <r>
    <s v="CA/2017/153544"/>
    <d v="2017-05-02T00:00:00"/>
    <s v="Paul Prost"/>
    <x v="0"/>
    <s v="Home Office"/>
    <x v="2"/>
    <n v="104.85"/>
    <n v="3"/>
    <n v="20.97"/>
    <n v="7.0000000000000007E-2"/>
  </r>
  <r>
    <s v="CA/2017/153545"/>
    <d v="2017-05-02T00:00:00"/>
    <s v="Paul Prost"/>
    <x v="0"/>
    <s v="Home Office"/>
    <x v="2"/>
    <n v="484.83"/>
    <n v="21"/>
    <n v="96.965999999999994"/>
    <n v="0.19"/>
  </r>
  <r>
    <s v="CA/2017/153546"/>
    <d v="2017-05-02T00:00:00"/>
    <s v="Paul Prost"/>
    <x v="0"/>
    <s v="Home Office"/>
    <x v="1"/>
    <n v="122.97"/>
    <n v="20"/>
    <n v="24.594000000000001"/>
    <n v="0.01"/>
  </r>
  <r>
    <s v="CA/2017/153547"/>
    <d v="2017-05-02T00:00:00"/>
    <s v="Paul Prost"/>
    <x v="0"/>
    <s v="Home Office"/>
    <x v="1"/>
    <n v="154.44"/>
    <n v="29"/>
    <n v="30.888000000000002"/>
    <n v="0.22"/>
  </r>
  <r>
    <s v="CA/2017/153548"/>
    <d v="2017-05-02T00:00:00"/>
    <s v="Paul Prost"/>
    <x v="0"/>
    <s v="Home Office"/>
    <x v="1"/>
    <n v="342.37"/>
    <n v="13"/>
    <n v="68.474000000000004"/>
    <n v="0.24"/>
  </r>
  <r>
    <s v="CA/2017/153549"/>
    <d v="2018-03-07T00:00:00"/>
    <s v="Yana Sorensen"/>
    <x v="0"/>
    <s v="Corporate"/>
    <x v="1"/>
    <n v="9.5519999999999996"/>
    <n v="10"/>
    <n v="1.9104000000000001"/>
    <n v="0.09"/>
  </r>
  <r>
    <s v="CA/2017/153550"/>
    <d v="2018-09-10T00:00:00"/>
    <s v="Cyma Kinney"/>
    <x v="3"/>
    <s v="Corporate"/>
    <x v="0"/>
    <n v="652.45000000000005"/>
    <n v="14"/>
    <n v="130.49"/>
    <n v="0.25"/>
  </r>
  <r>
    <s v="CA/2017/153551"/>
    <d v="2018-09-10T00:00:00"/>
    <s v="Cyma Kinney"/>
    <x v="3"/>
    <s v="Corporate"/>
    <x v="0"/>
    <n v="66.644999999999996"/>
    <n v="10"/>
    <n v="13.329000000000001"/>
    <n v="0.09"/>
  </r>
  <r>
    <s v="CA/2017/153552"/>
    <d v="2017-11-24T00:00:00"/>
    <s v="Nat Carroll"/>
    <x v="2"/>
    <s v="Consumer"/>
    <x v="1"/>
    <n v="17.216000000000001"/>
    <n v="28"/>
    <n v="3.4432"/>
    <n v="0.17"/>
  </r>
  <r>
    <s v="CA/2017/153553"/>
    <d v="2017-11-24T00:00:00"/>
    <s v="Nat Carroll"/>
    <x v="2"/>
    <s v="Consumer"/>
    <x v="1"/>
    <n v="11.56"/>
    <n v="14"/>
    <n v="2.3119999999999998"/>
    <n v="0.15"/>
  </r>
  <r>
    <s v="CA/2017/153554"/>
    <d v="2017-11-24T00:00:00"/>
    <s v="Nat Carroll"/>
    <x v="2"/>
    <s v="Consumer"/>
    <x v="2"/>
    <n v="88.4"/>
    <n v="15"/>
    <n v="17.68"/>
    <n v="0.14000000000000001"/>
  </r>
  <r>
    <s v="CA/2017/153555"/>
    <d v="2017-11-24T00:00:00"/>
    <s v="Nat Carroll"/>
    <x v="2"/>
    <s v="Consumer"/>
    <x v="1"/>
    <n v="6.48"/>
    <n v="1"/>
    <n v="1.296"/>
    <n v="0.09"/>
  </r>
  <r>
    <s v="CA/2017/153556"/>
    <d v="2017-01-11T00:00:00"/>
    <s v="Katherine Murray"/>
    <x v="0"/>
    <s v="Home Office"/>
    <x v="2"/>
    <n v="21.8"/>
    <n v="11"/>
    <n v="4.3600000000000003"/>
    <n v="0.02"/>
  </r>
  <r>
    <s v="CA/2017/153557"/>
    <d v="2017-01-11T00:00:00"/>
    <s v="Katherine Murray"/>
    <x v="0"/>
    <s v="Home Office"/>
    <x v="1"/>
    <n v="251.79"/>
    <n v="5"/>
    <n v="50.357999999999997"/>
    <n v="0.11"/>
  </r>
  <r>
    <s v="CA/2017/153558"/>
    <d v="2017-04-19T00:00:00"/>
    <s v="Gary Mitchum"/>
    <x v="2"/>
    <s v="Home Office"/>
    <x v="0"/>
    <n v="205.17599999999999"/>
    <n v="26"/>
    <n v="41.035200000000003"/>
    <n v="0.11"/>
  </r>
  <r>
    <s v="CA/2017/153559"/>
    <d v="2017-04-19T00:00:00"/>
    <s v="Gary Mitchum"/>
    <x v="2"/>
    <s v="Home Office"/>
    <x v="1"/>
    <n v="419.4"/>
    <n v="10"/>
    <n v="83.88"/>
    <n v="0.04"/>
  </r>
  <r>
    <s v="CA/2017/153560"/>
    <d v="2015-06-04T00:00:00"/>
    <s v="Shirley Daniels"/>
    <x v="3"/>
    <s v="Home Office"/>
    <x v="1"/>
    <n v="10.304"/>
    <n v="25"/>
    <n v="2.0608"/>
    <n v="0.04"/>
  </r>
  <r>
    <s v="CA/2017/153561"/>
    <d v="2015-06-04T00:00:00"/>
    <s v="Shirley Daniels"/>
    <x v="3"/>
    <s v="Home Office"/>
    <x v="0"/>
    <n v="154.76400000000001"/>
    <n v="30"/>
    <n v="30.9528"/>
    <n v="0.2"/>
  </r>
  <r>
    <s v="CA/2017/153562"/>
    <d v="2015-06-04T00:00:00"/>
    <s v="Shirley Daniels"/>
    <x v="3"/>
    <s v="Home Office"/>
    <x v="2"/>
    <n v="116.78400000000001"/>
    <n v="19"/>
    <n v="23.3568"/>
    <n v="0.25"/>
  </r>
  <r>
    <s v="CA/2017/153563"/>
    <d v="2017-02-09T00:00:00"/>
    <s v="Karen Daniels"/>
    <x v="0"/>
    <s v="Consumer"/>
    <x v="1"/>
    <n v="75.48"/>
    <n v="26"/>
    <n v="15.096"/>
    <n v="0.21"/>
  </r>
  <r>
    <s v="CA/2017/153564"/>
    <d v="2017-02-09T00:00:00"/>
    <s v="Karen Daniels"/>
    <x v="0"/>
    <s v="Consumer"/>
    <x v="0"/>
    <n v="39.979999999999997"/>
    <n v="22"/>
    <n v="7.9960000000000004"/>
    <n v="0.19"/>
  </r>
  <r>
    <s v="CA/2017/153565"/>
    <d v="2017-09-25T00:00:00"/>
    <s v="Adrian Barton"/>
    <x v="1"/>
    <s v="Consumer"/>
    <x v="0"/>
    <n v="393.16500000000002"/>
    <n v="28"/>
    <n v="78.632999999999996"/>
    <n v="0.24"/>
  </r>
  <r>
    <s v="CA/2017/153566"/>
    <d v="2018-04-11T00:00:00"/>
    <s v="Sam Zeldin"/>
    <x v="1"/>
    <s v="Home Office"/>
    <x v="1"/>
    <n v="23.68"/>
    <n v="11"/>
    <n v="4.7359999999999998"/>
    <n v="0.04"/>
  </r>
  <r>
    <s v="CA/2017/153567"/>
    <d v="2017-09-07T00:00:00"/>
    <s v="Jonathan Doherty"/>
    <x v="3"/>
    <s v="Corporate"/>
    <x v="0"/>
    <n v="408.00599999999997"/>
    <n v="27"/>
    <n v="81.601200000000006"/>
    <n v="0.15"/>
  </r>
  <r>
    <s v="CA/2017/153568"/>
    <d v="2017-09-07T00:00:00"/>
    <s v="Jonathan Doherty"/>
    <x v="3"/>
    <s v="Corporate"/>
    <x v="0"/>
    <n v="165.28"/>
    <n v="11"/>
    <n v="33.055999999999997"/>
    <n v="0.17"/>
  </r>
  <r>
    <s v="CA/2017/153569"/>
    <d v="2015-06-30T00:00:00"/>
    <s v="Helen Abelman"/>
    <x v="3"/>
    <s v="Consumer"/>
    <x v="1"/>
    <n v="334.76799999999997"/>
    <n v="14"/>
    <n v="66.953599999999994"/>
    <n v="0.01"/>
  </r>
  <r>
    <s v="CA/2017/153570"/>
    <d v="2018-01-28T00:00:00"/>
    <s v="Beth Thompson"/>
    <x v="1"/>
    <s v="Home Office"/>
    <x v="2"/>
    <n v="239.97"/>
    <n v="23"/>
    <n v="47.994"/>
    <n v="0.05"/>
  </r>
  <r>
    <s v="CA/2017/153571"/>
    <d v="2018-01-28T00:00:00"/>
    <s v="Beth Thompson"/>
    <x v="1"/>
    <s v="Home Office"/>
    <x v="0"/>
    <n v="37.74"/>
    <n v="9"/>
    <n v="7.548"/>
    <n v="0.15"/>
  </r>
  <r>
    <s v="CA/2017/153572"/>
    <d v="2016-09-21T00:00:00"/>
    <s v="Stuart Van"/>
    <x v="2"/>
    <s v="Corporate"/>
    <x v="2"/>
    <n v="946.34400000000005"/>
    <n v="23"/>
    <n v="189.2688"/>
    <n v="0.17"/>
  </r>
  <r>
    <s v="CA/2017/153573"/>
    <d v="2016-09-21T00:00:00"/>
    <s v="Stuart Van"/>
    <x v="2"/>
    <s v="Corporate"/>
    <x v="2"/>
    <n v="151.19999999999999"/>
    <n v="12"/>
    <n v="30.24"/>
    <n v="7.0000000000000007E-2"/>
  </r>
  <r>
    <s v="CA/2017/153574"/>
    <d v="2016-09-21T00:00:00"/>
    <s v="Stuart Van"/>
    <x v="2"/>
    <s v="Corporate"/>
    <x v="0"/>
    <n v="4.9279999999999999"/>
    <n v="6"/>
    <n v="0.98560000000000003"/>
    <n v="0.01"/>
  </r>
  <r>
    <s v="CA/2017/153575"/>
    <d v="2016-09-26T00:00:00"/>
    <s v="Rick Wilson"/>
    <x v="1"/>
    <s v="Corporate"/>
    <x v="1"/>
    <n v="86.272000000000006"/>
    <n v="23"/>
    <n v="17.2544"/>
    <n v="0.05"/>
  </r>
  <r>
    <s v="CA/2017/153576"/>
    <d v="2016-09-26T00:00:00"/>
    <s v="Rick Wilson"/>
    <x v="1"/>
    <s v="Corporate"/>
    <x v="1"/>
    <n v="72.587999999999994"/>
    <n v="15"/>
    <n v="14.5176"/>
    <n v="0.05"/>
  </r>
  <r>
    <s v="CA/2017/153577"/>
    <d v="2016-09-26T00:00:00"/>
    <s v="Rick Wilson"/>
    <x v="1"/>
    <s v="Corporate"/>
    <x v="1"/>
    <n v="60.671999999999997"/>
    <n v="5"/>
    <n v="12.134399999999999"/>
    <n v="0.24"/>
  </r>
  <r>
    <s v="CA/2017/153578"/>
    <d v="2016-09-26T00:00:00"/>
    <s v="Rick Wilson"/>
    <x v="1"/>
    <s v="Corporate"/>
    <x v="1"/>
    <n v="77.031000000000006"/>
    <n v="8"/>
    <n v="15.4062"/>
    <n v="0.08"/>
  </r>
  <r>
    <s v="CA/2017/153579"/>
    <d v="2016-09-26T00:00:00"/>
    <s v="Rick Wilson"/>
    <x v="1"/>
    <s v="Corporate"/>
    <x v="1"/>
    <n v="119.904"/>
    <n v="17"/>
    <n v="23.980799999999999"/>
    <n v="0.21"/>
  </r>
  <r>
    <s v="CA/2017/153580"/>
    <d v="2016-09-26T00:00:00"/>
    <s v="Rick Wilson"/>
    <x v="1"/>
    <s v="Corporate"/>
    <x v="2"/>
    <n v="263.95999999999998"/>
    <n v="5"/>
    <n v="52.792000000000002"/>
    <n v="0.12"/>
  </r>
  <r>
    <s v="CA/2017/153581"/>
    <d v="2016-09-26T00:00:00"/>
    <s v="Rick Wilson"/>
    <x v="1"/>
    <s v="Corporate"/>
    <x v="1"/>
    <n v="363.64800000000002"/>
    <n v="15"/>
    <n v="72.729600000000005"/>
    <n v="0.21"/>
  </r>
  <r>
    <s v="CA/2017/153582"/>
    <d v="2016-10-31T00:00:00"/>
    <s v="Damala Kotsonis"/>
    <x v="1"/>
    <s v="Corporate"/>
    <x v="1"/>
    <n v="9.7279999999999998"/>
    <n v="8"/>
    <n v="1.9456"/>
    <n v="0.08"/>
  </r>
  <r>
    <s v="CA/2017/153583"/>
    <d v="2016-10-31T00:00:00"/>
    <s v="Damala Kotsonis"/>
    <x v="1"/>
    <s v="Corporate"/>
    <x v="1"/>
    <n v="14.75"/>
    <n v="3"/>
    <n v="2.95"/>
    <n v="0.12"/>
  </r>
  <r>
    <s v="CA/2017/153584"/>
    <d v="2016-10-31T00:00:00"/>
    <s v="Damala Kotsonis"/>
    <x v="1"/>
    <s v="Corporate"/>
    <x v="1"/>
    <n v="29.8"/>
    <n v="8"/>
    <n v="5.96"/>
    <n v="0.11"/>
  </r>
  <r>
    <s v="CA/2017/153585"/>
    <d v="2016-10-31T00:00:00"/>
    <s v="Damala Kotsonis"/>
    <x v="1"/>
    <s v="Corporate"/>
    <x v="1"/>
    <n v="427.42"/>
    <n v="28"/>
    <n v="85.483999999999995"/>
    <n v="0.13"/>
  </r>
  <r>
    <s v="CA/2017/153586"/>
    <d v="2018-11-26T00:00:00"/>
    <s v="Liz Thompson"/>
    <x v="1"/>
    <s v="Consumer"/>
    <x v="2"/>
    <n v="220.75200000000001"/>
    <n v="19"/>
    <n v="44.150399999999998"/>
    <n v="0.02"/>
  </r>
  <r>
    <s v="CA/2017/153587"/>
    <d v="2015-12-19T00:00:00"/>
    <s v="Irene Maddox"/>
    <x v="1"/>
    <s v="Consumer"/>
    <x v="1"/>
    <n v="152.76"/>
    <n v="24"/>
    <n v="30.552"/>
    <n v="0.04"/>
  </r>
  <r>
    <s v="CA/2017/153588"/>
    <d v="2015-12-19T00:00:00"/>
    <s v="Irene Maddox"/>
    <x v="1"/>
    <s v="Consumer"/>
    <x v="1"/>
    <n v="7.27"/>
    <n v="7"/>
    <n v="1.454"/>
    <n v="0.17"/>
  </r>
  <r>
    <s v="CA/2017/153589"/>
    <d v="2015-12-19T00:00:00"/>
    <s v="Irene Maddox"/>
    <x v="1"/>
    <s v="Consumer"/>
    <x v="0"/>
    <n v="1819.86"/>
    <n v="29"/>
    <n v="363.97199999999998"/>
    <n v="0.17"/>
  </r>
  <r>
    <s v="CA/2017/153590"/>
    <d v="2017-12-26T00:00:00"/>
    <s v="Frank Preis"/>
    <x v="1"/>
    <s v="Consumer"/>
    <x v="1"/>
    <n v="33.9"/>
    <n v="19"/>
    <n v="6.78"/>
    <n v="0.11"/>
  </r>
  <r>
    <s v="CA/2017/153591"/>
    <d v="2018-06-20T00:00:00"/>
    <s v="Shui Tom"/>
    <x v="3"/>
    <s v="Consumer"/>
    <x v="1"/>
    <n v="31.103999999999999"/>
    <n v="7"/>
    <n v="6.2207999999999997"/>
    <n v="0.02"/>
  </r>
  <r>
    <s v="CA/2017/153592"/>
    <d v="2018-06-20T00:00:00"/>
    <s v="Shui Tom"/>
    <x v="3"/>
    <s v="Consumer"/>
    <x v="1"/>
    <n v="5.2480000000000002"/>
    <n v="13"/>
    <n v="1.0496000000000001"/>
    <n v="0.06"/>
  </r>
  <r>
    <s v="CA/2017/153593"/>
    <d v="2016-10-15T00:00:00"/>
    <s v="Joel Eaton"/>
    <x v="0"/>
    <s v="Consumer"/>
    <x v="2"/>
    <n v="263.88"/>
    <n v="23"/>
    <n v="52.776000000000003"/>
    <n v="0.16"/>
  </r>
  <r>
    <s v="CA/2017/153594"/>
    <d v="2016-10-15T00:00:00"/>
    <s v="Joel Eaton"/>
    <x v="0"/>
    <s v="Consumer"/>
    <x v="0"/>
    <n v="2453.4299999999998"/>
    <n v="6"/>
    <n v="490.68599999999998"/>
    <n v="0.13"/>
  </r>
  <r>
    <s v="CA/2017/153595"/>
    <d v="2018-12-04T00:00:00"/>
    <s v="Bill Donatelli"/>
    <x v="1"/>
    <s v="Consumer"/>
    <x v="1"/>
    <n v="29.7"/>
    <n v="4"/>
    <n v="5.94"/>
    <n v="7.0000000000000007E-2"/>
  </r>
  <r>
    <s v="CA/2017/153596"/>
    <d v="2018-12-04T00:00:00"/>
    <s v="Bill Donatelli"/>
    <x v="1"/>
    <s v="Consumer"/>
    <x v="1"/>
    <n v="39.96"/>
    <n v="12"/>
    <n v="7.992"/>
    <n v="0.11"/>
  </r>
  <r>
    <s v="CA/2017/153597"/>
    <d v="2018-12-19T00:00:00"/>
    <s v="Michael Moore"/>
    <x v="1"/>
    <s v="Consumer"/>
    <x v="1"/>
    <n v="36.671999999999997"/>
    <n v="21"/>
    <n v="7.3343999999999996"/>
    <n v="7.0000000000000007E-2"/>
  </r>
  <r>
    <s v="CA/2017/153598"/>
    <d v="2018-05-08T00:00:00"/>
    <s v="Pauline Webber"/>
    <x v="0"/>
    <s v="Corporate"/>
    <x v="1"/>
    <n v="13.76"/>
    <n v="23"/>
    <n v="2.7519999999999998"/>
    <n v="0.12"/>
  </r>
  <r>
    <s v="CA/2017/153599"/>
    <d v="2016-01-10T00:00:00"/>
    <s v="Shaun Chance"/>
    <x v="1"/>
    <s v="Corporate"/>
    <x v="1"/>
    <n v="139.42400000000001"/>
    <n v="29"/>
    <n v="27.884799999999998"/>
    <n v="0.2"/>
  </r>
  <r>
    <s v="CA/2017/153600"/>
    <d v="2017-05-23T00:00:00"/>
    <s v="Ken Lonsdale"/>
    <x v="2"/>
    <s v="Consumer"/>
    <x v="2"/>
    <n v="1979.9280000000001"/>
    <n v="9"/>
    <n v="395.98559999999998"/>
    <n v="0.09"/>
  </r>
  <r>
    <s v="CA/2017/153601"/>
    <d v="2018-06-13T00:00:00"/>
    <s v="Shirley Daniels"/>
    <x v="3"/>
    <s v="Home Office"/>
    <x v="1"/>
    <n v="164.73599999999999"/>
    <n v="24"/>
    <n v="32.947200000000002"/>
    <n v="0.14000000000000001"/>
  </r>
  <r>
    <s v="CA/2017/153602"/>
    <d v="2018-06-13T00:00:00"/>
    <s v="Shirley Daniels"/>
    <x v="3"/>
    <s v="Home Office"/>
    <x v="0"/>
    <n v="470.30200000000002"/>
    <n v="22"/>
    <n v="94.060400000000001"/>
    <n v="0.1"/>
  </r>
  <r>
    <s v="CA/2017/153603"/>
    <d v="2018-06-13T00:00:00"/>
    <s v="Shirley Daniels"/>
    <x v="3"/>
    <s v="Home Office"/>
    <x v="2"/>
    <n v="47.984000000000002"/>
    <n v="20"/>
    <n v="9.5968"/>
    <n v="0.12"/>
  </r>
  <r>
    <s v="CA/2017/153604"/>
    <d v="2015-04-23T00:00:00"/>
    <s v="Theresa Swint"/>
    <x v="3"/>
    <s v="Corporate"/>
    <x v="1"/>
    <n v="2.5019999999999998"/>
    <n v="19"/>
    <n v="0.50039999999999996"/>
    <n v="0.02"/>
  </r>
  <r>
    <s v="CA/2017/153605"/>
    <d v="2016-01-05T00:00:00"/>
    <s v="Jennifer Braxton"/>
    <x v="2"/>
    <s v="Corporate"/>
    <x v="2"/>
    <n v="88.751999999999995"/>
    <n v="27"/>
    <n v="17.750399999999999"/>
    <n v="0.19"/>
  </r>
  <r>
    <s v="CA/2017/153606"/>
    <d v="2016-07-19T00:00:00"/>
    <s v="Thais Sissman"/>
    <x v="1"/>
    <s v="Consumer"/>
    <x v="1"/>
    <n v="2.0249999999999999"/>
    <n v="1"/>
    <n v="0.40500000000000003"/>
    <n v="0.13"/>
  </r>
  <r>
    <s v="CA/2017/153607"/>
    <d v="2017-11-26T00:00:00"/>
    <s v="Mark Cousins"/>
    <x v="0"/>
    <s v="Corporate"/>
    <x v="1"/>
    <n v="70.98"/>
    <n v="20"/>
    <n v="14.196"/>
    <n v="0.18"/>
  </r>
  <r>
    <s v="CA/2017/153608"/>
    <d v="2017-11-26T00:00:00"/>
    <s v="Mark Cousins"/>
    <x v="0"/>
    <s v="Corporate"/>
    <x v="1"/>
    <n v="91.68"/>
    <n v="1"/>
    <n v="18.335999999999999"/>
    <n v="0.01"/>
  </r>
  <r>
    <s v="CA/2017/153609"/>
    <d v="2017-11-26T00:00:00"/>
    <s v="Mark Cousins"/>
    <x v="0"/>
    <s v="Corporate"/>
    <x v="1"/>
    <n v="33.75"/>
    <n v="23"/>
    <n v="6.75"/>
    <n v="0.05"/>
  </r>
  <r>
    <s v="CA/2017/153610"/>
    <d v="2017-11-26T00:00:00"/>
    <s v="Mark Cousins"/>
    <x v="0"/>
    <s v="Corporate"/>
    <x v="2"/>
    <n v="3040"/>
    <n v="3"/>
    <n v="608"/>
    <n v="0.19"/>
  </r>
  <r>
    <s v="CA/2017/153611"/>
    <d v="2018-12-06T00:00:00"/>
    <s v="Maria Etezadi"/>
    <x v="0"/>
    <s v="Home Office"/>
    <x v="1"/>
    <n v="91.2"/>
    <n v="8"/>
    <n v="18.239999999999998"/>
    <n v="0.18"/>
  </r>
  <r>
    <s v="CA/2017/153612"/>
    <d v="2018-12-06T00:00:00"/>
    <s v="Maria Etezadi"/>
    <x v="0"/>
    <s v="Home Office"/>
    <x v="0"/>
    <n v="452.94"/>
    <n v="5"/>
    <n v="90.587999999999994"/>
    <n v="0.01"/>
  </r>
  <r>
    <s v="CA/2017/153613"/>
    <d v="2016-08-17T00:00:00"/>
    <s v="Shaun Chance"/>
    <x v="1"/>
    <s v="Corporate"/>
    <x v="1"/>
    <n v="52.2"/>
    <n v="4"/>
    <n v="10.44"/>
    <n v="0.02"/>
  </r>
  <r>
    <s v="CA/2017/153614"/>
    <d v="2017-09-25T00:00:00"/>
    <s v="Nicole Hansen"/>
    <x v="2"/>
    <s v="Corporate"/>
    <x v="1"/>
    <n v="15.936"/>
    <n v="14"/>
    <n v="3.1871999999999998"/>
    <n v="0.18"/>
  </r>
  <r>
    <s v="CA/2017/153615"/>
    <d v="2015-04-05T00:00:00"/>
    <s v="Andrew Allen"/>
    <x v="0"/>
    <s v="Consumer"/>
    <x v="0"/>
    <n v="27.46"/>
    <n v="6"/>
    <n v="5.492"/>
    <n v="0.13"/>
  </r>
  <r>
    <s v="CA/2017/153616"/>
    <d v="2016-01-12T00:00:00"/>
    <s v="Logan Currie"/>
    <x v="2"/>
    <s v="Consumer"/>
    <x v="1"/>
    <n v="55.423999999999999"/>
    <n v="23"/>
    <n v="11.0848"/>
    <n v="0.24"/>
  </r>
  <r>
    <s v="CA/2017/153617"/>
    <d v="2017-11-03T00:00:00"/>
    <s v="Mick Brown"/>
    <x v="3"/>
    <s v="Consumer"/>
    <x v="0"/>
    <n v="244.006"/>
    <n v="25"/>
    <n v="48.801200000000001"/>
    <n v="0.18"/>
  </r>
  <r>
    <s v="CA/2017/153618"/>
    <d v="2017-08-26T00:00:00"/>
    <s v="Linda Cazamias"/>
    <x v="2"/>
    <s v="Corporate"/>
    <x v="2"/>
    <n v="159.98400000000001"/>
    <n v="18"/>
    <n v="31.9968"/>
    <n v="0.05"/>
  </r>
  <r>
    <s v="CA/2017/153619"/>
    <d v="2017-08-26T00:00:00"/>
    <s v="Linda Cazamias"/>
    <x v="2"/>
    <s v="Corporate"/>
    <x v="0"/>
    <n v="1024.7159999999999"/>
    <n v="9"/>
    <n v="204.94319999999999"/>
    <n v="0.02"/>
  </r>
  <r>
    <s v="CA/2017/153620"/>
    <d v="2017-12-16T00:00:00"/>
    <s v="Keith Dawkins"/>
    <x v="3"/>
    <s v="Corporate"/>
    <x v="1"/>
    <n v="3.68"/>
    <n v="29"/>
    <n v="0.73599999999999999"/>
    <n v="0"/>
  </r>
  <r>
    <s v="CA/2017/153621"/>
    <d v="2015-08-08T00:00:00"/>
    <s v="Maria Bertelson"/>
    <x v="3"/>
    <s v="Consumer"/>
    <x v="0"/>
    <n v="121.376"/>
    <n v="25"/>
    <n v="24.275200000000002"/>
    <n v="0.03"/>
  </r>
  <r>
    <s v="CA/2017/153622"/>
    <d v="2015-08-08T00:00:00"/>
    <s v="Maria Bertelson"/>
    <x v="3"/>
    <s v="Consumer"/>
    <x v="2"/>
    <n v="95.975999999999999"/>
    <n v="28"/>
    <n v="19.1952"/>
    <n v="0.11"/>
  </r>
  <r>
    <s v="CA/2017/153623"/>
    <d v="2016-05-16T00:00:00"/>
    <s v="Tracy Hopkins"/>
    <x v="3"/>
    <s v="Home Office"/>
    <x v="2"/>
    <n v="255.96799999999999"/>
    <n v="28"/>
    <n v="51.193600000000004"/>
    <n v="0.11"/>
  </r>
  <r>
    <s v="CA/2017/153624"/>
    <d v="2018-09-12T00:00:00"/>
    <s v="Damala Kotsonis"/>
    <x v="1"/>
    <s v="Corporate"/>
    <x v="0"/>
    <n v="872.94"/>
    <n v="7"/>
    <n v="174.58799999999999"/>
    <n v="0.01"/>
  </r>
  <r>
    <s v="CA/2017/153625"/>
    <d v="2018-09-12T00:00:00"/>
    <s v="Damala Kotsonis"/>
    <x v="1"/>
    <s v="Corporate"/>
    <x v="1"/>
    <n v="41.54"/>
    <n v="16"/>
    <n v="8.3079999999999998"/>
    <n v="0.08"/>
  </r>
  <r>
    <s v="CA/2017/153626"/>
    <d v="2018-09-12T00:00:00"/>
    <s v="Damala Kotsonis"/>
    <x v="1"/>
    <s v="Corporate"/>
    <x v="1"/>
    <n v="12.96"/>
    <n v="9"/>
    <n v="2.5920000000000001"/>
    <n v="0.22"/>
  </r>
  <r>
    <s v="CA/2017/153627"/>
    <d v="2016-09-24T00:00:00"/>
    <s v="Odella Nelson"/>
    <x v="2"/>
    <s v="Corporate"/>
    <x v="1"/>
    <n v="6.8479999999999999"/>
    <n v="27"/>
    <n v="1.3695999999999999"/>
    <n v="0.09"/>
  </r>
  <r>
    <s v="CA/2017/153628"/>
    <d v="2018-11-07T00:00:00"/>
    <s v="Katherine Nockton"/>
    <x v="1"/>
    <s v="Corporate"/>
    <x v="1"/>
    <n v="8.67"/>
    <n v="17"/>
    <n v="1.734"/>
    <n v="0.18"/>
  </r>
  <r>
    <s v="CA/2017/153629"/>
    <d v="2016-01-12T00:00:00"/>
    <s v="Neoma Murray"/>
    <x v="1"/>
    <s v="Consumer"/>
    <x v="0"/>
    <n v="6.6879999999999997"/>
    <n v="6"/>
    <n v="1.3375999999999999"/>
    <n v="0.02"/>
  </r>
  <r>
    <s v="CA/2017/153630"/>
    <d v="2017-11-19T00:00:00"/>
    <s v="Nora Pelletier"/>
    <x v="3"/>
    <s v="Home Office"/>
    <x v="1"/>
    <n v="17.28"/>
    <n v="5"/>
    <n v="3.456"/>
    <n v="0.04"/>
  </r>
  <r>
    <s v="CA/2017/153631"/>
    <d v="2017-11-19T00:00:00"/>
    <s v="Nora Pelletier"/>
    <x v="3"/>
    <s v="Home Office"/>
    <x v="1"/>
    <n v="17.712"/>
    <n v="11"/>
    <n v="3.5424000000000002"/>
    <n v="0.22"/>
  </r>
  <r>
    <s v="CA/2017/153632"/>
    <d v="2018-03-19T00:00:00"/>
    <s v="Catherine Glotzbach"/>
    <x v="3"/>
    <s v="Home Office"/>
    <x v="1"/>
    <n v="28.91"/>
    <n v="15"/>
    <n v="5.782"/>
    <n v="0.02"/>
  </r>
  <r>
    <s v="CA/2017/153633"/>
    <d v="2017-11-13T00:00:00"/>
    <s v="Cindy Stewart"/>
    <x v="0"/>
    <s v="Consumer"/>
    <x v="1"/>
    <n v="52.136000000000003"/>
    <n v="14"/>
    <n v="10.427199999999999"/>
    <n v="0.01"/>
  </r>
  <r>
    <s v="CA/2017/153634"/>
    <d v="2018-11-19T00:00:00"/>
    <s v="Katherine Ducich"/>
    <x v="1"/>
    <s v="Consumer"/>
    <x v="2"/>
    <n v="31.968"/>
    <n v="27"/>
    <n v="6.3936000000000002"/>
    <n v="0.24"/>
  </r>
  <r>
    <s v="CA/2017/153635"/>
    <d v="2017-02-12T00:00:00"/>
    <s v="Mike Kennedy"/>
    <x v="0"/>
    <s v="Consumer"/>
    <x v="1"/>
    <n v="25.92"/>
    <n v="30"/>
    <n v="5.1840000000000002"/>
    <n v="0.16"/>
  </r>
  <r>
    <s v="CA/2017/153636"/>
    <d v="2017-02-12T00:00:00"/>
    <s v="Mike Kennedy"/>
    <x v="0"/>
    <s v="Consumer"/>
    <x v="1"/>
    <n v="40.46"/>
    <n v="18"/>
    <n v="8.0920000000000005"/>
    <n v="0.04"/>
  </r>
  <r>
    <s v="CA/2017/153637"/>
    <d v="2017-02-12T00:00:00"/>
    <s v="Mike Kennedy"/>
    <x v="0"/>
    <s v="Consumer"/>
    <x v="1"/>
    <n v="33.869999999999997"/>
    <n v="13"/>
    <n v="6.774"/>
    <n v="0.04"/>
  </r>
  <r>
    <s v="CA/2017/153638"/>
    <d v="2018-08-25T00:00:00"/>
    <s v="Don Weiss"/>
    <x v="1"/>
    <s v="Consumer"/>
    <x v="1"/>
    <n v="9.7279999999999998"/>
    <n v="24"/>
    <n v="1.9456"/>
    <n v="7.0000000000000007E-2"/>
  </r>
  <r>
    <s v="CA/2017/153639"/>
    <d v="2018-08-25T00:00:00"/>
    <s v="Don Weiss"/>
    <x v="1"/>
    <s v="Consumer"/>
    <x v="1"/>
    <n v="3.4239999999999999"/>
    <n v="6"/>
    <n v="0.68479999999999996"/>
    <n v="0.04"/>
  </r>
  <r>
    <s v="CA/2017/153640"/>
    <d v="2017-10-14T00:00:00"/>
    <s v="Christine Phan"/>
    <x v="3"/>
    <s v="Corporate"/>
    <x v="2"/>
    <n v="177"/>
    <n v="1"/>
    <n v="35.4"/>
    <n v="0.16"/>
  </r>
  <r>
    <s v="CA/2017/153641"/>
    <d v="2015-11-27T00:00:00"/>
    <s v="Maxwell Schwartz"/>
    <x v="3"/>
    <s v="Consumer"/>
    <x v="1"/>
    <n v="3.76"/>
    <n v="25"/>
    <n v="0.752"/>
    <n v="0.05"/>
  </r>
  <r>
    <s v="CA/2017/153642"/>
    <d v="2016-03-11T00:00:00"/>
    <s v="Corinna Mitchell"/>
    <x v="1"/>
    <s v="Home Office"/>
    <x v="2"/>
    <n v="1212.848"/>
    <n v="26"/>
    <n v="242.56960000000001"/>
    <n v="0.19"/>
  </r>
  <r>
    <s v="CA/2017/153643"/>
    <d v="2016-03-11T00:00:00"/>
    <s v="Corinna Mitchell"/>
    <x v="1"/>
    <s v="Home Office"/>
    <x v="2"/>
    <n v="89.97"/>
    <n v="25"/>
    <n v="17.994"/>
    <n v="0.05"/>
  </r>
  <r>
    <s v="CA/2017/153644"/>
    <d v="2016-03-11T00:00:00"/>
    <s v="Corinna Mitchell"/>
    <x v="1"/>
    <s v="Home Office"/>
    <x v="0"/>
    <n v="42.6"/>
    <n v="23"/>
    <n v="8.52"/>
    <n v="0.22"/>
  </r>
  <r>
    <s v="CA/2017/153645"/>
    <d v="2015-11-29T00:00:00"/>
    <s v="Corey/Lock"/>
    <x v="3"/>
    <s v="Consumer"/>
    <x v="1"/>
    <n v="5.04"/>
    <n v="4"/>
    <n v="1.008"/>
    <n v="0.22"/>
  </r>
  <r>
    <s v="CA/2017/153646"/>
    <d v="2018-04-30T00:00:00"/>
    <s v="Dionis Lloyd"/>
    <x v="1"/>
    <s v="Corporate"/>
    <x v="1"/>
    <n v="62.96"/>
    <n v="26"/>
    <n v="12.592000000000001"/>
    <n v="0.16"/>
  </r>
  <r>
    <s v="CA/2017/153647"/>
    <d v="2018-11-24T00:00:00"/>
    <s v="Todd Sumrall"/>
    <x v="3"/>
    <s v="Corporate"/>
    <x v="1"/>
    <n v="5.88"/>
    <n v="4"/>
    <n v="1.1759999999999999"/>
    <n v="0.11"/>
  </r>
  <r>
    <s v="CA/2017/153648"/>
    <d v="2018-11-24T00:00:00"/>
    <s v="Todd Sumrall"/>
    <x v="3"/>
    <s v="Corporate"/>
    <x v="0"/>
    <n v="977.29200000000003"/>
    <n v="12"/>
    <n v="195.45840000000001"/>
    <n v="0.11"/>
  </r>
  <r>
    <s v="CA/2017/153649"/>
    <d v="2018-10-30T00:00:00"/>
    <s v="Jane Waco"/>
    <x v="1"/>
    <s v="Corporate"/>
    <x v="0"/>
    <n v="9.64"/>
    <n v="30"/>
    <n v="1.9279999999999999"/>
    <n v="0.12"/>
  </r>
  <r>
    <s v="CA/2017/153650"/>
    <d v="2015-12-17T00:00:00"/>
    <s v="Roy FranzÃ¶sisch"/>
    <x v="3"/>
    <s v="Consumer"/>
    <x v="1"/>
    <n v="40.049999999999997"/>
    <n v="15"/>
    <n v="8.01"/>
    <n v="0.01"/>
  </r>
  <r>
    <s v="CA/2017/153651"/>
    <d v="2018-04-09T00:00:00"/>
    <s v="John Dryer"/>
    <x v="2"/>
    <s v="Consumer"/>
    <x v="1"/>
    <n v="10.192"/>
    <n v="21"/>
    <n v="2.0384000000000002"/>
    <n v="0.04"/>
  </r>
  <r>
    <s v="CA/2017/153652"/>
    <d v="2018-04-09T00:00:00"/>
    <s v="John Dryer"/>
    <x v="2"/>
    <s v="Consumer"/>
    <x v="1"/>
    <n v="16.783999999999999"/>
    <n v="16"/>
    <n v="3.3567999999999998"/>
    <n v="0.11"/>
  </r>
  <r>
    <s v="CA/2017/153653"/>
    <d v="2018-04-09T00:00:00"/>
    <s v="John Dryer"/>
    <x v="2"/>
    <s v="Consumer"/>
    <x v="1"/>
    <n v="13.12"/>
    <n v="17"/>
    <n v="2.6240000000000001"/>
    <n v="0.15"/>
  </r>
  <r>
    <s v="CA/2017/153654"/>
    <d v="2017-10-17T00:00:00"/>
    <s v="Neil Knudson"/>
    <x v="1"/>
    <s v="Home Office"/>
    <x v="1"/>
    <n v="18.16"/>
    <n v="2"/>
    <n v="3.6320000000000001"/>
    <n v="0.05"/>
  </r>
  <r>
    <s v="CA/2017/153655"/>
    <d v="2018-12-11T00:00:00"/>
    <s v="Nathan Gelder"/>
    <x v="3"/>
    <s v="Consumer"/>
    <x v="1"/>
    <n v="16.056000000000001"/>
    <n v="26"/>
    <n v="3.2111999999999998"/>
    <n v="0.2"/>
  </r>
  <r>
    <s v="CA/2017/153656"/>
    <d v="2018-12-11T00:00:00"/>
    <s v="Nathan Gelder"/>
    <x v="3"/>
    <s v="Consumer"/>
    <x v="1"/>
    <n v="223.05600000000001"/>
    <n v="30"/>
    <n v="44.611199999999997"/>
    <n v="0.03"/>
  </r>
  <r>
    <s v="CA/2017/153657"/>
    <d v="2018-12-11T00:00:00"/>
    <s v="Nathan Gelder"/>
    <x v="3"/>
    <s v="Consumer"/>
    <x v="1"/>
    <n v="540.048"/>
    <n v="25"/>
    <n v="108.00960000000001"/>
    <n v="0.2"/>
  </r>
  <r>
    <s v="CA/2017/153658"/>
    <d v="2017-11-24T00:00:00"/>
    <s v="Alyssa Tate"/>
    <x v="1"/>
    <s v="Home Office"/>
    <x v="2"/>
    <n v="33.520000000000003"/>
    <n v="24"/>
    <n v="6.7039999999999997"/>
    <n v="0.23"/>
  </r>
  <r>
    <s v="CA/2017/153659"/>
    <d v="2017-11-24T00:00:00"/>
    <s v="Alyssa Tate"/>
    <x v="1"/>
    <s v="Home Office"/>
    <x v="0"/>
    <n v="9.94"/>
    <n v="3"/>
    <n v="1.988"/>
    <n v="0.01"/>
  </r>
  <r>
    <s v="CA/2017/153660"/>
    <d v="2016-01-08T00:00:00"/>
    <s v="Pauline Chand"/>
    <x v="1"/>
    <s v="Home Office"/>
    <x v="1"/>
    <n v="6.72"/>
    <n v="10"/>
    <n v="1.3440000000000001"/>
    <n v="0.09"/>
  </r>
  <r>
    <s v="CA/2017/153661"/>
    <d v="2016-01-08T00:00:00"/>
    <s v="Pauline Chand"/>
    <x v="1"/>
    <s v="Home Office"/>
    <x v="0"/>
    <n v="1004.976"/>
    <n v="21"/>
    <n v="200.99520000000001"/>
    <n v="0"/>
  </r>
  <r>
    <s v="CA/2017/153662"/>
    <d v="2018-12-24T00:00:00"/>
    <s v="Andy Reiter"/>
    <x v="3"/>
    <s v="Consumer"/>
    <x v="1"/>
    <n v="17.88"/>
    <n v="6"/>
    <n v="3.5760000000000001"/>
    <n v="0.16"/>
  </r>
  <r>
    <s v="CA/2017/153663"/>
    <d v="2017-09-17T00:00:00"/>
    <s v="Cindy Stewart"/>
    <x v="0"/>
    <s v="Consumer"/>
    <x v="2"/>
    <n v="396"/>
    <n v="23"/>
    <n v="79.2"/>
    <n v="0.24"/>
  </r>
  <r>
    <s v="CA/2017/153664"/>
    <d v="2018-10-12T00:00:00"/>
    <s v="Lindsay Shagiari"/>
    <x v="1"/>
    <s v="Home Office"/>
    <x v="1"/>
    <n v="34.5"/>
    <n v="11"/>
    <n v="6.9"/>
    <n v="0.08"/>
  </r>
  <r>
    <s v="CA/2017/153665"/>
    <d v="2018-12-09T00:00:00"/>
    <s v="Jessica Myrick"/>
    <x v="3"/>
    <s v="Consumer"/>
    <x v="0"/>
    <n v="8.36"/>
    <n v="22"/>
    <n v="1.6719999999999999"/>
    <n v="0.03"/>
  </r>
  <r>
    <s v="CA/2017/153666"/>
    <d v="2018-06-24T00:00:00"/>
    <s v="Nicole Hansen"/>
    <x v="2"/>
    <s v="Corporate"/>
    <x v="1"/>
    <n v="385.6"/>
    <n v="30"/>
    <n v="77.12"/>
    <n v="0.15"/>
  </r>
  <r>
    <s v="CA/2017/153667"/>
    <d v="2018-06-24T00:00:00"/>
    <s v="Nicole Hansen"/>
    <x v="2"/>
    <s v="Corporate"/>
    <x v="1"/>
    <n v="35.82"/>
    <n v="6"/>
    <n v="7.1639999999999997"/>
    <n v="0"/>
  </r>
  <r>
    <s v="CA/2017/153668"/>
    <d v="2018-08-18T00:00:00"/>
    <s v="Russell Applegate"/>
    <x v="2"/>
    <s v="Consumer"/>
    <x v="1"/>
    <n v="200.06399999999999"/>
    <n v="12"/>
    <n v="40.012799999999999"/>
    <n v="0.05"/>
  </r>
  <r>
    <s v="CA/2017/153669"/>
    <d v="2018-08-18T00:00:00"/>
    <s v="Russell Applegate"/>
    <x v="2"/>
    <s v="Consumer"/>
    <x v="1"/>
    <n v="21.38"/>
    <n v="25"/>
    <n v="4.2759999999999998"/>
    <n v="0.14000000000000001"/>
  </r>
  <r>
    <s v="CA/2017/153670"/>
    <d v="2018-08-18T00:00:00"/>
    <s v="Russell Applegate"/>
    <x v="2"/>
    <s v="Consumer"/>
    <x v="1"/>
    <n v="6.7439999999999998"/>
    <n v="11"/>
    <n v="1.3488"/>
    <n v="0.1"/>
  </r>
  <r>
    <s v="CA/2017/153671"/>
    <d v="2018-11-12T00:00:00"/>
    <s v="Arianne Irving"/>
    <x v="3"/>
    <s v="Consumer"/>
    <x v="0"/>
    <n v="63.686"/>
    <n v="1"/>
    <n v="12.7372"/>
    <n v="0.24"/>
  </r>
  <r>
    <s v="CA/2017/153672"/>
    <d v="2018-10-12T00:00:00"/>
    <s v="Michael Chen"/>
    <x v="0"/>
    <s v="Consumer"/>
    <x v="0"/>
    <n v="1669.6"/>
    <n v="9"/>
    <n v="333.92"/>
    <n v="7.0000000000000007E-2"/>
  </r>
  <r>
    <s v="CA/2017/153673"/>
    <d v="2015-03-02T00:00:00"/>
    <s v="Tom Boeckenhauer"/>
    <x v="1"/>
    <s v="Consumer"/>
    <x v="1"/>
    <n v="83.84"/>
    <n v="22"/>
    <n v="16.768000000000001"/>
    <n v="0.22"/>
  </r>
  <r>
    <s v="CA/2017/153674"/>
    <d v="2015-03-02T00:00:00"/>
    <s v="Tom Boeckenhauer"/>
    <x v="1"/>
    <s v="Consumer"/>
    <x v="1"/>
    <n v="13.272"/>
    <n v="6"/>
    <n v="2.6543999999999999"/>
    <n v="0"/>
  </r>
  <r>
    <s v="CA/2017/153675"/>
    <d v="2018-11-02T00:00:00"/>
    <s v="Victoria Wilson"/>
    <x v="3"/>
    <s v="Corporate"/>
    <x v="1"/>
    <n v="21.335999999999999"/>
    <n v="12"/>
    <n v="4.2671999999999999"/>
    <n v="0.14000000000000001"/>
  </r>
  <r>
    <s v="CA/2017/153676"/>
    <d v="2018-04-16T00:00:00"/>
    <s v="Paul Lucas"/>
    <x v="2"/>
    <s v="Home Office"/>
    <x v="1"/>
    <n v="16.52"/>
    <n v="15"/>
    <n v="3.3039999999999998"/>
    <n v="7.0000000000000007E-2"/>
  </r>
  <r>
    <s v="CA/2017/153677"/>
    <d v="2016-06-12T00:00:00"/>
    <s v="Gary Hwang"/>
    <x v="1"/>
    <s v="Consumer"/>
    <x v="0"/>
    <n v="206.11199999999999"/>
    <n v="16"/>
    <n v="41.2224"/>
    <n v="0.18"/>
  </r>
  <r>
    <s v="CA/2017/153678"/>
    <d v="2016-06-12T00:00:00"/>
    <s v="Gary Hwang"/>
    <x v="1"/>
    <s v="Consumer"/>
    <x v="1"/>
    <n v="19.920000000000002"/>
    <n v="4"/>
    <n v="3.984"/>
    <n v="0.16"/>
  </r>
  <r>
    <s v="CA/2017/153679"/>
    <d v="2016-06-12T00:00:00"/>
    <s v="Gary Hwang"/>
    <x v="1"/>
    <s v="Consumer"/>
    <x v="1"/>
    <n v="198.27199999999999"/>
    <n v="2"/>
    <n v="39.654400000000003"/>
    <n v="0.25"/>
  </r>
  <r>
    <s v="CA/2017/153680"/>
    <d v="2016-06-12T00:00:00"/>
    <s v="Gary Hwang"/>
    <x v="1"/>
    <s v="Consumer"/>
    <x v="1"/>
    <n v="247.10400000000001"/>
    <n v="9"/>
    <n v="49.4208"/>
    <n v="0.05"/>
  </r>
  <r>
    <s v="CA/2017/153681"/>
    <d v="2016-06-12T00:00:00"/>
    <s v="Gary Hwang"/>
    <x v="1"/>
    <s v="Consumer"/>
    <x v="1"/>
    <n v="86.304000000000002"/>
    <n v="24"/>
    <n v="17.2608"/>
    <n v="0.09"/>
  </r>
  <r>
    <s v="CA/2017/153682"/>
    <d v="2017-07-22T00:00:00"/>
    <s v="Caroline Jumper"/>
    <x v="1"/>
    <s v="Consumer"/>
    <x v="1"/>
    <n v="4.16"/>
    <n v="20"/>
    <n v="0.83199999999999996"/>
    <n v="0.03"/>
  </r>
  <r>
    <s v="CA/2017/153683"/>
    <d v="2017-07-22T00:00:00"/>
    <s v="Caroline Jumper"/>
    <x v="1"/>
    <s v="Consumer"/>
    <x v="0"/>
    <n v="11.648"/>
    <n v="14"/>
    <n v="2.3296000000000001"/>
    <n v="0.05"/>
  </r>
  <r>
    <s v="CA/2017/153684"/>
    <d v="2016-07-11T00:00:00"/>
    <s v="Mike Caudle"/>
    <x v="0"/>
    <s v="Corporate"/>
    <x v="1"/>
    <n v="26.18"/>
    <n v="8"/>
    <n v="5.2359999999999998"/>
    <n v="0.13"/>
  </r>
  <r>
    <s v="CA/2017/153685"/>
    <d v="2016-07-11T00:00:00"/>
    <s v="Mike Caudle"/>
    <x v="0"/>
    <s v="Corporate"/>
    <x v="1"/>
    <n v="7.3"/>
    <n v="9"/>
    <n v="1.46"/>
    <n v="0.02"/>
  </r>
  <r>
    <s v="CA/2017/153686"/>
    <d v="2016-03-26T00:00:00"/>
    <s v="Benjamin Venier"/>
    <x v="2"/>
    <s v="Corporate"/>
    <x v="1"/>
    <n v="74.352000000000004"/>
    <n v="1"/>
    <n v="14.8704"/>
    <n v="0.02"/>
  </r>
  <r>
    <s v="CA/2017/153687"/>
    <d v="2018-08-31T00:00:00"/>
    <s v="Jeremy Farry"/>
    <x v="1"/>
    <s v="Consumer"/>
    <x v="1"/>
    <n v="10.744"/>
    <n v="22"/>
    <n v="2.1488"/>
    <n v="0.1"/>
  </r>
  <r>
    <s v="CA/2017/153688"/>
    <d v="2018-08-31T00:00:00"/>
    <s v="Jeremy Farry"/>
    <x v="1"/>
    <s v="Consumer"/>
    <x v="1"/>
    <n v="8.3759999999999994"/>
    <n v="19"/>
    <n v="1.6752"/>
    <n v="0.25"/>
  </r>
  <r>
    <s v="CA/2017/153689"/>
    <d v="2017-04-12T00:00:00"/>
    <s v="Ellis Ballard"/>
    <x v="1"/>
    <s v="Corporate"/>
    <x v="1"/>
    <n v="212.88"/>
    <n v="14"/>
    <n v="42.576000000000001"/>
    <n v="0.21"/>
  </r>
  <r>
    <s v="CA/2017/153690"/>
    <d v="2018-10-02T00:00:00"/>
    <s v="Mike Pelletier"/>
    <x v="1"/>
    <s v="Home Office"/>
    <x v="0"/>
    <n v="203.983"/>
    <n v="6"/>
    <n v="40.796599999999998"/>
    <n v="0.06"/>
  </r>
  <r>
    <s v="CA/2017/153691"/>
    <d v="2017-10-29T00:00:00"/>
    <s v="Jim Mitchum"/>
    <x v="3"/>
    <s v="Corporate"/>
    <x v="1"/>
    <n v="40.74"/>
    <n v="28"/>
    <n v="8.1479999999999997"/>
    <n v="0.18"/>
  </r>
  <r>
    <s v="CA/2017/153692"/>
    <d v="2017-10-29T00:00:00"/>
    <s v="Jim Mitchum"/>
    <x v="3"/>
    <s v="Corporate"/>
    <x v="1"/>
    <n v="11.67"/>
    <n v="17"/>
    <n v="2.3340000000000001"/>
    <n v="0.16"/>
  </r>
  <r>
    <s v="CA/2017/153693"/>
    <d v="2018-09-15T00:00:00"/>
    <s v="Carl Ludwig"/>
    <x v="3"/>
    <s v="Consumer"/>
    <x v="2"/>
    <n v="39.99"/>
    <n v="30"/>
    <n v="7.9980000000000002"/>
    <n v="0.21"/>
  </r>
  <r>
    <s v="CA/2017/153694"/>
    <d v="2018-09-15T00:00:00"/>
    <s v="Carl Ludwig"/>
    <x v="3"/>
    <s v="Consumer"/>
    <x v="1"/>
    <n v="16.28"/>
    <n v="2"/>
    <n v="3.2559999999999998"/>
    <n v="0.25"/>
  </r>
  <r>
    <s v="CA/2017/153695"/>
    <d v="2018-09-15T00:00:00"/>
    <s v="Carl Ludwig"/>
    <x v="3"/>
    <s v="Consumer"/>
    <x v="0"/>
    <n v="782.94"/>
    <n v="16"/>
    <n v="156.58799999999999"/>
    <n v="0.17"/>
  </r>
  <r>
    <s v="CA/2017/153696"/>
    <d v="2018-09-15T00:00:00"/>
    <s v="Carl Ludwig"/>
    <x v="3"/>
    <s v="Consumer"/>
    <x v="1"/>
    <n v="242.48"/>
    <n v="16"/>
    <n v="48.496000000000002"/>
    <n v="0.12"/>
  </r>
  <r>
    <s v="CA/2017/153697"/>
    <d v="2015-11-03T00:00:00"/>
    <s v="Chloris Kastensmidt"/>
    <x v="3"/>
    <s v="Consumer"/>
    <x v="0"/>
    <n v="8.32"/>
    <n v="19"/>
    <n v="1.6639999999999999"/>
    <n v="0.24"/>
  </r>
  <r>
    <s v="CA/2017/153698"/>
    <d v="2015-11-03T00:00:00"/>
    <s v="Chloris Kastensmidt"/>
    <x v="3"/>
    <s v="Consumer"/>
    <x v="1"/>
    <n v="10.464"/>
    <n v="6"/>
    <n v="2.0928"/>
    <n v="0.11"/>
  </r>
  <r>
    <s v="CA/2017/153699"/>
    <d v="2015-04-02T00:00:00"/>
    <s v="Deborah Brumfield"/>
    <x v="1"/>
    <s v="Home Office"/>
    <x v="1"/>
    <n v="82.896000000000001"/>
    <n v="28"/>
    <n v="16.5792"/>
    <n v="0.18"/>
  </r>
  <r>
    <s v="CA/2017/153700"/>
    <d v="2015-04-02T00:00:00"/>
    <s v="Deborah Brumfield"/>
    <x v="1"/>
    <s v="Home Office"/>
    <x v="1"/>
    <n v="34.24"/>
    <n v="9"/>
    <n v="6.8479999999999999"/>
    <n v="0.06"/>
  </r>
  <r>
    <s v="CA/2017/153701"/>
    <d v="2015-12-31T00:00:00"/>
    <s v="Pamela Coakley"/>
    <x v="1"/>
    <s v="Corporate"/>
    <x v="0"/>
    <n v="1573.4880000000001"/>
    <n v="19"/>
    <n v="314.69760000000002"/>
    <n v="0.08"/>
  </r>
  <r>
    <s v="CA/2017/153702"/>
    <d v="2016-11-23T00:00:00"/>
    <s v="Victoria Brennan"/>
    <x v="0"/>
    <s v="Corporate"/>
    <x v="1"/>
    <n v="335.52"/>
    <n v="14"/>
    <n v="67.103999999999999"/>
    <n v="0.2"/>
  </r>
  <r>
    <s v="CA/2017/153703"/>
    <d v="2016-11-23T00:00:00"/>
    <s v="Victoria Brennan"/>
    <x v="0"/>
    <s v="Corporate"/>
    <x v="1"/>
    <n v="23.911999999999999"/>
    <n v="7"/>
    <n v="4.7824"/>
    <n v="0.19"/>
  </r>
  <r>
    <s v="CA/2017/153704"/>
    <d v="2016-11-23T00:00:00"/>
    <s v="Victoria Brennan"/>
    <x v="0"/>
    <s v="Corporate"/>
    <x v="1"/>
    <n v="27.056000000000001"/>
    <n v="5"/>
    <n v="5.4112"/>
    <n v="0.02"/>
  </r>
  <r>
    <s v="CA/2017/153705"/>
    <d v="2015-06-07T00:00:00"/>
    <s v="Emily Phan"/>
    <x v="2"/>
    <s v="Consumer"/>
    <x v="2"/>
    <n v="559.99199999999996"/>
    <n v="30"/>
    <n v="111.9984"/>
    <n v="0.09"/>
  </r>
  <r>
    <s v="CA/2017/153706"/>
    <d v="2018-11-13T00:00:00"/>
    <s v="Maria Etezadi"/>
    <x v="0"/>
    <s v="Home Office"/>
    <x v="1"/>
    <n v="9.3239999999999998"/>
    <n v="30"/>
    <n v="1.8648"/>
    <n v="0.09"/>
  </r>
  <r>
    <s v="CA/2017/153707"/>
    <d v="2017-06-17T00:00:00"/>
    <s v="Ivan Gibson"/>
    <x v="1"/>
    <s v="Consumer"/>
    <x v="1"/>
    <n v="111.96"/>
    <n v="22"/>
    <n v="22.391999999999999"/>
    <n v="0.24"/>
  </r>
  <r>
    <s v="CA/2017/153708"/>
    <d v="2015-03-05T00:00:00"/>
    <s v="Joni Sundaresam"/>
    <x v="2"/>
    <s v="Home Office"/>
    <x v="1"/>
    <n v="21.56"/>
    <n v="19"/>
    <n v="4.3120000000000003"/>
    <n v="0.04"/>
  </r>
  <r>
    <s v="CA/2017/153709"/>
    <d v="2018-10-16T00:00:00"/>
    <s v="Bobby Odegard"/>
    <x v="0"/>
    <s v="Consumer"/>
    <x v="1"/>
    <n v="124.75"/>
    <n v="10"/>
    <n v="24.95"/>
    <n v="0.14000000000000001"/>
  </r>
  <r>
    <s v="CA/2017/153710"/>
    <d v="2016-06-02T00:00:00"/>
    <s v="Victoria Wilson"/>
    <x v="3"/>
    <s v="Corporate"/>
    <x v="1"/>
    <n v="5.28"/>
    <n v="22"/>
    <n v="1.056"/>
    <n v="0.16"/>
  </r>
  <r>
    <s v="CA/2017/153711"/>
    <d v="2018-04-09T00:00:00"/>
    <s v="Aimee Bixby"/>
    <x v="3"/>
    <s v="Consumer"/>
    <x v="2"/>
    <n v="91.96"/>
    <n v="17"/>
    <n v="18.391999999999999"/>
    <n v="0.22"/>
  </r>
  <r>
    <s v="CA/2017/153712"/>
    <d v="2017-09-05T00:00:00"/>
    <s v="Julia West"/>
    <x v="3"/>
    <s v="Consumer"/>
    <x v="1"/>
    <n v="9.3439999999999994"/>
    <n v="2"/>
    <n v="1.8688"/>
    <n v="0.22"/>
  </r>
  <r>
    <s v="CA/2017/153713"/>
    <d v="2017-09-05T00:00:00"/>
    <s v="Julia West"/>
    <x v="3"/>
    <s v="Consumer"/>
    <x v="1"/>
    <n v="79.36"/>
    <n v="4"/>
    <n v="15.872"/>
    <n v="0.13"/>
  </r>
  <r>
    <s v="CA/2017/153714"/>
    <d v="2016-03-16T00:00:00"/>
    <s v="Jeremy Ellison"/>
    <x v="3"/>
    <s v="Consumer"/>
    <x v="0"/>
    <n v="171.96"/>
    <n v="18"/>
    <n v="34.392000000000003"/>
    <n v="0.13"/>
  </r>
  <r>
    <s v="CA/2017/153715"/>
    <d v="2017-09-04T00:00:00"/>
    <s v="Edward Becker"/>
    <x v="1"/>
    <s v="Corporate"/>
    <x v="1"/>
    <n v="35.351999999999997"/>
    <n v="21"/>
    <n v="7.0704000000000002"/>
    <n v="0"/>
  </r>
  <r>
    <s v="CA/2017/153716"/>
    <d v="2015-04-04T00:00:00"/>
    <s v="Paul Knutson"/>
    <x v="3"/>
    <s v="Home Office"/>
    <x v="1"/>
    <n v="18.899999999999999"/>
    <n v="30"/>
    <n v="3.78"/>
    <n v="0.22"/>
  </r>
  <r>
    <s v="CA/2017/153717"/>
    <d v="2018-05-09T00:00:00"/>
    <s v="Christopher Schild"/>
    <x v="2"/>
    <s v="Home Office"/>
    <x v="1"/>
    <n v="2.78"/>
    <n v="9"/>
    <n v="0.55600000000000005"/>
    <n v="0.04"/>
  </r>
  <r>
    <s v="CA/2017/153718"/>
    <d v="2018-06-30T00:00:00"/>
    <s v="Sheri Gordon"/>
    <x v="3"/>
    <s v="Consumer"/>
    <x v="0"/>
    <n v="1044.6300000000001"/>
    <n v="7"/>
    <n v="208.92599999999999"/>
    <n v="0"/>
  </r>
  <r>
    <s v="CA/2017/153719"/>
    <d v="2016-09-11T00:00:00"/>
    <s v="Charlotte Melton"/>
    <x v="3"/>
    <s v="Consumer"/>
    <x v="1"/>
    <n v="11.352"/>
    <n v="5"/>
    <n v="2.2704"/>
    <n v="0.1"/>
  </r>
  <r>
    <s v="CA/2017/153720"/>
    <d v="2015-04-03T00:00:00"/>
    <s v="Clay Ludtke"/>
    <x v="2"/>
    <s v="Consumer"/>
    <x v="1"/>
    <n v="354.9"/>
    <n v="28"/>
    <n v="70.98"/>
    <n v="0.22"/>
  </r>
  <r>
    <s v="CA/2017/153721"/>
    <d v="2016-03-19T00:00:00"/>
    <s v="Jesus Ocampo"/>
    <x v="3"/>
    <s v="Home Office"/>
    <x v="2"/>
    <n v="453.57600000000002"/>
    <n v="5"/>
    <n v="90.715199999999996"/>
    <n v="0.21"/>
  </r>
  <r>
    <s v="CA/2017/153722"/>
    <d v="2016-11-29T00:00:00"/>
    <s v="Anthony Witt"/>
    <x v="2"/>
    <s v="Consumer"/>
    <x v="2"/>
    <n v="21.48"/>
    <n v="16"/>
    <n v="4.2960000000000003"/>
    <n v="0.21"/>
  </r>
  <r>
    <s v="CA/2017/153723"/>
    <d v="2016-11-29T00:00:00"/>
    <s v="Anthony Witt"/>
    <x v="2"/>
    <s v="Consumer"/>
    <x v="1"/>
    <n v="8.7840000000000007"/>
    <n v="28"/>
    <n v="1.7567999999999999"/>
    <n v="0.15"/>
  </r>
  <r>
    <s v="CA/2017/153724"/>
    <d v="2018-11-06T00:00:00"/>
    <s v="Dianna Vittorini"/>
    <x v="1"/>
    <s v="Consumer"/>
    <x v="1"/>
    <n v="122.97"/>
    <n v="14"/>
    <n v="24.594000000000001"/>
    <n v="0.04"/>
  </r>
  <r>
    <s v="CA/2017/153725"/>
    <d v="2018-11-26T00:00:00"/>
    <s v="Adam Hart"/>
    <x v="3"/>
    <s v="Corporate"/>
    <x v="1"/>
    <n v="12.84"/>
    <n v="14"/>
    <n v="2.5680000000000001"/>
    <n v="0.05"/>
  </r>
  <r>
    <s v="CA/2017/153726"/>
    <d v="2015-11-23T00:00:00"/>
    <s v="Sanjit Chand"/>
    <x v="1"/>
    <s v="Consumer"/>
    <x v="0"/>
    <n v="603.91999999999996"/>
    <n v="27"/>
    <n v="120.78400000000001"/>
    <n v="0.15"/>
  </r>
  <r>
    <s v="CA/2017/153727"/>
    <d v="2015-11-23T00:00:00"/>
    <s v="Sanjit Chand"/>
    <x v="1"/>
    <s v="Consumer"/>
    <x v="1"/>
    <n v="21.84"/>
    <n v="25"/>
    <n v="4.3680000000000003"/>
    <n v="0.25"/>
  </r>
  <r>
    <s v="CA/2017/153728"/>
    <d v="2015-11-23T00:00:00"/>
    <s v="Sanjit Chand"/>
    <x v="1"/>
    <s v="Consumer"/>
    <x v="2"/>
    <n v="29.99"/>
    <n v="22"/>
    <n v="5.9980000000000002"/>
    <n v="0.03"/>
  </r>
  <r>
    <s v="CA/2017/153729"/>
    <d v="2015-11-23T00:00:00"/>
    <s v="Sanjit Chand"/>
    <x v="1"/>
    <s v="Consumer"/>
    <x v="0"/>
    <n v="381.44"/>
    <n v="19"/>
    <n v="76.287999999999997"/>
    <n v="0.2"/>
  </r>
  <r>
    <s v="CA/2017/153730"/>
    <d v="2015-12-15T00:00:00"/>
    <s v="Mick Crebagga"/>
    <x v="2"/>
    <s v="Consumer"/>
    <x v="2"/>
    <n v="40.68"/>
    <n v="11"/>
    <n v="8.1359999999999992"/>
    <n v="0.13"/>
  </r>
  <r>
    <s v="CA/2017/153731"/>
    <d v="2015-12-15T00:00:00"/>
    <s v="Mick Crebagga"/>
    <x v="2"/>
    <s v="Consumer"/>
    <x v="0"/>
    <n v="763.28"/>
    <n v="1"/>
    <n v="152.65600000000001"/>
    <n v="0"/>
  </r>
  <r>
    <s v="CA/2017/153732"/>
    <d v="2017-04-22T00:00:00"/>
    <s v="Tonja Turnell"/>
    <x v="2"/>
    <s v="Home Office"/>
    <x v="1"/>
    <n v="23.952000000000002"/>
    <n v="25"/>
    <n v="4.7904"/>
    <n v="0.16"/>
  </r>
  <r>
    <s v="CA/2017/153733"/>
    <d v="2017-05-23T00:00:00"/>
    <s v="Anne Pryor"/>
    <x v="3"/>
    <s v="Home Office"/>
    <x v="1"/>
    <n v="4.9800000000000004"/>
    <n v="22"/>
    <n v="0.996"/>
    <n v="0.22"/>
  </r>
  <r>
    <s v="CA/2017/153734"/>
    <d v="2017-02-27T00:00:00"/>
    <s v="Dan Lawera"/>
    <x v="3"/>
    <s v="Consumer"/>
    <x v="1"/>
    <n v="170.88"/>
    <n v="10"/>
    <n v="34.176000000000002"/>
    <n v="0.17"/>
  </r>
  <r>
    <s v="CA/2017/153735"/>
    <d v="2016-09-08T00:00:00"/>
    <s v="Naresj Patel"/>
    <x v="0"/>
    <s v="Consumer"/>
    <x v="2"/>
    <n v="307.98"/>
    <n v="16"/>
    <n v="61.595999999999997"/>
    <n v="7.0000000000000007E-2"/>
  </r>
  <r>
    <s v="CA/2017/153736"/>
    <d v="2016-09-08T00:00:00"/>
    <s v="Naresj Patel"/>
    <x v="0"/>
    <s v="Consumer"/>
    <x v="0"/>
    <n v="382.80599999999998"/>
    <n v="9"/>
    <n v="76.561199999999999"/>
    <n v="0.2"/>
  </r>
  <r>
    <s v="CA/2017/153737"/>
    <d v="2016-09-08T00:00:00"/>
    <s v="Naresj Patel"/>
    <x v="0"/>
    <s v="Consumer"/>
    <x v="1"/>
    <n v="41.96"/>
    <n v="17"/>
    <n v="8.3919999999999995"/>
    <n v="0.01"/>
  </r>
  <r>
    <s v="CA/2017/153738"/>
    <d v="2016-09-08T00:00:00"/>
    <s v="Naresj Patel"/>
    <x v="0"/>
    <s v="Consumer"/>
    <x v="1"/>
    <n v="1217.568"/>
    <n v="17"/>
    <n v="243.5136"/>
    <n v="0"/>
  </r>
  <r>
    <s v="CA/2017/153739"/>
    <d v="2016-09-08T00:00:00"/>
    <s v="Naresj Patel"/>
    <x v="0"/>
    <s v="Consumer"/>
    <x v="0"/>
    <n v="47.04"/>
    <n v="16"/>
    <n v="9.4079999999999995"/>
    <n v="0.17"/>
  </r>
  <r>
    <s v="CA/2017/153740"/>
    <d v="2016-09-08T00:00:00"/>
    <s v="Naresj Patel"/>
    <x v="0"/>
    <s v="Consumer"/>
    <x v="0"/>
    <n v="6.16"/>
    <n v="18"/>
    <n v="1.232"/>
    <n v="0.24"/>
  </r>
  <r>
    <s v="CA/2017/153741"/>
    <d v="2016-09-08T00:00:00"/>
    <s v="Naresj Patel"/>
    <x v="0"/>
    <s v="Consumer"/>
    <x v="2"/>
    <n v="979.95"/>
    <n v="5"/>
    <n v="195.99"/>
    <n v="0.17"/>
  </r>
  <r>
    <s v="CA/2017/153742"/>
    <d v="2016-09-08T00:00:00"/>
    <s v="Naresj Patel"/>
    <x v="0"/>
    <s v="Consumer"/>
    <x v="1"/>
    <n v="143.69999999999999"/>
    <n v="4"/>
    <n v="28.74"/>
    <n v="0.25"/>
  </r>
  <r>
    <s v="CA/2017/153743"/>
    <d v="2016-09-08T00:00:00"/>
    <s v="Naresj Patel"/>
    <x v="0"/>
    <s v="Consumer"/>
    <x v="1"/>
    <n v="10.65"/>
    <n v="10"/>
    <n v="2.13"/>
    <n v="0.05"/>
  </r>
  <r>
    <s v="CA/2017/153744"/>
    <d v="2016-09-08T00:00:00"/>
    <s v="Naresj Patel"/>
    <x v="0"/>
    <s v="Consumer"/>
    <x v="2"/>
    <n v="247.8"/>
    <n v="13"/>
    <n v="49.56"/>
    <n v="0.16"/>
  </r>
  <r>
    <s v="CA/2017/153745"/>
    <d v="2017-12-05T00:00:00"/>
    <s v="Vivek Grady"/>
    <x v="0"/>
    <s v="Corporate"/>
    <x v="1"/>
    <n v="10.96"/>
    <n v="13"/>
    <n v="2.1920000000000002"/>
    <n v="0.1"/>
  </r>
  <r>
    <s v="CA/2017/153746"/>
    <d v="2017-04-15T00:00:00"/>
    <s v="Muhammed Yedwab"/>
    <x v="2"/>
    <s v="Corporate"/>
    <x v="1"/>
    <n v="33.488"/>
    <n v="4"/>
    <n v="6.6976000000000004"/>
    <n v="0.02"/>
  </r>
  <r>
    <s v="CA/2017/153747"/>
    <d v="2017-04-15T00:00:00"/>
    <s v="Muhammed Yedwab"/>
    <x v="2"/>
    <s v="Corporate"/>
    <x v="1"/>
    <n v="8.0399999999999991"/>
    <n v="2"/>
    <n v="1.6080000000000001"/>
    <n v="0.22"/>
  </r>
  <r>
    <s v="CA/2017/153748"/>
    <d v="2016-06-23T00:00:00"/>
    <s v="Rick Duston"/>
    <x v="1"/>
    <s v="Consumer"/>
    <x v="2"/>
    <n v="201.56800000000001"/>
    <n v="29"/>
    <n v="40.313600000000001"/>
    <n v="0.2"/>
  </r>
  <r>
    <s v="CA/2017/153749"/>
    <d v="2015-10-19T00:00:00"/>
    <s v="Jeremy Farry"/>
    <x v="1"/>
    <s v="Consumer"/>
    <x v="1"/>
    <n v="13.44"/>
    <n v="5"/>
    <n v="2.6880000000000002"/>
    <n v="0.08"/>
  </r>
  <r>
    <s v="CA/2017/153750"/>
    <d v="2016-03-24T00:00:00"/>
    <s v="Dennis Pardue"/>
    <x v="2"/>
    <s v="Home Office"/>
    <x v="0"/>
    <n v="359.05799999999999"/>
    <n v="21"/>
    <n v="71.811599999999999"/>
    <n v="0.14000000000000001"/>
  </r>
  <r>
    <s v="CA/2017/153751"/>
    <d v="2018-08-05T00:00:00"/>
    <s v="Maribeth Dona"/>
    <x v="0"/>
    <s v="Consumer"/>
    <x v="0"/>
    <n v="47.991999999999997"/>
    <n v="21"/>
    <n v="9.5983999999999998"/>
    <n v="0.02"/>
  </r>
  <r>
    <s v="CA/2017/153752"/>
    <d v="2018-10-16T00:00:00"/>
    <s v="Maribeth Yedwab"/>
    <x v="1"/>
    <s v="Corporate"/>
    <x v="0"/>
    <n v="547.29999999999995"/>
    <n v="15"/>
    <n v="109.46"/>
    <n v="0.24"/>
  </r>
  <r>
    <s v="CA/2017/153753"/>
    <d v="2018-11-19T00:00:00"/>
    <s v="Aimee Bixby"/>
    <x v="3"/>
    <s v="Consumer"/>
    <x v="1"/>
    <n v="16.896000000000001"/>
    <n v="9"/>
    <n v="3.3792"/>
    <n v="0.02"/>
  </r>
  <r>
    <s v="CA/2017/153754"/>
    <d v="2018-11-19T00:00:00"/>
    <s v="Aimee Bixby"/>
    <x v="3"/>
    <s v="Consumer"/>
    <x v="1"/>
    <n v="6.6719999999999997"/>
    <n v="17"/>
    <n v="1.3344"/>
    <n v="0.13"/>
  </r>
  <r>
    <s v="CA/2017/153755"/>
    <d v="2018-11-19T00:00:00"/>
    <s v="Aimee Bixby"/>
    <x v="3"/>
    <s v="Consumer"/>
    <x v="1"/>
    <n v="99.135999999999996"/>
    <n v="2"/>
    <n v="19.827200000000001"/>
    <n v="0.11"/>
  </r>
  <r>
    <s v="CA/2017/153756"/>
    <d v="2018-11-19T00:00:00"/>
    <s v="Aimee Bixby"/>
    <x v="3"/>
    <s v="Consumer"/>
    <x v="0"/>
    <n v="15.992000000000001"/>
    <n v="2"/>
    <n v="3.1983999999999999"/>
    <n v="0.06"/>
  </r>
  <r>
    <s v="CA/2017/153757"/>
    <d v="2017-08-05T00:00:00"/>
    <s v="George Bell"/>
    <x v="3"/>
    <s v="Corporate"/>
    <x v="0"/>
    <n v="211.96"/>
    <n v="13"/>
    <n v="42.392000000000003"/>
    <n v="0.18"/>
  </r>
  <r>
    <s v="CA/2017/153758"/>
    <d v="2017-11-12T00:00:00"/>
    <s v="Cynthia Arntzen"/>
    <x v="0"/>
    <s v="Consumer"/>
    <x v="1"/>
    <n v="6.6719999999999997"/>
    <n v="13"/>
    <n v="1.3344"/>
    <n v="0.25"/>
  </r>
  <r>
    <s v="CA/2017/153759"/>
    <d v="2018-11-30T00:00:00"/>
    <s v="Max Engle"/>
    <x v="1"/>
    <s v="Consumer"/>
    <x v="1"/>
    <n v="155.94"/>
    <n v="19"/>
    <n v="31.187999999999999"/>
    <n v="0.22"/>
  </r>
  <r>
    <s v="CA/2017/153760"/>
    <d v="2017-04-19T00:00:00"/>
    <s v="Jas O'Carroll"/>
    <x v="1"/>
    <s v="Consumer"/>
    <x v="2"/>
    <n v="39.96"/>
    <n v="20"/>
    <n v="7.992"/>
    <n v="0.18"/>
  </r>
  <r>
    <s v="CA/2017/153761"/>
    <d v="2017-04-19T00:00:00"/>
    <s v="Jas O'Carroll"/>
    <x v="1"/>
    <s v="Consumer"/>
    <x v="1"/>
    <n v="5.46"/>
    <n v="4"/>
    <n v="1.0920000000000001"/>
    <n v="0.2"/>
  </r>
  <r>
    <s v="CA/2017/153762"/>
    <d v="2017-04-19T00:00:00"/>
    <s v="Jas O'Carroll"/>
    <x v="1"/>
    <s v="Consumer"/>
    <x v="1"/>
    <n v="73.2"/>
    <n v="8"/>
    <n v="14.64"/>
    <n v="0.24"/>
  </r>
  <r>
    <s v="CA/2017/153763"/>
    <d v="2017-04-19T00:00:00"/>
    <s v="Jas O'Carroll"/>
    <x v="1"/>
    <s v="Consumer"/>
    <x v="1"/>
    <n v="5.84"/>
    <n v="16"/>
    <n v="1.1679999999999999"/>
    <n v="0.09"/>
  </r>
  <r>
    <s v="CA/2017/153764"/>
    <d v="2017-04-19T00:00:00"/>
    <s v="Jas O'Carroll"/>
    <x v="1"/>
    <s v="Consumer"/>
    <x v="1"/>
    <n v="22.72"/>
    <n v="25"/>
    <n v="4.5439999999999996"/>
    <n v="0.19"/>
  </r>
  <r>
    <s v="CA/2017/153765"/>
    <d v="2017-04-19T00:00:00"/>
    <s v="Jas O'Carroll"/>
    <x v="1"/>
    <s v="Consumer"/>
    <x v="1"/>
    <n v="9.3360000000000003"/>
    <n v="9"/>
    <n v="1.8672"/>
    <n v="0.03"/>
  </r>
  <r>
    <s v="CA/2017/153766"/>
    <d v="2015-05-26T00:00:00"/>
    <s v="Marina Lichtenstein"/>
    <x v="1"/>
    <s v="Corporate"/>
    <x v="0"/>
    <n v="290.666"/>
    <n v="5"/>
    <n v="58.133200000000002"/>
    <n v="0.21"/>
  </r>
  <r>
    <s v="CA/2017/153767"/>
    <d v="2015-05-26T00:00:00"/>
    <s v="Marina Lichtenstein"/>
    <x v="1"/>
    <s v="Corporate"/>
    <x v="2"/>
    <n v="201.584"/>
    <n v="14"/>
    <n v="40.316800000000001"/>
    <n v="0.19"/>
  </r>
  <r>
    <s v="CA/2017/153768"/>
    <d v="2015-05-26T00:00:00"/>
    <s v="Marina Lichtenstein"/>
    <x v="1"/>
    <s v="Corporate"/>
    <x v="2"/>
    <n v="83.983999999999995"/>
    <n v="24"/>
    <n v="16.796800000000001"/>
    <n v="0.03"/>
  </r>
  <r>
    <s v="CA/2017/153769"/>
    <d v="2018-12-21T00:00:00"/>
    <s v="Yana Sorensen"/>
    <x v="0"/>
    <s v="Corporate"/>
    <x v="1"/>
    <n v="1000.02"/>
    <n v="5"/>
    <n v="200.00399999999999"/>
    <n v="0.24"/>
  </r>
  <r>
    <s v="CA/2017/153770"/>
    <d v="2017-03-15T00:00:00"/>
    <s v="Paul Lucas"/>
    <x v="2"/>
    <s v="Home Office"/>
    <x v="2"/>
    <n v="83.975999999999999"/>
    <n v="26"/>
    <n v="16.795200000000001"/>
    <n v="0.04"/>
  </r>
  <r>
    <s v="CA/2017/153771"/>
    <d v="2016-10-08T00:00:00"/>
    <s v="Julie Kriz"/>
    <x v="2"/>
    <s v="Home Office"/>
    <x v="1"/>
    <n v="3.75"/>
    <n v="16"/>
    <n v="0.75"/>
    <n v="0.17"/>
  </r>
  <r>
    <s v="CA/2017/153772"/>
    <d v="2016-10-08T00:00:00"/>
    <s v="Julie Kriz"/>
    <x v="2"/>
    <s v="Home Office"/>
    <x v="1"/>
    <n v="41.4"/>
    <n v="11"/>
    <n v="8.2799999999999994"/>
    <n v="0.03"/>
  </r>
  <r>
    <s v="CA/2017/153773"/>
    <d v="2016-10-08T00:00:00"/>
    <s v="Julie Kriz"/>
    <x v="2"/>
    <s v="Home Office"/>
    <x v="1"/>
    <n v="29.79"/>
    <n v="6"/>
    <n v="5.9580000000000002"/>
    <n v="0.08"/>
  </r>
  <r>
    <s v="CA/2017/153774"/>
    <d v="2017-10-09T00:00:00"/>
    <s v="Parhena Norris"/>
    <x v="3"/>
    <s v="Home Office"/>
    <x v="1"/>
    <n v="59.48"/>
    <n v="30"/>
    <n v="11.896000000000001"/>
    <n v="0.13"/>
  </r>
  <r>
    <s v="CA/2017/153775"/>
    <d v="2017-10-09T00:00:00"/>
    <s v="Parhena Norris"/>
    <x v="3"/>
    <s v="Home Office"/>
    <x v="1"/>
    <n v="6.69"/>
    <n v="25"/>
    <n v="1.3380000000000001"/>
    <n v="0.08"/>
  </r>
  <r>
    <s v="CA/2017/153776"/>
    <d v="2018-08-07T00:00:00"/>
    <s v="Jenna Caffey"/>
    <x v="1"/>
    <s v="Consumer"/>
    <x v="0"/>
    <n v="198.46"/>
    <n v="15"/>
    <n v="39.692"/>
    <n v="0.18"/>
  </r>
  <r>
    <s v="CA/2017/153777"/>
    <d v="2018-08-07T00:00:00"/>
    <s v="Jenna Caffey"/>
    <x v="1"/>
    <s v="Consumer"/>
    <x v="1"/>
    <n v="786.48"/>
    <n v="20"/>
    <n v="157.29599999999999"/>
    <n v="0.24"/>
  </r>
  <r>
    <s v="CA/2017/153778"/>
    <d v="2018-08-07T00:00:00"/>
    <s v="Jenna Caffey"/>
    <x v="1"/>
    <s v="Consumer"/>
    <x v="1"/>
    <n v="23.167999999999999"/>
    <n v="30"/>
    <n v="4.6336000000000004"/>
    <n v="0.1"/>
  </r>
  <r>
    <s v="CA/2017/153779"/>
    <d v="2018-08-07T00:00:00"/>
    <s v="Jenna Caffey"/>
    <x v="1"/>
    <s v="Consumer"/>
    <x v="2"/>
    <n v="50"/>
    <n v="16"/>
    <n v="10"/>
    <n v="0.04"/>
  </r>
  <r>
    <s v="CA/2017/153780"/>
    <d v="2016-12-19T00:00:00"/>
    <s v="James Galang"/>
    <x v="1"/>
    <s v="Consumer"/>
    <x v="2"/>
    <n v="675.96"/>
    <n v="30"/>
    <n v="135.19200000000001"/>
    <n v="0.12"/>
  </r>
  <r>
    <s v="CA/2017/153781"/>
    <d v="2016-12-19T00:00:00"/>
    <s v="James Galang"/>
    <x v="1"/>
    <s v="Consumer"/>
    <x v="2"/>
    <n v="1265.8499999999999"/>
    <n v="28"/>
    <n v="253.17"/>
    <n v="0.12"/>
  </r>
  <r>
    <s v="CA/2017/153782"/>
    <d v="2016-11-16T00:00:00"/>
    <s v="Philisse Overcash"/>
    <x v="2"/>
    <s v="Home Office"/>
    <x v="1"/>
    <n v="523.25"/>
    <n v="21"/>
    <n v="104.65"/>
    <n v="0.06"/>
  </r>
  <r>
    <s v="CA/2017/153783"/>
    <d v="2016-09-24T00:00:00"/>
    <s v="Marc Crier"/>
    <x v="0"/>
    <s v="Consumer"/>
    <x v="0"/>
    <n v="517.5"/>
    <n v="25"/>
    <n v="103.5"/>
    <n v="0.01"/>
  </r>
  <r>
    <s v="CA/2017/153784"/>
    <d v="2018-06-21T00:00:00"/>
    <s v="Alan Shonely"/>
    <x v="0"/>
    <s v="Consumer"/>
    <x v="0"/>
    <n v="17.920000000000002"/>
    <n v="9"/>
    <n v="3.5840000000000001"/>
    <n v="0.22"/>
  </r>
  <r>
    <s v="CA/2017/153785"/>
    <d v="2018-06-21T00:00:00"/>
    <s v="Alan Shonely"/>
    <x v="0"/>
    <s v="Consumer"/>
    <x v="1"/>
    <n v="41.256"/>
    <n v="13"/>
    <n v="8.2512000000000008"/>
    <n v="0.09"/>
  </r>
  <r>
    <s v="CA/2017/153786"/>
    <d v="2017-08-05T00:00:00"/>
    <s v="Clay Ludtke"/>
    <x v="2"/>
    <s v="Consumer"/>
    <x v="1"/>
    <n v="1006.056"/>
    <n v="18"/>
    <n v="201.21119999999999"/>
    <n v="0.14000000000000001"/>
  </r>
  <r>
    <s v="CA/2017/153787"/>
    <d v="2017-08-05T00:00:00"/>
    <s v="Clay Ludtke"/>
    <x v="2"/>
    <s v="Consumer"/>
    <x v="1"/>
    <n v="10.688000000000001"/>
    <n v="2"/>
    <n v="2.1375999999999999"/>
    <n v="0.24"/>
  </r>
  <r>
    <s v="CA/2017/153788"/>
    <d v="2017-08-05T00:00:00"/>
    <s v="Clay Ludtke"/>
    <x v="2"/>
    <s v="Consumer"/>
    <x v="1"/>
    <n v="10.368"/>
    <n v="8"/>
    <n v="2.0735999999999999"/>
    <n v="0.11"/>
  </r>
  <r>
    <s v="CA/2017/153789"/>
    <d v="2017-08-05T00:00:00"/>
    <s v="Clay Ludtke"/>
    <x v="2"/>
    <s v="Consumer"/>
    <x v="1"/>
    <n v="25.12"/>
    <n v="29"/>
    <n v="5.024"/>
    <n v="0.01"/>
  </r>
  <r>
    <s v="CA/2017/153790"/>
    <d v="2017-08-05T00:00:00"/>
    <s v="Clay Ludtke"/>
    <x v="2"/>
    <s v="Consumer"/>
    <x v="2"/>
    <n v="58.112000000000002"/>
    <n v="17"/>
    <n v="11.622400000000001"/>
    <n v="0.13"/>
  </r>
  <r>
    <s v="CA/2017/153791"/>
    <d v="2015-11-26T00:00:00"/>
    <s v="Natalie Webber"/>
    <x v="1"/>
    <s v="Consumer"/>
    <x v="1"/>
    <n v="15.552"/>
    <n v="28"/>
    <n v="3.1103999999999998"/>
    <n v="0.25"/>
  </r>
  <r>
    <s v="CA/2017/153792"/>
    <d v="2015-11-26T00:00:00"/>
    <s v="Natalie Webber"/>
    <x v="1"/>
    <s v="Consumer"/>
    <x v="1"/>
    <n v="669.08"/>
    <n v="13"/>
    <n v="133.816"/>
    <n v="0.14000000000000001"/>
  </r>
  <r>
    <s v="CA/2017/153793"/>
    <d v="2015-11-26T00:00:00"/>
    <s v="Natalie Webber"/>
    <x v="1"/>
    <s v="Consumer"/>
    <x v="2"/>
    <n v="438.33600000000001"/>
    <n v="24"/>
    <n v="87.667199999999994"/>
    <n v="0.13"/>
  </r>
  <r>
    <s v="CA/2017/153794"/>
    <d v="2017-05-26T00:00:00"/>
    <s v="Toby Braunhardt"/>
    <x v="3"/>
    <s v="Consumer"/>
    <x v="1"/>
    <n v="19.440000000000001"/>
    <n v="27"/>
    <n v="3.8879999999999999"/>
    <n v="0.21"/>
  </r>
  <r>
    <s v="CA/2017/153795"/>
    <d v="2017-05-26T00:00:00"/>
    <s v="Toby Braunhardt"/>
    <x v="3"/>
    <s v="Consumer"/>
    <x v="1"/>
    <n v="9.64"/>
    <n v="27"/>
    <n v="1.9279999999999999"/>
    <n v="0.09"/>
  </r>
  <r>
    <s v="CA/2017/153796"/>
    <d v="2017-05-26T00:00:00"/>
    <s v="Toby Braunhardt"/>
    <x v="3"/>
    <s v="Consumer"/>
    <x v="1"/>
    <n v="12.7"/>
    <n v="12"/>
    <n v="2.54"/>
    <n v="0.22"/>
  </r>
  <r>
    <s v="CA/2017/153797"/>
    <d v="2017-05-26T00:00:00"/>
    <s v="Toby Braunhardt"/>
    <x v="3"/>
    <s v="Consumer"/>
    <x v="0"/>
    <n v="41.37"/>
    <n v="21"/>
    <n v="8.2739999999999991"/>
    <n v="0.03"/>
  </r>
  <r>
    <s v="CA/2017/153798"/>
    <d v="2015-11-29T00:00:00"/>
    <s v="Bill Stewart"/>
    <x v="2"/>
    <s v="Corporate"/>
    <x v="1"/>
    <n v="12.624000000000001"/>
    <n v="15"/>
    <n v="2.5247999999999999"/>
    <n v="0.23"/>
  </r>
  <r>
    <s v="CA/2017/153799"/>
    <d v="2016-03-19T00:00:00"/>
    <s v="Fred Hopkins"/>
    <x v="3"/>
    <s v="Corporate"/>
    <x v="1"/>
    <n v="1247.6400000000001"/>
    <n v="17"/>
    <n v="249.52799999999999"/>
    <n v="0.09"/>
  </r>
  <r>
    <s v="CA/2017/153800"/>
    <d v="2016-03-19T00:00:00"/>
    <s v="Fred Hopkins"/>
    <x v="3"/>
    <s v="Corporate"/>
    <x v="2"/>
    <n v="3149.93"/>
    <n v="3"/>
    <n v="629.98599999999999"/>
    <n v="0.01"/>
  </r>
  <r>
    <s v="CA/2017/153801"/>
    <d v="2016-03-19T00:00:00"/>
    <s v="Fred Hopkins"/>
    <x v="3"/>
    <s v="Corporate"/>
    <x v="1"/>
    <n v="209.7"/>
    <n v="14"/>
    <n v="41.94"/>
    <n v="0.12"/>
  </r>
  <r>
    <s v="CA/2017/153802"/>
    <d v="2016-01-11T00:00:00"/>
    <s v="Valerie Mitchum"/>
    <x v="3"/>
    <s v="Home Office"/>
    <x v="2"/>
    <n v="35.36"/>
    <n v="21"/>
    <n v="7.0720000000000001"/>
    <n v="0.25"/>
  </r>
  <r>
    <s v="CA/2017/153803"/>
    <d v="2016-01-11T00:00:00"/>
    <s v="Valerie Mitchum"/>
    <x v="3"/>
    <s v="Home Office"/>
    <x v="1"/>
    <n v="3.1680000000000001"/>
    <n v="27"/>
    <n v="0.63360000000000005"/>
    <n v="0.25"/>
  </r>
  <r>
    <s v="CA/2017/153804"/>
    <d v="2016-09-26T00:00:00"/>
    <s v="Sarah Foster"/>
    <x v="1"/>
    <s v="Consumer"/>
    <x v="1"/>
    <n v="121.104"/>
    <n v="22"/>
    <n v="24.220800000000001"/>
    <n v="0.25"/>
  </r>
  <r>
    <s v="CA/2017/153805"/>
    <d v="2016-09-26T00:00:00"/>
    <s v="Sarah Foster"/>
    <x v="1"/>
    <s v="Consumer"/>
    <x v="2"/>
    <n v="45.893999999999998"/>
    <n v="25"/>
    <n v="9.1788000000000007"/>
    <n v="0.02"/>
  </r>
  <r>
    <s v="CA/2017/153806"/>
    <d v="2015-08-29T00:00:00"/>
    <s v="Hilary Holden"/>
    <x v="1"/>
    <s v="Corporate"/>
    <x v="1"/>
    <n v="109.92"/>
    <n v="19"/>
    <n v="21.984000000000002"/>
    <n v="0.23"/>
  </r>
  <r>
    <s v="CA/2017/153807"/>
    <d v="2015-08-29T00:00:00"/>
    <s v="Hilary Holden"/>
    <x v="1"/>
    <s v="Corporate"/>
    <x v="1"/>
    <n v="13.36"/>
    <n v="22"/>
    <n v="2.6720000000000002"/>
    <n v="0.21"/>
  </r>
  <r>
    <s v="CA/2017/153808"/>
    <d v="2018-11-18T00:00:00"/>
    <s v="Christina DeMoss"/>
    <x v="1"/>
    <s v="Consumer"/>
    <x v="1"/>
    <n v="169.68"/>
    <n v="16"/>
    <n v="33.936"/>
    <n v="0.02"/>
  </r>
  <r>
    <s v="CA/2017/153809"/>
    <d v="2018-11-18T00:00:00"/>
    <s v="Christina DeMoss"/>
    <x v="1"/>
    <s v="Consumer"/>
    <x v="2"/>
    <n v="132.52000000000001"/>
    <n v="16"/>
    <n v="26.504000000000001"/>
    <n v="0.13"/>
  </r>
  <r>
    <s v="CA/2017/153810"/>
    <d v="2018-11-18T00:00:00"/>
    <s v="Christina DeMoss"/>
    <x v="1"/>
    <s v="Consumer"/>
    <x v="1"/>
    <n v="2.96"/>
    <n v="4"/>
    <n v="0.59199999999999997"/>
    <n v="7.0000000000000007E-2"/>
  </r>
  <r>
    <s v="CA/2017/153811"/>
    <d v="2018-11-18T00:00:00"/>
    <s v="Christina DeMoss"/>
    <x v="1"/>
    <s v="Consumer"/>
    <x v="1"/>
    <n v="8.4480000000000004"/>
    <n v="11"/>
    <n v="1.6896"/>
    <n v="0"/>
  </r>
  <r>
    <s v="CA/2017/153812"/>
    <d v="2018-11-18T00:00:00"/>
    <s v="Christina DeMoss"/>
    <x v="1"/>
    <s v="Consumer"/>
    <x v="1"/>
    <n v="95.94"/>
    <n v="18"/>
    <n v="19.187999999999999"/>
    <n v="0.04"/>
  </r>
  <r>
    <s v="CA/2017/153813"/>
    <d v="2015-12-05T00:00:00"/>
    <s v="Hunter Lopez"/>
    <x v="2"/>
    <s v="Consumer"/>
    <x v="0"/>
    <n v="34.79"/>
    <n v="10"/>
    <n v="6.9580000000000002"/>
    <n v="7.0000000000000007E-2"/>
  </r>
  <r>
    <s v="CA/2017/153814"/>
    <d v="2018-01-20T00:00:00"/>
    <s v="Thea Hendricks"/>
    <x v="1"/>
    <s v="Consumer"/>
    <x v="2"/>
    <n v="160.77600000000001"/>
    <n v="9"/>
    <n v="32.155200000000001"/>
    <n v="0.24"/>
  </r>
  <r>
    <s v="CA/2017/153815"/>
    <d v="2018-10-30T00:00:00"/>
    <s v="Michelle Moray"/>
    <x v="1"/>
    <s v="Consumer"/>
    <x v="1"/>
    <n v="88.751999999999995"/>
    <n v="24"/>
    <n v="17.750399999999999"/>
    <n v="0.01"/>
  </r>
  <r>
    <s v="CA/2017/153816"/>
    <d v="2018-10-30T00:00:00"/>
    <s v="Michelle Moray"/>
    <x v="1"/>
    <s v="Consumer"/>
    <x v="1"/>
    <n v="13.904"/>
    <n v="13"/>
    <n v="2.7808000000000002"/>
    <n v="0.03"/>
  </r>
  <r>
    <s v="CA/2017/153817"/>
    <d v="2018-04-30T00:00:00"/>
    <s v="Quincy Jones"/>
    <x v="2"/>
    <s v="Corporate"/>
    <x v="2"/>
    <n v="677.58"/>
    <n v="7"/>
    <n v="135.51599999999999"/>
    <n v="0.2"/>
  </r>
  <r>
    <s v="CA/2017/153818"/>
    <d v="2018-04-30T00:00:00"/>
    <s v="Quincy Jones"/>
    <x v="2"/>
    <s v="Corporate"/>
    <x v="1"/>
    <n v="13.896000000000001"/>
    <n v="11"/>
    <n v="2.7791999999999999"/>
    <n v="0.22"/>
  </r>
  <r>
    <s v="CA/2017/153819"/>
    <d v="2017-11-24T00:00:00"/>
    <s v="Neola Schneider"/>
    <x v="2"/>
    <s v="Consumer"/>
    <x v="1"/>
    <n v="41.92"/>
    <n v="14"/>
    <n v="8.3840000000000003"/>
    <n v="0.23"/>
  </r>
  <r>
    <s v="CA/2017/153820"/>
    <d v="2017-11-24T00:00:00"/>
    <s v="Neola Schneider"/>
    <x v="2"/>
    <s v="Consumer"/>
    <x v="2"/>
    <n v="297.57600000000002"/>
    <n v="2"/>
    <n v="59.5152"/>
    <n v="0.18"/>
  </r>
  <r>
    <s v="CA/2017/153821"/>
    <d v="2017-11-24T00:00:00"/>
    <s v="Neola Schneider"/>
    <x v="2"/>
    <s v="Consumer"/>
    <x v="1"/>
    <n v="4.3440000000000003"/>
    <n v="9"/>
    <n v="0.86880000000000002"/>
    <n v="0.02"/>
  </r>
  <r>
    <s v="CA/2017/153822"/>
    <d v="2017-11-24T00:00:00"/>
    <s v="Neola Schneider"/>
    <x v="2"/>
    <s v="Consumer"/>
    <x v="2"/>
    <n v="94.992000000000004"/>
    <n v="6"/>
    <n v="18.9984"/>
    <n v="0.15"/>
  </r>
  <r>
    <s v="CA/2017/153823"/>
    <d v="2017-11-24T00:00:00"/>
    <s v="Neola Schneider"/>
    <x v="2"/>
    <s v="Consumer"/>
    <x v="1"/>
    <n v="74.352000000000004"/>
    <n v="9"/>
    <n v="14.8704"/>
    <n v="0.09"/>
  </r>
  <r>
    <s v="CA/2017/153824"/>
    <d v="2017-11-24T00:00:00"/>
    <s v="Neola Schneider"/>
    <x v="2"/>
    <s v="Consumer"/>
    <x v="1"/>
    <n v="14.04"/>
    <n v="1"/>
    <n v="2.8079999999999998"/>
    <n v="0.23"/>
  </r>
  <r>
    <s v="CA/2017/153825"/>
    <d v="2016-10-01T00:00:00"/>
    <s v="Michael Moore"/>
    <x v="1"/>
    <s v="Consumer"/>
    <x v="0"/>
    <n v="1018.104"/>
    <n v="20"/>
    <n v="203.6208"/>
    <n v="0.25"/>
  </r>
  <r>
    <s v="CA/2017/153826"/>
    <d v="2018-10-19T00:00:00"/>
    <s v="Rick Duston"/>
    <x v="1"/>
    <s v="Consumer"/>
    <x v="2"/>
    <n v="16.68"/>
    <n v="1"/>
    <n v="3.3359999999999999"/>
    <n v="0.19"/>
  </r>
  <r>
    <s v="CA/2017/153827"/>
    <d v="2017-03-22T00:00:00"/>
    <s v="Robert Barroso"/>
    <x v="1"/>
    <s v="Corporate"/>
    <x v="2"/>
    <n v="58.58"/>
    <n v="23"/>
    <n v="11.715999999999999"/>
    <n v="0.09"/>
  </r>
  <r>
    <s v="CA/2017/153828"/>
    <d v="2018-03-07T00:00:00"/>
    <s v="Rob Dowd"/>
    <x v="0"/>
    <s v="Consumer"/>
    <x v="2"/>
    <n v="167.96799999999999"/>
    <n v="23"/>
    <n v="33.593600000000002"/>
    <n v="0.09"/>
  </r>
  <r>
    <s v="CA/2017/153829"/>
    <d v="2016-11-12T00:00:00"/>
    <s v="Shaun Weien"/>
    <x v="0"/>
    <s v="Consumer"/>
    <x v="1"/>
    <n v="196.62"/>
    <n v="11"/>
    <n v="39.323999999999998"/>
    <n v="0.18"/>
  </r>
  <r>
    <s v="CA/2017/153830"/>
    <d v="2016-09-17T00:00:00"/>
    <s v="Sylvia Foulston"/>
    <x v="2"/>
    <s v="Corporate"/>
    <x v="0"/>
    <n v="21.936"/>
    <n v="6"/>
    <n v="4.3872"/>
    <n v="0.13"/>
  </r>
  <r>
    <s v="CA/2017/153831"/>
    <d v="2016-09-17T00:00:00"/>
    <s v="Sylvia Foulston"/>
    <x v="2"/>
    <s v="Corporate"/>
    <x v="1"/>
    <n v="6.5880000000000001"/>
    <n v="8"/>
    <n v="1.3176000000000001"/>
    <n v="0.15"/>
  </r>
  <r>
    <s v="CA/2017/153832"/>
    <d v="2017-05-18T00:00:00"/>
    <s v="Eric Barreto"/>
    <x v="1"/>
    <s v="Consumer"/>
    <x v="1"/>
    <n v="104.28"/>
    <n v="5"/>
    <n v="20.856000000000002"/>
    <n v="0.12"/>
  </r>
  <r>
    <s v="CA/2017/153833"/>
    <d v="2017-05-18T00:00:00"/>
    <s v="Eric Barreto"/>
    <x v="1"/>
    <s v="Consumer"/>
    <x v="1"/>
    <n v="17.940000000000001"/>
    <n v="7"/>
    <n v="3.5880000000000001"/>
    <n v="0.2"/>
  </r>
  <r>
    <s v="CA/2017/153834"/>
    <d v="2015-07-09T00:00:00"/>
    <s v="Sean Braxton"/>
    <x v="2"/>
    <s v="Corporate"/>
    <x v="1"/>
    <n v="64.784000000000006"/>
    <n v="5"/>
    <n v="12.956799999999999"/>
    <n v="0.21"/>
  </r>
  <r>
    <s v="CA/2017/153835"/>
    <d v="2015-07-09T00:00:00"/>
    <s v="Sean Braxton"/>
    <x v="2"/>
    <s v="Corporate"/>
    <x v="2"/>
    <n v="32.381999999999998"/>
    <n v="2"/>
    <n v="6.4763999999999999"/>
    <n v="0.14000000000000001"/>
  </r>
  <r>
    <s v="CA/2017/153836"/>
    <d v="2015-07-09T00:00:00"/>
    <s v="Sean Braxton"/>
    <x v="2"/>
    <s v="Corporate"/>
    <x v="0"/>
    <n v="42.368000000000002"/>
    <n v="24"/>
    <n v="8.4735999999999994"/>
    <n v="0.01"/>
  </r>
  <r>
    <s v="CA/2017/153837"/>
    <d v="2015-07-09T00:00:00"/>
    <s v="Sean Braxton"/>
    <x v="2"/>
    <s v="Corporate"/>
    <x v="2"/>
    <n v="399.54"/>
    <n v="13"/>
    <n v="79.908000000000001"/>
    <n v="0.06"/>
  </r>
  <r>
    <s v="CA/2017/153838"/>
    <d v="2017-09-29T00:00:00"/>
    <s v="Pamela Stobb"/>
    <x v="1"/>
    <s v="Consumer"/>
    <x v="1"/>
    <n v="18.97"/>
    <n v="16"/>
    <n v="3.794"/>
    <n v="0.03"/>
  </r>
  <r>
    <s v="CA/2017/153839"/>
    <d v="2017-07-11T00:00:00"/>
    <s v="Claudia Bergmann"/>
    <x v="0"/>
    <s v="Corporate"/>
    <x v="0"/>
    <n v="14.82"/>
    <n v="2"/>
    <n v="2.964"/>
    <n v="0.02"/>
  </r>
  <r>
    <s v="CA/2017/153840"/>
    <d v="2018-04-24T00:00:00"/>
    <s v="Damala Kotsonis"/>
    <x v="1"/>
    <s v="Corporate"/>
    <x v="1"/>
    <n v="99.28"/>
    <n v="25"/>
    <n v="19.856000000000002"/>
    <n v="0.17"/>
  </r>
  <r>
    <s v="CA/2017/153841"/>
    <d v="2018-04-24T00:00:00"/>
    <s v="Damala Kotsonis"/>
    <x v="1"/>
    <s v="Corporate"/>
    <x v="1"/>
    <n v="1.1879999999999999"/>
    <n v="10"/>
    <n v="0.23760000000000001"/>
    <n v="0.09"/>
  </r>
  <r>
    <s v="CA/2017/153842"/>
    <d v="2018-04-24T00:00:00"/>
    <s v="Damala Kotsonis"/>
    <x v="1"/>
    <s v="Corporate"/>
    <x v="1"/>
    <n v="7.5179999999999998"/>
    <n v="27"/>
    <n v="1.5036"/>
    <n v="0.02"/>
  </r>
  <r>
    <s v="CA/2017/153843"/>
    <d v="2018-10-12T00:00:00"/>
    <s v="Anthony Witt"/>
    <x v="2"/>
    <s v="Consumer"/>
    <x v="1"/>
    <n v="10.368"/>
    <n v="29"/>
    <n v="2.0735999999999999"/>
    <n v="0.25"/>
  </r>
  <r>
    <s v="CA/2017/153844"/>
    <d v="2018-10-12T00:00:00"/>
    <s v="Anthony Witt"/>
    <x v="2"/>
    <s v="Consumer"/>
    <x v="0"/>
    <n v="310.88"/>
    <n v="26"/>
    <n v="62.176000000000002"/>
    <n v="0.11"/>
  </r>
  <r>
    <s v="CA/2017/153845"/>
    <d v="2015-08-16T00:00:00"/>
    <s v="Troy Staebel"/>
    <x v="1"/>
    <s v="Consumer"/>
    <x v="0"/>
    <n v="853.09199999999998"/>
    <n v="13"/>
    <n v="170.61840000000001"/>
    <n v="0.19"/>
  </r>
  <r>
    <s v="CA/2017/153846"/>
    <d v="2018-09-12T00:00:00"/>
    <s v="Herbert Flentye"/>
    <x v="2"/>
    <s v="Consumer"/>
    <x v="1"/>
    <n v="33.450000000000003"/>
    <n v="29"/>
    <n v="6.69"/>
    <n v="7.0000000000000007E-2"/>
  </r>
  <r>
    <s v="CA/2017/153847"/>
    <d v="2018-09-12T00:00:00"/>
    <s v="Herbert Flentye"/>
    <x v="2"/>
    <s v="Consumer"/>
    <x v="1"/>
    <n v="10.4"/>
    <n v="17"/>
    <n v="2.08"/>
    <n v="0.09"/>
  </r>
  <r>
    <s v="CA/2017/153848"/>
    <d v="2017-03-14T00:00:00"/>
    <s v="Henia Zydlo"/>
    <x v="3"/>
    <s v="Consumer"/>
    <x v="0"/>
    <n v="21.88"/>
    <n v="1"/>
    <n v="4.3760000000000003"/>
    <n v="0.2"/>
  </r>
  <r>
    <s v="CA/2017/153849"/>
    <d v="2017-06-26T00:00:00"/>
    <s v="Alejandro Ballentine"/>
    <x v="3"/>
    <s v="Home Office"/>
    <x v="2"/>
    <n v="13.616"/>
    <n v="22"/>
    <n v="2.7231999999999998"/>
    <n v="0.11"/>
  </r>
  <r>
    <s v="CA/2017/153850"/>
    <d v="2016-09-25T00:00:00"/>
    <s v="Phillina Ober"/>
    <x v="2"/>
    <s v="Home Office"/>
    <x v="2"/>
    <n v="63.96"/>
    <n v="4"/>
    <n v="12.792"/>
    <n v="0.05"/>
  </r>
  <r>
    <s v="CA/2017/153851"/>
    <d v="2016-09-25T00:00:00"/>
    <s v="Phillina Ober"/>
    <x v="2"/>
    <s v="Home Office"/>
    <x v="1"/>
    <n v="14.46"/>
    <n v="16"/>
    <n v="2.8919999999999999"/>
    <n v="7.0000000000000007E-2"/>
  </r>
  <r>
    <s v="CA/2017/153852"/>
    <d v="2016-09-25T00:00:00"/>
    <s v="Phillina Ober"/>
    <x v="2"/>
    <s v="Home Office"/>
    <x v="2"/>
    <n v="104.98"/>
    <n v="5"/>
    <n v="20.995999999999999"/>
    <n v="0.09"/>
  </r>
  <r>
    <s v="CA/2017/153853"/>
    <d v="2016-12-27T00:00:00"/>
    <s v="Arthur Gainer"/>
    <x v="1"/>
    <s v="Consumer"/>
    <x v="1"/>
    <n v="106.96"/>
    <n v="30"/>
    <n v="21.391999999999999"/>
    <n v="0.12"/>
  </r>
  <r>
    <s v="CA/2017/153854"/>
    <d v="2016-12-27T00:00:00"/>
    <s v="Arthur Gainer"/>
    <x v="1"/>
    <s v="Consumer"/>
    <x v="1"/>
    <n v="21.56"/>
    <n v="20"/>
    <n v="4.3120000000000003"/>
    <n v="0.02"/>
  </r>
  <r>
    <s v="CA/2017/153855"/>
    <d v="2015-03-06T00:00:00"/>
    <s v="Steven Cartwright"/>
    <x v="3"/>
    <s v="Consumer"/>
    <x v="0"/>
    <n v="515.88"/>
    <n v="13"/>
    <n v="103.176"/>
    <n v="0.24"/>
  </r>
  <r>
    <s v="CA/2017/153856"/>
    <d v="2016-07-13T00:00:00"/>
    <s v="Natalie DeCherney"/>
    <x v="0"/>
    <s v="Consumer"/>
    <x v="1"/>
    <n v="11.808"/>
    <n v="4"/>
    <n v="2.3616000000000001"/>
    <n v="0.13"/>
  </r>
  <r>
    <s v="CA/2017/153857"/>
    <d v="2016-07-13T00:00:00"/>
    <s v="Natalie DeCherney"/>
    <x v="0"/>
    <s v="Consumer"/>
    <x v="0"/>
    <n v="1931.04"/>
    <n v="8"/>
    <n v="386.20800000000003"/>
    <n v="0.13"/>
  </r>
  <r>
    <s v="CA/2017/153858"/>
    <d v="2016-07-13T00:00:00"/>
    <s v="Natalie DeCherney"/>
    <x v="0"/>
    <s v="Consumer"/>
    <x v="1"/>
    <n v="9.9600000000000009"/>
    <n v="15"/>
    <n v="1.992"/>
    <n v="0.16"/>
  </r>
  <r>
    <s v="CA/2017/153859"/>
    <d v="2015-02-02T00:00:00"/>
    <s v="Cynthia Delaney"/>
    <x v="1"/>
    <s v="Home Office"/>
    <x v="1"/>
    <n v="12.35"/>
    <n v="12"/>
    <n v="2.4700000000000002"/>
    <n v="0.24"/>
  </r>
  <r>
    <s v="CA/2017/153860"/>
    <d v="2017-08-03T00:00:00"/>
    <s v="Patrick Gardner"/>
    <x v="1"/>
    <s v="Consumer"/>
    <x v="1"/>
    <n v="9.702"/>
    <n v="29"/>
    <n v="1.9403999999999999"/>
    <n v="0.11"/>
  </r>
  <r>
    <s v="CA/2017/153861"/>
    <d v="2016-11-22T00:00:00"/>
    <s v="Irene Maddox"/>
    <x v="1"/>
    <s v="Consumer"/>
    <x v="1"/>
    <n v="11.61"/>
    <n v="28"/>
    <n v="2.3220000000000001"/>
    <n v="0.1"/>
  </r>
  <r>
    <s v="CA/2017/153862"/>
    <d v="2018-10-30T00:00:00"/>
    <s v="Jamie Kunitz"/>
    <x v="1"/>
    <s v="Consumer"/>
    <x v="1"/>
    <n v="43.86"/>
    <n v="29"/>
    <n v="8.7720000000000002"/>
    <n v="0.25"/>
  </r>
  <r>
    <s v="CA/2017/153863"/>
    <d v="2018-10-30T00:00:00"/>
    <s v="Jamie Kunitz"/>
    <x v="1"/>
    <s v="Consumer"/>
    <x v="2"/>
    <n v="148.47999999999999"/>
    <n v="2"/>
    <n v="29.696000000000002"/>
    <n v="0.25"/>
  </r>
  <r>
    <s v="CA/2017/153864"/>
    <d v="2018-10-30T00:00:00"/>
    <s v="Jamie Kunitz"/>
    <x v="1"/>
    <s v="Consumer"/>
    <x v="1"/>
    <n v="7.42"/>
    <n v="8"/>
    <n v="1.484"/>
    <n v="0.02"/>
  </r>
  <r>
    <s v="CA/2017/153865"/>
    <d v="2018-10-30T00:00:00"/>
    <s v="Jamie Kunitz"/>
    <x v="1"/>
    <s v="Consumer"/>
    <x v="0"/>
    <n v="71.992000000000004"/>
    <n v="21"/>
    <n v="14.398400000000001"/>
    <n v="0.09"/>
  </r>
  <r>
    <s v="CA/2017/153866"/>
    <d v="2018-10-30T00:00:00"/>
    <s v="Jamie Kunitz"/>
    <x v="1"/>
    <s v="Consumer"/>
    <x v="1"/>
    <n v="19.899999999999999"/>
    <n v="25"/>
    <n v="3.98"/>
    <n v="0.25"/>
  </r>
  <r>
    <s v="CA/2017/153867"/>
    <d v="2018-10-30T00:00:00"/>
    <s v="Jamie Kunitz"/>
    <x v="1"/>
    <s v="Consumer"/>
    <x v="1"/>
    <n v="1702.12"/>
    <n v="17"/>
    <n v="340.42399999999998"/>
    <n v="0.18"/>
  </r>
  <r>
    <s v="CA/2017/153868"/>
    <d v="2016-01-30T00:00:00"/>
    <s v="Jeremy Pistek"/>
    <x v="1"/>
    <s v="Consumer"/>
    <x v="1"/>
    <n v="14.304"/>
    <n v="8"/>
    <n v="2.8607999999999998"/>
    <n v="0.08"/>
  </r>
  <r>
    <s v="CA/2017/153869"/>
    <d v="2018-08-09T00:00:00"/>
    <s v="Michelle Moray"/>
    <x v="1"/>
    <s v="Consumer"/>
    <x v="0"/>
    <n v="765.625"/>
    <n v="18"/>
    <n v="153.125"/>
    <n v="0.15"/>
  </r>
  <r>
    <s v="CA/2017/153870"/>
    <d v="2018-07-10T00:00:00"/>
    <s v="Debra Catini"/>
    <x v="2"/>
    <s v="Consumer"/>
    <x v="0"/>
    <n v="307.666"/>
    <n v="27"/>
    <n v="61.533200000000001"/>
    <n v="0.16"/>
  </r>
  <r>
    <s v="CA/2017/153871"/>
    <d v="2017-04-30T00:00:00"/>
    <s v="John Lee"/>
    <x v="1"/>
    <s v="Consumer"/>
    <x v="1"/>
    <n v="7.7119999999999997"/>
    <n v="1"/>
    <n v="1.5424"/>
    <n v="0.02"/>
  </r>
  <r>
    <s v="CA/2017/153872"/>
    <d v="2017-05-19T00:00:00"/>
    <s v="Bradley Nguyen"/>
    <x v="1"/>
    <s v="Consumer"/>
    <x v="1"/>
    <n v="242.9"/>
    <n v="17"/>
    <n v="48.58"/>
    <n v="0.12"/>
  </r>
  <r>
    <s v="CA/2017/153873"/>
    <d v="2017-05-19T00:00:00"/>
    <s v="Bradley Nguyen"/>
    <x v="1"/>
    <s v="Consumer"/>
    <x v="1"/>
    <n v="454.9"/>
    <n v="12"/>
    <n v="90.98"/>
    <n v="0.04"/>
  </r>
  <r>
    <s v="CA/2017/153874"/>
    <d v="2017-05-19T00:00:00"/>
    <s v="Bradley Nguyen"/>
    <x v="1"/>
    <s v="Consumer"/>
    <x v="0"/>
    <n v="35.92"/>
    <n v="2"/>
    <n v="7.1840000000000002"/>
    <n v="7.0000000000000007E-2"/>
  </r>
  <r>
    <s v="CA/2017/153875"/>
    <d v="2017-05-19T00:00:00"/>
    <s v="Bradley Nguyen"/>
    <x v="1"/>
    <s v="Consumer"/>
    <x v="0"/>
    <n v="39.76"/>
    <n v="29"/>
    <n v="7.952"/>
    <n v="0.16"/>
  </r>
  <r>
    <s v="CA/2017/153876"/>
    <d v="2017-05-19T00:00:00"/>
    <s v="Bradley Nguyen"/>
    <x v="1"/>
    <s v="Consumer"/>
    <x v="1"/>
    <n v="47.744"/>
    <n v="15"/>
    <n v="9.5488"/>
    <n v="0.1"/>
  </r>
  <r>
    <s v="CA/2017/153877"/>
    <d v="2016-12-20T00:00:00"/>
    <s v="Katherine Ducich"/>
    <x v="1"/>
    <s v="Consumer"/>
    <x v="2"/>
    <n v="159.98400000000001"/>
    <n v="5"/>
    <n v="31.9968"/>
    <n v="0.04"/>
  </r>
  <r>
    <s v="CA/2017/153878"/>
    <d v="2016-12-20T00:00:00"/>
    <s v="Katherine Ducich"/>
    <x v="1"/>
    <s v="Consumer"/>
    <x v="2"/>
    <n v="255.96799999999999"/>
    <n v="24"/>
    <n v="51.193600000000004"/>
    <n v="0.05"/>
  </r>
  <r>
    <s v="CA/2017/153879"/>
    <d v="2016-12-20T00:00:00"/>
    <s v="Katherine Ducich"/>
    <x v="1"/>
    <s v="Consumer"/>
    <x v="0"/>
    <n v="359.05799999999999"/>
    <n v="11"/>
    <n v="71.811599999999999"/>
    <n v="0.04"/>
  </r>
  <r>
    <s v="CA/2017/153880"/>
    <d v="2016-12-19T00:00:00"/>
    <s v="Jay Kimmel"/>
    <x v="1"/>
    <s v="Consumer"/>
    <x v="1"/>
    <n v="434.35199999999998"/>
    <n v="5"/>
    <n v="86.870400000000004"/>
    <n v="0.05"/>
  </r>
  <r>
    <s v="CA/2017/153881"/>
    <d v="2016-12-19T00:00:00"/>
    <s v="Jay Kimmel"/>
    <x v="1"/>
    <s v="Consumer"/>
    <x v="1"/>
    <n v="3.552"/>
    <n v="15"/>
    <n v="0.71040000000000003"/>
    <n v="0.03"/>
  </r>
  <r>
    <s v="CA/2017/153882"/>
    <d v="2016-12-19T00:00:00"/>
    <s v="Jay Kimmel"/>
    <x v="1"/>
    <s v="Consumer"/>
    <x v="1"/>
    <n v="88.831999999999994"/>
    <n v="15"/>
    <n v="17.766400000000001"/>
    <n v="0.21"/>
  </r>
  <r>
    <s v="CA/2017/153883"/>
    <d v="2018-04-29T00:00:00"/>
    <s v="Filia McAdams"/>
    <x v="3"/>
    <s v="Corporate"/>
    <x v="0"/>
    <n v="1048.3499999999999"/>
    <n v="20"/>
    <n v="209.67"/>
    <n v="0.12"/>
  </r>
  <r>
    <s v="CA/2017/153884"/>
    <d v="2017-07-02T00:00:00"/>
    <s v="Christina Anderson"/>
    <x v="2"/>
    <s v="Consumer"/>
    <x v="2"/>
    <n v="100"/>
    <n v="22"/>
    <n v="20"/>
    <n v="0.2"/>
  </r>
  <r>
    <s v="CA/2017/153885"/>
    <d v="2017-07-02T00:00:00"/>
    <s v="Christina Anderson"/>
    <x v="2"/>
    <s v="Consumer"/>
    <x v="1"/>
    <n v="7.83"/>
    <n v="10"/>
    <n v="1.5660000000000001"/>
    <n v="0.13"/>
  </r>
  <r>
    <s v="CA/2017/153886"/>
    <d v="2015-09-28T00:00:00"/>
    <s v="Keith Dawkins"/>
    <x v="3"/>
    <s v="Corporate"/>
    <x v="1"/>
    <n v="96.256"/>
    <n v="12"/>
    <n v="19.251200000000001"/>
    <n v="0.09"/>
  </r>
  <r>
    <s v="CA/2017/153887"/>
    <d v="2015-09-28T00:00:00"/>
    <s v="Keith Dawkins"/>
    <x v="3"/>
    <s v="Corporate"/>
    <x v="1"/>
    <n v="10.688000000000001"/>
    <n v="2"/>
    <n v="2.1375999999999999"/>
    <n v="0.22"/>
  </r>
  <r>
    <s v="CA/2017/153888"/>
    <d v="2017-10-07T00:00:00"/>
    <s v="Logan Haushalter"/>
    <x v="1"/>
    <s v="Consumer"/>
    <x v="1"/>
    <n v="338.04"/>
    <n v="17"/>
    <n v="67.608000000000004"/>
    <n v="0.05"/>
  </r>
  <r>
    <s v="CA/2017/153889"/>
    <d v="2017-10-07T00:00:00"/>
    <s v="Logan Haushalter"/>
    <x v="1"/>
    <s v="Consumer"/>
    <x v="1"/>
    <n v="154.24"/>
    <n v="9"/>
    <n v="30.847999999999999"/>
    <n v="7.0000000000000007E-2"/>
  </r>
  <r>
    <s v="CA/2017/153890"/>
    <d v="2018-07-29T00:00:00"/>
    <s v="Anna Gayman"/>
    <x v="2"/>
    <s v="Consumer"/>
    <x v="1"/>
    <n v="34.847999999999999"/>
    <n v="20"/>
    <n v="6.9695999999999998"/>
    <n v="0.04"/>
  </r>
  <r>
    <s v="CA/2017/153891"/>
    <d v="2018-07-29T00:00:00"/>
    <s v="Anna Gayman"/>
    <x v="2"/>
    <s v="Consumer"/>
    <x v="2"/>
    <n v="22"/>
    <n v="1"/>
    <n v="4.4000000000000004"/>
    <n v="0.12"/>
  </r>
  <r>
    <s v="CA/2017/153892"/>
    <d v="2018-07-29T00:00:00"/>
    <s v="Anna Gayman"/>
    <x v="2"/>
    <s v="Consumer"/>
    <x v="1"/>
    <n v="4.3680000000000003"/>
    <n v="8"/>
    <n v="0.87360000000000004"/>
    <n v="0.17"/>
  </r>
  <r>
    <s v="CA/2017/153893"/>
    <d v="2016-03-09T00:00:00"/>
    <s v="David Bremer"/>
    <x v="1"/>
    <s v="Corporate"/>
    <x v="1"/>
    <n v="31.44"/>
    <n v="9"/>
    <n v="6.2880000000000003"/>
    <n v="0.11"/>
  </r>
  <r>
    <s v="CA/2017/153894"/>
    <d v="2016-03-09T00:00:00"/>
    <s v="David Bremer"/>
    <x v="1"/>
    <s v="Corporate"/>
    <x v="2"/>
    <n v="17.899999999999999"/>
    <n v="27"/>
    <n v="3.58"/>
    <n v="0.02"/>
  </r>
  <r>
    <s v="CA/2017/153895"/>
    <d v="2016-03-09T00:00:00"/>
    <s v="David Bremer"/>
    <x v="1"/>
    <s v="Corporate"/>
    <x v="2"/>
    <n v="129.44999999999999"/>
    <n v="25"/>
    <n v="25.89"/>
    <n v="0.17"/>
  </r>
  <r>
    <s v="CA/2017/153896"/>
    <d v="2015-09-08T00:00:00"/>
    <s v="Emily Ducich"/>
    <x v="1"/>
    <s v="Home Office"/>
    <x v="1"/>
    <n v="20.88"/>
    <n v="20"/>
    <n v="4.1760000000000002"/>
    <n v="0.24"/>
  </r>
  <r>
    <s v="CA/2017/153897"/>
    <d v="2018-10-30T00:00:00"/>
    <s v="Mick Crebagga"/>
    <x v="2"/>
    <s v="Consumer"/>
    <x v="1"/>
    <n v="20.736000000000001"/>
    <n v="19"/>
    <n v="4.1471999999999998"/>
    <n v="0.06"/>
  </r>
  <r>
    <s v="CA/2017/153898"/>
    <d v="2018-10-30T00:00:00"/>
    <s v="Mick Crebagga"/>
    <x v="2"/>
    <s v="Consumer"/>
    <x v="0"/>
    <n v="7.1680000000000001"/>
    <n v="3"/>
    <n v="1.4336"/>
    <n v="0.2"/>
  </r>
  <r>
    <s v="CA/2017/153899"/>
    <d v="2018-10-30T00:00:00"/>
    <s v="Mick Crebagga"/>
    <x v="2"/>
    <s v="Consumer"/>
    <x v="1"/>
    <n v="11.167999999999999"/>
    <n v="17"/>
    <n v="2.2336"/>
    <n v="0.08"/>
  </r>
  <r>
    <s v="CA/2017/153900"/>
    <d v="2018-10-30T00:00:00"/>
    <s v="Mick Crebagga"/>
    <x v="2"/>
    <s v="Consumer"/>
    <x v="2"/>
    <n v="442.4"/>
    <n v="23"/>
    <n v="88.48"/>
    <n v="0.21"/>
  </r>
  <r>
    <s v="CA/2017/153901"/>
    <d v="2015-06-06T00:00:00"/>
    <s v="Bryan Mills"/>
    <x v="3"/>
    <s v="Consumer"/>
    <x v="1"/>
    <n v="13.36"/>
    <n v="23"/>
    <n v="2.6720000000000002"/>
    <n v="0.04"/>
  </r>
  <r>
    <s v="CA/2017/153902"/>
    <d v="2017-08-13T00:00:00"/>
    <s v="Erin Mull"/>
    <x v="3"/>
    <s v="Consumer"/>
    <x v="1"/>
    <n v="11.231999999999999"/>
    <n v="27"/>
    <n v="2.2464"/>
    <n v="0.25"/>
  </r>
  <r>
    <s v="CA/2017/153903"/>
    <d v="2017-08-13T00:00:00"/>
    <s v="Erin Mull"/>
    <x v="3"/>
    <s v="Consumer"/>
    <x v="1"/>
    <n v="10.272"/>
    <n v="3"/>
    <n v="2.0543999999999998"/>
    <n v="0.18"/>
  </r>
  <r>
    <s v="CA/2017/153904"/>
    <d v="2015-04-25T00:00:00"/>
    <s v="Dianna Arnett"/>
    <x v="2"/>
    <s v="Home Office"/>
    <x v="1"/>
    <n v="10.368"/>
    <n v="8"/>
    <n v="2.0735999999999999"/>
    <n v="0.05"/>
  </r>
  <r>
    <s v="CA/2017/153905"/>
    <d v="2015-04-25T00:00:00"/>
    <s v="Dianna Arnett"/>
    <x v="2"/>
    <s v="Home Office"/>
    <x v="1"/>
    <n v="6.24"/>
    <n v="26"/>
    <n v="1.248"/>
    <n v="0.13"/>
  </r>
  <r>
    <s v="CA/2017/153906"/>
    <d v="2016-11-22T00:00:00"/>
    <s v="Meg O'Connel"/>
    <x v="3"/>
    <s v="Home Office"/>
    <x v="0"/>
    <n v="206.96199999999999"/>
    <n v="16"/>
    <n v="41.392400000000002"/>
    <n v="0.18"/>
  </r>
  <r>
    <s v="CA/2017/153907"/>
    <d v="2018-10-14T00:00:00"/>
    <s v="Joni Wasserman"/>
    <x v="1"/>
    <s v="Consumer"/>
    <x v="0"/>
    <n v="9.4600000000000009"/>
    <n v="6"/>
    <n v="1.8919999999999999"/>
    <n v="0.23"/>
  </r>
  <r>
    <s v="CA/2017/153908"/>
    <d v="2018-02-12T00:00:00"/>
    <s v="Victoria Wilson"/>
    <x v="3"/>
    <s v="Corporate"/>
    <x v="1"/>
    <n v="559.62"/>
    <n v="25"/>
    <n v="111.92400000000001"/>
    <n v="0.15"/>
  </r>
  <r>
    <s v="CA/2017/153909"/>
    <d v="2018-02-12T00:00:00"/>
    <s v="Victoria Wilson"/>
    <x v="3"/>
    <s v="Corporate"/>
    <x v="1"/>
    <n v="109.92"/>
    <n v="12"/>
    <n v="21.984000000000002"/>
    <n v="0.04"/>
  </r>
  <r>
    <s v="CA/2017/153910"/>
    <d v="2018-02-12T00:00:00"/>
    <s v="Victoria Wilson"/>
    <x v="3"/>
    <s v="Corporate"/>
    <x v="1"/>
    <n v="8.56"/>
    <n v="2"/>
    <n v="1.712"/>
    <n v="0.2"/>
  </r>
  <r>
    <s v="CA/2017/153911"/>
    <d v="2016-08-12T00:00:00"/>
    <s v="Tonja Turnell"/>
    <x v="2"/>
    <s v="Home Office"/>
    <x v="1"/>
    <n v="360.71199999999999"/>
    <n v="1"/>
    <n v="72.142399999999995"/>
    <n v="0.19"/>
  </r>
  <r>
    <s v="CA/2017/153912"/>
    <d v="2016-08-12T00:00:00"/>
    <s v="Tonja Turnell"/>
    <x v="2"/>
    <s v="Home Office"/>
    <x v="2"/>
    <n v="1718.4"/>
    <n v="23"/>
    <n v="343.68"/>
    <n v="0.25"/>
  </r>
  <r>
    <s v="CA/2017/153913"/>
    <d v="2016-07-13T00:00:00"/>
    <s v="Sara Luxemburg"/>
    <x v="0"/>
    <s v="Home Office"/>
    <x v="1"/>
    <n v="41.567999999999998"/>
    <n v="30"/>
    <n v="8.3135999999999992"/>
    <n v="0.16"/>
  </r>
  <r>
    <s v="CA/2017/153914"/>
    <d v="2015-11-05T00:00:00"/>
    <s v="Raymond Messe"/>
    <x v="2"/>
    <s v="Consumer"/>
    <x v="2"/>
    <n v="46.863999999999997"/>
    <n v="2"/>
    <n v="9.3727999999999998"/>
    <n v="0.04"/>
  </r>
  <r>
    <s v="CA/2017/153915"/>
    <d v="2015-05-01T00:00:00"/>
    <s v="Mick Brown"/>
    <x v="3"/>
    <s v="Consumer"/>
    <x v="1"/>
    <n v="19.536000000000001"/>
    <n v="14"/>
    <n v="3.9072"/>
    <n v="0.22"/>
  </r>
  <r>
    <s v="CA/2017/153916"/>
    <d v="2016-05-09T00:00:00"/>
    <s v="Arthur Gainer"/>
    <x v="1"/>
    <s v="Consumer"/>
    <x v="0"/>
    <n v="411.33199999999999"/>
    <n v="18"/>
    <n v="82.266400000000004"/>
    <n v="0.15"/>
  </r>
  <r>
    <s v="CA/2017/153917"/>
    <d v="2016-05-09T00:00:00"/>
    <s v="Arthur Gainer"/>
    <x v="1"/>
    <s v="Consumer"/>
    <x v="1"/>
    <n v="28.751999999999999"/>
    <n v="16"/>
    <n v="5.7504"/>
    <n v="0.18"/>
  </r>
  <r>
    <s v="CA/2017/153918"/>
    <d v="2016-05-09T00:00:00"/>
    <s v="Arthur Gainer"/>
    <x v="1"/>
    <s v="Consumer"/>
    <x v="0"/>
    <n v="293.19900000000001"/>
    <n v="18"/>
    <n v="58.639800000000001"/>
    <n v="0.11"/>
  </r>
  <r>
    <s v="CA/2017/153919"/>
    <d v="2017-04-08T00:00:00"/>
    <s v="Max Ludwig"/>
    <x v="0"/>
    <s v="Home Office"/>
    <x v="1"/>
    <n v="35.06"/>
    <n v="19"/>
    <n v="7.0119999999999996"/>
    <n v="0.2"/>
  </r>
  <r>
    <s v="CA/2017/153920"/>
    <d v="2017-04-08T00:00:00"/>
    <s v="Max Ludwig"/>
    <x v="0"/>
    <s v="Home Office"/>
    <x v="1"/>
    <n v="4.13"/>
    <n v="1"/>
    <n v="0.82599999999999996"/>
    <n v="0.1"/>
  </r>
  <r>
    <s v="CA/2017/153921"/>
    <d v="2017-04-08T00:00:00"/>
    <s v="Max Ludwig"/>
    <x v="0"/>
    <s v="Home Office"/>
    <x v="0"/>
    <n v="109.8"/>
    <n v="15"/>
    <n v="21.96"/>
    <n v="0.11"/>
  </r>
  <r>
    <s v="CA/2017/153922"/>
    <d v="2017-04-08T00:00:00"/>
    <s v="Max Ludwig"/>
    <x v="0"/>
    <s v="Home Office"/>
    <x v="1"/>
    <n v="9.82"/>
    <n v="1"/>
    <n v="1.964"/>
    <n v="7.0000000000000007E-2"/>
  </r>
  <r>
    <s v="CA/2017/153923"/>
    <d v="2015-03-22T00:00:00"/>
    <s v="Craig Carroll"/>
    <x v="0"/>
    <s v="Consumer"/>
    <x v="1"/>
    <n v="7.6440000000000001"/>
    <n v="28"/>
    <n v="1.5287999999999999"/>
    <n v="0.12"/>
  </r>
  <r>
    <s v="CA/2017/153924"/>
    <d v="2015-03-22T00:00:00"/>
    <s v="Craig Carroll"/>
    <x v="0"/>
    <s v="Consumer"/>
    <x v="1"/>
    <n v="51.465000000000003"/>
    <n v="30"/>
    <n v="10.292999999999999"/>
    <n v="0.05"/>
  </r>
  <r>
    <s v="CA/2017/153925"/>
    <d v="2018-02-03T00:00:00"/>
    <s v="Stewart Carmichael"/>
    <x v="0"/>
    <s v="Corporate"/>
    <x v="1"/>
    <n v="6.976"/>
    <n v="18"/>
    <n v="1.3952"/>
    <n v="0.18"/>
  </r>
  <r>
    <s v="CA/2017/153926"/>
    <d v="2018-02-03T00:00:00"/>
    <s v="Stewart Carmichael"/>
    <x v="0"/>
    <s v="Corporate"/>
    <x v="1"/>
    <n v="12.222"/>
    <n v="17"/>
    <n v="2.4443999999999999"/>
    <n v="0.03"/>
  </r>
  <r>
    <s v="CA/2017/153927"/>
    <d v="2017-11-27T00:00:00"/>
    <s v="Greg Guthrie"/>
    <x v="0"/>
    <s v="Corporate"/>
    <x v="1"/>
    <n v="97.983999999999995"/>
    <n v="2"/>
    <n v="19.596800000000002"/>
    <n v="0.2"/>
  </r>
  <r>
    <s v="CA/2017/153928"/>
    <d v="2017-11-27T00:00:00"/>
    <s v="Greg Guthrie"/>
    <x v="0"/>
    <s v="Corporate"/>
    <x v="2"/>
    <n v="62.4"/>
    <n v="18"/>
    <n v="12.48"/>
    <n v="0.22"/>
  </r>
  <r>
    <s v="CA/2017/153929"/>
    <d v="2015-04-28T00:00:00"/>
    <s v="Muhammed Yedwab"/>
    <x v="2"/>
    <s v="Corporate"/>
    <x v="1"/>
    <n v="20.86"/>
    <n v="14"/>
    <n v="4.1719999999999997"/>
    <n v="0.01"/>
  </r>
  <r>
    <s v="CA/2017/153930"/>
    <d v="2015-04-28T00:00:00"/>
    <s v="Muhammed Yedwab"/>
    <x v="2"/>
    <s v="Corporate"/>
    <x v="1"/>
    <n v="497.61"/>
    <n v="29"/>
    <n v="99.522000000000006"/>
    <n v="0.18"/>
  </r>
  <r>
    <s v="CA/2017/153931"/>
    <d v="2015-04-28T00:00:00"/>
    <s v="Muhammed Yedwab"/>
    <x v="2"/>
    <s v="Corporate"/>
    <x v="1"/>
    <n v="5.34"/>
    <n v="28"/>
    <n v="1.0680000000000001"/>
    <n v="0.23"/>
  </r>
  <r>
    <s v="CA/2017/153932"/>
    <d v="2015-04-28T00:00:00"/>
    <s v="Muhammed Yedwab"/>
    <x v="2"/>
    <s v="Corporate"/>
    <x v="1"/>
    <n v="3.15"/>
    <n v="22"/>
    <n v="0.63"/>
    <n v="0.24"/>
  </r>
  <r>
    <s v="CA/2017/153933"/>
    <d v="2016-11-24T00:00:00"/>
    <s v="Darren Powers"/>
    <x v="2"/>
    <s v="Consumer"/>
    <x v="1"/>
    <n v="368.91"/>
    <n v="20"/>
    <n v="73.781999999999996"/>
    <n v="0.08"/>
  </r>
  <r>
    <s v="CA/2017/153934"/>
    <d v="2016-11-24T00:00:00"/>
    <s v="Darren Powers"/>
    <x v="2"/>
    <s v="Consumer"/>
    <x v="1"/>
    <n v="14.7"/>
    <n v="11"/>
    <n v="2.94"/>
    <n v="0.14000000000000001"/>
  </r>
  <r>
    <s v="CA/2017/153935"/>
    <d v="2017-11-11T00:00:00"/>
    <s v="Bryan Davis"/>
    <x v="2"/>
    <s v="Consumer"/>
    <x v="2"/>
    <n v="59.97"/>
    <n v="29"/>
    <n v="11.994"/>
    <n v="0.2"/>
  </r>
  <r>
    <s v="CA/2017/153936"/>
    <d v="2017-11-11T00:00:00"/>
    <s v="Bryan Davis"/>
    <x v="2"/>
    <s v="Consumer"/>
    <x v="1"/>
    <n v="83.36"/>
    <n v="22"/>
    <n v="16.672000000000001"/>
    <n v="0.16"/>
  </r>
  <r>
    <s v="CA/2017/153937"/>
    <d v="2016-09-07T00:00:00"/>
    <s v="Claudia Bergmann"/>
    <x v="0"/>
    <s v="Corporate"/>
    <x v="1"/>
    <n v="6.58"/>
    <n v="11"/>
    <n v="1.3160000000000001"/>
    <n v="0.01"/>
  </r>
  <r>
    <s v="CA/2017/153938"/>
    <d v="2016-09-07T00:00:00"/>
    <s v="Claudia Bergmann"/>
    <x v="0"/>
    <s v="Corporate"/>
    <x v="1"/>
    <n v="122.94"/>
    <n v="25"/>
    <n v="24.588000000000001"/>
    <n v="0.05"/>
  </r>
  <r>
    <s v="CA/2017/153939"/>
    <d v="2018-09-22T00:00:00"/>
    <s v="Jim Epp"/>
    <x v="2"/>
    <s v="Corporate"/>
    <x v="1"/>
    <n v="219.84"/>
    <n v="20"/>
    <n v="43.968000000000004"/>
    <n v="7.0000000000000007E-2"/>
  </r>
  <r>
    <s v="CA/2017/153940"/>
    <d v="2018-09-22T00:00:00"/>
    <s v="Jim Epp"/>
    <x v="2"/>
    <s v="Corporate"/>
    <x v="2"/>
    <n v="98.16"/>
    <n v="21"/>
    <n v="19.632000000000001"/>
    <n v="0.01"/>
  </r>
  <r>
    <s v="CA/2017/153941"/>
    <d v="2018-09-22T00:00:00"/>
    <s v="Jim Epp"/>
    <x v="2"/>
    <s v="Corporate"/>
    <x v="1"/>
    <n v="33.04"/>
    <n v="5"/>
    <n v="6.6079999999999997"/>
    <n v="0.19"/>
  </r>
  <r>
    <s v="CA/2017/153942"/>
    <d v="2018-09-22T00:00:00"/>
    <s v="Jim Epp"/>
    <x v="2"/>
    <s v="Corporate"/>
    <x v="2"/>
    <n v="86.97"/>
    <n v="26"/>
    <n v="17.393999999999998"/>
    <n v="0.11"/>
  </r>
  <r>
    <s v="CA/2017/153943"/>
    <d v="2016-02-15T00:00:00"/>
    <s v="Roy Phan"/>
    <x v="2"/>
    <s v="Corporate"/>
    <x v="2"/>
    <n v="134.97"/>
    <n v="28"/>
    <n v="26.994"/>
    <n v="0.16"/>
  </r>
  <r>
    <s v="CA/2017/153944"/>
    <d v="2016-02-15T00:00:00"/>
    <s v="Roy Phan"/>
    <x v="2"/>
    <s v="Corporate"/>
    <x v="2"/>
    <n v="699.98"/>
    <n v="14"/>
    <n v="139.99600000000001"/>
    <n v="0.14000000000000001"/>
  </r>
  <r>
    <s v="CA/2017/153945"/>
    <d v="2016-02-15T00:00:00"/>
    <s v="Roy Phan"/>
    <x v="2"/>
    <s v="Corporate"/>
    <x v="2"/>
    <n v="139.94999999999999"/>
    <n v="4"/>
    <n v="27.99"/>
    <n v="0.2"/>
  </r>
  <r>
    <s v="CA/2017/153946"/>
    <d v="2015-09-30T00:00:00"/>
    <s v="Russell Applegate"/>
    <x v="2"/>
    <s v="Consumer"/>
    <x v="1"/>
    <n v="48.94"/>
    <n v="5"/>
    <n v="9.7880000000000003"/>
    <n v="0.22"/>
  </r>
  <r>
    <s v="CA/2017/153947"/>
    <d v="2015-01-12T00:00:00"/>
    <s v="Resi PÃ¶lking"/>
    <x v="3"/>
    <s v="Consumer"/>
    <x v="0"/>
    <n v="2807.84"/>
    <n v="28"/>
    <n v="561.56799999999998"/>
    <n v="0.22"/>
  </r>
  <r>
    <s v="CA/2017/153948"/>
    <d v="2015-01-12T00:00:00"/>
    <s v="Resi PÃ¶lking"/>
    <x v="3"/>
    <s v="Consumer"/>
    <x v="1"/>
    <n v="46.64"/>
    <n v="28"/>
    <n v="9.3279999999999994"/>
    <n v="7.0000000000000007E-2"/>
  </r>
  <r>
    <s v="CA/2017/153949"/>
    <d v="2015-08-12T00:00:00"/>
    <s v="Thomas Boland"/>
    <x v="2"/>
    <s v="Corporate"/>
    <x v="1"/>
    <n v="60.415999999999997"/>
    <n v="3"/>
    <n v="12.0832"/>
    <n v="0.22"/>
  </r>
  <r>
    <s v="CA/2017/153950"/>
    <d v="2017-05-09T00:00:00"/>
    <s v="Brad Eason"/>
    <x v="2"/>
    <s v="Home Office"/>
    <x v="1"/>
    <n v="107.94"/>
    <n v="4"/>
    <n v="21.588000000000001"/>
    <n v="0.16"/>
  </r>
  <r>
    <s v="CA/2017/153951"/>
    <d v="2018-08-27T00:00:00"/>
    <s v="Mathew Reese"/>
    <x v="3"/>
    <s v="Home Office"/>
    <x v="1"/>
    <n v="63.84"/>
    <n v="20"/>
    <n v="12.768000000000001"/>
    <n v="0.08"/>
  </r>
  <r>
    <s v="CA/2017/153952"/>
    <d v="2018-08-27T00:00:00"/>
    <s v="Mathew Reese"/>
    <x v="3"/>
    <s v="Home Office"/>
    <x v="2"/>
    <n v="347.97"/>
    <n v="29"/>
    <n v="69.593999999999994"/>
    <n v="0.04"/>
  </r>
  <r>
    <s v="CA/2017/153953"/>
    <d v="2018-08-27T00:00:00"/>
    <s v="Mathew Reese"/>
    <x v="3"/>
    <s v="Home Office"/>
    <x v="1"/>
    <n v="37.008000000000003"/>
    <n v="4"/>
    <n v="7.4016000000000002"/>
    <n v="0.02"/>
  </r>
  <r>
    <s v="CA/2017/153954"/>
    <d v="2017-07-07T00:00:00"/>
    <s v="Raymond Messe"/>
    <x v="2"/>
    <s v="Consumer"/>
    <x v="0"/>
    <n v="215.65"/>
    <n v="18"/>
    <n v="43.13"/>
    <n v="0.25"/>
  </r>
  <r>
    <s v="CA/2017/153955"/>
    <d v="2017-08-08T00:00:00"/>
    <s v="Jill Fjeld"/>
    <x v="2"/>
    <s v="Consumer"/>
    <x v="1"/>
    <n v="11.167999999999999"/>
    <n v="20"/>
    <n v="2.2336"/>
    <n v="0.14000000000000001"/>
  </r>
  <r>
    <s v="CA/2017/153956"/>
    <d v="2017-08-08T00:00:00"/>
    <s v="Jill Fjeld"/>
    <x v="2"/>
    <s v="Consumer"/>
    <x v="1"/>
    <n v="53.951999999999998"/>
    <n v="18"/>
    <n v="10.7904"/>
    <n v="0.08"/>
  </r>
  <r>
    <s v="CA/2017/153957"/>
    <d v="2017-11-13T00:00:00"/>
    <s v="Adrian Shami"/>
    <x v="3"/>
    <s v="Home Office"/>
    <x v="0"/>
    <n v="4.18"/>
    <n v="6"/>
    <n v="0.83599999999999997"/>
    <n v="0.12"/>
  </r>
  <r>
    <s v="CA/2017/153958"/>
    <d v="2018-09-22T00:00:00"/>
    <s v="Joseph Airdo"/>
    <x v="1"/>
    <s v="Consumer"/>
    <x v="1"/>
    <n v="5.6070000000000002"/>
    <n v="28"/>
    <n v="1.1214"/>
    <n v="0.12"/>
  </r>
  <r>
    <s v="CA/2017/153959"/>
    <d v="2018-09-22T00:00:00"/>
    <s v="Joseph Airdo"/>
    <x v="1"/>
    <s v="Consumer"/>
    <x v="1"/>
    <n v="4663.7359999999999"/>
    <n v="19"/>
    <n v="932.74720000000002"/>
    <n v="0.13"/>
  </r>
  <r>
    <s v="CA/2017/153960"/>
    <d v="2018-09-22T00:00:00"/>
    <s v="Joseph Airdo"/>
    <x v="1"/>
    <s v="Consumer"/>
    <x v="2"/>
    <n v="79.983999999999995"/>
    <n v="5"/>
    <n v="15.9968"/>
    <n v="0"/>
  </r>
  <r>
    <s v="CA/2017/153961"/>
    <d v="2017-12-25T00:00:00"/>
    <s v="Grace Kelly"/>
    <x v="1"/>
    <s v="Corporate"/>
    <x v="2"/>
    <n v="2575.944"/>
    <n v="15"/>
    <n v="515.18880000000001"/>
    <n v="0.18"/>
  </r>
  <r>
    <s v="CA/2017/153962"/>
    <d v="2017-12-25T00:00:00"/>
    <s v="Grace Kelly"/>
    <x v="1"/>
    <s v="Corporate"/>
    <x v="1"/>
    <n v="45.36"/>
    <n v="14"/>
    <n v="9.0719999999999992"/>
    <n v="0.11"/>
  </r>
  <r>
    <s v="CA/2017/153963"/>
    <d v="2017-12-25T00:00:00"/>
    <s v="Grace Kelly"/>
    <x v="1"/>
    <s v="Corporate"/>
    <x v="2"/>
    <n v="254.24"/>
    <n v="20"/>
    <n v="50.847999999999999"/>
    <n v="0.21"/>
  </r>
  <r>
    <s v="CA/2017/153964"/>
    <d v="2017-11-02T00:00:00"/>
    <s v="Phillip Breyer"/>
    <x v="2"/>
    <s v="Corporate"/>
    <x v="2"/>
    <n v="69.930000000000007"/>
    <n v="5"/>
    <n v="13.986000000000001"/>
    <n v="0.24"/>
  </r>
  <r>
    <s v="CA/2017/153965"/>
    <d v="2017-10-23T00:00:00"/>
    <s v="Heather Kirkland"/>
    <x v="0"/>
    <s v="Corporate"/>
    <x v="0"/>
    <n v="16.155999999999999"/>
    <n v="1"/>
    <n v="3.2311999999999999"/>
    <n v="0.19"/>
  </r>
  <r>
    <s v="CA/2017/153966"/>
    <d v="2017-10-23T00:00:00"/>
    <s v="Heather Kirkland"/>
    <x v="0"/>
    <s v="Corporate"/>
    <x v="1"/>
    <n v="54.816000000000003"/>
    <n v="29"/>
    <n v="10.963200000000001"/>
    <n v="0.06"/>
  </r>
  <r>
    <s v="CA/2017/153967"/>
    <d v="2015-09-06T00:00:00"/>
    <s v="Frank Olsen"/>
    <x v="3"/>
    <s v="Consumer"/>
    <x v="0"/>
    <n v="1441.3"/>
    <n v="28"/>
    <n v="288.26"/>
    <n v="0.16"/>
  </r>
  <r>
    <s v="CA/2017/153968"/>
    <d v="2018-11-20T00:00:00"/>
    <s v="Brian Thompson"/>
    <x v="3"/>
    <s v="Consumer"/>
    <x v="0"/>
    <n v="77.599999999999994"/>
    <n v="1"/>
    <n v="15.52"/>
    <n v="0.21"/>
  </r>
  <r>
    <s v="CA/2017/153969"/>
    <d v="2018-11-20T00:00:00"/>
    <s v="Brian Thompson"/>
    <x v="3"/>
    <s v="Consumer"/>
    <x v="0"/>
    <n v="4.6559999999999997"/>
    <n v="16"/>
    <n v="0.93120000000000003"/>
    <n v="7.0000000000000007E-2"/>
  </r>
  <r>
    <s v="CA/2017/153970"/>
    <d v="2016-09-14T00:00:00"/>
    <s v="Stefania Perrino"/>
    <x v="3"/>
    <s v="Corporate"/>
    <x v="0"/>
    <n v="170.136"/>
    <n v="9"/>
    <n v="34.027200000000001"/>
    <n v="0.22"/>
  </r>
  <r>
    <s v="CA/2017/153971"/>
    <d v="2016-04-06T00:00:00"/>
    <s v="Lauren Leatherbury"/>
    <x v="3"/>
    <s v="Consumer"/>
    <x v="1"/>
    <n v="7.38"/>
    <n v="16"/>
    <n v="1.476"/>
    <n v="0.18"/>
  </r>
  <r>
    <s v="CA/2017/153972"/>
    <d v="2016-04-06T00:00:00"/>
    <s v="Lauren Leatherbury"/>
    <x v="3"/>
    <s v="Consumer"/>
    <x v="1"/>
    <n v="9.26"/>
    <n v="1"/>
    <n v="1.8520000000000001"/>
    <n v="0.18"/>
  </r>
  <r>
    <s v="CA/2017/153973"/>
    <d v="2016-12-13T00:00:00"/>
    <s v="Matt Collins"/>
    <x v="3"/>
    <s v="Consumer"/>
    <x v="1"/>
    <n v="9.9600000000000009"/>
    <n v="21"/>
    <n v="1.992"/>
    <n v="0.08"/>
  </r>
  <r>
    <s v="CA/2017/153974"/>
    <d v="2015-05-25T00:00:00"/>
    <s v="Janet Lee"/>
    <x v="2"/>
    <s v="Consumer"/>
    <x v="1"/>
    <n v="75.599999999999994"/>
    <n v="13"/>
    <n v="15.12"/>
    <n v="0.04"/>
  </r>
  <r>
    <s v="CA/2017/153975"/>
    <d v="2015-05-25T00:00:00"/>
    <s v="Janet Lee"/>
    <x v="2"/>
    <s v="Consumer"/>
    <x v="0"/>
    <n v="29.32"/>
    <n v="30"/>
    <n v="5.8639999999999999"/>
    <n v="0.19"/>
  </r>
  <r>
    <s v="CA/2017/153976"/>
    <d v="2017-02-16T00:00:00"/>
    <s v="Erin Ashbrook"/>
    <x v="0"/>
    <s v="Corporate"/>
    <x v="1"/>
    <n v="92.063999999999993"/>
    <n v="19"/>
    <n v="18.412800000000001"/>
    <n v="7.0000000000000007E-2"/>
  </r>
  <r>
    <s v="CA/2017/153977"/>
    <d v="2017-02-16T00:00:00"/>
    <s v="Erin Ashbrook"/>
    <x v="0"/>
    <s v="Corporate"/>
    <x v="1"/>
    <n v="6.976"/>
    <n v="28"/>
    <n v="1.3952"/>
    <n v="0.19"/>
  </r>
  <r>
    <s v="CA/2017/153978"/>
    <d v="2017-02-16T00:00:00"/>
    <s v="Erin Ashbrook"/>
    <x v="0"/>
    <s v="Corporate"/>
    <x v="0"/>
    <n v="62.957999999999998"/>
    <n v="7"/>
    <n v="12.5916"/>
    <n v="0.2"/>
  </r>
  <r>
    <s v="CA/2017/153979"/>
    <d v="2017-02-16T00:00:00"/>
    <s v="Erin Ashbrook"/>
    <x v="0"/>
    <s v="Corporate"/>
    <x v="1"/>
    <n v="5.1840000000000002"/>
    <n v="13"/>
    <n v="1.0367999999999999"/>
    <n v="0.09"/>
  </r>
  <r>
    <s v="CA/2017/153980"/>
    <d v="2017-12-22T00:00:00"/>
    <s v="Sue Ann Reed"/>
    <x v="2"/>
    <s v="Consumer"/>
    <x v="1"/>
    <n v="31.32"/>
    <n v="9"/>
    <n v="6.2640000000000002"/>
    <n v="0.05"/>
  </r>
  <r>
    <s v="CA/2017/153981"/>
    <d v="2017-12-22T00:00:00"/>
    <s v="Sue Ann Reed"/>
    <x v="2"/>
    <s v="Consumer"/>
    <x v="0"/>
    <n v="11.84"/>
    <n v="1"/>
    <n v="2.3679999999999999"/>
    <n v="0.11"/>
  </r>
  <r>
    <s v="CA/2017/153982"/>
    <d v="2017-12-22T00:00:00"/>
    <s v="Sue Ann Reed"/>
    <x v="2"/>
    <s v="Consumer"/>
    <x v="0"/>
    <n v="22.783999999999999"/>
    <n v="10"/>
    <n v="4.5568"/>
    <n v="0.1"/>
  </r>
  <r>
    <s v="CA/2017/153983"/>
    <d v="2017-08-02T00:00:00"/>
    <s v="Cathy Hwang"/>
    <x v="0"/>
    <s v="Home Office"/>
    <x v="2"/>
    <n v="1127.9760000000001"/>
    <n v="23"/>
    <n v="225.59520000000001"/>
    <n v="0.17"/>
  </r>
  <r>
    <s v="CA/2017/153984"/>
    <d v="2016-07-13T00:00:00"/>
    <s v="Neil Ducich"/>
    <x v="0"/>
    <s v="Corporate"/>
    <x v="1"/>
    <n v="38.880000000000003"/>
    <n v="29"/>
    <n v="7.7759999999999998"/>
    <n v="0.22"/>
  </r>
  <r>
    <s v="CA/2017/153985"/>
    <d v="2015-05-18T00:00:00"/>
    <s v="Bruce Stewart"/>
    <x v="1"/>
    <s v="Consumer"/>
    <x v="2"/>
    <n v="779.79600000000005"/>
    <n v="27"/>
    <n v="155.95920000000001"/>
    <n v="0.11"/>
  </r>
  <r>
    <s v="CA/2017/153986"/>
    <d v="2018-10-21T00:00:00"/>
    <s v="Sara Luxemburg"/>
    <x v="0"/>
    <s v="Home Office"/>
    <x v="2"/>
    <n v="1439.92"/>
    <n v="27"/>
    <n v="287.98399999999998"/>
    <n v="0.21"/>
  </r>
  <r>
    <s v="CA/2017/153987"/>
    <d v="2018-10-21T00:00:00"/>
    <s v="Sara Luxemburg"/>
    <x v="0"/>
    <s v="Home Office"/>
    <x v="0"/>
    <n v="262.11"/>
    <n v="21"/>
    <n v="52.421999999999997"/>
    <n v="0.18"/>
  </r>
  <r>
    <s v="CA/2017/153988"/>
    <d v="2016-05-11T00:00:00"/>
    <s v="George Bell"/>
    <x v="3"/>
    <s v="Corporate"/>
    <x v="0"/>
    <n v="207"/>
    <n v="20"/>
    <n v="41.4"/>
    <n v="0.12"/>
  </r>
  <r>
    <s v="CA/2017/153989"/>
    <d v="2018-01-08T00:00:00"/>
    <s v="Aaron Smayling"/>
    <x v="0"/>
    <s v="Corporate"/>
    <x v="2"/>
    <n v="1439.982"/>
    <n v="20"/>
    <n v="287.99639999999999"/>
    <n v="0.23"/>
  </r>
  <r>
    <s v="CA/2017/153990"/>
    <d v="2018-01-08T00:00:00"/>
    <s v="Aaron Smayling"/>
    <x v="0"/>
    <s v="Corporate"/>
    <x v="1"/>
    <n v="36.287999999999997"/>
    <n v="10"/>
    <n v="7.2576000000000001"/>
    <n v="0.11"/>
  </r>
  <r>
    <s v="CA/2017/153991"/>
    <d v="2015-06-21T00:00:00"/>
    <s v="Raymond Messe"/>
    <x v="2"/>
    <s v="Consumer"/>
    <x v="1"/>
    <n v="21.4"/>
    <n v="9"/>
    <n v="4.28"/>
    <n v="0.17"/>
  </r>
  <r>
    <s v="CA/2017/153992"/>
    <d v="2018-02-19T00:00:00"/>
    <s v="Nicole Hansen"/>
    <x v="2"/>
    <s v="Corporate"/>
    <x v="1"/>
    <n v="1245.8599999999999"/>
    <n v="7"/>
    <n v="249.172"/>
    <n v="0.13"/>
  </r>
  <r>
    <s v="CA/2017/153993"/>
    <d v="2015-01-08T00:00:00"/>
    <s v="Barbara Fisher"/>
    <x v="0"/>
    <s v="Corporate"/>
    <x v="1"/>
    <n v="17.544"/>
    <n v="13"/>
    <n v="3.5087999999999999"/>
    <n v="0.24"/>
  </r>
  <r>
    <s v="CA/2017/153994"/>
    <d v="2015-01-08T00:00:00"/>
    <s v="Barbara Fisher"/>
    <x v="0"/>
    <s v="Corporate"/>
    <x v="0"/>
    <n v="44.128"/>
    <n v="3"/>
    <n v="8.8255999999999997"/>
    <n v="0"/>
  </r>
  <r>
    <s v="CA/2017/153995"/>
    <d v="2015-01-08T00:00:00"/>
    <s v="Barbara Fisher"/>
    <x v="0"/>
    <s v="Corporate"/>
    <x v="1"/>
    <n v="62.92"/>
    <n v="26"/>
    <n v="12.584"/>
    <n v="7.0000000000000007E-2"/>
  </r>
  <r>
    <s v="CA/2017/153996"/>
    <d v="2015-01-08T00:00:00"/>
    <s v="Barbara Fisher"/>
    <x v="0"/>
    <s v="Corporate"/>
    <x v="1"/>
    <n v="78.304000000000002"/>
    <n v="6"/>
    <n v="15.6608"/>
    <n v="0.21"/>
  </r>
  <r>
    <s v="CA/2017/153997"/>
    <d v="2017-07-18T00:00:00"/>
    <s v="Katharine Harms"/>
    <x v="0"/>
    <s v="Corporate"/>
    <x v="0"/>
    <n v="140.81"/>
    <n v="20"/>
    <n v="28.161999999999999"/>
    <n v="0.08"/>
  </r>
  <r>
    <s v="CA/2017/153998"/>
    <d v="2016-09-02T00:00:00"/>
    <s v="Frank Atkinson"/>
    <x v="1"/>
    <s v="Corporate"/>
    <x v="1"/>
    <n v="40.095999999999997"/>
    <n v="22"/>
    <n v="8.0191999999999997"/>
    <n v="0.16"/>
  </r>
  <r>
    <s v="CA/2017/153999"/>
    <d v="2016-09-02T00:00:00"/>
    <s v="Frank Atkinson"/>
    <x v="1"/>
    <s v="Corporate"/>
    <x v="0"/>
    <n v="40.783999999999999"/>
    <n v="2"/>
    <n v="8.1568000000000005"/>
    <n v="0.01"/>
  </r>
  <r>
    <s v="CA/2017/154000"/>
    <d v="2018-07-29T00:00:00"/>
    <s v="Giulietta Weimer"/>
    <x v="1"/>
    <s v="Consumer"/>
    <x v="2"/>
    <n v="90.57"/>
    <n v="30"/>
    <n v="18.114000000000001"/>
    <n v="0.08"/>
  </r>
  <r>
    <s v="CA/2017/154001"/>
    <d v="2018-12-01T00:00:00"/>
    <s v="Dianna Arnett"/>
    <x v="2"/>
    <s v="Home Office"/>
    <x v="1"/>
    <n v="40.08"/>
    <n v="27"/>
    <n v="8.016"/>
    <n v="0.06"/>
  </r>
  <r>
    <s v="CA/2017/154002"/>
    <d v="2018-12-01T00:00:00"/>
    <s v="Dianna Arnett"/>
    <x v="2"/>
    <s v="Home Office"/>
    <x v="0"/>
    <n v="37.68"/>
    <n v="3"/>
    <n v="7.5359999999999996"/>
    <n v="0.23"/>
  </r>
  <r>
    <s v="CA/2017/154003"/>
    <d v="2018-10-09T00:00:00"/>
    <s v="Frank Hawley"/>
    <x v="2"/>
    <s v="Corporate"/>
    <x v="0"/>
    <n v="362.35199999999998"/>
    <n v="30"/>
    <n v="72.470399999999998"/>
    <n v="0.06"/>
  </r>
  <r>
    <s v="CA/2017/154004"/>
    <d v="2018-10-09T00:00:00"/>
    <s v="Frank Hawley"/>
    <x v="2"/>
    <s v="Corporate"/>
    <x v="1"/>
    <n v="7.1840000000000002"/>
    <n v="9"/>
    <n v="1.4368000000000001"/>
    <n v="7.0000000000000007E-2"/>
  </r>
  <r>
    <s v="CA/2017/154005"/>
    <d v="2016-07-20T00:00:00"/>
    <s v="Ralph Kennedy"/>
    <x v="3"/>
    <s v="Consumer"/>
    <x v="1"/>
    <n v="34.76"/>
    <n v="22"/>
    <n v="6.952"/>
    <n v="0.22"/>
  </r>
  <r>
    <s v="CA/2017/154006"/>
    <d v="2016-07-20T00:00:00"/>
    <s v="Ralph Kennedy"/>
    <x v="3"/>
    <s v="Consumer"/>
    <x v="2"/>
    <n v="831.2"/>
    <n v="23"/>
    <n v="166.24"/>
    <n v="0.2"/>
  </r>
  <r>
    <s v="CA/2017/154007"/>
    <d v="2016-07-20T00:00:00"/>
    <s v="Ralph Kennedy"/>
    <x v="3"/>
    <s v="Consumer"/>
    <x v="1"/>
    <n v="26.4"/>
    <n v="22"/>
    <n v="5.28"/>
    <n v="0.03"/>
  </r>
  <r>
    <s v="CA/2017/154008"/>
    <d v="2016-07-20T00:00:00"/>
    <s v="Ralph Kennedy"/>
    <x v="3"/>
    <s v="Consumer"/>
    <x v="1"/>
    <n v="106.75"/>
    <n v="18"/>
    <n v="21.35"/>
    <n v="0.11"/>
  </r>
  <r>
    <s v="CA/2017/154009"/>
    <d v="2016-07-20T00:00:00"/>
    <s v="Ralph Kennedy"/>
    <x v="3"/>
    <s v="Consumer"/>
    <x v="1"/>
    <n v="97.82"/>
    <n v="20"/>
    <n v="19.564"/>
    <n v="0.08"/>
  </r>
  <r>
    <s v="CA/2017/154010"/>
    <d v="2016-07-20T00:00:00"/>
    <s v="Ralph Kennedy"/>
    <x v="3"/>
    <s v="Consumer"/>
    <x v="1"/>
    <n v="141.4"/>
    <n v="10"/>
    <n v="28.28"/>
    <n v="0.13"/>
  </r>
  <r>
    <s v="CA/2017/154011"/>
    <d v="2015-06-13T00:00:00"/>
    <s v="Filia McAdams"/>
    <x v="3"/>
    <s v="Corporate"/>
    <x v="1"/>
    <n v="14.52"/>
    <n v="28"/>
    <n v="2.9039999999999999"/>
    <n v="0.14000000000000001"/>
  </r>
  <r>
    <s v="CA/2017/154012"/>
    <d v="2018-12-05T00:00:00"/>
    <s v="Alyssa Crouse"/>
    <x v="1"/>
    <s v="Corporate"/>
    <x v="1"/>
    <n v="127.92"/>
    <n v="3"/>
    <n v="25.584"/>
    <n v="0.12"/>
  </r>
  <r>
    <s v="CA/2017/154013"/>
    <d v="2018-12-05T00:00:00"/>
    <s v="Alyssa Crouse"/>
    <x v="1"/>
    <s v="Corporate"/>
    <x v="1"/>
    <n v="34.24"/>
    <n v="20"/>
    <n v="6.8479999999999999"/>
    <n v="0.22"/>
  </r>
  <r>
    <s v="CA/2017/154014"/>
    <d v="2016-03-09T00:00:00"/>
    <s v="Jennifer Braxton"/>
    <x v="2"/>
    <s v="Corporate"/>
    <x v="1"/>
    <n v="137.62"/>
    <n v="10"/>
    <n v="27.524000000000001"/>
    <n v="0.04"/>
  </r>
  <r>
    <s v="CA/2017/154015"/>
    <d v="2016-03-09T00:00:00"/>
    <s v="Jennifer Braxton"/>
    <x v="2"/>
    <s v="Corporate"/>
    <x v="2"/>
    <n v="100.49"/>
    <n v="29"/>
    <n v="20.097999999999999"/>
    <n v="0.12"/>
  </r>
  <r>
    <s v="CA/2017/154016"/>
    <d v="2018-03-26T00:00:00"/>
    <s v="Gary McGarr"/>
    <x v="1"/>
    <s v="Consumer"/>
    <x v="0"/>
    <n v="257.56799999999998"/>
    <n v="14"/>
    <n v="51.513599999999997"/>
    <n v="0.19"/>
  </r>
  <r>
    <s v="CA/2017/154017"/>
    <d v="2018-03-26T00:00:00"/>
    <s v="Gary McGarr"/>
    <x v="1"/>
    <s v="Consumer"/>
    <x v="2"/>
    <n v="119.96"/>
    <n v="7"/>
    <n v="23.992000000000001"/>
    <n v="0.16"/>
  </r>
  <r>
    <s v="CA/2017/154018"/>
    <d v="2015-12-11T00:00:00"/>
    <s v="Roy FranzÃ¶sisch"/>
    <x v="3"/>
    <s v="Consumer"/>
    <x v="1"/>
    <n v="49.631999999999998"/>
    <n v="2"/>
    <n v="9.9263999999999992"/>
    <n v="0.17"/>
  </r>
  <r>
    <s v="CA/2017/154019"/>
    <d v="2017-10-13T00:00:00"/>
    <s v="Noah Childs"/>
    <x v="1"/>
    <s v="Corporate"/>
    <x v="0"/>
    <n v="727.45"/>
    <n v="17"/>
    <n v="145.49"/>
    <n v="0.17"/>
  </r>
  <r>
    <s v="CA/2017/154020"/>
    <d v="2017-10-13T00:00:00"/>
    <s v="Noah Childs"/>
    <x v="1"/>
    <s v="Corporate"/>
    <x v="0"/>
    <n v="24.96"/>
    <n v="24"/>
    <n v="4.992"/>
    <n v="0.12"/>
  </r>
  <r>
    <s v="CA/2017/154021"/>
    <d v="2018-12-11T00:00:00"/>
    <s v="Nat Gilpin"/>
    <x v="3"/>
    <s v="Corporate"/>
    <x v="2"/>
    <n v="370.78199999999998"/>
    <n v="22"/>
    <n v="74.156400000000005"/>
    <n v="0.13"/>
  </r>
  <r>
    <s v="CA/2017/154022"/>
    <d v="2018-04-15T00:00:00"/>
    <s v="Adam Hart"/>
    <x v="3"/>
    <s v="Corporate"/>
    <x v="0"/>
    <n v="196.45"/>
    <n v="26"/>
    <n v="39.29"/>
    <n v="0.09"/>
  </r>
  <r>
    <s v="CA/2017/154023"/>
    <d v="2016-06-25T00:00:00"/>
    <s v="Cathy Hwang"/>
    <x v="0"/>
    <s v="Home Office"/>
    <x v="1"/>
    <n v="31.103999999999999"/>
    <n v="12"/>
    <n v="6.2207999999999997"/>
    <n v="0.05"/>
  </r>
  <r>
    <s v="CA/2017/154024"/>
    <d v="2016-06-25T00:00:00"/>
    <s v="Cathy Hwang"/>
    <x v="0"/>
    <s v="Home Office"/>
    <x v="1"/>
    <n v="78.256"/>
    <n v="6"/>
    <n v="15.651199999999999"/>
    <n v="0.13"/>
  </r>
  <r>
    <s v="CA/2017/154025"/>
    <d v="2017-08-26T00:00:00"/>
    <s v="Charles Crestani"/>
    <x v="1"/>
    <s v="Consumer"/>
    <x v="1"/>
    <n v="6.48"/>
    <n v="12"/>
    <n v="1.296"/>
    <n v="0.19"/>
  </r>
  <r>
    <s v="CA/2017/154026"/>
    <d v="2015-07-21T00:00:00"/>
    <s v="Michelle Ellison"/>
    <x v="1"/>
    <s v="Corporate"/>
    <x v="1"/>
    <n v="99.2"/>
    <n v="2"/>
    <n v="19.84"/>
    <n v="0.03"/>
  </r>
  <r>
    <s v="CA/2017/154027"/>
    <d v="2015-07-21T00:00:00"/>
    <s v="Michelle Ellison"/>
    <x v="1"/>
    <s v="Corporate"/>
    <x v="0"/>
    <n v="801.56799999999998"/>
    <n v="14"/>
    <n v="160.31360000000001"/>
    <n v="0.17"/>
  </r>
  <r>
    <s v="CA/2017/154028"/>
    <d v="2015-07-21T00:00:00"/>
    <s v="Michelle Ellison"/>
    <x v="1"/>
    <s v="Corporate"/>
    <x v="0"/>
    <n v="272.84800000000001"/>
    <n v="3"/>
    <n v="54.569600000000001"/>
    <n v="0.03"/>
  </r>
  <r>
    <s v="CA/2017/154029"/>
    <d v="2018-11-21T00:00:00"/>
    <s v="Benjamin Patterson"/>
    <x v="1"/>
    <s v="Consumer"/>
    <x v="0"/>
    <n v="70.98"/>
    <n v="12"/>
    <n v="14.196"/>
    <n v="0.11"/>
  </r>
  <r>
    <s v="CA/2017/154030"/>
    <d v="2015-04-06T00:00:00"/>
    <s v="Mark Packer"/>
    <x v="3"/>
    <s v="Home Office"/>
    <x v="1"/>
    <n v="16.224"/>
    <n v="26"/>
    <n v="3.2448000000000001"/>
    <n v="0.15"/>
  </r>
  <r>
    <s v="CA/2017/154031"/>
    <d v="2017-10-03T00:00:00"/>
    <s v="Caroline Jumper"/>
    <x v="1"/>
    <s v="Consumer"/>
    <x v="0"/>
    <n v="176.78399999999999"/>
    <n v="12"/>
    <n v="35.3568"/>
    <n v="0.19"/>
  </r>
  <r>
    <s v="CA/2017/154032"/>
    <d v="2018-03-25T00:00:00"/>
    <s v="John Castell"/>
    <x v="2"/>
    <s v="Consumer"/>
    <x v="2"/>
    <n v="470.37599999999998"/>
    <n v="13"/>
    <n v="94.075199999999995"/>
    <n v="0.2"/>
  </r>
  <r>
    <s v="CA/2017/154033"/>
    <d v="2018-12-29T00:00:00"/>
    <s v="James Galang"/>
    <x v="1"/>
    <s v="Consumer"/>
    <x v="0"/>
    <n v="393.56799999999998"/>
    <n v="12"/>
    <n v="78.7136"/>
    <n v="0.08"/>
  </r>
  <r>
    <s v="CA/2017/154034"/>
    <d v="2018-12-29T00:00:00"/>
    <s v="James Galang"/>
    <x v="1"/>
    <s v="Consumer"/>
    <x v="2"/>
    <n v="302.37599999999998"/>
    <n v="14"/>
    <n v="60.475200000000001"/>
    <n v="0.2"/>
  </r>
  <r>
    <s v="CA/2017/154035"/>
    <d v="2018-03-28T00:00:00"/>
    <s v="Cyma Kinney"/>
    <x v="3"/>
    <s v="Corporate"/>
    <x v="1"/>
    <n v="68.742000000000004"/>
    <n v="9"/>
    <n v="13.7484"/>
    <n v="0.03"/>
  </r>
  <r>
    <s v="CA/2017/154036"/>
    <d v="2016-05-03T00:00:00"/>
    <s v="Luke Foster"/>
    <x v="0"/>
    <s v="Consumer"/>
    <x v="1"/>
    <n v="29.34"/>
    <n v="25"/>
    <n v="5.8680000000000003"/>
    <n v="0.2"/>
  </r>
  <r>
    <s v="CA/2017/154037"/>
    <d v="2016-05-03T00:00:00"/>
    <s v="Luke Foster"/>
    <x v="0"/>
    <s v="Consumer"/>
    <x v="0"/>
    <n v="383.60700000000003"/>
    <n v="22"/>
    <n v="76.721400000000003"/>
    <n v="0.02"/>
  </r>
  <r>
    <s v="CA/2017/154038"/>
    <d v="2016-05-03T00:00:00"/>
    <s v="Luke Foster"/>
    <x v="0"/>
    <s v="Consumer"/>
    <x v="1"/>
    <n v="563.4"/>
    <n v="23"/>
    <n v="112.68"/>
    <n v="0.09"/>
  </r>
  <r>
    <s v="CA/2017/154039"/>
    <d v="2017-11-13T00:00:00"/>
    <s v="Chuck Clark"/>
    <x v="2"/>
    <s v="Home Office"/>
    <x v="1"/>
    <n v="217.05600000000001"/>
    <n v="19"/>
    <n v="43.411200000000001"/>
    <n v="0.05"/>
  </r>
  <r>
    <s v="CA/2017/154040"/>
    <d v="2018-01-19T00:00:00"/>
    <s v="Dan Lawera"/>
    <x v="3"/>
    <s v="Consumer"/>
    <x v="1"/>
    <n v="6"/>
    <n v="2"/>
    <n v="1.2"/>
    <n v="0.22"/>
  </r>
  <r>
    <s v="CA/2017/154041"/>
    <d v="2017-04-22T00:00:00"/>
    <s v="Paul Gonzalez"/>
    <x v="2"/>
    <s v="Consumer"/>
    <x v="0"/>
    <n v="31.56"/>
    <n v="27"/>
    <n v="6.3120000000000003"/>
    <n v="0.16"/>
  </r>
  <r>
    <s v="CA/2017/154042"/>
    <d v="2015-05-13T00:00:00"/>
    <s v="Erica Hernandez"/>
    <x v="1"/>
    <s v="Home Office"/>
    <x v="1"/>
    <n v="7.1040000000000001"/>
    <n v="17"/>
    <n v="1.4208000000000001"/>
    <n v="0.06"/>
  </r>
  <r>
    <s v="CA/2017/154043"/>
    <d v="2015-05-13T00:00:00"/>
    <s v="Erica Hernandez"/>
    <x v="1"/>
    <s v="Home Office"/>
    <x v="1"/>
    <n v="398.35199999999998"/>
    <n v="24"/>
    <n v="79.670400000000001"/>
    <n v="0.15"/>
  </r>
  <r>
    <s v="CA/2017/154044"/>
    <d v="2015-10-21T00:00:00"/>
    <s v="Tracy Blumstein"/>
    <x v="3"/>
    <s v="Consumer"/>
    <x v="1"/>
    <n v="121.792"/>
    <n v="7"/>
    <n v="24.3584"/>
    <n v="7.0000000000000007E-2"/>
  </r>
  <r>
    <s v="CA/2017/154045"/>
    <d v="2015-10-21T00:00:00"/>
    <s v="Tracy Blumstein"/>
    <x v="3"/>
    <s v="Consumer"/>
    <x v="0"/>
    <n v="409.59"/>
    <n v="25"/>
    <n v="81.918000000000006"/>
    <n v="0.2"/>
  </r>
  <r>
    <s v="CA/2017/154046"/>
    <d v="2015-03-14T00:00:00"/>
    <s v="Dean Katz"/>
    <x v="3"/>
    <s v="Corporate"/>
    <x v="1"/>
    <n v="10.56"/>
    <n v="23"/>
    <n v="2.1120000000000001"/>
    <n v="0.08"/>
  </r>
  <r>
    <s v="CA/2017/154047"/>
    <d v="2015-03-14T00:00:00"/>
    <s v="Dean Katz"/>
    <x v="3"/>
    <s v="Corporate"/>
    <x v="1"/>
    <n v="3.38"/>
    <n v="5"/>
    <n v="0.67600000000000005"/>
    <n v="0.03"/>
  </r>
  <r>
    <s v="CA/2017/154048"/>
    <d v="2018-12-22T00:00:00"/>
    <s v="Jeremy Pistek"/>
    <x v="1"/>
    <s v="Consumer"/>
    <x v="1"/>
    <n v="7.8239999999999998"/>
    <n v="13"/>
    <n v="1.5648"/>
    <n v="0.24"/>
  </r>
  <r>
    <s v="CA/2017/154049"/>
    <d v="2017-11-24T00:00:00"/>
    <s v="Carol Darley"/>
    <x v="2"/>
    <s v="Consumer"/>
    <x v="1"/>
    <n v="24.783999999999999"/>
    <n v="17"/>
    <n v="4.9568000000000003"/>
    <n v="0.22"/>
  </r>
  <r>
    <s v="CA/2017/154050"/>
    <d v="2018-02-12T00:00:00"/>
    <s v="Adam Shillingsburg"/>
    <x v="0"/>
    <s v="Consumer"/>
    <x v="1"/>
    <n v="34.65"/>
    <n v="22"/>
    <n v="6.93"/>
    <n v="0.08"/>
  </r>
  <r>
    <s v="CA/2017/154051"/>
    <d v="2016-12-31T00:00:00"/>
    <s v="Jas O'Carroll"/>
    <x v="1"/>
    <s v="Consumer"/>
    <x v="1"/>
    <n v="487.98399999999998"/>
    <n v="28"/>
    <n v="97.596800000000002"/>
    <n v="0.17"/>
  </r>
  <r>
    <s v="CA/2017/154052"/>
    <d v="2018-03-10T00:00:00"/>
    <s v="Amy Cox"/>
    <x v="2"/>
    <s v="Consumer"/>
    <x v="1"/>
    <n v="1793.98"/>
    <n v="5"/>
    <n v="358.79599999999999"/>
    <n v="0.17"/>
  </r>
  <r>
    <s v="CA/2017/154053"/>
    <d v="2015-08-29T00:00:00"/>
    <s v="Ryan Akin"/>
    <x v="1"/>
    <s v="Consumer"/>
    <x v="1"/>
    <n v="29.808"/>
    <n v="12"/>
    <n v="5.9615999999999998"/>
    <n v="0.24"/>
  </r>
  <r>
    <s v="CA/2017/154054"/>
    <d v="2015-08-29T00:00:00"/>
    <s v="Ryan Akin"/>
    <x v="1"/>
    <s v="Consumer"/>
    <x v="1"/>
    <n v="505.17599999999999"/>
    <n v="13"/>
    <n v="101.0352"/>
    <n v="0"/>
  </r>
  <r>
    <s v="CA/2017/154055"/>
    <d v="2015-08-29T00:00:00"/>
    <s v="Ryan Akin"/>
    <x v="1"/>
    <s v="Consumer"/>
    <x v="0"/>
    <n v="174.05850000000001"/>
    <n v="26"/>
    <n v="34.811700000000002"/>
    <n v="0.06"/>
  </r>
  <r>
    <s v="CA/2017/154056"/>
    <d v="2017-06-29T00:00:00"/>
    <s v="Corey/Lock"/>
    <x v="3"/>
    <s v="Consumer"/>
    <x v="1"/>
    <n v="191.88"/>
    <n v="11"/>
    <n v="38.375999999999998"/>
    <n v="0"/>
  </r>
  <r>
    <s v="CA/2017/154057"/>
    <d v="2017-08-20T00:00:00"/>
    <s v="Dianna Wilson"/>
    <x v="2"/>
    <s v="Home Office"/>
    <x v="2"/>
    <n v="14.78"/>
    <n v="23"/>
    <n v="2.956"/>
    <n v="0.09"/>
  </r>
  <r>
    <s v="CA/2017/154058"/>
    <d v="2018-10-21T00:00:00"/>
    <s v="Damala Kotsonis"/>
    <x v="1"/>
    <s v="Corporate"/>
    <x v="1"/>
    <n v="5.1840000000000002"/>
    <n v="27"/>
    <n v="1.0367999999999999"/>
    <n v="0.04"/>
  </r>
  <r>
    <s v="CA/2017/154059"/>
    <d v="2018-10-21T00:00:00"/>
    <s v="Damala Kotsonis"/>
    <x v="1"/>
    <s v="Corporate"/>
    <x v="0"/>
    <n v="478.48"/>
    <n v="7"/>
    <n v="95.695999999999998"/>
    <n v="0.13"/>
  </r>
  <r>
    <s v="CA/2017/154060"/>
    <d v="2018-10-21T00:00:00"/>
    <s v="Damala Kotsonis"/>
    <x v="1"/>
    <s v="Corporate"/>
    <x v="2"/>
    <n v="28.4"/>
    <n v="1"/>
    <n v="5.68"/>
    <n v="0.16"/>
  </r>
  <r>
    <s v="CA/2017/154061"/>
    <d v="2018-10-21T00:00:00"/>
    <s v="Michael Dominguez"/>
    <x v="2"/>
    <s v="Corporate"/>
    <x v="1"/>
    <n v="909.12"/>
    <n v="3"/>
    <n v="181.82400000000001"/>
    <n v="0.01"/>
  </r>
  <r>
    <s v="CA/2017/154062"/>
    <d v="2017-05-17T00:00:00"/>
    <s v="Roy Phan"/>
    <x v="2"/>
    <s v="Corporate"/>
    <x v="1"/>
    <n v="2.952"/>
    <n v="28"/>
    <n v="0.59040000000000004"/>
    <n v="0.21"/>
  </r>
  <r>
    <s v="CA/2017/154063"/>
    <d v="2017-05-17T00:00:00"/>
    <s v="Roy Phan"/>
    <x v="2"/>
    <s v="Corporate"/>
    <x v="1"/>
    <n v="27.018000000000001"/>
    <n v="4"/>
    <n v="5.4036"/>
    <n v="0.02"/>
  </r>
  <r>
    <s v="CA/2017/154064"/>
    <d v="2016-03-02T00:00:00"/>
    <s v="Rick Wilson"/>
    <x v="1"/>
    <s v="Corporate"/>
    <x v="0"/>
    <n v="136.91999999999999"/>
    <n v="7"/>
    <n v="27.384"/>
    <n v="0.24"/>
  </r>
  <r>
    <s v="CA/2017/154065"/>
    <d v="2018-12-18T00:00:00"/>
    <s v="Duane Benoit"/>
    <x v="3"/>
    <s v="Consumer"/>
    <x v="0"/>
    <n v="18.96"/>
    <n v="13"/>
    <n v="3.7919999999999998"/>
    <n v="0.24"/>
  </r>
  <r>
    <s v="CA/2017/154066"/>
    <d v="2017-11-15T00:00:00"/>
    <s v="Stewart Carmichael"/>
    <x v="0"/>
    <s v="Corporate"/>
    <x v="2"/>
    <n v="99.39"/>
    <n v="15"/>
    <n v="19.878"/>
    <n v="0.25"/>
  </r>
  <r>
    <s v="CA/2017/154067"/>
    <d v="2018-03-07T00:00:00"/>
    <s v="Frank Hawley"/>
    <x v="2"/>
    <s v="Corporate"/>
    <x v="1"/>
    <n v="273.89600000000002"/>
    <n v="13"/>
    <n v="54.779200000000003"/>
    <n v="0.21"/>
  </r>
  <r>
    <s v="CA/2017/154068"/>
    <d v="2018-03-07T00:00:00"/>
    <s v="Frank Hawley"/>
    <x v="2"/>
    <s v="Corporate"/>
    <x v="2"/>
    <n v="597.13199999999995"/>
    <n v="20"/>
    <n v="119.4264"/>
    <n v="0"/>
  </r>
  <r>
    <s v="CA/2017/154069"/>
    <d v="2015-01-15T00:00:00"/>
    <s v="Erica Hackney"/>
    <x v="0"/>
    <s v="Consumer"/>
    <x v="2"/>
    <n v="149.94999999999999"/>
    <n v="28"/>
    <n v="29.99"/>
    <n v="0.12"/>
  </r>
  <r>
    <s v="CA/2017/154070"/>
    <d v="2018-04-30T00:00:00"/>
    <s v="Ann Steele"/>
    <x v="2"/>
    <s v="Home Office"/>
    <x v="1"/>
    <n v="4.6079999999999997"/>
    <n v="23"/>
    <n v="0.92159999999999997"/>
    <n v="0.11"/>
  </r>
  <r>
    <s v="CA/2017/154071"/>
    <d v="2018-04-30T00:00:00"/>
    <s v="Ann Steele"/>
    <x v="2"/>
    <s v="Home Office"/>
    <x v="1"/>
    <n v="15.528"/>
    <n v="11"/>
    <n v="3.1055999999999999"/>
    <n v="0.19"/>
  </r>
  <r>
    <s v="CA/2017/154072"/>
    <d v="2018-04-30T00:00:00"/>
    <s v="Ann Steele"/>
    <x v="2"/>
    <s v="Home Office"/>
    <x v="1"/>
    <n v="11.952"/>
    <n v="7"/>
    <n v="2.3904000000000001"/>
    <n v="0.23"/>
  </r>
  <r>
    <s v="CA/2017/154073"/>
    <d v="2016-08-11T00:00:00"/>
    <s v="Helen Abelman"/>
    <x v="3"/>
    <s v="Consumer"/>
    <x v="1"/>
    <n v="11.65"/>
    <n v="10"/>
    <n v="2.33"/>
    <n v="0.2"/>
  </r>
  <r>
    <s v="CA/2017/154074"/>
    <d v="2016-10-30T00:00:00"/>
    <s v="Cathy Hwang"/>
    <x v="0"/>
    <s v="Home Office"/>
    <x v="2"/>
    <n v="299.89999999999998"/>
    <n v="7"/>
    <n v="59.98"/>
    <n v="0.22"/>
  </r>
  <r>
    <s v="CA/2017/154075"/>
    <d v="2018-08-17T00:00:00"/>
    <s v="Edward Hooks"/>
    <x v="3"/>
    <s v="Corporate"/>
    <x v="1"/>
    <n v="895.92"/>
    <n v="15"/>
    <n v="179.184"/>
    <n v="0.18"/>
  </r>
  <r>
    <s v="CA/2017/154076"/>
    <d v="2018-08-17T00:00:00"/>
    <s v="Edward Hooks"/>
    <x v="3"/>
    <s v="Corporate"/>
    <x v="0"/>
    <n v="462.56400000000002"/>
    <n v="6"/>
    <n v="92.512799999999999"/>
    <n v="0.13"/>
  </r>
  <r>
    <s v="CA/2017/154077"/>
    <d v="2016-03-10T00:00:00"/>
    <s v="Mary Zewe"/>
    <x v="1"/>
    <s v="Corporate"/>
    <x v="1"/>
    <n v="15.007999999999999"/>
    <n v="27"/>
    <n v="3.0015999999999998"/>
    <n v="0.19"/>
  </r>
  <r>
    <s v="CA/2017/154078"/>
    <d v="2017-08-07T00:00:00"/>
    <s v="Scot Coram"/>
    <x v="2"/>
    <s v="Corporate"/>
    <x v="2"/>
    <n v="863.64"/>
    <n v="12"/>
    <n v="172.72800000000001"/>
    <n v="0.17"/>
  </r>
  <r>
    <s v="CA/2017/154079"/>
    <d v="2017-08-07T00:00:00"/>
    <s v="Scot Coram"/>
    <x v="2"/>
    <s v="Corporate"/>
    <x v="1"/>
    <n v="47.616"/>
    <n v="10"/>
    <n v="9.5231999999999992"/>
    <n v="0.03"/>
  </r>
  <r>
    <s v="CA/2017/154080"/>
    <d v="2018-05-12T00:00:00"/>
    <s v="Naresj Patel"/>
    <x v="0"/>
    <s v="Consumer"/>
    <x v="1"/>
    <n v="92.94"/>
    <n v="5"/>
    <n v="18.588000000000001"/>
    <n v="0.24"/>
  </r>
  <r>
    <s v="CA/2017/154081"/>
    <d v="2018-09-03T00:00:00"/>
    <s v="Lindsay Williams"/>
    <x v="1"/>
    <s v="Corporate"/>
    <x v="2"/>
    <n v="199.98"/>
    <n v="2"/>
    <n v="39.996000000000002"/>
    <n v="0.05"/>
  </r>
  <r>
    <s v="CA/2017/154082"/>
    <d v="2017-09-06T00:00:00"/>
    <s v="Greg Matthias"/>
    <x v="1"/>
    <s v="Consumer"/>
    <x v="2"/>
    <n v="177.48"/>
    <n v="14"/>
    <n v="35.496000000000002"/>
    <n v="0.23"/>
  </r>
  <r>
    <s v="CA/2017/154083"/>
    <d v="2018-11-28T00:00:00"/>
    <s v="Rick Hansen"/>
    <x v="2"/>
    <s v="Consumer"/>
    <x v="1"/>
    <n v="88.768000000000001"/>
    <n v="6"/>
    <n v="17.753599999999999"/>
    <n v="0.02"/>
  </r>
  <r>
    <s v="CA/2017/154084"/>
    <d v="2018-03-16T00:00:00"/>
    <s v="Valerie Mitchum"/>
    <x v="3"/>
    <s v="Home Office"/>
    <x v="1"/>
    <n v="6.48"/>
    <n v="29"/>
    <n v="1.296"/>
    <n v="0.03"/>
  </r>
  <r>
    <s v="CA/2017/154085"/>
    <d v="2018-03-16T00:00:00"/>
    <s v="Valerie Mitchum"/>
    <x v="3"/>
    <s v="Home Office"/>
    <x v="1"/>
    <n v="46.51"/>
    <n v="26"/>
    <n v="9.3019999999999996"/>
    <n v="0.06"/>
  </r>
  <r>
    <s v="CA/2017/154086"/>
    <d v="2018-03-16T00:00:00"/>
    <s v="Valerie Mitchum"/>
    <x v="3"/>
    <s v="Home Office"/>
    <x v="2"/>
    <n v="659.976"/>
    <n v="26"/>
    <n v="131.99520000000001"/>
    <n v="0.21"/>
  </r>
  <r>
    <s v="CA/2017/154087"/>
    <d v="2017-11-27T00:00:00"/>
    <s v="Craig Carreira"/>
    <x v="3"/>
    <s v="Consumer"/>
    <x v="2"/>
    <n v="271.99200000000002"/>
    <n v="19"/>
    <n v="54.398400000000002"/>
    <n v="0"/>
  </r>
  <r>
    <s v="CA/2017/154088"/>
    <d v="2018-06-08T00:00:00"/>
    <s v="Seth Vernon"/>
    <x v="3"/>
    <s v="Consumer"/>
    <x v="0"/>
    <n v="145.74"/>
    <n v="15"/>
    <n v="29.148"/>
    <n v="0.06"/>
  </r>
  <r>
    <s v="CA/2017/154089"/>
    <d v="2018-06-08T00:00:00"/>
    <s v="Seth Vernon"/>
    <x v="3"/>
    <s v="Consumer"/>
    <x v="0"/>
    <n v="15.4"/>
    <n v="20"/>
    <n v="3.08"/>
    <n v="0.22"/>
  </r>
  <r>
    <s v="CA/2017/154090"/>
    <d v="2018-11-27T00:00:00"/>
    <s v="Lindsay Williams"/>
    <x v="1"/>
    <s v="Corporate"/>
    <x v="1"/>
    <n v="244.55"/>
    <n v="30"/>
    <n v="48.91"/>
    <n v="0.2"/>
  </r>
  <r>
    <s v="CA/2017/154091"/>
    <d v="2018-11-27T00:00:00"/>
    <s v="Lindsay Williams"/>
    <x v="1"/>
    <s v="Corporate"/>
    <x v="2"/>
    <n v="166.16"/>
    <n v="4"/>
    <n v="33.231999999999999"/>
    <n v="0.13"/>
  </r>
  <r>
    <s v="CA/2017/154092"/>
    <d v="2016-05-25T00:00:00"/>
    <s v="Nora Pelletier"/>
    <x v="3"/>
    <s v="Home Office"/>
    <x v="0"/>
    <n v="14.73"/>
    <n v="28"/>
    <n v="2.9460000000000002"/>
    <n v="0.17"/>
  </r>
  <r>
    <s v="CA/2017/154093"/>
    <d v="2017-08-07T00:00:00"/>
    <s v="Joe Elijah"/>
    <x v="1"/>
    <s v="Consumer"/>
    <x v="1"/>
    <n v="19.968"/>
    <n v="2"/>
    <n v="3.9935999999999998"/>
    <n v="0.01"/>
  </r>
  <r>
    <s v="CA/2017/154094"/>
    <d v="2017-08-07T00:00:00"/>
    <s v="Joe Elijah"/>
    <x v="1"/>
    <s v="Consumer"/>
    <x v="1"/>
    <n v="33.488"/>
    <n v="26"/>
    <n v="6.6976000000000004"/>
    <n v="0.01"/>
  </r>
  <r>
    <s v="CA/2017/154095"/>
    <d v="2017-08-07T00:00:00"/>
    <s v="Joe Elijah"/>
    <x v="1"/>
    <s v="Consumer"/>
    <x v="1"/>
    <n v="8.7360000000000007"/>
    <n v="13"/>
    <n v="1.7472000000000001"/>
    <n v="0.21"/>
  </r>
  <r>
    <s v="CA/2017/154096"/>
    <d v="2017-08-07T00:00:00"/>
    <s v="Joe Elijah"/>
    <x v="1"/>
    <s v="Consumer"/>
    <x v="0"/>
    <n v="662.88"/>
    <n v="18"/>
    <n v="132.57599999999999"/>
    <n v="0.04"/>
  </r>
  <r>
    <s v="CA/2017/154097"/>
    <d v="2018-08-29T00:00:00"/>
    <s v="Cathy Prescott"/>
    <x v="3"/>
    <s v="Corporate"/>
    <x v="1"/>
    <n v="47.36"/>
    <n v="14"/>
    <n v="9.4719999999999995"/>
    <n v="0.21"/>
  </r>
  <r>
    <s v="CA/2017/154098"/>
    <d v="2018-08-29T00:00:00"/>
    <s v="Cathy Prescott"/>
    <x v="3"/>
    <s v="Corporate"/>
    <x v="1"/>
    <n v="27.44"/>
    <n v="22"/>
    <n v="5.4880000000000004"/>
    <n v="0.02"/>
  </r>
  <r>
    <s v="CA/2017/154099"/>
    <d v="2018-08-29T00:00:00"/>
    <s v="Cathy Prescott"/>
    <x v="3"/>
    <s v="Corporate"/>
    <x v="1"/>
    <n v="3.24"/>
    <n v="17"/>
    <n v="0.64800000000000002"/>
    <n v="0.25"/>
  </r>
  <r>
    <s v="CA/2017/154100"/>
    <d v="2017-06-20T00:00:00"/>
    <s v="Erin Ashbrook"/>
    <x v="0"/>
    <s v="Corporate"/>
    <x v="2"/>
    <n v="95.968000000000004"/>
    <n v="13"/>
    <n v="19.1936"/>
    <n v="0.24"/>
  </r>
  <r>
    <s v="CA/2017/154101"/>
    <d v="2017-06-20T00:00:00"/>
    <s v="Erin Ashbrook"/>
    <x v="0"/>
    <s v="Corporate"/>
    <x v="1"/>
    <n v="10.368"/>
    <n v="18"/>
    <n v="2.0735999999999999"/>
    <n v="0.01"/>
  </r>
  <r>
    <s v="CA/2017/154102"/>
    <d v="2018-02-09T00:00:00"/>
    <s v="Ann Chong"/>
    <x v="3"/>
    <s v="Corporate"/>
    <x v="1"/>
    <n v="23.1"/>
    <n v="30"/>
    <n v="4.62"/>
    <n v="0.17"/>
  </r>
  <r>
    <s v="CA/2017/154103"/>
    <d v="2018-02-09T00:00:00"/>
    <s v="Ann Chong"/>
    <x v="3"/>
    <s v="Corporate"/>
    <x v="0"/>
    <n v="11.54"/>
    <n v="18"/>
    <n v="2.3079999999999998"/>
    <n v="0.1"/>
  </r>
  <r>
    <s v="CA/2017/154104"/>
    <d v="2018-02-09T00:00:00"/>
    <s v="Ann Chong"/>
    <x v="3"/>
    <s v="Corporate"/>
    <x v="0"/>
    <n v="254.52600000000001"/>
    <n v="22"/>
    <n v="50.905200000000001"/>
    <n v="0.17"/>
  </r>
  <r>
    <s v="CA/2017/154105"/>
    <d v="2018-02-09T00:00:00"/>
    <s v="Ann Chong"/>
    <x v="3"/>
    <s v="Corporate"/>
    <x v="1"/>
    <n v="12.98"/>
    <n v="25"/>
    <n v="2.5960000000000001"/>
    <n v="0.17"/>
  </r>
  <r>
    <s v="CA/2017/154106"/>
    <d v="2018-02-09T00:00:00"/>
    <s v="Ann Chong"/>
    <x v="3"/>
    <s v="Corporate"/>
    <x v="1"/>
    <n v="26.431999999999999"/>
    <n v="11"/>
    <n v="5.2864000000000004"/>
    <n v="0.08"/>
  </r>
  <r>
    <s v="CA/2017/154107"/>
    <d v="2018-02-09T00:00:00"/>
    <s v="Ann Chong"/>
    <x v="3"/>
    <s v="Corporate"/>
    <x v="2"/>
    <n v="197.97"/>
    <n v="16"/>
    <n v="39.594000000000001"/>
    <n v="0.08"/>
  </r>
  <r>
    <s v="CA/2017/154108"/>
    <d v="2018-02-09T00:00:00"/>
    <s v="Ann Chong"/>
    <x v="3"/>
    <s v="Corporate"/>
    <x v="1"/>
    <n v="18.899999999999999"/>
    <n v="17"/>
    <n v="3.78"/>
    <n v="7.0000000000000007E-2"/>
  </r>
  <r>
    <s v="CA/2017/154109"/>
    <d v="2018-02-09T00:00:00"/>
    <s v="Ann Chong"/>
    <x v="3"/>
    <s v="Corporate"/>
    <x v="0"/>
    <n v="1282.4100000000001"/>
    <n v="12"/>
    <n v="256.48200000000003"/>
    <n v="0.05"/>
  </r>
  <r>
    <s v="CA/2017/154110"/>
    <d v="2018-02-09T00:00:00"/>
    <s v="Ann Chong"/>
    <x v="3"/>
    <s v="Corporate"/>
    <x v="1"/>
    <n v="4.92"/>
    <n v="12"/>
    <n v="0.98399999999999999"/>
    <n v="0.15"/>
  </r>
  <r>
    <s v="CA/2017/154111"/>
    <d v="2018-02-09T00:00:00"/>
    <s v="Ann Chong"/>
    <x v="3"/>
    <s v="Corporate"/>
    <x v="2"/>
    <n v="238"/>
    <n v="11"/>
    <n v="47.6"/>
    <n v="0.11"/>
  </r>
  <r>
    <s v="CA/2017/154112"/>
    <d v="2018-02-09T00:00:00"/>
    <s v="Ann Chong"/>
    <x v="3"/>
    <s v="Corporate"/>
    <x v="2"/>
    <n v="167.97"/>
    <n v="19"/>
    <n v="33.594000000000001"/>
    <n v="0.16"/>
  </r>
  <r>
    <s v="CA/2017/154113"/>
    <d v="2018-02-09T00:00:00"/>
    <s v="Ann Chong"/>
    <x v="3"/>
    <s v="Corporate"/>
    <x v="1"/>
    <n v="17.12"/>
    <n v="26"/>
    <n v="3.4239999999999999"/>
    <n v="0.22"/>
  </r>
  <r>
    <s v="CA/2017/154114"/>
    <d v="2018-10-09T00:00:00"/>
    <s v="Robert Waldorf"/>
    <x v="0"/>
    <s v="Consumer"/>
    <x v="1"/>
    <n v="16.2"/>
    <n v="20"/>
    <n v="3.24"/>
    <n v="0.01"/>
  </r>
  <r>
    <s v="CA/2017/154115"/>
    <d v="2018-10-09T00:00:00"/>
    <s v="Robert Waldorf"/>
    <x v="0"/>
    <s v="Consumer"/>
    <x v="1"/>
    <n v="33.99"/>
    <n v="29"/>
    <n v="6.798"/>
    <n v="0"/>
  </r>
  <r>
    <s v="CA/2017/154116"/>
    <d v="2018-10-09T00:00:00"/>
    <s v="Robert Waldorf"/>
    <x v="0"/>
    <s v="Consumer"/>
    <x v="2"/>
    <n v="296.85000000000002"/>
    <n v="6"/>
    <n v="59.37"/>
    <n v="0.25"/>
  </r>
  <r>
    <s v="CA/2017/154117"/>
    <d v="2018-10-09T00:00:00"/>
    <s v="Robert Waldorf"/>
    <x v="0"/>
    <s v="Consumer"/>
    <x v="2"/>
    <n v="112.8"/>
    <n v="28"/>
    <n v="22.56"/>
    <n v="0.16"/>
  </r>
  <r>
    <s v="CA/2017/154118"/>
    <d v="2018-10-09T00:00:00"/>
    <s v="Robert Waldorf"/>
    <x v="0"/>
    <s v="Consumer"/>
    <x v="1"/>
    <n v="13.71"/>
    <n v="16"/>
    <n v="2.742"/>
    <n v="0.01"/>
  </r>
  <r>
    <s v="CA/2017/154119"/>
    <d v="2018-10-09T00:00:00"/>
    <s v="Robert Waldorf"/>
    <x v="0"/>
    <s v="Consumer"/>
    <x v="1"/>
    <n v="24.9"/>
    <n v="10"/>
    <n v="4.9800000000000004"/>
    <n v="0.06"/>
  </r>
  <r>
    <s v="CA/2017/154120"/>
    <d v="2018-10-09T00:00:00"/>
    <s v="Robert Waldorf"/>
    <x v="0"/>
    <s v="Consumer"/>
    <x v="1"/>
    <n v="286.29000000000002"/>
    <n v="17"/>
    <n v="57.258000000000003"/>
    <n v="0.09"/>
  </r>
  <r>
    <s v="CA/2017/154121"/>
    <d v="2018-10-09T00:00:00"/>
    <s v="Robert Waldorf"/>
    <x v="0"/>
    <s v="Consumer"/>
    <x v="1"/>
    <n v="24.18"/>
    <n v="8"/>
    <n v="4.8360000000000003"/>
    <n v="0.01"/>
  </r>
  <r>
    <s v="CA/2017/154122"/>
    <d v="2018-12-21T00:00:00"/>
    <s v="Dean Braden"/>
    <x v="2"/>
    <s v="Consumer"/>
    <x v="2"/>
    <n v="281.97000000000003"/>
    <n v="21"/>
    <n v="56.393999999999998"/>
    <n v="0.02"/>
  </r>
  <r>
    <s v="CA/2017/154123"/>
    <d v="2018-12-21T00:00:00"/>
    <s v="Dean Braden"/>
    <x v="2"/>
    <s v="Consumer"/>
    <x v="1"/>
    <n v="69.5"/>
    <n v="2"/>
    <n v="13.9"/>
    <n v="0"/>
  </r>
  <r>
    <s v="CA/2017/154124"/>
    <d v="2018-12-21T00:00:00"/>
    <s v="Dean Braden"/>
    <x v="2"/>
    <s v="Consumer"/>
    <x v="1"/>
    <n v="166.44"/>
    <n v="5"/>
    <n v="33.287999999999997"/>
    <n v="0.05"/>
  </r>
  <r>
    <s v="CA/2017/154125"/>
    <d v="2018-09-23T00:00:00"/>
    <s v="Bill Donatelli"/>
    <x v="1"/>
    <s v="Consumer"/>
    <x v="2"/>
    <n v="291.95999999999998"/>
    <n v="13"/>
    <n v="58.392000000000003"/>
    <n v="0.17"/>
  </r>
  <r>
    <s v="CA/2017/154126"/>
    <d v="2018-06-05T00:00:00"/>
    <s v="Max Ludwig"/>
    <x v="0"/>
    <s v="Home Office"/>
    <x v="1"/>
    <n v="6.4080000000000004"/>
    <n v="30"/>
    <n v="1.2816000000000001"/>
    <n v="0.19"/>
  </r>
  <r>
    <s v="CA/2017/154127"/>
    <d v="2018-06-05T00:00:00"/>
    <s v="Max Ludwig"/>
    <x v="0"/>
    <s v="Home Office"/>
    <x v="2"/>
    <n v="408.74400000000003"/>
    <n v="2"/>
    <n v="81.748800000000003"/>
    <n v="0.09"/>
  </r>
  <r>
    <s v="CA/2017/154128"/>
    <d v="2015-12-14T00:00:00"/>
    <s v="Joy Daniels"/>
    <x v="2"/>
    <s v="Consumer"/>
    <x v="1"/>
    <n v="5.1040000000000001"/>
    <n v="4"/>
    <n v="1.0207999999999999"/>
    <n v="0.21"/>
  </r>
  <r>
    <s v="CA/2017/154129"/>
    <d v="2015-12-14T00:00:00"/>
    <s v="Joy Daniels"/>
    <x v="2"/>
    <s v="Consumer"/>
    <x v="1"/>
    <n v="2.8959999999999999"/>
    <n v="21"/>
    <n v="0.57920000000000005"/>
    <n v="0.18"/>
  </r>
  <r>
    <s v="CA/2017/154130"/>
    <d v="2015-12-14T00:00:00"/>
    <s v="Joy Daniels"/>
    <x v="2"/>
    <s v="Consumer"/>
    <x v="2"/>
    <n v="35.015999999999998"/>
    <n v="10"/>
    <n v="7.0031999999999996"/>
    <n v="0.24"/>
  </r>
  <r>
    <s v="CA/2017/154131"/>
    <d v="2015-10-18T00:00:00"/>
    <s v="Alan Schoenberger"/>
    <x v="3"/>
    <s v="Corporate"/>
    <x v="1"/>
    <n v="275.97000000000003"/>
    <n v="8"/>
    <n v="55.194000000000003"/>
    <n v="0.15"/>
  </r>
  <r>
    <s v="CA/2017/154132"/>
    <d v="2015-10-18T00:00:00"/>
    <s v="Alan Schoenberger"/>
    <x v="3"/>
    <s v="Corporate"/>
    <x v="2"/>
    <n v="1394.95"/>
    <n v="17"/>
    <n v="278.99"/>
    <n v="0.17"/>
  </r>
  <r>
    <s v="CA/2017/154133"/>
    <d v="2015-10-18T00:00:00"/>
    <s v="Alan Schoenberger"/>
    <x v="3"/>
    <s v="Corporate"/>
    <x v="0"/>
    <n v="545.88"/>
    <n v="5"/>
    <n v="109.176"/>
    <n v="0.19"/>
  </r>
  <r>
    <s v="CA/2017/154134"/>
    <d v="2016-08-05T00:00:00"/>
    <s v="Allen Armold"/>
    <x v="1"/>
    <s v="Consumer"/>
    <x v="1"/>
    <n v="5.2480000000000002"/>
    <n v="16"/>
    <n v="1.0496000000000001"/>
    <n v="0.12"/>
  </r>
  <r>
    <s v="CA/2017/154135"/>
    <d v="2017-04-14T00:00:00"/>
    <s v="Kean Takahito"/>
    <x v="1"/>
    <s v="Consumer"/>
    <x v="0"/>
    <n v="933.53599999999994"/>
    <n v="15"/>
    <n v="186.7072"/>
    <n v="0.03"/>
  </r>
  <r>
    <s v="CA/2017/154136"/>
    <d v="2017-04-14T00:00:00"/>
    <s v="Kean Takahito"/>
    <x v="1"/>
    <s v="Consumer"/>
    <x v="1"/>
    <n v="42.975999999999999"/>
    <n v="7"/>
    <n v="8.5952000000000002"/>
    <n v="0.02"/>
  </r>
  <r>
    <s v="CA/2017/154137"/>
    <d v="2016-12-14T00:00:00"/>
    <s v="Muhammed MacIntyre"/>
    <x v="2"/>
    <s v="Corporate"/>
    <x v="1"/>
    <n v="3.76"/>
    <n v="28"/>
    <n v="0.752"/>
    <n v="0.19"/>
  </r>
  <r>
    <s v="CA/2017/154138"/>
    <d v="2015-03-12T00:00:00"/>
    <s v="Nathan Gelder"/>
    <x v="3"/>
    <s v="Consumer"/>
    <x v="2"/>
    <n v="479.96"/>
    <n v="13"/>
    <n v="95.992000000000004"/>
    <n v="0.19"/>
  </r>
  <r>
    <s v="CA/2017/154139"/>
    <d v="2015-11-25T00:00:00"/>
    <s v="Laurel Workman"/>
    <x v="0"/>
    <s v="Corporate"/>
    <x v="1"/>
    <n v="320.88"/>
    <n v="16"/>
    <n v="64.176000000000002"/>
    <n v="0.15"/>
  </r>
  <r>
    <s v="CA/2017/154140"/>
    <d v="2015-11-25T00:00:00"/>
    <s v="Laurel Workman"/>
    <x v="0"/>
    <s v="Corporate"/>
    <x v="0"/>
    <n v="23.88"/>
    <n v="25"/>
    <n v="4.7759999999999998"/>
    <n v="0.08"/>
  </r>
  <r>
    <s v="CA/2017/154141"/>
    <d v="2015-11-25T00:00:00"/>
    <s v="Laurel Workman"/>
    <x v="0"/>
    <s v="Corporate"/>
    <x v="1"/>
    <n v="26.76"/>
    <n v="6"/>
    <n v="5.3520000000000003"/>
    <n v="0.21"/>
  </r>
  <r>
    <s v="CA/2017/154142"/>
    <d v="2017-07-25T00:00:00"/>
    <s v="Christy Brittain"/>
    <x v="3"/>
    <s v="Consumer"/>
    <x v="2"/>
    <n v="1439.9760000000001"/>
    <n v="12"/>
    <n v="287.99520000000001"/>
    <n v="0.04"/>
  </r>
  <r>
    <s v="CA/2017/154143"/>
    <d v="2016-09-11T00:00:00"/>
    <s v="Adam Shillingsburg"/>
    <x v="0"/>
    <s v="Consumer"/>
    <x v="1"/>
    <n v="17.22"/>
    <n v="2"/>
    <n v="3.444"/>
    <n v="0.21"/>
  </r>
  <r>
    <s v="CA/2017/154144"/>
    <d v="2016-09-11T00:00:00"/>
    <s v="Adam Shillingsburg"/>
    <x v="0"/>
    <s v="Consumer"/>
    <x v="0"/>
    <n v="1024.3800000000001"/>
    <n v="9"/>
    <n v="204.876"/>
    <n v="0.09"/>
  </r>
  <r>
    <s v="CA/2017/154145"/>
    <d v="2016-09-11T00:00:00"/>
    <s v="Adam Shillingsburg"/>
    <x v="0"/>
    <s v="Consumer"/>
    <x v="1"/>
    <n v="26.22"/>
    <n v="11"/>
    <n v="5.2439999999999998"/>
    <n v="0.05"/>
  </r>
  <r>
    <s v="CA/2017/154146"/>
    <d v="2016-09-11T00:00:00"/>
    <s v="Adam Shillingsburg"/>
    <x v="0"/>
    <s v="Consumer"/>
    <x v="1"/>
    <n v="17.34"/>
    <n v="17"/>
    <n v="3.468"/>
    <n v="7.0000000000000007E-2"/>
  </r>
  <r>
    <s v="CA/2017/154147"/>
    <d v="2018-02-24T00:00:00"/>
    <s v="Christy Brittain"/>
    <x v="3"/>
    <s v="Consumer"/>
    <x v="1"/>
    <n v="4.9560000000000004"/>
    <n v="13"/>
    <n v="0.99119999999999997"/>
    <n v="0.11"/>
  </r>
  <r>
    <s v="CA/2017/154148"/>
    <d v="2018-06-25T00:00:00"/>
    <s v="Max Ludwig"/>
    <x v="0"/>
    <s v="Home Office"/>
    <x v="1"/>
    <n v="71.040000000000006"/>
    <n v="6"/>
    <n v="14.208"/>
    <n v="0.14000000000000001"/>
  </r>
  <r>
    <s v="CA/2017/154149"/>
    <d v="2018-06-25T00:00:00"/>
    <s v="Max Ludwig"/>
    <x v="0"/>
    <s v="Home Office"/>
    <x v="1"/>
    <n v="5.3440000000000003"/>
    <n v="23"/>
    <n v="1.0688"/>
    <n v="0.11"/>
  </r>
  <r>
    <s v="CA/2017/154150"/>
    <d v="2018-06-25T00:00:00"/>
    <s v="Max Ludwig"/>
    <x v="0"/>
    <s v="Home Office"/>
    <x v="1"/>
    <n v="11.304"/>
    <n v="16"/>
    <n v="2.2608000000000001"/>
    <n v="0.2"/>
  </r>
  <r>
    <s v="CA/2017/154151"/>
    <d v="2018-02-12T00:00:00"/>
    <s v="Joy Smith"/>
    <x v="2"/>
    <s v="Consumer"/>
    <x v="1"/>
    <n v="294.62"/>
    <n v="26"/>
    <n v="58.923999999999999"/>
    <n v="0.09"/>
  </r>
  <r>
    <s v="CA/2017/154152"/>
    <d v="2018-02-12T00:00:00"/>
    <s v="Joy Smith"/>
    <x v="2"/>
    <s v="Consumer"/>
    <x v="0"/>
    <n v="8.7520000000000007"/>
    <n v="20"/>
    <n v="1.7504"/>
    <n v="0.09"/>
  </r>
  <r>
    <s v="CA/2017/154153"/>
    <d v="2015-06-02T00:00:00"/>
    <s v="Neil Ducich"/>
    <x v="0"/>
    <s v="Corporate"/>
    <x v="1"/>
    <n v="15"/>
    <n v="27"/>
    <n v="3"/>
    <n v="0.04"/>
  </r>
  <r>
    <s v="CA/2017/154154"/>
    <d v="2015-06-02T00:00:00"/>
    <s v="Neil Ducich"/>
    <x v="0"/>
    <s v="Corporate"/>
    <x v="2"/>
    <n v="161.61000000000001"/>
    <n v="6"/>
    <n v="32.322000000000003"/>
    <n v="0.04"/>
  </r>
  <r>
    <s v="CA/2017/154155"/>
    <d v="2015-06-02T00:00:00"/>
    <s v="Neil Ducich"/>
    <x v="0"/>
    <s v="Corporate"/>
    <x v="2"/>
    <n v="144.94999999999999"/>
    <n v="28"/>
    <n v="28.99"/>
    <n v="0.13"/>
  </r>
  <r>
    <s v="CA/2017/154156"/>
    <d v="2018-11-04T00:00:00"/>
    <s v="Luke Weiss"/>
    <x v="1"/>
    <s v="Consumer"/>
    <x v="2"/>
    <n v="199.95"/>
    <n v="24"/>
    <n v="39.99"/>
    <n v="0.1"/>
  </r>
  <r>
    <s v="CA/2017/154157"/>
    <d v="2018-11-04T00:00:00"/>
    <s v="Luke Weiss"/>
    <x v="1"/>
    <s v="Consumer"/>
    <x v="1"/>
    <n v="41.86"/>
    <n v="6"/>
    <n v="8.3719999999999999"/>
    <n v="0.12"/>
  </r>
  <r>
    <s v="CA/2017/154158"/>
    <d v="2018-12-25T00:00:00"/>
    <s v="Joni Wasserman"/>
    <x v="1"/>
    <s v="Consumer"/>
    <x v="1"/>
    <n v="95.94"/>
    <n v="4"/>
    <n v="19.187999999999999"/>
    <n v="0"/>
  </r>
  <r>
    <s v="CA/2017/154159"/>
    <d v="2018-12-25T00:00:00"/>
    <s v="Joni Wasserman"/>
    <x v="1"/>
    <s v="Consumer"/>
    <x v="0"/>
    <n v="304.45"/>
    <n v="6"/>
    <n v="60.89"/>
    <n v="0.17"/>
  </r>
  <r>
    <s v="CA/2017/154160"/>
    <d v="2018-11-04T00:00:00"/>
    <s v="Sample Company A"/>
    <x v="3"/>
    <s v="Home Office"/>
    <x v="1"/>
    <n v="11.364000000000001"/>
    <n v="1"/>
    <n v="2.2728000000000002"/>
    <n v="0.1"/>
  </r>
  <r>
    <s v="CA/2017/154161"/>
    <d v="2015-12-31T00:00:00"/>
    <s v="Rob Williams"/>
    <x v="2"/>
    <s v="Corporate"/>
    <x v="1"/>
    <n v="29.68"/>
    <n v="21"/>
    <n v="5.9359999999999999"/>
    <n v="0.24"/>
  </r>
  <r>
    <s v="CA/2017/154162"/>
    <d v="2015-12-31T00:00:00"/>
    <s v="Rob Williams"/>
    <x v="2"/>
    <s v="Corporate"/>
    <x v="2"/>
    <n v="47.53"/>
    <n v="18"/>
    <n v="9.5060000000000002"/>
    <n v="0.06"/>
  </r>
  <r>
    <s v="CA/2017/154163"/>
    <d v="2018-03-08T00:00:00"/>
    <s v="Charlotte Melton"/>
    <x v="3"/>
    <s v="Consumer"/>
    <x v="0"/>
    <n v="183.37200000000001"/>
    <n v="6"/>
    <n v="36.674399999999999"/>
    <n v="0.04"/>
  </r>
  <r>
    <s v="CA/2017/154164"/>
    <d v="2015-11-15T00:00:00"/>
    <s v="Jamie Frazer"/>
    <x v="1"/>
    <s v="Consumer"/>
    <x v="1"/>
    <n v="4.2240000000000002"/>
    <n v="29"/>
    <n v="0.8448"/>
    <n v="0.11"/>
  </r>
  <r>
    <s v="CA/2017/154165"/>
    <d v="2015-11-15T00:00:00"/>
    <s v="Jamie Frazer"/>
    <x v="1"/>
    <s v="Consumer"/>
    <x v="1"/>
    <n v="333.05599999999998"/>
    <n v="6"/>
    <n v="66.611199999999997"/>
    <n v="0.21"/>
  </r>
  <r>
    <s v="CA/2017/154166"/>
    <d v="2015-11-15T00:00:00"/>
    <s v="Jamie Frazer"/>
    <x v="1"/>
    <s v="Consumer"/>
    <x v="1"/>
    <n v="24.896000000000001"/>
    <n v="2"/>
    <n v="4.9791999999999996"/>
    <n v="0.01"/>
  </r>
  <r>
    <s v="CA/2017/154167"/>
    <d v="2016-11-12T00:00:00"/>
    <s v="Stuart Calhoun"/>
    <x v="2"/>
    <s v="Consumer"/>
    <x v="2"/>
    <n v="159.98400000000001"/>
    <n v="4"/>
    <n v="31.9968"/>
    <n v="0.2"/>
  </r>
  <r>
    <s v="CA/2017/154168"/>
    <d v="2016-11-12T00:00:00"/>
    <s v="Stuart Calhoun"/>
    <x v="2"/>
    <s v="Consumer"/>
    <x v="1"/>
    <n v="46.344000000000001"/>
    <n v="3"/>
    <n v="9.2688000000000006"/>
    <n v="0.12"/>
  </r>
  <r>
    <s v="CA/2017/154169"/>
    <d v="2017-09-18T00:00:00"/>
    <s v="Anne McFarland"/>
    <x v="0"/>
    <s v="Consumer"/>
    <x v="0"/>
    <n v="350.98"/>
    <n v="7"/>
    <n v="70.195999999999998"/>
    <n v="0.11"/>
  </r>
  <r>
    <s v="CA/2017/154170"/>
    <d v="2017-09-18T00:00:00"/>
    <s v="Anne McFarland"/>
    <x v="0"/>
    <s v="Consumer"/>
    <x v="1"/>
    <n v="13.08"/>
    <n v="19"/>
    <n v="2.6160000000000001"/>
    <n v="0.21"/>
  </r>
  <r>
    <s v="CA/2017/154171"/>
    <d v="2017-09-18T00:00:00"/>
    <s v="Anne McFarland"/>
    <x v="0"/>
    <s v="Consumer"/>
    <x v="1"/>
    <n v="900.08"/>
    <n v="13"/>
    <n v="180.01599999999999"/>
    <n v="0.24"/>
  </r>
  <r>
    <s v="CA/2017/154172"/>
    <d v="2016-03-19T00:00:00"/>
    <s v="Berenike Kampe"/>
    <x v="3"/>
    <s v="Consumer"/>
    <x v="1"/>
    <n v="17.568000000000001"/>
    <n v="14"/>
    <n v="3.5135999999999998"/>
    <n v="0.15"/>
  </r>
  <r>
    <s v="CA/2017/154173"/>
    <d v="2016-03-19T00:00:00"/>
    <s v="Berenike Kampe"/>
    <x v="3"/>
    <s v="Consumer"/>
    <x v="1"/>
    <n v="14.62"/>
    <n v="3"/>
    <n v="2.9239999999999999"/>
    <n v="0.2"/>
  </r>
  <r>
    <s v="CA/2017/154174"/>
    <d v="2016-03-19T00:00:00"/>
    <s v="Berenike Kampe"/>
    <x v="3"/>
    <s v="Consumer"/>
    <x v="1"/>
    <n v="33.36"/>
    <n v="23"/>
    <n v="6.6719999999999997"/>
    <n v="7.0000000000000007E-2"/>
  </r>
  <r>
    <s v="CA/2017/154175"/>
    <d v="2016-03-19T00:00:00"/>
    <s v="Berenike Kampe"/>
    <x v="3"/>
    <s v="Consumer"/>
    <x v="1"/>
    <n v="40.14"/>
    <n v="15"/>
    <n v="8.0280000000000005"/>
    <n v="0.19"/>
  </r>
  <r>
    <s v="CA/2017/154176"/>
    <d v="2017-09-19T00:00:00"/>
    <s v="Rick Huthwaite"/>
    <x v="3"/>
    <s v="Home Office"/>
    <x v="1"/>
    <n v="1606.23"/>
    <n v="9"/>
    <n v="321.24599999999998"/>
    <n v="0.13"/>
  </r>
  <r>
    <s v="CA/2017/154177"/>
    <d v="2017-09-19T00:00:00"/>
    <s v="Rick Huthwaite"/>
    <x v="3"/>
    <s v="Home Office"/>
    <x v="1"/>
    <n v="17.04"/>
    <n v="30"/>
    <n v="3.4079999999999999"/>
    <n v="0.08"/>
  </r>
  <r>
    <s v="CA/2017/154178"/>
    <d v="2017-09-19T00:00:00"/>
    <s v="Rick Huthwaite"/>
    <x v="3"/>
    <s v="Home Office"/>
    <x v="1"/>
    <n v="49.53"/>
    <n v="15"/>
    <n v="9.9060000000000006"/>
    <n v="0.22"/>
  </r>
  <r>
    <s v="CA/2017/154179"/>
    <d v="2017-09-19T00:00:00"/>
    <s v="Rick Huthwaite"/>
    <x v="3"/>
    <s v="Home Office"/>
    <x v="0"/>
    <n v="872.32"/>
    <n v="9"/>
    <n v="174.464"/>
    <n v="0.21"/>
  </r>
  <r>
    <s v="CA/2017/154180"/>
    <d v="2018-08-20T00:00:00"/>
    <s v="Gene McClure"/>
    <x v="3"/>
    <s v="Consumer"/>
    <x v="1"/>
    <n v="239.12"/>
    <n v="21"/>
    <n v="47.823999999999998"/>
    <n v="7.0000000000000007E-2"/>
  </r>
  <r>
    <s v="CA/2017/154181"/>
    <d v="2016-03-13T00:00:00"/>
    <s v="Marc Crier"/>
    <x v="0"/>
    <s v="Consumer"/>
    <x v="0"/>
    <n v="141.96"/>
    <n v="24"/>
    <n v="28.391999999999999"/>
    <n v="7.0000000000000007E-2"/>
  </r>
  <r>
    <s v="CA/2017/154182"/>
    <d v="2017-08-09T00:00:00"/>
    <s v="Valerie Mitchum"/>
    <x v="3"/>
    <s v="Home Office"/>
    <x v="1"/>
    <n v="33.024000000000001"/>
    <n v="16"/>
    <n v="6.6048"/>
    <n v="0"/>
  </r>
  <r>
    <s v="CA/2017/154183"/>
    <d v="2017-08-09T00:00:00"/>
    <s v="Valerie Mitchum"/>
    <x v="3"/>
    <s v="Home Office"/>
    <x v="1"/>
    <n v="67.135999999999996"/>
    <n v="23"/>
    <n v="13.427199999999999"/>
    <n v="0.18"/>
  </r>
  <r>
    <s v="CA/2017/154184"/>
    <d v="2016-11-26T00:00:00"/>
    <s v="Guy Phonely"/>
    <x v="3"/>
    <s v="Corporate"/>
    <x v="1"/>
    <n v="14.73"/>
    <n v="30"/>
    <n v="2.9460000000000002"/>
    <n v="0.09"/>
  </r>
  <r>
    <s v="CA/2017/154185"/>
    <d v="2016-11-26T00:00:00"/>
    <s v="Guy Phonely"/>
    <x v="3"/>
    <s v="Corporate"/>
    <x v="1"/>
    <n v="104.9"/>
    <n v="6"/>
    <n v="20.98"/>
    <n v="0.01"/>
  </r>
  <r>
    <s v="CA/2017/154186"/>
    <d v="2016-11-26T00:00:00"/>
    <s v="Guy Phonely"/>
    <x v="3"/>
    <s v="Corporate"/>
    <x v="1"/>
    <n v="61.04"/>
    <n v="7"/>
    <n v="12.208"/>
    <n v="0.08"/>
  </r>
  <r>
    <s v="CA/2017/154187"/>
    <d v="2016-11-26T00:00:00"/>
    <s v="Guy Phonely"/>
    <x v="3"/>
    <s v="Corporate"/>
    <x v="1"/>
    <n v="10.95"/>
    <n v="30"/>
    <n v="2.19"/>
    <n v="0.22"/>
  </r>
  <r>
    <s v="CA/2017/154188"/>
    <d v="2017-09-12T00:00:00"/>
    <s v="George Bell"/>
    <x v="3"/>
    <s v="Corporate"/>
    <x v="1"/>
    <n v="9.3919999999999995"/>
    <n v="21"/>
    <n v="1.8784000000000001"/>
    <n v="0.06"/>
  </r>
  <r>
    <s v="CA/2017/154189"/>
    <d v="2017-09-12T00:00:00"/>
    <s v="George Bell"/>
    <x v="3"/>
    <s v="Corporate"/>
    <x v="1"/>
    <n v="9.3279999999999994"/>
    <n v="12"/>
    <n v="1.8655999999999999"/>
    <n v="0.22"/>
  </r>
  <r>
    <s v="CA/2017/154190"/>
    <d v="2018-09-25T00:00:00"/>
    <s v="Carol Triggs"/>
    <x v="2"/>
    <s v="Consumer"/>
    <x v="1"/>
    <n v="8.26"/>
    <n v="30"/>
    <n v="1.6519999999999999"/>
    <n v="0.16"/>
  </r>
  <r>
    <s v="CA/2017/154191"/>
    <d v="2018-09-25T00:00:00"/>
    <s v="Carol Triggs"/>
    <x v="2"/>
    <s v="Consumer"/>
    <x v="0"/>
    <n v="269.97000000000003"/>
    <n v="25"/>
    <n v="53.994"/>
    <n v="0.13"/>
  </r>
  <r>
    <s v="CA/2017/154192"/>
    <d v="2016-01-23T00:00:00"/>
    <s v="Carl Weiss"/>
    <x v="2"/>
    <s v="Home Office"/>
    <x v="1"/>
    <n v="29.04"/>
    <n v="13"/>
    <n v="5.8079999999999998"/>
    <n v="0.16"/>
  </r>
  <r>
    <s v="CA/2017/154193"/>
    <d v="2016-01-23T00:00:00"/>
    <s v="Carl Weiss"/>
    <x v="2"/>
    <s v="Home Office"/>
    <x v="1"/>
    <n v="14.62"/>
    <n v="17"/>
    <n v="2.9239999999999999"/>
    <n v="0.17"/>
  </r>
  <r>
    <s v="CA/2017/154194"/>
    <d v="2016-06-18T00:00:00"/>
    <s v="Skye Norling"/>
    <x v="1"/>
    <s v="Home Office"/>
    <x v="1"/>
    <n v="11.952"/>
    <n v="16"/>
    <n v="2.3904000000000001"/>
    <n v="0"/>
  </r>
  <r>
    <s v="CA/2017/154195"/>
    <d v="2016-06-18T00:00:00"/>
    <s v="Skye Norling"/>
    <x v="1"/>
    <s v="Home Office"/>
    <x v="1"/>
    <n v="4.5359999999999996"/>
    <n v="11"/>
    <n v="0.90720000000000001"/>
    <n v="0.05"/>
  </r>
  <r>
    <s v="CA/2017/154196"/>
    <d v="2016-06-18T00:00:00"/>
    <s v="Skye Norling"/>
    <x v="1"/>
    <s v="Home Office"/>
    <x v="1"/>
    <n v="9.1560000000000006"/>
    <n v="22"/>
    <n v="1.8311999999999999"/>
    <n v="0.14000000000000001"/>
  </r>
  <r>
    <s v="CA/2017/154197"/>
    <d v="2016-06-18T00:00:00"/>
    <s v="Skye Norling"/>
    <x v="1"/>
    <s v="Home Office"/>
    <x v="0"/>
    <n v="75.36"/>
    <n v="13"/>
    <n v="15.071999999999999"/>
    <n v="0.16"/>
  </r>
  <r>
    <s v="CA/2017/154198"/>
    <d v="2016-02-10T00:00:00"/>
    <s v="Ed Braxton"/>
    <x v="3"/>
    <s v="Corporate"/>
    <x v="1"/>
    <n v="57.503999999999998"/>
    <n v="29"/>
    <n v="11.5008"/>
    <n v="0.15"/>
  </r>
  <r>
    <s v="CA/2017/154199"/>
    <d v="2018-11-18T00:00:00"/>
    <s v="Jane Waco"/>
    <x v="1"/>
    <s v="Corporate"/>
    <x v="1"/>
    <n v="38.863999999999997"/>
    <n v="4"/>
    <n v="7.7728000000000002"/>
    <n v="0.01"/>
  </r>
  <r>
    <s v="CA/2017/154200"/>
    <d v="2015-08-17T00:00:00"/>
    <s v="Ken Black"/>
    <x v="2"/>
    <s v="Corporate"/>
    <x v="1"/>
    <n v="15.552"/>
    <n v="21"/>
    <n v="3.1103999999999998"/>
    <n v="0.01"/>
  </r>
  <r>
    <s v="CA/2017/154201"/>
    <d v="2017-07-17T00:00:00"/>
    <s v="Matt Collister"/>
    <x v="3"/>
    <s v="Corporate"/>
    <x v="1"/>
    <n v="162.63999999999999"/>
    <n v="3"/>
    <n v="32.527999999999999"/>
    <n v="0.17"/>
  </r>
  <r>
    <s v="CA/2017/154202"/>
    <d v="2017-07-17T00:00:00"/>
    <s v="Matt Collister"/>
    <x v="3"/>
    <s v="Corporate"/>
    <x v="2"/>
    <n v="597"/>
    <n v="9"/>
    <n v="119.4"/>
    <n v="0.15"/>
  </r>
  <r>
    <s v="CA/2017/154203"/>
    <d v="2017-07-17T00:00:00"/>
    <s v="Matt Collister"/>
    <x v="3"/>
    <s v="Corporate"/>
    <x v="1"/>
    <n v="55.48"/>
    <n v="28"/>
    <n v="11.096"/>
    <n v="0.06"/>
  </r>
  <r>
    <s v="CA/2017/154204"/>
    <d v="2016-11-07T00:00:00"/>
    <s v="Clytie Kelty"/>
    <x v="3"/>
    <s v="Consumer"/>
    <x v="0"/>
    <n v="289.8"/>
    <n v="23"/>
    <n v="57.96"/>
    <n v="0.03"/>
  </r>
  <r>
    <s v="CA/2017/154205"/>
    <d v="2016-11-07T00:00:00"/>
    <s v="Clytie Kelty"/>
    <x v="3"/>
    <s v="Consumer"/>
    <x v="1"/>
    <n v="2.5019999999999998"/>
    <n v="24"/>
    <n v="0.50039999999999996"/>
    <n v="0.05"/>
  </r>
  <r>
    <s v="CA/2017/154206"/>
    <d v="2016-11-07T00:00:00"/>
    <s v="Clytie Kelty"/>
    <x v="3"/>
    <s v="Consumer"/>
    <x v="1"/>
    <n v="6.48"/>
    <n v="19"/>
    <n v="1.296"/>
    <n v="0.24"/>
  </r>
  <r>
    <s v="CA/2017/154207"/>
    <d v="2016-11-07T00:00:00"/>
    <s v="Clytie Kelty"/>
    <x v="3"/>
    <s v="Consumer"/>
    <x v="0"/>
    <n v="341.488"/>
    <n v="22"/>
    <n v="68.297600000000003"/>
    <n v="0.24"/>
  </r>
  <r>
    <s v="CA/2017/154208"/>
    <d v="2016-11-07T00:00:00"/>
    <s v="Clytie Kelty"/>
    <x v="3"/>
    <s v="Consumer"/>
    <x v="1"/>
    <n v="11.12"/>
    <n v="9"/>
    <n v="2.2240000000000002"/>
    <n v="0.05"/>
  </r>
  <r>
    <s v="CA/2017/154209"/>
    <d v="2016-11-07T00:00:00"/>
    <s v="Clytie Kelty"/>
    <x v="3"/>
    <s v="Consumer"/>
    <x v="0"/>
    <n v="25.344000000000001"/>
    <n v="3"/>
    <n v="5.0688000000000004"/>
    <n v="0.09"/>
  </r>
  <r>
    <s v="CA/2017/154210"/>
    <d v="2017-01-12T00:00:00"/>
    <s v="Rick Duston"/>
    <x v="1"/>
    <s v="Consumer"/>
    <x v="0"/>
    <n v="17.309999999999999"/>
    <n v="9"/>
    <n v="3.4620000000000002"/>
    <n v="0.11"/>
  </r>
  <r>
    <s v="CA/2017/154211"/>
    <d v="2018-12-22T00:00:00"/>
    <s v="Theone Pippenger"/>
    <x v="3"/>
    <s v="Consumer"/>
    <x v="2"/>
    <n v="199.95"/>
    <n v="30"/>
    <n v="39.99"/>
    <n v="0.1"/>
  </r>
  <r>
    <s v="CA/2017/154212"/>
    <d v="2018-12-22T00:00:00"/>
    <s v="Theone Pippenger"/>
    <x v="3"/>
    <s v="Consumer"/>
    <x v="0"/>
    <n v="1586.69"/>
    <n v="30"/>
    <n v="317.33800000000002"/>
    <n v="0.21"/>
  </r>
  <r>
    <s v="CA/2017/154213"/>
    <d v="2018-12-22T00:00:00"/>
    <s v="Theone Pippenger"/>
    <x v="3"/>
    <s v="Consumer"/>
    <x v="2"/>
    <n v="84.99"/>
    <n v="30"/>
    <n v="16.998000000000001"/>
    <n v="0.23"/>
  </r>
  <r>
    <s v="CA/2017/154214"/>
    <d v="2018-12-22T00:00:00"/>
    <s v="Theone Pippenger"/>
    <x v="3"/>
    <s v="Consumer"/>
    <x v="0"/>
    <n v="411.8"/>
    <n v="19"/>
    <n v="82.36"/>
    <n v="0.14000000000000001"/>
  </r>
  <r>
    <s v="CA/2017/154215"/>
    <d v="2015-10-31T00:00:00"/>
    <s v="Greg Guthrie"/>
    <x v="0"/>
    <s v="Corporate"/>
    <x v="1"/>
    <n v="11.34"/>
    <n v="22"/>
    <n v="2.2679999999999998"/>
    <n v="0.17"/>
  </r>
  <r>
    <s v="CA/2017/154216"/>
    <d v="2015-10-31T00:00:00"/>
    <s v="Greg Guthrie"/>
    <x v="0"/>
    <s v="Corporate"/>
    <x v="1"/>
    <n v="80.3"/>
    <n v="12"/>
    <n v="16.059999999999999"/>
    <n v="0.19"/>
  </r>
  <r>
    <s v="CA/2017/154217"/>
    <d v="2015-10-31T00:00:00"/>
    <s v="Greg Guthrie"/>
    <x v="0"/>
    <s v="Corporate"/>
    <x v="1"/>
    <n v="15.968"/>
    <n v="5"/>
    <n v="3.1936"/>
    <n v="0.2"/>
  </r>
  <r>
    <s v="CA/2017/154218"/>
    <d v="2015-10-31T00:00:00"/>
    <s v="Greg Guthrie"/>
    <x v="0"/>
    <s v="Corporate"/>
    <x v="1"/>
    <n v="64.739999999999995"/>
    <n v="13"/>
    <n v="12.948"/>
    <n v="0.14000000000000001"/>
  </r>
  <r>
    <s v="CA/2017/154219"/>
    <d v="2015-10-31T00:00:00"/>
    <s v="Greg Guthrie"/>
    <x v="0"/>
    <s v="Corporate"/>
    <x v="1"/>
    <n v="19.295999999999999"/>
    <n v="10"/>
    <n v="3.8592"/>
    <n v="0.14000000000000001"/>
  </r>
  <r>
    <s v="CA/2017/154220"/>
    <d v="2015-10-31T00:00:00"/>
    <s v="Greg Guthrie"/>
    <x v="0"/>
    <s v="Corporate"/>
    <x v="1"/>
    <n v="405.64"/>
    <n v="3"/>
    <n v="81.128"/>
    <n v="0.1"/>
  </r>
  <r>
    <s v="CA/2017/154221"/>
    <d v="2015-10-31T00:00:00"/>
    <s v="Greg Guthrie"/>
    <x v="0"/>
    <s v="Corporate"/>
    <x v="0"/>
    <n v="146.352"/>
    <n v="14"/>
    <n v="29.270399999999999"/>
    <n v="0.04"/>
  </r>
  <r>
    <s v="CA/2017/154222"/>
    <d v="2015-10-31T00:00:00"/>
    <s v="Greg Guthrie"/>
    <x v="0"/>
    <s v="Corporate"/>
    <x v="2"/>
    <n v="251.91"/>
    <n v="12"/>
    <n v="50.381999999999998"/>
    <n v="0.13"/>
  </r>
  <r>
    <s v="CA/2017/154223"/>
    <d v="2015-10-31T00:00:00"/>
    <s v="Greg Guthrie"/>
    <x v="0"/>
    <s v="Corporate"/>
    <x v="1"/>
    <n v="12.39"/>
    <n v="3"/>
    <n v="2.4780000000000002"/>
    <n v="0.1"/>
  </r>
  <r>
    <s v="CA/2017/154224"/>
    <d v="2016-04-13T00:00:00"/>
    <s v="Zuschuss Carroll"/>
    <x v="1"/>
    <s v="Consumer"/>
    <x v="2"/>
    <n v="199.96"/>
    <n v="28"/>
    <n v="39.991999999999997"/>
    <n v="0.23"/>
  </r>
  <r>
    <s v="CA/2017/154225"/>
    <d v="2016-04-13T00:00:00"/>
    <s v="Zuschuss Carroll"/>
    <x v="1"/>
    <s v="Consumer"/>
    <x v="0"/>
    <n v="710.83199999999999"/>
    <n v="10"/>
    <n v="142.16640000000001"/>
    <n v="0.25"/>
  </r>
  <r>
    <s v="CA/2017/154226"/>
    <d v="2017-07-21T00:00:00"/>
    <s v="Corey Catlett"/>
    <x v="3"/>
    <s v="Corporate"/>
    <x v="1"/>
    <n v="1.9410000000000001"/>
    <n v="13"/>
    <n v="0.38819999999999999"/>
    <n v="0.12"/>
  </r>
  <r>
    <s v="CA/2017/154227"/>
    <d v="2018-11-20T00:00:00"/>
    <s v="Kelly Andreada"/>
    <x v="1"/>
    <s v="Consumer"/>
    <x v="0"/>
    <n v="283.92"/>
    <n v="24"/>
    <n v="56.783999999999999"/>
    <n v="0.24"/>
  </r>
  <r>
    <s v="CA/2017/154228"/>
    <d v="2017-11-26T00:00:00"/>
    <s v="Tamara Chand"/>
    <x v="1"/>
    <s v="Corporate"/>
    <x v="1"/>
    <n v="7.3120000000000003"/>
    <n v="19"/>
    <n v="1.4623999999999999"/>
    <n v="0.15"/>
  </r>
  <r>
    <s v="CA/2017/154229"/>
    <d v="2018-07-11T00:00:00"/>
    <s v="Deborah Brumfield"/>
    <x v="1"/>
    <s v="Home Office"/>
    <x v="2"/>
    <n v="59.97"/>
    <n v="29"/>
    <n v="11.994"/>
    <n v="0.18"/>
  </r>
  <r>
    <s v="CA/2017/154230"/>
    <d v="2018-07-11T00:00:00"/>
    <s v="Deborah Brumfield"/>
    <x v="1"/>
    <s v="Home Office"/>
    <x v="2"/>
    <n v="761.54399999999998"/>
    <n v="7"/>
    <n v="152.30879999999999"/>
    <n v="0.02"/>
  </r>
  <r>
    <s v="CA/2017/154231"/>
    <d v="2015-01-12T00:00:00"/>
    <s v="Toby Ritter"/>
    <x v="3"/>
    <s v="Consumer"/>
    <x v="0"/>
    <n v="58.2"/>
    <n v="22"/>
    <n v="11.64"/>
    <n v="0"/>
  </r>
  <r>
    <s v="CA/2017/154232"/>
    <d v="2018-12-09T00:00:00"/>
    <s v="Bart Folk"/>
    <x v="3"/>
    <s v="Consumer"/>
    <x v="1"/>
    <n v="39.9"/>
    <n v="6"/>
    <n v="7.98"/>
    <n v="0.16"/>
  </r>
  <r>
    <s v="CA/2017/154233"/>
    <d v="2018-12-09T00:00:00"/>
    <s v="Bart Folk"/>
    <x v="3"/>
    <s v="Consumer"/>
    <x v="1"/>
    <n v="90.86"/>
    <n v="20"/>
    <n v="18.172000000000001"/>
    <n v="0.22"/>
  </r>
  <r>
    <s v="CA/2017/154234"/>
    <d v="2018-12-09T00:00:00"/>
    <s v="Bart Folk"/>
    <x v="3"/>
    <s v="Consumer"/>
    <x v="1"/>
    <n v="94.85"/>
    <n v="13"/>
    <n v="18.97"/>
    <n v="0.11"/>
  </r>
  <r>
    <s v="CA/2017/154235"/>
    <d v="2016-12-24T00:00:00"/>
    <s v="Maribeth Schnelling"/>
    <x v="2"/>
    <s v="Consumer"/>
    <x v="1"/>
    <n v="106.232"/>
    <n v="11"/>
    <n v="21.246400000000001"/>
    <n v="0.14000000000000001"/>
  </r>
  <r>
    <s v="CA/2017/154236"/>
    <d v="2016-12-24T00:00:00"/>
    <s v="Maribeth Schnelling"/>
    <x v="2"/>
    <s v="Consumer"/>
    <x v="2"/>
    <n v="111.98399999999999"/>
    <n v="19"/>
    <n v="22.396799999999999"/>
    <n v="0.25"/>
  </r>
  <r>
    <s v="CA/2017/154237"/>
    <d v="2016-12-24T00:00:00"/>
    <s v="Maribeth Schnelling"/>
    <x v="2"/>
    <s v="Consumer"/>
    <x v="0"/>
    <n v="7.7119999999999997"/>
    <n v="26"/>
    <n v="1.5424"/>
    <n v="0.2"/>
  </r>
  <r>
    <s v="CA/2017/154238"/>
    <d v="2018-02-23T00:00:00"/>
    <s v="Clytie Kelty"/>
    <x v="3"/>
    <s v="Consumer"/>
    <x v="1"/>
    <n v="37.44"/>
    <n v="9"/>
    <n v="7.4880000000000004"/>
    <n v="0.04"/>
  </r>
  <r>
    <s v="CA/2017/154239"/>
    <d v="2015-11-23T00:00:00"/>
    <s v="Emily Ducich"/>
    <x v="1"/>
    <s v="Home Office"/>
    <x v="1"/>
    <n v="23.68"/>
    <n v="6"/>
    <n v="4.7359999999999998"/>
    <n v="0.18"/>
  </r>
  <r>
    <s v="CA/2017/154240"/>
    <d v="2017-06-23T00:00:00"/>
    <s v="Irene Maddox"/>
    <x v="1"/>
    <s v="Consumer"/>
    <x v="1"/>
    <n v="122.12"/>
    <n v="10"/>
    <n v="24.423999999999999"/>
    <n v="0.05"/>
  </r>
  <r>
    <s v="CA/2017/154241"/>
    <d v="2017-06-23T00:00:00"/>
    <s v="Irene Maddox"/>
    <x v="1"/>
    <s v="Consumer"/>
    <x v="1"/>
    <n v="18.45"/>
    <n v="12"/>
    <n v="3.69"/>
    <n v="0.03"/>
  </r>
  <r>
    <s v="CA/2017/154242"/>
    <d v="2017-06-23T00:00:00"/>
    <s v="Irene Maddox"/>
    <x v="1"/>
    <s v="Consumer"/>
    <x v="1"/>
    <n v="324.89999999999998"/>
    <n v="22"/>
    <n v="64.98"/>
    <n v="0.22"/>
  </r>
  <r>
    <s v="CA/2017/154243"/>
    <d v="2017-06-23T00:00:00"/>
    <s v="Irene Maddox"/>
    <x v="1"/>
    <s v="Consumer"/>
    <x v="1"/>
    <n v="146.72999999999999"/>
    <n v="11"/>
    <n v="29.346"/>
    <n v="0.25"/>
  </r>
  <r>
    <s v="CA/2017/154244"/>
    <d v="2017-06-23T00:00:00"/>
    <s v="Irene Maddox"/>
    <x v="1"/>
    <s v="Consumer"/>
    <x v="1"/>
    <n v="3.96"/>
    <n v="2"/>
    <n v="0.79200000000000004"/>
    <n v="0.22"/>
  </r>
  <r>
    <s v="CA/2017/154245"/>
    <d v="2016-10-26T00:00:00"/>
    <s v="Maribeth Yedwab"/>
    <x v="1"/>
    <s v="Corporate"/>
    <x v="1"/>
    <n v="5.76"/>
    <n v="27"/>
    <n v="1.1519999999999999"/>
    <n v="0.19"/>
  </r>
  <r>
    <s v="CA/2017/154246"/>
    <d v="2018-07-15T00:00:00"/>
    <s v="Magdelene Morse"/>
    <x v="3"/>
    <s v="Consumer"/>
    <x v="1"/>
    <n v="26.55"/>
    <n v="18"/>
    <n v="5.31"/>
    <n v="0.19"/>
  </r>
  <r>
    <s v="CA/2017/154247"/>
    <d v="2018-07-15T00:00:00"/>
    <s v="Magdelene Morse"/>
    <x v="3"/>
    <s v="Consumer"/>
    <x v="0"/>
    <n v="310.44299999999998"/>
    <n v="29"/>
    <n v="62.0886"/>
    <n v="0.09"/>
  </r>
  <r>
    <s v="CA/2017/154248"/>
    <d v="2015-11-17T00:00:00"/>
    <s v="Mark Packer"/>
    <x v="3"/>
    <s v="Home Office"/>
    <x v="0"/>
    <n v="479.9"/>
    <n v="23"/>
    <n v="95.98"/>
    <n v="0.22"/>
  </r>
  <r>
    <s v="CA/2017/154249"/>
    <d v="2016-04-13T00:00:00"/>
    <s v="Anthony Witt"/>
    <x v="2"/>
    <s v="Consumer"/>
    <x v="1"/>
    <n v="12.88"/>
    <n v="27"/>
    <n v="2.5760000000000001"/>
    <n v="0.09"/>
  </r>
  <r>
    <s v="CA/2017/154250"/>
    <d v="2016-11-25T00:00:00"/>
    <s v="Sandra Flanagan"/>
    <x v="3"/>
    <s v="Consumer"/>
    <x v="1"/>
    <n v="13.12"/>
    <n v="8"/>
    <n v="2.6240000000000001"/>
    <n v="0.11"/>
  </r>
  <r>
    <s v="CA/2017/154251"/>
    <d v="2017-05-15T00:00:00"/>
    <s v="Steve Nguyen"/>
    <x v="2"/>
    <s v="Home Office"/>
    <x v="1"/>
    <n v="511.84"/>
    <n v="15"/>
    <n v="102.36799999999999"/>
    <n v="0.12"/>
  </r>
  <r>
    <s v="CA/2017/154252"/>
    <d v="2017-05-15T00:00:00"/>
    <s v="Steve Nguyen"/>
    <x v="2"/>
    <s v="Home Office"/>
    <x v="1"/>
    <n v="91.96"/>
    <n v="13"/>
    <n v="18.391999999999999"/>
    <n v="0.23"/>
  </r>
  <r>
    <s v="CA/2017/154253"/>
    <d v="2017-05-15T00:00:00"/>
    <s v="Steve Nguyen"/>
    <x v="2"/>
    <s v="Home Office"/>
    <x v="1"/>
    <n v="8.34"/>
    <n v="1"/>
    <n v="1.6679999999999999"/>
    <n v="0.25"/>
  </r>
  <r>
    <s v="CA/2017/154254"/>
    <d v="2018-07-09T00:00:00"/>
    <s v="Ruben Dartt"/>
    <x v="1"/>
    <s v="Consumer"/>
    <x v="1"/>
    <n v="37.68"/>
    <n v="25"/>
    <n v="7.5359999999999996"/>
    <n v="0.11"/>
  </r>
  <r>
    <s v="CA/2017/154255"/>
    <d v="2018-07-09T00:00:00"/>
    <s v="Ruben Dartt"/>
    <x v="1"/>
    <s v="Consumer"/>
    <x v="2"/>
    <n v="279.94400000000002"/>
    <n v="22"/>
    <n v="55.988799999999998"/>
    <n v="0.02"/>
  </r>
  <r>
    <s v="CA/2017/154256"/>
    <d v="2015-10-03T00:00:00"/>
    <s v="Kean Thornton"/>
    <x v="3"/>
    <s v="Consumer"/>
    <x v="1"/>
    <n v="636.40800000000002"/>
    <n v="1"/>
    <n v="127.2816"/>
    <n v="0.19"/>
  </r>
  <r>
    <s v="CA/2017/154257"/>
    <d v="2015-10-03T00:00:00"/>
    <s v="Kean Thornton"/>
    <x v="3"/>
    <s v="Consumer"/>
    <x v="1"/>
    <n v="83.168000000000006"/>
    <n v="8"/>
    <n v="16.633600000000001"/>
    <n v="0.09"/>
  </r>
  <r>
    <s v="CA/2017/154258"/>
    <d v="2015-07-18T00:00:00"/>
    <s v="Adrian Hane"/>
    <x v="1"/>
    <s v="Home Office"/>
    <x v="0"/>
    <n v="259.13600000000002"/>
    <n v="15"/>
    <n v="51.827199999999998"/>
    <n v="0.02"/>
  </r>
  <r>
    <s v="CA/2017/154259"/>
    <d v="2018-03-24T00:00:00"/>
    <s v="Brian Moss"/>
    <x v="3"/>
    <s v="Corporate"/>
    <x v="1"/>
    <n v="221.92"/>
    <n v="6"/>
    <n v="44.384"/>
    <n v="7.0000000000000007E-2"/>
  </r>
  <r>
    <s v="CA/2017/154260"/>
    <d v="2018-03-24T00:00:00"/>
    <s v="Brian Moss"/>
    <x v="3"/>
    <s v="Corporate"/>
    <x v="2"/>
    <n v="26"/>
    <n v="11"/>
    <n v="5.2"/>
    <n v="0.12"/>
  </r>
  <r>
    <s v="CA/2017/154261"/>
    <d v="2015-09-30T00:00:00"/>
    <s v="Ben Wallace"/>
    <x v="0"/>
    <s v="Consumer"/>
    <x v="1"/>
    <n v="15.552"/>
    <n v="22"/>
    <n v="3.1103999999999998"/>
    <n v="0.16"/>
  </r>
  <r>
    <s v="CA/2017/154262"/>
    <d v="2015-09-26T00:00:00"/>
    <s v="Henry Goldwyn"/>
    <x v="1"/>
    <s v="Corporate"/>
    <x v="1"/>
    <n v="0.876"/>
    <n v="30"/>
    <n v="0.17519999999999999"/>
    <n v="0.16"/>
  </r>
  <r>
    <s v="CA/2017/154263"/>
    <d v="2016-10-31T00:00:00"/>
    <s v="Sandra Glassco"/>
    <x v="2"/>
    <s v="Consumer"/>
    <x v="1"/>
    <n v="19.98"/>
    <n v="28"/>
    <n v="3.996"/>
    <n v="0"/>
  </r>
  <r>
    <s v="CA/2017/154264"/>
    <d v="2016-10-31T00:00:00"/>
    <s v="Sandra Glassco"/>
    <x v="2"/>
    <s v="Consumer"/>
    <x v="1"/>
    <n v="398.35199999999998"/>
    <n v="28"/>
    <n v="79.670400000000001"/>
    <n v="0.14000000000000001"/>
  </r>
  <r>
    <s v="CA/2017/154265"/>
    <d v="2016-10-31T00:00:00"/>
    <s v="Sandra Glassco"/>
    <x v="2"/>
    <s v="Consumer"/>
    <x v="1"/>
    <n v="5.04"/>
    <n v="14"/>
    <n v="1.008"/>
    <n v="0.06"/>
  </r>
  <r>
    <s v="CA/2017/154266"/>
    <d v="2016-10-31T00:00:00"/>
    <s v="Sandra Glassco"/>
    <x v="2"/>
    <s v="Consumer"/>
    <x v="1"/>
    <n v="17.45"/>
    <n v="15"/>
    <n v="3.49"/>
    <n v="0.19"/>
  </r>
  <r>
    <s v="CA/2017/154267"/>
    <d v="2016-10-31T00:00:00"/>
    <s v="Sandra Glassco"/>
    <x v="2"/>
    <s v="Consumer"/>
    <x v="0"/>
    <n v="323.13600000000002"/>
    <n v="20"/>
    <n v="64.627200000000002"/>
    <n v="7.0000000000000007E-2"/>
  </r>
  <r>
    <s v="CA/2017/154268"/>
    <d v="2016-10-31T00:00:00"/>
    <s v="Sandra Glassco"/>
    <x v="2"/>
    <s v="Consumer"/>
    <x v="1"/>
    <n v="29.7"/>
    <n v="24"/>
    <n v="5.94"/>
    <n v="0.16"/>
  </r>
  <r>
    <s v="CA/2017/154269"/>
    <d v="2016-10-31T00:00:00"/>
    <s v="Sandra Glassco"/>
    <x v="2"/>
    <s v="Consumer"/>
    <x v="2"/>
    <n v="1295.8399999999999"/>
    <n v="9"/>
    <n v="259.16800000000001"/>
    <n v="0.08"/>
  </r>
  <r>
    <s v="CA/2017/154270"/>
    <d v="2016-10-31T00:00:00"/>
    <s v="Sandra Glassco"/>
    <x v="2"/>
    <s v="Consumer"/>
    <x v="1"/>
    <n v="46.84"/>
    <n v="14"/>
    <n v="9.3680000000000003"/>
    <n v="0.14000000000000001"/>
  </r>
  <r>
    <s v="CA/2017/154271"/>
    <d v="2016-10-31T00:00:00"/>
    <s v="Sandra Glassco"/>
    <x v="2"/>
    <s v="Consumer"/>
    <x v="0"/>
    <n v="425.83300000000003"/>
    <n v="16"/>
    <n v="85.166600000000003"/>
    <n v="0.24"/>
  </r>
  <r>
    <s v="CA/2017/154272"/>
    <d v="2016-12-10T00:00:00"/>
    <s v="Ralph Kennedy"/>
    <x v="3"/>
    <s v="Consumer"/>
    <x v="0"/>
    <n v="209.67"/>
    <n v="21"/>
    <n v="41.933999999999997"/>
    <n v="0"/>
  </r>
  <r>
    <s v="CA/2017/154273"/>
    <d v="2017-09-19T00:00:00"/>
    <s v="Scot Wooten"/>
    <x v="1"/>
    <s v="Consumer"/>
    <x v="1"/>
    <n v="159.88"/>
    <n v="2"/>
    <n v="31.975999999999999"/>
    <n v="0.03"/>
  </r>
  <r>
    <s v="CA/2017/154274"/>
    <d v="2018-04-13T00:00:00"/>
    <s v="Rob Williams"/>
    <x v="2"/>
    <s v="Corporate"/>
    <x v="1"/>
    <n v="5.28"/>
    <n v="10"/>
    <n v="1.056"/>
    <n v="0.05"/>
  </r>
  <r>
    <s v="CA/2017/154275"/>
    <d v="2018-04-13T00:00:00"/>
    <s v="Rob Williams"/>
    <x v="2"/>
    <s v="Corporate"/>
    <x v="1"/>
    <n v="895.92"/>
    <n v="7"/>
    <n v="179.184"/>
    <n v="0.12"/>
  </r>
  <r>
    <s v="CA/2017/154276"/>
    <d v="2018-07-01T00:00:00"/>
    <s v="Thais Sissman"/>
    <x v="1"/>
    <s v="Consumer"/>
    <x v="1"/>
    <n v="2.8079999999999998"/>
    <n v="29"/>
    <n v="0.56159999999999999"/>
    <n v="0.22"/>
  </r>
  <r>
    <s v="CA/2017/154277"/>
    <d v="2018-09-11T00:00:00"/>
    <s v="Jennifer Braxton"/>
    <x v="2"/>
    <s v="Corporate"/>
    <x v="0"/>
    <n v="215.976"/>
    <n v="25"/>
    <n v="43.1952"/>
    <n v="0.02"/>
  </r>
  <r>
    <s v="CA/2017/154278"/>
    <d v="2018-09-22T00:00:00"/>
    <s v="Erica Hernandez"/>
    <x v="1"/>
    <s v="Home Office"/>
    <x v="0"/>
    <n v="241.96"/>
    <n v="20"/>
    <n v="48.392000000000003"/>
    <n v="0.25"/>
  </r>
  <r>
    <s v="CA/2017/154279"/>
    <d v="2018-09-22T00:00:00"/>
    <s v="Erica Hernandez"/>
    <x v="1"/>
    <s v="Home Office"/>
    <x v="1"/>
    <n v="27.72"/>
    <n v="8"/>
    <n v="5.5439999999999996"/>
    <n v="0.18"/>
  </r>
  <r>
    <s v="CA/2017/154280"/>
    <d v="2018-01-12T00:00:00"/>
    <s v="Erica Hernandez"/>
    <x v="1"/>
    <s v="Home Office"/>
    <x v="1"/>
    <n v="104.68"/>
    <n v="3"/>
    <n v="20.936"/>
    <n v="0.02"/>
  </r>
  <r>
    <s v="CA/2017/154281"/>
    <d v="2018-01-12T00:00:00"/>
    <s v="Erica Hernandez"/>
    <x v="1"/>
    <s v="Home Office"/>
    <x v="2"/>
    <n v="62.957999999999998"/>
    <n v="17"/>
    <n v="12.5916"/>
    <n v="0.2"/>
  </r>
  <r>
    <s v="CA/2017/154282"/>
    <d v="2015-06-23T00:00:00"/>
    <s v="Brian Stugart"/>
    <x v="3"/>
    <s v="Consumer"/>
    <x v="2"/>
    <n v="86.376000000000005"/>
    <n v="6"/>
    <n v="17.275200000000002"/>
    <n v="0.16"/>
  </r>
  <r>
    <s v="CA/2017/154283"/>
    <d v="2016-04-10T00:00:00"/>
    <s v="Julie Kriz"/>
    <x v="2"/>
    <s v="Home Office"/>
    <x v="0"/>
    <n v="64.944000000000003"/>
    <n v="19"/>
    <n v="12.988799999999999"/>
    <n v="0.12"/>
  </r>
  <r>
    <s v="CA/2017/154284"/>
    <d v="2016-04-10T00:00:00"/>
    <s v="Julie Kriz"/>
    <x v="2"/>
    <s v="Home Office"/>
    <x v="1"/>
    <n v="20.736000000000001"/>
    <n v="10"/>
    <n v="4.1471999999999998"/>
    <n v="0.25"/>
  </r>
  <r>
    <s v="CA/2017/154285"/>
    <d v="2015-05-20T00:00:00"/>
    <s v="Randy Ferguson"/>
    <x v="3"/>
    <s v="Corporate"/>
    <x v="1"/>
    <n v="33.28"/>
    <n v="19"/>
    <n v="6.6559999999999997"/>
    <n v="0.16"/>
  </r>
  <r>
    <s v="CA/2017/154286"/>
    <d v="2015-05-20T00:00:00"/>
    <s v="Randy Ferguson"/>
    <x v="3"/>
    <s v="Corporate"/>
    <x v="1"/>
    <n v="38.520000000000003"/>
    <n v="1"/>
    <n v="7.7039999999999997"/>
    <n v="0.04"/>
  </r>
  <r>
    <s v="CA/2017/154287"/>
    <d v="2015-05-20T00:00:00"/>
    <s v="Randy Ferguson"/>
    <x v="3"/>
    <s v="Corporate"/>
    <x v="0"/>
    <n v="139.86000000000001"/>
    <n v="17"/>
    <n v="27.972000000000001"/>
    <n v="0.04"/>
  </r>
  <r>
    <s v="CA/2017/154288"/>
    <d v="2016-11-20T00:00:00"/>
    <s v="Dan Lawera"/>
    <x v="3"/>
    <s v="Consumer"/>
    <x v="1"/>
    <n v="19.649999999999999"/>
    <n v="24"/>
    <n v="3.93"/>
    <n v="0.08"/>
  </r>
  <r>
    <s v="CA/2017/154289"/>
    <d v="2016-11-30T00:00:00"/>
    <s v="William Brown"/>
    <x v="3"/>
    <s v="Consumer"/>
    <x v="1"/>
    <n v="152.99100000000001"/>
    <n v="27"/>
    <n v="30.598199999999999"/>
    <n v="7.0000000000000007E-2"/>
  </r>
  <r>
    <s v="CA/2017/154290"/>
    <d v="2016-11-30T00:00:00"/>
    <s v="William Brown"/>
    <x v="3"/>
    <s v="Consumer"/>
    <x v="1"/>
    <n v="10.584"/>
    <n v="11"/>
    <n v="2.1168"/>
    <n v="0.2"/>
  </r>
  <r>
    <s v="CA/2017/154291"/>
    <d v="2016-11-30T00:00:00"/>
    <s v="William Brown"/>
    <x v="3"/>
    <s v="Consumer"/>
    <x v="2"/>
    <n v="94.92"/>
    <n v="28"/>
    <n v="18.984000000000002"/>
    <n v="0.25"/>
  </r>
  <r>
    <s v="CA/2017/154292"/>
    <d v="2016-12-31T00:00:00"/>
    <s v="Trudy Brown"/>
    <x v="2"/>
    <s v="Consumer"/>
    <x v="0"/>
    <n v="14.76"/>
    <n v="28"/>
    <n v="2.952"/>
    <n v="0.25"/>
  </r>
  <r>
    <s v="CA/2017/154293"/>
    <d v="2016-12-31T00:00:00"/>
    <s v="Trudy Brown"/>
    <x v="2"/>
    <s v="Consumer"/>
    <x v="1"/>
    <n v="3.6560000000000001"/>
    <n v="7"/>
    <n v="0.73119999999999996"/>
    <n v="0.14000000000000001"/>
  </r>
  <r>
    <s v="CA/2017/154294"/>
    <d v="2018-11-16T00:00:00"/>
    <s v="Christy Brittain"/>
    <x v="3"/>
    <s v="Consumer"/>
    <x v="1"/>
    <n v="146.82"/>
    <n v="5"/>
    <n v="29.364000000000001"/>
    <n v="7.0000000000000007E-2"/>
  </r>
  <r>
    <s v="CA/2017/154295"/>
    <d v="2015-06-06T00:00:00"/>
    <s v="Grant Thornton"/>
    <x v="0"/>
    <s v="Corporate"/>
    <x v="1"/>
    <n v="149.54400000000001"/>
    <n v="20"/>
    <n v="29.908799999999999"/>
    <n v="0.14000000000000001"/>
  </r>
  <r>
    <s v="CA/2017/154296"/>
    <d v="2015-06-06T00:00:00"/>
    <s v="Grant Thornton"/>
    <x v="0"/>
    <s v="Corporate"/>
    <x v="1"/>
    <n v="17.14"/>
    <n v="13"/>
    <n v="3.4279999999999999"/>
    <n v="0.12"/>
  </r>
  <r>
    <s v="CA/2017/154297"/>
    <d v="2015-06-06T00:00:00"/>
    <s v="Grant Thornton"/>
    <x v="0"/>
    <s v="Corporate"/>
    <x v="0"/>
    <n v="991.76400000000001"/>
    <n v="13"/>
    <n v="198.3528"/>
    <n v="0.14000000000000001"/>
  </r>
  <r>
    <s v="CA/2017/154298"/>
    <d v="2017-01-09T00:00:00"/>
    <s v="Dean Katz"/>
    <x v="3"/>
    <s v="Corporate"/>
    <x v="1"/>
    <n v="30.48"/>
    <n v="22"/>
    <n v="6.0960000000000001"/>
    <n v="0.05"/>
  </r>
  <r>
    <s v="CA/2017/154299"/>
    <d v="2017-01-09T00:00:00"/>
    <s v="Dean Katz"/>
    <x v="3"/>
    <s v="Corporate"/>
    <x v="2"/>
    <n v="23.988"/>
    <n v="4"/>
    <n v="4.7976000000000001"/>
    <n v="0.03"/>
  </r>
  <r>
    <s v="CA/2017/154300"/>
    <d v="2017-01-09T00:00:00"/>
    <s v="Dean Katz"/>
    <x v="3"/>
    <s v="Corporate"/>
    <x v="1"/>
    <n v="16.687999999999999"/>
    <n v="23"/>
    <n v="3.3376000000000001"/>
    <n v="0.13"/>
  </r>
  <r>
    <s v="CA/2017/154301"/>
    <d v="2017-06-25T00:00:00"/>
    <s v="Theresa Swint"/>
    <x v="3"/>
    <s v="Corporate"/>
    <x v="0"/>
    <n v="422.05799999999999"/>
    <n v="16"/>
    <n v="84.411600000000007"/>
    <n v="0.23"/>
  </r>
  <r>
    <s v="CA/2017/154302"/>
    <d v="2017-06-25T00:00:00"/>
    <s v="Theresa Swint"/>
    <x v="3"/>
    <s v="Corporate"/>
    <x v="1"/>
    <n v="38.088000000000001"/>
    <n v="20"/>
    <n v="7.6176000000000004"/>
    <n v="0.2"/>
  </r>
  <r>
    <s v="CA/2017/154303"/>
    <d v="2017-06-25T00:00:00"/>
    <s v="Theresa Swint"/>
    <x v="3"/>
    <s v="Corporate"/>
    <x v="1"/>
    <n v="254.352"/>
    <n v="11"/>
    <n v="50.870399999999997"/>
    <n v="0"/>
  </r>
  <r>
    <s v="CA/2017/154304"/>
    <d v="2015-12-12T00:00:00"/>
    <s v="William Brown"/>
    <x v="3"/>
    <s v="Consumer"/>
    <x v="0"/>
    <n v="43.31"/>
    <n v="1"/>
    <n v="8.6620000000000008"/>
    <n v="0.02"/>
  </r>
  <r>
    <s v="CA/2017/154305"/>
    <d v="2018-03-31T00:00:00"/>
    <s v="Denny Ordway"/>
    <x v="0"/>
    <s v="Consumer"/>
    <x v="2"/>
    <n v="84.95"/>
    <n v="19"/>
    <n v="16.989999999999998"/>
    <n v="0.24"/>
  </r>
  <r>
    <s v="CA/2017/154306"/>
    <d v="2018-11-19T00:00:00"/>
    <s v="Art Ferguson"/>
    <x v="2"/>
    <s v="Consumer"/>
    <x v="0"/>
    <n v="233.05799999999999"/>
    <n v="4"/>
    <n v="46.611600000000003"/>
    <n v="0.15"/>
  </r>
  <r>
    <s v="CA/2017/154307"/>
    <d v="2015-11-24T00:00:00"/>
    <s v="Richard Bierner"/>
    <x v="2"/>
    <s v="Consumer"/>
    <x v="2"/>
    <n v="111.79"/>
    <n v="11"/>
    <n v="22.358000000000001"/>
    <n v="0.18"/>
  </r>
  <r>
    <s v="CA/2017/154308"/>
    <d v="2016-11-22T00:00:00"/>
    <s v="Andy Reiter"/>
    <x v="3"/>
    <s v="Consumer"/>
    <x v="1"/>
    <n v="14.94"/>
    <n v="2"/>
    <n v="2.988"/>
    <n v="0.03"/>
  </r>
  <r>
    <s v="CA/2017/154309"/>
    <d v="2017-07-14T00:00:00"/>
    <s v="Dan Reichenbach"/>
    <x v="2"/>
    <s v="Corporate"/>
    <x v="1"/>
    <n v="14.16"/>
    <n v="6"/>
    <n v="2.8319999999999999"/>
    <n v="0.25"/>
  </r>
  <r>
    <s v="CA/2017/154310"/>
    <d v="2017-04-30T00:00:00"/>
    <s v="Ben Ferrer"/>
    <x v="1"/>
    <s v="Home Office"/>
    <x v="0"/>
    <n v="22.608000000000001"/>
    <n v="27"/>
    <n v="4.5216000000000003"/>
    <n v="0"/>
  </r>
  <r>
    <s v="CA/2017/154311"/>
    <d v="2017-07-25T00:00:00"/>
    <s v="Larry Blacks"/>
    <x v="2"/>
    <s v="Consumer"/>
    <x v="1"/>
    <n v="21.48"/>
    <n v="19"/>
    <n v="4.2960000000000003"/>
    <n v="0.13"/>
  </r>
  <r>
    <s v="CA/2017/154312"/>
    <d v="2015-06-22T00:00:00"/>
    <s v="Dianna Vittorini"/>
    <x v="1"/>
    <s v="Consumer"/>
    <x v="1"/>
    <n v="501.81"/>
    <n v="25"/>
    <n v="100.36199999999999"/>
    <n v="0.19"/>
  </r>
  <r>
    <s v="CA/2017/154313"/>
    <d v="2015-06-22T00:00:00"/>
    <s v="Dianna Vittorini"/>
    <x v="1"/>
    <s v="Consumer"/>
    <x v="1"/>
    <n v="161.94"/>
    <n v="30"/>
    <n v="32.387999999999998"/>
    <n v="0.05"/>
  </r>
  <r>
    <s v="CA/2017/154314"/>
    <d v="2018-10-21T00:00:00"/>
    <s v="Neil Knudson"/>
    <x v="1"/>
    <s v="Home Office"/>
    <x v="1"/>
    <n v="17.856000000000002"/>
    <n v="3"/>
    <n v="3.5712000000000002"/>
    <n v="0.04"/>
  </r>
  <r>
    <s v="CA/2017/154315"/>
    <d v="2017-03-09T00:00:00"/>
    <s v="Carlos Soltero"/>
    <x v="2"/>
    <s v="Consumer"/>
    <x v="1"/>
    <n v="8.8079999999999998"/>
    <n v="17"/>
    <n v="1.7616000000000001"/>
    <n v="0.08"/>
  </r>
  <r>
    <s v="CA/2017/154316"/>
    <d v="2017-05-14T00:00:00"/>
    <s v="Logan Haushalter"/>
    <x v="1"/>
    <s v="Consumer"/>
    <x v="0"/>
    <n v="79.384"/>
    <n v="28"/>
    <n v="15.876799999999999"/>
    <n v="0.12"/>
  </r>
  <r>
    <s v="CA/2017/154317"/>
    <d v="2017-07-01T00:00:00"/>
    <s v="Dianna Wilson"/>
    <x v="2"/>
    <s v="Home Office"/>
    <x v="1"/>
    <n v="34.58"/>
    <n v="23"/>
    <n v="6.9160000000000004"/>
    <n v="7.0000000000000007E-2"/>
  </r>
  <r>
    <s v="CA/2017/154318"/>
    <d v="2018-03-13T00:00:00"/>
    <s v="Karen Ferguson"/>
    <x v="1"/>
    <s v="Home Office"/>
    <x v="1"/>
    <n v="314.55"/>
    <n v="22"/>
    <n v="62.91"/>
    <n v="0.14000000000000001"/>
  </r>
  <r>
    <s v="CA/2017/154319"/>
    <d v="2017-10-13T00:00:00"/>
    <s v="Helen Andreada"/>
    <x v="1"/>
    <s v="Consumer"/>
    <x v="2"/>
    <n v="191.976"/>
    <n v="14"/>
    <n v="38.395200000000003"/>
    <n v="0.01"/>
  </r>
  <r>
    <s v="CA/2017/154320"/>
    <d v="2017-10-13T00:00:00"/>
    <s v="Helen Andreada"/>
    <x v="1"/>
    <s v="Consumer"/>
    <x v="1"/>
    <n v="8.2880000000000003"/>
    <n v="1"/>
    <n v="1.6576"/>
    <n v="0.14000000000000001"/>
  </r>
  <r>
    <s v="CA/2017/154321"/>
    <d v="2017-10-13T00:00:00"/>
    <s v="Helen Andreada"/>
    <x v="1"/>
    <s v="Consumer"/>
    <x v="0"/>
    <n v="139.91999999999999"/>
    <n v="25"/>
    <n v="27.984000000000002"/>
    <n v="0.01"/>
  </r>
  <r>
    <s v="CA/2017/154322"/>
    <d v="2017-10-13T00:00:00"/>
    <s v="Helen Andreada"/>
    <x v="1"/>
    <s v="Consumer"/>
    <x v="1"/>
    <n v="15.872"/>
    <n v="30"/>
    <n v="3.1743999999999999"/>
    <n v="0.09"/>
  </r>
  <r>
    <s v="CA/2017/154323"/>
    <d v="2017-10-13T00:00:00"/>
    <s v="Helen Andreada"/>
    <x v="1"/>
    <s v="Consumer"/>
    <x v="1"/>
    <n v="6.2859999999999996"/>
    <n v="8"/>
    <n v="1.2572000000000001"/>
    <n v="0.04"/>
  </r>
  <r>
    <s v="CA/2017/154324"/>
    <d v="2018-01-27T00:00:00"/>
    <s v="John Huston"/>
    <x v="3"/>
    <s v="Consumer"/>
    <x v="1"/>
    <n v="14.016"/>
    <n v="27"/>
    <n v="2.8031999999999999"/>
    <n v="0.06"/>
  </r>
  <r>
    <s v="CA/2017/154325"/>
    <d v="2018-01-27T00:00:00"/>
    <s v="John Huston"/>
    <x v="3"/>
    <s v="Consumer"/>
    <x v="2"/>
    <n v="71.975999999999999"/>
    <n v="25"/>
    <n v="14.395200000000001"/>
    <n v="0.04"/>
  </r>
  <r>
    <s v="CA/2017/154326"/>
    <d v="2018-01-27T00:00:00"/>
    <s v="John Huston"/>
    <x v="3"/>
    <s v="Consumer"/>
    <x v="2"/>
    <n v="107.982"/>
    <n v="10"/>
    <n v="21.596399999999999"/>
    <n v="0.21"/>
  </r>
  <r>
    <s v="CA/2017/154327"/>
    <d v="2018-11-19T00:00:00"/>
    <s v="Linda Cazamias"/>
    <x v="2"/>
    <s v="Corporate"/>
    <x v="0"/>
    <n v="305.31200000000001"/>
    <n v="11"/>
    <n v="61.062399999999997"/>
    <n v="0.21"/>
  </r>
  <r>
    <s v="CA/2017/154328"/>
    <d v="2015-01-08T00:00:00"/>
    <s v="Ivan Liston"/>
    <x v="1"/>
    <s v="Consumer"/>
    <x v="1"/>
    <n v="19.751999999999999"/>
    <n v="13"/>
    <n v="3.9504000000000001"/>
    <n v="7.0000000000000007E-2"/>
  </r>
  <r>
    <s v="CA/2017/154329"/>
    <d v="2017-07-30T00:00:00"/>
    <s v="Lindsay Shagiari"/>
    <x v="1"/>
    <s v="Home Office"/>
    <x v="1"/>
    <n v="9.2639999999999993"/>
    <n v="24"/>
    <n v="1.8528"/>
    <n v="0.12"/>
  </r>
  <r>
    <s v="CA/2017/154330"/>
    <d v="2016-07-30T00:00:00"/>
    <s v="Corey Catlett"/>
    <x v="3"/>
    <s v="Corporate"/>
    <x v="1"/>
    <n v="61.792000000000002"/>
    <n v="8"/>
    <n v="12.3584"/>
    <n v="0.22"/>
  </r>
  <r>
    <s v="CA/2017/154331"/>
    <d v="2017-10-15T00:00:00"/>
    <s v="Patrick Bzostek"/>
    <x v="1"/>
    <s v="Home Office"/>
    <x v="1"/>
    <n v="45.68"/>
    <n v="16"/>
    <n v="9.1359999999999992"/>
    <n v="0.08"/>
  </r>
  <r>
    <s v="CA/2017/154332"/>
    <d v="2017-10-15T00:00:00"/>
    <s v="Patrick Bzostek"/>
    <x v="1"/>
    <s v="Home Office"/>
    <x v="1"/>
    <n v="60.12"/>
    <n v="14"/>
    <n v="12.023999999999999"/>
    <n v="0.15"/>
  </r>
  <r>
    <s v="CA/2017/154333"/>
    <d v="2017-10-15T00:00:00"/>
    <s v="Patrick Bzostek"/>
    <x v="1"/>
    <s v="Home Office"/>
    <x v="1"/>
    <n v="41.72"/>
    <n v="30"/>
    <n v="8.3439999999999994"/>
    <n v="0"/>
  </r>
  <r>
    <s v="CA/2017/154334"/>
    <d v="2017-10-15T00:00:00"/>
    <s v="Patrick Bzostek"/>
    <x v="1"/>
    <s v="Home Office"/>
    <x v="1"/>
    <n v="71.599999999999994"/>
    <n v="30"/>
    <n v="14.32"/>
    <n v="0.03"/>
  </r>
  <r>
    <s v="CA/2017/154335"/>
    <d v="2017-07-05T00:00:00"/>
    <s v="Caroline Jumper"/>
    <x v="1"/>
    <s v="Consumer"/>
    <x v="1"/>
    <n v="85.231999999999999"/>
    <n v="17"/>
    <n v="17.046399999999998"/>
    <n v="0.25"/>
  </r>
  <r>
    <s v="CA/2017/154336"/>
    <d v="2017-07-05T00:00:00"/>
    <s v="Caroline Jumper"/>
    <x v="1"/>
    <s v="Consumer"/>
    <x v="1"/>
    <n v="44.4"/>
    <n v="18"/>
    <n v="8.8800000000000008"/>
    <n v="0.21"/>
  </r>
  <r>
    <s v="CA/2017/154337"/>
    <d v="2017-07-05T00:00:00"/>
    <s v="Caroline Jumper"/>
    <x v="1"/>
    <s v="Consumer"/>
    <x v="0"/>
    <n v="442.76400000000001"/>
    <n v="17"/>
    <n v="88.552800000000005"/>
    <n v="0.2"/>
  </r>
  <r>
    <s v="CA/2017/154338"/>
    <d v="2017-07-05T00:00:00"/>
    <s v="Caroline Jumper"/>
    <x v="1"/>
    <s v="Consumer"/>
    <x v="2"/>
    <n v="3999.95"/>
    <n v="26"/>
    <n v="799.99"/>
    <n v="0.11"/>
  </r>
  <r>
    <s v="CA/2017/154339"/>
    <d v="2017-07-05T00:00:00"/>
    <s v="Caroline Jumper"/>
    <x v="1"/>
    <s v="Consumer"/>
    <x v="2"/>
    <n v="199.95"/>
    <n v="11"/>
    <n v="39.99"/>
    <n v="0.09"/>
  </r>
  <r>
    <s v="CA/2017/154340"/>
    <d v="2017-07-05T00:00:00"/>
    <s v="Caroline Jumper"/>
    <x v="1"/>
    <s v="Consumer"/>
    <x v="0"/>
    <n v="63.68"/>
    <n v="4"/>
    <n v="12.736000000000001"/>
    <n v="0.1"/>
  </r>
  <r>
    <s v="CA/2017/154341"/>
    <d v="2018-01-08T00:00:00"/>
    <s v="Heather Kirkland"/>
    <x v="0"/>
    <s v="Corporate"/>
    <x v="1"/>
    <n v="54.896000000000001"/>
    <n v="10"/>
    <n v="10.979200000000001"/>
    <n v="0.16"/>
  </r>
  <r>
    <s v="CA/2017/154342"/>
    <d v="2017-07-14T00:00:00"/>
    <s v="Rob Haberlin"/>
    <x v="0"/>
    <s v="Consumer"/>
    <x v="2"/>
    <n v="29"/>
    <n v="9"/>
    <n v="5.8"/>
    <n v="0.08"/>
  </r>
  <r>
    <s v="CA/2017/154343"/>
    <d v="2018-10-08T00:00:00"/>
    <s v="Ivan Liston"/>
    <x v="1"/>
    <s v="Consumer"/>
    <x v="1"/>
    <n v="70.08"/>
    <n v="1"/>
    <n v="14.016"/>
    <n v="7.0000000000000007E-2"/>
  </r>
  <r>
    <s v="CA/2017/154344"/>
    <d v="2018-10-08T00:00:00"/>
    <s v="Ivan Liston"/>
    <x v="1"/>
    <s v="Consumer"/>
    <x v="0"/>
    <n v="121.3"/>
    <n v="23"/>
    <n v="24.26"/>
    <n v="0"/>
  </r>
  <r>
    <s v="CA/2017/154345"/>
    <d v="2018-10-08T00:00:00"/>
    <s v="Ivan Liston"/>
    <x v="1"/>
    <s v="Consumer"/>
    <x v="2"/>
    <n v="1454.49"/>
    <n v="21"/>
    <n v="290.89800000000002"/>
    <n v="0.21"/>
  </r>
  <r>
    <s v="CA/2017/154346"/>
    <d v="2017-06-25T00:00:00"/>
    <s v="Alan Shonely"/>
    <x v="0"/>
    <s v="Consumer"/>
    <x v="1"/>
    <n v="60.81"/>
    <n v="30"/>
    <n v="12.162000000000001"/>
    <n v="0.09"/>
  </r>
  <r>
    <s v="CA/2017/154347"/>
    <d v="2017-10-12T00:00:00"/>
    <s v="Arthur Prichep"/>
    <x v="0"/>
    <s v="Consumer"/>
    <x v="1"/>
    <n v="153.55199999999999"/>
    <n v="10"/>
    <n v="30.7104"/>
    <n v="0.03"/>
  </r>
  <r>
    <s v="CA/2017/154348"/>
    <d v="2017-10-12T00:00:00"/>
    <s v="Arthur Prichep"/>
    <x v="0"/>
    <s v="Consumer"/>
    <x v="1"/>
    <n v="65.34"/>
    <n v="29"/>
    <n v="13.068"/>
    <n v="0.14000000000000001"/>
  </r>
  <r>
    <s v="CA/2017/154349"/>
    <d v="2017-10-12T00:00:00"/>
    <s v="Arthur Prichep"/>
    <x v="0"/>
    <s v="Consumer"/>
    <x v="1"/>
    <n v="123.92"/>
    <n v="20"/>
    <n v="24.783999999999999"/>
    <n v="0.22"/>
  </r>
  <r>
    <s v="CA/2017/154350"/>
    <d v="2017-10-12T00:00:00"/>
    <s v="Arthur Prichep"/>
    <x v="0"/>
    <s v="Consumer"/>
    <x v="1"/>
    <n v="35.1"/>
    <n v="6"/>
    <n v="7.02"/>
    <n v="0.17"/>
  </r>
  <r>
    <s v="CA/2017/154351"/>
    <d v="2017-10-12T00:00:00"/>
    <s v="Arthur Prichep"/>
    <x v="0"/>
    <s v="Consumer"/>
    <x v="2"/>
    <n v="44.75"/>
    <n v="27"/>
    <n v="8.9499999999999993"/>
    <n v="0.19"/>
  </r>
  <r>
    <s v="CA/2017/154352"/>
    <d v="2017-01-12T00:00:00"/>
    <s v="Allen Goldenen"/>
    <x v="3"/>
    <s v="Consumer"/>
    <x v="1"/>
    <n v="4.7039999999999997"/>
    <n v="26"/>
    <n v="0.94079999999999997"/>
    <n v="0.12"/>
  </r>
  <r>
    <s v="CA/2017/154353"/>
    <d v="2015-11-28T00:00:00"/>
    <s v="Bart Folk"/>
    <x v="3"/>
    <s v="Consumer"/>
    <x v="1"/>
    <n v="14.67"/>
    <n v="22"/>
    <n v="2.9340000000000002"/>
    <n v="0.02"/>
  </r>
  <r>
    <s v="CA/2017/154354"/>
    <d v="2016-03-28T00:00:00"/>
    <s v="Chloris Kastensmidt"/>
    <x v="3"/>
    <s v="Consumer"/>
    <x v="1"/>
    <n v="15.552"/>
    <n v="3"/>
    <n v="3.1103999999999998"/>
    <n v="0.16"/>
  </r>
  <r>
    <s v="CA/2017/154355"/>
    <d v="2016-03-28T00:00:00"/>
    <s v="Chloris Kastensmidt"/>
    <x v="3"/>
    <s v="Consumer"/>
    <x v="1"/>
    <n v="5.2320000000000002"/>
    <n v="5"/>
    <n v="1.0464"/>
    <n v="7.0000000000000007E-2"/>
  </r>
  <r>
    <s v="CA/2017/154356"/>
    <d v="2015-01-06T00:00:00"/>
    <s v="Liz Thompson"/>
    <x v="1"/>
    <s v="Consumer"/>
    <x v="0"/>
    <n v="22.2"/>
    <n v="11"/>
    <n v="4.4400000000000004"/>
    <n v="0.17"/>
  </r>
  <r>
    <s v="CA/2017/154357"/>
    <d v="2015-01-06T00:00:00"/>
    <s v="Liz Thompson"/>
    <x v="1"/>
    <s v="Consumer"/>
    <x v="2"/>
    <n v="881.93"/>
    <n v="30"/>
    <n v="176.386"/>
    <n v="0.05"/>
  </r>
  <r>
    <s v="CA/2017/154358"/>
    <d v="2016-06-09T00:00:00"/>
    <s v="Beth Thompson"/>
    <x v="1"/>
    <s v="Home Office"/>
    <x v="1"/>
    <n v="6.0960000000000001"/>
    <n v="12"/>
    <n v="1.2192000000000001"/>
    <n v="0.01"/>
  </r>
  <r>
    <s v="CA/2017/154359"/>
    <d v="2016-06-09T00:00:00"/>
    <s v="Beth Thompson"/>
    <x v="1"/>
    <s v="Home Office"/>
    <x v="0"/>
    <n v="191.82"/>
    <n v="10"/>
    <n v="38.363999999999997"/>
    <n v="0.24"/>
  </r>
  <r>
    <s v="CA/2017/154360"/>
    <d v="2016-06-29T00:00:00"/>
    <s v="Steven Cartwright"/>
    <x v="3"/>
    <s v="Consumer"/>
    <x v="0"/>
    <n v="20.103999999999999"/>
    <n v="20"/>
    <n v="4.0208000000000004"/>
    <n v="0.02"/>
  </r>
  <r>
    <s v="CA/2017/154361"/>
    <d v="2017-10-09T00:00:00"/>
    <s v="Catherine Glotzbach"/>
    <x v="3"/>
    <s v="Home Office"/>
    <x v="1"/>
    <n v="67.56"/>
    <n v="11"/>
    <n v="13.512"/>
    <n v="0.16"/>
  </r>
  <r>
    <s v="CA/2017/154362"/>
    <d v="2015-07-14T00:00:00"/>
    <s v="Arthur Wiediger"/>
    <x v="2"/>
    <s v="Home Office"/>
    <x v="1"/>
    <n v="29.931999999999999"/>
    <n v="14"/>
    <n v="5.9863999999999997"/>
    <n v="0.12"/>
  </r>
  <r>
    <s v="CA/2017/154363"/>
    <d v="2015-07-14T00:00:00"/>
    <s v="Arthur Wiediger"/>
    <x v="2"/>
    <s v="Home Office"/>
    <x v="2"/>
    <n v="38.271999999999998"/>
    <n v="20"/>
    <n v="7.6543999999999999"/>
    <n v="0.23"/>
  </r>
  <r>
    <s v="CA/2017/154364"/>
    <d v="2016-08-22T00:00:00"/>
    <s v="Roger Barcio"/>
    <x v="1"/>
    <s v="Home Office"/>
    <x v="1"/>
    <n v="16.52"/>
    <n v="23"/>
    <n v="3.3039999999999998"/>
    <n v="0.05"/>
  </r>
  <r>
    <s v="CA/2017/154365"/>
    <d v="2015-11-14T00:00:00"/>
    <s v="Maris LaWare"/>
    <x v="3"/>
    <s v="Consumer"/>
    <x v="2"/>
    <n v="832.93"/>
    <n v="17"/>
    <n v="166.58600000000001"/>
    <n v="7.0000000000000007E-2"/>
  </r>
  <r>
    <s v="CA/2017/154366"/>
    <d v="2015-11-14T00:00:00"/>
    <s v="Maris LaWare"/>
    <x v="3"/>
    <s v="Consumer"/>
    <x v="1"/>
    <n v="43.8"/>
    <n v="18"/>
    <n v="8.76"/>
    <n v="0.1"/>
  </r>
  <r>
    <s v="CA/2017/154367"/>
    <d v="2017-11-27T00:00:00"/>
    <s v="Victoria Brennan"/>
    <x v="0"/>
    <s v="Corporate"/>
    <x v="1"/>
    <n v="167.292"/>
    <n v="25"/>
    <n v="33.458399999999997"/>
    <n v="0.22"/>
  </r>
  <r>
    <s v="CA/2017/154368"/>
    <d v="2018-11-21T00:00:00"/>
    <s v="Scott Williamson"/>
    <x v="0"/>
    <s v="Consumer"/>
    <x v="0"/>
    <n v="27.42"/>
    <n v="30"/>
    <n v="5.484"/>
    <n v="0.05"/>
  </r>
  <r>
    <s v="CA/2017/154369"/>
    <d v="2018-01-10T00:00:00"/>
    <s v="Neola Schneider"/>
    <x v="2"/>
    <s v="Consumer"/>
    <x v="1"/>
    <n v="1.44"/>
    <n v="30"/>
    <n v="0.28799999999999998"/>
    <n v="0.12"/>
  </r>
  <r>
    <s v="CA/2017/154370"/>
    <d v="2018-01-10T00:00:00"/>
    <s v="Neola Schneider"/>
    <x v="2"/>
    <s v="Consumer"/>
    <x v="1"/>
    <n v="61.776000000000003"/>
    <n v="13"/>
    <n v="12.3552"/>
    <n v="0.21"/>
  </r>
  <r>
    <s v="CA/2017/154371"/>
    <d v="2018-01-10T00:00:00"/>
    <s v="Neola Schneider"/>
    <x v="2"/>
    <s v="Consumer"/>
    <x v="1"/>
    <n v="241.96"/>
    <n v="30"/>
    <n v="48.392000000000003"/>
    <n v="0.02"/>
  </r>
  <r>
    <s v="CA/2017/154372"/>
    <d v="2018-01-10T00:00:00"/>
    <s v="Neola Schneider"/>
    <x v="2"/>
    <s v="Consumer"/>
    <x v="0"/>
    <n v="108.608"/>
    <n v="28"/>
    <n v="21.721599999999999"/>
    <n v="0.1"/>
  </r>
  <r>
    <s v="CA/2017/154373"/>
    <d v="2015-09-20T00:00:00"/>
    <s v="Dorothy Badders"/>
    <x v="0"/>
    <s v="Corporate"/>
    <x v="1"/>
    <n v="2.8159999999999998"/>
    <n v="2"/>
    <n v="0.56320000000000003"/>
    <n v="0.18"/>
  </r>
  <r>
    <s v="CA/2017/154374"/>
    <d v="2018-07-28T00:00:00"/>
    <s v="Matt Hagelstein"/>
    <x v="1"/>
    <s v="Corporate"/>
    <x v="1"/>
    <n v="9.984"/>
    <n v="3"/>
    <n v="1.9967999999999999"/>
    <n v="0.23"/>
  </r>
  <r>
    <s v="CA/2017/154375"/>
    <d v="2018-07-28T00:00:00"/>
    <s v="Matt Hagelstein"/>
    <x v="1"/>
    <s v="Corporate"/>
    <x v="1"/>
    <n v="14.98"/>
    <n v="25"/>
    <n v="2.996"/>
    <n v="0.11"/>
  </r>
  <r>
    <s v="CA/2017/154376"/>
    <d v="2018-07-28T00:00:00"/>
    <s v="Matt Hagelstein"/>
    <x v="1"/>
    <s v="Corporate"/>
    <x v="2"/>
    <n v="1145.5999999999999"/>
    <n v="23"/>
    <n v="229.12"/>
    <n v="0.18"/>
  </r>
  <r>
    <s v="CA/2017/154377"/>
    <d v="2016-06-12T00:00:00"/>
    <s v="Dennis Kane"/>
    <x v="3"/>
    <s v="Consumer"/>
    <x v="2"/>
    <n v="485.94"/>
    <n v="5"/>
    <n v="97.188000000000002"/>
    <n v="0.22"/>
  </r>
  <r>
    <s v="CA/2017/154378"/>
    <d v="2016-06-12T00:00:00"/>
    <s v="Dennis Kane"/>
    <x v="3"/>
    <s v="Consumer"/>
    <x v="1"/>
    <n v="37.375999999999998"/>
    <n v="15"/>
    <n v="7.4752000000000001"/>
    <n v="0"/>
  </r>
  <r>
    <s v="CA/2017/154379"/>
    <d v="2016-06-12T00:00:00"/>
    <s v="Dennis Kane"/>
    <x v="3"/>
    <s v="Consumer"/>
    <x v="0"/>
    <n v="70.686000000000007"/>
    <n v="13"/>
    <n v="14.1372"/>
    <n v="0.18"/>
  </r>
  <r>
    <s v="CA/2017/154380"/>
    <d v="2018-07-31T00:00:00"/>
    <s v="Erin Ashbrook"/>
    <x v="0"/>
    <s v="Corporate"/>
    <x v="1"/>
    <n v="54.816000000000003"/>
    <n v="24"/>
    <n v="10.963200000000001"/>
    <n v="0.11"/>
  </r>
  <r>
    <s v="CA/2017/154381"/>
    <d v="2017-03-19T00:00:00"/>
    <s v="Bobby Trafton"/>
    <x v="1"/>
    <s v="Consumer"/>
    <x v="0"/>
    <n v="72.293999999999997"/>
    <n v="22"/>
    <n v="14.4588"/>
    <n v="0.11"/>
  </r>
  <r>
    <s v="CA/2017/154382"/>
    <d v="2018-07-29T00:00:00"/>
    <s v="Laura Armstrong"/>
    <x v="2"/>
    <s v="Corporate"/>
    <x v="1"/>
    <n v="2.8959999999999999"/>
    <n v="6"/>
    <n v="0.57920000000000005"/>
    <n v="0.1"/>
  </r>
  <r>
    <s v="CA/2017/154383"/>
    <d v="2018-07-29T00:00:00"/>
    <s v="Laura Armstrong"/>
    <x v="2"/>
    <s v="Corporate"/>
    <x v="2"/>
    <n v="124.792"/>
    <n v="16"/>
    <n v="24.958400000000001"/>
    <n v="0.1"/>
  </r>
  <r>
    <s v="CA/2017/154384"/>
    <d v="2017-01-10T00:00:00"/>
    <s v="Greg Matthias"/>
    <x v="1"/>
    <s v="Consumer"/>
    <x v="0"/>
    <n v="330.58800000000002"/>
    <n v="10"/>
    <n v="66.117599999999996"/>
    <n v="0.06"/>
  </r>
  <r>
    <s v="CA/2017/154385"/>
    <d v="2015-03-31T00:00:00"/>
    <s v="Alex Avila"/>
    <x v="2"/>
    <s v="Consumer"/>
    <x v="1"/>
    <n v="673.56799999999998"/>
    <n v="28"/>
    <n v="134.71360000000001"/>
    <n v="0.03"/>
  </r>
  <r>
    <s v="CA/2017/154386"/>
    <d v="2015-03-31T00:00:00"/>
    <s v="Alex Avila"/>
    <x v="2"/>
    <s v="Consumer"/>
    <x v="1"/>
    <n v="52.98"/>
    <n v="25"/>
    <n v="10.596"/>
    <n v="0.21"/>
  </r>
  <r>
    <s v="CA/2017/154387"/>
    <d v="2018-06-26T00:00:00"/>
    <s v="Denny Blanton"/>
    <x v="2"/>
    <s v="Consumer"/>
    <x v="0"/>
    <n v="526.45000000000005"/>
    <n v="18"/>
    <n v="105.29"/>
    <n v="0.04"/>
  </r>
  <r>
    <s v="CA/2017/154388"/>
    <d v="2018-09-07T00:00:00"/>
    <s v="John Huston"/>
    <x v="3"/>
    <s v="Consumer"/>
    <x v="1"/>
    <n v="228.92"/>
    <n v="16"/>
    <n v="45.783999999999999"/>
    <n v="0.12"/>
  </r>
  <r>
    <s v="CA/2017/154389"/>
    <d v="2016-12-14T00:00:00"/>
    <s v="Doug Jacobs"/>
    <x v="3"/>
    <s v="Consumer"/>
    <x v="2"/>
    <n v="319.96800000000002"/>
    <n v="11"/>
    <n v="63.993600000000001"/>
    <n v="0.16"/>
  </r>
  <r>
    <s v="CA/2017/154390"/>
    <d v="2018-05-12T00:00:00"/>
    <s v="Quincy Jones"/>
    <x v="2"/>
    <s v="Corporate"/>
    <x v="2"/>
    <n v="205.03"/>
    <n v="26"/>
    <n v="41.006"/>
    <n v="0.24"/>
  </r>
  <r>
    <s v="CA/2017/154391"/>
    <d v="2016-09-15T00:00:00"/>
    <s v="Carol Triggs"/>
    <x v="2"/>
    <s v="Consumer"/>
    <x v="1"/>
    <n v="190.86"/>
    <n v="17"/>
    <n v="38.171999999999997"/>
    <n v="0.17"/>
  </r>
  <r>
    <s v="CA/2017/154392"/>
    <d v="2016-09-15T00:00:00"/>
    <s v="Carol Triggs"/>
    <x v="2"/>
    <s v="Consumer"/>
    <x v="1"/>
    <n v="24.32"/>
    <n v="29"/>
    <n v="4.8639999999999999"/>
    <n v="0.05"/>
  </r>
  <r>
    <s v="CA/2017/154393"/>
    <d v="2017-07-15T00:00:00"/>
    <s v="Rick Huthwaite"/>
    <x v="3"/>
    <s v="Home Office"/>
    <x v="1"/>
    <n v="44.4"/>
    <n v="11"/>
    <n v="8.8800000000000008"/>
    <n v="0.15"/>
  </r>
  <r>
    <s v="CA/2017/154394"/>
    <d v="2018-04-20T00:00:00"/>
    <s v="Sanjit Jacobs"/>
    <x v="3"/>
    <s v="Home Office"/>
    <x v="0"/>
    <n v="44.4"/>
    <n v="12"/>
    <n v="8.8800000000000008"/>
    <n v="0.19"/>
  </r>
  <r>
    <s v="CA/2017/154395"/>
    <d v="2017-11-15T00:00:00"/>
    <s v="Toby Gnade"/>
    <x v="1"/>
    <s v="Consumer"/>
    <x v="1"/>
    <n v="1016.792"/>
    <n v="1"/>
    <n v="203.35839999999999"/>
    <n v="0.08"/>
  </r>
  <r>
    <s v="CA/2017/154396"/>
    <d v="2017-11-15T00:00:00"/>
    <s v="Toby Gnade"/>
    <x v="1"/>
    <s v="Consumer"/>
    <x v="1"/>
    <n v="38.136000000000003"/>
    <n v="22"/>
    <n v="7.6272000000000002"/>
    <n v="0.18"/>
  </r>
  <r>
    <s v="CA/2017/154397"/>
    <d v="2017-11-26T00:00:00"/>
    <s v="Carol Triggs"/>
    <x v="2"/>
    <s v="Consumer"/>
    <x v="2"/>
    <n v="494.98200000000003"/>
    <n v="9"/>
    <n v="98.996399999999994"/>
    <n v="0.04"/>
  </r>
  <r>
    <s v="CA/2017/154398"/>
    <d v="2018-11-21T00:00:00"/>
    <s v="Barry Franz"/>
    <x v="1"/>
    <s v="Home Office"/>
    <x v="1"/>
    <n v="56.56"/>
    <n v="17"/>
    <n v="11.311999999999999"/>
    <n v="0.06"/>
  </r>
  <r>
    <s v="CA/2017/154399"/>
    <d v="2018-11-21T00:00:00"/>
    <s v="Barry Franz"/>
    <x v="1"/>
    <s v="Home Office"/>
    <x v="1"/>
    <n v="5.56"/>
    <n v="11"/>
    <n v="1.1120000000000001"/>
    <n v="0.02"/>
  </r>
  <r>
    <s v="CA/2017/154400"/>
    <d v="2018-11-21T00:00:00"/>
    <s v="Barry Franz"/>
    <x v="1"/>
    <s v="Home Office"/>
    <x v="1"/>
    <n v="9.02"/>
    <n v="20"/>
    <n v="1.804"/>
    <n v="0.25"/>
  </r>
  <r>
    <s v="CA/2017/154401"/>
    <d v="2018-11-21T00:00:00"/>
    <s v="Barry Franz"/>
    <x v="1"/>
    <s v="Home Office"/>
    <x v="1"/>
    <n v="8.6199999999999992"/>
    <n v="18"/>
    <n v="1.724"/>
    <n v="0"/>
  </r>
  <r>
    <s v="CA/2017/154402"/>
    <d v="2018-11-21T00:00:00"/>
    <s v="Barry Franz"/>
    <x v="1"/>
    <s v="Home Office"/>
    <x v="2"/>
    <n v="659.976"/>
    <n v="7"/>
    <n v="131.99520000000001"/>
    <n v="0.18"/>
  </r>
  <r>
    <s v="CA/2017/154403"/>
    <d v="2016-02-15T00:00:00"/>
    <s v="Justin MacKendrick"/>
    <x v="1"/>
    <s v="Consumer"/>
    <x v="1"/>
    <n v="13.36"/>
    <n v="28"/>
    <n v="2.6720000000000002"/>
    <n v="0.2"/>
  </r>
  <r>
    <s v="CA/2017/154404"/>
    <d v="2016-02-15T00:00:00"/>
    <s v="Justin MacKendrick"/>
    <x v="1"/>
    <s v="Consumer"/>
    <x v="1"/>
    <n v="41.72"/>
    <n v="28"/>
    <n v="8.3439999999999994"/>
    <n v="0.01"/>
  </r>
  <r>
    <s v="CA/2017/154405"/>
    <d v="2016-02-15T00:00:00"/>
    <s v="Justin MacKendrick"/>
    <x v="1"/>
    <s v="Consumer"/>
    <x v="1"/>
    <n v="11.52"/>
    <n v="20"/>
    <n v="2.3039999999999998"/>
    <n v="0.08"/>
  </r>
  <r>
    <s v="CA/2017/154406"/>
    <d v="2016-02-15T00:00:00"/>
    <s v="Justin MacKendrick"/>
    <x v="1"/>
    <s v="Consumer"/>
    <x v="1"/>
    <n v="541.44000000000005"/>
    <n v="19"/>
    <n v="108.288"/>
    <n v="0.06"/>
  </r>
  <r>
    <s v="CA/2017/154407"/>
    <d v="2016-02-15T00:00:00"/>
    <s v="Justin MacKendrick"/>
    <x v="1"/>
    <s v="Consumer"/>
    <x v="1"/>
    <n v="19.440000000000001"/>
    <n v="7"/>
    <n v="3.8879999999999999"/>
    <n v="0.18"/>
  </r>
  <r>
    <s v="CA/2017/154408"/>
    <d v="2017-04-15T00:00:00"/>
    <s v="Julie Kriz"/>
    <x v="2"/>
    <s v="Home Office"/>
    <x v="1"/>
    <n v="143.69999999999999"/>
    <n v="15"/>
    <n v="28.74"/>
    <n v="0.01"/>
  </r>
  <r>
    <s v="CA/2017/154409"/>
    <d v="2016-09-28T00:00:00"/>
    <s v="Henry Goldwyn"/>
    <x v="1"/>
    <s v="Corporate"/>
    <x v="1"/>
    <n v="43.26"/>
    <n v="10"/>
    <n v="8.6519999999999992"/>
    <n v="0.12"/>
  </r>
  <r>
    <s v="CA/2017/154410"/>
    <d v="2016-09-28T00:00:00"/>
    <s v="Henry Goldwyn"/>
    <x v="1"/>
    <s v="Corporate"/>
    <x v="1"/>
    <n v="43.56"/>
    <n v="25"/>
    <n v="8.7119999999999997"/>
    <n v="0.22"/>
  </r>
  <r>
    <s v="CA/2017/154411"/>
    <d v="2017-09-17T00:00:00"/>
    <s v="Laura Armstrong"/>
    <x v="2"/>
    <s v="Corporate"/>
    <x v="2"/>
    <n v="437.85"/>
    <n v="15"/>
    <n v="87.57"/>
    <n v="0.03"/>
  </r>
  <r>
    <s v="CA/2017/154412"/>
    <d v="2017-09-17T00:00:00"/>
    <s v="Laura Armstrong"/>
    <x v="2"/>
    <s v="Corporate"/>
    <x v="0"/>
    <n v="109.48"/>
    <n v="3"/>
    <n v="21.896000000000001"/>
    <n v="0.13"/>
  </r>
  <r>
    <s v="CA/2017/154413"/>
    <d v="2018-06-16T00:00:00"/>
    <s v="Troy Staebel"/>
    <x v="1"/>
    <s v="Consumer"/>
    <x v="0"/>
    <n v="1212.96"/>
    <n v="27"/>
    <n v="242.59200000000001"/>
    <n v="7.0000000000000007E-2"/>
  </r>
  <r>
    <s v="CA/2017/154414"/>
    <d v="2018-06-16T00:00:00"/>
    <s v="Troy Staebel"/>
    <x v="1"/>
    <s v="Consumer"/>
    <x v="1"/>
    <n v="18.54"/>
    <n v="6"/>
    <n v="3.7080000000000002"/>
    <n v="0.05"/>
  </r>
  <r>
    <s v="CA/2017/154415"/>
    <d v="2016-08-11T00:00:00"/>
    <s v="Maria Zettner"/>
    <x v="1"/>
    <s v="Home Office"/>
    <x v="1"/>
    <n v="5"/>
    <n v="21"/>
    <n v="1"/>
    <n v="0.19"/>
  </r>
  <r>
    <s v="CA/2017/154416"/>
    <d v="2016-08-11T00:00:00"/>
    <s v="Maria Zettner"/>
    <x v="1"/>
    <s v="Home Office"/>
    <x v="2"/>
    <n v="371.97"/>
    <n v="3"/>
    <n v="74.394000000000005"/>
    <n v="0.13"/>
  </r>
  <r>
    <s v="CA/2017/154417"/>
    <d v="2016-12-18T00:00:00"/>
    <s v="Mitch Webber"/>
    <x v="3"/>
    <s v="Consumer"/>
    <x v="2"/>
    <n v="166.24"/>
    <n v="8"/>
    <n v="33.247999999999998"/>
    <n v="0.04"/>
  </r>
  <r>
    <s v="CA/2017/154418"/>
    <d v="2018-06-02T00:00:00"/>
    <s v="Mark Van Huff"/>
    <x v="0"/>
    <s v="Consumer"/>
    <x v="0"/>
    <n v="359.97"/>
    <n v="8"/>
    <n v="71.994"/>
    <n v="0.14000000000000001"/>
  </r>
  <r>
    <s v="CA/2017/154419"/>
    <d v="2017-11-14T00:00:00"/>
    <s v="Allen Armold"/>
    <x v="1"/>
    <s v="Consumer"/>
    <x v="2"/>
    <n v="499.98"/>
    <n v="5"/>
    <n v="99.995999999999995"/>
    <n v="0.17"/>
  </r>
  <r>
    <s v="CA/2017/154420"/>
    <d v="2017-11-14T00:00:00"/>
    <s v="Allen Armold"/>
    <x v="1"/>
    <s v="Consumer"/>
    <x v="1"/>
    <n v="5.28"/>
    <n v="18"/>
    <n v="1.056"/>
    <n v="0.09"/>
  </r>
  <r>
    <s v="CA/2017/154421"/>
    <d v="2017-11-14T00:00:00"/>
    <s v="Allen Armold"/>
    <x v="1"/>
    <s v="Consumer"/>
    <x v="1"/>
    <n v="8.26"/>
    <n v="5"/>
    <n v="1.6519999999999999"/>
    <n v="0.15"/>
  </r>
  <r>
    <s v="CA/2017/154422"/>
    <d v="2018-12-10T00:00:00"/>
    <s v="Sean Miller"/>
    <x v="0"/>
    <s v="Home Office"/>
    <x v="1"/>
    <n v="7.968"/>
    <n v="16"/>
    <n v="1.5935999999999999"/>
    <n v="0.04"/>
  </r>
  <r>
    <s v="CA/2017/154423"/>
    <d v="2018-09-17T00:00:00"/>
    <s v="Tom Prescott"/>
    <x v="1"/>
    <s v="Consumer"/>
    <x v="1"/>
    <n v="12.96"/>
    <n v="30"/>
    <n v="2.5920000000000001"/>
    <n v="0.24"/>
  </r>
  <r>
    <s v="CA/2017/154424"/>
    <d v="2018-12-20T00:00:00"/>
    <s v="Dean Katz"/>
    <x v="3"/>
    <s v="Corporate"/>
    <x v="1"/>
    <n v="6.48"/>
    <n v="3"/>
    <n v="1.296"/>
    <n v="0.24"/>
  </r>
  <r>
    <s v="CA/2017/154425"/>
    <d v="2018-12-20T00:00:00"/>
    <s v="Dean Katz"/>
    <x v="3"/>
    <s v="Corporate"/>
    <x v="1"/>
    <n v="6.984"/>
    <n v="5"/>
    <n v="1.3968"/>
    <n v="0.14000000000000001"/>
  </r>
  <r>
    <s v="CA/2017/154426"/>
    <d v="2018-02-12T00:00:00"/>
    <s v="Michael Kennedy"/>
    <x v="3"/>
    <s v="Corporate"/>
    <x v="1"/>
    <n v="47.96"/>
    <n v="13"/>
    <n v="9.5920000000000005"/>
    <n v="0.11"/>
  </r>
  <r>
    <s v="CA/2017/154427"/>
    <d v="2016-09-21T00:00:00"/>
    <s v="Chad Sievert"/>
    <x v="1"/>
    <s v="Consumer"/>
    <x v="1"/>
    <n v="199.74"/>
    <n v="7"/>
    <n v="39.948"/>
    <n v="0.18"/>
  </r>
  <r>
    <s v="CA/2017/154428"/>
    <d v="2016-06-03T00:00:00"/>
    <s v="John Lucas"/>
    <x v="3"/>
    <s v="Consumer"/>
    <x v="0"/>
    <n v="435.26"/>
    <n v="14"/>
    <n v="87.052000000000007"/>
    <n v="0.22"/>
  </r>
  <r>
    <s v="CA/2017/154429"/>
    <d v="2016-06-03T00:00:00"/>
    <s v="John Lucas"/>
    <x v="3"/>
    <s v="Consumer"/>
    <x v="2"/>
    <n v="1119.9839999999999"/>
    <n v="8"/>
    <n v="223.99680000000001"/>
    <n v="0.05"/>
  </r>
  <r>
    <s v="CA/2017/154430"/>
    <d v="2015-03-10T00:00:00"/>
    <s v="Allen Rosenblatt"/>
    <x v="3"/>
    <s v="Corporate"/>
    <x v="0"/>
    <n v="143.43199999999999"/>
    <n v="6"/>
    <n v="28.686399999999999"/>
    <n v="0.2"/>
  </r>
  <r>
    <s v="CA/2017/154431"/>
    <d v="2015-03-10T00:00:00"/>
    <s v="Allen Rosenblatt"/>
    <x v="3"/>
    <s v="Corporate"/>
    <x v="0"/>
    <n v="122.352"/>
    <n v="1"/>
    <n v="24.470400000000001"/>
    <n v="0"/>
  </r>
  <r>
    <s v="CA/2017/154432"/>
    <d v="2015-06-27T00:00:00"/>
    <s v="Liz MacKendrick"/>
    <x v="3"/>
    <s v="Consumer"/>
    <x v="1"/>
    <n v="306.2"/>
    <n v="17"/>
    <n v="61.24"/>
    <n v="0.04"/>
  </r>
  <r>
    <s v="CA/2017/154433"/>
    <d v="2015-06-27T00:00:00"/>
    <s v="Liz MacKendrick"/>
    <x v="3"/>
    <s v="Consumer"/>
    <x v="0"/>
    <n v="85.98"/>
    <n v="19"/>
    <n v="17.196000000000002"/>
    <n v="7.0000000000000007E-2"/>
  </r>
  <r>
    <s v="CA/2017/154434"/>
    <d v="2015-06-27T00:00:00"/>
    <s v="Liz MacKendrick"/>
    <x v="3"/>
    <s v="Consumer"/>
    <x v="2"/>
    <n v="223.96"/>
    <n v="18"/>
    <n v="44.792000000000002"/>
    <n v="0.04"/>
  </r>
  <r>
    <s v="CA/2017/154435"/>
    <d v="2018-10-30T00:00:00"/>
    <s v="Jim Karlsson"/>
    <x v="1"/>
    <s v="Consumer"/>
    <x v="0"/>
    <n v="97.567999999999998"/>
    <n v="12"/>
    <n v="19.5136"/>
    <n v="0.13"/>
  </r>
  <r>
    <s v="CA/2017/154436"/>
    <d v="2018-10-30T00:00:00"/>
    <s v="Jim Karlsson"/>
    <x v="1"/>
    <s v="Consumer"/>
    <x v="0"/>
    <n v="614.27200000000005"/>
    <n v="17"/>
    <n v="122.8544"/>
    <n v="0.14000000000000001"/>
  </r>
  <r>
    <s v="CA/2017/154437"/>
    <d v="2018-10-30T00:00:00"/>
    <s v="Jim Karlsson"/>
    <x v="1"/>
    <s v="Consumer"/>
    <x v="0"/>
    <n v="199.98"/>
    <n v="17"/>
    <n v="39.996000000000002"/>
    <n v="0.08"/>
  </r>
  <r>
    <s v="CA/2017/154438"/>
    <d v="2017-03-09T00:00:00"/>
    <s v="Filia McAdams"/>
    <x v="3"/>
    <s v="Corporate"/>
    <x v="1"/>
    <n v="48.16"/>
    <n v="5"/>
    <n v="9.6319999999999997"/>
    <n v="0.03"/>
  </r>
  <r>
    <s v="CA/2017/154439"/>
    <d v="2016-05-03T00:00:00"/>
    <s v="Sarah Foster"/>
    <x v="1"/>
    <s v="Consumer"/>
    <x v="2"/>
    <n v="23.92"/>
    <n v="9"/>
    <n v="4.7839999999999998"/>
    <n v="0.24"/>
  </r>
  <r>
    <s v="CA/2017/154440"/>
    <d v="2016-05-03T00:00:00"/>
    <s v="Sarah Foster"/>
    <x v="1"/>
    <s v="Consumer"/>
    <x v="1"/>
    <n v="60.69"/>
    <n v="6"/>
    <n v="12.138"/>
    <n v="0.15"/>
  </r>
  <r>
    <s v="CA/2017/154441"/>
    <d v="2017-05-05T00:00:00"/>
    <s v="Patrick Jones"/>
    <x v="0"/>
    <s v="Corporate"/>
    <x v="1"/>
    <n v="14.352"/>
    <n v="10"/>
    <n v="2.8704000000000001"/>
    <n v="0.15"/>
  </r>
  <r>
    <s v="CA/2017/154442"/>
    <d v="2018-11-17T00:00:00"/>
    <s v="Christine Sundaresam"/>
    <x v="0"/>
    <s v="Consumer"/>
    <x v="1"/>
    <n v="35.04"/>
    <n v="21"/>
    <n v="7.008"/>
    <n v="7.0000000000000007E-2"/>
  </r>
  <r>
    <s v="CA/2017/154443"/>
    <d v="2018-01-06T00:00:00"/>
    <s v="Barry Blumstein"/>
    <x v="1"/>
    <s v="Corporate"/>
    <x v="1"/>
    <n v="17.48"/>
    <n v="24"/>
    <n v="3.496"/>
    <n v="0.12"/>
  </r>
  <r>
    <s v="CA/2017/154444"/>
    <d v="2018-10-06T00:00:00"/>
    <s v="Ben Wallace"/>
    <x v="0"/>
    <s v="Consumer"/>
    <x v="1"/>
    <n v="16.399999999999999"/>
    <n v="20"/>
    <n v="3.28"/>
    <n v="0.01"/>
  </r>
  <r>
    <s v="CA/2017/154445"/>
    <d v="2018-08-01T00:00:00"/>
    <s v="Ricardo Sperren"/>
    <x v="1"/>
    <s v="Corporate"/>
    <x v="0"/>
    <n v="892.98"/>
    <n v="25"/>
    <n v="178.596"/>
    <n v="0.03"/>
  </r>
  <r>
    <s v="CA/2017/154446"/>
    <d v="2016-04-20T00:00:00"/>
    <s v="Theresa Swint"/>
    <x v="3"/>
    <s v="Corporate"/>
    <x v="2"/>
    <n v="287.97000000000003"/>
    <n v="19"/>
    <n v="57.594000000000001"/>
    <n v="0.23"/>
  </r>
  <r>
    <s v="CA/2017/154447"/>
    <d v="2016-04-20T00:00:00"/>
    <s v="Theresa Swint"/>
    <x v="3"/>
    <s v="Corporate"/>
    <x v="0"/>
    <n v="595.38"/>
    <n v="7"/>
    <n v="119.07599999999999"/>
    <n v="0.14000000000000001"/>
  </r>
  <r>
    <s v="CA/2017/154448"/>
    <d v="2016-04-20T00:00:00"/>
    <s v="Theresa Swint"/>
    <x v="3"/>
    <s v="Corporate"/>
    <x v="1"/>
    <n v="12.96"/>
    <n v="22"/>
    <n v="2.5920000000000001"/>
    <n v="0.11"/>
  </r>
  <r>
    <s v="CA/2017/154449"/>
    <d v="2016-01-11T00:00:00"/>
    <s v="Quincy Jones"/>
    <x v="2"/>
    <s v="Corporate"/>
    <x v="2"/>
    <n v="4.95"/>
    <n v="5"/>
    <n v="0.99"/>
    <n v="0.23"/>
  </r>
  <r>
    <s v="CA/2017/154450"/>
    <d v="2018-12-23T00:00:00"/>
    <s v="Filia McAdams"/>
    <x v="3"/>
    <s v="Corporate"/>
    <x v="0"/>
    <n v="181.95"/>
    <n v="21"/>
    <n v="36.39"/>
    <n v="0.24"/>
  </r>
  <r>
    <s v="CA/2017/154451"/>
    <d v="2016-01-11T00:00:00"/>
    <s v="Valerie Dominguez"/>
    <x v="0"/>
    <s v="Consumer"/>
    <x v="1"/>
    <n v="13.52"/>
    <n v="28"/>
    <n v="2.7040000000000002"/>
    <n v="0.09"/>
  </r>
  <r>
    <s v="CA/2017/154452"/>
    <d v="2016-01-11T00:00:00"/>
    <s v="Valerie Dominguez"/>
    <x v="0"/>
    <s v="Consumer"/>
    <x v="0"/>
    <n v="259.7"/>
    <n v="21"/>
    <n v="51.94"/>
    <n v="0.08"/>
  </r>
  <r>
    <s v="CA/2017/154453"/>
    <d v="2016-01-11T00:00:00"/>
    <s v="Valerie Dominguez"/>
    <x v="0"/>
    <s v="Consumer"/>
    <x v="2"/>
    <n v="42.95"/>
    <n v="23"/>
    <n v="8.59"/>
    <n v="0.14000000000000001"/>
  </r>
  <r>
    <s v="CA/2017/154454"/>
    <d v="2016-01-11T00:00:00"/>
    <s v="Valerie Dominguez"/>
    <x v="0"/>
    <s v="Consumer"/>
    <x v="2"/>
    <n v="1399.93"/>
    <n v="30"/>
    <n v="279.98599999999999"/>
    <n v="0.17"/>
  </r>
  <r>
    <s v="CA/2017/154455"/>
    <d v="2016-01-11T00:00:00"/>
    <s v="Valerie Dominguez"/>
    <x v="0"/>
    <s v="Consumer"/>
    <x v="2"/>
    <n v="503.96"/>
    <n v="2"/>
    <n v="100.792"/>
    <n v="0.25"/>
  </r>
  <r>
    <s v="CA/2017/154456"/>
    <d v="2015-11-14T00:00:00"/>
    <s v="Jeremy Lonsdale"/>
    <x v="3"/>
    <s v="Consumer"/>
    <x v="1"/>
    <n v="12.72"/>
    <n v="27"/>
    <n v="2.544"/>
    <n v="0.03"/>
  </r>
  <r>
    <s v="CA/2017/154457"/>
    <d v="2015-11-14T00:00:00"/>
    <s v="Jeremy Lonsdale"/>
    <x v="3"/>
    <s v="Consumer"/>
    <x v="1"/>
    <n v="11.52"/>
    <n v="28"/>
    <n v="2.3039999999999998"/>
    <n v="0.02"/>
  </r>
  <r>
    <s v="CA/2017/154458"/>
    <d v="2017-01-17T00:00:00"/>
    <s v="Dionis Lloyd"/>
    <x v="1"/>
    <s v="Corporate"/>
    <x v="2"/>
    <n v="316"/>
    <n v="9"/>
    <n v="63.2"/>
    <n v="0.17"/>
  </r>
  <r>
    <s v="CA/2017/154459"/>
    <d v="2018-09-17T00:00:00"/>
    <s v="Meg O'Connel"/>
    <x v="3"/>
    <s v="Home Office"/>
    <x v="0"/>
    <n v="723.92"/>
    <n v="23"/>
    <n v="144.78399999999999"/>
    <n v="0.04"/>
  </r>
  <r>
    <s v="CA/2017/154460"/>
    <d v="2018-09-17T00:00:00"/>
    <s v="Meg O'Connel"/>
    <x v="3"/>
    <s v="Home Office"/>
    <x v="1"/>
    <n v="106.32"/>
    <n v="8"/>
    <n v="21.263999999999999"/>
    <n v="0.17"/>
  </r>
  <r>
    <s v="CA/2017/154461"/>
    <d v="2017-12-23T00:00:00"/>
    <s v="Ben Peterman"/>
    <x v="1"/>
    <s v="Corporate"/>
    <x v="0"/>
    <n v="141.37200000000001"/>
    <n v="27"/>
    <n v="28.2744"/>
    <n v="0.01"/>
  </r>
  <r>
    <s v="CA/2017/154462"/>
    <d v="2016-06-08T00:00:00"/>
    <s v="Michael Stewart"/>
    <x v="2"/>
    <s v="Corporate"/>
    <x v="1"/>
    <n v="27.216000000000001"/>
    <n v="20"/>
    <n v="5.4432"/>
    <n v="0.24"/>
  </r>
  <r>
    <s v="CA/2017/154463"/>
    <d v="2018-05-11T00:00:00"/>
    <s v="Susan Vittorini"/>
    <x v="3"/>
    <s v="Consumer"/>
    <x v="2"/>
    <n v="390.75"/>
    <n v="27"/>
    <n v="78.150000000000006"/>
    <n v="0.06"/>
  </r>
  <r>
    <s v="CA/2017/154464"/>
    <d v="2018-11-06T00:00:00"/>
    <s v="Becky Castell"/>
    <x v="1"/>
    <s v="Home Office"/>
    <x v="0"/>
    <n v="280.79199999999997"/>
    <n v="20"/>
    <n v="56.1584"/>
    <n v="0.17"/>
  </r>
  <r>
    <s v="CA/2017/154465"/>
    <d v="2018-11-06T00:00:00"/>
    <s v="Becky Castell"/>
    <x v="1"/>
    <s v="Home Office"/>
    <x v="1"/>
    <n v="68.447999999999993"/>
    <n v="4"/>
    <n v="13.6896"/>
    <n v="0.25"/>
  </r>
  <r>
    <s v="CA/2017/154466"/>
    <d v="2018-11-06T00:00:00"/>
    <s v="Becky Castell"/>
    <x v="1"/>
    <s v="Home Office"/>
    <x v="1"/>
    <n v="88.04"/>
    <n v="12"/>
    <n v="17.608000000000001"/>
    <n v="0.15"/>
  </r>
  <r>
    <s v="CA/2017/154467"/>
    <d v="2018-11-06T00:00:00"/>
    <s v="Becky Castell"/>
    <x v="1"/>
    <s v="Home Office"/>
    <x v="1"/>
    <n v="15.872"/>
    <n v="16"/>
    <n v="3.1743999999999999"/>
    <n v="0.17"/>
  </r>
  <r>
    <s v="CA/2017/154468"/>
    <d v="2018-11-06T00:00:00"/>
    <s v="Becky Castell"/>
    <x v="1"/>
    <s v="Home Office"/>
    <x v="1"/>
    <n v="215.59200000000001"/>
    <n v="12"/>
    <n v="43.118400000000001"/>
    <n v="0.24"/>
  </r>
  <r>
    <s v="CA/2017/154469"/>
    <d v="2018-07-20T00:00:00"/>
    <s v="Elizabeth Moffitt"/>
    <x v="2"/>
    <s v="Corporate"/>
    <x v="1"/>
    <n v="14.62"/>
    <n v="8"/>
    <n v="2.9239999999999999"/>
    <n v="0.19"/>
  </r>
  <r>
    <s v="CA/2017/154470"/>
    <d v="2018-07-20T00:00:00"/>
    <s v="Elizabeth Moffitt"/>
    <x v="2"/>
    <s v="Corporate"/>
    <x v="1"/>
    <n v="416.32"/>
    <n v="26"/>
    <n v="83.263999999999996"/>
    <n v="0.02"/>
  </r>
  <r>
    <s v="CA/2017/154471"/>
    <d v="2018-07-20T00:00:00"/>
    <s v="Elizabeth Moffitt"/>
    <x v="2"/>
    <s v="Corporate"/>
    <x v="1"/>
    <n v="43"/>
    <n v="7"/>
    <n v="8.6"/>
    <n v="0.03"/>
  </r>
  <r>
    <s v="CA/2017/154472"/>
    <d v="2018-07-20T00:00:00"/>
    <s v="Elizabeth Moffitt"/>
    <x v="2"/>
    <s v="Corporate"/>
    <x v="0"/>
    <n v="182.94"/>
    <n v="17"/>
    <n v="36.588000000000001"/>
    <n v="0.01"/>
  </r>
  <r>
    <s v="CA/2017/154473"/>
    <d v="2018-07-20T00:00:00"/>
    <s v="Elizabeth Moffitt"/>
    <x v="2"/>
    <s v="Corporate"/>
    <x v="1"/>
    <n v="60.83"/>
    <n v="9"/>
    <n v="12.166"/>
    <n v="0.11"/>
  </r>
  <r>
    <s v="CA/2017/154474"/>
    <d v="2018-07-20T00:00:00"/>
    <s v="Elizabeth Moffitt"/>
    <x v="2"/>
    <s v="Corporate"/>
    <x v="2"/>
    <n v="389.97"/>
    <n v="26"/>
    <n v="77.994"/>
    <n v="0.11"/>
  </r>
  <r>
    <s v="CA/2017/154475"/>
    <d v="2016-12-23T00:00:00"/>
    <s v="Bradley Drucker"/>
    <x v="2"/>
    <s v="Consumer"/>
    <x v="1"/>
    <n v="194.32"/>
    <n v="5"/>
    <n v="38.863999999999997"/>
    <n v="0.11"/>
  </r>
  <r>
    <s v="CA/2017/154476"/>
    <d v="2018-03-20T00:00:00"/>
    <s v="Helen Wasserman"/>
    <x v="1"/>
    <s v="Corporate"/>
    <x v="2"/>
    <n v="265.93"/>
    <n v="14"/>
    <n v="53.186"/>
    <n v="0.05"/>
  </r>
  <r>
    <s v="CA/2017/154477"/>
    <d v="2016-12-31T00:00:00"/>
    <s v="Karen Carlisle"/>
    <x v="1"/>
    <s v="Corporate"/>
    <x v="1"/>
    <n v="94.74"/>
    <n v="6"/>
    <n v="18.948"/>
    <n v="0.12"/>
  </r>
  <r>
    <s v="CA/2017/154478"/>
    <d v="2016-12-31T00:00:00"/>
    <s v="Karen Carlisle"/>
    <x v="1"/>
    <s v="Corporate"/>
    <x v="1"/>
    <n v="60.64"/>
    <n v="24"/>
    <n v="12.128"/>
    <n v="0.22"/>
  </r>
  <r>
    <s v="CA/2017/154479"/>
    <d v="2016-12-31T00:00:00"/>
    <s v="Karen Carlisle"/>
    <x v="1"/>
    <s v="Corporate"/>
    <x v="1"/>
    <n v="76.3"/>
    <n v="1"/>
    <n v="15.26"/>
    <n v="0.19"/>
  </r>
  <r>
    <s v="CA/2017/154480"/>
    <d v="2016-12-31T00:00:00"/>
    <s v="Karen Carlisle"/>
    <x v="1"/>
    <s v="Corporate"/>
    <x v="1"/>
    <n v="364.8"/>
    <n v="29"/>
    <n v="72.959999999999994"/>
    <n v="0.18"/>
  </r>
  <r>
    <s v="CA/2017/154481"/>
    <d v="2016-09-15T00:00:00"/>
    <s v="Brendan Murry"/>
    <x v="3"/>
    <s v="Corporate"/>
    <x v="1"/>
    <n v="79.872"/>
    <n v="27"/>
    <n v="15.974399999999999"/>
    <n v="0.09"/>
  </r>
  <r>
    <s v="CA/2017/154482"/>
    <d v="2016-09-15T00:00:00"/>
    <s v="Brendan Murry"/>
    <x v="3"/>
    <s v="Corporate"/>
    <x v="0"/>
    <n v="46.384"/>
    <n v="14"/>
    <n v="9.2767999999999997"/>
    <n v="0.25"/>
  </r>
  <r>
    <s v="CA/2017/154483"/>
    <d v="2016-09-15T00:00:00"/>
    <s v="Brendan Murry"/>
    <x v="3"/>
    <s v="Corporate"/>
    <x v="1"/>
    <n v="12.96"/>
    <n v="25"/>
    <n v="2.5920000000000001"/>
    <n v="0.22"/>
  </r>
  <r>
    <s v="CA/2017/154484"/>
    <d v="2018-09-23T00:00:00"/>
    <s v="Kristina Nunn"/>
    <x v="1"/>
    <s v="Home Office"/>
    <x v="1"/>
    <n v="14.352"/>
    <n v="6"/>
    <n v="2.8704000000000001"/>
    <n v="7.0000000000000007E-2"/>
  </r>
  <r>
    <s v="CA/2017/154485"/>
    <d v="2016-12-25T00:00:00"/>
    <s v="Justin Deggeller"/>
    <x v="2"/>
    <s v="Corporate"/>
    <x v="0"/>
    <n v="547.13599999999997"/>
    <n v="26"/>
    <n v="109.4272"/>
    <n v="0.19"/>
  </r>
  <r>
    <s v="CA/2017/154486"/>
    <d v="2017-09-24T00:00:00"/>
    <s v="Laura Armstrong"/>
    <x v="2"/>
    <s v="Corporate"/>
    <x v="1"/>
    <n v="41.96"/>
    <n v="22"/>
    <n v="8.3919999999999995"/>
    <n v="0.04"/>
  </r>
  <r>
    <s v="CA/2017/154487"/>
    <d v="2017-09-24T00:00:00"/>
    <s v="Laura Armstrong"/>
    <x v="2"/>
    <s v="Corporate"/>
    <x v="1"/>
    <n v="41.7"/>
    <n v="15"/>
    <n v="8.34"/>
    <n v="0.05"/>
  </r>
  <r>
    <s v="CA/2017/154488"/>
    <d v="2018-03-21T00:00:00"/>
    <s v="Robert Waldorf"/>
    <x v="0"/>
    <s v="Consumer"/>
    <x v="1"/>
    <n v="277.39999999999998"/>
    <n v="14"/>
    <n v="55.48"/>
    <n v="0.12"/>
  </r>
  <r>
    <s v="CA/2017/154489"/>
    <d v="2018-03-21T00:00:00"/>
    <s v="Robert Waldorf"/>
    <x v="0"/>
    <s v="Consumer"/>
    <x v="1"/>
    <n v="5.78"/>
    <n v="10"/>
    <n v="1.1559999999999999"/>
    <n v="0.11"/>
  </r>
  <r>
    <s v="CA/2017/154490"/>
    <d v="2015-09-30T00:00:00"/>
    <s v="Kelly Williams"/>
    <x v="0"/>
    <s v="Consumer"/>
    <x v="1"/>
    <n v="69.215999999999994"/>
    <n v="9"/>
    <n v="13.8432"/>
    <n v="0"/>
  </r>
  <r>
    <s v="CA/2017/154491"/>
    <d v="2018-10-12T00:00:00"/>
    <s v="Chris Cortes"/>
    <x v="2"/>
    <s v="Consumer"/>
    <x v="1"/>
    <n v="10.86"/>
    <n v="2"/>
    <n v="2.1720000000000002"/>
    <n v="0.2"/>
  </r>
  <r>
    <s v="CA/2017/154492"/>
    <d v="2018-10-12T00:00:00"/>
    <s v="Chris Cortes"/>
    <x v="2"/>
    <s v="Consumer"/>
    <x v="1"/>
    <n v="426.79"/>
    <n v="8"/>
    <n v="85.358000000000004"/>
    <n v="0.18"/>
  </r>
  <r>
    <s v="CA/2017/154493"/>
    <d v="2015-08-23T00:00:00"/>
    <s v="Rick Hansen"/>
    <x v="2"/>
    <s v="Consumer"/>
    <x v="1"/>
    <n v="25.92"/>
    <n v="30"/>
    <n v="5.1840000000000002"/>
    <n v="0.01"/>
  </r>
  <r>
    <s v="CA/2017/154494"/>
    <d v="2015-08-23T00:00:00"/>
    <s v="Rick Hansen"/>
    <x v="2"/>
    <s v="Consumer"/>
    <x v="1"/>
    <n v="45.92"/>
    <n v="27"/>
    <n v="9.1839999999999993"/>
    <n v="7.0000000000000007E-2"/>
  </r>
  <r>
    <s v="CA/2017/154495"/>
    <d v="2015-08-19T00:00:00"/>
    <s v="Jim Karlsson"/>
    <x v="1"/>
    <s v="Consumer"/>
    <x v="1"/>
    <n v="10.72"/>
    <n v="16"/>
    <n v="2.1440000000000001"/>
    <n v="0.04"/>
  </r>
  <r>
    <s v="CA/2017/154496"/>
    <d v="2017-10-11T00:00:00"/>
    <s v="Debra Catini"/>
    <x v="2"/>
    <s v="Consumer"/>
    <x v="1"/>
    <n v="41.86"/>
    <n v="16"/>
    <n v="8.3719999999999999"/>
    <n v="0.17"/>
  </r>
  <r>
    <s v="CA/2017/154497"/>
    <d v="2015-12-31T00:00:00"/>
    <s v="Gary Mitchum"/>
    <x v="2"/>
    <s v="Home Office"/>
    <x v="0"/>
    <n v="63.2"/>
    <n v="11"/>
    <n v="12.64"/>
    <n v="0.22"/>
  </r>
  <r>
    <s v="CA/2017/154498"/>
    <d v="2015-12-31T00:00:00"/>
    <s v="Gary Mitchum"/>
    <x v="2"/>
    <s v="Home Office"/>
    <x v="2"/>
    <n v="113.97"/>
    <n v="11"/>
    <n v="22.794"/>
    <n v="0.02"/>
  </r>
  <r>
    <s v="CA/2017/154499"/>
    <d v="2015-07-26T00:00:00"/>
    <s v="Carl Ludwig"/>
    <x v="3"/>
    <s v="Consumer"/>
    <x v="1"/>
    <n v="123.55200000000001"/>
    <n v="26"/>
    <n v="24.7104"/>
    <n v="7.0000000000000007E-2"/>
  </r>
  <r>
    <s v="CA/2017/154500"/>
    <d v="2017-02-22T00:00:00"/>
    <s v="Paul Van Hugh"/>
    <x v="1"/>
    <s v="Home Office"/>
    <x v="1"/>
    <n v="490.32"/>
    <n v="27"/>
    <n v="98.063999999999993"/>
    <n v="0.25"/>
  </r>
  <r>
    <s v="CA/2017/154501"/>
    <d v="2017-03-13T00:00:00"/>
    <s v="Liz Thompson"/>
    <x v="1"/>
    <s v="Consumer"/>
    <x v="1"/>
    <n v="70.08"/>
    <n v="25"/>
    <n v="14.016"/>
    <n v="0.13"/>
  </r>
  <r>
    <s v="CA/2017/154502"/>
    <d v="2017-03-13T00:00:00"/>
    <s v="Liz Thompson"/>
    <x v="1"/>
    <s v="Consumer"/>
    <x v="1"/>
    <n v="1.272"/>
    <n v="28"/>
    <n v="0.25440000000000002"/>
    <n v="0.13"/>
  </r>
  <r>
    <s v="CA/2017/154503"/>
    <d v="2017-03-13T00:00:00"/>
    <s v="Liz Thompson"/>
    <x v="1"/>
    <s v="Consumer"/>
    <x v="0"/>
    <n v="557.58500000000004"/>
    <n v="26"/>
    <n v="111.517"/>
    <n v="0.09"/>
  </r>
  <r>
    <s v="CA/2017/154504"/>
    <d v="2018-02-12T00:00:00"/>
    <s v="Alice McCarthy"/>
    <x v="2"/>
    <s v="Corporate"/>
    <x v="1"/>
    <n v="9.0239999999999991"/>
    <n v="10"/>
    <n v="1.8048"/>
    <n v="0.08"/>
  </r>
  <r>
    <s v="CA/2017/154505"/>
    <d v="2018-02-12T00:00:00"/>
    <s v="Alice McCarthy"/>
    <x v="2"/>
    <s v="Corporate"/>
    <x v="1"/>
    <n v="69.456000000000003"/>
    <n v="11"/>
    <n v="13.8912"/>
    <n v="0.03"/>
  </r>
  <r>
    <s v="CA/2017/154506"/>
    <d v="2018-02-12T00:00:00"/>
    <s v="Alice McCarthy"/>
    <x v="2"/>
    <s v="Corporate"/>
    <x v="1"/>
    <n v="10.86"/>
    <n v="25"/>
    <n v="2.1720000000000002"/>
    <n v="0.08"/>
  </r>
  <r>
    <s v="CA/2017/154507"/>
    <d v="2018-02-12T00:00:00"/>
    <s v="Alice McCarthy"/>
    <x v="2"/>
    <s v="Corporate"/>
    <x v="1"/>
    <n v="79.47"/>
    <n v="21"/>
    <n v="15.894"/>
    <n v="7.0000000000000007E-2"/>
  </r>
  <r>
    <s v="CA/2017/154508"/>
    <d v="2018-02-12T00:00:00"/>
    <s v="Alice McCarthy"/>
    <x v="2"/>
    <s v="Corporate"/>
    <x v="1"/>
    <n v="10.08"/>
    <n v="23"/>
    <n v="2.016"/>
    <n v="0.12"/>
  </r>
  <r>
    <s v="CA/2017/154509"/>
    <d v="2016-08-31T00:00:00"/>
    <s v="Scott Cohen"/>
    <x v="1"/>
    <s v="Corporate"/>
    <x v="0"/>
    <n v="1552.8309999999999"/>
    <n v="18"/>
    <n v="310.56619999999998"/>
    <n v="0.03"/>
  </r>
  <r>
    <s v="CA/2017/154510"/>
    <d v="2016-08-31T00:00:00"/>
    <s v="Scott Cohen"/>
    <x v="1"/>
    <s v="Corporate"/>
    <x v="1"/>
    <n v="137.24"/>
    <n v="4"/>
    <n v="27.448"/>
    <n v="0"/>
  </r>
  <r>
    <s v="CA/2017/154511"/>
    <d v="2016-08-31T00:00:00"/>
    <s v="Scott Cohen"/>
    <x v="1"/>
    <s v="Corporate"/>
    <x v="2"/>
    <n v="36.51"/>
    <n v="30"/>
    <n v="7.3019999999999996"/>
    <n v="0.22"/>
  </r>
  <r>
    <s v="CA/2017/154512"/>
    <d v="2016-08-31T00:00:00"/>
    <s v="Scott Cohen"/>
    <x v="1"/>
    <s v="Corporate"/>
    <x v="2"/>
    <n v="239.976"/>
    <n v="4"/>
    <n v="47.995199999999997"/>
    <n v="0.11"/>
  </r>
  <r>
    <s v="CA/2017/154513"/>
    <d v="2015-03-17T00:00:00"/>
    <s v="Christine Phan"/>
    <x v="3"/>
    <s v="Corporate"/>
    <x v="0"/>
    <n v="1579.7460000000001"/>
    <n v="24"/>
    <n v="315.94920000000002"/>
    <n v="0.04"/>
  </r>
  <r>
    <s v="CA/2017/154514"/>
    <d v="2015-03-17T00:00:00"/>
    <s v="Christine Phan"/>
    <x v="3"/>
    <s v="Corporate"/>
    <x v="0"/>
    <n v="1071.576"/>
    <n v="7"/>
    <n v="214.3152"/>
    <n v="0.18"/>
  </r>
  <r>
    <s v="CA/2017/154515"/>
    <d v="2015-03-17T00:00:00"/>
    <s v="Christine Phan"/>
    <x v="3"/>
    <s v="Corporate"/>
    <x v="0"/>
    <n v="613.90800000000002"/>
    <n v="3"/>
    <n v="122.7816"/>
    <n v="0.08"/>
  </r>
  <r>
    <s v="CA/2017/154516"/>
    <d v="2015-03-17T00:00:00"/>
    <s v="Christine Phan"/>
    <x v="3"/>
    <s v="Corporate"/>
    <x v="1"/>
    <n v="34.86"/>
    <n v="7"/>
    <n v="6.9720000000000004"/>
    <n v="0.24"/>
  </r>
  <r>
    <s v="CA/2017/154517"/>
    <d v="2015-03-17T00:00:00"/>
    <s v="Christine Phan"/>
    <x v="3"/>
    <s v="Corporate"/>
    <x v="1"/>
    <n v="155.04"/>
    <n v="7"/>
    <n v="31.007999999999999"/>
    <n v="0.15"/>
  </r>
  <r>
    <s v="CA/2017/154518"/>
    <d v="2018-04-16T00:00:00"/>
    <s v="Roy FranzÃ¶sisch"/>
    <x v="3"/>
    <s v="Consumer"/>
    <x v="1"/>
    <n v="13.71"/>
    <n v="22"/>
    <n v="2.742"/>
    <n v="0.09"/>
  </r>
  <r>
    <s v="CA/2017/154519"/>
    <d v="2017-03-13T00:00:00"/>
    <s v="Adam Bellavance"/>
    <x v="3"/>
    <s v="Home Office"/>
    <x v="0"/>
    <n v="127.88"/>
    <n v="29"/>
    <n v="25.576000000000001"/>
    <n v="0.22"/>
  </r>
  <r>
    <s v="CA/2017/154520"/>
    <d v="2017-03-13T00:00:00"/>
    <s v="Adam Bellavance"/>
    <x v="3"/>
    <s v="Home Office"/>
    <x v="1"/>
    <n v="160.32"/>
    <n v="29"/>
    <n v="32.064"/>
    <n v="0.21"/>
  </r>
  <r>
    <s v="CA/2017/154521"/>
    <d v="2017-03-13T00:00:00"/>
    <s v="Adam Bellavance"/>
    <x v="3"/>
    <s v="Home Office"/>
    <x v="1"/>
    <n v="46"/>
    <n v="21"/>
    <n v="9.1999999999999993"/>
    <n v="0.08"/>
  </r>
  <r>
    <s v="CA/2017/154522"/>
    <d v="2015-11-24T00:00:00"/>
    <s v="Erica Hackney"/>
    <x v="0"/>
    <s v="Consumer"/>
    <x v="0"/>
    <n v="120.712"/>
    <n v="1"/>
    <n v="24.142399999999999"/>
    <n v="0.05"/>
  </r>
  <r>
    <s v="CA/2017/154523"/>
    <d v="2018-10-02T00:00:00"/>
    <s v="Michael Nguyen"/>
    <x v="2"/>
    <s v="Consumer"/>
    <x v="1"/>
    <n v="23.12"/>
    <n v="8"/>
    <n v="4.6239999999999997"/>
    <n v="0.22"/>
  </r>
  <r>
    <s v="CA/2017/154524"/>
    <d v="2017-09-23T00:00:00"/>
    <s v="Kelly Lampkin"/>
    <x v="1"/>
    <s v="Corporate"/>
    <x v="0"/>
    <n v="532.70399999999995"/>
    <n v="19"/>
    <n v="106.5408"/>
    <n v="0.15"/>
  </r>
  <r>
    <s v="CA/2017/154525"/>
    <d v="2017-09-23T00:00:00"/>
    <s v="Kelly Lampkin"/>
    <x v="1"/>
    <s v="Corporate"/>
    <x v="1"/>
    <n v="4.9119999999999999"/>
    <n v="29"/>
    <n v="0.98240000000000005"/>
    <n v="0.19"/>
  </r>
  <r>
    <s v="CA/2017/154526"/>
    <d v="2018-07-07T00:00:00"/>
    <s v="Michael Paige"/>
    <x v="3"/>
    <s v="Corporate"/>
    <x v="2"/>
    <n v="252"/>
    <n v="14"/>
    <n v="50.4"/>
    <n v="7.0000000000000007E-2"/>
  </r>
  <r>
    <s v="CA/2017/154527"/>
    <d v="2017-07-07T00:00:00"/>
    <s v="Barry FranzÃ¶sisch"/>
    <x v="2"/>
    <s v="Corporate"/>
    <x v="0"/>
    <n v="60.287999999999997"/>
    <n v="28"/>
    <n v="12.057600000000001"/>
    <n v="0.23"/>
  </r>
  <r>
    <s v="CA/2017/154528"/>
    <d v="2017-07-07T00:00:00"/>
    <s v="Barry FranzÃ¶sisch"/>
    <x v="2"/>
    <s v="Corporate"/>
    <x v="1"/>
    <n v="2.6320000000000001"/>
    <n v="4"/>
    <n v="0.52639999999999998"/>
    <n v="0.17"/>
  </r>
  <r>
    <s v="CA/2017/154529"/>
    <d v="2017-07-07T00:00:00"/>
    <s v="Barry FranzÃ¶sisch"/>
    <x v="2"/>
    <s v="Corporate"/>
    <x v="1"/>
    <n v="23.687999999999999"/>
    <n v="8"/>
    <n v="4.7375999999999996"/>
    <n v="0.21"/>
  </r>
  <r>
    <s v="CA/2017/154530"/>
    <d v="2017-07-07T00:00:00"/>
    <s v="Barry FranzÃ¶sisch"/>
    <x v="2"/>
    <s v="Corporate"/>
    <x v="0"/>
    <n v="253.37200000000001"/>
    <n v="30"/>
    <n v="50.674399999999999"/>
    <n v="0.03"/>
  </r>
  <r>
    <s v="CA/2017/154531"/>
    <d v="2018-01-24T00:00:00"/>
    <s v="Theone Pippenger"/>
    <x v="3"/>
    <s v="Consumer"/>
    <x v="1"/>
    <n v="5.67"/>
    <n v="24"/>
    <n v="1.1339999999999999"/>
    <n v="0.21"/>
  </r>
  <r>
    <s v="CA/2017/154532"/>
    <d v="2015-08-19T00:00:00"/>
    <s v="Maxwell Schwartz"/>
    <x v="3"/>
    <s v="Consumer"/>
    <x v="1"/>
    <n v="76.775999999999996"/>
    <n v="29"/>
    <n v="15.3552"/>
    <n v="0.24"/>
  </r>
  <r>
    <s v="CA/2017/154533"/>
    <d v="2015-08-19T00:00:00"/>
    <s v="Maxwell Schwartz"/>
    <x v="3"/>
    <s v="Consumer"/>
    <x v="1"/>
    <n v="9.1839999999999993"/>
    <n v="27"/>
    <n v="1.8368"/>
    <n v="0.02"/>
  </r>
  <r>
    <s v="CA/2017/154534"/>
    <d v="2016-06-12T00:00:00"/>
    <s v="Katherine Murray"/>
    <x v="0"/>
    <s v="Home Office"/>
    <x v="1"/>
    <n v="32.75"/>
    <n v="28"/>
    <n v="6.55"/>
    <n v="7.0000000000000007E-2"/>
  </r>
  <r>
    <s v="CA/2017/154535"/>
    <d v="2017-06-05T00:00:00"/>
    <s v="Brad Eason"/>
    <x v="2"/>
    <s v="Home Office"/>
    <x v="1"/>
    <n v="7.2160000000000002"/>
    <n v="26"/>
    <n v="1.4432"/>
    <n v="0.08"/>
  </r>
  <r>
    <s v="CA/2017/154536"/>
    <d v="2017-06-05T00:00:00"/>
    <s v="Brad Eason"/>
    <x v="2"/>
    <s v="Home Office"/>
    <x v="1"/>
    <n v="49.567999999999998"/>
    <n v="11"/>
    <n v="9.9136000000000006"/>
    <n v="0.23"/>
  </r>
  <r>
    <s v="CA/2017/154537"/>
    <d v="2017-06-05T00:00:00"/>
    <s v="Brad Eason"/>
    <x v="2"/>
    <s v="Home Office"/>
    <x v="0"/>
    <n v="54.712000000000003"/>
    <n v="10"/>
    <n v="10.942399999999999"/>
    <n v="0.01"/>
  </r>
  <r>
    <s v="CA/2017/154538"/>
    <d v="2018-03-25T00:00:00"/>
    <s v="Christina VanderZanden"/>
    <x v="1"/>
    <s v="Consumer"/>
    <x v="1"/>
    <n v="176.04"/>
    <n v="7"/>
    <n v="35.207999999999998"/>
    <n v="0"/>
  </r>
  <r>
    <s v="CA/2017/154539"/>
    <d v="2018-03-25T00:00:00"/>
    <s v="Christina VanderZanden"/>
    <x v="1"/>
    <s v="Consumer"/>
    <x v="1"/>
    <n v="16.02"/>
    <n v="17"/>
    <n v="3.2040000000000002"/>
    <n v="0.18"/>
  </r>
  <r>
    <s v="CA/2017/154540"/>
    <d v="2018-03-25T00:00:00"/>
    <s v="Christina VanderZanden"/>
    <x v="1"/>
    <s v="Consumer"/>
    <x v="1"/>
    <n v="185.92"/>
    <n v="5"/>
    <n v="37.183999999999997"/>
    <n v="0.09"/>
  </r>
  <r>
    <s v="CA/2017/154541"/>
    <d v="2018-03-25T00:00:00"/>
    <s v="Christina VanderZanden"/>
    <x v="1"/>
    <s v="Consumer"/>
    <x v="2"/>
    <n v="211.16800000000001"/>
    <n v="24"/>
    <n v="42.233600000000003"/>
    <n v="0.19"/>
  </r>
  <r>
    <s v="CA/2017/154542"/>
    <d v="2018-03-25T00:00:00"/>
    <s v="Christina VanderZanden"/>
    <x v="1"/>
    <s v="Consumer"/>
    <x v="2"/>
    <n v="479.98399999999998"/>
    <n v="30"/>
    <n v="95.996799999999993"/>
    <n v="0.24"/>
  </r>
  <r>
    <s v="CA/2017/154543"/>
    <d v="2016-12-12T00:00:00"/>
    <s v="Dennis Kane"/>
    <x v="3"/>
    <s v="Consumer"/>
    <x v="1"/>
    <n v="7.86"/>
    <n v="9"/>
    <n v="1.5720000000000001"/>
    <n v="0.21"/>
  </r>
  <r>
    <s v="CA/2017/154544"/>
    <d v="2016-12-12T00:00:00"/>
    <s v="Dennis Kane"/>
    <x v="3"/>
    <s v="Consumer"/>
    <x v="1"/>
    <n v="24.448"/>
    <n v="16"/>
    <n v="4.8895999999999997"/>
    <n v="0.23"/>
  </r>
  <r>
    <s v="CA/2017/154545"/>
    <d v="2016-06-12T00:00:00"/>
    <s v="Speros Goranitis"/>
    <x v="3"/>
    <s v="Consumer"/>
    <x v="1"/>
    <n v="6.48"/>
    <n v="12"/>
    <n v="1.296"/>
    <n v="0"/>
  </r>
  <r>
    <s v="CA/2017/154546"/>
    <d v="2016-06-12T00:00:00"/>
    <s v="Speros Goranitis"/>
    <x v="3"/>
    <s v="Consumer"/>
    <x v="1"/>
    <n v="41.86"/>
    <n v="5"/>
    <n v="8.3719999999999999"/>
    <n v="0.21"/>
  </r>
  <r>
    <s v="CA/2017/154547"/>
    <d v="2016-06-12T00:00:00"/>
    <s v="Speros Goranitis"/>
    <x v="3"/>
    <s v="Consumer"/>
    <x v="2"/>
    <n v="1619.91"/>
    <n v="12"/>
    <n v="323.98200000000003"/>
    <n v="7.0000000000000007E-2"/>
  </r>
  <r>
    <s v="CA/2017/154548"/>
    <d v="2016-06-12T00:00:00"/>
    <s v="Speros Goranitis"/>
    <x v="3"/>
    <s v="Consumer"/>
    <x v="0"/>
    <n v="113.92"/>
    <n v="29"/>
    <n v="22.783999999999999"/>
    <n v="0.14000000000000001"/>
  </r>
  <r>
    <s v="CA/2017/154549"/>
    <d v="2017-03-17T00:00:00"/>
    <s v="Christine Sundaresam"/>
    <x v="0"/>
    <s v="Consumer"/>
    <x v="1"/>
    <n v="39.68"/>
    <n v="28"/>
    <n v="7.9359999999999999"/>
    <n v="0.01"/>
  </r>
  <r>
    <s v="CA/2017/154550"/>
    <d v="2016-11-14T00:00:00"/>
    <s v="Patrick Jones"/>
    <x v="0"/>
    <s v="Corporate"/>
    <x v="2"/>
    <n v="37.6"/>
    <n v="15"/>
    <n v="7.52"/>
    <n v="0.1"/>
  </r>
  <r>
    <s v="CA/2017/154551"/>
    <d v="2016-11-14T00:00:00"/>
    <s v="Patrick Jones"/>
    <x v="0"/>
    <s v="Corporate"/>
    <x v="2"/>
    <n v="59.9"/>
    <n v="7"/>
    <n v="11.98"/>
    <n v="0.17"/>
  </r>
  <r>
    <s v="CA/2017/154552"/>
    <d v="2016-11-14T00:00:00"/>
    <s v="Patrick Jones"/>
    <x v="0"/>
    <s v="Corporate"/>
    <x v="1"/>
    <n v="37"/>
    <n v="1"/>
    <n v="7.4"/>
    <n v="0.06"/>
  </r>
  <r>
    <s v="CA/2017/154553"/>
    <d v="2018-08-14T00:00:00"/>
    <s v="Nora Preis"/>
    <x v="1"/>
    <s v="Consumer"/>
    <x v="1"/>
    <n v="5.76"/>
    <n v="7"/>
    <n v="1.1519999999999999"/>
    <n v="0.06"/>
  </r>
  <r>
    <s v="CA/2017/154554"/>
    <d v="2018-08-14T00:00:00"/>
    <s v="Nora Preis"/>
    <x v="1"/>
    <s v="Consumer"/>
    <x v="1"/>
    <n v="16.68"/>
    <n v="8"/>
    <n v="3.3359999999999999"/>
    <n v="7.0000000000000007E-2"/>
  </r>
  <r>
    <s v="CA/2017/154555"/>
    <d v="2018-09-09T00:00:00"/>
    <s v="Sean Braxton"/>
    <x v="2"/>
    <s v="Corporate"/>
    <x v="1"/>
    <n v="628.80999999999995"/>
    <n v="24"/>
    <n v="125.762"/>
    <n v="0.11"/>
  </r>
  <r>
    <s v="CA/2017/154556"/>
    <d v="2018-09-09T00:00:00"/>
    <s v="Sean Braxton"/>
    <x v="2"/>
    <s v="Corporate"/>
    <x v="1"/>
    <n v="56.45"/>
    <n v="11"/>
    <n v="11.29"/>
    <n v="0.11"/>
  </r>
  <r>
    <s v="CA/2017/154557"/>
    <d v="2018-01-04T00:00:00"/>
    <s v="Adam Shillingsburg"/>
    <x v="0"/>
    <s v="Consumer"/>
    <x v="1"/>
    <n v="94.2"/>
    <n v="25"/>
    <n v="18.84"/>
    <n v="0.17"/>
  </r>
  <r>
    <s v="CA/2017/154558"/>
    <d v="2018-01-04T00:00:00"/>
    <s v="Adam Shillingsburg"/>
    <x v="0"/>
    <s v="Consumer"/>
    <x v="1"/>
    <n v="28.4"/>
    <n v="17"/>
    <n v="5.68"/>
    <n v="0.14000000000000001"/>
  </r>
  <r>
    <s v="CA/2017/154559"/>
    <d v="2017-09-27T00:00:00"/>
    <s v="Harry Marie"/>
    <x v="3"/>
    <s v="Corporate"/>
    <x v="0"/>
    <n v="956.66480000000001"/>
    <n v="7"/>
    <n v="191.33296000000001"/>
    <n v="0"/>
  </r>
  <r>
    <s v="CA/2017/154560"/>
    <d v="2018-07-10T00:00:00"/>
    <s v="Mike Gockenbach"/>
    <x v="3"/>
    <s v="Consumer"/>
    <x v="2"/>
    <n v="1115.9100000000001"/>
    <n v="21"/>
    <n v="223.18199999999999"/>
    <n v="0.19"/>
  </r>
  <r>
    <s v="CA/2017/154561"/>
    <d v="2018-07-10T00:00:00"/>
    <s v="Mike Gockenbach"/>
    <x v="3"/>
    <s v="Consumer"/>
    <x v="2"/>
    <n v="128.744"/>
    <n v="17"/>
    <n v="25.748799999999999"/>
    <n v="0.16"/>
  </r>
  <r>
    <s v="CA/2017/154562"/>
    <d v="2018-07-10T00:00:00"/>
    <s v="Mike Gockenbach"/>
    <x v="3"/>
    <s v="Consumer"/>
    <x v="2"/>
    <n v="79.92"/>
    <n v="14"/>
    <n v="15.984"/>
    <n v="0.02"/>
  </r>
  <r>
    <s v="CA/2017/154563"/>
    <d v="2018-01-20T00:00:00"/>
    <s v="Tamara Manning"/>
    <x v="1"/>
    <s v="Consumer"/>
    <x v="1"/>
    <n v="24.2"/>
    <n v="19"/>
    <n v="4.84"/>
    <n v="0.18"/>
  </r>
  <r>
    <s v="CA/2017/154564"/>
    <d v="2018-01-20T00:00:00"/>
    <s v="Tamara Manning"/>
    <x v="1"/>
    <s v="Consumer"/>
    <x v="2"/>
    <n v="359.976"/>
    <n v="7"/>
    <n v="71.995199999999997"/>
    <n v="0.16"/>
  </r>
  <r>
    <s v="CA/2017/154565"/>
    <d v="2018-03-23T00:00:00"/>
    <s v="Bill Eplett"/>
    <x v="2"/>
    <s v="Home Office"/>
    <x v="0"/>
    <n v="211.84"/>
    <n v="25"/>
    <n v="42.368000000000002"/>
    <n v="0.06"/>
  </r>
  <r>
    <s v="CA/2017/154566"/>
    <d v="2015-01-08T00:00:00"/>
    <s v="Ann Steele"/>
    <x v="2"/>
    <s v="Home Office"/>
    <x v="1"/>
    <n v="5.68"/>
    <n v="6"/>
    <n v="1.1359999999999999"/>
    <n v="0.08"/>
  </r>
  <r>
    <s v="CA/2017/154567"/>
    <d v="2016-07-06T00:00:00"/>
    <s v="Eleni McCrary"/>
    <x v="1"/>
    <s v="Corporate"/>
    <x v="1"/>
    <n v="7.52"/>
    <n v="2"/>
    <n v="1.504"/>
    <n v="0.05"/>
  </r>
  <r>
    <s v="CA/2017/154568"/>
    <d v="2015-12-11T00:00:00"/>
    <s v="Joseph Airdo"/>
    <x v="1"/>
    <s v="Consumer"/>
    <x v="1"/>
    <n v="11.96"/>
    <n v="20"/>
    <n v="2.3919999999999999"/>
    <n v="0.24"/>
  </r>
  <r>
    <s v="CA/2017/154569"/>
    <d v="2015-12-11T00:00:00"/>
    <s v="Joseph Airdo"/>
    <x v="1"/>
    <s v="Consumer"/>
    <x v="0"/>
    <n v="629.06399999999996"/>
    <n v="28"/>
    <n v="125.8128"/>
    <n v="0.01"/>
  </r>
  <r>
    <s v="CA/2017/154570"/>
    <d v="2017-12-29T00:00:00"/>
    <s v="Troy Blackwell"/>
    <x v="2"/>
    <s v="Consumer"/>
    <x v="0"/>
    <n v="754.45"/>
    <n v="11"/>
    <n v="150.88999999999999"/>
    <n v="0.2"/>
  </r>
  <r>
    <s v="CA/2017/154571"/>
    <d v="2016-06-07T00:00:00"/>
    <s v="Paul Prost"/>
    <x v="0"/>
    <s v="Home Office"/>
    <x v="0"/>
    <n v="301.95999999999998"/>
    <n v="25"/>
    <n v="60.392000000000003"/>
    <n v="0.12"/>
  </r>
  <r>
    <s v="CA/2017/154572"/>
    <d v="2018-12-10T00:00:00"/>
    <s v="Michelle Lonsdale"/>
    <x v="1"/>
    <s v="Corporate"/>
    <x v="2"/>
    <n v="595"/>
    <n v="10"/>
    <n v="119"/>
    <n v="0.23"/>
  </r>
  <r>
    <s v="CA/2017/154573"/>
    <d v="2018-12-10T00:00:00"/>
    <s v="Michelle Lonsdale"/>
    <x v="1"/>
    <s v="Corporate"/>
    <x v="1"/>
    <n v="79.872"/>
    <n v="27"/>
    <n v="15.974399999999999"/>
    <n v="0.11"/>
  </r>
  <r>
    <s v="CA/2017/154574"/>
    <d v="2017-05-21T00:00:00"/>
    <s v="Linda Cazamias"/>
    <x v="2"/>
    <s v="Corporate"/>
    <x v="2"/>
    <n v="2396.4"/>
    <n v="26"/>
    <n v="479.28"/>
    <n v="0.21"/>
  </r>
  <r>
    <s v="CA/2017/154575"/>
    <d v="2018-09-11T00:00:00"/>
    <s v="Matt Collister"/>
    <x v="3"/>
    <s v="Corporate"/>
    <x v="1"/>
    <n v="63.56"/>
    <n v="21"/>
    <n v="12.712"/>
    <n v="0"/>
  </r>
  <r>
    <s v="CA/2017/154576"/>
    <d v="2018-09-11T00:00:00"/>
    <s v="Matt Collister"/>
    <x v="3"/>
    <s v="Corporate"/>
    <x v="2"/>
    <n v="99.99"/>
    <n v="29"/>
    <n v="19.998000000000001"/>
    <n v="0.13"/>
  </r>
  <r>
    <s v="CA/2017/154577"/>
    <d v="2017-04-18T00:00:00"/>
    <s v="Clay Rozendal"/>
    <x v="2"/>
    <s v="Home Office"/>
    <x v="1"/>
    <n v="230.376"/>
    <n v="22"/>
    <n v="46.075200000000002"/>
    <n v="0.06"/>
  </r>
  <r>
    <s v="CA/2017/154578"/>
    <d v="2017-04-18T00:00:00"/>
    <s v="Clay Rozendal"/>
    <x v="2"/>
    <s v="Home Office"/>
    <x v="1"/>
    <n v="9.6639999999999997"/>
    <n v="30"/>
    <n v="1.9328000000000001"/>
    <n v="0.08"/>
  </r>
  <r>
    <s v="CA/2017/154579"/>
    <d v="2018-12-25T00:00:00"/>
    <s v="Susan Vittorini"/>
    <x v="3"/>
    <s v="Consumer"/>
    <x v="2"/>
    <n v="158.928"/>
    <n v="15"/>
    <n v="31.785599999999999"/>
    <n v="0.12"/>
  </r>
  <r>
    <s v="CA/2017/154580"/>
    <d v="2018-12-25T00:00:00"/>
    <s v="Susan Vittorini"/>
    <x v="3"/>
    <s v="Consumer"/>
    <x v="1"/>
    <n v="13.023"/>
    <n v="11"/>
    <n v="2.6046"/>
    <n v="0.16"/>
  </r>
  <r>
    <s v="CA/2017/154581"/>
    <d v="2018-12-25T00:00:00"/>
    <s v="Susan Vittorini"/>
    <x v="3"/>
    <s v="Consumer"/>
    <x v="0"/>
    <n v="273.06"/>
    <n v="28"/>
    <n v="54.612000000000002"/>
    <n v="0.09"/>
  </r>
  <r>
    <s v="CA/2017/154582"/>
    <d v="2018-12-25T00:00:00"/>
    <s v="Susan Vittorini"/>
    <x v="3"/>
    <s v="Consumer"/>
    <x v="1"/>
    <n v="39.311999999999998"/>
    <n v="19"/>
    <n v="7.8624000000000001"/>
    <n v="0.18"/>
  </r>
  <r>
    <s v="CA/2017/154583"/>
    <d v="2017-11-06T00:00:00"/>
    <s v="Mary Zewe"/>
    <x v="1"/>
    <s v="Corporate"/>
    <x v="1"/>
    <n v="1.3440000000000001"/>
    <n v="28"/>
    <n v="0.26879999999999998"/>
    <n v="0.08"/>
  </r>
  <r>
    <s v="CA/2017/154584"/>
    <d v="2017-11-06T00:00:00"/>
    <s v="Mary Zewe"/>
    <x v="1"/>
    <s v="Corporate"/>
    <x v="1"/>
    <n v="8.2720000000000002"/>
    <n v="12"/>
    <n v="1.6544000000000001"/>
    <n v="0"/>
  </r>
  <r>
    <s v="CA/2017/154585"/>
    <d v="2017-11-06T00:00:00"/>
    <s v="Mary Zewe"/>
    <x v="1"/>
    <s v="Corporate"/>
    <x v="0"/>
    <n v="12.544"/>
    <n v="2"/>
    <n v="2.5087999999999999"/>
    <n v="0.04"/>
  </r>
  <r>
    <s v="CA/2017/154586"/>
    <d v="2018-05-13T00:00:00"/>
    <s v="Ross Baird"/>
    <x v="0"/>
    <s v="Home Office"/>
    <x v="1"/>
    <n v="58.48"/>
    <n v="22"/>
    <n v="11.696"/>
    <n v="0.05"/>
  </r>
  <r>
    <s v="CA/2017/154587"/>
    <d v="2018-12-28T00:00:00"/>
    <s v="Harry Marie"/>
    <x v="3"/>
    <s v="Corporate"/>
    <x v="0"/>
    <n v="7.4"/>
    <n v="25"/>
    <n v="1.48"/>
    <n v="0.06"/>
  </r>
  <r>
    <s v="CA/2017/154588"/>
    <d v="2015-03-25T00:00:00"/>
    <s v="Annie Zypern"/>
    <x v="3"/>
    <s v="Consumer"/>
    <x v="0"/>
    <n v="366.786"/>
    <n v="6"/>
    <n v="73.357200000000006"/>
    <n v="0.16"/>
  </r>
  <r>
    <s v="CA/2017/154589"/>
    <d v="2018-05-28T00:00:00"/>
    <s v="Jonathan Howell"/>
    <x v="1"/>
    <s v="Consumer"/>
    <x v="2"/>
    <n v="54.368000000000002"/>
    <n v="10"/>
    <n v="10.8736"/>
    <n v="0.12"/>
  </r>
  <r>
    <s v="CA/2017/154590"/>
    <d v="2016-11-14T00:00:00"/>
    <s v="Patrick Jones"/>
    <x v="0"/>
    <s v="Corporate"/>
    <x v="1"/>
    <n v="33.96"/>
    <n v="26"/>
    <n v="6.7919999999999998"/>
    <n v="0.03"/>
  </r>
  <r>
    <s v="CA/2017/154591"/>
    <d v="2016-11-14T00:00:00"/>
    <s v="Patrick Jones"/>
    <x v="0"/>
    <s v="Corporate"/>
    <x v="1"/>
    <n v="826.11"/>
    <n v="3"/>
    <n v="165.22200000000001"/>
    <n v="0.23"/>
  </r>
  <r>
    <s v="CA/2017/154592"/>
    <d v="2018-03-07T00:00:00"/>
    <s v="Christina Anderson"/>
    <x v="2"/>
    <s v="Consumer"/>
    <x v="0"/>
    <n v="545.85"/>
    <n v="25"/>
    <n v="109.17"/>
    <n v="0.21"/>
  </r>
  <r>
    <s v="CA/2017/154593"/>
    <d v="2015-11-18T00:00:00"/>
    <s v="Pierre Wener"/>
    <x v="1"/>
    <s v="Consumer"/>
    <x v="0"/>
    <n v="145.97999999999999"/>
    <n v="10"/>
    <n v="29.196000000000002"/>
    <n v="0.14000000000000001"/>
  </r>
  <r>
    <s v="CA/2017/154594"/>
    <d v="2015-11-18T00:00:00"/>
    <s v="Pierre Wener"/>
    <x v="1"/>
    <s v="Consumer"/>
    <x v="1"/>
    <n v="35.808"/>
    <n v="7"/>
    <n v="7.1616"/>
    <n v="0.11"/>
  </r>
  <r>
    <s v="CA/2017/154595"/>
    <d v="2018-07-17T00:00:00"/>
    <s v="Shaun Weien"/>
    <x v="0"/>
    <s v="Consumer"/>
    <x v="0"/>
    <n v="7.9039999999999999"/>
    <n v="4"/>
    <n v="1.5808"/>
    <n v="0.06"/>
  </r>
  <r>
    <s v="CA/2017/154596"/>
    <d v="2017-05-22T00:00:00"/>
    <s v="Art Ferguson"/>
    <x v="2"/>
    <s v="Consumer"/>
    <x v="2"/>
    <n v="345"/>
    <n v="21"/>
    <n v="69"/>
    <n v="0.2"/>
  </r>
  <r>
    <s v="CA/2017/154597"/>
    <d v="2017-05-22T00:00:00"/>
    <s v="Art Ferguson"/>
    <x v="2"/>
    <s v="Consumer"/>
    <x v="0"/>
    <n v="174.286"/>
    <n v="23"/>
    <n v="34.857199999999999"/>
    <n v="7.0000000000000007E-2"/>
  </r>
  <r>
    <s v="CA/2017/154598"/>
    <d v="2017-05-22T00:00:00"/>
    <s v="Art Ferguson"/>
    <x v="2"/>
    <s v="Consumer"/>
    <x v="1"/>
    <n v="662.84"/>
    <n v="11"/>
    <n v="132.56800000000001"/>
    <n v="0.06"/>
  </r>
  <r>
    <s v="CA/2017/154599"/>
    <d v="2017-05-22T00:00:00"/>
    <s v="Art Ferguson"/>
    <x v="2"/>
    <s v="Consumer"/>
    <x v="2"/>
    <n v="95.1"/>
    <n v="18"/>
    <n v="19.02"/>
    <n v="0.25"/>
  </r>
  <r>
    <s v="CA/2017/154600"/>
    <d v="2017-05-22T00:00:00"/>
    <s v="Art Ferguson"/>
    <x v="2"/>
    <s v="Consumer"/>
    <x v="1"/>
    <n v="26.88"/>
    <n v="23"/>
    <n v="5.3760000000000003"/>
    <n v="0.12"/>
  </r>
  <r>
    <s v="CA/2017/154601"/>
    <d v="2017-05-22T00:00:00"/>
    <s v="Art Ferguson"/>
    <x v="2"/>
    <s v="Consumer"/>
    <x v="2"/>
    <n v="257.98"/>
    <n v="6"/>
    <n v="51.595999999999997"/>
    <n v="7.0000000000000007E-2"/>
  </r>
  <r>
    <s v="CA/2017/154602"/>
    <d v="2016-09-25T00:00:00"/>
    <s v="Anne McFarland"/>
    <x v="0"/>
    <s v="Consumer"/>
    <x v="1"/>
    <n v="17.48"/>
    <n v="4"/>
    <n v="3.496"/>
    <n v="0.11"/>
  </r>
  <r>
    <s v="CA/2017/154603"/>
    <d v="2017-10-31T00:00:00"/>
    <s v="Bill Donatelli"/>
    <x v="1"/>
    <s v="Consumer"/>
    <x v="0"/>
    <n v="492.83499999999998"/>
    <n v="1"/>
    <n v="98.566999999999993"/>
    <n v="0.02"/>
  </r>
  <r>
    <s v="CA/2017/154604"/>
    <d v="2016-09-14T00:00:00"/>
    <s v="Christopher Martinez"/>
    <x v="0"/>
    <s v="Consumer"/>
    <x v="1"/>
    <n v="269.49"/>
    <n v="23"/>
    <n v="53.898000000000003"/>
    <n v="0.08"/>
  </r>
  <r>
    <s v="CA/2017/154605"/>
    <d v="2017-05-11T00:00:00"/>
    <s v="Christopher Schild"/>
    <x v="2"/>
    <s v="Home Office"/>
    <x v="1"/>
    <n v="29.12"/>
    <n v="9"/>
    <n v="5.8239999999999998"/>
    <n v="0.2"/>
  </r>
  <r>
    <s v="CA/2017/154606"/>
    <d v="2018-03-17T00:00:00"/>
    <s v="Denny Blanton"/>
    <x v="2"/>
    <s v="Consumer"/>
    <x v="1"/>
    <n v="18.75"/>
    <n v="18"/>
    <n v="3.75"/>
    <n v="0.23"/>
  </r>
  <r>
    <s v="CA/2017/154607"/>
    <d v="2018-03-17T00:00:00"/>
    <s v="Denny Blanton"/>
    <x v="2"/>
    <s v="Consumer"/>
    <x v="2"/>
    <n v="119.7"/>
    <n v="28"/>
    <n v="23.94"/>
    <n v="0.03"/>
  </r>
  <r>
    <s v="CA/2017/154608"/>
    <d v="2018-03-17T00:00:00"/>
    <s v="Denny Blanton"/>
    <x v="2"/>
    <s v="Consumer"/>
    <x v="1"/>
    <n v="9.1440000000000001"/>
    <n v="20"/>
    <n v="1.8288"/>
    <n v="0.14000000000000001"/>
  </r>
  <r>
    <s v="CA/2017/154609"/>
    <d v="2018-03-17T00:00:00"/>
    <s v="Denny Blanton"/>
    <x v="2"/>
    <s v="Consumer"/>
    <x v="2"/>
    <n v="57.06"/>
    <n v="4"/>
    <n v="11.412000000000001"/>
    <n v="0"/>
  </r>
  <r>
    <s v="CA/2017/154610"/>
    <d v="2018-03-17T00:00:00"/>
    <s v="Denny Blanton"/>
    <x v="2"/>
    <s v="Consumer"/>
    <x v="2"/>
    <n v="71.599999999999994"/>
    <n v="15"/>
    <n v="14.32"/>
    <n v="0.2"/>
  </r>
  <r>
    <s v="CA/2017/154611"/>
    <d v="2018-03-17T00:00:00"/>
    <s v="Denny Blanton"/>
    <x v="2"/>
    <s v="Consumer"/>
    <x v="1"/>
    <n v="107.44"/>
    <n v="4"/>
    <n v="21.488"/>
    <n v="0.04"/>
  </r>
  <r>
    <s v="CA/2017/154612"/>
    <d v="2018-03-17T00:00:00"/>
    <s v="Denny Blanton"/>
    <x v="2"/>
    <s v="Consumer"/>
    <x v="1"/>
    <n v="7.31"/>
    <n v="26"/>
    <n v="1.462"/>
    <n v="0.02"/>
  </r>
  <r>
    <s v="CA/2017/154613"/>
    <d v="2018-03-17T00:00:00"/>
    <s v="Denny Blanton"/>
    <x v="2"/>
    <s v="Consumer"/>
    <x v="1"/>
    <n v="59.1"/>
    <n v="2"/>
    <n v="11.82"/>
    <n v="0.11"/>
  </r>
  <r>
    <s v="CA/2017/154614"/>
    <d v="2018-03-17T00:00:00"/>
    <s v="Denny Blanton"/>
    <x v="2"/>
    <s v="Consumer"/>
    <x v="1"/>
    <n v="46.53"/>
    <n v="18"/>
    <n v="9.3059999999999992"/>
    <n v="0.12"/>
  </r>
  <r>
    <s v="CA/2017/154615"/>
    <d v="2018-08-15T00:00:00"/>
    <s v="James Galang"/>
    <x v="1"/>
    <s v="Consumer"/>
    <x v="1"/>
    <n v="97.84"/>
    <n v="9"/>
    <n v="19.568000000000001"/>
    <n v="0.04"/>
  </r>
  <r>
    <s v="CA/2017/154616"/>
    <d v="2016-11-07T00:00:00"/>
    <s v="Shahid Collister"/>
    <x v="1"/>
    <s v="Consumer"/>
    <x v="1"/>
    <n v="29.97"/>
    <n v="7"/>
    <n v="5.9939999999999998"/>
    <n v="7.0000000000000007E-2"/>
  </r>
  <r>
    <s v="CA/2017/154617"/>
    <d v="2016-11-07T00:00:00"/>
    <s v="Shahid Collister"/>
    <x v="1"/>
    <s v="Consumer"/>
    <x v="1"/>
    <n v="98.352000000000004"/>
    <n v="15"/>
    <n v="19.670400000000001"/>
    <n v="0.19"/>
  </r>
  <r>
    <s v="CA/2017/154618"/>
    <d v="2018-03-12T00:00:00"/>
    <s v="Chuck Sachs"/>
    <x v="0"/>
    <s v="Consumer"/>
    <x v="1"/>
    <n v="83.92"/>
    <n v="23"/>
    <n v="16.783999999999999"/>
    <n v="0"/>
  </r>
  <r>
    <s v="CA/2017/154619"/>
    <d v="2018-03-12T00:00:00"/>
    <s v="Chuck Sachs"/>
    <x v="0"/>
    <s v="Consumer"/>
    <x v="1"/>
    <n v="14.624000000000001"/>
    <n v="25"/>
    <n v="2.9247999999999998"/>
    <n v="0.13"/>
  </r>
  <r>
    <s v="CA/2017/154620"/>
    <d v="2018-03-12T00:00:00"/>
    <s v="Chuck Sachs"/>
    <x v="0"/>
    <s v="Consumer"/>
    <x v="2"/>
    <n v="136.99"/>
    <n v="24"/>
    <n v="27.398"/>
    <n v="0.04"/>
  </r>
  <r>
    <s v="CA/2017/154621"/>
    <d v="2018-03-12T00:00:00"/>
    <s v="Chuck Sachs"/>
    <x v="0"/>
    <s v="Consumer"/>
    <x v="1"/>
    <n v="3.15"/>
    <n v="30"/>
    <n v="0.63"/>
    <n v="7.0000000000000007E-2"/>
  </r>
  <r>
    <s v="CA/2017/154622"/>
    <d v="2018-04-05T00:00:00"/>
    <s v="Mike Kennedy"/>
    <x v="0"/>
    <s v="Consumer"/>
    <x v="1"/>
    <n v="9.11"/>
    <n v="24"/>
    <n v="1.8220000000000001"/>
    <n v="7.0000000000000007E-2"/>
  </r>
  <r>
    <s v="CA/2017/154623"/>
    <d v="2018-04-05T00:00:00"/>
    <s v="Mike Kennedy"/>
    <x v="0"/>
    <s v="Consumer"/>
    <x v="1"/>
    <n v="571.44000000000005"/>
    <n v="19"/>
    <n v="114.288"/>
    <n v="0.06"/>
  </r>
  <r>
    <s v="CA/2017/154624"/>
    <d v="2018-04-05T00:00:00"/>
    <s v="Mike Kennedy"/>
    <x v="0"/>
    <s v="Consumer"/>
    <x v="1"/>
    <n v="32.4"/>
    <n v="28"/>
    <n v="6.48"/>
    <n v="0.2"/>
  </r>
  <r>
    <s v="CA/2017/154625"/>
    <d v="2018-04-05T00:00:00"/>
    <s v="Mike Kennedy"/>
    <x v="0"/>
    <s v="Consumer"/>
    <x v="1"/>
    <n v="16.91"/>
    <n v="16"/>
    <n v="3.3820000000000001"/>
    <n v="0.03"/>
  </r>
  <r>
    <s v="CA/2017/154626"/>
    <d v="2017-01-22T00:00:00"/>
    <s v="Carlos Meador"/>
    <x v="0"/>
    <s v="Consumer"/>
    <x v="0"/>
    <n v="14.272"/>
    <n v="8"/>
    <n v="2.8544"/>
    <n v="0.03"/>
  </r>
  <r>
    <s v="CA/2017/154627"/>
    <d v="2017-01-22T00:00:00"/>
    <s v="Carlos Meador"/>
    <x v="0"/>
    <s v="Consumer"/>
    <x v="0"/>
    <n v="451.13600000000002"/>
    <n v="7"/>
    <n v="90.227199999999996"/>
    <n v="0.15"/>
  </r>
  <r>
    <s v="CA/2017/154628"/>
    <d v="2017-01-22T00:00:00"/>
    <s v="Carlos Meador"/>
    <x v="0"/>
    <s v="Consumer"/>
    <x v="1"/>
    <n v="64.864000000000004"/>
    <n v="8"/>
    <n v="12.972799999999999"/>
    <n v="0.19"/>
  </r>
  <r>
    <s v="CA/2017/154629"/>
    <d v="2017-03-11T00:00:00"/>
    <s v="Phillip Flathmann"/>
    <x v="1"/>
    <s v="Consumer"/>
    <x v="0"/>
    <n v="217.584"/>
    <n v="3"/>
    <n v="43.516800000000003"/>
    <n v="0.03"/>
  </r>
  <r>
    <s v="CA/2017/154630"/>
    <d v="2017-03-11T00:00:00"/>
    <s v="Phillip Flathmann"/>
    <x v="1"/>
    <s v="Consumer"/>
    <x v="2"/>
    <n v="82.95"/>
    <n v="17"/>
    <n v="16.59"/>
    <n v="0.05"/>
  </r>
  <r>
    <s v="CA/2017/154631"/>
    <d v="2017-03-11T00:00:00"/>
    <s v="Phillip Flathmann"/>
    <x v="1"/>
    <s v="Consumer"/>
    <x v="1"/>
    <n v="87.71"/>
    <n v="16"/>
    <n v="17.542000000000002"/>
    <n v="0.23"/>
  </r>
  <r>
    <s v="CA/2017/154632"/>
    <d v="2017-03-11T00:00:00"/>
    <s v="Phillip Flathmann"/>
    <x v="1"/>
    <s v="Consumer"/>
    <x v="1"/>
    <n v="1101.48"/>
    <n v="26"/>
    <n v="220.29599999999999"/>
    <n v="0.09"/>
  </r>
  <r>
    <s v="CA/2017/154633"/>
    <d v="2018-04-09T00:00:00"/>
    <s v="Greg Maxwell"/>
    <x v="1"/>
    <s v="Corporate"/>
    <x v="0"/>
    <n v="1322.3520000000001"/>
    <n v="29"/>
    <n v="264.47039999999998"/>
    <n v="0.1"/>
  </r>
  <r>
    <s v="CA/2017/154634"/>
    <d v="2015-09-13T00:00:00"/>
    <s v="Dan Campbell"/>
    <x v="0"/>
    <s v="Consumer"/>
    <x v="1"/>
    <n v="5.46"/>
    <n v="14"/>
    <n v="1.0920000000000001"/>
    <n v="0.09"/>
  </r>
  <r>
    <s v="CA/2017/154635"/>
    <d v="2018-06-19T00:00:00"/>
    <s v="Frank Olsen"/>
    <x v="3"/>
    <s v="Consumer"/>
    <x v="1"/>
    <n v="11.183999999999999"/>
    <n v="23"/>
    <n v="2.2368000000000001"/>
    <n v="0.03"/>
  </r>
  <r>
    <s v="CA/2017/154636"/>
    <d v="2018-06-19T00:00:00"/>
    <s v="Frank Olsen"/>
    <x v="3"/>
    <s v="Consumer"/>
    <x v="1"/>
    <n v="153.584"/>
    <n v="27"/>
    <n v="30.716799999999999"/>
    <n v="0.04"/>
  </r>
  <r>
    <s v="CA/2017/154637"/>
    <d v="2018-12-24T00:00:00"/>
    <s v="Alan Hwang"/>
    <x v="1"/>
    <s v="Consumer"/>
    <x v="1"/>
    <n v="1003.62"/>
    <n v="3"/>
    <n v="200.72399999999999"/>
    <n v="0.12"/>
  </r>
  <r>
    <s v="CA/2017/154638"/>
    <d v="2018-08-28T00:00:00"/>
    <s v="Kristina Nunn"/>
    <x v="1"/>
    <s v="Home Office"/>
    <x v="2"/>
    <n v="35.167999999999999"/>
    <n v="14"/>
    <n v="7.0335999999999999"/>
    <n v="0.03"/>
  </r>
  <r>
    <s v="CA/2017/154639"/>
    <d v="2018-08-28T00:00:00"/>
    <s v="Kristina Nunn"/>
    <x v="1"/>
    <s v="Home Office"/>
    <x v="0"/>
    <n v="1137.75"/>
    <n v="26"/>
    <n v="227.55"/>
    <n v="0"/>
  </r>
  <r>
    <s v="CA/2017/154640"/>
    <d v="2018-08-28T00:00:00"/>
    <s v="Kristina Nunn"/>
    <x v="1"/>
    <s v="Home Office"/>
    <x v="1"/>
    <n v="99.68"/>
    <n v="13"/>
    <n v="19.936"/>
    <n v="0.04"/>
  </r>
  <r>
    <s v="CA/2017/154641"/>
    <d v="2018-08-28T00:00:00"/>
    <s v="Kristina Nunn"/>
    <x v="1"/>
    <s v="Home Office"/>
    <x v="1"/>
    <n v="5.56"/>
    <n v="22"/>
    <n v="1.1120000000000001"/>
    <n v="0.18"/>
  </r>
  <r>
    <s v="CA/2017/154642"/>
    <d v="2016-02-01T00:00:00"/>
    <s v="Claudia Bergmann"/>
    <x v="0"/>
    <s v="Corporate"/>
    <x v="1"/>
    <n v="85.52"/>
    <n v="19"/>
    <n v="17.103999999999999"/>
    <n v="0.1"/>
  </r>
  <r>
    <s v="CA/2017/154643"/>
    <d v="2016-02-01T00:00:00"/>
    <s v="Claudia Bergmann"/>
    <x v="0"/>
    <s v="Corporate"/>
    <x v="1"/>
    <n v="9.84"/>
    <n v="8"/>
    <n v="1.968"/>
    <n v="0.25"/>
  </r>
  <r>
    <s v="CA/2017/154644"/>
    <d v="2016-02-01T00:00:00"/>
    <s v="Claudia Bergmann"/>
    <x v="0"/>
    <s v="Corporate"/>
    <x v="1"/>
    <n v="20.04"/>
    <n v="16"/>
    <n v="4.008"/>
    <n v="0"/>
  </r>
  <r>
    <s v="CA/2017/154645"/>
    <d v="2016-09-10T00:00:00"/>
    <s v="Tim Brockman"/>
    <x v="3"/>
    <s v="Consumer"/>
    <x v="2"/>
    <n v="631.96"/>
    <n v="5"/>
    <n v="126.392"/>
    <n v="0.15"/>
  </r>
  <r>
    <s v="CA/2017/154646"/>
    <d v="2016-09-10T00:00:00"/>
    <s v="Tim Brockman"/>
    <x v="3"/>
    <s v="Consumer"/>
    <x v="1"/>
    <n v="23.92"/>
    <n v="26"/>
    <n v="4.7839999999999998"/>
    <n v="0.23"/>
  </r>
  <r>
    <s v="CA/2017/154647"/>
    <d v="2015-12-13T00:00:00"/>
    <s v="Katherine Ducich"/>
    <x v="1"/>
    <s v="Consumer"/>
    <x v="1"/>
    <n v="90.24"/>
    <n v="23"/>
    <n v="18.047999999999998"/>
    <n v="0.06"/>
  </r>
  <r>
    <s v="CA/2017/154648"/>
    <d v="2015-11-19T00:00:00"/>
    <s v="John Murray"/>
    <x v="3"/>
    <s v="Consumer"/>
    <x v="2"/>
    <n v="4548.8100000000004"/>
    <n v="13"/>
    <n v="909.76199999999994"/>
    <n v="0.17"/>
  </r>
  <r>
    <s v="CA/2017/154649"/>
    <d v="2017-10-09T00:00:00"/>
    <s v="Kean Thornton"/>
    <x v="3"/>
    <s v="Consumer"/>
    <x v="0"/>
    <n v="300.93"/>
    <n v="2"/>
    <n v="60.186"/>
    <n v="0.11"/>
  </r>
  <r>
    <s v="CA/2017/154650"/>
    <d v="2017-10-09T00:00:00"/>
    <s v="Kean Thornton"/>
    <x v="3"/>
    <s v="Consumer"/>
    <x v="2"/>
    <n v="719.96"/>
    <n v="10"/>
    <n v="143.99199999999999"/>
    <n v="0.02"/>
  </r>
  <r>
    <s v="CA/2017/154651"/>
    <d v="2015-06-16T00:00:00"/>
    <s v="Sonia Cooley"/>
    <x v="2"/>
    <s v="Consumer"/>
    <x v="0"/>
    <n v="647.84"/>
    <n v="27"/>
    <n v="129.56800000000001"/>
    <n v="0.01"/>
  </r>
  <r>
    <s v="CA/2017/154652"/>
    <d v="2016-09-26T00:00:00"/>
    <s v="Bryan Spruell"/>
    <x v="3"/>
    <s v="Home Office"/>
    <x v="1"/>
    <n v="64.17"/>
    <n v="20"/>
    <n v="12.834"/>
    <n v="0.03"/>
  </r>
  <r>
    <s v="CA/2017/154653"/>
    <d v="2016-09-26T00:00:00"/>
    <s v="Bryan Spruell"/>
    <x v="3"/>
    <s v="Home Office"/>
    <x v="1"/>
    <n v="124.46"/>
    <n v="20"/>
    <n v="24.891999999999999"/>
    <n v="0.05"/>
  </r>
  <r>
    <s v="CA/2017/154654"/>
    <d v="2017-05-19T00:00:00"/>
    <s v="Bill Tyler"/>
    <x v="2"/>
    <s v="Corporate"/>
    <x v="1"/>
    <n v="9.5839999999999996"/>
    <n v="11"/>
    <n v="1.9168000000000001"/>
    <n v="0.14000000000000001"/>
  </r>
  <r>
    <s v="CA/2017/154655"/>
    <d v="2018-06-22T00:00:00"/>
    <s v="Dan Campbell"/>
    <x v="0"/>
    <s v="Consumer"/>
    <x v="1"/>
    <n v="37.607999999999997"/>
    <n v="28"/>
    <n v="7.5216000000000003"/>
    <n v="0.11"/>
  </r>
  <r>
    <s v="CA/2017/154656"/>
    <d v="2018-06-17T00:00:00"/>
    <s v="Luke Schmidt"/>
    <x v="2"/>
    <s v="Corporate"/>
    <x v="1"/>
    <n v="12.224"/>
    <n v="20"/>
    <n v="2.4447999999999999"/>
    <n v="0.21"/>
  </r>
  <r>
    <s v="CA/2017/154657"/>
    <d v="2018-06-17T00:00:00"/>
    <s v="Luke Schmidt"/>
    <x v="2"/>
    <s v="Corporate"/>
    <x v="1"/>
    <n v="2.3039999999999998"/>
    <n v="7"/>
    <n v="0.46079999999999999"/>
    <n v="0.25"/>
  </r>
  <r>
    <s v="CA/2017/154658"/>
    <d v="2018-06-17T00:00:00"/>
    <s v="Luke Schmidt"/>
    <x v="2"/>
    <s v="Corporate"/>
    <x v="1"/>
    <n v="9.36"/>
    <n v="10"/>
    <n v="1.8720000000000001"/>
    <n v="0.2"/>
  </r>
  <r>
    <s v="CA/2017/154659"/>
    <d v="2017-11-14T00:00:00"/>
    <s v="Ralph Ritter"/>
    <x v="1"/>
    <s v="Consumer"/>
    <x v="1"/>
    <n v="7.38"/>
    <n v="15"/>
    <n v="1.476"/>
    <n v="0.05"/>
  </r>
  <r>
    <s v="CA/2017/154660"/>
    <d v="2015-07-25T00:00:00"/>
    <s v="Ken Lonsdale"/>
    <x v="2"/>
    <s v="Consumer"/>
    <x v="1"/>
    <n v="53.72"/>
    <n v="11"/>
    <n v="10.744"/>
    <n v="0.23"/>
  </r>
  <r>
    <s v="CA/2017/154661"/>
    <d v="2015-07-25T00:00:00"/>
    <s v="Ken Lonsdale"/>
    <x v="2"/>
    <s v="Consumer"/>
    <x v="1"/>
    <n v="8187.65"/>
    <n v="17"/>
    <n v="1637.53"/>
    <n v="0.01"/>
  </r>
  <r>
    <s v="CA/2017/154662"/>
    <d v="2015-07-25T00:00:00"/>
    <s v="Ken Lonsdale"/>
    <x v="2"/>
    <s v="Consumer"/>
    <x v="0"/>
    <n v="77.92"/>
    <n v="19"/>
    <n v="15.584"/>
    <n v="0.22"/>
  </r>
  <r>
    <s v="CA/2017/154663"/>
    <d v="2016-02-07T00:00:00"/>
    <s v="Richard Bierner"/>
    <x v="2"/>
    <s v="Consumer"/>
    <x v="1"/>
    <n v="32.783999999999999"/>
    <n v="30"/>
    <n v="6.5568"/>
    <n v="0.16"/>
  </r>
  <r>
    <s v="CA/2017/154664"/>
    <d v="2018-02-03T00:00:00"/>
    <s v="Maribeth Yedwab"/>
    <x v="1"/>
    <s v="Corporate"/>
    <x v="2"/>
    <n v="196.77600000000001"/>
    <n v="1"/>
    <n v="39.355200000000004"/>
    <n v="0.21"/>
  </r>
  <r>
    <s v="CA/2017/154665"/>
    <d v="2018-02-03T00:00:00"/>
    <s v="Maribeth Yedwab"/>
    <x v="1"/>
    <s v="Corporate"/>
    <x v="2"/>
    <n v="479.94"/>
    <n v="27"/>
    <n v="95.988"/>
    <n v="0.05"/>
  </r>
  <r>
    <s v="CA/2017/154666"/>
    <d v="2017-11-18T00:00:00"/>
    <s v="Arthur Wiediger"/>
    <x v="2"/>
    <s v="Home Office"/>
    <x v="1"/>
    <n v="1117.92"/>
    <n v="25"/>
    <n v="223.584"/>
    <n v="0.19"/>
  </r>
  <r>
    <s v="CA/2017/154667"/>
    <d v="2016-04-18T00:00:00"/>
    <s v="Kelly Williams"/>
    <x v="0"/>
    <s v="Consumer"/>
    <x v="2"/>
    <n v="106.5"/>
    <n v="6"/>
    <n v="21.3"/>
    <n v="0.12"/>
  </r>
  <r>
    <s v="CA/2017/154668"/>
    <d v="2018-02-12T00:00:00"/>
    <s v="Daniel Byrd"/>
    <x v="0"/>
    <s v="Home Office"/>
    <x v="1"/>
    <n v="45.66"/>
    <n v="1"/>
    <n v="9.1319999999999997"/>
    <n v="0.15"/>
  </r>
  <r>
    <s v="CA/2017/154669"/>
    <d v="2017-11-11T00:00:00"/>
    <s v="Brenda Bowman"/>
    <x v="2"/>
    <s v="Corporate"/>
    <x v="2"/>
    <n v="95.968000000000004"/>
    <n v="6"/>
    <n v="19.1936"/>
    <n v="0.16"/>
  </r>
  <r>
    <s v="CA/2017/154670"/>
    <d v="2017-11-11T00:00:00"/>
    <s v="Brenda Bowman"/>
    <x v="2"/>
    <s v="Corporate"/>
    <x v="0"/>
    <n v="47.991999999999997"/>
    <n v="12"/>
    <n v="9.5983999999999998"/>
    <n v="0.02"/>
  </r>
  <r>
    <s v="CA/2017/154671"/>
    <d v="2015-05-09T00:00:00"/>
    <s v="Nora Preis"/>
    <x v="1"/>
    <s v="Consumer"/>
    <x v="1"/>
    <n v="264.32"/>
    <n v="6"/>
    <n v="52.863999999999997"/>
    <n v="0.21"/>
  </r>
  <r>
    <s v="CA/2017/154672"/>
    <d v="2015-11-15T00:00:00"/>
    <s v="Peter BÃ¼hler"/>
    <x v="2"/>
    <s v="Consumer"/>
    <x v="1"/>
    <n v="604.65599999999995"/>
    <n v="18"/>
    <n v="120.9312"/>
    <n v="0.24"/>
  </r>
  <r>
    <s v="CA/2017/154673"/>
    <d v="2018-02-05T00:00:00"/>
    <s v="Dorothy Wardle"/>
    <x v="3"/>
    <s v="Corporate"/>
    <x v="0"/>
    <n v="129.93"/>
    <n v="2"/>
    <n v="25.986000000000001"/>
    <n v="0.14000000000000001"/>
  </r>
  <r>
    <s v="CA/2017/154674"/>
    <d v="2017-10-15T00:00:00"/>
    <s v="Cynthia Delaney"/>
    <x v="1"/>
    <s v="Home Office"/>
    <x v="1"/>
    <n v="20.16"/>
    <n v="15"/>
    <n v="4.032"/>
    <n v="0.04"/>
  </r>
  <r>
    <s v="CA/2017/154675"/>
    <d v="2017-10-15T00:00:00"/>
    <s v="Cynthia Delaney"/>
    <x v="1"/>
    <s v="Home Office"/>
    <x v="1"/>
    <n v="29.46"/>
    <n v="5"/>
    <n v="5.8920000000000003"/>
    <n v="0.05"/>
  </r>
  <r>
    <s v="CA/2017/154676"/>
    <d v="2017-10-15T00:00:00"/>
    <s v="Cynthia Delaney"/>
    <x v="1"/>
    <s v="Home Office"/>
    <x v="1"/>
    <n v="868.59"/>
    <n v="4"/>
    <n v="173.71799999999999"/>
    <n v="0.11"/>
  </r>
  <r>
    <s v="CA/2017/154677"/>
    <d v="2017-10-15T00:00:00"/>
    <s v="Cynthia Delaney"/>
    <x v="1"/>
    <s v="Home Office"/>
    <x v="1"/>
    <n v="12.96"/>
    <n v="15"/>
    <n v="2.5920000000000001"/>
    <n v="0.22"/>
  </r>
  <r>
    <s v="CA/2017/154678"/>
    <d v="2017-10-15T00:00:00"/>
    <s v="Cynthia Delaney"/>
    <x v="1"/>
    <s v="Home Office"/>
    <x v="2"/>
    <n v="5.5"/>
    <n v="10"/>
    <n v="1.1000000000000001"/>
    <n v="0.23"/>
  </r>
  <r>
    <s v="CA/2017/154679"/>
    <d v="2017-10-15T00:00:00"/>
    <s v="Cynthia Delaney"/>
    <x v="1"/>
    <s v="Home Office"/>
    <x v="1"/>
    <n v="121.6"/>
    <n v="21"/>
    <n v="24.32"/>
    <n v="0.21"/>
  </r>
  <r>
    <s v="CA/2017/154680"/>
    <d v="2016-06-04T00:00:00"/>
    <s v="Thomas Thornton"/>
    <x v="2"/>
    <s v="Consumer"/>
    <x v="1"/>
    <n v="42.048000000000002"/>
    <n v="23"/>
    <n v="8.4095999999999993"/>
    <n v="0.05"/>
  </r>
  <r>
    <s v="CA/2017/154681"/>
    <d v="2016-06-04T00:00:00"/>
    <s v="Thomas Thornton"/>
    <x v="2"/>
    <s v="Consumer"/>
    <x v="2"/>
    <n v="25.488"/>
    <n v="20"/>
    <n v="5.0975999999999999"/>
    <n v="0.25"/>
  </r>
  <r>
    <s v="CA/2017/154682"/>
    <d v="2016-06-04T00:00:00"/>
    <s v="Thomas Thornton"/>
    <x v="2"/>
    <s v="Consumer"/>
    <x v="1"/>
    <n v="6.9"/>
    <n v="17"/>
    <n v="1.38"/>
    <n v="0.21"/>
  </r>
  <r>
    <s v="CA/2017/154683"/>
    <d v="2016-06-04T00:00:00"/>
    <s v="Thomas Thornton"/>
    <x v="2"/>
    <s v="Consumer"/>
    <x v="1"/>
    <n v="9.6479999999999997"/>
    <n v="15"/>
    <n v="1.9296"/>
    <n v="0.14000000000000001"/>
  </r>
  <r>
    <s v="CA/2017/154684"/>
    <d v="2016-06-04T00:00:00"/>
    <s v="Thomas Thornton"/>
    <x v="2"/>
    <s v="Consumer"/>
    <x v="1"/>
    <n v="7.968"/>
    <n v="15"/>
    <n v="1.5935999999999999"/>
    <n v="0.15"/>
  </r>
  <r>
    <s v="CA/2017/154685"/>
    <d v="2015-10-24T00:00:00"/>
    <s v="Daniel Byrd"/>
    <x v="0"/>
    <s v="Home Office"/>
    <x v="1"/>
    <n v="10.368"/>
    <n v="17"/>
    <n v="2.0735999999999999"/>
    <n v="0.23"/>
  </r>
  <r>
    <s v="CA/2017/154686"/>
    <d v="2015-08-17T00:00:00"/>
    <s v="Don Jones"/>
    <x v="0"/>
    <s v="Corporate"/>
    <x v="1"/>
    <n v="114.2"/>
    <n v="2"/>
    <n v="22.84"/>
    <n v="0.01"/>
  </r>
  <r>
    <s v="CA/2017/154687"/>
    <d v="2015-08-17T00:00:00"/>
    <s v="Don Jones"/>
    <x v="0"/>
    <s v="Corporate"/>
    <x v="1"/>
    <n v="17.96"/>
    <n v="14"/>
    <n v="3.5920000000000001"/>
    <n v="0.02"/>
  </r>
  <r>
    <s v="CA/2017/154688"/>
    <d v="2015-08-17T00:00:00"/>
    <s v="Don Jones"/>
    <x v="0"/>
    <s v="Corporate"/>
    <x v="1"/>
    <n v="12.67"/>
    <n v="2"/>
    <n v="2.5339999999999998"/>
    <n v="0.15"/>
  </r>
  <r>
    <s v="CA/2017/154689"/>
    <d v="2015-08-17T00:00:00"/>
    <s v="Don Jones"/>
    <x v="0"/>
    <s v="Corporate"/>
    <x v="2"/>
    <n v="339.96"/>
    <n v="24"/>
    <n v="67.992000000000004"/>
    <n v="0.13"/>
  </r>
  <r>
    <s v="CA/2017/154690"/>
    <d v="2018-08-15T00:00:00"/>
    <s v="Dionis Lloyd"/>
    <x v="1"/>
    <s v="Corporate"/>
    <x v="1"/>
    <n v="1801.6320000000001"/>
    <n v="18"/>
    <n v="360.32639999999998"/>
    <n v="0.05"/>
  </r>
  <r>
    <s v="CA/2017/154691"/>
    <d v="2016-06-09T00:00:00"/>
    <s v="Lori Olson"/>
    <x v="1"/>
    <s v="Corporate"/>
    <x v="2"/>
    <n v="46.32"/>
    <n v="21"/>
    <n v="9.2639999999999993"/>
    <n v="7.0000000000000007E-2"/>
  </r>
  <r>
    <s v="CA/2017/154692"/>
    <d v="2016-01-27T00:00:00"/>
    <s v="Seth Vernon"/>
    <x v="3"/>
    <s v="Consumer"/>
    <x v="0"/>
    <n v="181.98599999999999"/>
    <n v="27"/>
    <n v="36.397199999999998"/>
    <n v="0.23"/>
  </r>
  <r>
    <s v="CA/2017/154693"/>
    <d v="2016-01-27T00:00:00"/>
    <s v="Seth Vernon"/>
    <x v="3"/>
    <s v="Consumer"/>
    <x v="2"/>
    <n v="431.976"/>
    <n v="24"/>
    <n v="86.395200000000003"/>
    <n v="0.18"/>
  </r>
  <r>
    <s v="CA/2017/154694"/>
    <d v="2016-01-27T00:00:00"/>
    <s v="Seth Vernon"/>
    <x v="3"/>
    <s v="Consumer"/>
    <x v="2"/>
    <n v="155.37"/>
    <n v="2"/>
    <n v="31.074000000000002"/>
    <n v="0.11"/>
  </r>
  <r>
    <s v="CA/2017/154695"/>
    <d v="2016-07-16T00:00:00"/>
    <s v="Eleni McCrary"/>
    <x v="1"/>
    <s v="Corporate"/>
    <x v="0"/>
    <n v="1348.704"/>
    <n v="7"/>
    <n v="269.74079999999998"/>
    <n v="0.06"/>
  </r>
  <r>
    <s v="CA/2017/154696"/>
    <d v="2016-07-16T00:00:00"/>
    <s v="Eleni McCrary"/>
    <x v="1"/>
    <s v="Corporate"/>
    <x v="0"/>
    <n v="700.15200000000004"/>
    <n v="23"/>
    <n v="140.03039999999999"/>
    <n v="0.14000000000000001"/>
  </r>
  <r>
    <s v="CA/2017/154697"/>
    <d v="2017-04-30T00:00:00"/>
    <s v="Ken Dana"/>
    <x v="1"/>
    <s v="Corporate"/>
    <x v="0"/>
    <n v="111.88800000000001"/>
    <n v="3"/>
    <n v="22.377600000000001"/>
    <n v="0.01"/>
  </r>
  <r>
    <s v="CA/2017/154698"/>
    <d v="2015-09-26T00:00:00"/>
    <s v="Nicole Brennan"/>
    <x v="3"/>
    <s v="Corporate"/>
    <x v="1"/>
    <n v="143.952"/>
    <n v="22"/>
    <n v="28.790400000000002"/>
    <n v="0.05"/>
  </r>
  <r>
    <s v="CA/2017/154699"/>
    <d v="2017-08-09T00:00:00"/>
    <s v="Anne Pryor"/>
    <x v="3"/>
    <s v="Home Office"/>
    <x v="0"/>
    <n v="173.94"/>
    <n v="8"/>
    <n v="34.787999999999997"/>
    <n v="0.16"/>
  </r>
  <r>
    <s v="CA/2017/154700"/>
    <d v="2017-08-09T00:00:00"/>
    <s v="Anne Pryor"/>
    <x v="3"/>
    <s v="Home Office"/>
    <x v="1"/>
    <n v="14.76"/>
    <n v="21"/>
    <n v="2.952"/>
    <n v="0.11"/>
  </r>
  <r>
    <s v="CA/2017/154701"/>
    <d v="2018-04-16T00:00:00"/>
    <s v="Joel Eaton"/>
    <x v="0"/>
    <s v="Consumer"/>
    <x v="1"/>
    <n v="205.92"/>
    <n v="29"/>
    <n v="41.183999999999997"/>
    <n v="0.14000000000000001"/>
  </r>
  <r>
    <s v="CA/2017/154702"/>
    <d v="2018-04-16T00:00:00"/>
    <s v="Joel Eaton"/>
    <x v="0"/>
    <s v="Consumer"/>
    <x v="0"/>
    <n v="102.833"/>
    <n v="10"/>
    <n v="20.566600000000001"/>
    <n v="0.18"/>
  </r>
  <r>
    <s v="CA/2017/154703"/>
    <d v="2016-08-16T00:00:00"/>
    <s v="John Murray"/>
    <x v="3"/>
    <s v="Consumer"/>
    <x v="1"/>
    <n v="2.3039999999999998"/>
    <n v="23"/>
    <n v="0.46079999999999999"/>
    <n v="0.24"/>
  </r>
  <r>
    <s v="CA/2017/154704"/>
    <d v="2016-08-16T00:00:00"/>
    <s v="John Murray"/>
    <x v="3"/>
    <s v="Consumer"/>
    <x v="2"/>
    <n v="1879.96"/>
    <n v="17"/>
    <n v="375.99200000000002"/>
    <n v="0.03"/>
  </r>
  <r>
    <s v="CA/2017/154705"/>
    <d v="2016-08-16T00:00:00"/>
    <s v="John Murray"/>
    <x v="3"/>
    <s v="Consumer"/>
    <x v="1"/>
    <n v="313.024"/>
    <n v="24"/>
    <n v="62.604799999999997"/>
    <n v="0.2"/>
  </r>
  <r>
    <s v="CA/2017/154706"/>
    <d v="2016-08-16T00:00:00"/>
    <s v="John Murray"/>
    <x v="3"/>
    <s v="Consumer"/>
    <x v="1"/>
    <n v="5.04"/>
    <n v="24"/>
    <n v="1.008"/>
    <n v="0.02"/>
  </r>
  <r>
    <s v="CA/2017/154707"/>
    <d v="2018-11-19T00:00:00"/>
    <s v="Adrian Barton"/>
    <x v="1"/>
    <s v="Consumer"/>
    <x v="0"/>
    <n v="821.88"/>
    <n v="13"/>
    <n v="164.376"/>
    <n v="0.22"/>
  </r>
  <r>
    <s v="CA/2017/154708"/>
    <d v="2018-11-19T00:00:00"/>
    <s v="Adrian Barton"/>
    <x v="1"/>
    <s v="Consumer"/>
    <x v="1"/>
    <n v="21.96"/>
    <n v="15"/>
    <n v="4.3920000000000003"/>
    <n v="0.2"/>
  </r>
  <r>
    <s v="CA/2017/154709"/>
    <d v="2017-09-14T00:00:00"/>
    <s v="Parhena Norris"/>
    <x v="3"/>
    <s v="Home Office"/>
    <x v="1"/>
    <n v="25.92"/>
    <n v="6"/>
    <n v="5.1840000000000002"/>
    <n v="0.06"/>
  </r>
  <r>
    <s v="CA/2017/154710"/>
    <d v="2017-08-15T00:00:00"/>
    <s v="John Castell"/>
    <x v="2"/>
    <s v="Consumer"/>
    <x v="2"/>
    <n v="705.54399999999998"/>
    <n v="13"/>
    <n v="141.1088"/>
    <n v="7.0000000000000007E-2"/>
  </r>
  <r>
    <s v="CA/2017/154711"/>
    <d v="2016-09-26T00:00:00"/>
    <s v="Philip Fox"/>
    <x v="2"/>
    <s v="Consumer"/>
    <x v="2"/>
    <n v="50"/>
    <n v="20"/>
    <n v="10"/>
    <n v="0.02"/>
  </r>
  <r>
    <s v="CA/2017/154712"/>
    <d v="2017-08-10T00:00:00"/>
    <s v="Bart Watters"/>
    <x v="2"/>
    <s v="Corporate"/>
    <x v="0"/>
    <n v="51.712000000000003"/>
    <n v="3"/>
    <n v="10.3424"/>
    <n v="0.1"/>
  </r>
  <r>
    <s v="CA/2017/154713"/>
    <d v="2016-03-24T00:00:00"/>
    <s v="Ben Peterman"/>
    <x v="1"/>
    <s v="Corporate"/>
    <x v="1"/>
    <n v="6.992"/>
    <n v="15"/>
    <n v="1.3984000000000001"/>
    <n v="0.09"/>
  </r>
  <r>
    <s v="CA/2017/154714"/>
    <d v="2016-05-31T00:00:00"/>
    <s v="Tamara Manning"/>
    <x v="1"/>
    <s v="Consumer"/>
    <x v="0"/>
    <n v="1406.86"/>
    <n v="13"/>
    <n v="281.37200000000001"/>
    <n v="0.01"/>
  </r>
  <r>
    <s v="CA/2017/154715"/>
    <d v="2016-05-31T00:00:00"/>
    <s v="Tamara Manning"/>
    <x v="1"/>
    <s v="Consumer"/>
    <x v="1"/>
    <n v="15.75"/>
    <n v="20"/>
    <n v="3.15"/>
    <n v="0.22"/>
  </r>
  <r>
    <s v="CA/2017/154716"/>
    <d v="2016-05-31T00:00:00"/>
    <s v="Tamara Manning"/>
    <x v="1"/>
    <s v="Consumer"/>
    <x v="1"/>
    <n v="323.10000000000002"/>
    <n v="9"/>
    <n v="64.62"/>
    <n v="0.08"/>
  </r>
  <r>
    <s v="CA/2017/154717"/>
    <d v="2016-12-25T00:00:00"/>
    <s v="Maria Bertelson"/>
    <x v="3"/>
    <s v="Consumer"/>
    <x v="1"/>
    <n v="9.2159999999999993"/>
    <n v="1"/>
    <n v="1.8431999999999999"/>
    <n v="0.14000000000000001"/>
  </r>
  <r>
    <s v="CA/2017/154718"/>
    <d v="2016-12-25T00:00:00"/>
    <s v="Maria Bertelson"/>
    <x v="3"/>
    <s v="Consumer"/>
    <x v="1"/>
    <n v="10.368"/>
    <n v="27"/>
    <n v="2.0735999999999999"/>
    <n v="0.01"/>
  </r>
  <r>
    <s v="CA/2017/154719"/>
    <d v="2016-03-17T00:00:00"/>
    <s v="Harold Ryan"/>
    <x v="1"/>
    <s v="Corporate"/>
    <x v="2"/>
    <n v="15.02"/>
    <n v="29"/>
    <n v="3.004"/>
    <n v="0.02"/>
  </r>
  <r>
    <s v="CA/2017/154720"/>
    <d v="2016-03-17T00:00:00"/>
    <s v="Harold Ryan"/>
    <x v="1"/>
    <s v="Corporate"/>
    <x v="1"/>
    <n v="33.82"/>
    <n v="3"/>
    <n v="6.7640000000000002"/>
    <n v="0.12"/>
  </r>
  <r>
    <s v="CA/2017/154721"/>
    <d v="2018-12-21T00:00:00"/>
    <s v="Brian Derr"/>
    <x v="0"/>
    <s v="Consumer"/>
    <x v="2"/>
    <n v="71"/>
    <n v="16"/>
    <n v="14.2"/>
    <n v="0.01"/>
  </r>
  <r>
    <s v="CA/2017/154722"/>
    <d v="2018-01-11T00:00:00"/>
    <s v="Sarah Foster"/>
    <x v="1"/>
    <s v="Consumer"/>
    <x v="1"/>
    <n v="25.12"/>
    <n v="14"/>
    <n v="5.024"/>
    <n v="0.16"/>
  </r>
  <r>
    <s v="CA/2017/154723"/>
    <d v="2018-01-11T00:00:00"/>
    <s v="Sarah Foster"/>
    <x v="1"/>
    <s v="Consumer"/>
    <x v="0"/>
    <n v="2665.62"/>
    <n v="13"/>
    <n v="533.12400000000002"/>
    <n v="0.11"/>
  </r>
  <r>
    <s v="CA/2017/154724"/>
    <d v="2018-07-09T00:00:00"/>
    <s v="Stefania Perrino"/>
    <x v="3"/>
    <s v="Corporate"/>
    <x v="1"/>
    <n v="478.08"/>
    <n v="25"/>
    <n v="95.616"/>
    <n v="0.18"/>
  </r>
  <r>
    <s v="CA/2017/154725"/>
    <d v="2018-12-27T00:00:00"/>
    <s v="Dan Reichenbach"/>
    <x v="2"/>
    <s v="Corporate"/>
    <x v="2"/>
    <n v="164.38800000000001"/>
    <n v="22"/>
    <n v="32.877600000000001"/>
    <n v="0.19"/>
  </r>
  <r>
    <s v="CA/2017/154726"/>
    <d v="2018-12-27T00:00:00"/>
    <s v="Dan Reichenbach"/>
    <x v="2"/>
    <s v="Corporate"/>
    <x v="1"/>
    <n v="13.247999999999999"/>
    <n v="13"/>
    <n v="2.6496"/>
    <n v="0.25"/>
  </r>
  <r>
    <s v="CA/2017/154727"/>
    <d v="2018-07-16T00:00:00"/>
    <s v="Valerie Mitchum"/>
    <x v="3"/>
    <s v="Home Office"/>
    <x v="1"/>
    <n v="2.9119999999999999"/>
    <n v="18"/>
    <n v="0.58240000000000003"/>
    <n v="0.04"/>
  </r>
  <r>
    <s v="CA/2017/154728"/>
    <d v="2017-12-08T00:00:00"/>
    <s v="Chris McAfee"/>
    <x v="2"/>
    <s v="Consumer"/>
    <x v="2"/>
    <n v="1399.944"/>
    <n v="19"/>
    <n v="279.98880000000003"/>
    <n v="0.19"/>
  </r>
  <r>
    <s v="CA/2017/154729"/>
    <d v="2018-09-07T00:00:00"/>
    <s v="Sean Miller"/>
    <x v="0"/>
    <s v="Home Office"/>
    <x v="0"/>
    <n v="526.45000000000005"/>
    <n v="9"/>
    <n v="105.29"/>
    <n v="0.24"/>
  </r>
  <r>
    <s v="CA/2017/154730"/>
    <d v="2015-11-22T00:00:00"/>
    <s v="Ruben Ausman"/>
    <x v="1"/>
    <s v="Corporate"/>
    <x v="1"/>
    <n v="16.23"/>
    <n v="16"/>
    <n v="3.246"/>
    <n v="7.0000000000000007E-2"/>
  </r>
  <r>
    <s v="CA/2017/154731"/>
    <d v="2015-11-22T00:00:00"/>
    <s v="Ruben Ausman"/>
    <x v="1"/>
    <s v="Corporate"/>
    <x v="1"/>
    <n v="319.89999999999998"/>
    <n v="15"/>
    <n v="63.98"/>
    <n v="0.05"/>
  </r>
  <r>
    <s v="CA/2017/154732"/>
    <d v="2015-11-22T00:00:00"/>
    <s v="Ruben Ausman"/>
    <x v="1"/>
    <s v="Corporate"/>
    <x v="1"/>
    <n v="11.36"/>
    <n v="16"/>
    <n v="2.2719999999999998"/>
    <n v="0.18"/>
  </r>
  <r>
    <s v="CA/2017/154733"/>
    <d v="2015-11-22T00:00:00"/>
    <s v="Ruben Ausman"/>
    <x v="1"/>
    <s v="Corporate"/>
    <x v="1"/>
    <n v="675.12"/>
    <n v="27"/>
    <n v="135.024"/>
    <n v="0.2"/>
  </r>
  <r>
    <s v="CA/2017/154734"/>
    <d v="2015-01-26T00:00:00"/>
    <s v="Shirley Daniels"/>
    <x v="3"/>
    <s v="Home Office"/>
    <x v="0"/>
    <n v="62.82"/>
    <n v="5"/>
    <n v="12.564"/>
    <n v="0.19"/>
  </r>
  <r>
    <s v="CA/2017/154735"/>
    <d v="2015-01-26T00:00:00"/>
    <s v="Shirley Daniels"/>
    <x v="3"/>
    <s v="Home Office"/>
    <x v="1"/>
    <n v="489.92"/>
    <n v="7"/>
    <n v="97.983999999999995"/>
    <n v="0.02"/>
  </r>
  <r>
    <s v="CA/2017/154736"/>
    <d v="2015-01-26T00:00:00"/>
    <s v="Shirley Daniels"/>
    <x v="3"/>
    <s v="Home Office"/>
    <x v="1"/>
    <n v="19.440000000000001"/>
    <n v="12"/>
    <n v="3.8879999999999999"/>
    <n v="0.09"/>
  </r>
  <r>
    <s v="CA/2017/154737"/>
    <d v="2015-01-26T00:00:00"/>
    <s v="Shirley Daniels"/>
    <x v="3"/>
    <s v="Home Office"/>
    <x v="1"/>
    <n v="16.68"/>
    <n v="4"/>
    <n v="3.3359999999999999"/>
    <n v="0.25"/>
  </r>
  <r>
    <s v="CA/2017/154738"/>
    <d v="2015-01-26T00:00:00"/>
    <s v="Shirley Daniels"/>
    <x v="3"/>
    <s v="Home Office"/>
    <x v="2"/>
    <n v="155.35"/>
    <n v="6"/>
    <n v="31.07"/>
    <n v="0.16"/>
  </r>
  <r>
    <s v="CA/2017/154739"/>
    <d v="2015-01-26T00:00:00"/>
    <s v="Shirley Daniels"/>
    <x v="3"/>
    <s v="Home Office"/>
    <x v="0"/>
    <n v="12.42"/>
    <n v="16"/>
    <n v="2.484"/>
    <n v="0.02"/>
  </r>
  <r>
    <s v="CA/2017/154740"/>
    <d v="2015-01-26T00:00:00"/>
    <s v="Shirley Daniels"/>
    <x v="3"/>
    <s v="Home Office"/>
    <x v="2"/>
    <n v="187.98"/>
    <n v="25"/>
    <n v="37.595999999999997"/>
    <n v="0.21"/>
  </r>
  <r>
    <s v="CA/2017/154741"/>
    <d v="2016-03-11T00:00:00"/>
    <s v="Chris Selesnick"/>
    <x v="0"/>
    <s v="Corporate"/>
    <x v="1"/>
    <n v="6.6079999999999997"/>
    <n v="8"/>
    <n v="1.3216000000000001"/>
    <n v="0.01"/>
  </r>
  <r>
    <s v="CA/2017/154742"/>
    <d v="2018-06-30T00:00:00"/>
    <s v="Ralph Arnett"/>
    <x v="3"/>
    <s v="Consumer"/>
    <x v="1"/>
    <n v="248.57"/>
    <n v="8"/>
    <n v="49.713999999999999"/>
    <n v="0.14000000000000001"/>
  </r>
  <r>
    <s v="CA/2017/154743"/>
    <d v="2018-06-30T00:00:00"/>
    <s v="Ralph Arnett"/>
    <x v="3"/>
    <s v="Consumer"/>
    <x v="0"/>
    <n v="22.23"/>
    <n v="25"/>
    <n v="4.4459999999999997"/>
    <n v="7.0000000000000007E-2"/>
  </r>
  <r>
    <s v="CA/2017/154744"/>
    <d v="2017-05-05T00:00:00"/>
    <s v="Barry Franz"/>
    <x v="1"/>
    <s v="Home Office"/>
    <x v="1"/>
    <n v="5.98"/>
    <n v="9"/>
    <n v="1.196"/>
    <n v="0.19"/>
  </r>
  <r>
    <s v="CA/2017/154745"/>
    <d v="2017-05-05T00:00:00"/>
    <s v="Barry Franz"/>
    <x v="1"/>
    <s v="Home Office"/>
    <x v="2"/>
    <n v="246.16800000000001"/>
    <n v="7"/>
    <n v="49.233600000000003"/>
    <n v="0.15"/>
  </r>
  <r>
    <s v="CA/2017/154746"/>
    <d v="2017-08-09T00:00:00"/>
    <s v="Sanjit Engle"/>
    <x v="3"/>
    <s v="Consumer"/>
    <x v="0"/>
    <n v="14.135999999999999"/>
    <n v="23"/>
    <n v="2.8271999999999999"/>
    <n v="0.16"/>
  </r>
  <r>
    <s v="CA/2017/154747"/>
    <d v="2017-08-09T00:00:00"/>
    <s v="Sanjit Engle"/>
    <x v="3"/>
    <s v="Consumer"/>
    <x v="0"/>
    <n v="601.47"/>
    <n v="15"/>
    <n v="120.294"/>
    <n v="0.08"/>
  </r>
  <r>
    <s v="CA/2017/154748"/>
    <d v="2018-11-24T00:00:00"/>
    <s v="Roland Schwarz"/>
    <x v="3"/>
    <s v="Corporate"/>
    <x v="2"/>
    <n v="79.099999999999994"/>
    <n v="21"/>
    <n v="15.82"/>
    <n v="0.02"/>
  </r>
  <r>
    <s v="CA/2017/154749"/>
    <d v="2018-11-24T00:00:00"/>
    <s v="Roland Schwarz"/>
    <x v="3"/>
    <s v="Corporate"/>
    <x v="1"/>
    <n v="327.84"/>
    <n v="24"/>
    <n v="65.567999999999998"/>
    <n v="0.04"/>
  </r>
  <r>
    <s v="CA/2017/154750"/>
    <d v="2018-05-13T00:00:00"/>
    <s v="Brian Moss"/>
    <x v="3"/>
    <s v="Corporate"/>
    <x v="1"/>
    <n v="180.96"/>
    <n v="29"/>
    <n v="36.192"/>
    <n v="0.22"/>
  </r>
  <r>
    <s v="CA/2017/154751"/>
    <d v="2018-05-13T00:00:00"/>
    <s v="Brian Moss"/>
    <x v="3"/>
    <s v="Corporate"/>
    <x v="1"/>
    <n v="914.97"/>
    <n v="11"/>
    <n v="182.994"/>
    <n v="0.23"/>
  </r>
  <r>
    <s v="CA/2017/154752"/>
    <d v="2018-05-13T00:00:00"/>
    <s v="Brian Moss"/>
    <x v="3"/>
    <s v="Corporate"/>
    <x v="2"/>
    <n v="587.97"/>
    <n v="1"/>
    <n v="117.59399999999999"/>
    <n v="0.21"/>
  </r>
  <r>
    <s v="CA/2017/154753"/>
    <d v="2018-05-13T00:00:00"/>
    <s v="Brian Moss"/>
    <x v="3"/>
    <s v="Corporate"/>
    <x v="1"/>
    <n v="530.34"/>
    <n v="24"/>
    <n v="106.068"/>
    <n v="0.21"/>
  </r>
  <r>
    <s v="CA/2017/154754"/>
    <d v="2018-05-13T00:00:00"/>
    <s v="Brian Moss"/>
    <x v="3"/>
    <s v="Corporate"/>
    <x v="1"/>
    <n v="14.94"/>
    <n v="1"/>
    <n v="2.988"/>
    <n v="0.14000000000000001"/>
  </r>
  <r>
    <s v="CA/2017/154755"/>
    <d v="2018-04-23T00:00:00"/>
    <s v="Sally Knutson"/>
    <x v="3"/>
    <s v="Consumer"/>
    <x v="1"/>
    <n v="121.94"/>
    <n v="28"/>
    <n v="24.388000000000002"/>
    <n v="0.19"/>
  </r>
  <r>
    <s v="CA/2017/154756"/>
    <d v="2018-04-23T00:00:00"/>
    <s v="Sally Knutson"/>
    <x v="3"/>
    <s v="Consumer"/>
    <x v="1"/>
    <n v="122.71"/>
    <n v="17"/>
    <n v="24.542000000000002"/>
    <n v="0.09"/>
  </r>
  <r>
    <s v="CA/2017/154757"/>
    <d v="2017-04-06T00:00:00"/>
    <s v="Edward Nazzal"/>
    <x v="3"/>
    <s v="Consumer"/>
    <x v="1"/>
    <n v="14.94"/>
    <n v="26"/>
    <n v="2.988"/>
    <n v="0.22"/>
  </r>
  <r>
    <s v="CA/2017/154758"/>
    <d v="2017-04-06T00:00:00"/>
    <s v="Edward Nazzal"/>
    <x v="3"/>
    <s v="Consumer"/>
    <x v="2"/>
    <n v="1349.85"/>
    <n v="14"/>
    <n v="269.97000000000003"/>
    <n v="0.1"/>
  </r>
  <r>
    <s v="CA/2017/154759"/>
    <d v="2017-04-06T00:00:00"/>
    <s v="Edward Nazzal"/>
    <x v="3"/>
    <s v="Consumer"/>
    <x v="0"/>
    <n v="136.78399999999999"/>
    <n v="21"/>
    <n v="27.3568"/>
    <n v="0.2"/>
  </r>
  <r>
    <s v="CA/2017/154760"/>
    <d v="2017-04-06T00:00:00"/>
    <s v="Edward Nazzal"/>
    <x v="3"/>
    <s v="Consumer"/>
    <x v="0"/>
    <n v="61.12"/>
    <n v="3"/>
    <n v="12.224"/>
    <n v="0.04"/>
  </r>
  <r>
    <s v="CA/2017/154761"/>
    <d v="2015-12-16T00:00:00"/>
    <s v="Kean Nguyen"/>
    <x v="0"/>
    <s v="Corporate"/>
    <x v="1"/>
    <n v="1.167"/>
    <n v="21"/>
    <n v="0.2334"/>
    <n v="0.04"/>
  </r>
  <r>
    <s v="CA/2017/154762"/>
    <d v="2017-04-03T00:00:00"/>
    <s v="Michael Granlund"/>
    <x v="3"/>
    <s v="Home Office"/>
    <x v="1"/>
    <n v="16.989999999999998"/>
    <n v="9"/>
    <n v="3.3980000000000001"/>
    <n v="0.04"/>
  </r>
  <r>
    <s v="CA/2017/154763"/>
    <d v="2015-11-25T00:00:00"/>
    <s v="Matt Collister"/>
    <x v="3"/>
    <s v="Corporate"/>
    <x v="2"/>
    <n v="24.672000000000001"/>
    <n v="28"/>
    <n v="4.9344000000000001"/>
    <n v="0.15"/>
  </r>
  <r>
    <s v="CA/2017/154764"/>
    <d v="2015-11-25T00:00:00"/>
    <s v="Matt Collister"/>
    <x v="3"/>
    <s v="Corporate"/>
    <x v="1"/>
    <n v="2.52"/>
    <n v="20"/>
    <n v="0.504"/>
    <n v="0.05"/>
  </r>
  <r>
    <s v="CA/2017/154765"/>
    <d v="2015-11-25T00:00:00"/>
    <s v="Matt Collister"/>
    <x v="3"/>
    <s v="Corporate"/>
    <x v="0"/>
    <n v="1218.7349999999999"/>
    <n v="25"/>
    <n v="243.74700000000001"/>
    <n v="0.19"/>
  </r>
  <r>
    <s v="CA/2017/154766"/>
    <d v="2015-11-25T00:00:00"/>
    <s v="Matt Collister"/>
    <x v="3"/>
    <s v="Corporate"/>
    <x v="1"/>
    <n v="5.9039999999999999"/>
    <n v="2"/>
    <n v="1.1808000000000001"/>
    <n v="0.11"/>
  </r>
  <r>
    <s v="CA/2017/154767"/>
    <d v="2015-11-25T00:00:00"/>
    <s v="Matt Collister"/>
    <x v="3"/>
    <s v="Corporate"/>
    <x v="1"/>
    <n v="15.696"/>
    <n v="21"/>
    <n v="3.1392000000000002"/>
    <n v="0"/>
  </r>
  <r>
    <s v="CA/2017/154768"/>
    <d v="2015-11-25T00:00:00"/>
    <s v="Matt Collister"/>
    <x v="3"/>
    <s v="Corporate"/>
    <x v="0"/>
    <n v="6.0960000000000001"/>
    <n v="5"/>
    <n v="1.2192000000000001"/>
    <n v="0.22"/>
  </r>
  <r>
    <s v="CA/2017/154769"/>
    <d v="2017-04-28T00:00:00"/>
    <s v="Bill Overfelt"/>
    <x v="1"/>
    <s v="Corporate"/>
    <x v="0"/>
    <n v="41.567999999999998"/>
    <n v="11"/>
    <n v="8.3135999999999992"/>
    <n v="0.02"/>
  </r>
  <r>
    <s v="CA/2017/154770"/>
    <d v="2015-04-26T00:00:00"/>
    <s v="Aleksandra Gannaway"/>
    <x v="1"/>
    <s v="Corporate"/>
    <x v="0"/>
    <n v="230.28"/>
    <n v="6"/>
    <n v="46.055999999999997"/>
    <n v="0.25"/>
  </r>
  <r>
    <s v="CA/2017/154771"/>
    <d v="2015-04-26T00:00:00"/>
    <s v="Aleksandra Gannaway"/>
    <x v="1"/>
    <s v="Corporate"/>
    <x v="1"/>
    <n v="18.288"/>
    <n v="22"/>
    <n v="3.6576"/>
    <n v="0.08"/>
  </r>
  <r>
    <s v="CA/2017/154772"/>
    <d v="2018-01-04T00:00:00"/>
    <s v="Maribeth Schnelling"/>
    <x v="2"/>
    <s v="Consumer"/>
    <x v="1"/>
    <n v="5.78"/>
    <n v="4"/>
    <n v="1.1559999999999999"/>
    <n v="0.02"/>
  </r>
  <r>
    <s v="CA/2017/154773"/>
    <d v="2018-01-04T00:00:00"/>
    <s v="Maribeth Schnelling"/>
    <x v="2"/>
    <s v="Consumer"/>
    <x v="1"/>
    <n v="121.68"/>
    <n v="4"/>
    <n v="24.335999999999999"/>
    <n v="0.02"/>
  </r>
  <r>
    <s v="CA/2017/154774"/>
    <d v="2018-12-22T00:00:00"/>
    <s v="Jim Mitchum"/>
    <x v="3"/>
    <s v="Corporate"/>
    <x v="1"/>
    <n v="4.17"/>
    <n v="14"/>
    <n v="0.83399999999999996"/>
    <n v="0.03"/>
  </r>
  <r>
    <s v="CA/2017/154775"/>
    <d v="2018-12-22T00:00:00"/>
    <s v="Jim Mitchum"/>
    <x v="3"/>
    <s v="Corporate"/>
    <x v="2"/>
    <n v="67.040000000000006"/>
    <n v="26"/>
    <n v="13.407999999999999"/>
    <n v="0.14000000000000001"/>
  </r>
  <r>
    <s v="CA/2017/154776"/>
    <d v="2018-12-22T00:00:00"/>
    <s v="Jim Mitchum"/>
    <x v="3"/>
    <s v="Corporate"/>
    <x v="1"/>
    <n v="37.32"/>
    <n v="27"/>
    <n v="7.4640000000000004"/>
    <n v="0.1"/>
  </r>
  <r>
    <s v="CA/2017/154777"/>
    <d v="2018-12-22T00:00:00"/>
    <s v="Jim Mitchum"/>
    <x v="3"/>
    <s v="Corporate"/>
    <x v="1"/>
    <n v="18.45"/>
    <n v="30"/>
    <n v="3.69"/>
    <n v="0.04"/>
  </r>
  <r>
    <s v="CA/2017/154778"/>
    <d v="2015-03-12T00:00:00"/>
    <s v="Matthew Clasen"/>
    <x v="2"/>
    <s v="Corporate"/>
    <x v="1"/>
    <n v="25.92"/>
    <n v="18"/>
    <n v="5.1840000000000002"/>
    <n v="0.16"/>
  </r>
  <r>
    <s v="CA/2017/154779"/>
    <d v="2018-10-22T00:00:00"/>
    <s v="Tom Ashbrook"/>
    <x v="3"/>
    <s v="Home Office"/>
    <x v="2"/>
    <n v="11199.968000000001"/>
    <n v="25"/>
    <n v="2239.9935999999998"/>
    <n v="0.05"/>
  </r>
  <r>
    <s v="CA/2017/154780"/>
    <d v="2018-10-22T00:00:00"/>
    <s v="Tom Ashbrook"/>
    <x v="3"/>
    <s v="Home Office"/>
    <x v="2"/>
    <n v="2399.6"/>
    <n v="22"/>
    <n v="479.92"/>
    <n v="0.13"/>
  </r>
  <r>
    <s v="CA/2017/154781"/>
    <d v="2018-10-22T00:00:00"/>
    <s v="Tom Ashbrook"/>
    <x v="3"/>
    <s v="Home Office"/>
    <x v="1"/>
    <n v="63.9"/>
    <n v="9"/>
    <n v="12.78"/>
    <n v="7.0000000000000007E-2"/>
  </r>
  <r>
    <s v="CA/2017/154782"/>
    <d v="2018-10-22T00:00:00"/>
    <s v="Tom Ashbrook"/>
    <x v="3"/>
    <s v="Home Office"/>
    <x v="2"/>
    <n v="52.99"/>
    <n v="17"/>
    <n v="10.598000000000001"/>
    <n v="0.25"/>
  </r>
  <r>
    <s v="CA/2017/154783"/>
    <d v="2018-11-13T00:00:00"/>
    <s v="Sean Braxton"/>
    <x v="2"/>
    <s v="Corporate"/>
    <x v="2"/>
    <n v="60.863999999999997"/>
    <n v="30"/>
    <n v="12.172800000000001"/>
    <n v="0"/>
  </r>
  <r>
    <s v="CA/2017/154784"/>
    <d v="2018-11-13T00:00:00"/>
    <s v="Sean Braxton"/>
    <x v="2"/>
    <s v="Corporate"/>
    <x v="2"/>
    <n v="652.995"/>
    <n v="29"/>
    <n v="130.59899999999999"/>
    <n v="0.06"/>
  </r>
  <r>
    <s v="CA/2017/154785"/>
    <d v="2018-11-13T00:00:00"/>
    <s v="Sean Braxton"/>
    <x v="2"/>
    <s v="Corporate"/>
    <x v="1"/>
    <n v="11.22"/>
    <n v="30"/>
    <n v="2.2440000000000002"/>
    <n v="0"/>
  </r>
  <r>
    <s v="CA/2017/154786"/>
    <d v="2016-10-09T00:00:00"/>
    <s v="Aimee Bixby"/>
    <x v="3"/>
    <s v="Consumer"/>
    <x v="1"/>
    <n v="14.94"/>
    <n v="24"/>
    <n v="2.988"/>
    <n v="0.09"/>
  </r>
  <r>
    <s v="CA/2017/154787"/>
    <d v="2018-05-15T00:00:00"/>
    <s v="Jason Fortune/"/>
    <x v="1"/>
    <s v="Consumer"/>
    <x v="0"/>
    <n v="39.96"/>
    <n v="5"/>
    <n v="7.992"/>
    <n v="0.04"/>
  </r>
  <r>
    <s v="CA/2017/154788"/>
    <d v="2018-05-15T00:00:00"/>
    <s v="Jason Fortune/"/>
    <x v="1"/>
    <s v="Consumer"/>
    <x v="0"/>
    <n v="42.624000000000002"/>
    <n v="7"/>
    <n v="8.5248000000000008"/>
    <n v="7.0000000000000007E-2"/>
  </r>
  <r>
    <s v="CA/2017/154789"/>
    <d v="2018-05-15T00:00:00"/>
    <s v="Jason Fortune/"/>
    <x v="1"/>
    <s v="Consumer"/>
    <x v="0"/>
    <n v="220.96"/>
    <n v="8"/>
    <n v="44.192"/>
    <n v="0.23"/>
  </r>
  <r>
    <s v="CA/2017/154790"/>
    <d v="2016-05-07T00:00:00"/>
    <s v="Barbara Fisher"/>
    <x v="0"/>
    <s v="Corporate"/>
    <x v="0"/>
    <n v="4.9279999999999999"/>
    <n v="23"/>
    <n v="0.98560000000000003"/>
    <n v="0.1"/>
  </r>
  <r>
    <s v="CA/2017/154791"/>
    <d v="2016-05-07T00:00:00"/>
    <s v="Barbara Fisher"/>
    <x v="0"/>
    <s v="Corporate"/>
    <x v="1"/>
    <n v="7.23"/>
    <n v="15"/>
    <n v="1.446"/>
    <n v="0.13"/>
  </r>
  <r>
    <s v="CA/2017/154792"/>
    <d v="2016-08-15T00:00:00"/>
    <s v="Tim Taslimi"/>
    <x v="1"/>
    <s v="Corporate"/>
    <x v="1"/>
    <n v="323.10000000000002"/>
    <n v="11"/>
    <n v="64.62"/>
    <n v="0.03"/>
  </r>
  <r>
    <s v="CA/2017/154793"/>
    <d v="2018-12-06T00:00:00"/>
    <s v="Sarah Bern"/>
    <x v="3"/>
    <s v="Consumer"/>
    <x v="1"/>
    <n v="19.04"/>
    <n v="26"/>
    <n v="3.8079999999999998"/>
    <n v="0.11"/>
  </r>
  <r>
    <s v="CA/2017/154794"/>
    <d v="2018-12-06T00:00:00"/>
    <s v="Sarah Bern"/>
    <x v="3"/>
    <s v="Consumer"/>
    <x v="1"/>
    <n v="13.128"/>
    <n v="26"/>
    <n v="2.6255999999999999"/>
    <n v="0.25"/>
  </r>
  <r>
    <s v="CA/2017/154795"/>
    <d v="2018-12-06T00:00:00"/>
    <s v="Sarah Bern"/>
    <x v="3"/>
    <s v="Consumer"/>
    <x v="1"/>
    <n v="64.14"/>
    <n v="11"/>
    <n v="12.827999999999999"/>
    <n v="0.15"/>
  </r>
  <r>
    <s v="CA/2017/154796"/>
    <d v="2018-12-06T00:00:00"/>
    <s v="Sarah Bern"/>
    <x v="3"/>
    <s v="Consumer"/>
    <x v="0"/>
    <n v="858.24"/>
    <n v="28"/>
    <n v="171.648"/>
    <n v="7.0000000000000007E-2"/>
  </r>
  <r>
    <s v="CA/2017/154797"/>
    <d v="2016-02-20T00:00:00"/>
    <s v="Liz MacKendrick"/>
    <x v="3"/>
    <s v="Consumer"/>
    <x v="2"/>
    <n v="29.99"/>
    <n v="26"/>
    <n v="5.9980000000000002"/>
    <n v="0.24"/>
  </r>
  <r>
    <s v="CA/2017/154798"/>
    <d v="2017-12-29T00:00:00"/>
    <s v="Kelly Andreada"/>
    <x v="1"/>
    <s v="Consumer"/>
    <x v="1"/>
    <n v="186.048"/>
    <n v="22"/>
    <n v="37.209600000000002"/>
    <n v="0.21"/>
  </r>
  <r>
    <s v="CA/2017/154799"/>
    <d v="2017-04-17T00:00:00"/>
    <s v="Ben Ferrer"/>
    <x v="1"/>
    <s v="Home Office"/>
    <x v="2"/>
    <n v="36.792000000000002"/>
    <n v="10"/>
    <n v="7.3583999999999996"/>
    <n v="7.0000000000000007E-2"/>
  </r>
  <r>
    <s v="CA/2017/154800"/>
    <d v="2017-04-17T00:00:00"/>
    <s v="Ben Ferrer"/>
    <x v="1"/>
    <s v="Home Office"/>
    <x v="0"/>
    <n v="18.623999999999999"/>
    <n v="22"/>
    <n v="3.7248000000000001"/>
    <n v="0.11"/>
  </r>
  <r>
    <s v="CA/2017/154801"/>
    <d v="2015-07-09T00:00:00"/>
    <s v="Tom Boeckenhauer"/>
    <x v="1"/>
    <s v="Consumer"/>
    <x v="0"/>
    <n v="57.69"/>
    <n v="24"/>
    <n v="11.538"/>
    <n v="0.11"/>
  </r>
  <r>
    <s v="CA/2017/154802"/>
    <d v="2015-07-09T00:00:00"/>
    <s v="Tom Boeckenhauer"/>
    <x v="1"/>
    <s v="Consumer"/>
    <x v="1"/>
    <n v="42.81"/>
    <n v="11"/>
    <n v="8.5619999999999994"/>
    <n v="0.01"/>
  </r>
  <r>
    <s v="CA/2017/154803"/>
    <d v="2015-07-09T00:00:00"/>
    <s v="Tom Boeckenhauer"/>
    <x v="1"/>
    <s v="Consumer"/>
    <x v="1"/>
    <n v="12.96"/>
    <n v="16"/>
    <n v="2.5920000000000001"/>
    <n v="0.17"/>
  </r>
  <r>
    <s v="CA/2017/154804"/>
    <d v="2015-07-09T00:00:00"/>
    <s v="Tom Boeckenhauer"/>
    <x v="1"/>
    <s v="Consumer"/>
    <x v="0"/>
    <n v="821.88"/>
    <n v="8"/>
    <n v="164.376"/>
    <n v="0.14000000000000001"/>
  </r>
  <r>
    <s v="CA/2017/154805"/>
    <d v="2015-07-09T00:00:00"/>
    <s v="Tom Boeckenhauer"/>
    <x v="1"/>
    <s v="Consumer"/>
    <x v="2"/>
    <n v="104.85"/>
    <n v="4"/>
    <n v="20.97"/>
    <n v="0.15"/>
  </r>
  <r>
    <s v="CA/2017/154806"/>
    <d v="2017-09-26T00:00:00"/>
    <s v="Sally Hughsby"/>
    <x v="1"/>
    <s v="Corporate"/>
    <x v="0"/>
    <n v="424.95749999999998"/>
    <n v="27"/>
    <n v="84.991500000000002"/>
    <n v="0.08"/>
  </r>
  <r>
    <s v="CA/2017/154807"/>
    <d v="2018-09-17T00:00:00"/>
    <s v="Alan Schoenberger"/>
    <x v="3"/>
    <s v="Corporate"/>
    <x v="1"/>
    <n v="10.776"/>
    <n v="6"/>
    <n v="2.1551999999999998"/>
    <n v="0.1"/>
  </r>
  <r>
    <s v="CA/2017/154808"/>
    <d v="2018-09-17T00:00:00"/>
    <s v="Alan Schoenberger"/>
    <x v="3"/>
    <s v="Corporate"/>
    <x v="1"/>
    <n v="11.784000000000001"/>
    <n v="2"/>
    <n v="2.3567999999999998"/>
    <n v="0.03"/>
  </r>
  <r>
    <s v="CA/2017/154809"/>
    <d v="2018-09-17T00:00:00"/>
    <s v="Alan Schoenberger"/>
    <x v="3"/>
    <s v="Corporate"/>
    <x v="1"/>
    <n v="164.88"/>
    <n v="7"/>
    <n v="32.975999999999999"/>
    <n v="0.11"/>
  </r>
  <r>
    <s v="CA/2017/154810"/>
    <d v="2018-09-17T00:00:00"/>
    <s v="Alan Schoenberger"/>
    <x v="3"/>
    <s v="Corporate"/>
    <x v="0"/>
    <n v="1292.94"/>
    <n v="30"/>
    <n v="258.58800000000002"/>
    <n v="0.23"/>
  </r>
  <r>
    <s v="CA/2017/154811"/>
    <d v="2018-09-17T00:00:00"/>
    <s v="Alan Schoenberger"/>
    <x v="3"/>
    <s v="Corporate"/>
    <x v="1"/>
    <n v="25.584"/>
    <n v="6"/>
    <n v="5.1167999999999996"/>
    <n v="0.05"/>
  </r>
  <r>
    <s v="CA/2017/154812"/>
    <d v="2018-09-17T00:00:00"/>
    <s v="Alan Schoenberger"/>
    <x v="3"/>
    <s v="Corporate"/>
    <x v="1"/>
    <n v="261.74"/>
    <n v="14"/>
    <n v="52.347999999999999"/>
    <n v="0.03"/>
  </r>
  <r>
    <s v="CA/2017/154813"/>
    <d v="2018-09-17T00:00:00"/>
    <s v="Alan Schoenberger"/>
    <x v="3"/>
    <s v="Corporate"/>
    <x v="1"/>
    <n v="14.4"/>
    <n v="7"/>
    <n v="2.88"/>
    <n v="0.05"/>
  </r>
  <r>
    <s v="CA/2017/154814"/>
    <d v="2017-08-16T00:00:00"/>
    <s v="Pete Kriz"/>
    <x v="2"/>
    <s v="Consumer"/>
    <x v="1"/>
    <n v="10.86"/>
    <n v="28"/>
    <n v="2.1720000000000002"/>
    <n v="0.19"/>
  </r>
  <r>
    <s v="CA/2017/154815"/>
    <d v="2016-12-24T00:00:00"/>
    <s v="Harold Ryan"/>
    <x v="1"/>
    <s v="Corporate"/>
    <x v="0"/>
    <n v="883.84"/>
    <n v="24"/>
    <n v="176.768"/>
    <n v="0.22"/>
  </r>
  <r>
    <s v="CA/2017/154816"/>
    <d v="2018-11-28T00:00:00"/>
    <s v="Deirdre Greer"/>
    <x v="3"/>
    <s v="Corporate"/>
    <x v="2"/>
    <n v="1979.89"/>
    <n v="7"/>
    <n v="395.97800000000001"/>
    <n v="0.19"/>
  </r>
  <r>
    <s v="CA/2017/154817"/>
    <d v="2018-11-28T00:00:00"/>
    <s v="Deirdre Greer"/>
    <x v="3"/>
    <s v="Corporate"/>
    <x v="1"/>
    <n v="79.959999999999994"/>
    <n v="7"/>
    <n v="15.992000000000001"/>
    <n v="0.21"/>
  </r>
  <r>
    <s v="CA/2017/154818"/>
    <d v="2018-04-14T00:00:00"/>
    <s v="Craig Leslie"/>
    <x v="2"/>
    <s v="Home Office"/>
    <x v="1"/>
    <n v="8.76"/>
    <n v="11"/>
    <n v="1.752"/>
    <n v="0.02"/>
  </r>
  <r>
    <s v="CA/2017/154819"/>
    <d v="2017-01-05T00:00:00"/>
    <s v="Herbert Flentye"/>
    <x v="2"/>
    <s v="Consumer"/>
    <x v="1"/>
    <n v="3.984"/>
    <n v="24"/>
    <n v="0.79679999999999995"/>
    <n v="0.06"/>
  </r>
  <r>
    <s v="CA/2017/154820"/>
    <d v="2017-01-05T00:00:00"/>
    <s v="Herbert Flentye"/>
    <x v="2"/>
    <s v="Consumer"/>
    <x v="0"/>
    <n v="370.62"/>
    <n v="8"/>
    <n v="74.123999999999995"/>
    <n v="0.11"/>
  </r>
  <r>
    <s v="CA/2017/154821"/>
    <d v="2017-01-05T00:00:00"/>
    <s v="Herbert Flentye"/>
    <x v="2"/>
    <s v="Consumer"/>
    <x v="1"/>
    <n v="2.742"/>
    <n v="16"/>
    <n v="0.5484"/>
    <n v="0.18"/>
  </r>
  <r>
    <s v="CA/2017/154822"/>
    <d v="2017-01-10T00:00:00"/>
    <s v="Hunter Glantz"/>
    <x v="2"/>
    <s v="Consumer"/>
    <x v="2"/>
    <n v="79.512"/>
    <n v="29"/>
    <n v="15.9024"/>
    <n v="0.22"/>
  </r>
  <r>
    <s v="CA/2017/154823"/>
    <d v="2017-01-10T00:00:00"/>
    <s v="Hunter Glantz"/>
    <x v="2"/>
    <s v="Consumer"/>
    <x v="1"/>
    <n v="28.352"/>
    <n v="16"/>
    <n v="5.6703999999999999"/>
    <n v="0.11"/>
  </r>
  <r>
    <s v="CA/2017/154824"/>
    <d v="2016-08-25T00:00:00"/>
    <s v="Nancy Lomonaco"/>
    <x v="1"/>
    <s v="Home Office"/>
    <x v="0"/>
    <n v="40.783999999999999"/>
    <n v="30"/>
    <n v="8.1568000000000005"/>
    <n v="0.06"/>
  </r>
  <r>
    <s v="CA/2017/154825"/>
    <d v="2016-08-25T00:00:00"/>
    <s v="Nancy Lomonaco"/>
    <x v="1"/>
    <s v="Home Office"/>
    <x v="1"/>
    <n v="105.96"/>
    <n v="13"/>
    <n v="21.192"/>
    <n v="0.01"/>
  </r>
  <r>
    <s v="CA/2017/154826"/>
    <d v="2015-09-09T00:00:00"/>
    <s v="Rick Reed"/>
    <x v="3"/>
    <s v="Corporate"/>
    <x v="1"/>
    <n v="166.44"/>
    <n v="10"/>
    <n v="33.287999999999997"/>
    <n v="0.16"/>
  </r>
  <r>
    <s v="CA/2017/154827"/>
    <d v="2015-09-09T00:00:00"/>
    <s v="Rick Reed"/>
    <x v="3"/>
    <s v="Corporate"/>
    <x v="0"/>
    <n v="785.88"/>
    <n v="23"/>
    <n v="157.17599999999999"/>
    <n v="0.08"/>
  </r>
  <r>
    <s v="CA/2017/154828"/>
    <d v="2015-09-09T00:00:00"/>
    <s v="Rick Reed"/>
    <x v="3"/>
    <s v="Corporate"/>
    <x v="1"/>
    <n v="26.2"/>
    <n v="29"/>
    <n v="5.24"/>
    <n v="0.1"/>
  </r>
  <r>
    <s v="CA/2017/154829"/>
    <d v="2015-09-09T00:00:00"/>
    <s v="Rick Reed"/>
    <x v="3"/>
    <s v="Corporate"/>
    <x v="1"/>
    <n v="1325.85"/>
    <n v="11"/>
    <n v="265.17"/>
    <n v="0.25"/>
  </r>
  <r>
    <s v="CA/2017/154830"/>
    <d v="2018-03-12T00:00:00"/>
    <s v="Toby Carlisle"/>
    <x v="1"/>
    <s v="Consumer"/>
    <x v="1"/>
    <n v="166.44"/>
    <n v="13"/>
    <n v="33.287999999999997"/>
    <n v="0.1"/>
  </r>
  <r>
    <s v="CA/2017/154831"/>
    <d v="2018-11-27T00:00:00"/>
    <s v="Doug Bickford"/>
    <x v="1"/>
    <s v="Consumer"/>
    <x v="1"/>
    <n v="8.76"/>
    <n v="14"/>
    <n v="1.752"/>
    <n v="0.24"/>
  </r>
  <r>
    <s v="CA/2017/154832"/>
    <d v="2018-11-27T00:00:00"/>
    <s v="Doug Bickford"/>
    <x v="1"/>
    <s v="Consumer"/>
    <x v="1"/>
    <n v="43.584000000000003"/>
    <n v="29"/>
    <n v="8.7167999999999992"/>
    <n v="7.0000000000000007E-2"/>
  </r>
  <r>
    <s v="CA/2017/154833"/>
    <d v="2015-06-21T00:00:00"/>
    <s v="Stewart Visinsky"/>
    <x v="1"/>
    <s v="Consumer"/>
    <x v="1"/>
    <n v="11.087999999999999"/>
    <n v="12"/>
    <n v="2.2176"/>
    <n v="0.25"/>
  </r>
  <r>
    <s v="CA/2017/154834"/>
    <d v="2015-06-21T00:00:00"/>
    <s v="Stewart Visinsky"/>
    <x v="1"/>
    <s v="Consumer"/>
    <x v="1"/>
    <n v="25.164000000000001"/>
    <n v="24"/>
    <n v="5.0327999999999999"/>
    <n v="0.24"/>
  </r>
  <r>
    <s v="CA/2017/154835"/>
    <d v="2018-01-21T00:00:00"/>
    <s v="Mick Hernandez"/>
    <x v="3"/>
    <s v="Home Office"/>
    <x v="1"/>
    <n v="14.4"/>
    <n v="17"/>
    <n v="2.88"/>
    <n v="0.19"/>
  </r>
  <r>
    <s v="CA/2017/154836"/>
    <d v="2018-01-21T00:00:00"/>
    <s v="Mick Hernandez"/>
    <x v="3"/>
    <s v="Home Office"/>
    <x v="2"/>
    <n v="619.95000000000005"/>
    <n v="15"/>
    <n v="123.99"/>
    <n v="0"/>
  </r>
  <r>
    <s v="CA/2017/154837"/>
    <d v="2018-01-21T00:00:00"/>
    <s v="Mick Hernandez"/>
    <x v="3"/>
    <s v="Home Office"/>
    <x v="1"/>
    <n v="89.52"/>
    <n v="23"/>
    <n v="17.904"/>
    <n v="0.01"/>
  </r>
  <r>
    <s v="CA/2017/154838"/>
    <d v="2018-01-21T00:00:00"/>
    <s v="Mick Hernandez"/>
    <x v="3"/>
    <s v="Home Office"/>
    <x v="2"/>
    <n v="350.97300000000001"/>
    <n v="3"/>
    <n v="70.194599999999994"/>
    <n v="0.22"/>
  </r>
  <r>
    <s v="CA/2017/154839"/>
    <d v="2018-01-21T00:00:00"/>
    <s v="Mick Hernandez"/>
    <x v="3"/>
    <s v="Home Office"/>
    <x v="2"/>
    <n v="164.99"/>
    <n v="26"/>
    <n v="32.997999999999998"/>
    <n v="0"/>
  </r>
  <r>
    <s v="CA/2017/154840"/>
    <d v="2018-06-29T00:00:00"/>
    <s v="Carol Triggs"/>
    <x v="2"/>
    <s v="Consumer"/>
    <x v="1"/>
    <n v="312.55200000000002"/>
    <n v="7"/>
    <n v="62.510399999999997"/>
    <n v="0.14000000000000001"/>
  </r>
  <r>
    <s v="CA/2017/154841"/>
    <d v="2017-06-09T00:00:00"/>
    <s v="Karl Braun"/>
    <x v="2"/>
    <s v="Consumer"/>
    <x v="1"/>
    <n v="95.951999999999998"/>
    <n v="2"/>
    <n v="19.1904"/>
    <n v="0.1"/>
  </r>
  <r>
    <s v="CA/2017/154842"/>
    <d v="2017-06-09T00:00:00"/>
    <s v="Karl Braun"/>
    <x v="2"/>
    <s v="Consumer"/>
    <x v="1"/>
    <n v="3.2040000000000002"/>
    <n v="9"/>
    <n v="0.64080000000000004"/>
    <n v="0.19"/>
  </r>
  <r>
    <s v="CA/2017/154843"/>
    <d v="2017-04-08T00:00:00"/>
    <s v="Ralph Arnett"/>
    <x v="3"/>
    <s v="Consumer"/>
    <x v="1"/>
    <n v="3.98"/>
    <n v="30"/>
    <n v="0.79600000000000004"/>
    <n v="0.13"/>
  </r>
  <r>
    <s v="CA/2017/154844"/>
    <d v="2016-12-11T00:00:00"/>
    <s v="Yoseph Carroll"/>
    <x v="1"/>
    <s v="Corporate"/>
    <x v="1"/>
    <n v="15.7"/>
    <n v="17"/>
    <n v="3.14"/>
    <n v="0.25"/>
  </r>
  <r>
    <s v="CA/2017/154845"/>
    <d v="2015-06-30T00:00:00"/>
    <s v="Russell Applegate"/>
    <x v="2"/>
    <s v="Consumer"/>
    <x v="1"/>
    <n v="5.2480000000000002"/>
    <n v="22"/>
    <n v="1.0496000000000001"/>
    <n v="0.08"/>
  </r>
  <r>
    <s v="CA/2017/154846"/>
    <d v="2018-04-12T00:00:00"/>
    <s v="Charles McCrossin"/>
    <x v="2"/>
    <s v="Consumer"/>
    <x v="1"/>
    <n v="5.3460000000000001"/>
    <n v="1"/>
    <n v="1.0691999999999999"/>
    <n v="0.19"/>
  </r>
  <r>
    <s v="CA/2017/154847"/>
    <d v="2017-08-28T00:00:00"/>
    <s v="Chad Sievert"/>
    <x v="1"/>
    <s v="Consumer"/>
    <x v="1"/>
    <n v="15.48"/>
    <n v="25"/>
    <n v="3.0960000000000001"/>
    <n v="0.1"/>
  </r>
  <r>
    <s v="CA/2017/154848"/>
    <d v="2017-08-28T00:00:00"/>
    <s v="Chad Sievert"/>
    <x v="1"/>
    <s v="Consumer"/>
    <x v="2"/>
    <n v="108.57599999999999"/>
    <n v="1"/>
    <n v="21.715199999999999"/>
    <n v="0.2"/>
  </r>
  <r>
    <s v="CA/2017/154849"/>
    <d v="2017-01-22T00:00:00"/>
    <s v="Anthony Johnson"/>
    <x v="0"/>
    <s v="Corporate"/>
    <x v="0"/>
    <n v="109.9"/>
    <n v="11"/>
    <n v="21.98"/>
    <n v="0.16"/>
  </r>
  <r>
    <s v="CA/2017/154850"/>
    <d v="2015-10-15T00:00:00"/>
    <s v="Dan Lawera"/>
    <x v="3"/>
    <s v="Consumer"/>
    <x v="0"/>
    <n v="15.384"/>
    <n v="11"/>
    <n v="3.0768"/>
    <n v="0.05"/>
  </r>
  <r>
    <s v="CA/2017/154851"/>
    <d v="2017-07-02T00:00:00"/>
    <s v="Bobby Elias"/>
    <x v="3"/>
    <s v="Consumer"/>
    <x v="1"/>
    <n v="30.352"/>
    <n v="6"/>
    <n v="6.0704000000000002"/>
    <n v="0.16"/>
  </r>
  <r>
    <s v="CA/2017/154852"/>
    <d v="2015-03-18T00:00:00"/>
    <s v="Sean Miller"/>
    <x v="0"/>
    <s v="Home Office"/>
    <x v="2"/>
    <n v="821.3"/>
    <n v="5"/>
    <n v="164.26"/>
    <n v="0.22"/>
  </r>
  <r>
    <s v="CA/2017/154853"/>
    <d v="2015-03-18T00:00:00"/>
    <s v="Sean Miller"/>
    <x v="0"/>
    <s v="Home Office"/>
    <x v="2"/>
    <n v="22638.48"/>
    <n v="3"/>
    <n v="4527.6959999999999"/>
    <n v="0.19"/>
  </r>
  <r>
    <s v="CA/2017/154854"/>
    <d v="2015-03-18T00:00:00"/>
    <s v="Sean Miller"/>
    <x v="0"/>
    <s v="Home Office"/>
    <x v="1"/>
    <n v="21.376000000000001"/>
    <n v="5"/>
    <n v="4.2751999999999999"/>
    <n v="0.22"/>
  </r>
  <r>
    <s v="CA/2017/154855"/>
    <d v="2015-03-18T00:00:00"/>
    <s v="Sean Miller"/>
    <x v="0"/>
    <s v="Home Office"/>
    <x v="1"/>
    <n v="8.016"/>
    <n v="6"/>
    <n v="1.6032"/>
    <n v="0.09"/>
  </r>
  <r>
    <s v="CA/2017/154856"/>
    <d v="2015-03-18T00:00:00"/>
    <s v="Sean Miller"/>
    <x v="0"/>
    <s v="Home Office"/>
    <x v="0"/>
    <n v="30.768000000000001"/>
    <n v="18"/>
    <n v="6.1536"/>
    <n v="0.21"/>
  </r>
  <r>
    <s v="CA/2017/154857"/>
    <d v="2015-03-18T00:00:00"/>
    <s v="Sean Miller"/>
    <x v="0"/>
    <s v="Home Office"/>
    <x v="1"/>
    <n v="18.936"/>
    <n v="15"/>
    <n v="3.7871999999999999"/>
    <n v="0.16"/>
  </r>
  <r>
    <s v="CA/2017/154858"/>
    <d v="2015-03-18T00:00:00"/>
    <s v="Sean Miller"/>
    <x v="0"/>
    <s v="Home Office"/>
    <x v="0"/>
    <n v="122.352"/>
    <n v="9"/>
    <n v="24.470400000000001"/>
    <n v="0.14000000000000001"/>
  </r>
  <r>
    <s v="CA/2017/154859"/>
    <d v="2015-05-24T00:00:00"/>
    <s v="Resi PÃ¶lking"/>
    <x v="3"/>
    <s v="Consumer"/>
    <x v="1"/>
    <n v="116.28"/>
    <n v="19"/>
    <n v="23.256"/>
    <n v="0.21"/>
  </r>
  <r>
    <s v="CA/2017/154860"/>
    <d v="2018-11-07T00:00:00"/>
    <s v="Joy Daniels"/>
    <x v="2"/>
    <s v="Consumer"/>
    <x v="2"/>
    <n v="132.6"/>
    <n v="3"/>
    <n v="26.52"/>
    <n v="0.18"/>
  </r>
  <r>
    <s v="CA/2017/154861"/>
    <d v="2018-06-16T00:00:00"/>
    <s v="Alejandro Ballentine"/>
    <x v="3"/>
    <s v="Home Office"/>
    <x v="1"/>
    <n v="16.68"/>
    <n v="21"/>
    <n v="3.3359999999999999"/>
    <n v="0.13"/>
  </r>
  <r>
    <s v="CA/2017/154862"/>
    <d v="2018-06-16T00:00:00"/>
    <s v="Alejandro Ballentine"/>
    <x v="3"/>
    <s v="Home Office"/>
    <x v="1"/>
    <n v="19.440000000000001"/>
    <n v="16"/>
    <n v="3.8879999999999999"/>
    <n v="0.19"/>
  </r>
  <r>
    <s v="CA/2017/154863"/>
    <d v="2018-06-16T00:00:00"/>
    <s v="Alejandro Ballentine"/>
    <x v="3"/>
    <s v="Home Office"/>
    <x v="1"/>
    <n v="192.16"/>
    <n v="24"/>
    <n v="38.432000000000002"/>
    <n v="0.13"/>
  </r>
  <r>
    <s v="CA/2017/154864"/>
    <d v="2016-01-30T00:00:00"/>
    <s v="Charles Crestani"/>
    <x v="1"/>
    <s v="Consumer"/>
    <x v="0"/>
    <n v="227.36"/>
    <n v="22"/>
    <n v="45.472000000000001"/>
    <n v="0.01"/>
  </r>
  <r>
    <s v="CA/2017/154865"/>
    <d v="2016-01-30T00:00:00"/>
    <s v="Charles Crestani"/>
    <x v="1"/>
    <s v="Consumer"/>
    <x v="2"/>
    <n v="1919.9760000000001"/>
    <n v="1"/>
    <n v="383.99520000000001"/>
    <n v="0.11"/>
  </r>
  <r>
    <s v="CA/2017/154866"/>
    <d v="2016-11-12T00:00:00"/>
    <s v="Gary Hwang"/>
    <x v="1"/>
    <s v="Consumer"/>
    <x v="1"/>
    <n v="12.827999999999999"/>
    <n v="10"/>
    <n v="2.5655999999999999"/>
    <n v="0.02"/>
  </r>
  <r>
    <s v="CA/2017/154867"/>
    <d v="2018-09-10T00:00:00"/>
    <s v="Cathy Prescott"/>
    <x v="3"/>
    <s v="Corporate"/>
    <x v="0"/>
    <n v="45.887999999999998"/>
    <n v="11"/>
    <n v="9.1776"/>
    <n v="0.12"/>
  </r>
  <r>
    <s v="CA/2017/154868"/>
    <d v="2018-07-29T00:00:00"/>
    <s v="Gary McGarr"/>
    <x v="1"/>
    <s v="Consumer"/>
    <x v="1"/>
    <n v="60.12"/>
    <n v="25"/>
    <n v="12.023999999999999"/>
    <n v="0.23"/>
  </r>
  <r>
    <s v="CA/2017/154869"/>
    <d v="2015-04-25T00:00:00"/>
    <s v="Lena Creighton"/>
    <x v="1"/>
    <s v="Consumer"/>
    <x v="2"/>
    <n v="302.37599999999998"/>
    <n v="5"/>
    <n v="60.475200000000001"/>
    <n v="7.0000000000000007E-2"/>
  </r>
  <r>
    <s v="CA/2017/154870"/>
    <d v="2016-01-12T00:00:00"/>
    <s v="Beth Thompson"/>
    <x v="1"/>
    <s v="Home Office"/>
    <x v="1"/>
    <n v="13.9"/>
    <n v="29"/>
    <n v="2.78"/>
    <n v="0.1"/>
  </r>
  <r>
    <s v="CA/2017/154871"/>
    <d v="2015-04-12T00:00:00"/>
    <s v="Cathy Prescott"/>
    <x v="3"/>
    <s v="Corporate"/>
    <x v="2"/>
    <n v="129.97999999999999"/>
    <n v="14"/>
    <n v="25.995999999999999"/>
    <n v="0.1"/>
  </r>
  <r>
    <s v="CA/2017/154872"/>
    <d v="2018-08-26T00:00:00"/>
    <s v="Steve Carroll"/>
    <x v="0"/>
    <s v="Home Office"/>
    <x v="2"/>
    <n v="71.98"/>
    <n v="7"/>
    <n v="14.396000000000001"/>
    <n v="0.23"/>
  </r>
  <r>
    <s v="CA/2017/154873"/>
    <d v="2015-07-09T00:00:00"/>
    <s v="Dennis Kane"/>
    <x v="3"/>
    <s v="Consumer"/>
    <x v="2"/>
    <n v="377.97"/>
    <n v="28"/>
    <n v="75.593999999999994"/>
    <n v="0.12"/>
  </r>
  <r>
    <s v="CA/2017/154874"/>
    <d v="2018-12-21T00:00:00"/>
    <s v="Sanjit Engle"/>
    <x v="3"/>
    <s v="Consumer"/>
    <x v="1"/>
    <n v="124.36"/>
    <n v="5"/>
    <n v="24.872"/>
    <n v="0"/>
  </r>
  <r>
    <s v="CA/2017/154875"/>
    <d v="2015-06-12T00:00:00"/>
    <s v="Luke Foster"/>
    <x v="0"/>
    <s v="Consumer"/>
    <x v="0"/>
    <n v="23.975999999999999"/>
    <n v="21"/>
    <n v="4.7952000000000004"/>
    <n v="0.1"/>
  </r>
  <r>
    <s v="CA/2017/154876"/>
    <d v="2015-04-11T00:00:00"/>
    <s v="Odella Nelson"/>
    <x v="2"/>
    <s v="Corporate"/>
    <x v="1"/>
    <n v="8.3759999999999994"/>
    <n v="22"/>
    <n v="1.6752"/>
    <n v="0.15"/>
  </r>
  <r>
    <s v="CA/2017/154877"/>
    <d v="2015-04-11T00:00:00"/>
    <s v="Odella Nelson"/>
    <x v="2"/>
    <s v="Corporate"/>
    <x v="1"/>
    <n v="58.24"/>
    <n v="14"/>
    <n v="11.648"/>
    <n v="0.18"/>
  </r>
  <r>
    <s v="CA/2017/154878"/>
    <d v="2017-04-14T00:00:00"/>
    <s v="Tom Boeckenhauer"/>
    <x v="1"/>
    <s v="Consumer"/>
    <x v="1"/>
    <n v="81.2"/>
    <n v="19"/>
    <n v="16.239999999999998"/>
    <n v="0"/>
  </r>
  <r>
    <s v="CA/2017/154879"/>
    <d v="2015-04-10T00:00:00"/>
    <s v="David Flashing"/>
    <x v="1"/>
    <s v="Consumer"/>
    <x v="1"/>
    <n v="14.45"/>
    <n v="15"/>
    <n v="2.89"/>
    <n v="0.19"/>
  </r>
  <r>
    <s v="CA/2017/154880"/>
    <d v="2015-04-10T00:00:00"/>
    <s v="David Flashing"/>
    <x v="1"/>
    <s v="Consumer"/>
    <x v="1"/>
    <n v="95.647999999999996"/>
    <n v="17"/>
    <n v="19.1296"/>
    <n v="0.04"/>
  </r>
  <r>
    <s v="CA/2017/154881"/>
    <d v="2018-07-11T00:00:00"/>
    <s v="Emily Phan"/>
    <x v="2"/>
    <s v="Consumer"/>
    <x v="2"/>
    <n v="359.97"/>
    <n v="14"/>
    <n v="71.994"/>
    <n v="0.01"/>
  </r>
  <r>
    <s v="CA/2017/154882"/>
    <d v="2018-07-11T00:00:00"/>
    <s v="Emily Phan"/>
    <x v="2"/>
    <s v="Consumer"/>
    <x v="0"/>
    <n v="350.35199999999998"/>
    <n v="30"/>
    <n v="70.070400000000006"/>
    <n v="0.06"/>
  </r>
  <r>
    <s v="CA/2017/154883"/>
    <d v="2018-12-22T00:00:00"/>
    <s v="Sally Knutson"/>
    <x v="3"/>
    <s v="Consumer"/>
    <x v="1"/>
    <n v="1.641"/>
    <n v="15"/>
    <n v="0.32819999999999999"/>
    <n v="0.04"/>
  </r>
  <r>
    <s v="CA/2017/154884"/>
    <d v="2018-12-22T00:00:00"/>
    <s v="Sally Knutson"/>
    <x v="3"/>
    <s v="Consumer"/>
    <x v="2"/>
    <n v="629.95799999999997"/>
    <n v="2"/>
    <n v="125.99160000000001"/>
    <n v="0.11"/>
  </r>
  <r>
    <s v="CA/2017/154885"/>
    <d v="2018-02-13T00:00:00"/>
    <s v="Fred Harton"/>
    <x v="1"/>
    <s v="Consumer"/>
    <x v="1"/>
    <n v="6.63"/>
    <n v="30"/>
    <n v="1.3260000000000001"/>
    <n v="0.01"/>
  </r>
  <r>
    <s v="CA/2017/154886"/>
    <d v="2018-02-13T00:00:00"/>
    <s v="Fred Harton"/>
    <x v="1"/>
    <s v="Consumer"/>
    <x v="2"/>
    <n v="799.96"/>
    <n v="2"/>
    <n v="159.99199999999999"/>
    <n v="0.15"/>
  </r>
  <r>
    <s v="CA/2017/154887"/>
    <d v="2018-02-13T00:00:00"/>
    <s v="Fred Harton"/>
    <x v="1"/>
    <s v="Consumer"/>
    <x v="0"/>
    <n v="107.53"/>
    <n v="19"/>
    <n v="21.506"/>
    <n v="0.06"/>
  </r>
  <r>
    <s v="CA/2017/154888"/>
    <d v="2015-02-07T00:00:00"/>
    <s v="Eric Hoffmann"/>
    <x v="1"/>
    <s v="Consumer"/>
    <x v="2"/>
    <n v="73.98"/>
    <n v="3"/>
    <n v="14.795999999999999"/>
    <n v="0.05"/>
  </r>
  <r>
    <s v="CA/2017/154889"/>
    <d v="2015-02-07T00:00:00"/>
    <s v="Eric Hoffmann"/>
    <x v="1"/>
    <s v="Consumer"/>
    <x v="1"/>
    <n v="5.58"/>
    <n v="9"/>
    <n v="1.1160000000000001"/>
    <n v="0.19"/>
  </r>
  <r>
    <s v="CA/2017/154890"/>
    <d v="2016-02-21T00:00:00"/>
    <s v="Joe Elijah"/>
    <x v="1"/>
    <s v="Consumer"/>
    <x v="1"/>
    <n v="49.12"/>
    <n v="18"/>
    <n v="9.8239999999999998"/>
    <n v="0.18"/>
  </r>
  <r>
    <s v="CA/2017/154891"/>
    <d v="2016-11-13T00:00:00"/>
    <s v="Ken Lonsdale"/>
    <x v="2"/>
    <s v="Consumer"/>
    <x v="2"/>
    <n v="377.97"/>
    <n v="25"/>
    <n v="75.593999999999994"/>
    <n v="0.21"/>
  </r>
  <r>
    <s v="CA/2017/154892"/>
    <d v="2016-11-13T00:00:00"/>
    <s v="Ken Lonsdale"/>
    <x v="2"/>
    <s v="Consumer"/>
    <x v="1"/>
    <n v="42.28"/>
    <n v="18"/>
    <n v="8.4559999999999995"/>
    <n v="0.25"/>
  </r>
  <r>
    <s v="CA/2017/154893"/>
    <d v="2016-11-13T00:00:00"/>
    <s v="Ken Lonsdale"/>
    <x v="2"/>
    <s v="Consumer"/>
    <x v="0"/>
    <n v="299.97000000000003"/>
    <n v="21"/>
    <n v="59.994"/>
    <n v="7.0000000000000007E-2"/>
  </r>
  <r>
    <s v="CA/2017/154894"/>
    <d v="2016-11-13T00:00:00"/>
    <s v="Ken Lonsdale"/>
    <x v="2"/>
    <s v="Consumer"/>
    <x v="2"/>
    <n v="89.98"/>
    <n v="30"/>
    <n v="17.995999999999999"/>
    <n v="0.23"/>
  </r>
  <r>
    <s v="CA/2017/154895"/>
    <d v="2018-04-16T00:00:00"/>
    <s v="Edward Becker"/>
    <x v="1"/>
    <s v="Corporate"/>
    <x v="1"/>
    <n v="477.24"/>
    <n v="28"/>
    <n v="95.447999999999993"/>
    <n v="0.03"/>
  </r>
  <r>
    <s v="CA/2017/154896"/>
    <d v="2018-04-16T00:00:00"/>
    <s v="Edward Becker"/>
    <x v="1"/>
    <s v="Corporate"/>
    <x v="2"/>
    <n v="25.98"/>
    <n v="28"/>
    <n v="5.1959999999999997"/>
    <n v="0.09"/>
  </r>
  <r>
    <s v="CA/2017/154897"/>
    <d v="2017-02-25T00:00:00"/>
    <s v="Bruce Degenhardt"/>
    <x v="0"/>
    <s v="Consumer"/>
    <x v="1"/>
    <n v="46.72"/>
    <n v="23"/>
    <n v="9.3439999999999994"/>
    <n v="0.17"/>
  </r>
  <r>
    <s v="CA/2017/154898"/>
    <d v="2015-04-11T00:00:00"/>
    <s v="MaryBeth Skach"/>
    <x v="1"/>
    <s v="Consumer"/>
    <x v="0"/>
    <n v="35.340000000000003"/>
    <n v="13"/>
    <n v="7.0679999999999996"/>
    <n v="0.11"/>
  </r>
  <r>
    <s v="CA/2017/154899"/>
    <d v="2016-06-20T00:00:00"/>
    <s v="Stewart Carmichael"/>
    <x v="0"/>
    <s v="Corporate"/>
    <x v="0"/>
    <n v="257.64"/>
    <n v="26"/>
    <n v="51.527999999999999"/>
    <n v="0.21"/>
  </r>
  <r>
    <s v="CA/2017/154900"/>
    <d v="2016-06-20T00:00:00"/>
    <s v="Stewart Carmichael"/>
    <x v="0"/>
    <s v="Corporate"/>
    <x v="2"/>
    <n v="125.976"/>
    <n v="5"/>
    <n v="25.1952"/>
    <n v="0.19"/>
  </r>
  <r>
    <s v="CA/2017/154901"/>
    <d v="2018-07-08T00:00:00"/>
    <s v="Fred McMath"/>
    <x v="1"/>
    <s v="Consumer"/>
    <x v="2"/>
    <n v="79.992000000000004"/>
    <n v="5"/>
    <n v="15.9984"/>
    <n v="0.06"/>
  </r>
  <r>
    <s v="CA/2017/154902"/>
    <d v="2015-12-05T00:00:00"/>
    <s v="Kean Thornton"/>
    <x v="3"/>
    <s v="Consumer"/>
    <x v="0"/>
    <n v="700.05600000000004"/>
    <n v="2"/>
    <n v="140.0112"/>
    <n v="0.01"/>
  </r>
  <r>
    <s v="CA/2017/154903"/>
    <d v="2016-11-22T00:00:00"/>
    <s v="Anne Pryor"/>
    <x v="3"/>
    <s v="Home Office"/>
    <x v="2"/>
    <n v="27.167999999999999"/>
    <n v="16"/>
    <n v="5.4336000000000002"/>
    <n v="0.02"/>
  </r>
  <r>
    <s v="CA/2017/154904"/>
    <d v="2016-04-12T00:00:00"/>
    <s v="Ritsa Hightower"/>
    <x v="0"/>
    <s v="Consumer"/>
    <x v="1"/>
    <n v="8.2260000000000009"/>
    <n v="9"/>
    <n v="1.6452"/>
    <n v="0.16"/>
  </r>
  <r>
    <s v="CA/2017/154905"/>
    <d v="2015-08-06T00:00:00"/>
    <s v="Carlos Soltero"/>
    <x v="2"/>
    <s v="Consumer"/>
    <x v="0"/>
    <n v="585.55200000000002"/>
    <n v="2"/>
    <n v="117.1104"/>
    <n v="0.02"/>
  </r>
  <r>
    <s v="CA/2017/154906"/>
    <d v="2015-08-08T00:00:00"/>
    <s v="Tamara Manning"/>
    <x v="1"/>
    <s v="Consumer"/>
    <x v="1"/>
    <n v="423.28"/>
    <n v="4"/>
    <n v="84.656000000000006"/>
    <n v="7.0000000000000007E-2"/>
  </r>
  <r>
    <s v="CA/2017/154907"/>
    <d v="2015-05-26T00:00:00"/>
    <s v="Herbert Flentye"/>
    <x v="2"/>
    <s v="Consumer"/>
    <x v="0"/>
    <n v="225.29599999999999"/>
    <n v="2"/>
    <n v="45.059199999999997"/>
    <n v="0.08"/>
  </r>
  <r>
    <s v="CA/2017/154908"/>
    <d v="2016-04-17T00:00:00"/>
    <s v="George Ashbrook"/>
    <x v="1"/>
    <s v="Consumer"/>
    <x v="1"/>
    <n v="5.56"/>
    <n v="30"/>
    <n v="1.1120000000000001"/>
    <n v="0.11"/>
  </r>
  <r>
    <s v="CA/2017/154909"/>
    <d v="2016-04-17T00:00:00"/>
    <s v="George Ashbrook"/>
    <x v="1"/>
    <s v="Consumer"/>
    <x v="2"/>
    <n v="323.37"/>
    <n v="8"/>
    <n v="64.674000000000007"/>
    <n v="0.15"/>
  </r>
  <r>
    <s v="CA/2017/154910"/>
    <d v="2016-04-17T00:00:00"/>
    <s v="George Ashbrook"/>
    <x v="1"/>
    <s v="Consumer"/>
    <x v="2"/>
    <n v="783.96"/>
    <n v="28"/>
    <n v="156.792"/>
    <n v="0.01"/>
  </r>
  <r>
    <s v="CA/2017/154911"/>
    <d v="2016-04-17T00:00:00"/>
    <s v="George Ashbrook"/>
    <x v="1"/>
    <s v="Consumer"/>
    <x v="1"/>
    <n v="1447.65"/>
    <n v="17"/>
    <n v="289.52999999999997"/>
    <n v="0.22"/>
  </r>
  <r>
    <s v="CA/2017/154912"/>
    <d v="2016-04-17T00:00:00"/>
    <s v="George Ashbrook"/>
    <x v="1"/>
    <s v="Consumer"/>
    <x v="1"/>
    <n v="11.96"/>
    <n v="26"/>
    <n v="2.3919999999999999"/>
    <n v="0.12"/>
  </r>
  <r>
    <s v="CA/2017/154913"/>
    <d v="2017-11-06T00:00:00"/>
    <s v="Erica Smith"/>
    <x v="1"/>
    <s v="Consumer"/>
    <x v="2"/>
    <n v="239.97"/>
    <n v="30"/>
    <n v="47.994"/>
    <n v="0.06"/>
  </r>
  <r>
    <s v="CA/2017/154914"/>
    <d v="2017-11-03T00:00:00"/>
    <s v="Julie Prescott"/>
    <x v="0"/>
    <s v="Home Office"/>
    <x v="0"/>
    <n v="76.92"/>
    <n v="9"/>
    <n v="15.384"/>
    <n v="0.17"/>
  </r>
  <r>
    <s v="CA/2017/154915"/>
    <d v="2017-11-03T00:00:00"/>
    <s v="Julie Prescott"/>
    <x v="0"/>
    <s v="Home Office"/>
    <x v="1"/>
    <n v="481.32"/>
    <n v="12"/>
    <n v="96.263999999999996"/>
    <n v="0.01"/>
  </r>
  <r>
    <s v="CA/2017/154916"/>
    <d v="2015-05-26T00:00:00"/>
    <s v="Dean percer"/>
    <x v="1"/>
    <s v="Home Office"/>
    <x v="1"/>
    <n v="48.4"/>
    <n v="13"/>
    <n v="9.68"/>
    <n v="0.23"/>
  </r>
  <r>
    <s v="CA/2017/154917"/>
    <d v="2018-12-10T00:00:00"/>
    <s v="Neil Knudson"/>
    <x v="1"/>
    <s v="Home Office"/>
    <x v="2"/>
    <n v="0.99"/>
    <n v="29"/>
    <n v="0.19800000000000001"/>
    <n v="0.03"/>
  </r>
  <r>
    <s v="CA/2017/154918"/>
    <d v="2018-12-10T00:00:00"/>
    <s v="Neil Knudson"/>
    <x v="1"/>
    <s v="Home Office"/>
    <x v="1"/>
    <n v="101.84"/>
    <n v="13"/>
    <n v="20.367999999999999"/>
    <n v="0.01"/>
  </r>
  <r>
    <s v="CA/2017/154919"/>
    <d v="2018-06-22T00:00:00"/>
    <s v="Paul Lucas"/>
    <x v="2"/>
    <s v="Home Office"/>
    <x v="1"/>
    <n v="10.332000000000001"/>
    <n v="18"/>
    <n v="2.0663999999999998"/>
    <n v="0.17"/>
  </r>
  <r>
    <s v="CA/2017/154920"/>
    <d v="2018-06-22T00:00:00"/>
    <s v="Paul Lucas"/>
    <x v="2"/>
    <s v="Home Office"/>
    <x v="1"/>
    <n v="31.155000000000001"/>
    <n v="28"/>
    <n v="6.2309999999999999"/>
    <n v="0.03"/>
  </r>
  <r>
    <s v="CA/2017/154921"/>
    <d v="2018-06-22T00:00:00"/>
    <s v="Paul Lucas"/>
    <x v="2"/>
    <s v="Home Office"/>
    <x v="1"/>
    <n v="8.9280000000000008"/>
    <n v="24"/>
    <n v="1.7856000000000001"/>
    <n v="0.02"/>
  </r>
  <r>
    <s v="CA/2017/154922"/>
    <d v="2018-01-15T00:00:00"/>
    <s v="Robert Waldorf"/>
    <x v="0"/>
    <s v="Consumer"/>
    <x v="1"/>
    <n v="34.384"/>
    <n v="24"/>
    <n v="6.8768000000000002"/>
    <n v="0.09"/>
  </r>
  <r>
    <s v="CA/2017/154923"/>
    <d v="2018-01-15T00:00:00"/>
    <s v="Robert Waldorf"/>
    <x v="0"/>
    <s v="Consumer"/>
    <x v="1"/>
    <n v="1924.16"/>
    <n v="10"/>
    <n v="384.83199999999999"/>
    <n v="0.19"/>
  </r>
  <r>
    <s v="CA/2017/154924"/>
    <d v="2016-02-04T00:00:00"/>
    <s v="Michael Oakman"/>
    <x v="2"/>
    <s v="Consumer"/>
    <x v="1"/>
    <n v="32.192"/>
    <n v="30"/>
    <n v="6.4383999999999997"/>
    <n v="0.05"/>
  </r>
  <r>
    <s v="CA/2017/154925"/>
    <d v="2016-02-04T00:00:00"/>
    <s v="Michael Oakman"/>
    <x v="2"/>
    <s v="Consumer"/>
    <x v="2"/>
    <n v="50.12"/>
    <n v="14"/>
    <n v="10.023999999999999"/>
    <n v="0.17"/>
  </r>
  <r>
    <s v="CA/2017/154926"/>
    <d v="2016-02-04T00:00:00"/>
    <s v="Michael Oakman"/>
    <x v="2"/>
    <s v="Consumer"/>
    <x v="2"/>
    <n v="47.975999999999999"/>
    <n v="7"/>
    <n v="9.5952000000000002"/>
    <n v="0.06"/>
  </r>
  <r>
    <s v="CA/2017/154927"/>
    <d v="2017-03-09T00:00:00"/>
    <s v="Jennifer Jackson"/>
    <x v="1"/>
    <s v="Consumer"/>
    <x v="1"/>
    <n v="54.5"/>
    <n v="21"/>
    <n v="10.9"/>
    <n v="0.09"/>
  </r>
  <r>
    <s v="CA/2017/154928"/>
    <d v="2018-10-12T00:00:00"/>
    <s v="Brian Thompson"/>
    <x v="3"/>
    <s v="Consumer"/>
    <x v="0"/>
    <n v="19.103999999999999"/>
    <n v="20"/>
    <n v="3.8208000000000002"/>
    <n v="0.06"/>
  </r>
  <r>
    <s v="CA/2017/154929"/>
    <d v="2017-11-22T00:00:00"/>
    <s v="Rob Dowd"/>
    <x v="0"/>
    <s v="Consumer"/>
    <x v="1"/>
    <n v="49.44"/>
    <n v="22"/>
    <n v="9.8879999999999999"/>
    <n v="0.17"/>
  </r>
  <r>
    <s v="CA/2017/154930"/>
    <d v="2018-11-11T00:00:00"/>
    <s v="Max Ludwig"/>
    <x v="0"/>
    <s v="Home Office"/>
    <x v="1"/>
    <n v="10.368"/>
    <n v="18"/>
    <n v="2.0735999999999999"/>
    <n v="0.24"/>
  </r>
  <r>
    <s v="CA/2017/154931"/>
    <d v="2017-10-21T00:00:00"/>
    <s v="Joel Eaton"/>
    <x v="0"/>
    <s v="Consumer"/>
    <x v="1"/>
    <n v="154.44"/>
    <n v="17"/>
    <n v="30.888000000000002"/>
    <n v="0.05"/>
  </r>
  <r>
    <s v="CA/2017/154932"/>
    <d v="2016-12-21T00:00:00"/>
    <s v="Elpida Rittenbach"/>
    <x v="2"/>
    <s v="Corporate"/>
    <x v="1"/>
    <n v="60.984000000000002"/>
    <n v="22"/>
    <n v="12.1968"/>
    <n v="0"/>
  </r>
  <r>
    <s v="CA/2017/154933"/>
    <d v="2016-07-17T00:00:00"/>
    <s v="Jessica Myrick"/>
    <x v="3"/>
    <s v="Consumer"/>
    <x v="0"/>
    <n v="195.46600000000001"/>
    <n v="14"/>
    <n v="39.093200000000003"/>
    <n v="0.11"/>
  </r>
  <r>
    <s v="CA/2017/154934"/>
    <d v="2018-04-30T00:00:00"/>
    <s v="Saphhira Shifley"/>
    <x v="3"/>
    <s v="Corporate"/>
    <x v="0"/>
    <n v="23.68"/>
    <n v="12"/>
    <n v="4.7359999999999998"/>
    <n v="0.02"/>
  </r>
  <r>
    <s v="CA/2017/154935"/>
    <d v="2018-04-30T00:00:00"/>
    <s v="Saphhira Shifley"/>
    <x v="3"/>
    <s v="Corporate"/>
    <x v="2"/>
    <n v="2.3759999999999999"/>
    <n v="1"/>
    <n v="0.47520000000000001"/>
    <n v="0.23"/>
  </r>
  <r>
    <s v="CA/2017/154936"/>
    <d v="2018-06-05T00:00:00"/>
    <s v="Toby Carlisle"/>
    <x v="1"/>
    <s v="Consumer"/>
    <x v="1"/>
    <n v="59.2"/>
    <n v="4"/>
    <n v="11.84"/>
    <n v="0.02"/>
  </r>
  <r>
    <s v="CA/2017/154937"/>
    <d v="2018-11-20T00:00:00"/>
    <s v="Hunter Glantz"/>
    <x v="2"/>
    <s v="Consumer"/>
    <x v="1"/>
    <n v="22"/>
    <n v="9"/>
    <n v="4.4000000000000004"/>
    <n v="0.12"/>
  </r>
  <r>
    <s v="CA/2017/154938"/>
    <d v="2017-11-11T00:00:00"/>
    <s v="Lisa DeCherney"/>
    <x v="1"/>
    <s v="Consumer"/>
    <x v="2"/>
    <n v="257.98"/>
    <n v="16"/>
    <n v="51.595999999999997"/>
    <n v="0.12"/>
  </r>
  <r>
    <s v="CA/2017/154939"/>
    <d v="2017-05-11T00:00:00"/>
    <s v="Alejandro Savely"/>
    <x v="1"/>
    <s v="Corporate"/>
    <x v="2"/>
    <n v="23.988"/>
    <n v="16"/>
    <n v="4.7976000000000001"/>
    <n v="0.02"/>
  </r>
  <r>
    <s v="CA/2017/154940"/>
    <d v="2017-09-10T00:00:00"/>
    <s v="Michael Paige"/>
    <x v="3"/>
    <s v="Corporate"/>
    <x v="2"/>
    <n v="23.975999999999999"/>
    <n v="5"/>
    <n v="4.7952000000000004"/>
    <n v="0.09"/>
  </r>
  <r>
    <s v="CA/2017/154941"/>
    <d v="2016-09-21T00:00:00"/>
    <s v="Cynthia Delaney"/>
    <x v="1"/>
    <s v="Home Office"/>
    <x v="0"/>
    <n v="601.53599999999994"/>
    <n v="26"/>
    <n v="120.30719999999999"/>
    <n v="0.25"/>
  </r>
  <r>
    <s v="CA/2017/154942"/>
    <d v="2016-09-21T00:00:00"/>
    <s v="Cynthia Delaney"/>
    <x v="1"/>
    <s v="Home Office"/>
    <x v="1"/>
    <n v="7.9"/>
    <n v="3"/>
    <n v="1.58"/>
    <n v="0.02"/>
  </r>
  <r>
    <s v="CA/2017/154943"/>
    <d v="2015-02-12T00:00:00"/>
    <s v="Michael Dominguez"/>
    <x v="2"/>
    <s v="Corporate"/>
    <x v="0"/>
    <n v="58.36"/>
    <n v="18"/>
    <n v="11.672000000000001"/>
    <n v="7.0000000000000007E-2"/>
  </r>
  <r>
    <s v="CA/2017/154944"/>
    <d v="2015-02-12T00:00:00"/>
    <s v="Michael Dominguez"/>
    <x v="2"/>
    <s v="Corporate"/>
    <x v="1"/>
    <n v="16.463999999999999"/>
    <n v="30"/>
    <n v="3.2928000000000002"/>
    <n v="0.08"/>
  </r>
  <r>
    <s v="CA/2017/154945"/>
    <d v="2015-02-12T00:00:00"/>
    <s v="Michael Dominguez"/>
    <x v="2"/>
    <s v="Corporate"/>
    <x v="0"/>
    <n v="39.96"/>
    <n v="24"/>
    <n v="7.992"/>
    <n v="0.05"/>
  </r>
  <r>
    <s v="CA/2017/154946"/>
    <d v="2015-09-21T00:00:00"/>
    <s v="Brian Moss"/>
    <x v="3"/>
    <s v="Corporate"/>
    <x v="1"/>
    <n v="25.96"/>
    <n v="19"/>
    <n v="5.1920000000000002"/>
    <n v="0.18"/>
  </r>
  <r>
    <s v="CA/2017/154947"/>
    <d v="2015-09-21T00:00:00"/>
    <s v="Brian Moss"/>
    <x v="3"/>
    <s v="Corporate"/>
    <x v="1"/>
    <n v="36.270000000000003"/>
    <n v="22"/>
    <n v="7.2539999999999996"/>
    <n v="0.13"/>
  </r>
  <r>
    <s v="CA/2017/154948"/>
    <d v="2015-09-21T00:00:00"/>
    <s v="Brian Moss"/>
    <x v="3"/>
    <s v="Corporate"/>
    <x v="1"/>
    <n v="6.48"/>
    <n v="15"/>
    <n v="1.296"/>
    <n v="0.05"/>
  </r>
  <r>
    <s v="CA/2017/154949"/>
    <d v="2015-12-04T00:00:00"/>
    <s v="Kean Nguyen"/>
    <x v="0"/>
    <s v="Corporate"/>
    <x v="2"/>
    <n v="1075.088"/>
    <n v="4"/>
    <n v="215.01759999999999"/>
    <n v="0.18"/>
  </r>
  <r>
    <s v="CA/2017/154950"/>
    <d v="2015-12-04T00:00:00"/>
    <s v="Kean Nguyen"/>
    <x v="0"/>
    <s v="Corporate"/>
    <x v="2"/>
    <n v="438.36799999999999"/>
    <n v="5"/>
    <n v="87.673599999999993"/>
    <n v="0.24"/>
  </r>
  <r>
    <s v="CA/2017/154951"/>
    <d v="2015-12-04T00:00:00"/>
    <s v="Kean Nguyen"/>
    <x v="0"/>
    <s v="Corporate"/>
    <x v="1"/>
    <n v="18.088000000000001"/>
    <n v="12"/>
    <n v="3.6175999999999999"/>
    <n v="0.09"/>
  </r>
  <r>
    <s v="CA/2017/154952"/>
    <d v="2015-12-04T00:00:00"/>
    <s v="Kean Nguyen"/>
    <x v="0"/>
    <s v="Corporate"/>
    <x v="0"/>
    <n v="308.49900000000002"/>
    <n v="2"/>
    <n v="61.699800000000003"/>
    <n v="0.2"/>
  </r>
  <r>
    <s v="CA/2017/154953"/>
    <d v="2018-10-20T00:00:00"/>
    <s v="Ivan Gibson"/>
    <x v="1"/>
    <s v="Consumer"/>
    <x v="1"/>
    <n v="13.36"/>
    <n v="19"/>
    <n v="2.6720000000000002"/>
    <n v="0.06"/>
  </r>
  <r>
    <s v="CA/2017/154954"/>
    <d v="2018-10-20T00:00:00"/>
    <s v="Ivan Gibson"/>
    <x v="1"/>
    <s v="Consumer"/>
    <x v="1"/>
    <n v="39.96"/>
    <n v="19"/>
    <n v="7.992"/>
    <n v="0.22"/>
  </r>
  <r>
    <s v="CA/2017/154955"/>
    <d v="2018-10-20T00:00:00"/>
    <s v="Ivan Gibson"/>
    <x v="1"/>
    <s v="Consumer"/>
    <x v="1"/>
    <n v="145.85"/>
    <n v="4"/>
    <n v="29.17"/>
    <n v="0.14000000000000001"/>
  </r>
  <r>
    <s v="CA/2017/154956"/>
    <d v="2017-10-25T00:00:00"/>
    <s v="Jill Stevenson"/>
    <x v="1"/>
    <s v="Corporate"/>
    <x v="2"/>
    <n v="783.96"/>
    <n v="25"/>
    <n v="156.792"/>
    <n v="0.2"/>
  </r>
  <r>
    <s v="CA/2017/154957"/>
    <d v="2016-01-11T00:00:00"/>
    <s v="Guy Armstrong"/>
    <x v="3"/>
    <s v="Consumer"/>
    <x v="1"/>
    <n v="7.88"/>
    <n v="21"/>
    <n v="1.5760000000000001"/>
    <n v="0.08"/>
  </r>
  <r>
    <s v="CA/2017/154958"/>
    <d v="2018-03-11T00:00:00"/>
    <s v="Denise Leinenbach"/>
    <x v="1"/>
    <s v="Consumer"/>
    <x v="0"/>
    <n v="41.37"/>
    <n v="17"/>
    <n v="8.2739999999999991"/>
    <n v="7.0000000000000007E-2"/>
  </r>
  <r>
    <s v="CA/2017/154959"/>
    <d v="2016-12-05T00:00:00"/>
    <s v="Cindy Stewart"/>
    <x v="0"/>
    <s v="Consumer"/>
    <x v="1"/>
    <n v="12.84"/>
    <n v="15"/>
    <n v="2.5680000000000001"/>
    <n v="0.14000000000000001"/>
  </r>
  <r>
    <s v="CA/2017/154960"/>
    <d v="2016-12-05T00:00:00"/>
    <s v="Cindy Stewart"/>
    <x v="0"/>
    <s v="Consumer"/>
    <x v="1"/>
    <n v="25.68"/>
    <n v="28"/>
    <n v="5.1360000000000001"/>
    <n v="0.13"/>
  </r>
  <r>
    <s v="CA/2017/154961"/>
    <d v="2016-07-09T00:00:00"/>
    <s v="Charles Crestani"/>
    <x v="1"/>
    <s v="Consumer"/>
    <x v="0"/>
    <n v="47.515999999999998"/>
    <n v="24"/>
    <n v="9.5031999999999996"/>
    <n v="0.02"/>
  </r>
  <r>
    <s v="CA/2017/154962"/>
    <d v="2016-07-25T00:00:00"/>
    <s v="Michelle Huthwaite"/>
    <x v="1"/>
    <s v="Consumer"/>
    <x v="1"/>
    <n v="9.42"/>
    <n v="17"/>
    <n v="1.8839999999999999"/>
    <n v="0.19"/>
  </r>
  <r>
    <s v="CA/2017/154963"/>
    <d v="2016-07-25T00:00:00"/>
    <s v="Michelle Huthwaite"/>
    <x v="1"/>
    <s v="Consumer"/>
    <x v="1"/>
    <n v="12.96"/>
    <n v="20"/>
    <n v="2.5920000000000001"/>
    <n v="0.25"/>
  </r>
  <r>
    <s v="CA/2017/154964"/>
    <d v="2016-07-25T00:00:00"/>
    <s v="Michelle Huthwaite"/>
    <x v="1"/>
    <s v="Consumer"/>
    <x v="0"/>
    <n v="704.9"/>
    <n v="28"/>
    <n v="140.97999999999999"/>
    <n v="0.24"/>
  </r>
  <r>
    <s v="CA/2017/154965"/>
    <d v="2016-07-25T00:00:00"/>
    <s v="Michelle Huthwaite"/>
    <x v="1"/>
    <s v="Consumer"/>
    <x v="0"/>
    <n v="561.56799999999998"/>
    <n v="26"/>
    <n v="112.31359999999999"/>
    <n v="0.02"/>
  </r>
  <r>
    <s v="CA/2017/154966"/>
    <d v="2016-11-16T00:00:00"/>
    <s v="Mike Pelletier"/>
    <x v="1"/>
    <s v="Home Office"/>
    <x v="1"/>
    <n v="179.82"/>
    <n v="29"/>
    <n v="35.963999999999999"/>
    <n v="0.25"/>
  </r>
  <r>
    <s v="CA/2017/154967"/>
    <d v="2016-11-16T00:00:00"/>
    <s v="Mike Pelletier"/>
    <x v="1"/>
    <s v="Home Office"/>
    <x v="0"/>
    <n v="185.58"/>
    <n v="13"/>
    <n v="37.116"/>
    <n v="0.14000000000000001"/>
  </r>
  <r>
    <s v="CA/2017/154968"/>
    <d v="2016-11-16T00:00:00"/>
    <s v="Mike Pelletier"/>
    <x v="1"/>
    <s v="Home Office"/>
    <x v="0"/>
    <n v="214.11"/>
    <n v="11"/>
    <n v="42.822000000000003"/>
    <n v="0.1"/>
  </r>
  <r>
    <s v="CA/2017/154969"/>
    <d v="2016-11-16T00:00:00"/>
    <s v="Mike Pelletier"/>
    <x v="1"/>
    <s v="Home Office"/>
    <x v="2"/>
    <n v="999.96"/>
    <n v="4"/>
    <n v="199.99199999999999"/>
    <n v="0.03"/>
  </r>
  <r>
    <s v="CA/2017/154970"/>
    <d v="2016-11-16T00:00:00"/>
    <s v="Mike Pelletier"/>
    <x v="1"/>
    <s v="Home Office"/>
    <x v="0"/>
    <n v="653.54999999999995"/>
    <n v="24"/>
    <n v="130.71"/>
    <n v="0.15"/>
  </r>
  <r>
    <s v="CA/2017/154971"/>
    <d v="2016-01-09T00:00:00"/>
    <s v="Daniel Raglin"/>
    <x v="3"/>
    <s v="Home Office"/>
    <x v="1"/>
    <n v="114.6"/>
    <n v="10"/>
    <n v="22.92"/>
    <n v="7.0000000000000007E-2"/>
  </r>
  <r>
    <s v="CA/2017/154972"/>
    <d v="2016-01-09T00:00:00"/>
    <s v="Daniel Raglin"/>
    <x v="3"/>
    <s v="Home Office"/>
    <x v="0"/>
    <n v="60.74"/>
    <n v="5"/>
    <n v="12.148"/>
    <n v="0.04"/>
  </r>
  <r>
    <s v="CA/2017/154973"/>
    <d v="2016-01-09T00:00:00"/>
    <s v="Daniel Raglin"/>
    <x v="3"/>
    <s v="Home Office"/>
    <x v="0"/>
    <n v="124.36"/>
    <n v="13"/>
    <n v="24.872"/>
    <n v="0.05"/>
  </r>
  <r>
    <s v="CA/2017/154974"/>
    <d v="2016-01-09T00:00:00"/>
    <s v="Daniel Raglin"/>
    <x v="3"/>
    <s v="Home Office"/>
    <x v="1"/>
    <n v="1088.76"/>
    <n v="27"/>
    <n v="217.75200000000001"/>
    <n v="0.12"/>
  </r>
  <r>
    <s v="CA/2017/154975"/>
    <d v="2017-05-05T00:00:00"/>
    <s v="Darrin Martin"/>
    <x v="1"/>
    <s v="Consumer"/>
    <x v="1"/>
    <n v="6.72"/>
    <n v="11"/>
    <n v="1.3440000000000001"/>
    <n v="0.1"/>
  </r>
  <r>
    <s v="CA/2017/154976"/>
    <d v="2017-05-05T00:00:00"/>
    <s v="Darrin Martin"/>
    <x v="1"/>
    <s v="Consumer"/>
    <x v="0"/>
    <n v="298.77600000000001"/>
    <n v="28"/>
    <n v="59.755200000000002"/>
    <n v="0.24"/>
  </r>
  <r>
    <s v="CA/2017/154977"/>
    <d v="2017-12-31T00:00:00"/>
    <s v="Brian DeCherney"/>
    <x v="1"/>
    <s v="Consumer"/>
    <x v="2"/>
    <n v="302.37599999999998"/>
    <n v="11"/>
    <n v="60.475200000000001"/>
    <n v="0.2"/>
  </r>
  <r>
    <s v="CA/2017/154978"/>
    <d v="2018-09-18T00:00:00"/>
    <s v="Dan Campbell"/>
    <x v="0"/>
    <s v="Consumer"/>
    <x v="1"/>
    <n v="8.9280000000000008"/>
    <n v="6"/>
    <n v="1.7856000000000001"/>
    <n v="0.16"/>
  </r>
  <r>
    <s v="CA/2017/154979"/>
    <d v="2018-09-18T00:00:00"/>
    <s v="Dan Campbell"/>
    <x v="0"/>
    <s v="Consumer"/>
    <x v="1"/>
    <n v="47.584000000000003"/>
    <n v="13"/>
    <n v="9.5167999999999999"/>
    <n v="0.23"/>
  </r>
  <r>
    <s v="CA/2017/154980"/>
    <d v="2015-09-25T00:00:00"/>
    <s v="Michelle Tran"/>
    <x v="1"/>
    <s v="Home Office"/>
    <x v="1"/>
    <n v="33.792000000000002"/>
    <n v="17"/>
    <n v="6.7584"/>
    <n v="0.13"/>
  </r>
  <r>
    <s v="CA/2017/154981"/>
    <d v="2015-09-25T00:00:00"/>
    <s v="Michelle Tran"/>
    <x v="1"/>
    <s v="Home Office"/>
    <x v="0"/>
    <n v="300.53280000000001"/>
    <n v="8"/>
    <n v="60.106560000000002"/>
    <n v="0.19"/>
  </r>
  <r>
    <s v="CA/2017/154982"/>
    <d v="2015-09-25T00:00:00"/>
    <s v="Michelle Tran"/>
    <x v="1"/>
    <s v="Home Office"/>
    <x v="1"/>
    <n v="2.7240000000000002"/>
    <n v="20"/>
    <n v="0.54479999999999995"/>
    <n v="0.16"/>
  </r>
  <r>
    <s v="CA/2017/154983"/>
    <d v="2015-09-25T00:00:00"/>
    <s v="Michelle Tran"/>
    <x v="1"/>
    <s v="Home Office"/>
    <x v="1"/>
    <n v="3.2639999999999998"/>
    <n v="11"/>
    <n v="0.65280000000000005"/>
    <n v="0.23"/>
  </r>
  <r>
    <s v="CA/2017/154984"/>
    <d v="2017-04-23T00:00:00"/>
    <s v="Max Jones"/>
    <x v="1"/>
    <s v="Consumer"/>
    <x v="1"/>
    <n v="108.336"/>
    <n v="23"/>
    <n v="21.667200000000001"/>
    <n v="0.02"/>
  </r>
  <r>
    <s v="CA/2017/154985"/>
    <d v="2017-04-23T00:00:00"/>
    <s v="Max Jones"/>
    <x v="1"/>
    <s v="Consumer"/>
    <x v="1"/>
    <n v="55.92"/>
    <n v="15"/>
    <n v="11.183999999999999"/>
    <n v="0.15"/>
  </r>
  <r>
    <s v="CA/2017/154986"/>
    <d v="2017-04-23T00:00:00"/>
    <s v="Max Jones"/>
    <x v="1"/>
    <s v="Consumer"/>
    <x v="1"/>
    <n v="78.304000000000002"/>
    <n v="14"/>
    <n v="15.6608"/>
    <n v="0.02"/>
  </r>
  <r>
    <s v="CA/2017/154987"/>
    <d v="2015-01-11T00:00:00"/>
    <s v="Natalie DeCherney"/>
    <x v="0"/>
    <s v="Consumer"/>
    <x v="1"/>
    <n v="443.92"/>
    <n v="16"/>
    <n v="88.784000000000006"/>
    <n v="0.06"/>
  </r>
  <r>
    <s v="CA/2017/154988"/>
    <d v="2015-01-11T00:00:00"/>
    <s v="Natalie DeCherney"/>
    <x v="0"/>
    <s v="Consumer"/>
    <x v="2"/>
    <n v="155.976"/>
    <n v="7"/>
    <n v="31.1952"/>
    <n v="0.24"/>
  </r>
  <r>
    <s v="CA/2017/154989"/>
    <d v="2018-01-26T00:00:00"/>
    <s v="Carol Adams"/>
    <x v="0"/>
    <s v="Corporate"/>
    <x v="1"/>
    <n v="15.47"/>
    <n v="24"/>
    <n v="3.0939999999999999"/>
    <n v="0.16"/>
  </r>
  <r>
    <s v="CA/2017/154990"/>
    <d v="2018-01-26T00:00:00"/>
    <s v="Carol Adams"/>
    <x v="0"/>
    <s v="Corporate"/>
    <x v="1"/>
    <n v="7.16"/>
    <n v="19"/>
    <n v="1.4319999999999999"/>
    <n v="0"/>
  </r>
  <r>
    <s v="CA/2017/154991"/>
    <d v="2018-11-11T00:00:00"/>
    <s v="Guy Armstrong"/>
    <x v="3"/>
    <s v="Consumer"/>
    <x v="1"/>
    <n v="10.89"/>
    <n v="27"/>
    <n v="2.1779999999999999"/>
    <n v="0.23"/>
  </r>
  <r>
    <s v="CA/2017/154992"/>
    <d v="2018-11-11T00:00:00"/>
    <s v="Guy Armstrong"/>
    <x v="3"/>
    <s v="Consumer"/>
    <x v="1"/>
    <n v="19.440000000000001"/>
    <n v="10"/>
    <n v="3.8879999999999999"/>
    <n v="0.13"/>
  </r>
  <r>
    <s v="CA/2017/154993"/>
    <d v="2018-11-11T00:00:00"/>
    <s v="Guy Armstrong"/>
    <x v="3"/>
    <s v="Consumer"/>
    <x v="1"/>
    <n v="121.6"/>
    <n v="15"/>
    <n v="24.32"/>
    <n v="0"/>
  </r>
  <r>
    <s v="CA/2017/154994"/>
    <d v="2017-09-06T00:00:00"/>
    <s v="Toby Carlisle"/>
    <x v="1"/>
    <s v="Consumer"/>
    <x v="2"/>
    <n v="695.7"/>
    <n v="11"/>
    <n v="139.13999999999999"/>
    <n v="0.11"/>
  </r>
  <r>
    <s v="CA/2017/154995"/>
    <d v="2016-03-09T00:00:00"/>
    <s v="Jennifer Braxton"/>
    <x v="2"/>
    <s v="Corporate"/>
    <x v="1"/>
    <n v="120.33"/>
    <n v="6"/>
    <n v="24.065999999999999"/>
    <n v="0.08"/>
  </r>
  <r>
    <s v="CA/2017/154996"/>
    <d v="2015-03-14T00:00:00"/>
    <s v="Christine Kargatis"/>
    <x v="1"/>
    <s v="Home Office"/>
    <x v="0"/>
    <n v="1139.92"/>
    <n v="26"/>
    <n v="227.98400000000001"/>
    <n v="0.01"/>
  </r>
  <r>
    <s v="CA/2017/154997"/>
    <d v="2018-08-31T00:00:00"/>
    <s v="Rob Lucas"/>
    <x v="0"/>
    <s v="Consumer"/>
    <x v="1"/>
    <n v="229.54400000000001"/>
    <n v="19"/>
    <n v="45.908799999999999"/>
    <n v="0.2"/>
  </r>
  <r>
    <s v="CA/2017/154998"/>
    <d v="2018-03-23T00:00:00"/>
    <s v="Anna Chung"/>
    <x v="2"/>
    <s v="Consumer"/>
    <x v="1"/>
    <n v="143.72800000000001"/>
    <n v="6"/>
    <n v="28.7456"/>
    <n v="0.05"/>
  </r>
  <r>
    <s v="CA/2017/154999"/>
    <d v="2018-05-18T00:00:00"/>
    <s v="Brosina Hoffman"/>
    <x v="1"/>
    <s v="Consumer"/>
    <x v="2"/>
    <n v="36.048000000000002"/>
    <n v="17"/>
    <n v="7.2096"/>
    <n v="0.08"/>
  </r>
  <r>
    <s v="CA/2017/155000"/>
    <d v="2017-12-27T00:00:00"/>
    <s v="Brooke Gillingham"/>
    <x v="3"/>
    <s v="Corporate"/>
    <x v="0"/>
    <n v="845.48800000000006"/>
    <n v="4"/>
    <n v="169.0976"/>
    <n v="0"/>
  </r>
  <r>
    <s v="CA/2017/155001"/>
    <d v="2018-11-17T00:00:00"/>
    <s v="Xylona Preis"/>
    <x v="1"/>
    <s v="Consumer"/>
    <x v="1"/>
    <n v="50.94"/>
    <n v="11"/>
    <n v="10.188000000000001"/>
    <n v="0.22"/>
  </r>
  <r>
    <s v="CA/2017/155002"/>
    <d v="2018-10-09T00:00:00"/>
    <s v="Skye Norling"/>
    <x v="1"/>
    <s v="Home Office"/>
    <x v="1"/>
    <n v="762.59400000000005"/>
    <n v="5"/>
    <n v="152.5188"/>
    <n v="0.02"/>
  </r>
  <r>
    <s v="CA/2017/155003"/>
    <d v="2018-08-04T00:00:00"/>
    <s v="Denise Monton"/>
    <x v="0"/>
    <s v="Corporate"/>
    <x v="0"/>
    <n v="56.28"/>
    <n v="18"/>
    <n v="11.256"/>
    <n v="0.12"/>
  </r>
  <r>
    <s v="CA/2017/155004"/>
    <d v="2018-08-04T00:00:00"/>
    <s v="Denise Monton"/>
    <x v="0"/>
    <s v="Corporate"/>
    <x v="1"/>
    <n v="2690.97"/>
    <n v="16"/>
    <n v="538.19399999999996"/>
    <n v="0.08"/>
  </r>
  <r>
    <s v="CA/2017/155005"/>
    <d v="2017-11-28T00:00:00"/>
    <s v="Anthony Jacobs"/>
    <x v="0"/>
    <s v="Corporate"/>
    <x v="1"/>
    <n v="7.4340000000000002"/>
    <n v="1"/>
    <n v="1.4867999999999999"/>
    <n v="0.14000000000000001"/>
  </r>
  <r>
    <s v="CA/2017/155006"/>
    <d v="2017-02-06T00:00:00"/>
    <s v="Karen Carlisle"/>
    <x v="1"/>
    <s v="Corporate"/>
    <x v="1"/>
    <n v="64.784000000000006"/>
    <n v="5"/>
    <n v="12.956799999999999"/>
    <n v="0.13"/>
  </r>
  <r>
    <s v="CA/2017/155007"/>
    <d v="2018-12-17T00:00:00"/>
    <s v="Vicky Freymann"/>
    <x v="2"/>
    <s v="Home Office"/>
    <x v="1"/>
    <n v="28.16"/>
    <n v="14"/>
    <n v="5.6319999999999997"/>
    <n v="0.01"/>
  </r>
  <r>
    <s v="CA/2017/155008"/>
    <d v="2017-03-19T00:00:00"/>
    <s v="Susan Vittorini"/>
    <x v="3"/>
    <s v="Consumer"/>
    <x v="0"/>
    <n v="14.98"/>
    <n v="14"/>
    <n v="2.996"/>
    <n v="0.08"/>
  </r>
  <r>
    <s v="CA/2017/155009"/>
    <d v="2017-03-19T00:00:00"/>
    <s v="Susan Vittorini"/>
    <x v="3"/>
    <s v="Consumer"/>
    <x v="0"/>
    <n v="20.32"/>
    <n v="5"/>
    <n v="4.0640000000000001"/>
    <n v="0.1"/>
  </r>
  <r>
    <s v="CA/2017/155010"/>
    <d v="2018-08-20T00:00:00"/>
    <s v="Eleni McCrary"/>
    <x v="1"/>
    <s v="Corporate"/>
    <x v="1"/>
    <n v="40.29"/>
    <n v="12"/>
    <n v="8.0579999999999998"/>
    <n v="0.18"/>
  </r>
  <r>
    <s v="CA/2017/155011"/>
    <d v="2018-07-25T00:00:00"/>
    <s v="Raymond Buch"/>
    <x v="3"/>
    <s v="Consumer"/>
    <x v="1"/>
    <n v="20.23"/>
    <n v="20"/>
    <n v="4.0460000000000003"/>
    <n v="0.18"/>
  </r>
  <r>
    <s v="CA/2017/155012"/>
    <d v="2017-08-26T00:00:00"/>
    <s v="Don Jones"/>
    <x v="0"/>
    <s v="Corporate"/>
    <x v="0"/>
    <n v="1603.136"/>
    <n v="27"/>
    <n v="320.62720000000002"/>
    <n v="0.06"/>
  </r>
  <r>
    <s v="CA/2017/155013"/>
    <d v="2017-08-15T00:00:00"/>
    <s v="Christopher Conant"/>
    <x v="0"/>
    <s v="Consumer"/>
    <x v="0"/>
    <n v="225.29599999999999"/>
    <n v="5"/>
    <n v="45.059199999999997"/>
    <n v="0.2"/>
  </r>
  <r>
    <s v="CA/2017/155014"/>
    <d v="2018-05-19T00:00:00"/>
    <s v="Shahid Collister"/>
    <x v="1"/>
    <s v="Consumer"/>
    <x v="2"/>
    <n v="67.8"/>
    <n v="13"/>
    <n v="13.56"/>
    <n v="0.03"/>
  </r>
  <r>
    <s v="CA/2017/155015"/>
    <d v="2018-05-19T00:00:00"/>
    <s v="Shahid Collister"/>
    <x v="1"/>
    <s v="Consumer"/>
    <x v="2"/>
    <n v="377.97"/>
    <n v="18"/>
    <n v="75.593999999999994"/>
    <n v="7.0000000000000007E-2"/>
  </r>
  <r>
    <s v="CA/2017/155016"/>
    <d v="2018-05-19T00:00:00"/>
    <s v="Shahid Collister"/>
    <x v="1"/>
    <s v="Consumer"/>
    <x v="0"/>
    <n v="1628.82"/>
    <n v="21"/>
    <n v="325.76400000000001"/>
    <n v="0.06"/>
  </r>
  <r>
    <s v="CA/2017/155017"/>
    <d v="2018-05-19T00:00:00"/>
    <s v="Shahid Collister"/>
    <x v="1"/>
    <s v="Consumer"/>
    <x v="1"/>
    <n v="286.93"/>
    <n v="17"/>
    <n v="57.386000000000003"/>
    <n v="0.25"/>
  </r>
  <r>
    <s v="CA/2017/155018"/>
    <d v="2018-12-08T00:00:00"/>
    <s v="Rick Hansen"/>
    <x v="2"/>
    <s v="Consumer"/>
    <x v="1"/>
    <n v="20.736000000000001"/>
    <n v="1"/>
    <n v="4.1471999999999998"/>
    <n v="0.11"/>
  </r>
  <r>
    <s v="CA/2017/155019"/>
    <d v="2018-08-13T00:00:00"/>
    <s v="Jay Kimmel"/>
    <x v="1"/>
    <s v="Consumer"/>
    <x v="1"/>
    <n v="31.44"/>
    <n v="28"/>
    <n v="6.2880000000000003"/>
    <n v="0.24"/>
  </r>
  <r>
    <s v="CA/2017/155020"/>
    <d v="2018-08-13T00:00:00"/>
    <s v="Jay Kimmel"/>
    <x v="1"/>
    <s v="Consumer"/>
    <x v="1"/>
    <n v="83.79"/>
    <n v="30"/>
    <n v="16.757999999999999"/>
    <n v="0.23"/>
  </r>
  <r>
    <s v="CA/2017/155021"/>
    <d v="2018-08-13T00:00:00"/>
    <s v="Jay Kimmel"/>
    <x v="1"/>
    <s v="Consumer"/>
    <x v="1"/>
    <n v="59.52"/>
    <n v="13"/>
    <n v="11.904"/>
    <n v="0.12"/>
  </r>
  <r>
    <s v="CA/2017/155022"/>
    <d v="2018-08-13T00:00:00"/>
    <s v="Jay Kimmel"/>
    <x v="1"/>
    <s v="Consumer"/>
    <x v="1"/>
    <n v="31.92"/>
    <n v="16"/>
    <n v="6.3840000000000003"/>
    <n v="0.08"/>
  </r>
  <r>
    <s v="CA/2017/155023"/>
    <d v="2017-10-11T00:00:00"/>
    <s v="Art Foster"/>
    <x v="0"/>
    <s v="Consumer"/>
    <x v="1"/>
    <n v="14.72"/>
    <n v="22"/>
    <n v="2.944"/>
    <n v="0.22"/>
  </r>
  <r>
    <s v="CA/2017/155024"/>
    <d v="2017-10-11T00:00:00"/>
    <s v="Art Foster"/>
    <x v="0"/>
    <s v="Consumer"/>
    <x v="1"/>
    <n v="38.975999999999999"/>
    <n v="11"/>
    <n v="7.7952000000000004"/>
    <n v="0.03"/>
  </r>
  <r>
    <s v="CA/2017/155025"/>
    <d v="2018-12-06T00:00:00"/>
    <s v="Lena Creighton"/>
    <x v="1"/>
    <s v="Consumer"/>
    <x v="0"/>
    <n v="17.088000000000001"/>
    <n v="4"/>
    <n v="3.4176000000000002"/>
    <n v="0.12"/>
  </r>
  <r>
    <s v="CA/2017/155026"/>
    <d v="2015-03-22T00:00:00"/>
    <s v="Beth Fritzler"/>
    <x v="1"/>
    <s v="Corporate"/>
    <x v="1"/>
    <n v="74.352000000000004"/>
    <n v="24"/>
    <n v="14.8704"/>
    <n v="0.23"/>
  </r>
  <r>
    <s v="CA/2017/155027"/>
    <d v="2015-03-22T00:00:00"/>
    <s v="Beth Fritzler"/>
    <x v="1"/>
    <s v="Corporate"/>
    <x v="0"/>
    <n v="314.35199999999998"/>
    <n v="21"/>
    <n v="62.870399999999997"/>
    <n v="0.12"/>
  </r>
  <r>
    <s v="CA/2017/155028"/>
    <d v="2018-06-15T00:00:00"/>
    <s v="Stuart Calhoun"/>
    <x v="2"/>
    <s v="Consumer"/>
    <x v="1"/>
    <n v="4.26"/>
    <n v="12"/>
    <n v="0.85199999999999998"/>
    <n v="0.13"/>
  </r>
  <r>
    <s v="CA/2017/155029"/>
    <d v="2018-11-16T00:00:00"/>
    <s v="Scott Williamson"/>
    <x v="0"/>
    <s v="Consumer"/>
    <x v="1"/>
    <n v="811.28"/>
    <n v="11"/>
    <n v="162.256"/>
    <n v="0.12"/>
  </r>
  <r>
    <s v="CA/2017/155030"/>
    <d v="2018-12-29T00:00:00"/>
    <s v="Michael Chen"/>
    <x v="0"/>
    <s v="Consumer"/>
    <x v="1"/>
    <n v="6.03"/>
    <n v="12"/>
    <n v="1.206"/>
    <n v="0.16"/>
  </r>
  <r>
    <s v="CA/2017/155031"/>
    <d v="2017-01-21T00:00:00"/>
    <s v="Tamara Dahlen"/>
    <x v="3"/>
    <s v="Consumer"/>
    <x v="0"/>
    <n v="153.56800000000001"/>
    <n v="9"/>
    <n v="30.7136"/>
    <n v="7.0000000000000007E-2"/>
  </r>
  <r>
    <s v="CA/2017/155032"/>
    <d v="2017-01-21T00:00:00"/>
    <s v="Tamara Dahlen"/>
    <x v="3"/>
    <s v="Consumer"/>
    <x v="0"/>
    <n v="1013.4880000000001"/>
    <n v="9"/>
    <n v="202.69759999999999"/>
    <n v="0.2"/>
  </r>
  <r>
    <s v="CA/2017/155033"/>
    <d v="2017-01-15T00:00:00"/>
    <s v="Dean percer"/>
    <x v="1"/>
    <s v="Home Office"/>
    <x v="1"/>
    <n v="52.34"/>
    <n v="8"/>
    <n v="10.468"/>
    <n v="0.06"/>
  </r>
  <r>
    <s v="CA/2017/155034"/>
    <d v="2017-01-15T00:00:00"/>
    <s v="Dean percer"/>
    <x v="1"/>
    <s v="Home Office"/>
    <x v="1"/>
    <n v="4.66"/>
    <n v="14"/>
    <n v="0.93200000000000005"/>
    <n v="7.0000000000000007E-2"/>
  </r>
  <r>
    <s v="CA/2017/155035"/>
    <d v="2017-01-15T00:00:00"/>
    <s v="Dean percer"/>
    <x v="1"/>
    <s v="Home Office"/>
    <x v="2"/>
    <n v="254.97"/>
    <n v="4"/>
    <n v="50.994"/>
    <n v="0"/>
  </r>
  <r>
    <s v="CA/2017/155036"/>
    <d v="2017-09-19T00:00:00"/>
    <s v="Shirley Daniels"/>
    <x v="3"/>
    <s v="Home Office"/>
    <x v="1"/>
    <n v="25.44"/>
    <n v="4"/>
    <n v="5.0880000000000001"/>
    <n v="0.19"/>
  </r>
  <r>
    <s v="CA/2017/155037"/>
    <d v="2017-09-19T00:00:00"/>
    <s v="Shirley Daniels"/>
    <x v="3"/>
    <s v="Home Office"/>
    <x v="1"/>
    <n v="27.93"/>
    <n v="5"/>
    <n v="5.5860000000000003"/>
    <n v="7.0000000000000007E-2"/>
  </r>
  <r>
    <s v="CA/2017/155038"/>
    <d v="2015-02-21T00:00:00"/>
    <s v="Tamara Manning"/>
    <x v="1"/>
    <s v="Consumer"/>
    <x v="1"/>
    <n v="8.85"/>
    <n v="8"/>
    <n v="1.77"/>
    <n v="0.16"/>
  </r>
  <r>
    <s v="CA/2017/155039"/>
    <d v="2017-11-11T00:00:00"/>
    <s v="Berenike Kampe"/>
    <x v="3"/>
    <s v="Consumer"/>
    <x v="0"/>
    <n v="6.96"/>
    <n v="19"/>
    <n v="1.3919999999999999"/>
    <n v="0.09"/>
  </r>
  <r>
    <s v="CA/2017/155040"/>
    <d v="2017-01-30T00:00:00"/>
    <s v="Jeremy Farry"/>
    <x v="1"/>
    <s v="Consumer"/>
    <x v="1"/>
    <n v="17.456"/>
    <n v="30"/>
    <n v="3.4912000000000001"/>
    <n v="0.08"/>
  </r>
  <r>
    <s v="CA/2017/155041"/>
    <d v="2017-10-18T00:00:00"/>
    <s v="Emily Phan"/>
    <x v="2"/>
    <s v="Consumer"/>
    <x v="0"/>
    <n v="307.92"/>
    <n v="7"/>
    <n v="61.584000000000003"/>
    <n v="7.0000000000000007E-2"/>
  </r>
  <r>
    <s v="CA/2017/155042"/>
    <d v="2018-12-18T00:00:00"/>
    <s v="Emily Phan"/>
    <x v="2"/>
    <s v="Consumer"/>
    <x v="1"/>
    <n v="6.63"/>
    <n v="13"/>
    <n v="1.3260000000000001"/>
    <n v="0.24"/>
  </r>
  <r>
    <s v="CA/2017/155043"/>
    <d v="2018-12-18T00:00:00"/>
    <s v="Emily Phan"/>
    <x v="2"/>
    <s v="Consumer"/>
    <x v="1"/>
    <n v="12.96"/>
    <n v="6"/>
    <n v="2.5920000000000001"/>
    <n v="0.1"/>
  </r>
  <r>
    <s v="CA/2017/155044"/>
    <d v="2018-12-18T00:00:00"/>
    <s v="Emily Phan"/>
    <x v="2"/>
    <s v="Consumer"/>
    <x v="1"/>
    <n v="32.4"/>
    <n v="4"/>
    <n v="6.48"/>
    <n v="0.04"/>
  </r>
  <r>
    <s v="CA/2017/155045"/>
    <d v="2018-02-11T00:00:00"/>
    <s v="Ken Heidel"/>
    <x v="2"/>
    <s v="Corporate"/>
    <x v="1"/>
    <n v="23.85"/>
    <n v="17"/>
    <n v="4.7699999999999996"/>
    <n v="0.14000000000000001"/>
  </r>
  <r>
    <s v="CA/2017/155046"/>
    <d v="2015-04-29T00:00:00"/>
    <s v="Harry Greene"/>
    <x v="0"/>
    <s v="Consumer"/>
    <x v="0"/>
    <n v="51.96"/>
    <n v="18"/>
    <n v="10.391999999999999"/>
    <n v="0.09"/>
  </r>
  <r>
    <s v="CA/2017/155047"/>
    <d v="2015-04-29T00:00:00"/>
    <s v="Harry Greene"/>
    <x v="0"/>
    <s v="Consumer"/>
    <x v="1"/>
    <n v="17.940000000000001"/>
    <n v="5"/>
    <n v="3.5880000000000001"/>
    <n v="0.01"/>
  </r>
  <r>
    <s v="CA/2017/155048"/>
    <d v="2018-10-23T00:00:00"/>
    <s v="Julie Creighton"/>
    <x v="0"/>
    <s v="Corporate"/>
    <x v="1"/>
    <n v="11.56"/>
    <n v="3"/>
    <n v="2.3119999999999998"/>
    <n v="0.11"/>
  </r>
  <r>
    <s v="CA/2017/155049"/>
    <d v="2018-10-23T00:00:00"/>
    <s v="Julie Creighton"/>
    <x v="0"/>
    <s v="Corporate"/>
    <x v="1"/>
    <n v="26.4"/>
    <n v="25"/>
    <n v="5.28"/>
    <n v="0.03"/>
  </r>
  <r>
    <s v="CA/2017/155050"/>
    <d v="2018-10-23T00:00:00"/>
    <s v="Julie Creighton"/>
    <x v="0"/>
    <s v="Corporate"/>
    <x v="0"/>
    <n v="69.08"/>
    <n v="26"/>
    <n v="13.816000000000001"/>
    <n v="0.2"/>
  </r>
  <r>
    <s v="CA/2017/155051"/>
    <d v="2018-10-23T00:00:00"/>
    <s v="Julie Creighton"/>
    <x v="0"/>
    <s v="Corporate"/>
    <x v="2"/>
    <n v="35.880000000000003"/>
    <n v="5"/>
    <n v="7.1760000000000002"/>
    <n v="0"/>
  </r>
  <r>
    <s v="CA/2017/155052"/>
    <d v="2015-03-30T00:00:00"/>
    <s v="Kunst Miller"/>
    <x v="1"/>
    <s v="Consumer"/>
    <x v="1"/>
    <n v="49.65"/>
    <n v="23"/>
    <n v="9.93"/>
    <n v="0.13"/>
  </r>
  <r>
    <s v="CA/2017/155053"/>
    <d v="2017-04-01T00:00:00"/>
    <s v="Erica Bern"/>
    <x v="1"/>
    <s v="Corporate"/>
    <x v="2"/>
    <n v="959.96799999999996"/>
    <n v="7"/>
    <n v="191.99359999999999"/>
    <n v="0.19"/>
  </r>
  <r>
    <s v="CA/2017/155054"/>
    <d v="2016-04-26T00:00:00"/>
    <s v="Pierre Wener"/>
    <x v="1"/>
    <s v="Consumer"/>
    <x v="0"/>
    <n v="408.42200000000003"/>
    <n v="1"/>
    <n v="81.684399999999997"/>
    <n v="0.08"/>
  </r>
  <r>
    <s v="CA/2017/155055"/>
    <d v="2016-12-09T00:00:00"/>
    <s v="Paul Gonzalez"/>
    <x v="2"/>
    <s v="Consumer"/>
    <x v="2"/>
    <n v="479.98399999999998"/>
    <n v="25"/>
    <n v="95.996799999999993"/>
    <n v="0.2"/>
  </r>
  <r>
    <s v="CA/2017/155056"/>
    <d v="2016-12-09T00:00:00"/>
    <s v="Paul Gonzalez"/>
    <x v="2"/>
    <s v="Consumer"/>
    <x v="1"/>
    <n v="12.6"/>
    <n v="5"/>
    <n v="2.52"/>
    <n v="7.0000000000000007E-2"/>
  </r>
  <r>
    <s v="CA/2017/155057"/>
    <d v="2018-11-09T00:00:00"/>
    <s v="Daniel Byrd"/>
    <x v="0"/>
    <s v="Home Office"/>
    <x v="1"/>
    <n v="184.66"/>
    <n v="21"/>
    <n v="36.932000000000002"/>
    <n v="0.03"/>
  </r>
  <r>
    <s v="CA/2017/155058"/>
    <d v="2017-12-06T00:00:00"/>
    <s v="Craig Reiter"/>
    <x v="3"/>
    <s v="Consumer"/>
    <x v="1"/>
    <n v="23.12"/>
    <n v="30"/>
    <n v="4.6239999999999997"/>
    <n v="0.21"/>
  </r>
  <r>
    <s v="CA/2017/155059"/>
    <d v="2017-06-27T00:00:00"/>
    <s v="Katharine Harms"/>
    <x v="0"/>
    <s v="Corporate"/>
    <x v="1"/>
    <n v="37.463999999999999"/>
    <n v="1"/>
    <n v="7.4927999999999999"/>
    <n v="0.13"/>
  </r>
  <r>
    <s v="CA/2017/155060"/>
    <d v="2017-06-27T00:00:00"/>
    <s v="Katharine Harms"/>
    <x v="0"/>
    <s v="Corporate"/>
    <x v="0"/>
    <n v="539.65800000000002"/>
    <n v="18"/>
    <n v="107.9316"/>
    <n v="0.23"/>
  </r>
  <r>
    <s v="CA/2017/155061"/>
    <d v="2015-09-26T00:00:00"/>
    <s v="Christopher Schild"/>
    <x v="2"/>
    <s v="Home Office"/>
    <x v="1"/>
    <n v="310.12"/>
    <n v="18"/>
    <n v="62.024000000000001"/>
    <n v="0.02"/>
  </r>
  <r>
    <s v="CA/2017/155062"/>
    <d v="2018-03-11T00:00:00"/>
    <s v="Daniel Lacy"/>
    <x v="1"/>
    <s v="Consumer"/>
    <x v="1"/>
    <n v="8.56"/>
    <n v="14"/>
    <n v="1.712"/>
    <n v="0.18"/>
  </r>
  <r>
    <s v="CA/2017/155063"/>
    <d v="2018-03-11T00:00:00"/>
    <s v="Daniel Lacy"/>
    <x v="1"/>
    <s v="Consumer"/>
    <x v="1"/>
    <n v="52.4"/>
    <n v="29"/>
    <n v="10.48"/>
    <n v="0.23"/>
  </r>
  <r>
    <s v="CA/2017/155064"/>
    <d v="2018-03-11T00:00:00"/>
    <s v="Daniel Lacy"/>
    <x v="1"/>
    <s v="Consumer"/>
    <x v="1"/>
    <n v="14.94"/>
    <n v="3"/>
    <n v="2.988"/>
    <n v="0.12"/>
  </r>
  <r>
    <s v="CA/2017/155065"/>
    <d v="2018-02-19T00:00:00"/>
    <s v="Max Engle"/>
    <x v="1"/>
    <s v="Consumer"/>
    <x v="1"/>
    <n v="11.22"/>
    <n v="23"/>
    <n v="2.2440000000000002"/>
    <n v="0.03"/>
  </r>
  <r>
    <s v="CA/2017/155066"/>
    <d v="2016-05-11T00:00:00"/>
    <s v="Valerie Dominguez"/>
    <x v="0"/>
    <s v="Consumer"/>
    <x v="1"/>
    <n v="387.13600000000002"/>
    <n v="19"/>
    <n v="77.427199999999999"/>
    <n v="0.19"/>
  </r>
  <r>
    <s v="CA/2017/155067"/>
    <d v="2015-06-16T00:00:00"/>
    <s v="Chloris Kastensmidt"/>
    <x v="3"/>
    <s v="Consumer"/>
    <x v="1"/>
    <n v="41.4"/>
    <n v="6"/>
    <n v="8.2799999999999994"/>
    <n v="0.16"/>
  </r>
  <r>
    <s v="CA/2017/155068"/>
    <d v="2015-06-16T00:00:00"/>
    <s v="Chloris Kastensmidt"/>
    <x v="3"/>
    <s v="Consumer"/>
    <x v="1"/>
    <n v="35"/>
    <n v="1"/>
    <n v="7"/>
    <n v="7.0000000000000007E-2"/>
  </r>
  <r>
    <s v="CA/2017/155069"/>
    <d v="2015-06-16T00:00:00"/>
    <s v="Chloris Kastensmidt"/>
    <x v="3"/>
    <s v="Consumer"/>
    <x v="1"/>
    <n v="39.552"/>
    <n v="20"/>
    <n v="7.9104000000000001"/>
    <n v="0.12"/>
  </r>
  <r>
    <s v="CA/2017/155070"/>
    <d v="2016-12-10T00:00:00"/>
    <s v="Daniel Lacy"/>
    <x v="1"/>
    <s v="Consumer"/>
    <x v="2"/>
    <n v="135.72"/>
    <n v="28"/>
    <n v="27.143999999999998"/>
    <n v="0.21"/>
  </r>
  <r>
    <s v="CA/2017/155071"/>
    <d v="2016-12-10T00:00:00"/>
    <s v="Daniel Lacy"/>
    <x v="1"/>
    <s v="Consumer"/>
    <x v="1"/>
    <n v="12.56"/>
    <n v="7"/>
    <n v="2.512"/>
    <n v="0.23"/>
  </r>
  <r>
    <s v="CA/2017/155072"/>
    <d v="2016-12-10T00:00:00"/>
    <s v="Daniel Lacy"/>
    <x v="1"/>
    <s v="Consumer"/>
    <x v="2"/>
    <n v="263.95999999999998"/>
    <n v="19"/>
    <n v="52.792000000000002"/>
    <n v="0.11"/>
  </r>
  <r>
    <s v="CA/2017/155073"/>
    <d v="2018-08-27T00:00:00"/>
    <s v="Sanjit Engle"/>
    <x v="3"/>
    <s v="Consumer"/>
    <x v="1"/>
    <n v="5.952"/>
    <n v="24"/>
    <n v="1.1903999999999999"/>
    <n v="0.15"/>
  </r>
  <r>
    <s v="CA/2017/155074"/>
    <d v="2017-11-23T00:00:00"/>
    <s v="Luke Schmidt"/>
    <x v="2"/>
    <s v="Corporate"/>
    <x v="1"/>
    <n v="15.8"/>
    <n v="28"/>
    <n v="3.16"/>
    <n v="0.25"/>
  </r>
  <r>
    <s v="CA/2017/155075"/>
    <d v="2017-11-23T00:00:00"/>
    <s v="Luke Schmidt"/>
    <x v="2"/>
    <s v="Corporate"/>
    <x v="0"/>
    <n v="14.368"/>
    <n v="5"/>
    <n v="2.8736000000000002"/>
    <n v="0.14000000000000001"/>
  </r>
  <r>
    <s v="CA/2017/155076"/>
    <d v="2017-11-23T00:00:00"/>
    <s v="Luke Schmidt"/>
    <x v="2"/>
    <s v="Corporate"/>
    <x v="0"/>
    <n v="70.447999999999993"/>
    <n v="25"/>
    <n v="14.089600000000001"/>
    <n v="0.15"/>
  </r>
  <r>
    <s v="CA/2017/155077"/>
    <d v="2018-01-30T00:00:00"/>
    <s v="Michael Moore"/>
    <x v="1"/>
    <s v="Consumer"/>
    <x v="1"/>
    <n v="129.30000000000001"/>
    <n v="6"/>
    <n v="25.86"/>
    <n v="0.14000000000000001"/>
  </r>
  <r>
    <s v="CA/2017/155078"/>
    <d v="2016-11-30T00:00:00"/>
    <s v="Deborah Brumfield"/>
    <x v="1"/>
    <s v="Home Office"/>
    <x v="1"/>
    <n v="3.8820000000000001"/>
    <n v="4"/>
    <n v="0.77639999999999998"/>
    <n v="0.17"/>
  </r>
  <r>
    <s v="CA/2017/155079"/>
    <d v="2015-06-28T00:00:00"/>
    <s v="Rob Williams"/>
    <x v="2"/>
    <s v="Corporate"/>
    <x v="1"/>
    <n v="6.08"/>
    <n v="25"/>
    <n v="1.216"/>
    <n v="0.14000000000000001"/>
  </r>
  <r>
    <s v="CA/2017/155080"/>
    <d v="2015-02-09T00:00:00"/>
    <s v="Justin MacKendrick"/>
    <x v="1"/>
    <s v="Consumer"/>
    <x v="1"/>
    <n v="19.899999999999999"/>
    <n v="13"/>
    <n v="3.98"/>
    <n v="0.22"/>
  </r>
  <r>
    <s v="CA/2017/155081"/>
    <d v="2015-02-09T00:00:00"/>
    <s v="Justin MacKendrick"/>
    <x v="1"/>
    <s v="Consumer"/>
    <x v="0"/>
    <n v="70.709999999999994"/>
    <n v="22"/>
    <n v="14.141999999999999"/>
    <n v="0.15"/>
  </r>
  <r>
    <s v="CA/2017/155082"/>
    <d v="2018-10-07T00:00:00"/>
    <s v="Becky Pak"/>
    <x v="0"/>
    <s v="Consumer"/>
    <x v="0"/>
    <n v="18.84"/>
    <n v="7"/>
    <n v="3.7679999999999998"/>
    <n v="0.16"/>
  </r>
  <r>
    <s v="CA/2017/155083"/>
    <d v="2018-04-06T00:00:00"/>
    <s v="Carol Triggs"/>
    <x v="2"/>
    <s v="Consumer"/>
    <x v="1"/>
    <n v="8.64"/>
    <n v="12"/>
    <n v="1.728"/>
    <n v="0.15"/>
  </r>
  <r>
    <s v="CA/2017/155084"/>
    <d v="2018-10-19T00:00:00"/>
    <s v="Tracy Hopkins"/>
    <x v="3"/>
    <s v="Home Office"/>
    <x v="1"/>
    <n v="1633.1880000000001"/>
    <n v="30"/>
    <n v="326.63760000000002"/>
    <n v="0.04"/>
  </r>
  <r>
    <s v="CA/2017/155085"/>
    <d v="2018-11-18T00:00:00"/>
    <s v="Maria Etezadi"/>
    <x v="0"/>
    <s v="Home Office"/>
    <x v="0"/>
    <n v="19.760000000000002"/>
    <n v="10"/>
    <n v="3.952"/>
    <n v="0.22"/>
  </r>
  <r>
    <s v="CA/2017/155086"/>
    <d v="2016-08-08T00:00:00"/>
    <s v="Thomas Thornton"/>
    <x v="2"/>
    <s v="Consumer"/>
    <x v="1"/>
    <n v="6.6079999999999997"/>
    <n v="9"/>
    <n v="1.3216000000000001"/>
    <n v="0.12"/>
  </r>
  <r>
    <s v="CA/2017/155087"/>
    <d v="2016-08-08T00:00:00"/>
    <s v="Thomas Thornton"/>
    <x v="2"/>
    <s v="Consumer"/>
    <x v="1"/>
    <n v="7.28"/>
    <n v="24"/>
    <n v="1.456"/>
    <n v="0.06"/>
  </r>
  <r>
    <s v="CA/2017/155088"/>
    <d v="2016-08-08T00:00:00"/>
    <s v="Thomas Thornton"/>
    <x v="2"/>
    <s v="Consumer"/>
    <x v="0"/>
    <n v="144.78399999999999"/>
    <n v="2"/>
    <n v="28.956800000000001"/>
    <n v="0.19"/>
  </r>
  <r>
    <s v="CA/2017/155089"/>
    <d v="2017-06-12T00:00:00"/>
    <s v="Greg Tran"/>
    <x v="2"/>
    <s v="Consumer"/>
    <x v="2"/>
    <n v="156.792"/>
    <n v="21"/>
    <n v="31.3584"/>
    <n v="0.21"/>
  </r>
  <r>
    <s v="CA/2017/155090"/>
    <d v="2017-06-12T00:00:00"/>
    <s v="Greg Tran"/>
    <x v="2"/>
    <s v="Consumer"/>
    <x v="2"/>
    <n v="431.976"/>
    <n v="5"/>
    <n v="86.395200000000003"/>
    <n v="0.01"/>
  </r>
  <r>
    <s v="CA/2017/155091"/>
    <d v="2017-06-12T00:00:00"/>
    <s v="Greg Tran"/>
    <x v="2"/>
    <s v="Consumer"/>
    <x v="1"/>
    <n v="35.89"/>
    <n v="28"/>
    <n v="7.1779999999999999"/>
    <n v="0.18"/>
  </r>
  <r>
    <s v="CA/2017/155092"/>
    <d v="2017-06-12T00:00:00"/>
    <s v="Greg Tran"/>
    <x v="2"/>
    <s v="Consumer"/>
    <x v="1"/>
    <n v="47.207999999999998"/>
    <n v="17"/>
    <n v="9.4415999999999993"/>
    <n v="0.08"/>
  </r>
  <r>
    <s v="CA/2017/155093"/>
    <d v="2017-06-12T00:00:00"/>
    <s v="Greg Tran"/>
    <x v="2"/>
    <s v="Consumer"/>
    <x v="1"/>
    <n v="248.08"/>
    <n v="10"/>
    <n v="49.616"/>
    <n v="0.15"/>
  </r>
  <r>
    <s v="CA/2017/155094"/>
    <d v="2017-06-12T00:00:00"/>
    <s v="Greg Tran"/>
    <x v="2"/>
    <s v="Consumer"/>
    <x v="1"/>
    <n v="189.7"/>
    <n v="5"/>
    <n v="37.94"/>
    <n v="0.18"/>
  </r>
  <r>
    <s v="CA/2017/155095"/>
    <d v="2017-06-12T00:00:00"/>
    <s v="Greg Tran"/>
    <x v="2"/>
    <s v="Consumer"/>
    <x v="1"/>
    <n v="59.808"/>
    <n v="9"/>
    <n v="11.961600000000001"/>
    <n v="0.13"/>
  </r>
  <r>
    <s v="CA/2017/155096"/>
    <d v="2018-03-25T00:00:00"/>
    <s v="Justin Deggeller"/>
    <x v="2"/>
    <s v="Corporate"/>
    <x v="0"/>
    <n v="90.99"/>
    <n v="13"/>
    <n v="18.198"/>
    <n v="0.19"/>
  </r>
  <r>
    <s v="CA/2017/155097"/>
    <d v="2018-03-25T00:00:00"/>
    <s v="Justin Deggeller"/>
    <x v="2"/>
    <s v="Corporate"/>
    <x v="0"/>
    <n v="1526.56"/>
    <n v="25"/>
    <n v="305.31200000000001"/>
    <n v="0.03"/>
  </r>
  <r>
    <s v="CA/2017/155098"/>
    <d v="2018-03-25T00:00:00"/>
    <s v="Justin Deggeller"/>
    <x v="2"/>
    <s v="Corporate"/>
    <x v="0"/>
    <n v="368.97"/>
    <n v="10"/>
    <n v="73.793999999999997"/>
    <n v="0.18"/>
  </r>
  <r>
    <s v="CA/2017/155099"/>
    <d v="2018-11-19T00:00:00"/>
    <s v="Mick Crebagga"/>
    <x v="2"/>
    <s v="Consumer"/>
    <x v="1"/>
    <n v="305.01"/>
    <n v="16"/>
    <n v="61.002000000000002"/>
    <n v="0.18"/>
  </r>
  <r>
    <s v="CA/2017/155100"/>
    <d v="2018-11-19T00:00:00"/>
    <s v="Mick Crebagga"/>
    <x v="2"/>
    <s v="Consumer"/>
    <x v="0"/>
    <n v="18.7"/>
    <n v="4"/>
    <n v="3.74"/>
    <n v="0.16"/>
  </r>
  <r>
    <s v="CA/2017/155101"/>
    <d v="2017-04-11T00:00:00"/>
    <s v="Lisa Hazard"/>
    <x v="3"/>
    <s v="Consumer"/>
    <x v="0"/>
    <n v="38.29"/>
    <n v="23"/>
    <n v="7.6580000000000004"/>
    <n v="0.2"/>
  </r>
  <r>
    <s v="CA/2017/155102"/>
    <d v="2018-12-14T00:00:00"/>
    <s v="Mike Pelletier"/>
    <x v="1"/>
    <s v="Home Office"/>
    <x v="0"/>
    <n v="26.25"/>
    <n v="8"/>
    <n v="5.25"/>
    <n v="0.08"/>
  </r>
  <r>
    <s v="CA/2017/155103"/>
    <d v="2018-12-14T00:00:00"/>
    <s v="Mike Pelletier"/>
    <x v="1"/>
    <s v="Home Office"/>
    <x v="1"/>
    <n v="64.959999999999994"/>
    <n v="26"/>
    <n v="12.992000000000001"/>
    <n v="0.04"/>
  </r>
  <r>
    <s v="CA/2017/155104"/>
    <d v="2018-12-14T00:00:00"/>
    <s v="Mike Pelletier"/>
    <x v="1"/>
    <s v="Home Office"/>
    <x v="1"/>
    <n v="43.7"/>
    <n v="27"/>
    <n v="8.74"/>
    <n v="0.24"/>
  </r>
  <r>
    <s v="CA/2017/155105"/>
    <d v="2018-12-11T00:00:00"/>
    <s v="Eugene Moren"/>
    <x v="1"/>
    <s v="Home Office"/>
    <x v="2"/>
    <n v="41.6"/>
    <n v="12"/>
    <n v="8.32"/>
    <n v="0.2"/>
  </r>
  <r>
    <s v="CA/2017/155106"/>
    <d v="2018-12-11T00:00:00"/>
    <s v="Eugene Moren"/>
    <x v="1"/>
    <s v="Home Office"/>
    <x v="1"/>
    <n v="23.12"/>
    <n v="6"/>
    <n v="4.6239999999999997"/>
    <n v="0.17"/>
  </r>
  <r>
    <s v="CA/2017/155107"/>
    <d v="2018-12-11T00:00:00"/>
    <s v="Eugene Moren"/>
    <x v="1"/>
    <s v="Home Office"/>
    <x v="0"/>
    <n v="113.88800000000001"/>
    <n v="15"/>
    <n v="22.7776"/>
    <n v="0.12"/>
  </r>
  <r>
    <s v="CA/2017/155108"/>
    <d v="2018-12-11T00:00:00"/>
    <s v="Eugene Moren"/>
    <x v="1"/>
    <s v="Home Office"/>
    <x v="0"/>
    <n v="113.568"/>
    <n v="7"/>
    <n v="22.7136"/>
    <n v="0.02"/>
  </r>
  <r>
    <s v="CA/2017/155109"/>
    <d v="2018-12-11T00:00:00"/>
    <s v="Eugene Moren"/>
    <x v="1"/>
    <s v="Home Office"/>
    <x v="2"/>
    <n v="7.92"/>
    <n v="18"/>
    <n v="1.5840000000000001"/>
    <n v="0.23"/>
  </r>
  <r>
    <s v="CA/2017/155110"/>
    <d v="2018-12-11T00:00:00"/>
    <s v="Eugene Moren"/>
    <x v="1"/>
    <s v="Home Office"/>
    <x v="2"/>
    <n v="671.98400000000004"/>
    <n v="3"/>
    <n v="134.39680000000001"/>
    <n v="0.16"/>
  </r>
  <r>
    <s v="CA/2017/155111"/>
    <d v="2017-08-18T00:00:00"/>
    <s v="Greg Guthrie"/>
    <x v="0"/>
    <s v="Corporate"/>
    <x v="2"/>
    <n v="39.99"/>
    <n v="30"/>
    <n v="7.9980000000000002"/>
    <n v="0.18"/>
  </r>
  <r>
    <s v="CA/2017/155112"/>
    <d v="2018-06-27T00:00:00"/>
    <s v="Michelle Arnett"/>
    <x v="3"/>
    <s v="Home Office"/>
    <x v="0"/>
    <n v="191.64599999999999"/>
    <n v="11"/>
    <n v="38.3292"/>
    <n v="0.05"/>
  </r>
  <r>
    <s v="CA/2017/155113"/>
    <d v="2018-04-05T00:00:00"/>
    <s v="Shahid Hopkins"/>
    <x v="0"/>
    <s v="Consumer"/>
    <x v="1"/>
    <n v="2.3130000000000002"/>
    <n v="4"/>
    <n v="0.46260000000000001"/>
    <n v="0.05"/>
  </r>
  <r>
    <s v="CA/2017/155114"/>
    <d v="2016-12-24T00:00:00"/>
    <s v="Kean Takahito"/>
    <x v="1"/>
    <s v="Consumer"/>
    <x v="1"/>
    <n v="19.936"/>
    <n v="25"/>
    <n v="3.9872000000000001"/>
    <n v="0.08"/>
  </r>
  <r>
    <s v="CA/2017/155115"/>
    <d v="2016-12-24T00:00:00"/>
    <s v="Kean Takahito"/>
    <x v="1"/>
    <s v="Consumer"/>
    <x v="1"/>
    <n v="45.92"/>
    <n v="21"/>
    <n v="9.1839999999999993"/>
    <n v="0.24"/>
  </r>
  <r>
    <s v="CA/2017/155116"/>
    <d v="2018-04-26T00:00:00"/>
    <s v="Philisse Overcash"/>
    <x v="2"/>
    <s v="Home Office"/>
    <x v="1"/>
    <n v="20.34"/>
    <n v="9"/>
    <n v="4.0679999999999996"/>
    <n v="0.05"/>
  </r>
  <r>
    <s v="CA/2017/155117"/>
    <d v="2018-04-26T00:00:00"/>
    <s v="Philisse Overcash"/>
    <x v="2"/>
    <s v="Home Office"/>
    <x v="1"/>
    <n v="39.28"/>
    <n v="13"/>
    <n v="7.8559999999999999"/>
    <n v="0.22"/>
  </r>
  <r>
    <s v="CA/2017/155118"/>
    <d v="2018-12-16T00:00:00"/>
    <s v="Andy Yotov"/>
    <x v="1"/>
    <s v="Corporate"/>
    <x v="0"/>
    <n v="81.567999999999998"/>
    <n v="20"/>
    <n v="16.313600000000001"/>
    <n v="0.18"/>
  </r>
  <r>
    <s v="CA/2017/155119"/>
    <d v="2018-12-16T00:00:00"/>
    <s v="Andy Yotov"/>
    <x v="1"/>
    <s v="Corporate"/>
    <x v="0"/>
    <n v="97.183999999999997"/>
    <n v="4"/>
    <n v="19.436800000000002"/>
    <n v="0.22"/>
  </r>
  <r>
    <s v="CA/2017/155120"/>
    <d v="2018-12-16T00:00:00"/>
    <s v="Andy Yotov"/>
    <x v="1"/>
    <s v="Corporate"/>
    <x v="1"/>
    <n v="24.32"/>
    <n v="6"/>
    <n v="4.8639999999999999"/>
    <n v="0.08"/>
  </r>
  <r>
    <s v="CA/2017/155121"/>
    <d v="2018-12-16T00:00:00"/>
    <s v="Andy Yotov"/>
    <x v="1"/>
    <s v="Corporate"/>
    <x v="0"/>
    <n v="18.96"/>
    <n v="18"/>
    <n v="3.7919999999999998"/>
    <n v="0.12"/>
  </r>
  <r>
    <s v="CA/2017/155122"/>
    <d v="2015-12-27T00:00:00"/>
    <s v="Corey/Lock"/>
    <x v="3"/>
    <s v="Consumer"/>
    <x v="0"/>
    <n v="32.951999999999998"/>
    <n v="2"/>
    <n v="6.5903999999999998"/>
    <n v="0.23"/>
  </r>
  <r>
    <s v="CA/2017/155123"/>
    <d v="2015-12-27T00:00:00"/>
    <s v="Corey/Lock"/>
    <x v="3"/>
    <s v="Consumer"/>
    <x v="1"/>
    <n v="30.015999999999998"/>
    <n v="16"/>
    <n v="6.0031999999999996"/>
    <n v="0.09"/>
  </r>
  <r>
    <s v="CA/2017/155124"/>
    <d v="2018-06-11T00:00:00"/>
    <s v="Jill Fjeld"/>
    <x v="2"/>
    <s v="Consumer"/>
    <x v="1"/>
    <n v="499.584"/>
    <n v="27"/>
    <n v="99.916799999999995"/>
    <n v="0.18"/>
  </r>
  <r>
    <s v="CA/2017/155125"/>
    <d v="2018-06-11T00:00:00"/>
    <s v="Jill Fjeld"/>
    <x v="2"/>
    <s v="Consumer"/>
    <x v="1"/>
    <n v="31.103999999999999"/>
    <n v="3"/>
    <n v="6.2207999999999997"/>
    <n v="0.05"/>
  </r>
  <r>
    <s v="CA/2017/155126"/>
    <d v="2018-06-11T00:00:00"/>
    <s v="Jill Fjeld"/>
    <x v="2"/>
    <s v="Consumer"/>
    <x v="1"/>
    <n v="13.272"/>
    <n v="9"/>
    <n v="2.6543999999999999"/>
    <n v="0.18"/>
  </r>
  <r>
    <s v="CA/2017/155127"/>
    <d v="2018-06-11T00:00:00"/>
    <s v="Jill Fjeld"/>
    <x v="2"/>
    <s v="Consumer"/>
    <x v="0"/>
    <n v="28.271999999999998"/>
    <n v="27"/>
    <n v="5.6543999999999999"/>
    <n v="0.24"/>
  </r>
  <r>
    <s v="CA/2017/155128"/>
    <d v="2018-06-11T00:00:00"/>
    <s v="Jill Fjeld"/>
    <x v="2"/>
    <s v="Consumer"/>
    <x v="1"/>
    <n v="259.13600000000002"/>
    <n v="18"/>
    <n v="51.827199999999998"/>
    <n v="0.05"/>
  </r>
  <r>
    <s v="CA/2017/155129"/>
    <d v="2018-12-16T00:00:00"/>
    <s v="Andrew Roberts"/>
    <x v="3"/>
    <s v="Consumer"/>
    <x v="1"/>
    <n v="10.8"/>
    <n v="15"/>
    <n v="2.16"/>
    <n v="0.16"/>
  </r>
  <r>
    <s v="CA/2017/155130"/>
    <d v="2016-07-05T00:00:00"/>
    <s v="Anna Gayman"/>
    <x v="2"/>
    <s v="Consumer"/>
    <x v="0"/>
    <n v="244.006"/>
    <n v="23"/>
    <n v="48.801200000000001"/>
    <n v="0.16"/>
  </r>
  <r>
    <s v="CA/2017/155131"/>
    <d v="2016-07-05T00:00:00"/>
    <s v="Anna Gayman"/>
    <x v="2"/>
    <s v="Consumer"/>
    <x v="1"/>
    <n v="15.936"/>
    <n v="27"/>
    <n v="3.1871999999999998"/>
    <n v="0.05"/>
  </r>
  <r>
    <s v="CA/2017/155132"/>
    <d v="2018-04-12T00:00:00"/>
    <s v="Darrin Van Huff"/>
    <x v="1"/>
    <s v="Corporate"/>
    <x v="0"/>
    <n v="188.55199999999999"/>
    <n v="1"/>
    <n v="37.7104"/>
    <n v="0.12"/>
  </r>
  <r>
    <s v="CA/2017/155133"/>
    <d v="2018-03-10T00:00:00"/>
    <s v="Hunter Lopez"/>
    <x v="2"/>
    <s v="Consumer"/>
    <x v="1"/>
    <n v="22.58"/>
    <n v="14"/>
    <n v="4.516"/>
    <n v="0.01"/>
  </r>
  <r>
    <s v="CA/2017/155134"/>
    <d v="2015-01-13T00:00:00"/>
    <s v="Natalie DeCherney"/>
    <x v="0"/>
    <s v="Consumer"/>
    <x v="0"/>
    <n v="545.94000000000005"/>
    <n v="24"/>
    <n v="109.188"/>
    <n v="0.17"/>
  </r>
  <r>
    <s v="CA/2017/155135"/>
    <d v="2016-12-06T00:00:00"/>
    <s v="Giulietta Baptist"/>
    <x v="3"/>
    <s v="Consumer"/>
    <x v="1"/>
    <n v="20.736000000000001"/>
    <n v="17"/>
    <n v="4.1471999999999998"/>
    <n v="0.21"/>
  </r>
  <r>
    <s v="CA/2017/155136"/>
    <d v="2016-12-06T00:00:00"/>
    <s v="Giulietta Baptist"/>
    <x v="3"/>
    <s v="Consumer"/>
    <x v="0"/>
    <n v="43.295999999999999"/>
    <n v="8"/>
    <n v="8.6592000000000002"/>
    <n v="0.1"/>
  </r>
  <r>
    <s v="CA/2017/155137"/>
    <d v="2015-12-07T00:00:00"/>
    <s v="Clay Ludtke"/>
    <x v="2"/>
    <s v="Consumer"/>
    <x v="0"/>
    <n v="123.136"/>
    <n v="18"/>
    <n v="24.627199999999998"/>
    <n v="0.15"/>
  </r>
  <r>
    <s v="CA/2017/155138"/>
    <d v="2015-12-07T00:00:00"/>
    <s v="Clay Ludtke"/>
    <x v="2"/>
    <s v="Consumer"/>
    <x v="1"/>
    <n v="11.263999999999999"/>
    <n v="3"/>
    <n v="2.2528000000000001"/>
    <n v="0"/>
  </r>
  <r>
    <s v="CA/2017/155139"/>
    <d v="2015-06-12T00:00:00"/>
    <s v="Ryan Crowe"/>
    <x v="3"/>
    <s v="Consumer"/>
    <x v="1"/>
    <n v="53.423999999999999"/>
    <n v="26"/>
    <n v="10.684799999999999"/>
    <n v="0.15"/>
  </r>
  <r>
    <s v="CA/2017/155140"/>
    <d v="2015-06-12T00:00:00"/>
    <s v="Ryan Crowe"/>
    <x v="3"/>
    <s v="Consumer"/>
    <x v="0"/>
    <n v="275.49"/>
    <n v="30"/>
    <n v="55.097999999999999"/>
    <n v="0.01"/>
  </r>
  <r>
    <s v="CA/2017/155141"/>
    <d v="2017-05-25T00:00:00"/>
    <s v="Julia Barnett"/>
    <x v="0"/>
    <s v="Home Office"/>
    <x v="0"/>
    <n v="24.96"/>
    <n v="1"/>
    <n v="4.992"/>
    <n v="0.11"/>
  </r>
  <r>
    <s v="CA/2017/155142"/>
    <d v="2017-05-25T00:00:00"/>
    <s v="Julia Barnett"/>
    <x v="0"/>
    <s v="Home Office"/>
    <x v="1"/>
    <n v="19.36"/>
    <n v="14"/>
    <n v="3.8719999999999999"/>
    <n v="0.03"/>
  </r>
  <r>
    <s v="CA/2017/155143"/>
    <d v="2017-05-25T00:00:00"/>
    <s v="Julia Barnett"/>
    <x v="0"/>
    <s v="Home Office"/>
    <x v="1"/>
    <n v="1267.6500000000001"/>
    <n v="6"/>
    <n v="253.53"/>
    <n v="0.04"/>
  </r>
  <r>
    <s v="CA/2017/155144"/>
    <d v="2017-02-21T00:00:00"/>
    <s v="Matthew Clasen"/>
    <x v="2"/>
    <s v="Corporate"/>
    <x v="2"/>
    <n v="12.99"/>
    <n v="7"/>
    <n v="2.5979999999999999"/>
    <n v="0.1"/>
  </r>
  <r>
    <s v="CA/2017/155145"/>
    <d v="2017-02-21T00:00:00"/>
    <s v="Matthew Clasen"/>
    <x v="2"/>
    <s v="Corporate"/>
    <x v="1"/>
    <n v="18.559999999999999"/>
    <n v="15"/>
    <n v="3.7120000000000002"/>
    <n v="0.08"/>
  </r>
  <r>
    <s v="CA/2017/155146"/>
    <d v="2017-02-21T00:00:00"/>
    <s v="Matthew Clasen"/>
    <x v="2"/>
    <s v="Corporate"/>
    <x v="1"/>
    <n v="449.15"/>
    <n v="22"/>
    <n v="89.83"/>
    <n v="0.08"/>
  </r>
  <r>
    <s v="CA/2017/155147"/>
    <d v="2017-02-21T00:00:00"/>
    <s v="Matthew Clasen"/>
    <x v="2"/>
    <s v="Corporate"/>
    <x v="1"/>
    <n v="31.248000000000001"/>
    <n v="14"/>
    <n v="6.2496"/>
    <n v="0.21"/>
  </r>
  <r>
    <s v="CA/2017/155148"/>
    <d v="2017-02-10T00:00:00"/>
    <s v="Tim Taslimi"/>
    <x v="1"/>
    <s v="Corporate"/>
    <x v="1"/>
    <n v="61.44"/>
    <n v="2"/>
    <n v="12.288"/>
    <n v="0.12"/>
  </r>
  <r>
    <s v="CA/2017/155149"/>
    <d v="2018-11-03T00:00:00"/>
    <s v="Max Jones"/>
    <x v="1"/>
    <s v="Consumer"/>
    <x v="1"/>
    <n v="895.92"/>
    <n v="20"/>
    <n v="179.184"/>
    <n v="0.14000000000000001"/>
  </r>
  <r>
    <s v="CA/2017/155150"/>
    <d v="2017-09-09T00:00:00"/>
    <s v="Annie Thurman"/>
    <x v="1"/>
    <s v="Consumer"/>
    <x v="1"/>
    <n v="55.36"/>
    <n v="7"/>
    <n v="11.071999999999999"/>
    <n v="0.04"/>
  </r>
  <r>
    <s v="CA/2017/155151"/>
    <d v="2015-07-14T00:00:00"/>
    <s v="Philip Brown"/>
    <x v="1"/>
    <s v="Consumer"/>
    <x v="1"/>
    <n v="55.92"/>
    <n v="17"/>
    <n v="11.183999999999999"/>
    <n v="0"/>
  </r>
  <r>
    <s v="CA/2017/155152"/>
    <d v="2015-06-21T00:00:00"/>
    <s v="Natalie Webber"/>
    <x v="1"/>
    <s v="Consumer"/>
    <x v="1"/>
    <n v="24.896000000000001"/>
    <n v="17"/>
    <n v="4.9791999999999996"/>
    <n v="0.09"/>
  </r>
  <r>
    <s v="CA/2017/155153"/>
    <d v="2015-06-21T00:00:00"/>
    <s v="Natalie Webber"/>
    <x v="1"/>
    <s v="Consumer"/>
    <x v="0"/>
    <n v="3.984"/>
    <n v="18"/>
    <n v="0.79679999999999995"/>
    <n v="0.24"/>
  </r>
  <r>
    <s v="CA/2017/155154"/>
    <d v="2015-06-21T00:00:00"/>
    <s v="Natalie Webber"/>
    <x v="1"/>
    <s v="Consumer"/>
    <x v="2"/>
    <n v="95.968000000000004"/>
    <n v="13"/>
    <n v="19.1936"/>
    <n v="0.15"/>
  </r>
  <r>
    <s v="CA/2017/155155"/>
    <d v="2015-06-21T00:00:00"/>
    <s v="Natalie Webber"/>
    <x v="1"/>
    <s v="Consumer"/>
    <x v="2"/>
    <n v="206.99100000000001"/>
    <n v="14"/>
    <n v="41.398200000000003"/>
    <n v="0.04"/>
  </r>
  <r>
    <s v="CA/2017/155156"/>
    <d v="2015-06-21T00:00:00"/>
    <s v="Natalie Webber"/>
    <x v="1"/>
    <s v="Consumer"/>
    <x v="1"/>
    <n v="44.415999999999997"/>
    <n v="8"/>
    <n v="8.8832000000000004"/>
    <n v="0.11"/>
  </r>
  <r>
    <s v="CA/2017/155157"/>
    <d v="2015-06-21T00:00:00"/>
    <s v="Natalie Webber"/>
    <x v="1"/>
    <s v="Consumer"/>
    <x v="1"/>
    <n v="9.0060000000000002"/>
    <n v="19"/>
    <n v="1.8011999999999999"/>
    <n v="0.03"/>
  </r>
  <r>
    <s v="CA/2017/155158"/>
    <d v="2016-05-07T00:00:00"/>
    <s v="Victor Preis"/>
    <x v="1"/>
    <s v="Home Office"/>
    <x v="1"/>
    <n v="19"/>
    <n v="16"/>
    <n v="3.8"/>
    <n v="0.22"/>
  </r>
  <r>
    <s v="CA/2017/155159"/>
    <d v="2018-12-16T00:00:00"/>
    <s v="Ross DeVincentis"/>
    <x v="1"/>
    <s v="Home Office"/>
    <x v="1"/>
    <n v="33.375999999999998"/>
    <n v="4"/>
    <n v="6.6752000000000002"/>
    <n v="0.01"/>
  </r>
  <r>
    <s v="CA/2017/155160"/>
    <d v="2017-08-09T00:00:00"/>
    <s v="Michael Grace"/>
    <x v="3"/>
    <s v="Home Office"/>
    <x v="1"/>
    <n v="207.48"/>
    <n v="29"/>
    <n v="41.496000000000002"/>
    <n v="0.03"/>
  </r>
  <r>
    <s v="CA/2017/155161"/>
    <d v="2015-05-17T00:00:00"/>
    <s v="Pete Armstrong"/>
    <x v="2"/>
    <s v="Home Office"/>
    <x v="1"/>
    <n v="91.68"/>
    <n v="29"/>
    <n v="18.335999999999999"/>
    <n v="0.19"/>
  </r>
  <r>
    <s v="CA/2017/155162"/>
    <d v="2018-10-13T00:00:00"/>
    <s v="Craig Reiter"/>
    <x v="3"/>
    <s v="Consumer"/>
    <x v="1"/>
    <n v="904.9"/>
    <n v="9"/>
    <n v="180.98"/>
    <n v="0.19"/>
  </r>
  <r>
    <s v="CA/2017/155163"/>
    <d v="2015-10-24T00:00:00"/>
    <s v="Allen Armold"/>
    <x v="1"/>
    <s v="Consumer"/>
    <x v="1"/>
    <n v="34.271999999999998"/>
    <n v="5"/>
    <n v="6.8544"/>
    <n v="0.25"/>
  </r>
  <r>
    <s v="CA/2017/155164"/>
    <d v="2017-05-12T00:00:00"/>
    <s v="James Galang"/>
    <x v="1"/>
    <s v="Consumer"/>
    <x v="0"/>
    <n v="191.82"/>
    <n v="30"/>
    <n v="38.363999999999997"/>
    <n v="0.09"/>
  </r>
  <r>
    <s v="CA/2017/155165"/>
    <d v="2017-07-25T00:00:00"/>
    <s v="Rick Reed"/>
    <x v="3"/>
    <s v="Corporate"/>
    <x v="1"/>
    <n v="243.88"/>
    <n v="26"/>
    <n v="48.776000000000003"/>
    <n v="0.1"/>
  </r>
  <r>
    <s v="CA/2017/155166"/>
    <d v="2018-04-17T00:00:00"/>
    <s v="Sharelle Roach"/>
    <x v="1"/>
    <s v="Home Office"/>
    <x v="1"/>
    <n v="12.03"/>
    <n v="10"/>
    <n v="2.4060000000000001"/>
    <n v="0.05"/>
  </r>
  <r>
    <s v="CA/2017/155167"/>
    <d v="2018-04-17T00:00:00"/>
    <s v="Sharelle Roach"/>
    <x v="1"/>
    <s v="Home Office"/>
    <x v="2"/>
    <n v="2549.9850000000001"/>
    <n v="7"/>
    <n v="509.99700000000001"/>
    <n v="0.08"/>
  </r>
  <r>
    <s v="CA/2017/155168"/>
    <d v="2018-04-17T00:00:00"/>
    <s v="Sharelle Roach"/>
    <x v="1"/>
    <s v="Home Office"/>
    <x v="1"/>
    <n v="21.594000000000001"/>
    <n v="15"/>
    <n v="4.3188000000000004"/>
    <n v="0.04"/>
  </r>
  <r>
    <s v="CA/2017/155169"/>
    <d v="2018-04-17T00:00:00"/>
    <s v="Sharelle Roach"/>
    <x v="1"/>
    <s v="Home Office"/>
    <x v="1"/>
    <n v="8.9640000000000004"/>
    <n v="12"/>
    <n v="1.7927999999999999"/>
    <n v="0.04"/>
  </r>
  <r>
    <s v="CA/2017/155170"/>
    <d v="2018-04-17T00:00:00"/>
    <s v="Sharelle Roach"/>
    <x v="1"/>
    <s v="Home Office"/>
    <x v="1"/>
    <n v="20.736000000000001"/>
    <n v="21"/>
    <n v="4.1471999999999998"/>
    <n v="0.13"/>
  </r>
  <r>
    <s v="CA/2017/155171"/>
    <d v="2016-09-17T00:00:00"/>
    <s v="Lindsay Shagiari"/>
    <x v="1"/>
    <s v="Home Office"/>
    <x v="0"/>
    <n v="344.22"/>
    <n v="7"/>
    <n v="68.843999999999994"/>
    <n v="0.1"/>
  </r>
  <r>
    <s v="CA/2017/155172"/>
    <d v="2017-08-23T00:00:00"/>
    <s v="Mick Hernandez"/>
    <x v="3"/>
    <s v="Home Office"/>
    <x v="1"/>
    <n v="727.29600000000005"/>
    <n v="8"/>
    <n v="145.45920000000001"/>
    <n v="0.25"/>
  </r>
  <r>
    <s v="CA/2017/155173"/>
    <d v="2017-08-23T00:00:00"/>
    <s v="Mick Hernandez"/>
    <x v="3"/>
    <s v="Home Office"/>
    <x v="0"/>
    <n v="22.608000000000001"/>
    <n v="26"/>
    <n v="4.5216000000000003"/>
    <n v="0.02"/>
  </r>
  <r>
    <s v="CA/2017/155174"/>
    <d v="2017-08-23T00:00:00"/>
    <s v="Mick Hernandez"/>
    <x v="3"/>
    <s v="Home Office"/>
    <x v="2"/>
    <n v="666.4"/>
    <n v="17"/>
    <n v="133.28"/>
    <n v="0.23"/>
  </r>
  <r>
    <s v="CA/2017/155175"/>
    <d v="2016-08-11T00:00:00"/>
    <s v="Sanjit Chand"/>
    <x v="1"/>
    <s v="Consumer"/>
    <x v="1"/>
    <n v="5.04"/>
    <n v="10"/>
    <n v="1.008"/>
    <n v="0.02"/>
  </r>
  <r>
    <s v="CA/2017/155176"/>
    <d v="2016-08-11T00:00:00"/>
    <s v="Sanjit Chand"/>
    <x v="1"/>
    <s v="Consumer"/>
    <x v="1"/>
    <n v="92.94"/>
    <n v="27"/>
    <n v="18.588000000000001"/>
    <n v="0.1"/>
  </r>
  <r>
    <s v="CA/2017/155177"/>
    <d v="2016-08-11T00:00:00"/>
    <s v="Sanjit Chand"/>
    <x v="1"/>
    <s v="Consumer"/>
    <x v="0"/>
    <n v="66.69"/>
    <n v="28"/>
    <n v="13.337999999999999"/>
    <n v="0"/>
  </r>
  <r>
    <s v="CA/2017/155178"/>
    <d v="2016-08-11T00:00:00"/>
    <s v="Sanjit Chand"/>
    <x v="1"/>
    <s v="Consumer"/>
    <x v="1"/>
    <n v="91.68"/>
    <n v="13"/>
    <n v="18.335999999999999"/>
    <n v="0.08"/>
  </r>
  <r>
    <s v="CA/2017/155179"/>
    <d v="2018-11-17T00:00:00"/>
    <s v="Joy Bell/"/>
    <x v="2"/>
    <s v="Consumer"/>
    <x v="0"/>
    <n v="327.7328"/>
    <n v="6"/>
    <n v="65.546559999999999"/>
    <n v="0.02"/>
  </r>
  <r>
    <s v="CA/2017/155180"/>
    <d v="2016-08-11T00:00:00"/>
    <s v="Amy Cox"/>
    <x v="2"/>
    <s v="Consumer"/>
    <x v="1"/>
    <n v="52.271999999999998"/>
    <n v="25"/>
    <n v="10.4544"/>
    <n v="0.15"/>
  </r>
  <r>
    <s v="CA/2017/155181"/>
    <d v="2016-08-11T00:00:00"/>
    <s v="Amy Cox"/>
    <x v="2"/>
    <s v="Consumer"/>
    <x v="1"/>
    <n v="17.940000000000001"/>
    <n v="17"/>
    <n v="3.5880000000000001"/>
    <n v="0.01"/>
  </r>
  <r>
    <s v="CA/2017/155182"/>
    <d v="2018-04-22T00:00:00"/>
    <s v="Meg O'Connel"/>
    <x v="3"/>
    <s v="Home Office"/>
    <x v="0"/>
    <n v="254.352"/>
    <n v="2"/>
    <n v="50.870399999999997"/>
    <n v="0.12"/>
  </r>
  <r>
    <s v="CA/2017/155183"/>
    <d v="2015-08-24T00:00:00"/>
    <s v="Robert Barroso"/>
    <x v="1"/>
    <s v="Corporate"/>
    <x v="1"/>
    <n v="8.2880000000000003"/>
    <n v="25"/>
    <n v="1.6576"/>
    <n v="0.09"/>
  </r>
  <r>
    <s v="CA/2017/155184"/>
    <d v="2018-12-17T00:00:00"/>
    <s v="Arianne Irving"/>
    <x v="3"/>
    <s v="Consumer"/>
    <x v="0"/>
    <n v="504.9"/>
    <n v="24"/>
    <n v="100.98"/>
    <n v="0.18"/>
  </r>
  <r>
    <s v="CA/2017/155185"/>
    <d v="2017-03-24T00:00:00"/>
    <s v="Dan Reichenbach"/>
    <x v="2"/>
    <s v="Corporate"/>
    <x v="2"/>
    <n v="403.16800000000001"/>
    <n v="12"/>
    <n v="80.633600000000001"/>
    <n v="0.08"/>
  </r>
  <r>
    <s v="CA/2017/155186"/>
    <d v="2016-09-21T00:00:00"/>
    <s v="Dario Medina"/>
    <x v="2"/>
    <s v="Corporate"/>
    <x v="0"/>
    <n v="194.32"/>
    <n v="1"/>
    <n v="38.863999999999997"/>
    <n v="0.15"/>
  </r>
  <r>
    <s v="CA/2017/155187"/>
    <d v="2016-09-21T00:00:00"/>
    <s v="Dario Medina"/>
    <x v="2"/>
    <s v="Corporate"/>
    <x v="1"/>
    <n v="25.99"/>
    <n v="15"/>
    <n v="5.1980000000000004"/>
    <n v="0.21"/>
  </r>
  <r>
    <s v="CA/2017/155188"/>
    <d v="2017-11-21T00:00:00"/>
    <s v="Justin Hirsh"/>
    <x v="1"/>
    <s v="Consumer"/>
    <x v="0"/>
    <n v="195.136"/>
    <n v="26"/>
    <n v="39.027200000000001"/>
    <n v="0.15"/>
  </r>
  <r>
    <s v="CA/2017/155189"/>
    <d v="2018-09-16T00:00:00"/>
    <s v="Adam Bellavance"/>
    <x v="3"/>
    <s v="Home Office"/>
    <x v="1"/>
    <n v="20.736000000000001"/>
    <n v="23"/>
    <n v="4.1471999999999998"/>
    <n v="0.25"/>
  </r>
  <r>
    <s v="CA/2017/155190"/>
    <d v="2016-11-06T00:00:00"/>
    <s v="Brian Dahlen"/>
    <x v="3"/>
    <s v="Consumer"/>
    <x v="2"/>
    <n v="53.7"/>
    <n v="1"/>
    <n v="10.74"/>
    <n v="0.01"/>
  </r>
  <r>
    <s v="CA/2017/155191"/>
    <d v="2016-11-06T00:00:00"/>
    <s v="Brian Dahlen"/>
    <x v="3"/>
    <s v="Consumer"/>
    <x v="1"/>
    <n v="36.26"/>
    <n v="27"/>
    <n v="7.2519999999999998"/>
    <n v="0.15"/>
  </r>
  <r>
    <s v="CA/2017/155192"/>
    <d v="2016-11-06T00:00:00"/>
    <s v="Brian Dahlen"/>
    <x v="3"/>
    <s v="Consumer"/>
    <x v="1"/>
    <n v="56.3"/>
    <n v="17"/>
    <n v="11.26"/>
    <n v="0.1"/>
  </r>
  <r>
    <s v="CA/2017/155193"/>
    <d v="2016-11-06T00:00:00"/>
    <s v="Brian Dahlen"/>
    <x v="3"/>
    <s v="Consumer"/>
    <x v="1"/>
    <n v="32.4"/>
    <n v="14"/>
    <n v="6.48"/>
    <n v="0.2"/>
  </r>
  <r>
    <s v="CA/2017/155194"/>
    <d v="2016-11-06T00:00:00"/>
    <s v="Brian Dahlen"/>
    <x v="3"/>
    <s v="Consumer"/>
    <x v="0"/>
    <n v="29.16"/>
    <n v="7"/>
    <n v="5.8319999999999999"/>
    <n v="0.12"/>
  </r>
  <r>
    <s v="CA/2017/155195"/>
    <d v="2018-03-10T00:00:00"/>
    <s v="Aaron Smayling"/>
    <x v="0"/>
    <s v="Corporate"/>
    <x v="0"/>
    <n v="171.28800000000001"/>
    <n v="29"/>
    <n v="34.257599999999996"/>
    <n v="0.02"/>
  </r>
  <r>
    <s v="CA/2017/155196"/>
    <d v="2017-05-05T00:00:00"/>
    <s v="Zuschuss Donatelli"/>
    <x v="1"/>
    <s v="Consumer"/>
    <x v="0"/>
    <n v="16.72"/>
    <n v="1"/>
    <n v="3.3439999999999999"/>
    <n v="0.25"/>
  </r>
  <r>
    <s v="CA/2017/155197"/>
    <d v="2018-11-09T00:00:00"/>
    <s v="Karen Ferguson"/>
    <x v="1"/>
    <s v="Home Office"/>
    <x v="1"/>
    <n v="12.96"/>
    <n v="12"/>
    <n v="2.5920000000000001"/>
    <n v="0.15"/>
  </r>
  <r>
    <s v="CA/2017/155198"/>
    <d v="2018-11-09T00:00:00"/>
    <s v="Karen Ferguson"/>
    <x v="1"/>
    <s v="Home Office"/>
    <x v="1"/>
    <n v="22.18"/>
    <n v="1"/>
    <n v="4.4359999999999999"/>
    <n v="0.2"/>
  </r>
  <r>
    <s v="CA/2017/155199"/>
    <d v="2018-11-09T00:00:00"/>
    <s v="Karen Ferguson"/>
    <x v="1"/>
    <s v="Home Office"/>
    <x v="0"/>
    <n v="2054.2719999999999"/>
    <n v="30"/>
    <n v="410.8544"/>
    <n v="0.14000000000000001"/>
  </r>
  <r>
    <s v="CA/2017/155200"/>
    <d v="2016-04-30T00:00:00"/>
    <s v="Benjamin Patterson"/>
    <x v="1"/>
    <s v="Consumer"/>
    <x v="2"/>
    <n v="1022.97"/>
    <n v="10"/>
    <n v="204.59399999999999"/>
    <n v="0.08"/>
  </r>
  <r>
    <s v="CA/2017/155201"/>
    <d v="2018-06-11T00:00:00"/>
    <s v="Chuck Clark"/>
    <x v="2"/>
    <s v="Home Office"/>
    <x v="1"/>
    <n v="13.9"/>
    <n v="3"/>
    <n v="2.78"/>
    <n v="0.25"/>
  </r>
  <r>
    <s v="CA/2017/155202"/>
    <d v="2018-06-11T00:00:00"/>
    <s v="Chuck Clark"/>
    <x v="2"/>
    <s v="Home Office"/>
    <x v="1"/>
    <n v="26.38"/>
    <n v="5"/>
    <n v="5.2759999999999998"/>
    <n v="0.14000000000000001"/>
  </r>
  <r>
    <s v="CA/2017/155203"/>
    <d v="2015-09-30T00:00:00"/>
    <s v="Doug Bickford"/>
    <x v="1"/>
    <s v="Consumer"/>
    <x v="1"/>
    <n v="43.176000000000002"/>
    <n v="21"/>
    <n v="8.6351999999999993"/>
    <n v="0.01"/>
  </r>
  <r>
    <s v="CA/2017/155204"/>
    <d v="2018-02-04T00:00:00"/>
    <s v="Tony Chapman"/>
    <x v="0"/>
    <s v="Home Office"/>
    <x v="0"/>
    <n v="411.8"/>
    <n v="16"/>
    <n v="82.36"/>
    <n v="0.01"/>
  </r>
  <r>
    <s v="CA/2017/155205"/>
    <d v="2018-02-04T00:00:00"/>
    <s v="Tony Chapman"/>
    <x v="0"/>
    <s v="Home Office"/>
    <x v="2"/>
    <n v="360"/>
    <n v="3"/>
    <n v="72"/>
    <n v="0.24"/>
  </r>
  <r>
    <s v="CA/2017/155206"/>
    <d v="2018-06-10T00:00:00"/>
    <s v="Nick Zandusky"/>
    <x v="3"/>
    <s v="Home Office"/>
    <x v="0"/>
    <n v="41.96"/>
    <n v="28"/>
    <n v="8.3919999999999995"/>
    <n v="0.19"/>
  </r>
  <r>
    <s v="CA/2017/155207"/>
    <d v="2018-06-10T00:00:00"/>
    <s v="Nick Zandusky"/>
    <x v="3"/>
    <s v="Home Office"/>
    <x v="1"/>
    <n v="227.84"/>
    <n v="13"/>
    <n v="45.567999999999998"/>
    <n v="0.17"/>
  </r>
  <r>
    <s v="CA/2017/155208"/>
    <d v="2018-06-10T00:00:00"/>
    <s v="Nick Zandusky"/>
    <x v="3"/>
    <s v="Home Office"/>
    <x v="1"/>
    <n v="37.94"/>
    <n v="9"/>
    <n v="7.5880000000000001"/>
    <n v="0.03"/>
  </r>
  <r>
    <s v="CA/2017/155209"/>
    <d v="2017-09-04T00:00:00"/>
    <s v="Sean Wendt"/>
    <x v="2"/>
    <s v="Home Office"/>
    <x v="2"/>
    <n v="517.9"/>
    <n v="29"/>
    <n v="103.58"/>
    <n v="0.05"/>
  </r>
  <r>
    <s v="CA/2017/155210"/>
    <d v="2017-09-04T00:00:00"/>
    <s v="Sean Wendt"/>
    <x v="2"/>
    <s v="Home Office"/>
    <x v="1"/>
    <n v="5.28"/>
    <n v="29"/>
    <n v="1.056"/>
    <n v="0.01"/>
  </r>
  <r>
    <s v="CA/2017/155211"/>
    <d v="2016-08-28T00:00:00"/>
    <s v="Todd Sumrall"/>
    <x v="3"/>
    <s v="Corporate"/>
    <x v="2"/>
    <n v="2799.96"/>
    <n v="8"/>
    <n v="559.99199999999996"/>
    <n v="0"/>
  </r>
  <r>
    <s v="CA/2017/155212"/>
    <d v="2018-10-19T00:00:00"/>
    <s v="Hilary Holden"/>
    <x v="1"/>
    <s v="Corporate"/>
    <x v="1"/>
    <n v="8.9600000000000009"/>
    <n v="18"/>
    <n v="1.792"/>
    <n v="0.19"/>
  </r>
  <r>
    <s v="CA/2017/155213"/>
    <d v="2018-10-19T00:00:00"/>
    <s v="Hilary Holden"/>
    <x v="1"/>
    <s v="Corporate"/>
    <x v="1"/>
    <n v="31.5"/>
    <n v="30"/>
    <n v="6.3"/>
    <n v="0.09"/>
  </r>
  <r>
    <s v="CA/2017/155214"/>
    <d v="2018-10-19T00:00:00"/>
    <s v="Hilary Holden"/>
    <x v="1"/>
    <s v="Corporate"/>
    <x v="0"/>
    <n v="30.56"/>
    <n v="7"/>
    <n v="6.1120000000000001"/>
    <n v="0"/>
  </r>
  <r>
    <s v="CA/2017/155215"/>
    <d v="2018-10-19T00:00:00"/>
    <s v="Hilary Holden"/>
    <x v="1"/>
    <s v="Corporate"/>
    <x v="0"/>
    <n v="24.367999999999999"/>
    <n v="4"/>
    <n v="4.8735999999999997"/>
    <n v="0.09"/>
  </r>
  <r>
    <s v="CA/2017/155216"/>
    <d v="2017-07-11T00:00:00"/>
    <s v="Denise Monton"/>
    <x v="0"/>
    <s v="Corporate"/>
    <x v="2"/>
    <n v="119.976"/>
    <n v="23"/>
    <n v="23.995200000000001"/>
    <n v="0.18"/>
  </r>
  <r>
    <s v="CA/2017/155217"/>
    <d v="2018-03-03T00:00:00"/>
    <s v="Richard Eichhorn"/>
    <x v="2"/>
    <s v="Consumer"/>
    <x v="1"/>
    <n v="26.88"/>
    <n v="9"/>
    <n v="5.3760000000000003"/>
    <n v="0.22"/>
  </r>
  <r>
    <s v="CA/2017/155218"/>
    <d v="2016-11-27T00:00:00"/>
    <s v="Justin Deggeller"/>
    <x v="2"/>
    <s v="Corporate"/>
    <x v="2"/>
    <n v="83.97"/>
    <n v="9"/>
    <n v="16.794"/>
    <n v="0.13"/>
  </r>
  <r>
    <s v="CA/2017/155219"/>
    <d v="2016-11-27T00:00:00"/>
    <s v="Justin Deggeller"/>
    <x v="2"/>
    <s v="Corporate"/>
    <x v="2"/>
    <n v="104.97"/>
    <n v="13"/>
    <n v="20.994"/>
    <n v="0.1"/>
  </r>
  <r>
    <s v="CA/2017/155220"/>
    <d v="2018-03-13T00:00:00"/>
    <s v="Benjamin Farhat"/>
    <x v="1"/>
    <s v="Home Office"/>
    <x v="1"/>
    <n v="90.8"/>
    <n v="5"/>
    <n v="18.16"/>
    <n v="0.02"/>
  </r>
  <r>
    <s v="CA/2017/155221"/>
    <d v="2018-03-13T00:00:00"/>
    <s v="Benjamin Farhat"/>
    <x v="1"/>
    <s v="Home Office"/>
    <x v="2"/>
    <n v="140.73599999999999"/>
    <n v="16"/>
    <n v="28.147200000000002"/>
    <n v="0.02"/>
  </r>
  <r>
    <s v="CA/2017/155222"/>
    <d v="2018-03-13T00:00:00"/>
    <s v="Benjamin Farhat"/>
    <x v="1"/>
    <s v="Home Office"/>
    <x v="2"/>
    <n v="214.95"/>
    <n v="26"/>
    <n v="42.99"/>
    <n v="0.1"/>
  </r>
  <r>
    <s v="CA/2017/155223"/>
    <d v="2018-03-13T00:00:00"/>
    <s v="Benjamin Farhat"/>
    <x v="1"/>
    <s v="Home Office"/>
    <x v="1"/>
    <n v="45.36"/>
    <n v="26"/>
    <n v="9.0719999999999992"/>
    <n v="0.19"/>
  </r>
  <r>
    <s v="CA/2017/155224"/>
    <d v="2018-03-13T00:00:00"/>
    <s v="Benjamin Farhat"/>
    <x v="1"/>
    <s v="Home Office"/>
    <x v="1"/>
    <n v="288.24"/>
    <n v="17"/>
    <n v="57.648000000000003"/>
    <n v="0.1"/>
  </r>
  <r>
    <s v="CA/2017/155225"/>
    <d v="2018-11-30T00:00:00"/>
    <s v="Max Ludwig"/>
    <x v="0"/>
    <s v="Home Office"/>
    <x v="1"/>
    <n v="663.93600000000004"/>
    <n v="30"/>
    <n v="132.78720000000001"/>
    <n v="0.24"/>
  </r>
  <r>
    <s v="CA/2017/155226"/>
    <d v="2015-11-17T00:00:00"/>
    <s v="Yoseph Carroll"/>
    <x v="1"/>
    <s v="Corporate"/>
    <x v="1"/>
    <n v="2934.33"/>
    <n v="23"/>
    <n v="586.86599999999999"/>
    <n v="0.2"/>
  </r>
  <r>
    <s v="CA/2017/155227"/>
    <d v="2015-11-17T00:00:00"/>
    <s v="Yoseph Carroll"/>
    <x v="1"/>
    <s v="Corporate"/>
    <x v="0"/>
    <n v="124.41"/>
    <n v="15"/>
    <n v="24.882000000000001"/>
    <n v="0.18"/>
  </r>
  <r>
    <s v="CA/2017/155228"/>
    <d v="2015-11-17T00:00:00"/>
    <s v="Yoseph Carroll"/>
    <x v="1"/>
    <s v="Corporate"/>
    <x v="1"/>
    <n v="57.75"/>
    <n v="26"/>
    <n v="11.55"/>
    <n v="0.04"/>
  </r>
  <r>
    <s v="CA/2017/155229"/>
    <d v="2017-03-01T00:00:00"/>
    <s v="Lena Radford"/>
    <x v="1"/>
    <s v="Consumer"/>
    <x v="1"/>
    <n v="114.46"/>
    <n v="1"/>
    <n v="22.891999999999999"/>
    <n v="0.04"/>
  </r>
  <r>
    <s v="CA/2017/155230"/>
    <d v="2016-03-10T00:00:00"/>
    <s v="Bruce Stewart"/>
    <x v="1"/>
    <s v="Consumer"/>
    <x v="0"/>
    <n v="120.666"/>
    <n v="18"/>
    <n v="24.133199999999999"/>
    <n v="0.24"/>
  </r>
  <r>
    <s v="CA/2017/155231"/>
    <d v="2015-07-20T00:00:00"/>
    <s v="Katherine Murray"/>
    <x v="0"/>
    <s v="Home Office"/>
    <x v="1"/>
    <n v="342.86399999999998"/>
    <n v="25"/>
    <n v="68.572800000000001"/>
    <n v="0"/>
  </r>
  <r>
    <s v="CA/2017/155232"/>
    <d v="2015-07-20T00:00:00"/>
    <s v="Katherine Murray"/>
    <x v="0"/>
    <s v="Home Office"/>
    <x v="0"/>
    <n v="16.739999999999998"/>
    <n v="22"/>
    <n v="3.3479999999999999"/>
    <n v="0.05"/>
  </r>
  <r>
    <s v="CA/2017/155233"/>
    <d v="2015-07-20T00:00:00"/>
    <s v="Katherine Murray"/>
    <x v="0"/>
    <s v="Home Office"/>
    <x v="0"/>
    <n v="981.37199999999996"/>
    <n v="27"/>
    <n v="196.27440000000001"/>
    <n v="0"/>
  </r>
  <r>
    <s v="CA/2017/155234"/>
    <d v="2015-05-21T00:00:00"/>
    <s v="Bradley Talbott"/>
    <x v="1"/>
    <s v="Home Office"/>
    <x v="1"/>
    <n v="31.84"/>
    <n v="24"/>
    <n v="6.3680000000000003"/>
    <n v="0.17"/>
  </r>
  <r>
    <s v="CA/2017/155235"/>
    <d v="2018-04-09T00:00:00"/>
    <s v="Katrina Bavinger"/>
    <x v="1"/>
    <s v="Home Office"/>
    <x v="1"/>
    <n v="12.96"/>
    <n v="10"/>
    <n v="2.5920000000000001"/>
    <n v="0.13"/>
  </r>
  <r>
    <s v="CA/2017/155236"/>
    <d v="2018-04-09T00:00:00"/>
    <s v="Katrina Bavinger"/>
    <x v="1"/>
    <s v="Home Office"/>
    <x v="2"/>
    <n v="43.176000000000002"/>
    <n v="15"/>
    <n v="8.6351999999999993"/>
    <n v="0.02"/>
  </r>
  <r>
    <s v="CA/2017/155237"/>
    <d v="2018-05-27T00:00:00"/>
    <s v="Dianna Wilson"/>
    <x v="2"/>
    <s v="Home Office"/>
    <x v="1"/>
    <n v="58.34"/>
    <n v="22"/>
    <n v="11.667999999999999"/>
    <n v="0.09"/>
  </r>
  <r>
    <s v="CA/2017/155238"/>
    <d v="2018-05-27T00:00:00"/>
    <s v="Dianna Wilson"/>
    <x v="2"/>
    <s v="Home Office"/>
    <x v="2"/>
    <n v="539.97"/>
    <n v="21"/>
    <n v="107.994"/>
    <n v="0.06"/>
  </r>
  <r>
    <s v="CA/2017/155239"/>
    <d v="2015-01-28T00:00:00"/>
    <s v="Jasper Cacioppo"/>
    <x v="1"/>
    <s v="Consumer"/>
    <x v="1"/>
    <n v="3.9279999999999999"/>
    <n v="6"/>
    <n v="0.78559999999999997"/>
    <n v="0.21"/>
  </r>
  <r>
    <s v="CA/2017/155240"/>
    <d v="2018-09-02T00:00:00"/>
    <s v="Tom Prescott"/>
    <x v="1"/>
    <s v="Consumer"/>
    <x v="1"/>
    <n v="252.78399999999999"/>
    <n v="13"/>
    <n v="50.556800000000003"/>
    <n v="0.05"/>
  </r>
  <r>
    <s v="CA/2017/155241"/>
    <d v="2018-09-02T00:00:00"/>
    <s v="Tom Prescott"/>
    <x v="1"/>
    <s v="Consumer"/>
    <x v="2"/>
    <n v="127.98399999999999"/>
    <n v="18"/>
    <n v="25.596800000000002"/>
    <n v="0.13"/>
  </r>
  <r>
    <s v="CA/2017/155242"/>
    <d v="2018-09-02T00:00:00"/>
    <s v="Tom Prescott"/>
    <x v="1"/>
    <s v="Consumer"/>
    <x v="0"/>
    <n v="3.984"/>
    <n v="13"/>
    <n v="0.79679999999999995"/>
    <n v="0.19"/>
  </r>
  <r>
    <s v="CA/2017/155243"/>
    <d v="2018-09-02T00:00:00"/>
    <s v="Tom Prescott"/>
    <x v="1"/>
    <s v="Consumer"/>
    <x v="1"/>
    <n v="12.992000000000001"/>
    <n v="28"/>
    <n v="2.5983999999999998"/>
    <n v="7.0000000000000007E-2"/>
  </r>
  <r>
    <s v="CA/2017/155244"/>
    <d v="2018-03-31T00:00:00"/>
    <s v="Daniel Byrd"/>
    <x v="0"/>
    <s v="Home Office"/>
    <x v="0"/>
    <n v="61"/>
    <n v="25"/>
    <n v="12.2"/>
    <n v="0.25"/>
  </r>
  <r>
    <s v="CA/2017/155245"/>
    <d v="2018-03-31T00:00:00"/>
    <s v="Daniel Byrd"/>
    <x v="0"/>
    <s v="Home Office"/>
    <x v="2"/>
    <n v="671.93"/>
    <n v="29"/>
    <n v="134.386"/>
    <n v="0.09"/>
  </r>
  <r>
    <s v="CA/2017/155246"/>
    <d v="2017-03-03T00:00:00"/>
    <s v="Brosina Hoffman"/>
    <x v="1"/>
    <s v="Consumer"/>
    <x v="1"/>
    <n v="447.86"/>
    <n v="26"/>
    <n v="89.572000000000003"/>
    <n v="7.0000000000000007E-2"/>
  </r>
  <r>
    <s v="CA/2017/155247"/>
    <d v="2017-03-03T00:00:00"/>
    <s v="Brosina Hoffman"/>
    <x v="1"/>
    <s v="Consumer"/>
    <x v="2"/>
    <n v="479.95"/>
    <n v="9"/>
    <n v="95.99"/>
    <n v="0.24"/>
  </r>
  <r>
    <s v="CA/2017/155248"/>
    <d v="2017-03-03T00:00:00"/>
    <s v="Brosina Hoffman"/>
    <x v="1"/>
    <s v="Consumer"/>
    <x v="1"/>
    <n v="166.44"/>
    <n v="26"/>
    <n v="33.287999999999997"/>
    <n v="0.05"/>
  </r>
  <r>
    <s v="CA/2017/155249"/>
    <d v="2016-08-23T00:00:00"/>
    <s v="Tamara Dahlen"/>
    <x v="3"/>
    <s v="Consumer"/>
    <x v="1"/>
    <n v="31.68"/>
    <n v="14"/>
    <n v="6.3360000000000003"/>
    <n v="0.03"/>
  </r>
  <r>
    <s v="CA/2017/155250"/>
    <d v="2016-08-23T00:00:00"/>
    <s v="Tamara Dahlen"/>
    <x v="3"/>
    <s v="Consumer"/>
    <x v="1"/>
    <n v="10.368"/>
    <n v="17"/>
    <n v="2.0735999999999999"/>
    <n v="0.18"/>
  </r>
  <r>
    <s v="CA/2017/155251"/>
    <d v="2016-08-23T00:00:00"/>
    <s v="Tamara Dahlen"/>
    <x v="3"/>
    <s v="Consumer"/>
    <x v="1"/>
    <n v="12.032"/>
    <n v="24"/>
    <n v="2.4064000000000001"/>
    <n v="0.09"/>
  </r>
  <r>
    <s v="CA/2017/155252"/>
    <d v="2016-08-23T00:00:00"/>
    <s v="Tamara Dahlen"/>
    <x v="3"/>
    <s v="Consumer"/>
    <x v="1"/>
    <n v="5.7679999999999998"/>
    <n v="24"/>
    <n v="1.1536"/>
    <n v="0.04"/>
  </r>
  <r>
    <s v="CA/2017/155253"/>
    <d v="2018-04-27T00:00:00"/>
    <s v="Cynthia Voltz"/>
    <x v="3"/>
    <s v="Corporate"/>
    <x v="1"/>
    <n v="33.119999999999997"/>
    <n v="4"/>
    <n v="6.6239999999999997"/>
    <n v="0.22"/>
  </r>
  <r>
    <s v="CA/2017/155254"/>
    <d v="2018-04-27T00:00:00"/>
    <s v="Cynthia Voltz"/>
    <x v="3"/>
    <s v="Corporate"/>
    <x v="0"/>
    <n v="220.26560000000001"/>
    <n v="22"/>
    <n v="44.05312"/>
    <n v="0.16"/>
  </r>
  <r>
    <s v="CA/2017/155255"/>
    <d v="2018-04-14T00:00:00"/>
    <s v="Christine Sundaresam"/>
    <x v="0"/>
    <s v="Consumer"/>
    <x v="1"/>
    <n v="10.776"/>
    <n v="25"/>
    <n v="2.1551999999999998"/>
    <n v="0.16"/>
  </r>
  <r>
    <s v="CA/2017/155256"/>
    <d v="2018-04-14T00:00:00"/>
    <s v="Christine Sundaresam"/>
    <x v="0"/>
    <s v="Consumer"/>
    <x v="0"/>
    <n v="242.352"/>
    <n v="10"/>
    <n v="48.470399999999998"/>
    <n v="0.16"/>
  </r>
  <r>
    <s v="CA/2017/155257"/>
    <d v="2018-12-22T00:00:00"/>
    <s v="Jason Gross"/>
    <x v="3"/>
    <s v="Corporate"/>
    <x v="1"/>
    <n v="695.16"/>
    <n v="12"/>
    <n v="139.03200000000001"/>
    <n v="0.13"/>
  </r>
  <r>
    <s v="CA/2017/155258"/>
    <d v="2018-12-22T00:00:00"/>
    <s v="Jason Gross"/>
    <x v="3"/>
    <s v="Corporate"/>
    <x v="0"/>
    <n v="220.98"/>
    <n v="12"/>
    <n v="44.195999999999998"/>
    <n v="0.16"/>
  </r>
  <r>
    <s v="CA/2017/155259"/>
    <d v="2017-08-12T00:00:00"/>
    <s v="Julie Prescott"/>
    <x v="0"/>
    <s v="Home Office"/>
    <x v="1"/>
    <n v="12.957000000000001"/>
    <n v="18"/>
    <n v="2.5914000000000001"/>
    <n v="0.12"/>
  </r>
  <r>
    <s v="CA/2017/155260"/>
    <d v="2018-03-23T00:00:00"/>
    <s v="Erin Creighton"/>
    <x v="3"/>
    <s v="Consumer"/>
    <x v="1"/>
    <n v="25.68"/>
    <n v="22"/>
    <n v="5.1360000000000001"/>
    <n v="0.18"/>
  </r>
  <r>
    <s v="CA/2017/155261"/>
    <d v="2017-07-25T00:00:00"/>
    <s v="Ken Heidel"/>
    <x v="2"/>
    <s v="Corporate"/>
    <x v="1"/>
    <n v="15.712"/>
    <n v="29"/>
    <n v="3.1423999999999999"/>
    <n v="0.04"/>
  </r>
  <r>
    <s v="CA/2017/155262"/>
    <d v="2018-10-07T00:00:00"/>
    <s v="Frank Gastineau"/>
    <x v="1"/>
    <s v="Home Office"/>
    <x v="1"/>
    <n v="298.464"/>
    <n v="22"/>
    <n v="59.692799999999998"/>
    <n v="0"/>
  </r>
  <r>
    <s v="CA/2017/155263"/>
    <d v="2017-07-17T00:00:00"/>
    <s v="Andrew Allen"/>
    <x v="0"/>
    <s v="Consumer"/>
    <x v="1"/>
    <n v="21.93"/>
    <n v="24"/>
    <n v="4.3860000000000001"/>
    <n v="0.05"/>
  </r>
  <r>
    <s v="CA/2017/155264"/>
    <d v="2017-07-17T00:00:00"/>
    <s v="Andrew Allen"/>
    <x v="0"/>
    <s v="Consumer"/>
    <x v="1"/>
    <n v="242.94"/>
    <n v="4"/>
    <n v="48.588000000000001"/>
    <n v="7.0000000000000007E-2"/>
  </r>
  <r>
    <s v="CA/2017/155265"/>
    <d v="2017-07-17T00:00:00"/>
    <s v="Andrew Allen"/>
    <x v="0"/>
    <s v="Consumer"/>
    <x v="1"/>
    <n v="7.64"/>
    <n v="3"/>
    <n v="1.528"/>
    <n v="0.14000000000000001"/>
  </r>
  <r>
    <s v="CA/2017/155266"/>
    <d v="2017-07-17T00:00:00"/>
    <s v="Andrew Allen"/>
    <x v="0"/>
    <s v="Consumer"/>
    <x v="1"/>
    <n v="51.84"/>
    <n v="6"/>
    <n v="10.368"/>
    <n v="0.13"/>
  </r>
  <r>
    <s v="CA/2017/155267"/>
    <d v="2017-07-17T00:00:00"/>
    <s v="Andrew Allen"/>
    <x v="0"/>
    <s v="Consumer"/>
    <x v="1"/>
    <n v="265.17"/>
    <n v="9"/>
    <n v="53.033999999999999"/>
    <n v="0.02"/>
  </r>
  <r>
    <s v="CA/2017/155268"/>
    <d v="2017-08-23T00:00:00"/>
    <s v="Maxwell Schwartz"/>
    <x v="3"/>
    <s v="Consumer"/>
    <x v="2"/>
    <n v="837.6"/>
    <n v="17"/>
    <n v="167.52"/>
    <n v="0.12"/>
  </r>
  <r>
    <s v="CA/2017/155269"/>
    <d v="2017-08-23T00:00:00"/>
    <s v="Maxwell Schwartz"/>
    <x v="3"/>
    <s v="Consumer"/>
    <x v="1"/>
    <n v="135.9"/>
    <n v="24"/>
    <n v="27.18"/>
    <n v="0.25"/>
  </r>
  <r>
    <s v="CA/2017/155270"/>
    <d v="2017-08-23T00:00:00"/>
    <s v="Maxwell Schwartz"/>
    <x v="3"/>
    <s v="Consumer"/>
    <x v="1"/>
    <n v="34.68"/>
    <n v="23"/>
    <n v="6.9359999999999999"/>
    <n v="0.11"/>
  </r>
  <r>
    <s v="CA/2017/155271"/>
    <d v="2017-08-23T00:00:00"/>
    <s v="Maxwell Schwartz"/>
    <x v="3"/>
    <s v="Consumer"/>
    <x v="0"/>
    <n v="532.70399999999995"/>
    <n v="12"/>
    <n v="106.5408"/>
    <n v="0.03"/>
  </r>
  <r>
    <s v="CA/2017/155272"/>
    <d v="2017-08-23T00:00:00"/>
    <s v="Maxwell Schwartz"/>
    <x v="3"/>
    <s v="Consumer"/>
    <x v="1"/>
    <n v="43.1"/>
    <n v="16"/>
    <n v="8.6199999999999992"/>
    <n v="0.08"/>
  </r>
  <r>
    <s v="CA/2017/155273"/>
    <d v="2017-08-23T00:00:00"/>
    <s v="Maxwell Schwartz"/>
    <x v="3"/>
    <s v="Consumer"/>
    <x v="1"/>
    <n v="15.88"/>
    <n v="2"/>
    <n v="3.1760000000000002"/>
    <n v="0.05"/>
  </r>
  <r>
    <s v="CA/2017/155274"/>
    <d v="2016-11-06T00:00:00"/>
    <s v="Jim Epp"/>
    <x v="2"/>
    <s v="Corporate"/>
    <x v="0"/>
    <n v="1123.92"/>
    <n v="11"/>
    <n v="224.78399999999999"/>
    <n v="0.01"/>
  </r>
  <r>
    <s v="CA/2017/155275"/>
    <d v="2016-11-06T00:00:00"/>
    <s v="Jim Epp"/>
    <x v="2"/>
    <s v="Corporate"/>
    <x v="2"/>
    <n v="249.584"/>
    <n v="24"/>
    <n v="49.916800000000002"/>
    <n v="0.05"/>
  </r>
  <r>
    <s v="CA/2017/155276"/>
    <d v="2016-11-06T00:00:00"/>
    <s v="Jim Epp"/>
    <x v="2"/>
    <s v="Corporate"/>
    <x v="0"/>
    <n v="48.671999999999997"/>
    <n v="10"/>
    <n v="9.7344000000000008"/>
    <n v="0.19"/>
  </r>
  <r>
    <s v="CA/2017/155277"/>
    <d v="2016-11-06T00:00:00"/>
    <s v="Jim Epp"/>
    <x v="2"/>
    <s v="Corporate"/>
    <x v="1"/>
    <n v="60.768000000000001"/>
    <n v="28"/>
    <n v="12.153600000000001"/>
    <n v="0"/>
  </r>
  <r>
    <s v="CA/2017/155278"/>
    <d v="2016-11-06T00:00:00"/>
    <s v="Jim Epp"/>
    <x v="2"/>
    <s v="Corporate"/>
    <x v="1"/>
    <n v="78.599999999999994"/>
    <n v="17"/>
    <n v="15.72"/>
    <n v="0"/>
  </r>
  <r>
    <s v="CA/2017/155279"/>
    <d v="2016-11-06T00:00:00"/>
    <s v="Jim Epp"/>
    <x v="2"/>
    <s v="Corporate"/>
    <x v="1"/>
    <n v="3.7679999999999998"/>
    <n v="12"/>
    <n v="0.75360000000000005"/>
    <n v="0.03"/>
  </r>
  <r>
    <s v="CA/2017/155280"/>
    <d v="2016-11-06T00:00:00"/>
    <s v="Jim Epp"/>
    <x v="2"/>
    <s v="Corporate"/>
    <x v="1"/>
    <n v="1036.624"/>
    <n v="19"/>
    <n v="207.32480000000001"/>
    <n v="0.03"/>
  </r>
  <r>
    <s v="CA/2017/155281"/>
    <d v="2016-11-06T00:00:00"/>
    <s v="Jim Epp"/>
    <x v="2"/>
    <s v="Corporate"/>
    <x v="1"/>
    <n v="563.80799999999999"/>
    <n v="27"/>
    <n v="112.7616"/>
    <n v="0.24"/>
  </r>
  <r>
    <s v="CA/2017/155282"/>
    <d v="2018-08-09T00:00:00"/>
    <s v="Eugene Barchas"/>
    <x v="3"/>
    <s v="Consumer"/>
    <x v="2"/>
    <n v="258.52800000000002"/>
    <n v="21"/>
    <n v="51.705599999999997"/>
    <n v="0.22"/>
  </r>
  <r>
    <s v="CA/2017/155283"/>
    <d v="2018-02-10T00:00:00"/>
    <s v="Becky Pak"/>
    <x v="0"/>
    <s v="Consumer"/>
    <x v="1"/>
    <n v="49.12"/>
    <n v="15"/>
    <n v="9.8239999999999998"/>
    <n v="0.19"/>
  </r>
  <r>
    <s v="CA/2017/155284"/>
    <d v="2015-12-16T00:00:00"/>
    <s v="Chad Cunningham"/>
    <x v="2"/>
    <s v="Home Office"/>
    <x v="0"/>
    <n v="44.46"/>
    <n v="22"/>
    <n v="8.8919999999999995"/>
    <n v="0.05"/>
  </r>
  <r>
    <s v="CA/2017/155285"/>
    <d v="2015-12-16T00:00:00"/>
    <s v="Chad Cunningham"/>
    <x v="2"/>
    <s v="Home Office"/>
    <x v="0"/>
    <n v="241.56800000000001"/>
    <n v="14"/>
    <n v="48.313600000000001"/>
    <n v="0.21"/>
  </r>
  <r>
    <s v="CA/2017/155286"/>
    <d v="2015-12-16T00:00:00"/>
    <s v="Chad Cunningham"/>
    <x v="2"/>
    <s v="Home Office"/>
    <x v="2"/>
    <n v="395"/>
    <n v="22"/>
    <n v="79"/>
    <n v="0.15"/>
  </r>
  <r>
    <s v="CA/2017/155287"/>
    <d v="2015-12-16T00:00:00"/>
    <s v="Chad Cunningham"/>
    <x v="2"/>
    <s v="Home Office"/>
    <x v="2"/>
    <n v="627.16800000000001"/>
    <n v="3"/>
    <n v="125.4336"/>
    <n v="0.15"/>
  </r>
  <r>
    <s v="CA/2017/155288"/>
    <d v="2015-08-24T00:00:00"/>
    <s v="Jennifer Patt"/>
    <x v="3"/>
    <s v="Corporate"/>
    <x v="0"/>
    <n v="13.28"/>
    <n v="20"/>
    <n v="2.6560000000000001"/>
    <n v="0.16"/>
  </r>
  <r>
    <s v="CA/2017/155289"/>
    <d v="2015-08-24T00:00:00"/>
    <s v="Jennifer Patt"/>
    <x v="3"/>
    <s v="Corporate"/>
    <x v="1"/>
    <n v="12.672000000000001"/>
    <n v="14"/>
    <n v="2.5344000000000002"/>
    <n v="0.17"/>
  </r>
  <r>
    <s v="CA/2017/155290"/>
    <d v="2018-12-11T00:00:00"/>
    <s v="Lindsay Shagiari"/>
    <x v="1"/>
    <s v="Home Office"/>
    <x v="1"/>
    <n v="30.56"/>
    <n v="16"/>
    <n v="6.1120000000000001"/>
    <n v="0.19"/>
  </r>
  <r>
    <s v="CA/2017/155291"/>
    <d v="2018-12-11T00:00:00"/>
    <s v="Lindsay Shagiari"/>
    <x v="1"/>
    <s v="Home Office"/>
    <x v="1"/>
    <n v="77.951999999999998"/>
    <n v="8"/>
    <n v="15.590400000000001"/>
    <n v="0.13"/>
  </r>
  <r>
    <s v="CA/2017/155292"/>
    <d v="2018-12-11T00:00:00"/>
    <s v="Lindsay Shagiari"/>
    <x v="1"/>
    <s v="Home Office"/>
    <x v="2"/>
    <n v="67.992000000000004"/>
    <n v="12"/>
    <n v="13.5984"/>
    <n v="0.23"/>
  </r>
  <r>
    <s v="CA/2017/155293"/>
    <d v="2018-12-11T00:00:00"/>
    <s v="Lindsay Shagiari"/>
    <x v="1"/>
    <s v="Home Office"/>
    <x v="1"/>
    <n v="12.224"/>
    <n v="26"/>
    <n v="2.4447999999999999"/>
    <n v="0.12"/>
  </r>
  <r>
    <s v="CA/2017/155294"/>
    <d v="2018-12-11T00:00:00"/>
    <s v="Lindsay Shagiari"/>
    <x v="1"/>
    <s v="Home Office"/>
    <x v="2"/>
    <n v="44.783999999999999"/>
    <n v="16"/>
    <n v="8.9567999999999994"/>
    <n v="0.04"/>
  </r>
  <r>
    <s v="CA/2017/155295"/>
    <d v="2018-12-11T00:00:00"/>
    <s v="Lindsay Shagiari"/>
    <x v="1"/>
    <s v="Home Office"/>
    <x v="0"/>
    <n v="22.847999999999999"/>
    <n v="20"/>
    <n v="4.5696000000000003"/>
    <n v="0"/>
  </r>
  <r>
    <s v="CA/2017/155296"/>
    <d v="2016-04-25T00:00:00"/>
    <s v="John Lucas"/>
    <x v="3"/>
    <s v="Consumer"/>
    <x v="1"/>
    <n v="206.43"/>
    <n v="19"/>
    <n v="41.286000000000001"/>
    <n v="0.08"/>
  </r>
  <r>
    <s v="CA/2017/155297"/>
    <d v="2015-12-12T00:00:00"/>
    <s v="Craig Yedwab"/>
    <x v="1"/>
    <s v="Corporate"/>
    <x v="1"/>
    <n v="210.392"/>
    <n v="8"/>
    <n v="42.078400000000002"/>
    <n v="0.11"/>
  </r>
  <r>
    <s v="CA/2017/155298"/>
    <d v="2018-09-25T00:00:00"/>
    <s v="Raymond Buch"/>
    <x v="3"/>
    <s v="Consumer"/>
    <x v="2"/>
    <n v="119.96"/>
    <n v="9"/>
    <n v="23.992000000000001"/>
    <n v="0.01"/>
  </r>
  <r>
    <s v="CA/2017/155299"/>
    <d v="2018-09-25T00:00:00"/>
    <s v="Raymond Buch"/>
    <x v="3"/>
    <s v="Consumer"/>
    <x v="1"/>
    <n v="10.608000000000001"/>
    <n v="16"/>
    <n v="2.1215999999999999"/>
    <n v="0.09"/>
  </r>
  <r>
    <s v="CA/2017/155300"/>
    <d v="2017-05-09T00:00:00"/>
    <s v="Anthony Rawles"/>
    <x v="1"/>
    <s v="Corporate"/>
    <x v="0"/>
    <n v="347.80200000000002"/>
    <n v="3"/>
    <n v="69.560400000000001"/>
    <n v="0.22"/>
  </r>
  <r>
    <s v="CA/2017/155301"/>
    <d v="2018-11-02T00:00:00"/>
    <s v="Cari Sayre"/>
    <x v="1"/>
    <s v="Corporate"/>
    <x v="0"/>
    <n v="963.13599999999997"/>
    <n v="9"/>
    <n v="192.62719999999999"/>
    <n v="0.12"/>
  </r>
  <r>
    <s v="CA/2017/155302"/>
    <d v="2018-11-02T00:00:00"/>
    <s v="Cari Sayre"/>
    <x v="1"/>
    <s v="Corporate"/>
    <x v="2"/>
    <n v="88.775999999999996"/>
    <n v="24"/>
    <n v="17.755199999999999"/>
    <n v="0.18"/>
  </r>
  <r>
    <s v="CA/2017/155303"/>
    <d v="2015-06-30T00:00:00"/>
    <s v="Anthony Rawles"/>
    <x v="1"/>
    <s v="Corporate"/>
    <x v="1"/>
    <n v="32.4"/>
    <n v="1"/>
    <n v="6.48"/>
    <n v="0.05"/>
  </r>
  <r>
    <s v="CA/2017/155304"/>
    <d v="2017-07-06T00:00:00"/>
    <s v="Ross DeVincentis"/>
    <x v="1"/>
    <s v="Home Office"/>
    <x v="1"/>
    <n v="32.4"/>
    <n v="24"/>
    <n v="6.48"/>
    <n v="0.23"/>
  </r>
  <r>
    <s v="CA/2017/155305"/>
    <d v="2015-12-20T00:00:00"/>
    <s v="Keith Herrera"/>
    <x v="1"/>
    <s v="Consumer"/>
    <x v="1"/>
    <n v="31.05"/>
    <n v="26"/>
    <n v="6.21"/>
    <n v="0.1"/>
  </r>
  <r>
    <s v="CA/2017/155306"/>
    <d v="2016-12-15T00:00:00"/>
    <s v="Natalie Fritzler"/>
    <x v="0"/>
    <s v="Consumer"/>
    <x v="2"/>
    <n v="2025.36"/>
    <n v="29"/>
    <n v="405.072"/>
    <n v="0.2"/>
  </r>
  <r>
    <s v="CA/2017/155307"/>
    <d v="2016-12-15T00:00:00"/>
    <s v="Natalie Fritzler"/>
    <x v="0"/>
    <s v="Consumer"/>
    <x v="2"/>
    <n v="1799.9939999999999"/>
    <n v="25"/>
    <n v="359.99880000000002"/>
    <n v="0.12"/>
  </r>
  <r>
    <s v="CA/2017/155308"/>
    <d v="2016-12-15T00:00:00"/>
    <s v="Natalie Fritzler"/>
    <x v="0"/>
    <s v="Consumer"/>
    <x v="2"/>
    <n v="101.988"/>
    <n v="12"/>
    <n v="20.397600000000001"/>
    <n v="7.0000000000000007E-2"/>
  </r>
  <r>
    <s v="CA/2017/155309"/>
    <d v="2016-12-15T00:00:00"/>
    <s v="Natalie Fritzler"/>
    <x v="0"/>
    <s v="Consumer"/>
    <x v="0"/>
    <n v="262.86399999999998"/>
    <n v="15"/>
    <n v="52.572800000000001"/>
    <n v="0.17"/>
  </r>
  <r>
    <s v="CA/2017/155310"/>
    <d v="2018-07-20T00:00:00"/>
    <s v="Suzanne McNair"/>
    <x v="0"/>
    <s v="Corporate"/>
    <x v="1"/>
    <n v="735.98"/>
    <n v="11"/>
    <n v="147.196"/>
    <n v="0.15"/>
  </r>
  <r>
    <s v="CA/2017/155311"/>
    <d v="2015-03-08T00:00:00"/>
    <s v="Gary Hansen"/>
    <x v="1"/>
    <s v="Home Office"/>
    <x v="1"/>
    <n v="93.024000000000001"/>
    <n v="21"/>
    <n v="18.604800000000001"/>
    <n v="0.08"/>
  </r>
  <r>
    <s v="CA/2017/155312"/>
    <d v="2016-08-24T00:00:00"/>
    <s v="Eleni McCrary"/>
    <x v="1"/>
    <s v="Corporate"/>
    <x v="0"/>
    <n v="284.36399999999998"/>
    <n v="17"/>
    <n v="56.872799999999998"/>
    <n v="0.21"/>
  </r>
  <r>
    <s v="CA/2017/155313"/>
    <d v="2016-08-24T00:00:00"/>
    <s v="Eleni McCrary"/>
    <x v="1"/>
    <s v="Corporate"/>
    <x v="2"/>
    <n v="26"/>
    <n v="10"/>
    <n v="5.2"/>
    <n v="0.19"/>
  </r>
  <r>
    <s v="CA/2017/155314"/>
    <d v="2017-03-26T00:00:00"/>
    <s v="Dean Braden"/>
    <x v="2"/>
    <s v="Consumer"/>
    <x v="1"/>
    <n v="67.64"/>
    <n v="1"/>
    <n v="13.528"/>
    <n v="0.23"/>
  </r>
  <r>
    <s v="CA/2017/155315"/>
    <d v="2017-03-26T00:00:00"/>
    <s v="Dean Braden"/>
    <x v="2"/>
    <s v="Consumer"/>
    <x v="2"/>
    <n v="119.976"/>
    <n v="28"/>
    <n v="23.995200000000001"/>
    <n v="0.2"/>
  </r>
  <r>
    <s v="CA/2017/155316"/>
    <d v="2015-12-09T00:00:00"/>
    <s v="Pete Takahito"/>
    <x v="2"/>
    <s v="Consumer"/>
    <x v="1"/>
    <n v="5.18"/>
    <n v="13"/>
    <n v="1.036"/>
    <n v="0.11"/>
  </r>
  <r>
    <s v="CA/2017/155317"/>
    <d v="2015-09-21T00:00:00"/>
    <s v="Herbert Flentye"/>
    <x v="2"/>
    <s v="Consumer"/>
    <x v="1"/>
    <n v="15.56"/>
    <n v="28"/>
    <n v="3.1120000000000001"/>
    <n v="0.22"/>
  </r>
  <r>
    <s v="CA/2017/155318"/>
    <d v="2015-09-21T00:00:00"/>
    <s v="Herbert Flentye"/>
    <x v="2"/>
    <s v="Consumer"/>
    <x v="1"/>
    <n v="78.349999999999994"/>
    <n v="1"/>
    <n v="15.67"/>
    <n v="0.21"/>
  </r>
  <r>
    <s v="CA/2017/155319"/>
    <d v="2015-09-21T00:00:00"/>
    <s v="Herbert Flentye"/>
    <x v="2"/>
    <s v="Consumer"/>
    <x v="1"/>
    <n v="59.52"/>
    <n v="3"/>
    <n v="11.904"/>
    <n v="0.24"/>
  </r>
  <r>
    <s v="CA/2017/155320"/>
    <d v="2015-09-21T00:00:00"/>
    <s v="Herbert Flentye"/>
    <x v="2"/>
    <s v="Consumer"/>
    <x v="1"/>
    <n v="38.520000000000003"/>
    <n v="16"/>
    <n v="7.7039999999999997"/>
    <n v="0.02"/>
  </r>
  <r>
    <s v="CA/2017/155321"/>
    <d v="2015-09-21T00:00:00"/>
    <s v="Herbert Flentye"/>
    <x v="2"/>
    <s v="Consumer"/>
    <x v="2"/>
    <n v="239.98400000000001"/>
    <n v="6"/>
    <n v="47.9968"/>
    <n v="7.0000000000000007E-2"/>
  </r>
  <r>
    <s v="CA/2017/155322"/>
    <d v="2015-09-21T00:00:00"/>
    <s v="Herbert Flentye"/>
    <x v="2"/>
    <s v="Consumer"/>
    <x v="1"/>
    <n v="19.350000000000001"/>
    <n v="4"/>
    <n v="3.87"/>
    <n v="0.12"/>
  </r>
  <r>
    <s v="CA/2017/155323"/>
    <d v="2017-10-29T00:00:00"/>
    <s v="Katrina Willman"/>
    <x v="3"/>
    <s v="Consumer"/>
    <x v="0"/>
    <n v="67"/>
    <n v="28"/>
    <n v="13.4"/>
    <n v="0.25"/>
  </r>
  <r>
    <s v="CA/2017/155324"/>
    <d v="2017-05-28T00:00:00"/>
    <s v="Kimberly Carter"/>
    <x v="1"/>
    <s v="Corporate"/>
    <x v="0"/>
    <n v="390.27199999999999"/>
    <n v="19"/>
    <n v="78.054400000000001"/>
    <n v="0.02"/>
  </r>
  <r>
    <s v="CA/2017/155325"/>
    <d v="2017-05-28T00:00:00"/>
    <s v="Kimberly Carter"/>
    <x v="1"/>
    <s v="Corporate"/>
    <x v="1"/>
    <n v="62.192"/>
    <n v="30"/>
    <n v="12.4384"/>
    <n v="0.21"/>
  </r>
  <r>
    <s v="CA/2017/155326"/>
    <d v="2018-12-21T00:00:00"/>
    <s v="Pete Kriz"/>
    <x v="2"/>
    <s v="Consumer"/>
    <x v="1"/>
    <n v="23.88"/>
    <n v="13"/>
    <n v="4.7759999999999998"/>
    <n v="0.12"/>
  </r>
  <r>
    <s v="CA/2017/155327"/>
    <d v="2017-03-21T00:00:00"/>
    <s v="Kean Takahito"/>
    <x v="1"/>
    <s v="Consumer"/>
    <x v="1"/>
    <n v="3.1680000000000001"/>
    <n v="6"/>
    <n v="0.63360000000000005"/>
    <n v="7.0000000000000007E-2"/>
  </r>
  <r>
    <s v="CA/2017/155328"/>
    <d v="2017-03-21T00:00:00"/>
    <s v="Kean Takahito"/>
    <x v="1"/>
    <s v="Consumer"/>
    <x v="0"/>
    <n v="528.42999999999995"/>
    <n v="25"/>
    <n v="105.68600000000001"/>
    <n v="0.1"/>
  </r>
  <r>
    <s v="CA/2017/155329"/>
    <d v="2017-03-21T00:00:00"/>
    <s v="Kean Takahito"/>
    <x v="1"/>
    <s v="Consumer"/>
    <x v="1"/>
    <n v="13.391999999999999"/>
    <n v="1"/>
    <n v="2.6783999999999999"/>
    <n v="7.0000000000000007E-2"/>
  </r>
  <r>
    <s v="CA/2017/155330"/>
    <d v="2018-11-11T00:00:00"/>
    <s v="Emily Phan"/>
    <x v="2"/>
    <s v="Consumer"/>
    <x v="1"/>
    <n v="181.86"/>
    <n v="21"/>
    <n v="36.372"/>
    <n v="0.1"/>
  </r>
  <r>
    <s v="CA/2017/155331"/>
    <d v="2018-09-23T00:00:00"/>
    <s v="Arthur Prichep"/>
    <x v="0"/>
    <s v="Consumer"/>
    <x v="0"/>
    <n v="180.58799999999999"/>
    <n v="13"/>
    <n v="36.117600000000003"/>
    <n v="0.18"/>
  </r>
  <r>
    <s v="CA/2017/155332"/>
    <d v="2018-09-23T00:00:00"/>
    <s v="Arthur Prichep"/>
    <x v="0"/>
    <s v="Consumer"/>
    <x v="2"/>
    <n v="47.984000000000002"/>
    <n v="29"/>
    <n v="9.5968"/>
    <n v="0.02"/>
  </r>
  <r>
    <s v="CA/2017/155333"/>
    <d v="2018-10-09T00:00:00"/>
    <s v="Shahid Hopkins"/>
    <x v="0"/>
    <s v="Consumer"/>
    <x v="1"/>
    <n v="18.760000000000002"/>
    <n v="3"/>
    <n v="3.7519999999999998"/>
    <n v="0"/>
  </r>
  <r>
    <s v="CA/2017/155334"/>
    <d v="2018-05-12T00:00:00"/>
    <s v="Suzanne McNair"/>
    <x v="0"/>
    <s v="Corporate"/>
    <x v="0"/>
    <n v="20.94"/>
    <n v="1"/>
    <n v="4.1879999999999997"/>
    <n v="0.25"/>
  </r>
  <r>
    <s v="CA/2017/155335"/>
    <d v="2018-05-12T00:00:00"/>
    <s v="Suzanne McNair"/>
    <x v="0"/>
    <s v="Corporate"/>
    <x v="0"/>
    <n v="58.68"/>
    <n v="3"/>
    <n v="11.736000000000001"/>
    <n v="0.09"/>
  </r>
  <r>
    <s v="CA/2017/155336"/>
    <d v="2018-05-12T00:00:00"/>
    <s v="Suzanne McNair"/>
    <x v="0"/>
    <s v="Corporate"/>
    <x v="1"/>
    <n v="254.9"/>
    <n v="28"/>
    <n v="50.98"/>
    <n v="0.14000000000000001"/>
  </r>
  <r>
    <s v="CA/2017/155337"/>
    <d v="2018-09-11T00:00:00"/>
    <s v="Brian Moss"/>
    <x v="3"/>
    <s v="Corporate"/>
    <x v="1"/>
    <n v="9.64"/>
    <n v="22"/>
    <n v="1.9279999999999999"/>
    <n v="0.15"/>
  </r>
  <r>
    <s v="CA/2017/155338"/>
    <d v="2018-09-11T00:00:00"/>
    <s v="Brian Moss"/>
    <x v="3"/>
    <s v="Corporate"/>
    <x v="2"/>
    <n v="826.62"/>
    <n v="11"/>
    <n v="165.32400000000001"/>
    <n v="0.08"/>
  </r>
  <r>
    <s v="CA/2017/155339"/>
    <d v="2018-09-11T00:00:00"/>
    <s v="Brian Moss"/>
    <x v="3"/>
    <s v="Corporate"/>
    <x v="1"/>
    <n v="1633.14"/>
    <n v="2"/>
    <n v="326.62799999999999"/>
    <n v="0.08"/>
  </r>
  <r>
    <s v="CA/2017/155340"/>
    <d v="2018-09-11T00:00:00"/>
    <s v="Brian Moss"/>
    <x v="3"/>
    <s v="Corporate"/>
    <x v="1"/>
    <n v="544.38"/>
    <n v="28"/>
    <n v="108.876"/>
    <n v="0.21"/>
  </r>
  <r>
    <s v="CA/2017/155341"/>
    <d v="2015-07-11T00:00:00"/>
    <s v="Tamara Chand"/>
    <x v="1"/>
    <s v="Corporate"/>
    <x v="1"/>
    <n v="26.045999999999999"/>
    <n v="23"/>
    <n v="5.2092000000000001"/>
    <n v="0.18"/>
  </r>
  <r>
    <s v="CA/2017/155342"/>
    <d v="2015-07-11T00:00:00"/>
    <s v="Tamara Chand"/>
    <x v="1"/>
    <s v="Corporate"/>
    <x v="1"/>
    <n v="74.352000000000004"/>
    <n v="2"/>
    <n v="14.8704"/>
    <n v="0.21"/>
  </r>
  <r>
    <s v="CA/2017/155343"/>
    <d v="2018-12-03T00:00:00"/>
    <s v="Ken Black"/>
    <x v="2"/>
    <s v="Corporate"/>
    <x v="2"/>
    <n v="69.930000000000007"/>
    <n v="4"/>
    <n v="13.986000000000001"/>
    <n v="0.22"/>
  </r>
  <r>
    <s v="CA/2017/155344"/>
    <d v="2018-10-20T00:00:00"/>
    <s v="Justin Ellison"/>
    <x v="2"/>
    <s v="Corporate"/>
    <x v="1"/>
    <n v="3.75"/>
    <n v="24"/>
    <n v="0.75"/>
    <n v="0.11"/>
  </r>
  <r>
    <s v="CA/2017/155345"/>
    <d v="2018-10-20T00:00:00"/>
    <s v="Justin Ellison"/>
    <x v="2"/>
    <s v="Corporate"/>
    <x v="1"/>
    <n v="20.928000000000001"/>
    <n v="17"/>
    <n v="4.1856"/>
    <n v="0.23"/>
  </r>
  <r>
    <s v="CA/2017/155346"/>
    <d v="2016-12-27T00:00:00"/>
    <s v="Daniel Raglin"/>
    <x v="3"/>
    <s v="Home Office"/>
    <x v="1"/>
    <n v="12.672000000000001"/>
    <n v="21"/>
    <n v="2.5344000000000002"/>
    <n v="0.1"/>
  </r>
  <r>
    <s v="CA/2017/155347"/>
    <d v="2018-02-10T00:00:00"/>
    <s v="Rob Williams"/>
    <x v="2"/>
    <s v="Corporate"/>
    <x v="2"/>
    <n v="65.989999999999995"/>
    <n v="21"/>
    <n v="13.198"/>
    <n v="0.22"/>
  </r>
  <r>
    <s v="CA/2017/155348"/>
    <d v="2018-04-06T00:00:00"/>
    <s v="Michelle Lonsdale"/>
    <x v="1"/>
    <s v="Corporate"/>
    <x v="1"/>
    <n v="6.37"/>
    <n v="29"/>
    <n v="1.274"/>
    <n v="0.16"/>
  </r>
  <r>
    <s v="CA/2017/155349"/>
    <d v="2015-01-09T00:00:00"/>
    <s v="Jack Lebron"/>
    <x v="2"/>
    <s v="Consumer"/>
    <x v="1"/>
    <n v="3.6480000000000001"/>
    <n v="20"/>
    <n v="0.72960000000000003"/>
    <n v="0.22"/>
  </r>
  <r>
    <s v="CA/2017/155350"/>
    <d v="2015-01-09T00:00:00"/>
    <s v="Jack Lebron"/>
    <x v="2"/>
    <s v="Consumer"/>
    <x v="1"/>
    <n v="31.103999999999999"/>
    <n v="19"/>
    <n v="6.2207999999999997"/>
    <n v="7.0000000000000007E-2"/>
  </r>
  <r>
    <s v="CA/2017/155351"/>
    <d v="2017-08-08T00:00:00"/>
    <s v="Corinna Mitchell"/>
    <x v="1"/>
    <s v="Home Office"/>
    <x v="1"/>
    <n v="23.34"/>
    <n v="10"/>
    <n v="4.6680000000000001"/>
    <n v="0"/>
  </r>
  <r>
    <s v="CA/2017/155352"/>
    <d v="2018-07-22T00:00:00"/>
    <s v="Fred Hopkins"/>
    <x v="3"/>
    <s v="Corporate"/>
    <x v="2"/>
    <n v="29.97"/>
    <n v="27"/>
    <n v="5.9939999999999998"/>
    <n v="0.25"/>
  </r>
  <r>
    <s v="CA/2017/155353"/>
    <d v="2016-10-07T00:00:00"/>
    <s v="Eric Hoffmann"/>
    <x v="1"/>
    <s v="Consumer"/>
    <x v="1"/>
    <n v="3.3660000000000001"/>
    <n v="18"/>
    <n v="0.67320000000000002"/>
    <n v="0.13"/>
  </r>
  <r>
    <s v="CA/2017/155354"/>
    <d v="2015-01-12T00:00:00"/>
    <s v="Toby Braunhardt"/>
    <x v="3"/>
    <s v="Consumer"/>
    <x v="2"/>
    <n v="95.968000000000004"/>
    <n v="9"/>
    <n v="19.1936"/>
    <n v="0.04"/>
  </r>
  <r>
    <s v="CA/2017/155355"/>
    <d v="2018-12-18T00:00:00"/>
    <s v="Aaron Hawkins"/>
    <x v="3"/>
    <s v="Corporate"/>
    <x v="1"/>
    <n v="18.704000000000001"/>
    <n v="8"/>
    <n v="3.7408000000000001"/>
    <n v="0.05"/>
  </r>
  <r>
    <s v="CA/2017/155356"/>
    <d v="2015-05-18T00:00:00"/>
    <s v="Ted Trevino"/>
    <x v="1"/>
    <s v="Consumer"/>
    <x v="0"/>
    <n v="149.232"/>
    <n v="28"/>
    <n v="29.846399999999999"/>
    <n v="7.0000000000000007E-2"/>
  </r>
  <r>
    <s v="CA/2017/155357"/>
    <d v="2015-05-18T00:00:00"/>
    <s v="Ted Trevino"/>
    <x v="1"/>
    <s v="Consumer"/>
    <x v="1"/>
    <n v="15.936"/>
    <n v="4"/>
    <n v="3.1871999999999998"/>
    <n v="0.2"/>
  </r>
  <r>
    <s v="CA/2017/155358"/>
    <d v="2015-10-11T00:00:00"/>
    <s v="Ruben Dartt"/>
    <x v="1"/>
    <s v="Consumer"/>
    <x v="2"/>
    <n v="601.53599999999994"/>
    <n v="2"/>
    <n v="120.30719999999999"/>
    <n v="0.04"/>
  </r>
  <r>
    <s v="CA/2017/155359"/>
    <d v="2015-10-11T00:00:00"/>
    <s v="Ruben Dartt"/>
    <x v="1"/>
    <s v="Consumer"/>
    <x v="2"/>
    <n v="10.99"/>
    <n v="2"/>
    <n v="2.198"/>
    <n v="0.19"/>
  </r>
  <r>
    <s v="CA/2017/155360"/>
    <d v="2015-10-11T00:00:00"/>
    <s v="Ruben Dartt"/>
    <x v="1"/>
    <s v="Consumer"/>
    <x v="0"/>
    <n v="39.880000000000003"/>
    <n v="19"/>
    <n v="7.976"/>
    <n v="0.08"/>
  </r>
  <r>
    <s v="CA/2017/155361"/>
    <d v="2015-10-11T00:00:00"/>
    <s v="Ruben Dartt"/>
    <x v="1"/>
    <s v="Consumer"/>
    <x v="1"/>
    <n v="62.24"/>
    <n v="20"/>
    <n v="12.448"/>
    <n v="0.12"/>
  </r>
  <r>
    <s v="CA/2017/155362"/>
    <d v="2015-10-11T00:00:00"/>
    <s v="Ruben Dartt"/>
    <x v="1"/>
    <s v="Consumer"/>
    <x v="0"/>
    <n v="53.2"/>
    <n v="9"/>
    <n v="10.64"/>
    <n v="0.19"/>
  </r>
  <r>
    <s v="CA/2017/155363"/>
    <d v="2015-10-11T00:00:00"/>
    <s v="Ruben Dartt"/>
    <x v="1"/>
    <s v="Consumer"/>
    <x v="1"/>
    <n v="39.840000000000003"/>
    <n v="7"/>
    <n v="7.968"/>
    <n v="0.04"/>
  </r>
  <r>
    <s v="CA/2017/155364"/>
    <d v="2017-09-01T00:00:00"/>
    <s v="Laura Armstrong"/>
    <x v="2"/>
    <s v="Corporate"/>
    <x v="2"/>
    <n v="349.95"/>
    <n v="23"/>
    <n v="69.989999999999995"/>
    <n v="0.22"/>
  </r>
  <r>
    <s v="CA/2017/155365"/>
    <d v="2017-09-01T00:00:00"/>
    <s v="Laura Armstrong"/>
    <x v="2"/>
    <s v="Corporate"/>
    <x v="2"/>
    <n v="377.928"/>
    <n v="6"/>
    <n v="75.585599999999999"/>
    <n v="0.13"/>
  </r>
  <r>
    <s v="CA/2017/155366"/>
    <d v="2018-09-22T00:00:00"/>
    <s v="Sally Hughsby"/>
    <x v="1"/>
    <s v="Corporate"/>
    <x v="1"/>
    <n v="13.391999999999999"/>
    <n v="26"/>
    <n v="2.6783999999999999"/>
    <n v="0.08"/>
  </r>
  <r>
    <s v="CA/2017/155367"/>
    <d v="2018-09-22T00:00:00"/>
    <s v="Sally Hughsby"/>
    <x v="1"/>
    <s v="Corporate"/>
    <x v="1"/>
    <n v="11.228"/>
    <n v="13"/>
    <n v="2.2456"/>
    <n v="0.08"/>
  </r>
  <r>
    <s v="CA/2017/155368"/>
    <d v="2015-12-23T00:00:00"/>
    <s v="Sarah Foster"/>
    <x v="1"/>
    <s v="Consumer"/>
    <x v="1"/>
    <n v="207.24"/>
    <n v="21"/>
    <n v="41.448"/>
    <n v="0.13"/>
  </r>
  <r>
    <s v="CA/2017/155369"/>
    <d v="2017-05-26T00:00:00"/>
    <s v="Tiffany House"/>
    <x v="2"/>
    <s v="Corporate"/>
    <x v="1"/>
    <n v="1.504"/>
    <n v="12"/>
    <n v="0.30080000000000001"/>
    <n v="7.0000000000000007E-2"/>
  </r>
  <r>
    <s v="CA/2017/155370"/>
    <d v="2017-05-26T00:00:00"/>
    <s v="Tiffany House"/>
    <x v="2"/>
    <s v="Corporate"/>
    <x v="1"/>
    <n v="34.847999999999999"/>
    <n v="4"/>
    <n v="6.9695999999999998"/>
    <n v="0.22"/>
  </r>
  <r>
    <s v="CA/2017/155371"/>
    <d v="2018-08-07T00:00:00"/>
    <s v="Vivek Gonzalez"/>
    <x v="1"/>
    <s v="Consumer"/>
    <x v="1"/>
    <n v="75.180000000000007"/>
    <n v="27"/>
    <n v="15.036"/>
    <n v="0.23"/>
  </r>
  <r>
    <s v="CA/2017/155372"/>
    <d v="2015-05-13T00:00:00"/>
    <s v="Naresj Patel"/>
    <x v="0"/>
    <s v="Consumer"/>
    <x v="2"/>
    <n v="149.97"/>
    <n v="19"/>
    <n v="29.994"/>
    <n v="0.21"/>
  </r>
  <r>
    <s v="CA/2017/155373"/>
    <d v="2018-10-11T00:00:00"/>
    <s v="Frank Hawley"/>
    <x v="2"/>
    <s v="Corporate"/>
    <x v="1"/>
    <n v="931.17600000000004"/>
    <n v="21"/>
    <n v="186.23519999999999"/>
    <n v="0"/>
  </r>
  <r>
    <s v="CA/2017/155374"/>
    <d v="2018-10-11T00:00:00"/>
    <s v="Frank Hawley"/>
    <x v="2"/>
    <s v="Corporate"/>
    <x v="2"/>
    <n v="430.88"/>
    <n v="13"/>
    <n v="86.176000000000002"/>
    <n v="0.19"/>
  </r>
  <r>
    <s v="CA/2017/155375"/>
    <d v="2016-02-10T00:00:00"/>
    <s v="Jennifer Patt"/>
    <x v="3"/>
    <s v="Corporate"/>
    <x v="1"/>
    <n v="94.85"/>
    <n v="1"/>
    <n v="18.97"/>
    <n v="0.18"/>
  </r>
  <r>
    <s v="CA/2017/155376"/>
    <d v="2016-02-10T00:00:00"/>
    <s v="Jennifer Patt"/>
    <x v="3"/>
    <s v="Corporate"/>
    <x v="1"/>
    <n v="51.12"/>
    <n v="25"/>
    <n v="10.224"/>
    <n v="0.18"/>
  </r>
  <r>
    <s v="CA/2017/155377"/>
    <d v="2016-02-10T00:00:00"/>
    <s v="Jennifer Patt"/>
    <x v="3"/>
    <s v="Corporate"/>
    <x v="2"/>
    <n v="90"/>
    <n v="9"/>
    <n v="18"/>
    <n v="0.03"/>
  </r>
  <r>
    <s v="CA/2017/155378"/>
    <d v="2015-02-10T00:00:00"/>
    <s v="Erin Smith"/>
    <x v="0"/>
    <s v="Corporate"/>
    <x v="1"/>
    <n v="9.4079999999999995"/>
    <n v="30"/>
    <n v="1.8815999999999999"/>
    <n v="0.06"/>
  </r>
  <r>
    <s v="CA/2017/155379"/>
    <d v="2015-02-10T00:00:00"/>
    <s v="Erin Smith"/>
    <x v="0"/>
    <s v="Corporate"/>
    <x v="1"/>
    <n v="4.6719999999999997"/>
    <n v="30"/>
    <n v="0.93440000000000001"/>
    <n v="0.03"/>
  </r>
  <r>
    <s v="CA/2017/155380"/>
    <d v="2015-02-10T00:00:00"/>
    <s v="Erin Smith"/>
    <x v="0"/>
    <s v="Corporate"/>
    <x v="2"/>
    <n v="318.39999999999998"/>
    <n v="9"/>
    <n v="63.68"/>
    <n v="0.21"/>
  </r>
  <r>
    <s v="CA/2017/155381"/>
    <d v="2015-02-10T00:00:00"/>
    <s v="Erin Smith"/>
    <x v="0"/>
    <s v="Corporate"/>
    <x v="1"/>
    <n v="12.768000000000001"/>
    <n v="28"/>
    <n v="2.5535999999999999"/>
    <n v="0.01"/>
  </r>
  <r>
    <s v="CA/2017/155382"/>
    <d v="2015-02-10T00:00:00"/>
    <s v="Erin Smith"/>
    <x v="0"/>
    <s v="Corporate"/>
    <x v="1"/>
    <n v="15.36"/>
    <n v="25"/>
    <n v="3.0720000000000001"/>
    <n v="0.11"/>
  </r>
  <r>
    <s v="CA/2017/155383"/>
    <d v="2015-02-10T00:00:00"/>
    <s v="Erin Smith"/>
    <x v="0"/>
    <s v="Corporate"/>
    <x v="2"/>
    <n v="230.376"/>
    <n v="1"/>
    <n v="46.075200000000002"/>
    <n v="0.13"/>
  </r>
  <r>
    <s v="CA/2017/155384"/>
    <d v="2015-02-10T00:00:00"/>
    <s v="Erin Smith"/>
    <x v="0"/>
    <s v="Corporate"/>
    <x v="2"/>
    <n v="7.16"/>
    <n v="16"/>
    <n v="1.4319999999999999"/>
    <n v="0.25"/>
  </r>
  <r>
    <s v="CA/2017/155385"/>
    <d v="2015-11-08T00:00:00"/>
    <s v="Ken Lonsdale"/>
    <x v="2"/>
    <s v="Consumer"/>
    <x v="1"/>
    <n v="375.34"/>
    <n v="9"/>
    <n v="75.067999999999998"/>
    <n v="0.11"/>
  </r>
  <r>
    <s v="CA/2017/155386"/>
    <d v="2018-01-09T00:00:00"/>
    <s v="Bradley Nguyen"/>
    <x v="1"/>
    <s v="Consumer"/>
    <x v="0"/>
    <n v="114.9"/>
    <n v="8"/>
    <n v="22.98"/>
    <n v="0.14000000000000001"/>
  </r>
  <r>
    <s v="CA/2017/155387"/>
    <d v="2018-04-16T00:00:00"/>
    <s v="Natalie DeCherney"/>
    <x v="0"/>
    <s v="Consumer"/>
    <x v="1"/>
    <n v="26.045999999999999"/>
    <n v="29"/>
    <n v="5.2092000000000001"/>
    <n v="0.22"/>
  </r>
  <r>
    <s v="CA/2017/155388"/>
    <d v="2018-04-16T00:00:00"/>
    <s v="Natalie DeCherney"/>
    <x v="0"/>
    <s v="Consumer"/>
    <x v="1"/>
    <n v="2.8959999999999999"/>
    <n v="14"/>
    <n v="0.57920000000000005"/>
    <n v="0.25"/>
  </r>
  <r>
    <s v="CA/2017/155389"/>
    <d v="2018-04-16T00:00:00"/>
    <s v="Natalie DeCherney"/>
    <x v="0"/>
    <s v="Consumer"/>
    <x v="1"/>
    <n v="32.543999999999997"/>
    <n v="26"/>
    <n v="6.5087999999999999"/>
    <n v="0.09"/>
  </r>
  <r>
    <s v="CA/2017/155390"/>
    <d v="2017-04-24T00:00:00"/>
    <s v="Jack Lebron"/>
    <x v="2"/>
    <s v="Consumer"/>
    <x v="1"/>
    <n v="3.984"/>
    <n v="8"/>
    <n v="0.79679999999999995"/>
    <n v="0.17"/>
  </r>
  <r>
    <s v="CA/2017/155391"/>
    <d v="2017-01-15T00:00:00"/>
    <s v="Roy Collins"/>
    <x v="2"/>
    <s v="Consumer"/>
    <x v="0"/>
    <n v="181.797"/>
    <n v="20"/>
    <n v="36.359400000000001"/>
    <n v="0.2"/>
  </r>
  <r>
    <s v="CA/2017/155392"/>
    <d v="2017-02-05T00:00:00"/>
    <s v="Cindy Chapman"/>
    <x v="3"/>
    <s v="Consumer"/>
    <x v="1"/>
    <n v="44.94"/>
    <n v="23"/>
    <n v="8.9879999999999995"/>
    <n v="0.14000000000000001"/>
  </r>
  <r>
    <s v="CA/2017/155393"/>
    <d v="2017-02-05T00:00:00"/>
    <s v="Cindy Chapman"/>
    <x v="3"/>
    <s v="Consumer"/>
    <x v="1"/>
    <n v="45.576000000000001"/>
    <n v="25"/>
    <n v="9.1151999999999997"/>
    <n v="7.0000000000000007E-2"/>
  </r>
  <r>
    <s v="CA/2017/155394"/>
    <d v="2017-11-20T00:00:00"/>
    <s v="David Wiener"/>
    <x v="2"/>
    <s v="Corporate"/>
    <x v="0"/>
    <n v="318.43"/>
    <n v="25"/>
    <n v="63.686"/>
    <n v="0.06"/>
  </r>
  <r>
    <s v="CA/2017/155395"/>
    <d v="2017-11-20T00:00:00"/>
    <s v="David Wiener"/>
    <x v="2"/>
    <s v="Corporate"/>
    <x v="2"/>
    <n v="122.92"/>
    <n v="29"/>
    <n v="24.584"/>
    <n v="0.21"/>
  </r>
  <r>
    <s v="CA/2017/155396"/>
    <d v="2017-11-20T00:00:00"/>
    <s v="David Wiener"/>
    <x v="2"/>
    <s v="Corporate"/>
    <x v="0"/>
    <n v="7.0679999999999996"/>
    <n v="15"/>
    <n v="1.4136"/>
    <n v="0.18"/>
  </r>
  <r>
    <s v="CA/2017/155397"/>
    <d v="2017-01-02T00:00:00"/>
    <s v="Cyma Kinney"/>
    <x v="3"/>
    <s v="Corporate"/>
    <x v="1"/>
    <n v="56.45"/>
    <n v="29"/>
    <n v="11.29"/>
    <n v="0.18"/>
  </r>
  <r>
    <s v="CA/2017/155398"/>
    <d v="2018-03-31T00:00:00"/>
    <s v="Emily Grady"/>
    <x v="3"/>
    <s v="Consumer"/>
    <x v="1"/>
    <n v="13.468"/>
    <n v="27"/>
    <n v="2.6936"/>
    <n v="0.15"/>
  </r>
  <r>
    <s v="CA/2017/155399"/>
    <d v="2018-01-12T00:00:00"/>
    <s v="Sarah Jordon"/>
    <x v="2"/>
    <s v="Consumer"/>
    <x v="2"/>
    <n v="219.8"/>
    <n v="2"/>
    <n v="43.96"/>
    <n v="0.23"/>
  </r>
  <r>
    <s v="CA/2017/155400"/>
    <d v="2018-01-12T00:00:00"/>
    <s v="Sarah Jordon"/>
    <x v="2"/>
    <s v="Consumer"/>
    <x v="0"/>
    <n v="317.05799999999999"/>
    <n v="22"/>
    <n v="63.4116"/>
    <n v="0.13"/>
  </r>
  <r>
    <s v="CA/2017/155401"/>
    <d v="2018-10-12T00:00:00"/>
    <s v="Ben Peterman"/>
    <x v="1"/>
    <s v="Corporate"/>
    <x v="2"/>
    <n v="49.08"/>
    <n v="15"/>
    <n v="9.8160000000000007"/>
    <n v="0"/>
  </r>
  <r>
    <s v="CA/2017/155402"/>
    <d v="2018-10-12T00:00:00"/>
    <s v="Ben Peterman"/>
    <x v="1"/>
    <s v="Corporate"/>
    <x v="1"/>
    <n v="324.89999999999998"/>
    <n v="26"/>
    <n v="64.98"/>
    <n v="0.18"/>
  </r>
  <r>
    <s v="CA/2017/155403"/>
    <d v="2018-10-12T00:00:00"/>
    <s v="Ben Peterman"/>
    <x v="1"/>
    <s v="Corporate"/>
    <x v="1"/>
    <n v="18.239999999999998"/>
    <n v="18"/>
    <n v="3.6480000000000001"/>
    <n v="7.0000000000000007E-2"/>
  </r>
  <r>
    <s v="CA/2017/155404"/>
    <d v="2017-09-17T00:00:00"/>
    <s v="Sanjit Jacobs"/>
    <x v="3"/>
    <s v="Home Office"/>
    <x v="0"/>
    <n v="113.88800000000001"/>
    <n v="19"/>
    <n v="22.7776"/>
    <n v="0.08"/>
  </r>
  <r>
    <s v="CA/2017/155405"/>
    <d v="2017-09-17T00:00:00"/>
    <s v="Sanjit Jacobs"/>
    <x v="3"/>
    <s v="Home Office"/>
    <x v="2"/>
    <n v="105.584"/>
    <n v="17"/>
    <n v="21.116800000000001"/>
    <n v="0.25"/>
  </r>
  <r>
    <s v="CA/2017/155406"/>
    <d v="2017-12-23T00:00:00"/>
    <s v="Matt Collister"/>
    <x v="3"/>
    <s v="Corporate"/>
    <x v="1"/>
    <n v="24.85"/>
    <n v="17"/>
    <n v="4.97"/>
    <n v="0.1"/>
  </r>
  <r>
    <s v="CA/2017/155407"/>
    <d v="2018-04-17T00:00:00"/>
    <s v="Bruce Geld"/>
    <x v="3"/>
    <s v="Consumer"/>
    <x v="0"/>
    <n v="60.311999999999998"/>
    <n v="6"/>
    <n v="12.0624"/>
    <n v="0.21"/>
  </r>
  <r>
    <s v="CA/2017/155408"/>
    <d v="2018-10-27T00:00:00"/>
    <s v="Matt Abelman"/>
    <x v="2"/>
    <s v="Home Office"/>
    <x v="1"/>
    <n v="7.056"/>
    <n v="26"/>
    <n v="1.4112"/>
    <n v="0.12"/>
  </r>
  <r>
    <s v="CA/2017/155409"/>
    <d v="2018-10-27T00:00:00"/>
    <s v="Matt Abelman"/>
    <x v="2"/>
    <s v="Home Office"/>
    <x v="2"/>
    <n v="27.184000000000001"/>
    <n v="19"/>
    <n v="5.4367999999999999"/>
    <n v="0.21"/>
  </r>
  <r>
    <s v="CA/2017/155410"/>
    <d v="2017-08-07T00:00:00"/>
    <s v="Chris Cortes"/>
    <x v="2"/>
    <s v="Consumer"/>
    <x v="2"/>
    <n v="107.98399999999999"/>
    <n v="17"/>
    <n v="21.596800000000002"/>
    <n v="0.01"/>
  </r>
  <r>
    <s v="CA/2017/155411"/>
    <d v="2017-08-07T00:00:00"/>
    <s v="Chris Cortes"/>
    <x v="2"/>
    <s v="Consumer"/>
    <x v="1"/>
    <n v="19.295999999999999"/>
    <n v="30"/>
    <n v="3.8592"/>
    <n v="0.02"/>
  </r>
  <r>
    <s v="CA/2017/155412"/>
    <d v="2016-09-08T00:00:00"/>
    <s v="Ruben Ausman"/>
    <x v="1"/>
    <s v="Corporate"/>
    <x v="1"/>
    <n v="4.6079999999999997"/>
    <n v="24"/>
    <n v="0.92159999999999997"/>
    <n v="0.13"/>
  </r>
  <r>
    <s v="CA/2017/155413"/>
    <d v="2017-09-12T00:00:00"/>
    <s v="Damala Kotsonis"/>
    <x v="1"/>
    <s v="Corporate"/>
    <x v="0"/>
    <n v="79.974000000000004"/>
    <n v="21"/>
    <n v="15.9948"/>
    <n v="0.23"/>
  </r>
  <r>
    <s v="CA/2017/155414"/>
    <d v="2017-09-12T00:00:00"/>
    <s v="Damala Kotsonis"/>
    <x v="1"/>
    <s v="Corporate"/>
    <x v="1"/>
    <n v="2.9460000000000002"/>
    <n v="1"/>
    <n v="0.58919999999999995"/>
    <n v="0.17"/>
  </r>
  <r>
    <s v="CA/2017/155415"/>
    <d v="2017-11-13T00:00:00"/>
    <s v="Laurel Beltran"/>
    <x v="2"/>
    <s v="Home Office"/>
    <x v="1"/>
    <n v="3.1360000000000001"/>
    <n v="28"/>
    <n v="0.62719999999999998"/>
    <n v="0.14000000000000001"/>
  </r>
  <r>
    <s v="CA/2017/155416"/>
    <d v="2015-11-14T00:00:00"/>
    <s v="Candace McMahon"/>
    <x v="2"/>
    <s v="Corporate"/>
    <x v="1"/>
    <n v="20.736000000000001"/>
    <n v="22"/>
    <n v="4.1471999999999998"/>
    <n v="0.05"/>
  </r>
  <r>
    <s v="CA/2017/155417"/>
    <d v="2015-11-17T00:00:00"/>
    <s v="Thomas Seio"/>
    <x v="3"/>
    <s v="Corporate"/>
    <x v="2"/>
    <n v="99.98"/>
    <n v="20"/>
    <n v="19.995999999999999"/>
    <n v="0.04"/>
  </r>
  <r>
    <s v="CA/2017/155418"/>
    <d v="2015-11-17T00:00:00"/>
    <s v="Thomas Seio"/>
    <x v="3"/>
    <s v="Corporate"/>
    <x v="1"/>
    <n v="733.95"/>
    <n v="5"/>
    <n v="146.79"/>
    <n v="0.01"/>
  </r>
  <r>
    <s v="CA/2017/155419"/>
    <d v="2015-11-17T00:00:00"/>
    <s v="Thomas Seio"/>
    <x v="3"/>
    <s v="Corporate"/>
    <x v="1"/>
    <n v="241.44"/>
    <n v="17"/>
    <n v="48.287999999999997"/>
    <n v="0.2"/>
  </r>
  <r>
    <s v="CA/2017/155420"/>
    <d v="2017-04-03T00:00:00"/>
    <s v="Randy Ferguson"/>
    <x v="3"/>
    <s v="Corporate"/>
    <x v="1"/>
    <n v="10.08"/>
    <n v="13"/>
    <n v="2.016"/>
    <n v="0.15"/>
  </r>
  <r>
    <s v="CA/2017/155421"/>
    <d v="2015-11-10T00:00:00"/>
    <s v="Jill Fjeld"/>
    <x v="2"/>
    <s v="Consumer"/>
    <x v="1"/>
    <n v="281.904"/>
    <n v="13"/>
    <n v="56.380800000000001"/>
    <n v="0"/>
  </r>
  <r>
    <s v="CA/2017/155422"/>
    <d v="2015-11-10T00:00:00"/>
    <s v="Jill Fjeld"/>
    <x v="2"/>
    <s v="Consumer"/>
    <x v="1"/>
    <n v="201.43199999999999"/>
    <n v="21"/>
    <n v="40.2864"/>
    <n v="0.02"/>
  </r>
  <r>
    <s v="CA/2017/155423"/>
    <d v="2015-05-22T00:00:00"/>
    <s v="Evan Henry"/>
    <x v="0"/>
    <s v="Consumer"/>
    <x v="2"/>
    <n v="135.97999999999999"/>
    <n v="21"/>
    <n v="27.196000000000002"/>
    <n v="0.25"/>
  </r>
  <r>
    <s v="CA/2017/155424"/>
    <d v="2015-05-22T00:00:00"/>
    <s v="Evan Henry"/>
    <x v="0"/>
    <s v="Consumer"/>
    <x v="2"/>
    <n v="44.95"/>
    <n v="2"/>
    <n v="8.99"/>
    <n v="7.0000000000000007E-2"/>
  </r>
  <r>
    <s v="CA/2017/155425"/>
    <d v="2015-07-15T00:00:00"/>
    <s v="Victoria Wilson"/>
    <x v="3"/>
    <s v="Corporate"/>
    <x v="2"/>
    <n v="2.97"/>
    <n v="24"/>
    <n v="0.59399999999999997"/>
    <n v="0.11"/>
  </r>
  <r>
    <s v="CA/2017/155426"/>
    <d v="2015-07-15T00:00:00"/>
    <s v="Victoria Wilson"/>
    <x v="3"/>
    <s v="Corporate"/>
    <x v="1"/>
    <n v="6.54"/>
    <n v="15"/>
    <n v="1.3080000000000001"/>
    <n v="0.24"/>
  </r>
  <r>
    <s v="CA/2017/155427"/>
    <d v="2016-12-27T00:00:00"/>
    <s v="Kean Nguyen"/>
    <x v="0"/>
    <s v="Corporate"/>
    <x v="2"/>
    <n v="7.92"/>
    <n v="14"/>
    <n v="1.5840000000000001"/>
    <n v="0.1"/>
  </r>
  <r>
    <s v="CA/2017/155428"/>
    <d v="2016-09-02T00:00:00"/>
    <s v="Sarah Jordon"/>
    <x v="2"/>
    <s v="Consumer"/>
    <x v="0"/>
    <n v="203.92"/>
    <n v="21"/>
    <n v="40.783999999999999"/>
    <n v="0.03"/>
  </r>
  <r>
    <s v="CA/2017/155429"/>
    <d v="2018-08-05T00:00:00"/>
    <s v="Penelope Sewall"/>
    <x v="0"/>
    <s v="Home Office"/>
    <x v="2"/>
    <n v="3359.9520000000002"/>
    <n v="19"/>
    <n v="671.99040000000002"/>
    <n v="0.18"/>
  </r>
  <r>
    <s v="CA/2017/155430"/>
    <d v="2018-02-11T00:00:00"/>
    <s v="Kalyca Meade"/>
    <x v="3"/>
    <s v="Corporate"/>
    <x v="1"/>
    <n v="18.239999999999998"/>
    <n v="26"/>
    <n v="3.6480000000000001"/>
    <n v="0.06"/>
  </r>
  <r>
    <s v="CA/2017/155431"/>
    <d v="2018-02-11T00:00:00"/>
    <s v="Kalyca Meade"/>
    <x v="3"/>
    <s v="Corporate"/>
    <x v="1"/>
    <n v="27.78"/>
    <n v="8"/>
    <n v="5.556"/>
    <n v="0.08"/>
  </r>
  <r>
    <s v="CA/2017/155432"/>
    <d v="2015-05-04T00:00:00"/>
    <s v="Greg Maxwell"/>
    <x v="1"/>
    <s v="Corporate"/>
    <x v="1"/>
    <n v="22.96"/>
    <n v="25"/>
    <n v="4.5919999999999996"/>
    <n v="0.04"/>
  </r>
  <r>
    <s v="CA/2017/155433"/>
    <d v="2015-05-04T00:00:00"/>
    <s v="Greg Maxwell"/>
    <x v="1"/>
    <s v="Corporate"/>
    <x v="2"/>
    <n v="28.99"/>
    <n v="19"/>
    <n v="5.798"/>
    <n v="0.16"/>
  </r>
  <r>
    <s v="CA/2017/155434"/>
    <d v="2015-05-04T00:00:00"/>
    <s v="Greg Maxwell"/>
    <x v="1"/>
    <s v="Corporate"/>
    <x v="1"/>
    <n v="12.96"/>
    <n v="5"/>
    <n v="2.5920000000000001"/>
    <n v="0.21"/>
  </r>
  <r>
    <s v="CA/2017/155435"/>
    <d v="2015-05-04T00:00:00"/>
    <s v="Greg Maxwell"/>
    <x v="1"/>
    <s v="Corporate"/>
    <x v="1"/>
    <n v="22.96"/>
    <n v="27"/>
    <n v="4.5919999999999996"/>
    <n v="0.01"/>
  </r>
  <r>
    <s v="CA/2017/155436"/>
    <d v="2015-05-04T00:00:00"/>
    <s v="Greg Maxwell"/>
    <x v="1"/>
    <s v="Corporate"/>
    <x v="1"/>
    <n v="4164.05"/>
    <n v="14"/>
    <n v="832.81"/>
    <n v="0.14000000000000001"/>
  </r>
  <r>
    <s v="CA/2017/155437"/>
    <d v="2015-09-17T00:00:00"/>
    <s v="Kean Takahito"/>
    <x v="1"/>
    <s v="Consumer"/>
    <x v="2"/>
    <n v="47.984000000000002"/>
    <n v="14"/>
    <n v="9.5968"/>
    <n v="0.14000000000000001"/>
  </r>
  <r>
    <s v="CA/2017/155438"/>
    <d v="2015-09-17T00:00:00"/>
    <s v="Kean Takahito"/>
    <x v="1"/>
    <s v="Consumer"/>
    <x v="1"/>
    <n v="4.6239999999999997"/>
    <n v="17"/>
    <n v="0.92479999999999996"/>
    <n v="0.23"/>
  </r>
  <r>
    <s v="CA/2017/155439"/>
    <d v="2015-09-30T00:00:00"/>
    <s v="Maya Herman"/>
    <x v="3"/>
    <s v="Corporate"/>
    <x v="0"/>
    <n v="15.24"/>
    <n v="5"/>
    <n v="3.048"/>
    <n v="0.02"/>
  </r>
  <r>
    <s v="CA/2017/155440"/>
    <d v="2015-12-09T00:00:00"/>
    <s v="Art Foster"/>
    <x v="0"/>
    <s v="Consumer"/>
    <x v="1"/>
    <n v="63.923999999999999"/>
    <n v="20"/>
    <n v="12.784800000000001"/>
    <n v="7.0000000000000007E-2"/>
  </r>
  <r>
    <s v="CA/2017/155441"/>
    <d v="2018-02-20T00:00:00"/>
    <s v="Julie Prescott"/>
    <x v="0"/>
    <s v="Home Office"/>
    <x v="1"/>
    <n v="6.56"/>
    <n v="4"/>
    <n v="1.3120000000000001"/>
    <n v="0.03"/>
  </r>
  <r>
    <s v="CA/2017/155442"/>
    <d v="2018-02-20T00:00:00"/>
    <s v="Julie Prescott"/>
    <x v="0"/>
    <s v="Home Office"/>
    <x v="1"/>
    <n v="13.11"/>
    <n v="28"/>
    <n v="2.6219999999999999"/>
    <n v="0.2"/>
  </r>
  <r>
    <s v="CA/2017/155443"/>
    <d v="2016-12-13T00:00:00"/>
    <s v="Rob Dowd"/>
    <x v="0"/>
    <s v="Consumer"/>
    <x v="2"/>
    <n v="494.37599999999998"/>
    <n v="29"/>
    <n v="98.875200000000007"/>
    <n v="0.18"/>
  </r>
  <r>
    <s v="CA/2017/155444"/>
    <d v="2016-12-13T00:00:00"/>
    <s v="Rob Dowd"/>
    <x v="0"/>
    <s v="Consumer"/>
    <x v="1"/>
    <n v="29.2"/>
    <n v="22"/>
    <n v="5.84"/>
    <n v="0.01"/>
  </r>
  <r>
    <s v="CA/2017/155445"/>
    <d v="2016-12-13T00:00:00"/>
    <s v="Rob Dowd"/>
    <x v="0"/>
    <s v="Consumer"/>
    <x v="2"/>
    <n v="248.85"/>
    <n v="9"/>
    <n v="49.77"/>
    <n v="0.12"/>
  </r>
  <r>
    <s v="CA/2017/155446"/>
    <d v="2016-12-13T00:00:00"/>
    <s v="Rob Dowd"/>
    <x v="0"/>
    <s v="Consumer"/>
    <x v="2"/>
    <n v="36.24"/>
    <n v="29"/>
    <n v="7.2480000000000002"/>
    <n v="0.14000000000000001"/>
  </r>
  <r>
    <s v="CA/2017/155447"/>
    <d v="2017-10-30T00:00:00"/>
    <s v="Jason Fortune/"/>
    <x v="1"/>
    <s v="Consumer"/>
    <x v="1"/>
    <n v="11.68"/>
    <n v="24"/>
    <n v="2.3359999999999999"/>
    <n v="0.06"/>
  </r>
  <r>
    <s v="CA/2017/155448"/>
    <d v="2015-12-26T00:00:00"/>
    <s v="Clytie Kelty"/>
    <x v="3"/>
    <s v="Consumer"/>
    <x v="1"/>
    <n v="11.91"/>
    <n v="13"/>
    <n v="2.3820000000000001"/>
    <n v="0.13"/>
  </r>
  <r>
    <s v="CA/2017/155449"/>
    <d v="2015-12-26T00:00:00"/>
    <s v="Clytie Kelty"/>
    <x v="3"/>
    <s v="Consumer"/>
    <x v="0"/>
    <n v="3.48"/>
    <n v="29"/>
    <n v="0.69599999999999995"/>
    <n v="0.21"/>
  </r>
  <r>
    <s v="CA/2017/155450"/>
    <d v="2015-08-15T00:00:00"/>
    <s v="Keith Herrera"/>
    <x v="1"/>
    <s v="Consumer"/>
    <x v="1"/>
    <n v="30.96"/>
    <n v="16"/>
    <n v="6.1920000000000002"/>
    <n v="7.0000000000000007E-2"/>
  </r>
  <r>
    <s v="CA/2017/155451"/>
    <d v="2018-01-10T00:00:00"/>
    <s v="Corinna Mitchell"/>
    <x v="1"/>
    <s v="Home Office"/>
    <x v="2"/>
    <n v="1704.89"/>
    <n v="24"/>
    <n v="340.97800000000001"/>
    <n v="0.21"/>
  </r>
  <r>
    <s v="CA/2017/155452"/>
    <d v="2016-05-23T00:00:00"/>
    <s v="Emily Burns"/>
    <x v="1"/>
    <s v="Consumer"/>
    <x v="1"/>
    <n v="19.193999999999999"/>
    <n v="26"/>
    <n v="3.8388"/>
    <n v="0.18"/>
  </r>
  <r>
    <s v="CA/2017/155453"/>
    <d v="2016-05-23T00:00:00"/>
    <s v="Emily Burns"/>
    <x v="1"/>
    <s v="Consumer"/>
    <x v="1"/>
    <n v="121.792"/>
    <n v="19"/>
    <n v="24.3584"/>
    <n v="0.17"/>
  </r>
  <r>
    <s v="CA/2017/155454"/>
    <d v="2018-11-16T00:00:00"/>
    <s v="Mitch Willingham"/>
    <x v="0"/>
    <s v="Corporate"/>
    <x v="2"/>
    <n v="1919.9760000000001"/>
    <n v="10"/>
    <n v="383.99520000000001"/>
    <n v="0.08"/>
  </r>
  <r>
    <s v="CA/2017/155455"/>
    <d v="2015-11-18T00:00:00"/>
    <s v="Carlos Soltero"/>
    <x v="2"/>
    <s v="Consumer"/>
    <x v="1"/>
    <n v="50.997"/>
    <n v="19"/>
    <n v="10.199400000000001"/>
    <n v="0.13"/>
  </r>
  <r>
    <s v="CA/2017/155456"/>
    <d v="2015-11-18T00:00:00"/>
    <s v="Carlos Soltero"/>
    <x v="2"/>
    <s v="Consumer"/>
    <x v="1"/>
    <n v="76.792000000000002"/>
    <n v="16"/>
    <n v="15.3584"/>
    <n v="0.01"/>
  </r>
  <r>
    <s v="CA/2017/155457"/>
    <d v="2015-11-18T00:00:00"/>
    <s v="Carlos Soltero"/>
    <x v="2"/>
    <s v="Consumer"/>
    <x v="2"/>
    <n v="539.96400000000006"/>
    <n v="24"/>
    <n v="107.9928"/>
    <n v="0.18"/>
  </r>
  <r>
    <s v="CA/2017/155458"/>
    <d v="2015-11-18T00:00:00"/>
    <s v="Carlos Soltero"/>
    <x v="2"/>
    <s v="Consumer"/>
    <x v="0"/>
    <n v="60.311999999999998"/>
    <n v="8"/>
    <n v="12.0624"/>
    <n v="0"/>
  </r>
  <r>
    <s v="CA/2017/155459"/>
    <d v="2015-11-18T00:00:00"/>
    <s v="Carlos Soltero"/>
    <x v="2"/>
    <s v="Consumer"/>
    <x v="1"/>
    <n v="1.944"/>
    <n v="9"/>
    <n v="0.38879999999999998"/>
    <n v="0.05"/>
  </r>
  <r>
    <s v="CA/2017/155460"/>
    <d v="2015-12-30T00:00:00"/>
    <s v="Stefania Perrino"/>
    <x v="3"/>
    <s v="Corporate"/>
    <x v="1"/>
    <n v="12.984"/>
    <n v="29"/>
    <n v="2.5968"/>
    <n v="7.0000000000000007E-2"/>
  </r>
  <r>
    <s v="CA/2017/155461"/>
    <d v="2015-12-30T00:00:00"/>
    <s v="Stefania Perrino"/>
    <x v="3"/>
    <s v="Corporate"/>
    <x v="2"/>
    <n v="217.584"/>
    <n v="1"/>
    <n v="43.516800000000003"/>
    <n v="0.22"/>
  </r>
  <r>
    <s v="CA/2017/155462"/>
    <d v="2015-12-30T00:00:00"/>
    <s v="Stefania Perrino"/>
    <x v="3"/>
    <s v="Corporate"/>
    <x v="2"/>
    <n v="328.77600000000001"/>
    <n v="13"/>
    <n v="65.755200000000002"/>
    <n v="0.01"/>
  </r>
  <r>
    <s v="CA/2017/155463"/>
    <d v="2015-12-30T00:00:00"/>
    <s v="Stefania Perrino"/>
    <x v="3"/>
    <s v="Corporate"/>
    <x v="1"/>
    <n v="2.286"/>
    <n v="28"/>
    <n v="0.4572"/>
    <n v="0.01"/>
  </r>
  <r>
    <s v="CA/2017/155464"/>
    <d v="2015-12-30T00:00:00"/>
    <s v="Stefania Perrino"/>
    <x v="3"/>
    <s v="Corporate"/>
    <x v="2"/>
    <n v="47.984000000000002"/>
    <n v="25"/>
    <n v="9.5968"/>
    <n v="0.06"/>
  </r>
  <r>
    <s v="CA/2017/155465"/>
    <d v="2016-05-11T00:00:00"/>
    <s v="Grant Thornton"/>
    <x v="0"/>
    <s v="Corporate"/>
    <x v="1"/>
    <n v="25.344000000000001"/>
    <n v="13"/>
    <n v="5.0688000000000004"/>
    <n v="0.02"/>
  </r>
  <r>
    <s v="CA/2017/155466"/>
    <d v="2017-09-17T00:00:00"/>
    <s v="Luke Weiss"/>
    <x v="1"/>
    <s v="Consumer"/>
    <x v="1"/>
    <n v="232.4"/>
    <n v="5"/>
    <n v="46.48"/>
    <n v="0.24"/>
  </r>
  <r>
    <s v="CA/2017/155467"/>
    <d v="2017-03-20T00:00:00"/>
    <s v="Aaron Hawkins"/>
    <x v="3"/>
    <s v="Corporate"/>
    <x v="0"/>
    <n v="86.45"/>
    <n v="17"/>
    <n v="17.29"/>
    <n v="0.23"/>
  </r>
  <r>
    <s v="CA/2017/155468"/>
    <d v="2015-09-27T00:00:00"/>
    <s v="Thea Hendricks"/>
    <x v="1"/>
    <s v="Consumer"/>
    <x v="0"/>
    <n v="603.91999999999996"/>
    <n v="12"/>
    <n v="120.78400000000001"/>
    <n v="0.25"/>
  </r>
  <r>
    <s v="CA/2017/155469"/>
    <d v="2015-09-27T00:00:00"/>
    <s v="Thea Hendricks"/>
    <x v="1"/>
    <s v="Consumer"/>
    <x v="1"/>
    <n v="81.98"/>
    <n v="29"/>
    <n v="16.396000000000001"/>
    <n v="0.1"/>
  </r>
  <r>
    <s v="CA/2017/155470"/>
    <d v="2018-12-24T00:00:00"/>
    <s v="Hunter Glantz"/>
    <x v="2"/>
    <s v="Consumer"/>
    <x v="0"/>
    <n v="271.76400000000001"/>
    <n v="16"/>
    <n v="54.352800000000002"/>
    <n v="0.06"/>
  </r>
  <r>
    <s v="CA/2017/155471"/>
    <d v="2018-12-24T00:00:00"/>
    <s v="Hunter Glantz"/>
    <x v="2"/>
    <s v="Consumer"/>
    <x v="1"/>
    <n v="14.375999999999999"/>
    <n v="27"/>
    <n v="2.8752"/>
    <n v="7.0000000000000007E-2"/>
  </r>
  <r>
    <s v="CA/2017/155472"/>
    <d v="2018-10-11T00:00:00"/>
    <s v="Edward Becker"/>
    <x v="1"/>
    <s v="Corporate"/>
    <x v="0"/>
    <n v="341.96"/>
    <n v="29"/>
    <n v="68.391999999999996"/>
    <n v="0.14000000000000001"/>
  </r>
  <r>
    <s v="CA/2017/155473"/>
    <d v="2016-11-09T00:00:00"/>
    <s v="Steven Cartwright"/>
    <x v="3"/>
    <s v="Consumer"/>
    <x v="1"/>
    <n v="181.35"/>
    <n v="21"/>
    <n v="36.270000000000003"/>
    <n v="0.2"/>
  </r>
  <r>
    <s v="CA/2017/155474"/>
    <d v="2016-11-09T00:00:00"/>
    <s v="Steven Cartwright"/>
    <x v="3"/>
    <s v="Consumer"/>
    <x v="1"/>
    <n v="8.64"/>
    <n v="24"/>
    <n v="1.728"/>
    <n v="0.13"/>
  </r>
  <r>
    <s v="CA/2017/155475"/>
    <d v="2015-12-20T00:00:00"/>
    <s v="Tony Sayre"/>
    <x v="0"/>
    <s v="Consumer"/>
    <x v="1"/>
    <n v="43.512"/>
    <n v="28"/>
    <n v="8.7024000000000008"/>
    <n v="0.19"/>
  </r>
  <r>
    <s v="CA/2017/155476"/>
    <d v="2015-12-20T00:00:00"/>
    <s v="Tony Sayre"/>
    <x v="0"/>
    <s v="Consumer"/>
    <x v="0"/>
    <n v="662.88"/>
    <n v="23"/>
    <n v="132.57599999999999"/>
    <n v="0.25"/>
  </r>
  <r>
    <s v="CA/2017/155477"/>
    <d v="2015-12-20T00:00:00"/>
    <s v="Tony Sayre"/>
    <x v="0"/>
    <s v="Consumer"/>
    <x v="1"/>
    <n v="25.92"/>
    <n v="24"/>
    <n v="5.1840000000000002"/>
    <n v="0.15"/>
  </r>
  <r>
    <s v="CA/2017/155478"/>
    <d v="2016-07-23T00:00:00"/>
    <s v="Tracy Hopkins"/>
    <x v="3"/>
    <s v="Home Office"/>
    <x v="1"/>
    <n v="68.94"/>
    <n v="23"/>
    <n v="13.788"/>
    <n v="0.02"/>
  </r>
  <r>
    <s v="CA/2017/155479"/>
    <d v="2016-07-23T00:00:00"/>
    <s v="Tracy Hopkins"/>
    <x v="3"/>
    <s v="Home Office"/>
    <x v="0"/>
    <n v="128.82"/>
    <n v="25"/>
    <n v="25.763999999999999"/>
    <n v="0.05"/>
  </r>
  <r>
    <s v="CA/2017/155480"/>
    <d v="2015-11-11T00:00:00"/>
    <s v="Karen Daniels"/>
    <x v="0"/>
    <s v="Consumer"/>
    <x v="1"/>
    <n v="896.99"/>
    <n v="3"/>
    <n v="179.398"/>
    <n v="0.14000000000000001"/>
  </r>
  <r>
    <s v="CA/2017/155481"/>
    <d v="2015-11-11T00:00:00"/>
    <s v="Karen Daniels"/>
    <x v="0"/>
    <s v="Consumer"/>
    <x v="1"/>
    <n v="1.234"/>
    <n v="8"/>
    <n v="0.24679999999999999"/>
    <n v="0.22"/>
  </r>
  <r>
    <s v="CA/2017/155482"/>
    <d v="2015-11-11T00:00:00"/>
    <s v="Karen Daniels"/>
    <x v="0"/>
    <s v="Consumer"/>
    <x v="1"/>
    <n v="67.56"/>
    <n v="28"/>
    <n v="13.512"/>
    <n v="0.16"/>
  </r>
  <r>
    <s v="CA/2017/155483"/>
    <d v="2015-11-11T00:00:00"/>
    <s v="Karen Daniels"/>
    <x v="0"/>
    <s v="Consumer"/>
    <x v="1"/>
    <n v="21.72"/>
    <n v="20"/>
    <n v="4.3440000000000003"/>
    <n v="0.23"/>
  </r>
  <r>
    <s v="CA/2017/155484"/>
    <d v="2015-11-11T00:00:00"/>
    <s v="Karen Daniels"/>
    <x v="0"/>
    <s v="Consumer"/>
    <x v="1"/>
    <n v="262.33600000000001"/>
    <n v="5"/>
    <n v="52.467199999999998"/>
    <n v="0.22"/>
  </r>
  <r>
    <s v="CA/2017/155485"/>
    <d v="2015-11-11T00:00:00"/>
    <s v="Karen Daniels"/>
    <x v="0"/>
    <s v="Consumer"/>
    <x v="2"/>
    <n v="148.47999999999999"/>
    <n v="18"/>
    <n v="29.696000000000002"/>
    <n v="0.24"/>
  </r>
  <r>
    <s v="CA/2017/155486"/>
    <d v="2015-11-11T00:00:00"/>
    <s v="Karen Daniels"/>
    <x v="0"/>
    <s v="Consumer"/>
    <x v="2"/>
    <n v="241.17599999999999"/>
    <n v="1"/>
    <n v="48.235199999999999"/>
    <n v="0.18"/>
  </r>
  <r>
    <s v="CA/2017/155487"/>
    <d v="2018-12-14T00:00:00"/>
    <s v="Gary Mitchum"/>
    <x v="2"/>
    <s v="Home Office"/>
    <x v="2"/>
    <n v="227.976"/>
    <n v="11"/>
    <n v="45.595199999999998"/>
    <n v="0.17"/>
  </r>
  <r>
    <s v="CA/2017/155488"/>
    <d v="2018-12-14T00:00:00"/>
    <s v="Gary Mitchum"/>
    <x v="2"/>
    <s v="Home Office"/>
    <x v="2"/>
    <n v="52.68"/>
    <n v="5"/>
    <n v="10.536"/>
    <n v="0.19"/>
  </r>
  <r>
    <s v="CA/2017/155489"/>
    <d v="2018-12-14T00:00:00"/>
    <s v="Gary Mitchum"/>
    <x v="2"/>
    <s v="Home Office"/>
    <x v="0"/>
    <n v="2.032"/>
    <n v="13"/>
    <n v="0.40639999999999998"/>
    <n v="0.19"/>
  </r>
  <r>
    <s v="CA/2017/155490"/>
    <d v="2018-08-21T00:00:00"/>
    <s v="Patrick Ryan"/>
    <x v="1"/>
    <s v="Consumer"/>
    <x v="1"/>
    <n v="17.12"/>
    <n v="14"/>
    <n v="3.4239999999999999"/>
    <n v="0.01"/>
  </r>
  <r>
    <s v="CA/2017/155491"/>
    <d v="2018-08-21T00:00:00"/>
    <s v="Patrick Ryan"/>
    <x v="1"/>
    <s v="Consumer"/>
    <x v="2"/>
    <n v="431.96800000000002"/>
    <n v="10"/>
    <n v="86.393600000000006"/>
    <n v="0.22"/>
  </r>
  <r>
    <s v="CA/2017/155492"/>
    <d v="2018-08-21T00:00:00"/>
    <s v="Patrick Ryan"/>
    <x v="1"/>
    <s v="Consumer"/>
    <x v="0"/>
    <n v="129.91999999999999"/>
    <n v="2"/>
    <n v="25.984000000000002"/>
    <n v="0.19"/>
  </r>
  <r>
    <s v="CA/2017/155493"/>
    <d v="2018-08-21T00:00:00"/>
    <s v="Patrick Ryan"/>
    <x v="1"/>
    <s v="Consumer"/>
    <x v="0"/>
    <n v="568.72799999999995"/>
    <n v="23"/>
    <n v="113.7456"/>
    <n v="0.14000000000000001"/>
  </r>
  <r>
    <s v="CA/2017/155494"/>
    <d v="2018-08-21T00:00:00"/>
    <s v="Patrick Ryan"/>
    <x v="1"/>
    <s v="Consumer"/>
    <x v="1"/>
    <n v="117.14400000000001"/>
    <n v="17"/>
    <n v="23.428799999999999"/>
    <n v="0.04"/>
  </r>
  <r>
    <s v="CA/2017/155495"/>
    <d v="2018-08-21T00:00:00"/>
    <s v="Patrick Ryan"/>
    <x v="1"/>
    <s v="Consumer"/>
    <x v="1"/>
    <n v="203.52"/>
    <n v="19"/>
    <n v="40.704000000000001"/>
    <n v="0.17"/>
  </r>
  <r>
    <s v="CA/2017/155496"/>
    <d v="2018-08-21T00:00:00"/>
    <s v="Patrick Ryan"/>
    <x v="1"/>
    <s v="Consumer"/>
    <x v="1"/>
    <n v="51.75"/>
    <n v="26"/>
    <n v="10.35"/>
    <n v="0.15"/>
  </r>
  <r>
    <s v="CA/2017/155497"/>
    <d v="2017-08-27T00:00:00"/>
    <s v="Ted Butterfield"/>
    <x v="3"/>
    <s v="Consumer"/>
    <x v="1"/>
    <n v="122.97"/>
    <n v="3"/>
    <n v="24.594000000000001"/>
    <n v="7.0000000000000007E-2"/>
  </r>
  <r>
    <s v="CA/2017/155498"/>
    <d v="2017-08-27T00:00:00"/>
    <s v="Ted Butterfield"/>
    <x v="3"/>
    <s v="Consumer"/>
    <x v="0"/>
    <n v="244.61500000000001"/>
    <n v="26"/>
    <n v="48.923000000000002"/>
    <n v="0.05"/>
  </r>
  <r>
    <s v="CA/2017/155499"/>
    <d v="2017-08-27T00:00:00"/>
    <s v="Ted Butterfield"/>
    <x v="3"/>
    <s v="Consumer"/>
    <x v="2"/>
    <n v="59.97"/>
    <n v="28"/>
    <n v="11.994"/>
    <n v="0.19"/>
  </r>
  <r>
    <s v="CA/2017/155500"/>
    <d v="2017-08-27T00:00:00"/>
    <s v="Ted Butterfield"/>
    <x v="3"/>
    <s v="Consumer"/>
    <x v="1"/>
    <n v="81.540000000000006"/>
    <n v="3"/>
    <n v="16.308"/>
    <n v="0.19"/>
  </r>
  <r>
    <s v="CA/2017/155501"/>
    <d v="2017-08-27T00:00:00"/>
    <s v="Ted Butterfield"/>
    <x v="3"/>
    <s v="Consumer"/>
    <x v="1"/>
    <n v="11.68"/>
    <n v="30"/>
    <n v="2.3359999999999999"/>
    <n v="0.22"/>
  </r>
  <r>
    <s v="CA/2017/155502"/>
    <d v="2017-08-27T00:00:00"/>
    <s v="Ted Butterfield"/>
    <x v="3"/>
    <s v="Consumer"/>
    <x v="1"/>
    <n v="29"/>
    <n v="29"/>
    <n v="5.8"/>
    <n v="7.0000000000000007E-2"/>
  </r>
  <r>
    <s v="CA/2017/155503"/>
    <d v="2016-08-13T00:00:00"/>
    <s v="Odella Nelson"/>
    <x v="2"/>
    <s v="Corporate"/>
    <x v="1"/>
    <n v="50.8"/>
    <n v="2"/>
    <n v="10.16"/>
    <n v="7.0000000000000007E-2"/>
  </r>
  <r>
    <s v="CA/2017/155504"/>
    <d v="2018-05-11T00:00:00"/>
    <s v="Alan Haines"/>
    <x v="0"/>
    <s v="Corporate"/>
    <x v="1"/>
    <n v="16.03"/>
    <n v="11"/>
    <n v="3.206"/>
    <n v="0.2"/>
  </r>
  <r>
    <s v="CA/2017/155505"/>
    <d v="2017-08-17T00:00:00"/>
    <s v="Neoma Murray"/>
    <x v="1"/>
    <s v="Consumer"/>
    <x v="1"/>
    <n v="15.712"/>
    <n v="7"/>
    <n v="3.1423999999999999"/>
    <n v="0.23"/>
  </r>
  <r>
    <s v="CA/2017/155506"/>
    <d v="2017-12-26T00:00:00"/>
    <s v="Andrew Roberts"/>
    <x v="3"/>
    <s v="Consumer"/>
    <x v="2"/>
    <n v="89.97"/>
    <n v="26"/>
    <n v="17.994"/>
    <n v="0.23"/>
  </r>
  <r>
    <s v="CA/2017/155507"/>
    <d v="2015-09-23T00:00:00"/>
    <s v="Brian Moss"/>
    <x v="3"/>
    <s v="Corporate"/>
    <x v="0"/>
    <n v="435.99900000000002"/>
    <n v="23"/>
    <n v="87.199799999999996"/>
    <n v="0.11"/>
  </r>
  <r>
    <s v="CA/2017/155508"/>
    <d v="2015-09-23T00:00:00"/>
    <s v="Brian Moss"/>
    <x v="3"/>
    <s v="Corporate"/>
    <x v="2"/>
    <n v="83.983999999999995"/>
    <n v="18"/>
    <n v="16.796800000000001"/>
    <n v="0.25"/>
  </r>
  <r>
    <s v="CA/2017/155509"/>
    <d v="2015-07-19T00:00:00"/>
    <s v="Christine Abelman"/>
    <x v="3"/>
    <s v="Corporate"/>
    <x v="2"/>
    <n v="359.98"/>
    <n v="14"/>
    <n v="71.995999999999995"/>
    <n v="0.11"/>
  </r>
  <r>
    <s v="CA/2017/155510"/>
    <d v="2015-07-19T00:00:00"/>
    <s v="Christine Abelman"/>
    <x v="3"/>
    <s v="Corporate"/>
    <x v="0"/>
    <n v="70.56"/>
    <n v="10"/>
    <n v="14.112"/>
    <n v="0.14000000000000001"/>
  </r>
  <r>
    <s v="CA/2017/155511"/>
    <d v="2015-07-19T00:00:00"/>
    <s v="Christine Abelman"/>
    <x v="3"/>
    <s v="Corporate"/>
    <x v="1"/>
    <n v="20.88"/>
    <n v="21"/>
    <n v="4.1760000000000002"/>
    <n v="0.15"/>
  </r>
  <r>
    <s v="CA/2017/155512"/>
    <d v="2015-07-19T00:00:00"/>
    <s v="Christine Abelman"/>
    <x v="3"/>
    <s v="Corporate"/>
    <x v="1"/>
    <n v="3.81"/>
    <n v="7"/>
    <n v="0.76200000000000001"/>
    <n v="0.01"/>
  </r>
  <r>
    <s v="CA/2017/155513"/>
    <d v="2018-07-09T00:00:00"/>
    <s v="Nicole Fjeld"/>
    <x v="3"/>
    <s v="Home Office"/>
    <x v="1"/>
    <n v="73.007999999999996"/>
    <n v="24"/>
    <n v="14.601599999999999"/>
    <n v="0"/>
  </r>
  <r>
    <s v="CA/2017/155514"/>
    <d v="2017-06-05T00:00:00"/>
    <s v="Art Ferguson"/>
    <x v="2"/>
    <s v="Consumer"/>
    <x v="1"/>
    <n v="3.2080000000000002"/>
    <n v="26"/>
    <n v="0.64159999999999995"/>
    <n v="0.2"/>
  </r>
  <r>
    <s v="CA/2017/155515"/>
    <d v="2017-06-05T00:00:00"/>
    <s v="Art Ferguson"/>
    <x v="2"/>
    <s v="Consumer"/>
    <x v="2"/>
    <n v="26.175999999999998"/>
    <n v="15"/>
    <n v="5.2351999999999999"/>
    <n v="0.11"/>
  </r>
  <r>
    <s v="CA/2017/155516"/>
    <d v="2016-04-06T00:00:00"/>
    <s v="Tracy Collins"/>
    <x v="0"/>
    <s v="Home Office"/>
    <x v="1"/>
    <n v="30.44"/>
    <n v="17"/>
    <n v="6.0880000000000001"/>
    <n v="0.25"/>
  </r>
  <r>
    <s v="CA/2017/155517"/>
    <d v="2016-04-06T00:00:00"/>
    <s v="Tracy Collins"/>
    <x v="0"/>
    <s v="Home Office"/>
    <x v="0"/>
    <n v="35.28"/>
    <n v="25"/>
    <n v="7.056"/>
    <n v="0.12"/>
  </r>
  <r>
    <s v="CA/2017/155518"/>
    <d v="2016-12-13T00:00:00"/>
    <s v="Dean percer"/>
    <x v="1"/>
    <s v="Home Office"/>
    <x v="1"/>
    <n v="19.440000000000001"/>
    <n v="27"/>
    <n v="3.8879999999999999"/>
    <n v="0"/>
  </r>
  <r>
    <s v="CA/2017/155519"/>
    <d v="2016-12-13T00:00:00"/>
    <s v="Dean percer"/>
    <x v="1"/>
    <s v="Home Office"/>
    <x v="1"/>
    <n v="37.880000000000003"/>
    <n v="1"/>
    <n v="7.5759999999999996"/>
    <n v="0.19"/>
  </r>
  <r>
    <s v="CA/2017/155520"/>
    <d v="2017-07-16T00:00:00"/>
    <s v="Mark Cousins"/>
    <x v="0"/>
    <s v="Corporate"/>
    <x v="0"/>
    <n v="9.5519999999999996"/>
    <n v="3"/>
    <n v="1.9104000000000001"/>
    <n v="0.22"/>
  </r>
  <r>
    <s v="CA/2017/155521"/>
    <d v="2015-01-31T00:00:00"/>
    <s v="Liz Carlisle"/>
    <x v="1"/>
    <s v="Consumer"/>
    <x v="0"/>
    <n v="290.666"/>
    <n v="14"/>
    <n v="58.133200000000002"/>
    <n v="0.12"/>
  </r>
  <r>
    <s v="CA/2017/155522"/>
    <d v="2015-09-07T00:00:00"/>
    <s v="Brian Moss"/>
    <x v="3"/>
    <s v="Corporate"/>
    <x v="1"/>
    <n v="10.368"/>
    <n v="5"/>
    <n v="2.0735999999999999"/>
    <n v="0.03"/>
  </r>
  <r>
    <s v="CA/2017/155523"/>
    <d v="2015-09-07T00:00:00"/>
    <s v="Brian Moss"/>
    <x v="3"/>
    <s v="Corporate"/>
    <x v="1"/>
    <n v="14.352"/>
    <n v="17"/>
    <n v="2.8704000000000001"/>
    <n v="0.18"/>
  </r>
  <r>
    <s v="CA/2017/155524"/>
    <d v="2016-11-21T00:00:00"/>
    <s v="Natalie Webber"/>
    <x v="1"/>
    <s v="Consumer"/>
    <x v="0"/>
    <n v="141.96"/>
    <n v="24"/>
    <n v="28.391999999999999"/>
    <n v="0.04"/>
  </r>
  <r>
    <s v="CA/2017/155525"/>
    <d v="2016-11-21T00:00:00"/>
    <s v="Natalie Webber"/>
    <x v="1"/>
    <s v="Consumer"/>
    <x v="1"/>
    <n v="66.048000000000002"/>
    <n v="22"/>
    <n v="13.2096"/>
    <n v="0.06"/>
  </r>
  <r>
    <s v="CA/2017/155526"/>
    <d v="2017-03-25T00:00:00"/>
    <s v="Toby Braunhardt"/>
    <x v="3"/>
    <s v="Consumer"/>
    <x v="2"/>
    <n v="1287.45"/>
    <n v="3"/>
    <n v="257.49"/>
    <n v="0.13"/>
  </r>
  <r>
    <s v="CA/2017/155527"/>
    <d v="2018-09-23T00:00:00"/>
    <s v="Bruce Stewart"/>
    <x v="1"/>
    <s v="Consumer"/>
    <x v="1"/>
    <n v="25.824000000000002"/>
    <n v="14"/>
    <n v="5.1647999999999996"/>
    <n v="0.2"/>
  </r>
  <r>
    <s v="CA/2017/155528"/>
    <d v="2018-09-23T00:00:00"/>
    <s v="Bruce Stewart"/>
    <x v="1"/>
    <s v="Consumer"/>
    <x v="1"/>
    <n v="160.96"/>
    <n v="14"/>
    <n v="32.192"/>
    <n v="0.16"/>
  </r>
  <r>
    <s v="CA/2017/155529"/>
    <d v="2016-04-12T00:00:00"/>
    <s v="Sean O'Donnell"/>
    <x v="0"/>
    <s v="Consumer"/>
    <x v="0"/>
    <n v="28.44"/>
    <n v="12"/>
    <n v="5.6879999999999997"/>
    <n v="0.17"/>
  </r>
  <r>
    <s v="CA/2017/155530"/>
    <d v="2016-04-12T00:00:00"/>
    <s v="Sean O'Donnell"/>
    <x v="0"/>
    <s v="Consumer"/>
    <x v="0"/>
    <n v="364.41"/>
    <n v="29"/>
    <n v="72.882000000000005"/>
    <n v="0.16"/>
  </r>
  <r>
    <s v="CA/2017/155531"/>
    <d v="2016-04-12T00:00:00"/>
    <s v="Sean O'Donnell"/>
    <x v="0"/>
    <s v="Consumer"/>
    <x v="2"/>
    <n v="39.96"/>
    <n v="20"/>
    <n v="7.992"/>
    <n v="0.05"/>
  </r>
  <r>
    <s v="CA/2017/155532"/>
    <d v="2016-04-12T00:00:00"/>
    <s v="Sean O'Donnell"/>
    <x v="0"/>
    <s v="Consumer"/>
    <x v="0"/>
    <n v="361.76400000000001"/>
    <n v="4"/>
    <n v="72.352800000000002"/>
    <n v="7.0000000000000007E-2"/>
  </r>
  <r>
    <s v="CA/2017/155533"/>
    <d v="2017-01-11T00:00:00"/>
    <s v="Cindy Schnelling"/>
    <x v="2"/>
    <s v="Corporate"/>
    <x v="1"/>
    <n v="111.672"/>
    <n v="6"/>
    <n v="22.334399999999999"/>
    <n v="0.23"/>
  </r>
  <r>
    <s v="CA/2017/155534"/>
    <d v="2018-03-17T00:00:00"/>
    <s v="Philisse Overcash"/>
    <x v="2"/>
    <s v="Home Office"/>
    <x v="1"/>
    <n v="13.776"/>
    <n v="24"/>
    <n v="2.7551999999999999"/>
    <n v="0.01"/>
  </r>
  <r>
    <s v="CA/2017/155535"/>
    <d v="2018-03-17T00:00:00"/>
    <s v="Philisse Overcash"/>
    <x v="2"/>
    <s v="Home Office"/>
    <x v="1"/>
    <n v="10.272"/>
    <n v="3"/>
    <n v="2.0543999999999998"/>
    <n v="0.04"/>
  </r>
  <r>
    <s v="CA/2017/155536"/>
    <d v="2018-11-23T00:00:00"/>
    <s v="Tamara Dahlen"/>
    <x v="3"/>
    <s v="Consumer"/>
    <x v="0"/>
    <n v="24.047999999999998"/>
    <n v="10"/>
    <n v="4.8095999999999997"/>
    <n v="0.01"/>
  </r>
  <r>
    <s v="CA/2017/155537"/>
    <d v="2018-08-27T00:00:00"/>
    <s v="Stefania Perrino"/>
    <x v="3"/>
    <s v="Corporate"/>
    <x v="1"/>
    <n v="2.8959999999999999"/>
    <n v="8"/>
    <n v="0.57920000000000005"/>
    <n v="0.09"/>
  </r>
  <r>
    <s v="CA/2017/155538"/>
    <d v="2016-04-12T00:00:00"/>
    <s v="Maribeth Schnelling"/>
    <x v="2"/>
    <s v="Consumer"/>
    <x v="1"/>
    <n v="17.940000000000001"/>
    <n v="24"/>
    <n v="3.5880000000000001"/>
    <n v="0"/>
  </r>
  <r>
    <s v="CA/2017/155539"/>
    <d v="2016-04-12T00:00:00"/>
    <s v="Maribeth Schnelling"/>
    <x v="2"/>
    <s v="Consumer"/>
    <x v="0"/>
    <n v="384.17399999999998"/>
    <n v="4"/>
    <n v="76.834800000000001"/>
    <n v="0.12"/>
  </r>
  <r>
    <s v="CA/2017/155540"/>
    <d v="2016-04-12T00:00:00"/>
    <s v="Maribeth Schnelling"/>
    <x v="2"/>
    <s v="Consumer"/>
    <x v="2"/>
    <n v="1799.75"/>
    <n v="19"/>
    <n v="359.95"/>
    <n v="0.03"/>
  </r>
  <r>
    <s v="CA/2017/155541"/>
    <d v="2018-07-10T00:00:00"/>
    <s v="Dean percer"/>
    <x v="1"/>
    <s v="Home Office"/>
    <x v="1"/>
    <n v="580.67200000000003"/>
    <n v="18"/>
    <n v="116.1344"/>
    <n v="0.16"/>
  </r>
  <r>
    <s v="CA/2017/155542"/>
    <d v="2018-07-10T00:00:00"/>
    <s v="Dean percer"/>
    <x v="1"/>
    <s v="Home Office"/>
    <x v="1"/>
    <n v="18.936"/>
    <n v="10"/>
    <n v="3.7871999999999999"/>
    <n v="7.0000000000000007E-2"/>
  </r>
  <r>
    <s v="CA/2017/155543"/>
    <d v="2018-07-10T00:00:00"/>
    <s v="Dean percer"/>
    <x v="1"/>
    <s v="Home Office"/>
    <x v="2"/>
    <n v="222.38399999999999"/>
    <n v="3"/>
    <n v="44.476799999999997"/>
    <n v="0.06"/>
  </r>
  <r>
    <s v="CA/2017/155544"/>
    <d v="2018-07-10T00:00:00"/>
    <s v="Dean percer"/>
    <x v="1"/>
    <s v="Home Office"/>
    <x v="1"/>
    <n v="50.454000000000001"/>
    <n v="13"/>
    <n v="10.0908"/>
    <n v="0.11"/>
  </r>
  <r>
    <s v="CA/2017/155545"/>
    <d v="2018-07-10T00:00:00"/>
    <s v="Dean percer"/>
    <x v="1"/>
    <s v="Home Office"/>
    <x v="0"/>
    <n v="154.76400000000001"/>
    <n v="14"/>
    <n v="30.9528"/>
    <n v="0.19"/>
  </r>
  <r>
    <s v="CA/2017/155546"/>
    <d v="2018-03-25T00:00:00"/>
    <s v="Duane Benoit"/>
    <x v="3"/>
    <s v="Consumer"/>
    <x v="1"/>
    <n v="6.8479999999999999"/>
    <n v="5"/>
    <n v="1.3695999999999999"/>
    <n v="0.2"/>
  </r>
  <r>
    <s v="CA/2017/155547"/>
    <d v="2015-09-08T00:00:00"/>
    <s v="Matthew Grinstein"/>
    <x v="3"/>
    <s v="Home Office"/>
    <x v="2"/>
    <n v="1091.1679999999999"/>
    <n v="22"/>
    <n v="218.2336"/>
    <n v="0.24"/>
  </r>
  <r>
    <s v="CA/2017/155548"/>
    <d v="2015-09-08T00:00:00"/>
    <s v="Matthew Grinstein"/>
    <x v="3"/>
    <s v="Home Office"/>
    <x v="2"/>
    <n v="219.16800000000001"/>
    <n v="3"/>
    <n v="43.833599999999997"/>
    <n v="0.18"/>
  </r>
  <r>
    <s v="CA/2017/155549"/>
    <d v="2015-11-22T00:00:00"/>
    <s v="Evan Henry"/>
    <x v="0"/>
    <s v="Consumer"/>
    <x v="1"/>
    <n v="6.9279999999999999"/>
    <n v="12"/>
    <n v="1.3855999999999999"/>
    <n v="0.1"/>
  </r>
  <r>
    <s v="CA/2017/155550"/>
    <d v="2018-10-06T00:00:00"/>
    <s v="Carl Ludwig"/>
    <x v="3"/>
    <s v="Consumer"/>
    <x v="1"/>
    <n v="40.031999999999996"/>
    <n v="20"/>
    <n v="8.0063999999999993"/>
    <n v="0.22"/>
  </r>
  <r>
    <s v="CA/2017/155551"/>
    <d v="2018-01-07T00:00:00"/>
    <s v="Karen Ferguson"/>
    <x v="1"/>
    <s v="Home Office"/>
    <x v="1"/>
    <n v="443.92"/>
    <n v="14"/>
    <n v="88.784000000000006"/>
    <n v="0.14000000000000001"/>
  </r>
  <r>
    <s v="CA/2017/155552"/>
    <d v="2018-01-07T00:00:00"/>
    <s v="Karen Ferguson"/>
    <x v="1"/>
    <s v="Home Office"/>
    <x v="1"/>
    <n v="169.99"/>
    <n v="27"/>
    <n v="33.997999999999998"/>
    <n v="0.22"/>
  </r>
  <r>
    <s v="CA/2017/155553"/>
    <d v="2018-01-07T00:00:00"/>
    <s v="Karen Ferguson"/>
    <x v="1"/>
    <s v="Home Office"/>
    <x v="1"/>
    <n v="25.92"/>
    <n v="27"/>
    <n v="5.1840000000000002"/>
    <n v="0.13"/>
  </r>
  <r>
    <s v="CA/2017/155554"/>
    <d v="2015-11-21T00:00:00"/>
    <s v="Dave Hallsten"/>
    <x v="0"/>
    <s v="Corporate"/>
    <x v="2"/>
    <n v="36.99"/>
    <n v="11"/>
    <n v="7.3979999999999997"/>
    <n v="0.18"/>
  </r>
  <r>
    <s v="CA/2017/155555"/>
    <d v="2015-11-21T00:00:00"/>
    <s v="Dave Hallsten"/>
    <x v="0"/>
    <s v="Corporate"/>
    <x v="1"/>
    <n v="629.1"/>
    <n v="28"/>
    <n v="125.82"/>
    <n v="0.16"/>
  </r>
  <r>
    <s v="CA/2017/155556"/>
    <d v="2015-11-21T00:00:00"/>
    <s v="Dave Hallsten"/>
    <x v="0"/>
    <s v="Corporate"/>
    <x v="1"/>
    <n v="193.95"/>
    <n v="5"/>
    <n v="38.79"/>
    <n v="0.14000000000000001"/>
  </r>
  <r>
    <s v="CA/2017/155557"/>
    <d v="2015-11-21T00:00:00"/>
    <s v="Dave Hallsten"/>
    <x v="0"/>
    <s v="Corporate"/>
    <x v="1"/>
    <n v="5.46"/>
    <n v="24"/>
    <n v="1.0920000000000001"/>
    <n v="0.13"/>
  </r>
  <r>
    <s v="CA/2017/155558"/>
    <d v="2016-04-05T00:00:00"/>
    <s v="Laura Armstrong"/>
    <x v="2"/>
    <s v="Corporate"/>
    <x v="0"/>
    <n v="22.288"/>
    <n v="30"/>
    <n v="4.4576000000000002"/>
    <n v="0.03"/>
  </r>
  <r>
    <s v="CA/2017/155559"/>
    <d v="2018-05-29T00:00:00"/>
    <s v="Henia Zydlo"/>
    <x v="3"/>
    <s v="Consumer"/>
    <x v="0"/>
    <n v="65.424000000000007"/>
    <n v="29"/>
    <n v="13.0848"/>
    <n v="0.14000000000000001"/>
  </r>
  <r>
    <s v="CA/2017/155560"/>
    <d v="2016-10-17T00:00:00"/>
    <s v="Charlotte Melton"/>
    <x v="3"/>
    <s v="Consumer"/>
    <x v="1"/>
    <n v="77.88"/>
    <n v="18"/>
    <n v="15.576000000000001"/>
    <n v="0.04"/>
  </r>
  <r>
    <s v="CA/2017/155561"/>
    <d v="2015-04-23T00:00:00"/>
    <s v="Laurel Beltran"/>
    <x v="2"/>
    <s v="Home Office"/>
    <x v="0"/>
    <n v="281.37200000000001"/>
    <n v="14"/>
    <n v="56.2744"/>
    <n v="0.15"/>
  </r>
  <r>
    <s v="US/2015/150119"/>
    <d v="2015-04-23T00:00:00"/>
    <s v="Laurel Beltran"/>
    <x v="2"/>
    <s v="Home Office"/>
    <x v="0"/>
    <n v="281.37200000000001"/>
    <n v="26"/>
    <n v="56.2744"/>
    <n v="0.19"/>
  </r>
  <r>
    <s v="US/2018/150847"/>
    <d v="2018-04-30T00:00:00"/>
    <s v="Jeremy Farry"/>
    <x v="1"/>
    <s v="Consumer"/>
    <x v="1"/>
    <n v="10.368"/>
    <n v="16"/>
    <n v="2.0735999999999999"/>
    <n v="0.23"/>
  </r>
  <r>
    <s v="CA/2017/100244"/>
    <d v="2017-09-20T00:00:00"/>
    <s v="Greg Maxwell"/>
    <x v="1"/>
    <s v="Corporate"/>
    <x v="1"/>
    <n v="65.790000000000006"/>
    <n v="25"/>
    <n v="13.157999999999999"/>
    <n v="0"/>
  </r>
  <r>
    <s v="CA/2017/116540"/>
    <d v="2017-02-09T00:00:00"/>
    <s v="Sonia Sunley"/>
    <x v="1"/>
    <s v="Consumer"/>
    <x v="1"/>
    <n v="1.81"/>
    <n v="14"/>
    <n v="0.36199999999999999"/>
    <n v="0.13"/>
  </r>
  <r>
    <s v="CA/2016/151841"/>
    <d v="2016-04-27T00:00:00"/>
    <s v="Tony Chapman"/>
    <x v="0"/>
    <s v="Home Office"/>
    <x v="1"/>
    <n v="43.56"/>
    <n v="3"/>
    <n v="8.7119999999999997"/>
    <n v="0"/>
  </r>
  <r>
    <s v="CA/2016/150791"/>
    <d v="2016-06-09T00:00:00"/>
    <s v="Chuck Clark"/>
    <x v="2"/>
    <s v="Home Office"/>
    <x v="0"/>
    <n v="271.76400000000001"/>
    <n v="29"/>
    <n v="54.352800000000002"/>
    <n v="0.19"/>
  </r>
  <r>
    <s v="CA/2017/134803"/>
    <d v="2017-05-28T00:00:00"/>
    <s v="Clay Ludtke"/>
    <x v="2"/>
    <s v="Consumer"/>
    <x v="1"/>
    <n v="262.24"/>
    <n v="10"/>
    <n v="52.448"/>
    <n v="0.21"/>
  </r>
  <r>
    <s v="CA/2016/153381"/>
    <d v="2016-09-24T00:00:00"/>
    <s v="Deanra Eno"/>
    <x v="3"/>
    <s v="Home Office"/>
    <x v="1"/>
    <n v="15.24"/>
    <n v="3"/>
    <n v="3.048"/>
    <n v="0.13"/>
  </r>
  <r>
    <s v="US/2018/111024"/>
    <d v="2018-03-07T00:00:00"/>
    <s v="Sam Zeldin"/>
    <x v="1"/>
    <s v="Home Office"/>
    <x v="1"/>
    <n v="32.896000000000001"/>
    <n v="23"/>
    <n v="6.5792000000000002"/>
    <n v="0.18"/>
  </r>
  <r>
    <s v="CA/2018/148264"/>
    <d v="2018-08-12T00:00:00"/>
    <s v="Luke Foster"/>
    <x v="0"/>
    <s v="Consumer"/>
    <x v="1"/>
    <n v="29.79"/>
    <n v="13"/>
    <n v="5.9580000000000002"/>
    <n v="0.09"/>
  </r>
  <r>
    <s v="CA/2018/131212"/>
    <d v="2018-05-12T00:00:00"/>
    <s v="Alan Barnes"/>
    <x v="1"/>
    <s v="Consumer"/>
    <x v="1"/>
    <n v="24.815999999999999"/>
    <n v="8"/>
    <n v="4.9631999999999996"/>
    <n v="0.1"/>
  </r>
  <r>
    <s v="US/2016/100531"/>
    <d v="2016-09-27T00:00:00"/>
    <s v="Neoma Murray"/>
    <x v="1"/>
    <s v="Consumer"/>
    <x v="1"/>
    <n v="15.08"/>
    <n v="10"/>
    <n v="3.016"/>
    <n v="0.14000000000000001"/>
  </r>
  <r>
    <s v="CA/2018/152583"/>
    <d v="2018-10-30T00:00:00"/>
    <s v="Ryan Akin"/>
    <x v="1"/>
    <s v="Consumer"/>
    <x v="0"/>
    <n v="16.192"/>
    <n v="22"/>
    <n v="3.2383999999999999"/>
    <n v="0.16"/>
  </r>
  <r>
    <s v="CA/2016/144099"/>
    <d v="2016-11-29T00:00:00"/>
    <s v="Phillina Ober"/>
    <x v="2"/>
    <s v="Home Office"/>
    <x v="1"/>
    <n v="4.3040000000000003"/>
    <n v="9"/>
    <n v="0.86080000000000001"/>
    <n v="0.02"/>
  </r>
  <r>
    <s v="CA/2015/158337"/>
    <d v="2015-11-03T00:00:00"/>
    <s v="Kelly Andreada"/>
    <x v="1"/>
    <s v="Consumer"/>
    <x v="1"/>
    <n v="108.92"/>
    <n v="22"/>
    <n v="21.783999999999999"/>
    <n v="0.24"/>
  </r>
  <r>
    <s v="CA/2018/168858"/>
    <d v="2018-11-19T00:00:00"/>
    <s v="Justin Deggeller"/>
    <x v="2"/>
    <s v="Corporate"/>
    <x v="1"/>
    <n v="16.739999999999998"/>
    <n v="21"/>
    <n v="3.3479999999999999"/>
    <n v="0.02"/>
  </r>
  <r>
    <s v="CA/2017/116344"/>
    <d v="2017-07-29T00:00:00"/>
    <s v="Jack O'Briant"/>
    <x v="3"/>
    <s v="Corporate"/>
    <x v="1"/>
    <n v="84.784000000000006"/>
    <n v="28"/>
    <n v="16.956800000000001"/>
    <n v="0.18"/>
  </r>
  <r>
    <s v="CA/2016/131779"/>
    <d v="2016-12-06T00:00:00"/>
    <s v="Laurel Elliston"/>
    <x v="1"/>
    <s v="Consumer"/>
    <x v="1"/>
    <n v="29.9"/>
    <n v="24"/>
    <n v="5.98"/>
    <n v="0.01"/>
  </r>
  <r>
    <s v="CA/2017/158869"/>
    <d v="2017-06-08T00:00:00"/>
    <s v="Anna HÃ¤berlin"/>
    <x v="3"/>
    <s v="Corporate"/>
    <x v="1"/>
    <n v="70.88"/>
    <n v="12"/>
    <n v="14.176"/>
    <n v="7.0000000000000007E-2"/>
  </r>
  <r>
    <s v="CA/2018/102554"/>
    <d v="2018-11-06T00:00:00"/>
    <s v="Kristina Nunn"/>
    <x v="1"/>
    <s v="Home Office"/>
    <x v="1"/>
    <n v="3.76"/>
    <n v="2"/>
    <n v="0.752"/>
    <n v="0.19"/>
  </r>
  <r>
    <s v="CA/2017/162614"/>
    <d v="2017-07-10T00:00:00"/>
    <s v="Tim Brockman"/>
    <x v="3"/>
    <s v="Consumer"/>
    <x v="1"/>
    <n v="27.263999999999999"/>
    <n v="23"/>
    <n v="5.4527999999999999"/>
    <n v="0.14000000000000001"/>
  </r>
  <r>
    <s v="CA/2015/168592"/>
    <d v="2015-08-09T00:00:00"/>
    <s v="Dennis Pardue"/>
    <x v="2"/>
    <s v="Home Office"/>
    <x v="1"/>
    <n v="56.65"/>
    <n v="19"/>
    <n v="11.33"/>
    <n v="0.02"/>
  </r>
  <r>
    <s v="CA/2015/157609"/>
    <d v="2015-03-16T00:00:00"/>
    <s v="Kristina Nunn"/>
    <x v="1"/>
    <s v="Home Office"/>
    <x v="2"/>
    <n v="471.92"/>
    <n v="5"/>
    <n v="94.384"/>
    <n v="0.04"/>
  </r>
  <r>
    <s v="CA/2016/153325"/>
    <d v="2016-01-03T00:00:00"/>
    <s v="Shui Tom"/>
    <x v="3"/>
    <s v="Consumer"/>
    <x v="1"/>
    <n v="58.72"/>
    <n v="24"/>
    <n v="11.744"/>
    <n v="0.03"/>
  </r>
  <r>
    <s v="CA/2016/153626"/>
    <d v="2016-09-07T00:00:00"/>
    <s v="Emily Burns"/>
    <x v="1"/>
    <s v="Consumer"/>
    <x v="1"/>
    <n v="5.16"/>
    <n v="17"/>
    <n v="1.032"/>
    <n v="0.02"/>
  </r>
  <r>
    <s v="CA/2017/166485"/>
    <d v="2017-02-20T00:00:00"/>
    <s v="Alan Hwang"/>
    <x v="1"/>
    <s v="Consumer"/>
    <x v="1"/>
    <n v="16.495999999999999"/>
    <n v="30"/>
    <n v="3.2991999999999999"/>
    <n v="0.04"/>
  </r>
  <r>
    <s v="CA/2018/136448"/>
    <d v="2018-09-16T00:00:00"/>
    <s v="Adam Shillingsburg"/>
    <x v="0"/>
    <s v="Consumer"/>
    <x v="2"/>
    <n v="71.975999999999999"/>
    <n v="1"/>
    <n v="14.395200000000001"/>
    <n v="0.13"/>
  </r>
  <r>
    <s v="CA/2018/114258"/>
    <d v="2018-05-11T00:00:00"/>
    <s v="Elizabeth Moffitt"/>
    <x v="2"/>
    <s v="Corporate"/>
    <x v="2"/>
    <n v="492.76799999999997"/>
    <n v="17"/>
    <n v="98.553600000000003"/>
    <n v="0.18"/>
  </r>
  <r>
    <s v="CA/2016/152611"/>
    <d v="2016-02-20T00:00:00"/>
    <s v="Kelly Andreada"/>
    <x v="1"/>
    <s v="Consumer"/>
    <x v="1"/>
    <n v="286.79000000000002"/>
    <n v="9"/>
    <n v="57.357999999999997"/>
    <n v="0.09"/>
  </r>
  <r>
    <s v="CA/2017/165470"/>
    <d v="2017-11-25T00:00:00"/>
    <s v="Heather Jas"/>
    <x v="0"/>
    <s v="Home Office"/>
    <x v="1"/>
    <n v="5.08"/>
    <n v="2"/>
    <n v="1.016"/>
    <n v="0.21"/>
  </r>
  <r>
    <s v="CA/2018/128699"/>
    <d v="2018-03-12T00:00:00"/>
    <s v="Natalie DeCherney"/>
    <x v="0"/>
    <s v="Consumer"/>
    <x v="2"/>
    <n v="47.991999999999997"/>
    <n v="15"/>
    <n v="9.5983999999999998"/>
    <n v="0.02"/>
  </r>
  <r>
    <s v="US/2016/147242"/>
    <d v="2016-10-09T00:00:00"/>
    <s v="Edward Hooks"/>
    <x v="3"/>
    <s v="Corporate"/>
    <x v="1"/>
    <n v="61.96"/>
    <n v="7"/>
    <n v="12.391999999999999"/>
    <n v="0.04"/>
  </r>
  <r>
    <s v="CA/2017/146143"/>
    <d v="2017-12-14T00:00:00"/>
    <s v="Michael Chen"/>
    <x v="0"/>
    <s v="Consumer"/>
    <x v="0"/>
    <n v="133.38"/>
    <n v="29"/>
    <n v="26.675999999999998"/>
    <n v="0"/>
  </r>
  <r>
    <s v="CA/2016/100888"/>
    <d v="2016-06-04T00:00:00"/>
    <s v="Mark Hamilton"/>
    <x v="0"/>
    <s v="Consumer"/>
    <x v="1"/>
    <n v="47.951999999999998"/>
    <n v="26"/>
    <n v="9.5904000000000007"/>
    <n v="0.15"/>
  </r>
  <r>
    <s v="US/2017/150035"/>
    <d v="2017-01-12T00:00:00"/>
    <s v="Carl Ludwig"/>
    <x v="3"/>
    <s v="Consumer"/>
    <x v="0"/>
    <n v="16.739999999999998"/>
    <n v="18"/>
    <n v="3.3479999999999999"/>
    <n v="0.2"/>
  </r>
  <r>
    <s v="CA/2018/122644"/>
    <d v="2018-12-11T00:00:00"/>
    <s v="Sylvia Foulston"/>
    <x v="2"/>
    <s v="Corporate"/>
    <x v="1"/>
    <n v="10.848000000000001"/>
    <n v="30"/>
    <n v="2.1696"/>
    <n v="0.18"/>
  </r>
  <r>
    <s v="CA/2018/111815"/>
    <d v="2018-03-03T00:00:00"/>
    <s v="Emily Phan"/>
    <x v="2"/>
    <s v="Consumer"/>
    <x v="0"/>
    <n v="180.98"/>
    <n v="24"/>
    <n v="36.195999999999998"/>
    <n v="0.11"/>
  </r>
  <r>
    <s v="CA/2017/144911"/>
    <d v="2017-11-27T00:00:00"/>
    <s v="Rob Williams"/>
    <x v="2"/>
    <s v="Corporate"/>
    <x v="2"/>
    <n v="34.950000000000003"/>
    <n v="7"/>
    <n v="6.99"/>
    <n v="0.17"/>
  </r>
  <r>
    <s v="CA/2015/143385"/>
    <d v="2015-08-31T00:00:00"/>
    <s v="Shirley Jackson"/>
    <x v="2"/>
    <s v="Consumer"/>
    <x v="2"/>
    <n v="92.52"/>
    <n v="18"/>
    <n v="18.504000000000001"/>
    <n v="0.13"/>
  </r>
  <r>
    <s v="CA/2017/131289"/>
    <d v="2017-08-12T00:00:00"/>
    <s v="Stefania Perrino"/>
    <x v="3"/>
    <s v="Corporate"/>
    <x v="1"/>
    <n v="8.56"/>
    <n v="3"/>
    <n v="1.712"/>
    <n v="0.25"/>
  </r>
  <r>
    <s v="CA/2015/124023"/>
    <d v="2015-07-04T00:00:00"/>
    <s v="Pauline Johnson"/>
    <x v="1"/>
    <s v="Consumer"/>
    <x v="0"/>
    <n v="8.9600000000000009"/>
    <n v="25"/>
    <n v="1.792"/>
    <n v="0.16"/>
  </r>
  <r>
    <s v="CA/2015/124688"/>
    <d v="2015-08-27T00:00:00"/>
    <s v="Corey Catlett"/>
    <x v="3"/>
    <s v="Corporate"/>
    <x v="2"/>
    <n v="579.95000000000005"/>
    <n v="25"/>
    <n v="115.99"/>
    <n v="0.11"/>
  </r>
  <r>
    <s v="CA/2017/151169"/>
    <d v="2017-10-21T00:00:00"/>
    <s v="Muhammed Yedwab"/>
    <x v="2"/>
    <s v="Corporate"/>
    <x v="1"/>
    <n v="7.92"/>
    <n v="22"/>
    <n v="1.5840000000000001"/>
    <n v="0.08"/>
  </r>
  <r>
    <s v="US/2017/134761"/>
    <d v="2017-11-30T00:00:00"/>
    <s v="Dean Braden"/>
    <x v="2"/>
    <s v="Consumer"/>
    <x v="2"/>
    <n v="36.192"/>
    <n v="11"/>
    <n v="7.2384000000000004"/>
    <n v="0.23"/>
  </r>
  <r>
    <s v="CA/2018/120705"/>
    <d v="2018-05-09T00:00:00"/>
    <s v="Michael Grace"/>
    <x v="3"/>
    <s v="Home Office"/>
    <x v="1"/>
    <n v="147.184"/>
    <n v="2"/>
    <n v="29.436800000000002"/>
    <n v="0.19"/>
  </r>
  <r>
    <s v="CA/2016/157322"/>
    <d v="2016-02-07T00:00:00"/>
    <s v="Rob Haberlin"/>
    <x v="0"/>
    <s v="Consumer"/>
    <x v="0"/>
    <n v="408.42200000000003"/>
    <n v="24"/>
    <n v="81.684399999999997"/>
    <n v="0.18"/>
  </r>
  <r>
    <s v="CA/2018/142034"/>
    <d v="2018-09-24T00:00:00"/>
    <s v="Karen Bern"/>
    <x v="1"/>
    <s v="Corporate"/>
    <x v="2"/>
    <n v="72"/>
    <n v="25"/>
    <n v="14.4"/>
    <n v="0.06"/>
  </r>
  <r>
    <s v="CA/2017/107328"/>
    <d v="2017-08-08T00:00:00"/>
    <s v="Cathy Armstrong"/>
    <x v="2"/>
    <s v="Home Office"/>
    <x v="0"/>
    <n v="513.024"/>
    <n v="24"/>
    <n v="102.6048"/>
    <n v="0.13"/>
  </r>
  <r>
    <s v="CA/2017/108616"/>
    <d v="2017-09-29T00:00:00"/>
    <s v="Joe Kamberova"/>
    <x v="0"/>
    <s v="Consumer"/>
    <x v="2"/>
    <n v="209.97"/>
    <n v="22"/>
    <n v="41.994"/>
    <n v="0.03"/>
  </r>
  <r>
    <s v="CA/2018/125115"/>
    <d v="2018-10-04T00:00:00"/>
    <s v="Russell D'Ascenzo"/>
    <x v="2"/>
    <s v="Consumer"/>
    <x v="1"/>
    <n v="10.368"/>
    <n v="7"/>
    <n v="2.0735999999999999"/>
    <n v="0.04"/>
  </r>
  <r>
    <s v="CA/2017/150945"/>
    <d v="2017-12-18T00:00:00"/>
    <s v="Julie Kriz"/>
    <x v="2"/>
    <s v="Home Office"/>
    <x v="1"/>
    <n v="900.08"/>
    <n v="12"/>
    <n v="180.01599999999999"/>
    <n v="0.17"/>
  </r>
  <r>
    <s v="CA/2015/166863"/>
    <d v="2015-06-20T00:00:00"/>
    <s v="Sam Craven"/>
    <x v="2"/>
    <s v="Consumer"/>
    <x v="2"/>
    <n v="201.584"/>
    <n v="14"/>
    <n v="40.316800000000001"/>
    <n v="0.06"/>
  </r>
  <r>
    <s v="CA/2018/140326"/>
    <d v="2018-04-09T00:00:00"/>
    <s v="Helen Wasserman"/>
    <x v="1"/>
    <s v="Corporate"/>
    <x v="0"/>
    <n v="825.17399999999998"/>
    <n v="6"/>
    <n v="165.03479999999999"/>
    <n v="0.23"/>
  </r>
  <r>
    <s v="CA/2017/168536"/>
    <d v="2017-12-20T00:00:00"/>
    <s v="Stuart Calhoun"/>
    <x v="2"/>
    <s v="Consumer"/>
    <x v="2"/>
    <n v="66.3"/>
    <n v="17"/>
    <n v="13.26"/>
    <n v="0.01"/>
  </r>
  <r>
    <s v="US/2017/113649"/>
    <d v="2017-09-08T00:00:00"/>
    <s v="Helen Andreada"/>
    <x v="1"/>
    <s v="Consumer"/>
    <x v="1"/>
    <n v="30.815999999999999"/>
    <n v="7"/>
    <n v="6.1631999999999998"/>
    <n v="0.12"/>
  </r>
  <r>
    <s v="CA/2016/124975"/>
    <d v="2016-06-22T00:00:00"/>
    <s v="Michael Grace"/>
    <x v="3"/>
    <s v="Home Office"/>
    <x v="0"/>
    <n v="796.42499999999995"/>
    <n v="21"/>
    <n v="159.285"/>
    <n v="0.21"/>
  </r>
  <r>
    <s v="CA/2016/168767"/>
    <d v="2016-10-04T00:00:00"/>
    <s v="Dario Medina"/>
    <x v="2"/>
    <s v="Corporate"/>
    <x v="1"/>
    <n v="12.832000000000001"/>
    <n v="23"/>
    <n v="2.5663999999999998"/>
    <n v="0.25"/>
  </r>
  <r>
    <s v="CA/2017/114482"/>
    <d v="2017-11-21T00:00:00"/>
    <s v="Denise Monton"/>
    <x v="0"/>
    <s v="Corporate"/>
    <x v="1"/>
    <n v="40.46"/>
    <n v="24"/>
    <n v="8.0920000000000005"/>
    <n v="0.03"/>
  </r>
  <r>
    <s v="CA/2017/137673"/>
    <d v="2017-05-09T00:00:00"/>
    <s v="Marina Lichtenstein"/>
    <x v="1"/>
    <s v="Corporate"/>
    <x v="2"/>
    <n v="116"/>
    <n v="18"/>
    <n v="23.2"/>
    <n v="0.12"/>
  </r>
  <r>
    <s v="CA/2017/132731"/>
    <d v="2017-11-24T00:00:00"/>
    <s v="George Ashbrook"/>
    <x v="1"/>
    <s v="Consumer"/>
    <x v="2"/>
    <n v="657.55200000000002"/>
    <n v="10"/>
    <n v="131.5104"/>
    <n v="0.2"/>
  </r>
  <r>
    <s v="CA/2018/148922"/>
    <d v="2018-10-12T00:00:00"/>
    <s v="Stephanie Ulpright"/>
    <x v="0"/>
    <s v="Home Office"/>
    <x v="2"/>
    <n v="599.97"/>
    <n v="4"/>
    <n v="119.994"/>
    <n v="0.17"/>
  </r>
  <r>
    <s v="CA/2017/130680"/>
    <d v="2017-06-24T00:00:00"/>
    <s v="Bill Donatelli"/>
    <x v="1"/>
    <s v="Consumer"/>
    <x v="2"/>
    <n v="38.24"/>
    <n v="5"/>
    <n v="7.6479999999999997"/>
    <n v="0.19"/>
  </r>
  <r>
    <s v="CA/2016/141145"/>
    <d v="2016-09-17T00:00:00"/>
    <s v="Denny Blanton"/>
    <x v="2"/>
    <s v="Consumer"/>
    <x v="2"/>
    <n v="87.168000000000006"/>
    <n v="4"/>
    <n v="17.433599999999998"/>
    <n v="0.04"/>
  </r>
  <r>
    <s v="US/2017/152835"/>
    <d v="2017-05-19T00:00:00"/>
    <s v="Roy Phan"/>
    <x v="2"/>
    <s v="Corporate"/>
    <x v="1"/>
    <n v="21.4"/>
    <n v="2"/>
    <n v="4.28"/>
    <n v="0.22"/>
  </r>
  <r>
    <s v="CA/2017/155565"/>
    <d v="2017-05-28T00:00:00"/>
    <s v="Edward Hooks"/>
    <x v="3"/>
    <s v="Corporate"/>
    <x v="1"/>
    <n v="54.9"/>
    <n v="10"/>
    <n v="10.98"/>
    <n v="0.08"/>
  </r>
  <r>
    <s v="CA/2015/110849"/>
    <d v="2015-04-18T00:00:00"/>
    <s v="John Lee"/>
    <x v="1"/>
    <s v="Consumer"/>
    <x v="2"/>
    <n v="287.96800000000002"/>
    <n v="20"/>
    <n v="57.593600000000002"/>
    <n v="0.04"/>
  </r>
  <r>
    <s v="CA/2017/145842"/>
    <d v="2017-06-17T00:00:00"/>
    <s v="Fred McMath"/>
    <x v="1"/>
    <s v="Consumer"/>
    <x v="1"/>
    <n v="40.74"/>
    <n v="18"/>
    <n v="8.1479999999999997"/>
    <n v="0.24"/>
  </r>
  <r>
    <s v="CA/2015/158771"/>
    <d v="2015-09-05T00:00:00"/>
    <s v="Sean Braxton"/>
    <x v="2"/>
    <s v="Corporate"/>
    <x v="1"/>
    <n v="83.25"/>
    <n v="8"/>
    <n v="16.649999999999999"/>
    <n v="0.04"/>
  </r>
  <r>
    <s v="CA/2017/157511"/>
    <d v="2017-09-18T00:00:00"/>
    <s v="Seth Vernon"/>
    <x v="3"/>
    <s v="Consumer"/>
    <x v="0"/>
    <n v="5.3520000000000003"/>
    <n v="29"/>
    <n v="1.0704"/>
    <n v="0.25"/>
  </r>
  <r>
    <s v="CA/2018/121216"/>
    <d v="2018-12-23T00:00:00"/>
    <s v="Michael Moore"/>
    <x v="1"/>
    <s v="Consumer"/>
    <x v="1"/>
    <n v="28.672000000000001"/>
    <n v="19"/>
    <n v="5.7343999999999999"/>
    <n v="0"/>
  </r>
  <r>
    <s v="CA/2018/155292"/>
    <d v="2018-10-30T00:00:00"/>
    <s v="Ross DeVincentis"/>
    <x v="1"/>
    <s v="Home Office"/>
    <x v="1"/>
    <n v="105.98"/>
    <n v="26"/>
    <n v="21.196000000000002"/>
    <n v="0.18"/>
  </r>
  <r>
    <s v="CA/2018/107832"/>
    <d v="2018-11-23T00:00:00"/>
    <s v="Frank Hawley"/>
    <x v="2"/>
    <s v="Corporate"/>
    <x v="1"/>
    <n v="7.476"/>
    <n v="3"/>
    <n v="1.4952000000000001"/>
    <n v="0.16"/>
  </r>
  <r>
    <s v="CA/2015/120838"/>
    <d v="2015-03-23T00:00:00"/>
    <s v="Patrick O'Donnell"/>
    <x v="2"/>
    <s v="Consumer"/>
    <x v="1"/>
    <n v="330.4"/>
    <n v="28"/>
    <n v="66.08"/>
    <n v="0.11"/>
  </r>
  <r>
    <s v="CA/2018/118542"/>
    <d v="2018-01-12T00:00:00"/>
    <s v="Clay Cheatham"/>
    <x v="1"/>
    <s v="Consumer"/>
    <x v="1"/>
    <n v="45.36"/>
    <n v="14"/>
    <n v="9.0719999999999992"/>
    <n v="0.02"/>
  </r>
  <r>
    <s v="CA/2018/152737"/>
    <d v="2018-07-11T00:00:00"/>
    <s v="Tony Sayre"/>
    <x v="0"/>
    <s v="Consumer"/>
    <x v="1"/>
    <n v="21.792000000000002"/>
    <n v="17"/>
    <n v="4.3583999999999996"/>
    <n v="0.18"/>
  </r>
  <r>
    <s v="CA/2018/109757"/>
    <d v="2018-04-09T00:00:00"/>
    <s v="Maribeth Dona"/>
    <x v="0"/>
    <s v="Consumer"/>
    <x v="1"/>
    <n v="8.2560000000000002"/>
    <n v="20"/>
    <n v="1.6512"/>
    <n v="0.23"/>
  </r>
  <r>
    <s v="CA/2017/130029"/>
    <d v="2017-03-07T00:00:00"/>
    <s v="Guy Thornton"/>
    <x v="2"/>
    <s v="Consumer"/>
    <x v="1"/>
    <n v="12.96"/>
    <n v="28"/>
    <n v="2.5920000000000001"/>
    <n v="0.25"/>
  </r>
  <r>
    <s v="CA/2018/103877"/>
    <d v="2018-07-09T00:00:00"/>
    <s v="Robert Dilbeck"/>
    <x v="2"/>
    <s v="Home Office"/>
    <x v="1"/>
    <n v="1577.94"/>
    <n v="12"/>
    <n v="315.58800000000002"/>
    <n v="0.22"/>
  </r>
  <r>
    <s v="CA/2017/137176"/>
    <d v="2017-09-09T00:00:00"/>
    <s v="Daniel Byrd"/>
    <x v="0"/>
    <s v="Home Office"/>
    <x v="0"/>
    <n v="15.007999999999999"/>
    <n v="2"/>
    <n v="3.0015999999999998"/>
    <n v="0.23"/>
  </r>
  <r>
    <s v="CA/2018/168109"/>
    <d v="2018-03-07T00:00:00"/>
    <s v="Jim Kriz"/>
    <x v="3"/>
    <s v="Home Office"/>
    <x v="2"/>
    <n v="59.98"/>
    <n v="18"/>
    <n v="11.996"/>
    <n v="0.09"/>
  </r>
  <r>
    <s v="US/2018/126081"/>
    <d v="2018-06-29T00:00:00"/>
    <s v="Fred Chung"/>
    <x v="2"/>
    <s v="Corporate"/>
    <x v="1"/>
    <n v="5.1840000000000002"/>
    <n v="19"/>
    <n v="1.0367999999999999"/>
    <n v="0.12"/>
  </r>
  <r>
    <s v="CA/2018/117023"/>
    <d v="2018-07-08T00:00:00"/>
    <s v="Joni Wasserman"/>
    <x v="1"/>
    <s v="Consumer"/>
    <x v="1"/>
    <n v="11.68"/>
    <n v="25"/>
    <n v="2.3359999999999999"/>
    <n v="0.01"/>
  </r>
  <r>
    <s v="CA/2016/143532"/>
    <d v="2016-03-19T00:00:00"/>
    <s v="Dan Campbell"/>
    <x v="0"/>
    <s v="Consumer"/>
    <x v="1"/>
    <n v="14.496"/>
    <n v="8"/>
    <n v="2.8992"/>
    <n v="0.2"/>
  </r>
  <r>
    <s v="CA/2017/103163"/>
    <d v="2017-07-06T00:00:00"/>
    <s v="Frank Merwin"/>
    <x v="1"/>
    <s v="Home Office"/>
    <x v="1"/>
    <n v="4.7839999999999998"/>
    <n v="9"/>
    <n v="0.95679999999999998"/>
    <n v="0.22"/>
  </r>
  <r>
    <s v="CA/2017/104157"/>
    <d v="2017-07-25T00:00:00"/>
    <s v="Meg Tillman"/>
    <x v="1"/>
    <s v="Consumer"/>
    <x v="1"/>
    <n v="7.89"/>
    <n v="20"/>
    <n v="1.5780000000000001"/>
    <n v="0.2"/>
  </r>
  <r>
    <s v="CA/2018/117807"/>
    <d v="2018-01-10T00:00:00"/>
    <s v="Dave Kipp"/>
    <x v="1"/>
    <s v="Consumer"/>
    <x v="1"/>
    <n v="104.85"/>
    <n v="27"/>
    <n v="20.97"/>
    <n v="0.21"/>
  </r>
  <r>
    <s v="CA/2016/121650"/>
    <d v="2016-10-12T00:00:00"/>
    <s v="Keith Dawkins"/>
    <x v="3"/>
    <s v="Corporate"/>
    <x v="1"/>
    <n v="3.9"/>
    <n v="6"/>
    <n v="0.78"/>
    <n v="0.03"/>
  </r>
  <r>
    <s v="CA/2018/161823"/>
    <d v="2018-03-09T00:00:00"/>
    <s v="Aleksandra Gannaway"/>
    <x v="1"/>
    <s v="Corporate"/>
    <x v="1"/>
    <n v="5.96"/>
    <n v="13"/>
    <n v="1.1919999999999999"/>
    <n v="0.18"/>
  </r>
  <r>
    <s v="CA/2018/121839"/>
    <d v="2018-09-24T00:00:00"/>
    <s v="Mick Hernandez"/>
    <x v="3"/>
    <s v="Home Office"/>
    <x v="2"/>
    <n v="1169.694"/>
    <n v="2"/>
    <n v="233.93879999999999"/>
    <n v="0.05"/>
  </r>
  <r>
    <s v="CA/2018/158729"/>
    <d v="2018-12-19T00:00:00"/>
    <s v="Amy Cox"/>
    <x v="2"/>
    <s v="Consumer"/>
    <x v="1"/>
    <n v="1665.62"/>
    <n v="1"/>
    <n v="333.12400000000002"/>
    <n v="7.0000000000000007E-2"/>
  </r>
  <r>
    <s v="CA/2018/146535"/>
    <d v="2018-11-24T00:00:00"/>
    <s v="Frank Merwin"/>
    <x v="1"/>
    <s v="Home Office"/>
    <x v="1"/>
    <n v="2.88"/>
    <n v="29"/>
    <n v="0.57599999999999996"/>
    <n v="0.25"/>
  </r>
  <r>
    <s v="CA/2015/154186"/>
    <d v="2015-12-13T00:00:00"/>
    <s v="Ralph Arnett"/>
    <x v="3"/>
    <s v="Consumer"/>
    <x v="1"/>
    <n v="2.92"/>
    <n v="22"/>
    <n v="0.58399999999999996"/>
    <n v="0.1"/>
  </r>
  <r>
    <s v="CA/2017/108434"/>
    <d v="2017-05-12T00:00:00"/>
    <s v="James Galang"/>
    <x v="1"/>
    <s v="Consumer"/>
    <x v="1"/>
    <n v="465.18"/>
    <n v="7"/>
    <n v="93.036000000000001"/>
    <n v="0.08"/>
  </r>
  <r>
    <s v="CA/2017/164154"/>
    <d v="2017-11-09T00:00:00"/>
    <s v="Nick Zandusky"/>
    <x v="3"/>
    <s v="Home Office"/>
    <x v="1"/>
    <n v="22.428000000000001"/>
    <n v="25"/>
    <n v="4.4855999999999998"/>
    <n v="0.21"/>
  </r>
  <r>
    <s v="CA/2018/148012"/>
    <d v="2018-09-12T00:00:00"/>
    <s v="Kalyca Meade"/>
    <x v="3"/>
    <s v="Corporate"/>
    <x v="1"/>
    <n v="2.6240000000000001"/>
    <n v="6"/>
    <n v="0.52480000000000004"/>
    <n v="0.2"/>
  </r>
  <r>
    <s v="CA/2015/102869"/>
    <d v="2015-09-09T00:00:00"/>
    <s v="Logan Currie"/>
    <x v="2"/>
    <s v="Consumer"/>
    <x v="1"/>
    <n v="15.552"/>
    <n v="22"/>
    <n v="3.1103999999999998"/>
    <n v="0.1"/>
  </r>
  <r>
    <s v="CA/2018/138310"/>
    <d v="2018-06-26T00:00:00"/>
    <s v="Nora Preis"/>
    <x v="1"/>
    <s v="Consumer"/>
    <x v="2"/>
    <n v="431.928"/>
    <n v="4"/>
    <n v="86.385599999999997"/>
    <n v="0.19"/>
  </r>
  <r>
    <s v="CA/2015/159835"/>
    <d v="2015-11-17T00:00:00"/>
    <s v="Randy Bradley"/>
    <x v="3"/>
    <s v="Consumer"/>
    <x v="1"/>
    <n v="12.448"/>
    <n v="17"/>
    <n v="2.4895999999999998"/>
    <n v="0.13"/>
  </r>
  <r>
    <s v="CA/2018/112956"/>
    <d v="2018-08-21T00:00:00"/>
    <s v="Tracy Hopkins"/>
    <x v="3"/>
    <s v="Home Office"/>
    <x v="1"/>
    <n v="277.39999999999998"/>
    <n v="1"/>
    <n v="55.48"/>
    <n v="0.08"/>
  </r>
  <r>
    <s v="CA/2017/119683"/>
    <d v="2017-12-03T00:00:00"/>
    <s v="Clytie Kelty"/>
    <x v="3"/>
    <s v="Consumer"/>
    <x v="1"/>
    <n v="29.34"/>
    <n v="26"/>
    <n v="5.8680000000000003"/>
    <n v="0.06"/>
  </r>
  <r>
    <s v="CA/2015/163559"/>
    <d v="2015-09-23T00:00:00"/>
    <s v="Shui Tom"/>
    <x v="3"/>
    <s v="Consumer"/>
    <x v="1"/>
    <n v="139.44"/>
    <n v="13"/>
    <n v="27.888000000000002"/>
    <n v="0.19"/>
  </r>
  <r>
    <s v="CA/2015/140228"/>
    <d v="2015-04-28T00:00:00"/>
    <s v="George Bell"/>
    <x v="3"/>
    <s v="Corporate"/>
    <x v="1"/>
    <n v="6.9119999999999999"/>
    <n v="15"/>
    <n v="1.3824000000000001"/>
    <n v="0.08"/>
  </r>
  <r>
    <s v="US/2017/131674"/>
    <d v="2017-11-29T00:00:00"/>
    <s v="Nick Crebassa"/>
    <x v="2"/>
    <s v="Corporate"/>
    <x v="2"/>
    <n v="58.415999999999997"/>
    <n v="6"/>
    <n v="11.683199999999999"/>
    <n v="0.03"/>
  </r>
  <r>
    <s v="CA/2016/110093"/>
    <d v="2016-03-12T00:00:00"/>
    <s v="Alejandro Ballentine"/>
    <x v="3"/>
    <s v="Home Office"/>
    <x v="1"/>
    <n v="16.448"/>
    <n v="5"/>
    <n v="3.2896000000000001"/>
    <n v="0.18"/>
  </r>
  <r>
    <s v="CA/2018/112529"/>
    <d v="2018-11-19T00:00:00"/>
    <s v="Stewart Carmichael"/>
    <x v="0"/>
    <s v="Corporate"/>
    <x v="0"/>
    <n v="718.11599999999999"/>
    <n v="3"/>
    <n v="143.6232"/>
    <n v="0.19"/>
  </r>
  <r>
    <s v="CA/2018/141929"/>
    <d v="2018-04-09T00:00:00"/>
    <s v="Ralph Arnett"/>
    <x v="3"/>
    <s v="Consumer"/>
    <x v="1"/>
    <n v="487.98399999999998"/>
    <n v="27"/>
    <n v="97.596800000000002"/>
    <n v="0.04"/>
  </r>
  <r>
    <s v="CA/2017/109743"/>
    <d v="2017-09-22T00:00:00"/>
    <s v="Sally Hughsby"/>
    <x v="1"/>
    <s v="Corporate"/>
    <x v="1"/>
    <n v="40.776000000000003"/>
    <n v="8"/>
    <n v="8.1552000000000007"/>
    <n v="0.01"/>
  </r>
  <r>
    <s v="CA/2015/159184"/>
    <d v="2015-09-14T00:00:00"/>
    <s v="John Castell"/>
    <x v="2"/>
    <s v="Consumer"/>
    <x v="0"/>
    <n v="142.4"/>
    <n v="13"/>
    <n v="28.48"/>
    <n v="0.19"/>
  </r>
  <r>
    <s v="CA/2018/113530"/>
    <d v="2018-05-19T00:00:00"/>
    <s v="Becky Castell"/>
    <x v="1"/>
    <s v="Home Office"/>
    <x v="0"/>
    <n v="681.40800000000002"/>
    <n v="9"/>
    <n v="136.2816"/>
    <n v="0.02"/>
  </r>
  <r>
    <s v="CA/2015/169726"/>
    <d v="2015-09-08T00:00:00"/>
    <s v="Joseph Holt"/>
    <x v="2"/>
    <s v="Consumer"/>
    <x v="1"/>
    <n v="2060.7440000000001"/>
    <n v="12"/>
    <n v="412.14879999999999"/>
    <n v="7.0000000000000007E-2"/>
  </r>
  <r>
    <s v="CA/2018/155957"/>
    <d v="2018-11-26T00:00:00"/>
    <s v="Corey Catlett"/>
    <x v="3"/>
    <s v="Corporate"/>
    <x v="1"/>
    <n v="52.271999999999998"/>
    <n v="13"/>
    <n v="10.4544"/>
    <n v="0.1"/>
  </r>
  <r>
    <s v="CA/2018/132178"/>
    <d v="2018-03-05T00:00:00"/>
    <s v="Darren Budd"/>
    <x v="1"/>
    <s v="Corporate"/>
    <x v="1"/>
    <n v="69.52"/>
    <n v="16"/>
    <n v="13.904"/>
    <n v="0.22"/>
  </r>
  <r>
    <s v="CA/2017/145177"/>
    <d v="2017-10-11T00:00:00"/>
    <s v="Paul Prost"/>
    <x v="0"/>
    <s v="Home Office"/>
    <x v="1"/>
    <n v="9.2159999999999993"/>
    <n v="23"/>
    <n v="1.8431999999999999"/>
    <n v="0.11"/>
  </r>
  <r>
    <s v="CA/2015/156594"/>
    <d v="2015-12-20T00:00:00"/>
    <s v="Michael Chen"/>
    <x v="0"/>
    <s v="Consumer"/>
    <x v="1"/>
    <n v="487.98399999999998"/>
    <n v="27"/>
    <n v="97.596800000000002"/>
    <n v="0.15"/>
  </r>
  <r>
    <s v="CA/2015/146528"/>
    <d v="2015-07-25T00:00:00"/>
    <s v="Vicky Freymann"/>
    <x v="2"/>
    <s v="Home Office"/>
    <x v="1"/>
    <n v="6.48"/>
    <n v="28"/>
    <n v="1.296"/>
    <n v="7.0000000000000007E-2"/>
  </r>
  <r>
    <s v="CA/2016/168459"/>
    <d v="2016-11-22T00:00:00"/>
    <s v="Marc Crier"/>
    <x v="0"/>
    <s v="Consumer"/>
    <x v="1"/>
    <n v="2.9460000000000002"/>
    <n v="4"/>
    <n v="0.58919999999999995"/>
    <n v="0.2"/>
  </r>
  <r>
    <s v="CA/2018/109960"/>
    <d v="2018-09-12T00:00:00"/>
    <s v="Dean Braden"/>
    <x v="2"/>
    <s v="Consumer"/>
    <x v="2"/>
    <n v="104.88"/>
    <n v="22"/>
    <n v="20.975999999999999"/>
    <n v="0.2"/>
  </r>
  <r>
    <s v="CA/2018/133004"/>
    <d v="2018-08-31T00:00:00"/>
    <s v="Ashley Jarboe"/>
    <x v="0"/>
    <s v="Consumer"/>
    <x v="1"/>
    <n v="638.73"/>
    <n v="1"/>
    <n v="127.746"/>
    <n v="0.11"/>
  </r>
  <r>
    <s v="CA/2018/168102"/>
    <d v="2018-04-24T00:00:00"/>
    <s v="Christine Phan"/>
    <x v="3"/>
    <s v="Corporate"/>
    <x v="1"/>
    <n v="113.568"/>
    <n v="19"/>
    <n v="22.7136"/>
    <n v="0.01"/>
  </r>
  <r>
    <s v="CA/2018/158036"/>
    <d v="2018-08-09T00:00:00"/>
    <s v="Dorothy Badders"/>
    <x v="0"/>
    <s v="Corporate"/>
    <x v="2"/>
    <n v="9.0960000000000001"/>
    <n v="3"/>
    <n v="1.8191999999999999"/>
    <n v="0"/>
  </r>
  <r>
    <s v="CA/2016/128083"/>
    <d v="2016-12-03T00:00:00"/>
    <s v="Edward Becker"/>
    <x v="1"/>
    <s v="Corporate"/>
    <x v="1"/>
    <n v="8.6880000000000006"/>
    <n v="7"/>
    <n v="1.7376"/>
    <n v="0.24"/>
  </r>
  <r>
    <s v="CA/2017/161676"/>
    <d v="2017-07-18T00:00:00"/>
    <s v="Jennifer Patt"/>
    <x v="3"/>
    <s v="Corporate"/>
    <x v="1"/>
    <n v="33.799999999999997"/>
    <n v="27"/>
    <n v="6.76"/>
    <n v="0.15"/>
  </r>
  <r>
    <s v="US/2018/129777"/>
    <d v="2018-03-07T00:00:00"/>
    <s v="Frank Merwin"/>
    <x v="1"/>
    <s v="Home Office"/>
    <x v="2"/>
    <n v="258.89999999999998"/>
    <n v="17"/>
    <n v="51.78"/>
    <n v="0.14000000000000001"/>
  </r>
  <r>
    <s v="CA/2015/129364"/>
    <d v="2015-08-12T00:00:00"/>
    <s v="Tim Brockman"/>
    <x v="3"/>
    <s v="Consumer"/>
    <x v="1"/>
    <n v="27.888000000000002"/>
    <n v="13"/>
    <n v="5.5776000000000003"/>
    <n v="0.16"/>
  </r>
  <r>
    <s v="CA/2017/104969"/>
    <d v="2017-08-04T00:00:00"/>
    <s v="Eugene Hildebrand"/>
    <x v="2"/>
    <s v="Home Office"/>
    <x v="1"/>
    <n v="8.8719999999999999"/>
    <n v="11"/>
    <n v="1.7744"/>
    <n v="0.01"/>
  </r>
  <r>
    <s v="CA/2018/154109"/>
    <d v="2018-06-11T00:00:00"/>
    <s v="Maris LaWare"/>
    <x v="3"/>
    <s v="Consumer"/>
    <x v="0"/>
    <n v="127.372"/>
    <n v="15"/>
    <n v="25.474399999999999"/>
    <n v="0.21"/>
  </r>
  <r>
    <s v="CA/2016/156440"/>
    <d v="2016-05-12T00:00:00"/>
    <s v="Matt Hagelstein"/>
    <x v="1"/>
    <s v="Corporate"/>
    <x v="0"/>
    <n v="44.46"/>
    <n v="17"/>
    <n v="8.8919999999999995"/>
    <n v="0.14000000000000001"/>
  </r>
  <r>
    <s v="CA/2016/132626"/>
    <d v="2016-09-07T00:00:00"/>
    <s v="Brian Thompson"/>
    <x v="3"/>
    <s v="Consumer"/>
    <x v="1"/>
    <n v="15.8"/>
    <n v="27"/>
    <n v="3.16"/>
    <n v="0.21"/>
  </r>
  <r>
    <s v="CA/2017/102792"/>
    <d v="2017-12-13T00:00:00"/>
    <s v="Jasper Cacioppo"/>
    <x v="1"/>
    <s v="Consumer"/>
    <x v="1"/>
    <n v="9.84"/>
    <n v="12"/>
    <n v="1.968"/>
    <n v="0.06"/>
  </r>
  <r>
    <s v="CA/2017/108567"/>
    <d v="2017-05-20T00:00:00"/>
    <s v="Dean Braden"/>
    <x v="2"/>
    <s v="Consumer"/>
    <x v="1"/>
    <n v="2.694"/>
    <n v="2"/>
    <n v="0.53879999999999995"/>
    <n v="0.16"/>
  </r>
  <r>
    <s v="CA/2018/140760"/>
    <d v="2018-02-06T00:00:00"/>
    <s v="Denny Ordway"/>
    <x v="0"/>
    <s v="Consumer"/>
    <x v="1"/>
    <n v="25.344000000000001"/>
    <n v="10"/>
    <n v="5.0688000000000004"/>
    <n v="0.19"/>
  </r>
  <r>
    <s v="US/2016/131359"/>
    <d v="2016-10-30T00:00:00"/>
    <s v="Frank Atkinson"/>
    <x v="1"/>
    <s v="Corporate"/>
    <x v="2"/>
    <n v="59.994"/>
    <n v="20"/>
    <n v="11.998799999999999"/>
    <n v="0.15"/>
  </r>
  <r>
    <s v="CA/2017/142097"/>
    <d v="2017-10-15T00:00:00"/>
    <s v="Quincy Jones"/>
    <x v="2"/>
    <s v="Corporate"/>
    <x v="1"/>
    <n v="232.96"/>
    <n v="3"/>
    <n v="46.591999999999999"/>
    <n v="0.08"/>
  </r>
  <r>
    <s v="CA/2016/151680"/>
    <d v="2016-11-19T00:00:00"/>
    <s v="Tony Chapman"/>
    <x v="0"/>
    <s v="Home Office"/>
    <x v="0"/>
    <n v="141.96"/>
    <n v="2"/>
    <n v="28.391999999999999"/>
    <n v="0.13"/>
  </r>
  <r>
    <s v="CA/2015/140039"/>
    <d v="2015-09-13T00:00:00"/>
    <s v="Odella Nelson"/>
    <x v="2"/>
    <s v="Corporate"/>
    <x v="1"/>
    <n v="79.400000000000006"/>
    <n v="1"/>
    <n v="15.88"/>
    <n v="0.09"/>
  </r>
  <r>
    <s v="CA/2018/160416"/>
    <d v="2018-11-13T00:00:00"/>
    <s v="Alan Dominguez"/>
    <x v="2"/>
    <s v="Home Office"/>
    <x v="2"/>
    <n v="163.96"/>
    <n v="27"/>
    <n v="32.792000000000002"/>
    <n v="0.04"/>
  </r>
  <r>
    <s v="CA/2018/169411"/>
    <d v="2018-12-24T00:00:00"/>
    <s v="Ann Chong"/>
    <x v="3"/>
    <s v="Corporate"/>
    <x v="0"/>
    <n v="37.93"/>
    <n v="24"/>
    <n v="7.5860000000000003"/>
    <n v="0.19"/>
  </r>
  <r>
    <s v="CA/2017/126543"/>
    <d v="2017-09-01T00:00:00"/>
    <s v="Maureen Fritzler"/>
    <x v="3"/>
    <s v="Corporate"/>
    <x v="0"/>
    <n v="15.167999999999999"/>
    <n v="3"/>
    <n v="3.0335999999999999"/>
    <n v="0.1"/>
  </r>
  <r>
    <s v="CA/2016/104941"/>
    <d v="2016-06-13T00:00:00"/>
    <s v="Dave Hallsten"/>
    <x v="0"/>
    <s v="Corporate"/>
    <x v="1"/>
    <n v="24.78"/>
    <n v="18"/>
    <n v="4.9560000000000004"/>
    <n v="0.22"/>
  </r>
  <r>
    <s v="CA/2018/160087"/>
    <d v="2018-03-18T00:00:00"/>
    <s v="Edward Nazzal"/>
    <x v="3"/>
    <s v="Consumer"/>
    <x v="1"/>
    <n v="23.832000000000001"/>
    <n v="23"/>
    <n v="4.7664"/>
    <n v="0.02"/>
  </r>
  <r>
    <s v="CA/2015/120544"/>
    <d v="2015-11-23T00:00:00"/>
    <s v="Saphhira Shifley"/>
    <x v="3"/>
    <s v="Corporate"/>
    <x v="0"/>
    <n v="6.3680000000000003"/>
    <n v="22"/>
    <n v="1.2736000000000001"/>
    <n v="0.08"/>
  </r>
  <r>
    <s v="CA/2018/113670"/>
    <d v="2018-10-15T00:00:00"/>
    <s v="Roland Schwarz"/>
    <x v="3"/>
    <s v="Corporate"/>
    <x v="0"/>
    <n v="510.24"/>
    <n v="4"/>
    <n v="102.048"/>
    <n v="0.13"/>
  </r>
  <r>
    <s v="CA/2018/166198"/>
    <d v="2018-04-21T00:00:00"/>
    <s v="Joni Wasserman"/>
    <x v="1"/>
    <s v="Consumer"/>
    <x v="2"/>
    <n v="11.54"/>
    <n v="5"/>
    <n v="2.3079999999999998"/>
    <n v="0.06"/>
  </r>
  <r>
    <s v="CA/2015/135608"/>
    <d v="2015-08-12T00:00:00"/>
    <s v="Jim Karlsson"/>
    <x v="1"/>
    <s v="Consumer"/>
    <x v="1"/>
    <n v="45.68"/>
    <n v="30"/>
    <n v="9.1359999999999992"/>
    <n v="0.14000000000000001"/>
  </r>
  <r>
    <s v="CA/2018/144568"/>
    <d v="2018-05-29T00:00:00"/>
    <s v="Jesus Ocampo"/>
    <x v="3"/>
    <s v="Home Office"/>
    <x v="1"/>
    <n v="23.55"/>
    <n v="26"/>
    <n v="4.71"/>
    <n v="0.05"/>
  </r>
  <r>
    <s v="CA/2017/142370"/>
    <d v="2017-09-19T00:00:00"/>
    <s v="Theone Pippenger"/>
    <x v="3"/>
    <s v="Consumer"/>
    <x v="1"/>
    <n v="5.04"/>
    <n v="5"/>
    <n v="1.008"/>
    <n v="0.22"/>
  </r>
  <r>
    <s v="CA/2017/105900"/>
    <d v="2017-09-17T00:00:00"/>
    <s v="Brendan Sweed"/>
    <x v="1"/>
    <s v="Corporate"/>
    <x v="1"/>
    <n v="33.4"/>
    <n v="5"/>
    <n v="6.68"/>
    <n v="0.19"/>
  </r>
  <r>
    <s v="CA/2017/151155"/>
    <d v="2017-12-20T00:00:00"/>
    <s v="Alejandro Ballentine"/>
    <x v="3"/>
    <s v="Home Office"/>
    <x v="0"/>
    <n v="18.920000000000002"/>
    <n v="8"/>
    <n v="3.7839999999999998"/>
    <n v="0.1"/>
  </r>
  <r>
    <s v="CA/2018/144036"/>
    <d v="2018-11-22T00:00:00"/>
    <s v="Frank Olsen"/>
    <x v="3"/>
    <s v="Consumer"/>
    <x v="1"/>
    <n v="35.712000000000003"/>
    <n v="26"/>
    <n v="7.1424000000000003"/>
    <n v="0.25"/>
  </r>
  <r>
    <s v="US/2015/169789"/>
    <d v="2015-12-30T00:00:00"/>
    <s v="Maureen Fritzler"/>
    <x v="3"/>
    <s v="Corporate"/>
    <x v="1"/>
    <n v="551.98500000000001"/>
    <n v="1"/>
    <n v="110.39700000000001"/>
    <n v="0.03"/>
  </r>
  <r>
    <s v="CA/2018/127264"/>
    <d v="2018-03-04T00:00:00"/>
    <s v="Sue Ann Reed"/>
    <x v="2"/>
    <s v="Consumer"/>
    <x v="1"/>
    <n v="7.056"/>
    <n v="20"/>
    <n v="1.4112"/>
    <n v="0.03"/>
  </r>
  <r>
    <s v="CA/2017/151512"/>
    <d v="2017-12-26T00:00:00"/>
    <s v="Sally Hughsby"/>
    <x v="1"/>
    <s v="Corporate"/>
    <x v="1"/>
    <n v="18.72"/>
    <n v="5"/>
    <n v="3.7440000000000002"/>
    <n v="0.16"/>
  </r>
  <r>
    <s v="CA/2017/165169"/>
    <d v="2017-05-06T00:00:00"/>
    <s v="Janet Lee"/>
    <x v="2"/>
    <s v="Consumer"/>
    <x v="1"/>
    <n v="360.38"/>
    <n v="25"/>
    <n v="72.075999999999993"/>
    <n v="0.03"/>
  </r>
  <r>
    <s v="CA/2016/109575"/>
    <d v="2016-09-18T00:00:00"/>
    <s v="Ken Heidel"/>
    <x v="2"/>
    <s v="Corporate"/>
    <x v="1"/>
    <n v="41.96"/>
    <n v="17"/>
    <n v="8.3919999999999995"/>
    <n v="0.02"/>
  </r>
  <r>
    <s v="CA/2018/168193"/>
    <d v="2018-06-03T00:00:00"/>
    <s v="Roland Murray"/>
    <x v="3"/>
    <s v="Consumer"/>
    <x v="1"/>
    <n v="26.38"/>
    <n v="18"/>
    <n v="5.2759999999999998"/>
    <n v="0.03"/>
  </r>
  <r>
    <s v="CA/2017/115476"/>
    <d v="2017-03-17T00:00:00"/>
    <s v="Vivian Mathis"/>
    <x v="3"/>
    <s v="Consumer"/>
    <x v="2"/>
    <n v="129.97999999999999"/>
    <n v="22"/>
    <n v="25.995999999999999"/>
    <n v="0.11"/>
  </r>
  <r>
    <s v="CA/2017/133340"/>
    <d v="2017-09-12T00:00:00"/>
    <s v="Logan Haushalter"/>
    <x v="1"/>
    <s v="Consumer"/>
    <x v="2"/>
    <n v="10.9"/>
    <n v="5"/>
    <n v="2.1800000000000002"/>
    <n v="0"/>
  </r>
  <r>
    <s v="CA/2017/137848"/>
    <d v="2017-01-15T00:00:00"/>
    <s v="William Brown"/>
    <x v="3"/>
    <s v="Consumer"/>
    <x v="1"/>
    <n v="16.52"/>
    <n v="7"/>
    <n v="3.3039999999999998"/>
    <n v="0.1"/>
  </r>
  <r>
    <s v="CA/2015/113047"/>
    <d v="2015-10-24T00:00:00"/>
    <s v="Arthur Prichep"/>
    <x v="0"/>
    <s v="Consumer"/>
    <x v="1"/>
    <n v="11.85"/>
    <n v="9"/>
    <n v="2.37"/>
    <n v="0.09"/>
  </r>
  <r>
    <s v="CA/2017/149979"/>
    <d v="2017-09-23T00:00:00"/>
    <s v="Russell Applegate"/>
    <x v="2"/>
    <s v="Consumer"/>
    <x v="1"/>
    <n v="118.25"/>
    <n v="5"/>
    <n v="23.65"/>
    <n v="0.18"/>
  </r>
  <r>
    <s v="CA/2018/161956"/>
    <d v="2018-08-27T00:00:00"/>
    <s v="Dan Reichenbach"/>
    <x v="2"/>
    <s v="Corporate"/>
    <x v="0"/>
    <n v="198.46"/>
    <n v="7"/>
    <n v="39.692"/>
    <n v="0.08"/>
  </r>
  <r>
    <s v="CA/2017/116799"/>
    <d v="2017-03-03T00:00:00"/>
    <s v="Jason Gross"/>
    <x v="3"/>
    <s v="Corporate"/>
    <x v="1"/>
    <n v="42.783999999999999"/>
    <n v="4"/>
    <n v="8.5568000000000008"/>
    <n v="0.08"/>
  </r>
  <r>
    <s v="CA/2017/111283"/>
    <d v="2017-02-28T00:00:00"/>
    <s v="Lena Cacioppo"/>
    <x v="1"/>
    <s v="Consumer"/>
    <x v="1"/>
    <n v="111.104"/>
    <n v="5"/>
    <n v="22.220800000000001"/>
    <n v="0.09"/>
  </r>
  <r>
    <s v="CA/2016/167745"/>
    <d v="2016-09-18T00:00:00"/>
    <s v="George Bell"/>
    <x v="3"/>
    <s v="Corporate"/>
    <x v="1"/>
    <n v="11.68"/>
    <n v="18"/>
    <n v="2.3359999999999999"/>
    <n v="0.17"/>
  </r>
  <r>
    <s v="CA/2018/104577"/>
    <d v="2018-12-05T00:00:00"/>
    <s v="Chloris Kastensmidt"/>
    <x v="3"/>
    <s v="Consumer"/>
    <x v="1"/>
    <n v="87.6"/>
    <n v="9"/>
    <n v="17.52"/>
    <n v="0.12"/>
  </r>
  <r>
    <s v="CA/2017/156251"/>
    <d v="2017-08-13T00:00:00"/>
    <s v="Theresa Swint"/>
    <x v="3"/>
    <s v="Corporate"/>
    <x v="0"/>
    <n v="241.96"/>
    <n v="20"/>
    <n v="48.392000000000003"/>
    <n v="0.15"/>
  </r>
  <r>
    <s v="CA/2018/125878"/>
    <d v="2018-02-25T00:00:00"/>
    <s v="Michelle Huthwaite"/>
    <x v="1"/>
    <s v="Consumer"/>
    <x v="1"/>
    <n v="1.788"/>
    <n v="2"/>
    <n v="0.35759999999999997"/>
    <n v="0.19"/>
  </r>
  <r>
    <s v="CA/2017/163153"/>
    <d v="2017-03-21T00:00:00"/>
    <s v="Dario Medina"/>
    <x v="2"/>
    <s v="Corporate"/>
    <x v="0"/>
    <n v="99.372"/>
    <n v="11"/>
    <n v="19.874400000000001"/>
    <n v="0.09"/>
  </r>
  <r>
    <s v="CA/2016/103205"/>
    <d v="2016-08-12T00:00:00"/>
    <s v="Joel Jenkins"/>
    <x v="0"/>
    <s v="Home Office"/>
    <x v="2"/>
    <n v="119.96"/>
    <n v="3"/>
    <n v="23.992000000000001"/>
    <n v="0.05"/>
  </r>
  <r>
    <s v="CA/2015/153913"/>
    <d v="2015-12-16T00:00:00"/>
    <s v="Ken Black"/>
    <x v="2"/>
    <s v="Corporate"/>
    <x v="0"/>
    <n v="1013.832"/>
    <n v="11"/>
    <n v="202.7664"/>
    <n v="0.14000000000000001"/>
  </r>
  <r>
    <s v="US/2017/101196"/>
    <d v="2017-12-05T00:00:00"/>
    <s v="Filia McAdams"/>
    <x v="3"/>
    <s v="Corporate"/>
    <x v="1"/>
    <n v="82.367999999999995"/>
    <n v="26"/>
    <n v="16.473600000000001"/>
    <n v="0.25"/>
  </r>
  <r>
    <s v="CA/2015/115357"/>
    <d v="2015-06-08T00:00:00"/>
    <s v="Roland Fjeld"/>
    <x v="2"/>
    <s v="Consumer"/>
    <x v="2"/>
    <n v="62.91"/>
    <n v="25"/>
    <n v="12.582000000000001"/>
    <n v="0.16"/>
  </r>
  <r>
    <s v="US/2015/102715"/>
    <d v="2015-11-04T00:00:00"/>
    <s v="Jay Kimmel"/>
    <x v="1"/>
    <s v="Consumer"/>
    <x v="1"/>
    <n v="6.9119999999999999"/>
    <n v="27"/>
    <n v="1.3824000000000001"/>
    <n v="0.02"/>
  </r>
  <r>
    <s v="CA/2016/107937"/>
    <d v="2016-03-05T00:00:00"/>
    <s v="Julia Barnett"/>
    <x v="0"/>
    <s v="Home Office"/>
    <x v="0"/>
    <n v="665.88"/>
    <n v="11"/>
    <n v="133.17599999999999"/>
    <n v="0.03"/>
  </r>
  <r>
    <s v="US/2018/148768"/>
    <d v="2018-11-30T00:00:00"/>
    <s v="Parhena Norris"/>
    <x v="3"/>
    <s v="Home Office"/>
    <x v="2"/>
    <n v="71.975999999999999"/>
    <n v="25"/>
    <n v="14.395200000000001"/>
    <n v="0.18"/>
  </r>
  <r>
    <s v="CA/2018/118521"/>
    <d v="2018-02-16T00:00:00"/>
    <s v="Luke Foster"/>
    <x v="0"/>
    <s v="Consumer"/>
    <x v="1"/>
    <n v="37.94"/>
    <n v="25"/>
    <n v="7.5880000000000001"/>
    <n v="0.21"/>
  </r>
  <r>
    <s v="CA/2015/149643"/>
    <d v="2015-11-16T00:00:00"/>
    <s v="Rick Huthwaite"/>
    <x v="3"/>
    <s v="Home Office"/>
    <x v="2"/>
    <n v="273.95999999999998"/>
    <n v="25"/>
    <n v="54.792000000000002"/>
    <n v="0.18"/>
  </r>
  <r>
    <s v="CA/2016/135314"/>
    <d v="2016-09-07T00:00:00"/>
    <s v="Matt Collins"/>
    <x v="3"/>
    <s v="Consumer"/>
    <x v="2"/>
    <n v="269.98200000000003"/>
    <n v="24"/>
    <n v="53.996400000000001"/>
    <n v="0.15"/>
  </r>
  <r>
    <s v="CA/2018/165204"/>
    <d v="2018-11-13T00:00:00"/>
    <s v="Michael Nguyen"/>
    <x v="2"/>
    <s v="Consumer"/>
    <x v="1"/>
    <n v="8.9039999999999999"/>
    <n v="8"/>
    <n v="1.7807999999999999"/>
    <n v="0.03"/>
  </r>
  <r>
    <s v="CA/2018/125752"/>
    <d v="2018-07-31T00:00:00"/>
    <s v="Eugene Hildebrand"/>
    <x v="2"/>
    <s v="Home Office"/>
    <x v="2"/>
    <n v="41.423999999999999"/>
    <n v="27"/>
    <n v="8.2848000000000006"/>
    <n v="0.18"/>
  </r>
  <r>
    <s v="CA/2018/112487"/>
    <d v="2018-12-26T00:00:00"/>
    <s v="Tracy Collins"/>
    <x v="0"/>
    <s v="Home Office"/>
    <x v="1"/>
    <n v="3.1320000000000001"/>
    <n v="27"/>
    <n v="0.62639999999999996"/>
    <n v="0.16"/>
  </r>
  <r>
    <s v="CA/2017/144218"/>
    <d v="2017-10-31T00:00:00"/>
    <s v="Jonathan Doherty"/>
    <x v="3"/>
    <s v="Corporate"/>
    <x v="1"/>
    <n v="1085.42"/>
    <n v="1"/>
    <n v="217.084"/>
    <n v="0.11"/>
  </r>
  <r>
    <s v="CA/2017/169971"/>
    <d v="2017-04-09T00:00:00"/>
    <s v="Ivan Liston"/>
    <x v="1"/>
    <s v="Consumer"/>
    <x v="1"/>
    <n v="3.9119999999999999"/>
    <n v="3"/>
    <n v="0.78239999999999998"/>
    <n v="0.22"/>
  </r>
  <r>
    <s v="US/2017/133508"/>
    <d v="2017-04-17T00:00:00"/>
    <s v="Sean Wendt"/>
    <x v="2"/>
    <s v="Home Office"/>
    <x v="1"/>
    <n v="29.05"/>
    <n v="23"/>
    <n v="5.81"/>
    <n v="0.14000000000000001"/>
  </r>
  <r>
    <s v="CA/2015/107139"/>
    <d v="2015-05-07T00:00:00"/>
    <s v="Dennis Pardue"/>
    <x v="2"/>
    <s v="Home Office"/>
    <x v="1"/>
    <n v="180.96"/>
    <n v="26"/>
    <n v="36.192"/>
    <n v="0.03"/>
  </r>
  <r>
    <s v="CA/2016/111325"/>
    <d v="2016-02-27T00:00:00"/>
    <s v="Bill Tyler"/>
    <x v="2"/>
    <s v="Corporate"/>
    <x v="1"/>
    <n v="4.4189999999999996"/>
    <n v="10"/>
    <n v="0.88380000000000003"/>
    <n v="0.12"/>
  </r>
  <r>
    <s v="CA/2016/163762"/>
    <d v="2016-11-27T00:00:00"/>
    <s v="Jeremy Ellison"/>
    <x v="3"/>
    <s v="Consumer"/>
    <x v="1"/>
    <n v="29.79"/>
    <n v="26"/>
    <n v="5.9580000000000002"/>
    <n v="0.09"/>
  </r>
  <r>
    <s v="US/2015/117163"/>
    <d v="2015-01-27T00:00:00"/>
    <s v="Ed Jacobs"/>
    <x v="1"/>
    <s v="Consumer"/>
    <x v="1"/>
    <n v="57.23"/>
    <n v="18"/>
    <n v="11.446"/>
    <n v="0.03"/>
  </r>
  <r>
    <s v="CA/2018/121314"/>
    <d v="2018-09-23T00:00:00"/>
    <s v="Bobby Elias"/>
    <x v="3"/>
    <s v="Consumer"/>
    <x v="1"/>
    <n v="251.64"/>
    <n v="16"/>
    <n v="50.328000000000003"/>
    <n v="0.25"/>
  </r>
  <r>
    <s v="CA/2018/147760"/>
    <d v="2018-04-11T00:00:00"/>
    <s v="Kelly Lampkin"/>
    <x v="1"/>
    <s v="Corporate"/>
    <x v="0"/>
    <n v="523.76400000000001"/>
    <n v="11"/>
    <n v="104.75279999999999"/>
    <n v="0.24"/>
  </r>
  <r>
    <s v="CA/2017/156503"/>
    <d v="2017-10-14T00:00:00"/>
    <s v="Nathan Cano"/>
    <x v="0"/>
    <s v="Consumer"/>
    <x v="0"/>
    <n v="102.592"/>
    <n v="4"/>
    <n v="20.5184"/>
    <n v="0.18"/>
  </r>
  <r>
    <s v="CA/2016/113628"/>
    <d v="2016-12-11T00:00:00"/>
    <s v="Anna HÃ¤berlin"/>
    <x v="3"/>
    <s v="Corporate"/>
    <x v="1"/>
    <n v="11.76"/>
    <n v="23"/>
    <n v="2.3519999999999999"/>
    <n v="0.19"/>
  </r>
  <r>
    <s v="CA/2018/147753"/>
    <d v="2018-05-03T00:00:00"/>
    <s v="Pete Kriz"/>
    <x v="2"/>
    <s v="Consumer"/>
    <x v="1"/>
    <n v="25.06"/>
    <n v="12"/>
    <n v="5.0119999999999996"/>
    <n v="0.1"/>
  </r>
  <r>
    <s v="CA/2016/103961"/>
    <d v="2016-05-11T00:00:00"/>
    <s v="Nathan Gelder"/>
    <x v="3"/>
    <s v="Consumer"/>
    <x v="1"/>
    <n v="19.824000000000002"/>
    <n v="29"/>
    <n v="3.9647999999999999"/>
    <n v="0.21"/>
  </r>
  <r>
    <s v="CA/2016/102582"/>
    <d v="2016-09-15T00:00:00"/>
    <s v="Natalie Webber"/>
    <x v="1"/>
    <s v="Consumer"/>
    <x v="0"/>
    <n v="801.96"/>
    <n v="9"/>
    <n v="160.392"/>
    <n v="0.04"/>
  </r>
  <r>
    <s v="CA/2018/141873"/>
    <d v="2018-09-10T00:00:00"/>
    <s v="Harry Greene"/>
    <x v="0"/>
    <s v="Consumer"/>
    <x v="1"/>
    <n v="12.816000000000001"/>
    <n v="26"/>
    <n v="2.5632000000000001"/>
    <n v="0.13"/>
  </r>
  <r>
    <s v="CA/2016/140984"/>
    <d v="2016-09-14T00:00:00"/>
    <s v="Craig Carroll"/>
    <x v="0"/>
    <s v="Consumer"/>
    <x v="1"/>
    <n v="991.2"/>
    <n v="1"/>
    <n v="198.24"/>
    <n v="0.02"/>
  </r>
  <r>
    <s v="CA/2015/132801"/>
    <d v="2015-07-10T00:00:00"/>
    <s v="John Grady"/>
    <x v="3"/>
    <s v="Corporate"/>
    <x v="1"/>
    <n v="107.44"/>
    <n v="30"/>
    <n v="21.488"/>
    <n v="0.02"/>
  </r>
  <r>
    <s v="CA/2018/141733"/>
    <d v="2018-07-05T00:00:00"/>
    <s v="Rick Wilson"/>
    <x v="1"/>
    <s v="Corporate"/>
    <x v="0"/>
    <n v="1458.65"/>
    <n v="20"/>
    <n v="291.73"/>
    <n v="0.13"/>
  </r>
  <r>
    <s v="US/2016/111927"/>
    <d v="2016-11-14T00:00:00"/>
    <s v="Lycoris Saunders"/>
    <x v="3"/>
    <s v="Consumer"/>
    <x v="0"/>
    <n v="76.14"/>
    <n v="2"/>
    <n v="15.228"/>
    <n v="0.1"/>
  </r>
  <r>
    <s v="CA/2015/105984"/>
    <d v="2015-11-24T00:00:00"/>
    <s v="Muhammed Yedwab"/>
    <x v="2"/>
    <s v="Corporate"/>
    <x v="2"/>
    <n v="1049.97"/>
    <n v="29"/>
    <n v="209.994"/>
    <n v="0.15"/>
  </r>
  <r>
    <s v="CA/2015/100363"/>
    <d v="2015-08-04T00:00:00"/>
    <s v="Jim Mitchum"/>
    <x v="3"/>
    <s v="Corporate"/>
    <x v="1"/>
    <n v="2.3679999999999999"/>
    <n v="23"/>
    <n v="0.47360000000000002"/>
    <n v="0.14000000000000001"/>
  </r>
  <r>
    <s v="CA/2015/126760"/>
    <d v="2015-07-26T00:00:00"/>
    <s v="Kunst Miller"/>
    <x v="1"/>
    <s v="Consumer"/>
    <x v="2"/>
    <n v="911.98400000000004"/>
    <n v="23"/>
    <n v="182.39680000000001"/>
    <n v="0.2"/>
  </r>
  <r>
    <s v="US/2015/109162"/>
    <d v="2015-08-06T00:00:00"/>
    <s v="Katrina Edelman"/>
    <x v="0"/>
    <s v="Corporate"/>
    <x v="0"/>
    <n v="170.352"/>
    <n v="8"/>
    <n v="34.070399999999999"/>
    <n v="0.05"/>
  </r>
  <r>
    <s v="CA/2015/101931"/>
    <d v="2015-10-28T00:00:00"/>
    <s v="Todd Sumrall"/>
    <x v="3"/>
    <s v="Corporate"/>
    <x v="1"/>
    <n v="7.1840000000000002"/>
    <n v="12"/>
    <n v="1.4368000000000001"/>
    <n v="0"/>
  </r>
  <r>
    <s v="CA/2018/129000"/>
    <d v="2018-11-25T00:00:00"/>
    <s v="Sam Zeldin"/>
    <x v="1"/>
    <s v="Home Office"/>
    <x v="1"/>
    <n v="501.81"/>
    <n v="20"/>
    <n v="100.36199999999999"/>
    <n v="0.21"/>
  </r>
  <r>
    <s v="CA/2018/161053"/>
    <d v="2018-09-22T00:00:00"/>
    <s v="Joel Eaton"/>
    <x v="0"/>
    <s v="Consumer"/>
    <x v="1"/>
    <n v="691.96"/>
    <n v="29"/>
    <n v="138.392"/>
    <n v="0.02"/>
  </r>
  <r>
    <s v="CA/2016/142377"/>
    <d v="2016-04-12T00:00:00"/>
    <s v="Michael Stewart"/>
    <x v="2"/>
    <s v="Corporate"/>
    <x v="1"/>
    <n v="85.96"/>
    <n v="18"/>
    <n v="17.192"/>
    <n v="0.04"/>
  </r>
  <r>
    <s v="CA/2016/127593"/>
    <d v="2016-09-21T00:00:00"/>
    <s v="Duane Huffman"/>
    <x v="3"/>
    <s v="Home Office"/>
    <x v="0"/>
    <n v="85.3"/>
    <n v="29"/>
    <n v="17.059999999999999"/>
    <n v="0.25"/>
  </r>
  <r>
    <s v="CA/2018/130526"/>
    <d v="2018-11-26T00:00:00"/>
    <s v="Guy Thornton"/>
    <x v="2"/>
    <s v="Consumer"/>
    <x v="1"/>
    <n v="33.567999999999998"/>
    <n v="1"/>
    <n v="6.7135999999999996"/>
    <n v="0.23"/>
  </r>
  <r>
    <s v="US/2018/131849"/>
    <d v="2018-06-06T00:00:00"/>
    <s v="Gary Hansen"/>
    <x v="1"/>
    <s v="Home Office"/>
    <x v="0"/>
    <n v="4.95"/>
    <n v="21"/>
    <n v="0.99"/>
    <n v="0.23"/>
  </r>
  <r>
    <s v="US/2018/105389"/>
    <d v="2018-10-23T00:00:00"/>
    <s v="Darrin Martin"/>
    <x v="1"/>
    <s v="Consumer"/>
    <x v="1"/>
    <n v="3.5640000000000001"/>
    <n v="28"/>
    <n v="0.71279999999999999"/>
    <n v="0.25"/>
  </r>
  <r>
    <s v="CA/2015/140816"/>
    <d v="2015-12-20T00:00:00"/>
    <s v="Toby Carlisle"/>
    <x v="1"/>
    <s v="Consumer"/>
    <x v="2"/>
    <n v="447.94400000000002"/>
    <n v="28"/>
    <n v="89.588800000000006"/>
    <n v="0.04"/>
  </r>
  <r>
    <s v="CA/2018/154039"/>
    <d v="2018-02-17T00:00:00"/>
    <s v="Julie Kriz"/>
    <x v="2"/>
    <s v="Home Office"/>
    <x v="0"/>
    <n v="480.96"/>
    <n v="8"/>
    <n v="96.191999999999993"/>
    <n v="0.14000000000000001"/>
  </r>
  <r>
    <s v="CA/2015/135755"/>
    <d v="2015-03-05T00:00:00"/>
    <s v="Nathan Cano"/>
    <x v="0"/>
    <s v="Consumer"/>
    <x v="1"/>
    <n v="40.176000000000002"/>
    <n v="28"/>
    <n v="8.0351999999999997"/>
    <n v="0.15"/>
  </r>
  <r>
    <s v="CA/2018/123246"/>
    <d v="2018-10-17T00:00:00"/>
    <s v="Astrea Jones"/>
    <x v="3"/>
    <s v="Consumer"/>
    <x v="1"/>
    <n v="10.64"/>
    <n v="23"/>
    <n v="2.1280000000000001"/>
    <n v="0.17"/>
  </r>
  <r>
    <s v="CA/2016/157133"/>
    <d v="2016-11-28T00:00:00"/>
    <s v="Lena Creighton"/>
    <x v="1"/>
    <s v="Consumer"/>
    <x v="0"/>
    <n v="151.96"/>
    <n v="21"/>
    <n v="30.391999999999999"/>
    <n v="0.06"/>
  </r>
  <r>
    <s v="CA/2015/124709"/>
    <d v="2015-07-27T00:00:00"/>
    <s v="Giulietta Weimer"/>
    <x v="1"/>
    <s v="Consumer"/>
    <x v="2"/>
    <n v="238"/>
    <n v="18"/>
    <n v="47.6"/>
    <n v="0.11"/>
  </r>
  <r>
    <s v="CA/2018/146360"/>
    <d v="2018-04-23T00:00:00"/>
    <s v="Sean Christensen"/>
    <x v="2"/>
    <s v="Consumer"/>
    <x v="2"/>
    <n v="155.34"/>
    <n v="23"/>
    <n v="31.068000000000001"/>
    <n v="7.0000000000000007E-2"/>
  </r>
  <r>
    <s v="CA/2016/132486"/>
    <d v="2016-10-23T00:00:00"/>
    <s v="Jay Fein"/>
    <x v="2"/>
    <s v="Consumer"/>
    <x v="2"/>
    <n v="148.32"/>
    <n v="10"/>
    <n v="29.664000000000001"/>
    <n v="0"/>
  </r>
  <r>
    <s v="CA/2017/136231"/>
    <d v="2017-05-09T00:00:00"/>
    <s v="Darrin Martin"/>
    <x v="1"/>
    <s v="Consumer"/>
    <x v="1"/>
    <n v="23.472000000000001"/>
    <n v="28"/>
    <n v="4.6943999999999999"/>
    <n v="0.17"/>
  </r>
  <r>
    <s v="CA/2017/140641"/>
    <d v="2017-10-28T00:00:00"/>
    <s v="Emily Phan"/>
    <x v="2"/>
    <s v="Consumer"/>
    <x v="1"/>
    <n v="38.19"/>
    <n v="28"/>
    <n v="7.6379999999999999"/>
    <n v="0.22"/>
  </r>
  <r>
    <s v="CA/2015/151001"/>
    <d v="2015-05-04T00:00:00"/>
    <s v="John Grady"/>
    <x v="3"/>
    <s v="Corporate"/>
    <x v="1"/>
    <n v="49.631999999999998"/>
    <n v="13"/>
    <n v="9.9263999999999992"/>
    <n v="0.15"/>
  </r>
  <r>
    <s v="CA/2016/129896"/>
    <d v="2016-06-15T00:00:00"/>
    <s v="Peter Fuller"/>
    <x v="1"/>
    <s v="Consumer"/>
    <x v="1"/>
    <n v="9.5679999999999996"/>
    <n v="21"/>
    <n v="1.9136"/>
    <n v="0.04"/>
  </r>
  <r>
    <s v="CA/2015/152849"/>
    <d v="2015-05-07T00:00:00"/>
    <s v="David Wiener"/>
    <x v="2"/>
    <s v="Corporate"/>
    <x v="1"/>
    <n v="4.3680000000000003"/>
    <n v="16"/>
    <n v="0.87360000000000004"/>
    <n v="0.24"/>
  </r>
  <r>
    <s v="US/2018/127341"/>
    <d v="2018-01-29T00:00:00"/>
    <s v="Clytie Kelty"/>
    <x v="3"/>
    <s v="Consumer"/>
    <x v="1"/>
    <n v="12.128"/>
    <n v="4"/>
    <n v="2.4256000000000002"/>
    <n v="0.17"/>
  </r>
  <r>
    <s v="CA/2017/167759"/>
    <d v="2017-03-03T00:00:00"/>
    <s v="Craig Carreira"/>
    <x v="3"/>
    <s v="Consumer"/>
    <x v="2"/>
    <n v="134.85"/>
    <n v="10"/>
    <n v="26.97"/>
    <n v="0.06"/>
  </r>
  <r>
    <s v="CA/2015/100895"/>
    <d v="2015-02-06T00:00:00"/>
    <s v="Stewart Visinsky"/>
    <x v="1"/>
    <s v="Consumer"/>
    <x v="1"/>
    <n v="8.56"/>
    <n v="14"/>
    <n v="1.712"/>
    <n v="7.0000000000000007E-2"/>
  </r>
  <r>
    <s v="US/2017/163881"/>
    <d v="2017-11-24T00:00:00"/>
    <s v="Sung Pak"/>
    <x v="3"/>
    <s v="Corporate"/>
    <x v="2"/>
    <n v="659.9"/>
    <n v="3"/>
    <n v="131.97999999999999"/>
    <n v="0.13"/>
  </r>
  <r>
    <s v="US/2017/144547"/>
    <d v="2017-10-11T00:00:00"/>
    <s v="Maxwell Schwartz"/>
    <x v="3"/>
    <s v="Consumer"/>
    <x v="2"/>
    <n v="279.94400000000002"/>
    <n v="12"/>
    <n v="55.988799999999998"/>
    <n v="0.19"/>
  </r>
  <r>
    <s v="US/2015/112200"/>
    <d v="2015-11-22T00:00:00"/>
    <s v="Tony Chapman"/>
    <x v="0"/>
    <s v="Home Office"/>
    <x v="1"/>
    <n v="9.98"/>
    <n v="18"/>
    <n v="1.996"/>
    <n v="0.21"/>
  </r>
  <r>
    <s v="CA/2018/110212"/>
    <d v="2018-01-05T00:00:00"/>
    <s v="Sanjit Jacobs"/>
    <x v="3"/>
    <s v="Home Office"/>
    <x v="2"/>
    <n v="48.9"/>
    <n v="24"/>
    <n v="9.7799999999999994"/>
    <n v="0.16"/>
  </r>
  <r>
    <s v="CA/2018/134285"/>
    <d v="2018-07-12T00:00:00"/>
    <s v="David Smith"/>
    <x v="2"/>
    <s v="Corporate"/>
    <x v="1"/>
    <n v="3.552"/>
    <n v="29"/>
    <n v="0.71040000000000003"/>
    <n v="0.18"/>
  </r>
  <r>
    <s v="CA/2018/102267"/>
    <d v="2018-11-30T00:00:00"/>
    <s v="Stuart Calhoun"/>
    <x v="2"/>
    <s v="Consumer"/>
    <x v="1"/>
    <n v="2.3679999999999999"/>
    <n v="13"/>
    <n v="0.47360000000000002"/>
    <n v="0.14000000000000001"/>
  </r>
  <r>
    <s v="CA/2018/157980"/>
    <d v="2018-07-12T00:00:00"/>
    <s v="Shahid Hopkins"/>
    <x v="0"/>
    <s v="Consumer"/>
    <x v="2"/>
    <n v="127.98399999999999"/>
    <n v="28"/>
    <n v="25.596800000000002"/>
    <n v="0.22"/>
  </r>
  <r>
    <s v="CA/2016/121097"/>
    <d v="2016-03-01T00:00:00"/>
    <s v="Sylvia Foulston"/>
    <x v="2"/>
    <s v="Corporate"/>
    <x v="1"/>
    <n v="10.368"/>
    <n v="20"/>
    <n v="2.0735999999999999"/>
    <n v="0.13"/>
  </r>
  <r>
    <s v="CA/2016/151043"/>
    <d v="2016-11-14T00:00:00"/>
    <s v="Maureen Gastineau"/>
    <x v="3"/>
    <s v="Home Office"/>
    <x v="2"/>
    <n v="47.984000000000002"/>
    <n v="8"/>
    <n v="9.5968"/>
    <n v="0.08"/>
  </r>
  <r>
    <s v="US/2016/119312"/>
    <d v="2016-02-10T00:00:00"/>
    <s v="Christopher Schild"/>
    <x v="2"/>
    <s v="Home Office"/>
    <x v="1"/>
    <n v="270.33999999999997"/>
    <n v="10"/>
    <n v="54.067999999999998"/>
    <n v="0.23"/>
  </r>
  <r>
    <s v="CA/2016/167010"/>
    <d v="2016-05-04T00:00:00"/>
    <s v="Valerie Takahito"/>
    <x v="3"/>
    <s v="Home Office"/>
    <x v="1"/>
    <n v="98.111999999999995"/>
    <n v="10"/>
    <n v="19.622399999999999"/>
    <n v="0.22"/>
  </r>
  <r>
    <s v="CA/2018/126788"/>
    <d v="2018-05-06T00:00:00"/>
    <s v="Adrian Barton"/>
    <x v="1"/>
    <s v="Consumer"/>
    <x v="2"/>
    <n v="470.37599999999998"/>
    <n v="9"/>
    <n v="94.075199999999995"/>
    <n v="0.1"/>
  </r>
  <r>
    <s v="CA/2018/148068"/>
    <d v="2018-09-18T00:00:00"/>
    <s v="Muhammed MacIntyre"/>
    <x v="2"/>
    <s v="Corporate"/>
    <x v="1"/>
    <n v="19.440000000000001"/>
    <n v="19"/>
    <n v="3.8879999999999999"/>
    <n v="0.16"/>
  </r>
  <r>
    <s v="US/2018/142573"/>
    <d v="2018-07-18T00:00:00"/>
    <s v="Maris LaWare"/>
    <x v="3"/>
    <s v="Consumer"/>
    <x v="0"/>
    <n v="801.6"/>
    <n v="6"/>
    <n v="160.32"/>
    <n v="0.05"/>
  </r>
  <r>
    <s v="US/2016/148817"/>
    <d v="2016-01-12T00:00:00"/>
    <s v="Keith Dawkins"/>
    <x v="3"/>
    <s v="Corporate"/>
    <x v="1"/>
    <n v="61.68"/>
    <n v="1"/>
    <n v="12.336"/>
    <n v="0.12"/>
  </r>
  <r>
    <s v="CA/2017/110044"/>
    <d v="2017-06-28T00:00:00"/>
    <s v="Roland Fjeld"/>
    <x v="2"/>
    <s v="Consumer"/>
    <x v="2"/>
    <n v="359.976"/>
    <n v="11"/>
    <n v="71.995199999999997"/>
    <n v="0.2"/>
  </r>
  <r>
    <s v="CA/2018/146920"/>
    <d v="2018-08-28T00:00:00"/>
    <s v="Sean Christensen"/>
    <x v="2"/>
    <s v="Consumer"/>
    <x v="1"/>
    <n v="25.344000000000001"/>
    <n v="13"/>
    <n v="5.0688000000000004"/>
    <n v="7.0000000000000007E-2"/>
  </r>
  <r>
    <s v="CA/2015/103940"/>
    <d v="2015-09-17T00:00:00"/>
    <s v="Bradley Nguyen"/>
    <x v="1"/>
    <s v="Consumer"/>
    <x v="1"/>
    <n v="30.28"/>
    <n v="24"/>
    <n v="6.056"/>
    <n v="0.18"/>
  </r>
  <r>
    <s v="CA/2017/162082"/>
    <d v="2017-03-14T00:00:00"/>
    <s v="John Stevenson"/>
    <x v="1"/>
    <s v="Consumer"/>
    <x v="0"/>
    <n v="241.33199999999999"/>
    <n v="28"/>
    <n v="48.266399999999997"/>
    <n v="0.25"/>
  </r>
  <r>
    <s v="CA/2017/132094"/>
    <d v="2017-08-26T00:00:00"/>
    <s v="Vivek Grady"/>
    <x v="0"/>
    <s v="Corporate"/>
    <x v="1"/>
    <n v="5.4720000000000004"/>
    <n v="1"/>
    <n v="1.0944"/>
    <n v="0.05"/>
  </r>
  <r>
    <s v="CA/2018/123001"/>
    <d v="2018-02-09T00:00:00"/>
    <s v="Anthony Witt"/>
    <x v="2"/>
    <s v="Consumer"/>
    <x v="1"/>
    <n v="9.4"/>
    <n v="8"/>
    <n v="1.88"/>
    <n v="0.18"/>
  </r>
  <r>
    <s v="CA/2016/118955"/>
    <d v="2016-06-16T00:00:00"/>
    <s v="Lycoris Saunders"/>
    <x v="3"/>
    <s v="Consumer"/>
    <x v="1"/>
    <n v="28.751999999999999"/>
    <n v="3"/>
    <n v="5.7504"/>
    <n v="0.02"/>
  </r>
  <r>
    <s v="US/2017/143448"/>
    <d v="2017-10-12T00:00:00"/>
    <s v="Mark Hamilton"/>
    <x v="0"/>
    <s v="Consumer"/>
    <x v="0"/>
    <n v="1424.9"/>
    <n v="10"/>
    <n v="284.98"/>
    <n v="0.18"/>
  </r>
  <r>
    <s v="CA/2018/117863"/>
    <d v="2018-05-18T00:00:00"/>
    <s v="Toby Swindell"/>
    <x v="2"/>
    <s v="Consumer"/>
    <x v="0"/>
    <n v="14.56"/>
    <n v="16"/>
    <n v="2.9119999999999999"/>
    <n v="0.15"/>
  </r>
  <r>
    <s v="CA/2018/160458"/>
    <d v="2018-05-27T00:00:00"/>
    <s v="Eric Hoffmann"/>
    <x v="1"/>
    <s v="Consumer"/>
    <x v="1"/>
    <n v="25.92"/>
    <n v="25"/>
    <n v="5.1840000000000002"/>
    <n v="0.02"/>
  </r>
  <r>
    <s v="US/2017/142685"/>
    <d v="2017-06-23T00:00:00"/>
    <s v="Maureen Gnade"/>
    <x v="3"/>
    <s v="Consumer"/>
    <x v="1"/>
    <n v="835.17"/>
    <n v="23"/>
    <n v="167.03399999999999"/>
    <n v="0.03"/>
  </r>
  <r>
    <s v="CA/2017/133144"/>
    <d v="2017-05-16T00:00:00"/>
    <s v="Denny Ordway"/>
    <x v="0"/>
    <s v="Consumer"/>
    <x v="1"/>
    <n v="17.34"/>
    <n v="9"/>
    <n v="3.468"/>
    <n v="0.01"/>
  </r>
  <r>
    <s v="CA/2018/167871"/>
    <d v="2018-11-18T00:00:00"/>
    <s v="Art Ferguson"/>
    <x v="2"/>
    <s v="Consumer"/>
    <x v="1"/>
    <n v="44.384"/>
    <n v="5"/>
    <n v="8.8767999999999994"/>
    <n v="7.0000000000000007E-2"/>
  </r>
  <r>
    <s v="CA/2017/119963"/>
    <d v="2017-11-18T00:00:00"/>
    <s v="Steve Nguyen"/>
    <x v="2"/>
    <s v="Home Office"/>
    <x v="1"/>
    <n v="6.3680000000000003"/>
    <n v="2"/>
    <n v="1.2736000000000001"/>
    <n v="0.21"/>
  </r>
  <r>
    <s v="CA/2015/121167"/>
    <d v="2015-11-28T00:00:00"/>
    <s v="Mary O'Rourke"/>
    <x v="3"/>
    <s v="Consumer"/>
    <x v="1"/>
    <n v="17.248000000000001"/>
    <n v="30"/>
    <n v="3.4496000000000002"/>
    <n v="0.17"/>
  </r>
  <r>
    <s v="US/2017/151862"/>
    <d v="2017-01-03T00:00:00"/>
    <s v="Odella Nelson"/>
    <x v="2"/>
    <s v="Corporate"/>
    <x v="2"/>
    <n v="159.98400000000001"/>
    <n v="25"/>
    <n v="31.9968"/>
    <n v="0.1"/>
  </r>
  <r>
    <s v="CA/2018/152961"/>
    <d v="2018-01-15T00:00:00"/>
    <s v="Sanjit Chand"/>
    <x v="1"/>
    <s v="Consumer"/>
    <x v="1"/>
    <n v="12.7"/>
    <n v="11"/>
    <n v="2.54"/>
    <n v="0"/>
  </r>
  <r>
    <s v="CA/2015/133228"/>
    <d v="2015-04-04T00:00:00"/>
    <s v="Maurice Satty"/>
    <x v="1"/>
    <s v="Consumer"/>
    <x v="0"/>
    <n v="5.47"/>
    <n v="3"/>
    <n v="1.0940000000000001"/>
    <n v="7.0000000000000007E-2"/>
  </r>
  <r>
    <s v="CA/2017/114951"/>
    <d v="2017-06-26T00:00:00"/>
    <s v="Duane Noonan"/>
    <x v="1"/>
    <s v="Consumer"/>
    <x v="0"/>
    <n v="22.14"/>
    <n v="22"/>
    <n v="4.4279999999999999"/>
    <n v="0.17"/>
  </r>
  <r>
    <s v="CA/2017/156573"/>
    <d v="2017-05-29T00:00:00"/>
    <s v="Raymond Buch"/>
    <x v="3"/>
    <s v="Consumer"/>
    <x v="1"/>
    <n v="11.276999999999999"/>
    <n v="11"/>
    <n v="2.2553999999999998"/>
    <n v="0.04"/>
  </r>
  <r>
    <s v="CA/2016/113901"/>
    <d v="2016-10-19T00:00:00"/>
    <s v="Nicole Hansen"/>
    <x v="2"/>
    <s v="Corporate"/>
    <x v="1"/>
    <n v="38.28"/>
    <n v="11"/>
    <n v="7.6559999999999997"/>
    <n v="0.05"/>
  </r>
  <r>
    <s v="CA/2018/134838"/>
    <d v="2018-02-19T00:00:00"/>
    <s v="Emily Ducich"/>
    <x v="1"/>
    <s v="Home Office"/>
    <x v="1"/>
    <n v="12.84"/>
    <n v="21"/>
    <n v="2.5680000000000001"/>
    <n v="0.18"/>
  </r>
  <r>
    <s v="CA/2017/120257"/>
    <d v="2017-09-22T00:00:00"/>
    <s v="Pierre Wener"/>
    <x v="1"/>
    <s v="Consumer"/>
    <x v="1"/>
    <n v="7.8719999999999999"/>
    <n v="26"/>
    <n v="1.5744"/>
    <n v="0.22"/>
  </r>
  <r>
    <s v="CA/2015/164910"/>
    <d v="2015-12-11T00:00:00"/>
    <s v="Denise Monton"/>
    <x v="0"/>
    <s v="Corporate"/>
    <x v="1"/>
    <n v="7.8719999999999999"/>
    <n v="13"/>
    <n v="1.5744"/>
    <n v="0.2"/>
  </r>
  <r>
    <s v="CA/2017/149902"/>
    <d v="2017-01-04T00:00:00"/>
    <s v="Don Weiss"/>
    <x v="1"/>
    <s v="Consumer"/>
    <x v="1"/>
    <n v="88.04"/>
    <n v="12"/>
    <n v="17.608000000000001"/>
    <n v="7.0000000000000007E-2"/>
  </r>
  <r>
    <s v="CA/2017/146010"/>
    <d v="2017-05-20T00:00:00"/>
    <s v="Eugene Hildebrand"/>
    <x v="2"/>
    <s v="Home Office"/>
    <x v="1"/>
    <n v="40.634999999999998"/>
    <n v="3"/>
    <n v="8.1270000000000007"/>
    <n v="0.18"/>
  </r>
  <r>
    <s v="US/2016/163685"/>
    <d v="2016-01-06T00:00:00"/>
    <s v="Katrina Edelman"/>
    <x v="0"/>
    <s v="Corporate"/>
    <x v="1"/>
    <n v="5.7279999999999998"/>
    <n v="18"/>
    <n v="1.1456"/>
    <n v="0.01"/>
  </r>
  <r>
    <s v="CA/2015/135090"/>
    <d v="2015-11-22T00:00:00"/>
    <s v="Susan Pistek"/>
    <x v="1"/>
    <s v="Consumer"/>
    <x v="1"/>
    <n v="53.82"/>
    <n v="2"/>
    <n v="10.763999999999999"/>
    <n v="0.13"/>
  </r>
  <r>
    <s v="CA/2016/132374"/>
    <d v="2016-02-22T00:00:00"/>
    <s v="Penelope Sewall"/>
    <x v="0"/>
    <s v="Home Office"/>
    <x v="1"/>
    <n v="79.36"/>
    <n v="10"/>
    <n v="15.872"/>
    <n v="0.08"/>
  </r>
  <r>
    <s v="CA/2017/167556"/>
    <d v="2017-03-29T00:00:00"/>
    <s v="Janet Martin"/>
    <x v="0"/>
    <s v="Consumer"/>
    <x v="1"/>
    <n v="13.48"/>
    <n v="5"/>
    <n v="2.6960000000000002"/>
    <n v="0.06"/>
  </r>
  <r>
    <s v="US/2017/116400"/>
    <d v="2017-10-22T00:00:00"/>
    <s v="Eric Barreto"/>
    <x v="1"/>
    <s v="Consumer"/>
    <x v="0"/>
    <n v="39.92"/>
    <n v="25"/>
    <n v="7.984"/>
    <n v="0.14000000000000001"/>
  </r>
  <r>
    <s v="CA/2018/101308"/>
    <d v="2018-02-10T00:00:00"/>
    <s v="Frank Gastineau"/>
    <x v="1"/>
    <s v="Home Office"/>
    <x v="1"/>
    <n v="8.94"/>
    <n v="30"/>
    <n v="1.788"/>
    <n v="0"/>
  </r>
  <r>
    <s v="CA/2015/114517"/>
    <d v="2015-12-23T00:00:00"/>
    <s v="Tiffany House"/>
    <x v="2"/>
    <s v="Corporate"/>
    <x v="0"/>
    <n v="53.316000000000003"/>
    <n v="12"/>
    <n v="10.6632"/>
    <n v="0.04"/>
  </r>
  <r>
    <s v="CA/2018/119564"/>
    <d v="2018-12-15T00:00:00"/>
    <s v="Paul Lucas"/>
    <x v="2"/>
    <s v="Home Office"/>
    <x v="0"/>
    <n v="22.77"/>
    <n v="22"/>
    <n v="4.5540000000000003"/>
    <n v="0.15"/>
  </r>
  <r>
    <s v="CA/2017/135265"/>
    <d v="2017-07-07T00:00:00"/>
    <s v="Christopher Conant"/>
    <x v="0"/>
    <s v="Consumer"/>
    <x v="0"/>
    <n v="287.96800000000002"/>
    <n v="29"/>
    <n v="57.593600000000002"/>
    <n v="0.14000000000000001"/>
  </r>
  <r>
    <s v="CA/2017/108735"/>
    <d v="2017-04-17T00:00:00"/>
    <s v="Jessica Myrick"/>
    <x v="3"/>
    <s v="Consumer"/>
    <x v="0"/>
    <n v="257.49900000000002"/>
    <n v="17"/>
    <n v="51.4998"/>
    <n v="0.02"/>
  </r>
  <r>
    <s v="CA/2018/112333"/>
    <d v="2018-08-04T00:00:00"/>
    <s v="Karen Ferguson"/>
    <x v="1"/>
    <s v="Home Office"/>
    <x v="1"/>
    <n v="2591.56"/>
    <n v="29"/>
    <n v="518.31200000000001"/>
    <n v="0.12"/>
  </r>
  <r>
    <s v="US/2017/159415"/>
    <d v="2017-04-17T00:00:00"/>
    <s v="Charles Sheldon"/>
    <x v="0"/>
    <s v="Corporate"/>
    <x v="0"/>
    <n v="79.12"/>
    <n v="22"/>
    <n v="15.824"/>
    <n v="0.04"/>
  </r>
  <r>
    <s v="CA/2015/122588"/>
    <d v="2015-11-25T00:00:00"/>
    <s v="Andy Reiter"/>
    <x v="3"/>
    <s v="Consumer"/>
    <x v="0"/>
    <n v="52.96"/>
    <n v="7"/>
    <n v="10.592000000000001"/>
    <n v="0.16"/>
  </r>
  <r>
    <s v="CA/2015/137589"/>
    <d v="2015-03-11T00:00:00"/>
    <s v="Maxwell Schwartz"/>
    <x v="3"/>
    <s v="Consumer"/>
    <x v="1"/>
    <n v="286.34399999999999"/>
    <n v="5"/>
    <n v="57.268799999999999"/>
    <n v="0.17"/>
  </r>
  <r>
    <s v="CA/2016/161998"/>
    <d v="2016-01-05T00:00:00"/>
    <s v="David Bremer"/>
    <x v="1"/>
    <s v="Corporate"/>
    <x v="0"/>
    <n v="63.552"/>
    <n v="23"/>
    <n v="12.7104"/>
    <n v="0.1"/>
  </r>
  <r>
    <s v="CA/2016/105627"/>
    <d v="2016-08-03T00:00:00"/>
    <s v="Dana Kaydos"/>
    <x v="2"/>
    <s v="Consumer"/>
    <x v="0"/>
    <n v="512.94000000000005"/>
    <n v="29"/>
    <n v="102.58799999999999"/>
    <n v="0.02"/>
  </r>
  <r>
    <s v="US/2016/149629"/>
    <d v="2016-07-17T00:00:00"/>
    <s v="Michael Paige"/>
    <x v="3"/>
    <s v="Corporate"/>
    <x v="0"/>
    <n v="231.92"/>
    <n v="19"/>
    <n v="46.384"/>
    <n v="0.08"/>
  </r>
  <r>
    <s v="CA/2015/116834"/>
    <d v="2015-11-10T00:00:00"/>
    <s v="Dean percer"/>
    <x v="1"/>
    <s v="Home Office"/>
    <x v="0"/>
    <n v="63.47"/>
    <n v="25"/>
    <n v="12.694000000000001"/>
    <n v="0.01"/>
  </r>
  <r>
    <s v="CA/2017/145730"/>
    <d v="2017-03-03T00:00:00"/>
    <s v="Chris Cortes"/>
    <x v="2"/>
    <s v="Consumer"/>
    <x v="0"/>
    <n v="637.89599999999996"/>
    <n v="28"/>
    <n v="127.5792"/>
    <n v="0.11"/>
  </r>
  <r>
    <s v="US/2016/168732"/>
    <d v="2016-10-12T00:00:00"/>
    <s v="Khloe Miller"/>
    <x v="0"/>
    <s v="Consumer"/>
    <x v="1"/>
    <n v="1.78"/>
    <n v="21"/>
    <n v="0.35599999999999998"/>
    <n v="0.15"/>
  </r>
  <r>
    <s v="CA/2016/107468"/>
    <d v="2016-12-18T00:00:00"/>
    <s v="Michael Kennedy"/>
    <x v="3"/>
    <s v="Corporate"/>
    <x v="1"/>
    <n v="6.8479999999999999"/>
    <n v="12"/>
    <n v="1.3695999999999999"/>
    <n v="0.02"/>
  </r>
  <r>
    <s v="CA/2018/144463"/>
    <d v="2018-01-01T00:00:00"/>
    <s v="Steven Cartwright"/>
    <x v="3"/>
    <s v="Consumer"/>
    <x v="0"/>
    <n v="474.43"/>
    <n v="8"/>
    <n v="94.885999999999996"/>
    <n v="0.21"/>
  </r>
  <r>
    <s v="CA/2018/100811"/>
    <d v="2018-11-21T00:00:00"/>
    <s v="Cindy Chapman"/>
    <x v="3"/>
    <s v="Consumer"/>
    <x v="1"/>
    <n v="8.4480000000000004"/>
    <n v="5"/>
    <n v="1.6896"/>
    <n v="0.03"/>
  </r>
  <r>
    <s v="CA/2016/153612"/>
    <d v="2016-12-22T00:00:00"/>
    <s v="Beth Thompson"/>
    <x v="1"/>
    <s v="Home Office"/>
    <x v="1"/>
    <n v="17.12"/>
    <n v="6"/>
    <n v="3.4239999999999999"/>
    <n v="0.09"/>
  </r>
  <r>
    <s v="CA/2016/165624"/>
    <d v="2016-08-23T00:00:00"/>
    <s v="Fred Harton"/>
    <x v="1"/>
    <s v="Consumer"/>
    <x v="1"/>
    <n v="542.94000000000005"/>
    <n v="12"/>
    <n v="108.58799999999999"/>
    <n v="0.01"/>
  </r>
  <r>
    <s v="CA/2015/154963"/>
    <d v="2015-06-22T00:00:00"/>
    <s v="Anna Andreadi"/>
    <x v="3"/>
    <s v="Consumer"/>
    <x v="0"/>
    <n v="170.05799999999999"/>
    <n v="26"/>
    <n v="34.011600000000001"/>
    <n v="0"/>
  </r>
  <r>
    <s v="CA/2018/130764"/>
    <d v="2018-10-27T00:00:00"/>
    <s v="Jack O'Briant"/>
    <x v="3"/>
    <s v="Corporate"/>
    <x v="0"/>
    <n v="556.66499999999996"/>
    <n v="6"/>
    <n v="111.333"/>
    <n v="0.09"/>
  </r>
  <r>
    <s v="CA/2018/139311"/>
    <d v="2018-11-08T00:00:00"/>
    <s v="Sylvia Foulston"/>
    <x v="2"/>
    <s v="Corporate"/>
    <x v="1"/>
    <n v="29.664000000000001"/>
    <n v="5"/>
    <n v="5.9328000000000003"/>
    <n v="0.13"/>
  </r>
  <r>
    <s v="CA/2018/124296"/>
    <d v="2018-12-24T00:00:00"/>
    <s v="Christine Sundaresam"/>
    <x v="0"/>
    <s v="Consumer"/>
    <x v="2"/>
    <n v="479.97"/>
    <n v="4"/>
    <n v="95.994"/>
    <n v="0.08"/>
  </r>
  <r>
    <s v="CA/2017/169957"/>
    <d v="2017-09-26T00:00:00"/>
    <s v="Steve Nguyen"/>
    <x v="2"/>
    <s v="Home Office"/>
    <x v="1"/>
    <n v="236.88"/>
    <n v="28"/>
    <n v="47.375999999999998"/>
    <n v="0.01"/>
  </r>
  <r>
    <s v="US/2017/108777"/>
    <d v="2017-12-12T00:00:00"/>
    <s v="Jim Mitchum"/>
    <x v="3"/>
    <s v="Corporate"/>
    <x v="1"/>
    <n v="18.693000000000001"/>
    <n v="13"/>
    <n v="3.7385999999999999"/>
    <n v="0.13"/>
  </r>
  <r>
    <s v="CA/2016/148859"/>
    <d v="2016-12-28T00:00:00"/>
    <s v="Fred Harton"/>
    <x v="1"/>
    <s v="Consumer"/>
    <x v="1"/>
    <n v="24.815999999999999"/>
    <n v="4"/>
    <n v="4.9631999999999996"/>
    <n v="0.1"/>
  </r>
  <r>
    <s v="CA/2015/110786"/>
    <d v="2015-12-29T00:00:00"/>
    <s v="Anthony Johnson"/>
    <x v="0"/>
    <s v="Corporate"/>
    <x v="0"/>
    <n v="24.9"/>
    <n v="28"/>
    <n v="4.9800000000000004"/>
    <n v="7.0000000000000007E-2"/>
  </r>
  <r>
    <s v="CA/2016/137750"/>
    <d v="2016-06-25T00:00:00"/>
    <s v="Jill Fjeld"/>
    <x v="2"/>
    <s v="Consumer"/>
    <x v="0"/>
    <n v="204.85"/>
    <n v="18"/>
    <n v="40.97"/>
    <n v="0.2"/>
  </r>
  <r>
    <s v="CA/2016/136378"/>
    <d v="2016-02-04T00:00:00"/>
    <s v="Cari Sayre"/>
    <x v="1"/>
    <s v="Corporate"/>
    <x v="1"/>
    <n v="9.1560000000000006"/>
    <n v="1"/>
    <n v="1.8311999999999999"/>
    <n v="0.16"/>
  </r>
  <r>
    <s v="CA/2018/100356"/>
    <d v="2018-10-21T00:00:00"/>
    <s v="Susan Pistek"/>
    <x v="1"/>
    <s v="Consumer"/>
    <x v="1"/>
    <n v="23.992000000000001"/>
    <n v="28"/>
    <n v="4.7984"/>
    <n v="0.17"/>
  </r>
  <r>
    <s v="US/2016/166520"/>
    <d v="2016-07-16T00:00:00"/>
    <s v="Katrina Edelman"/>
    <x v="0"/>
    <s v="Corporate"/>
    <x v="1"/>
    <n v="80.88"/>
    <n v="30"/>
    <n v="16.175999999999998"/>
    <n v="0.03"/>
  </r>
  <r>
    <s v="CA/2018/136350"/>
    <d v="2018-06-24T00:00:00"/>
    <s v="George Ashbrook"/>
    <x v="1"/>
    <s v="Consumer"/>
    <x v="0"/>
    <n v="276.69"/>
    <n v="6"/>
    <n v="55.338000000000001"/>
    <n v="0.09"/>
  </r>
  <r>
    <s v="CA/2015/122931"/>
    <d v="2015-09-29T00:00:00"/>
    <s v="Suzanne McNair"/>
    <x v="0"/>
    <s v="Corporate"/>
    <x v="1"/>
    <n v="4.2240000000000002"/>
    <n v="10"/>
    <n v="0.8448"/>
    <n v="0.06"/>
  </r>
  <r>
    <s v="CA/2015/163034"/>
    <d v="2015-11-24T00:00:00"/>
    <s v="Darren Koutras"/>
    <x v="0"/>
    <s v="Consumer"/>
    <x v="1"/>
    <n v="646.20000000000005"/>
    <n v="23"/>
    <n v="129.24"/>
    <n v="0.01"/>
  </r>
  <r>
    <s v="CA/2016/124058"/>
    <d v="2016-11-20T00:00:00"/>
    <s v="Lena Creighton"/>
    <x v="1"/>
    <s v="Consumer"/>
    <x v="2"/>
    <n v="72.744"/>
    <n v="26"/>
    <n v="14.5488"/>
    <n v="0.06"/>
  </r>
  <r>
    <s v="CA/2017/129196"/>
    <d v="2017-01-11T00:00:00"/>
    <s v="Xylona Preis"/>
    <x v="1"/>
    <s v="Consumer"/>
    <x v="2"/>
    <n v="68.111999999999995"/>
    <n v="16"/>
    <n v="13.622400000000001"/>
    <n v="0.04"/>
  </r>
  <r>
    <s v="US/2016/138716"/>
    <d v="2016-09-17T00:00:00"/>
    <s v="Cari Sayre"/>
    <x v="1"/>
    <s v="Corporate"/>
    <x v="1"/>
    <n v="25.032"/>
    <n v="28"/>
    <n v="5.0064000000000002"/>
    <n v="0.06"/>
  </r>
  <r>
    <s v="US/2017/122182"/>
    <d v="2017-10-03T00:00:00"/>
    <s v="Bryan Davis"/>
    <x v="2"/>
    <s v="Consumer"/>
    <x v="2"/>
    <n v="39.991999999999997"/>
    <n v="18"/>
    <n v="7.9984000000000002"/>
    <n v="0.09"/>
  </r>
  <r>
    <s v="US/2015/130358"/>
    <d v="2015-06-23T00:00:00"/>
    <s v="Denise Leinenbach"/>
    <x v="1"/>
    <s v="Consumer"/>
    <x v="1"/>
    <n v="20.015999999999998"/>
    <n v="1"/>
    <n v="4.0031999999999996"/>
    <n v="0.08"/>
  </r>
  <r>
    <s v="CA/2015/102673"/>
    <d v="2015-01-11T00:00:00"/>
    <s v="Ken Heidel"/>
    <x v="2"/>
    <s v="Corporate"/>
    <x v="1"/>
    <n v="7.52"/>
    <n v="23"/>
    <n v="1.504"/>
    <n v="0.24"/>
  </r>
  <r>
    <s v="CA/2017/145303"/>
    <d v="2017-08-28T00:00:00"/>
    <s v="Tom Prescott"/>
    <x v="1"/>
    <s v="Consumer"/>
    <x v="1"/>
    <n v="13.14"/>
    <n v="29"/>
    <n v="2.6280000000000001"/>
    <n v="0.05"/>
  </r>
  <r>
    <s v="CA/2016/156104"/>
    <d v="2016-06-12T00:00:00"/>
    <s v="Nora Pelletier"/>
    <x v="3"/>
    <s v="Home Office"/>
    <x v="2"/>
    <n v="999.98"/>
    <n v="20"/>
    <n v="199.99600000000001"/>
    <n v="0.25"/>
  </r>
  <r>
    <s v="US/2016/164308"/>
    <d v="2016-09-24T00:00:00"/>
    <s v="Steve Carroll"/>
    <x v="0"/>
    <s v="Home Office"/>
    <x v="2"/>
    <n v="821.94"/>
    <n v="22"/>
    <n v="164.38800000000001"/>
    <n v="0.16"/>
  </r>
  <r>
    <s v="CA/2018/108112"/>
    <d v="2018-11-15T00:00:00"/>
    <s v="Dana Kaydos"/>
    <x v="2"/>
    <s v="Consumer"/>
    <x v="0"/>
    <n v="220.06399999999999"/>
    <n v="1"/>
    <n v="44.012799999999999"/>
    <n v="0.19"/>
  </r>
  <r>
    <s v="CA/2016/100685"/>
    <d v="2016-12-19T00:00:00"/>
    <s v="Suzanne McNair"/>
    <x v="0"/>
    <s v="Corporate"/>
    <x v="1"/>
    <n v="7.04"/>
    <n v="24"/>
    <n v="1.4079999999999999"/>
    <n v="0.14000000000000001"/>
  </r>
  <r>
    <s v="CA/2016/165414"/>
    <d v="2016-12-21T00:00:00"/>
    <s v="Lynn Smith"/>
    <x v="2"/>
    <s v="Consumer"/>
    <x v="2"/>
    <n v="47.975999999999999"/>
    <n v="24"/>
    <n v="9.5952000000000002"/>
    <n v="0.21"/>
  </r>
  <r>
    <s v="CA/2017/140417"/>
    <d v="2017-09-25T00:00:00"/>
    <s v="Katrina Edelman"/>
    <x v="0"/>
    <s v="Corporate"/>
    <x v="1"/>
    <n v="60.048000000000002"/>
    <n v="28"/>
    <n v="12.009600000000001"/>
    <n v="0.21"/>
  </r>
  <r>
    <s v="US/2018/151316"/>
    <d v="2018-06-24T00:00:00"/>
    <s v="Matthew Clasen"/>
    <x v="2"/>
    <s v="Corporate"/>
    <x v="1"/>
    <n v="182.994"/>
    <n v="15"/>
    <n v="36.598799999999997"/>
    <n v="0.14000000000000001"/>
  </r>
  <r>
    <s v="CA/2018/163692"/>
    <d v="2018-07-09T00:00:00"/>
    <s v="Dean percer"/>
    <x v="1"/>
    <s v="Home Office"/>
    <x v="1"/>
    <n v="7.8570000000000002"/>
    <n v="15"/>
    <n v="1.5713999999999999"/>
    <n v="7.0000000000000007E-2"/>
  </r>
  <r>
    <s v="CA/2017/111913"/>
    <d v="2017-04-08T00:00:00"/>
    <s v="Linda Cazamias"/>
    <x v="2"/>
    <s v="Corporate"/>
    <x v="2"/>
    <n v="302.38400000000001"/>
    <n v="25"/>
    <n v="60.476799999999997"/>
    <n v="0.19"/>
  </r>
  <r>
    <s v="US/2015/156559"/>
    <d v="2015-08-19T00:00:00"/>
    <s v="Lena Hernandez"/>
    <x v="3"/>
    <s v="Consumer"/>
    <x v="0"/>
    <n v="638.82000000000005"/>
    <n v="15"/>
    <n v="127.764"/>
    <n v="0.17"/>
  </r>
  <r>
    <s v="CA/2017/161473"/>
    <d v="2017-01-04T00:00:00"/>
    <s v="Thomas Boland"/>
    <x v="2"/>
    <s v="Corporate"/>
    <x v="1"/>
    <n v="20.7"/>
    <n v="28"/>
    <n v="4.1399999999999997"/>
    <n v="0.04"/>
  </r>
  <r>
    <s v="CA/2018/166576"/>
    <d v="2018-05-16T00:00:00"/>
    <s v="John Murray"/>
    <x v="3"/>
    <s v="Consumer"/>
    <x v="1"/>
    <n v="221.024"/>
    <n v="11"/>
    <n v="44.204799999999999"/>
    <n v="0.02"/>
  </r>
  <r>
    <s v="CA/2016/102491"/>
    <d v="2016-08-24T00:00:00"/>
    <s v="Katrina Willman"/>
    <x v="3"/>
    <s v="Consumer"/>
    <x v="2"/>
    <n v="3080"/>
    <n v="17"/>
    <n v="616"/>
    <n v="0.02"/>
  </r>
  <r>
    <s v="CA/2015/116904"/>
    <d v="2015-09-23T00:00:00"/>
    <s v="Sanjit Chand"/>
    <x v="1"/>
    <s v="Consumer"/>
    <x v="1"/>
    <n v="32.4"/>
    <n v="7"/>
    <n v="6.48"/>
    <n v="7.0000000000000007E-2"/>
  </r>
  <r>
    <s v="US/2018/102288"/>
    <d v="2018-06-19T00:00:00"/>
    <s v="Zuschuss Carroll"/>
    <x v="1"/>
    <s v="Consumer"/>
    <x v="1"/>
    <n v="2.2639999999999998"/>
    <n v="13"/>
    <n v="0.45279999999999998"/>
    <n v="0.19"/>
  </r>
  <r>
    <s v="CA/2018/137456"/>
    <d v="2018-12-21T00:00:00"/>
    <s v="Rick Bensley"/>
    <x v="2"/>
    <s v="Home Office"/>
    <x v="0"/>
    <n v="15.92"/>
    <n v="20"/>
    <n v="3.1840000000000002"/>
    <n v="0.15"/>
  </r>
  <r>
    <s v="US/2018/155999"/>
    <d v="2018-07-08T00:00:00"/>
    <s v="Jay Kimmel"/>
    <x v="1"/>
    <s v="Consumer"/>
    <x v="2"/>
    <n v="159.96"/>
    <n v="15"/>
    <n v="31.992000000000001"/>
    <n v="0.14000000000000001"/>
  </r>
  <r>
    <s v="US/2017/148334"/>
    <d v="2017-08-22T00:00:00"/>
    <s v="Dorothy Dickinson"/>
    <x v="2"/>
    <s v="Consumer"/>
    <x v="1"/>
    <n v="4.3120000000000003"/>
    <n v="5"/>
    <n v="0.86240000000000006"/>
    <n v="0.24"/>
  </r>
  <r>
    <s v="CA/2016/105599"/>
    <d v="2016-07-09T00:00:00"/>
    <s v="Marc Crier"/>
    <x v="0"/>
    <s v="Consumer"/>
    <x v="1"/>
    <n v="13.96"/>
    <n v="22"/>
    <n v="2.7919999999999998"/>
    <n v="0.22"/>
  </r>
  <r>
    <s v="CA/2016/153717"/>
    <d v="2016-12-25T00:00:00"/>
    <s v="Dionis Lloyd"/>
    <x v="1"/>
    <s v="Corporate"/>
    <x v="2"/>
    <n v="73.98"/>
    <n v="26"/>
    <n v="14.795999999999999"/>
    <n v="0.05"/>
  </r>
  <r>
    <s v="CA/2016/116687"/>
    <d v="2016-02-05T00:00:00"/>
    <s v="Noah Childs"/>
    <x v="1"/>
    <s v="Corporate"/>
    <x v="1"/>
    <n v="8.8559999999999999"/>
    <n v="11"/>
    <n v="1.7712000000000001"/>
    <n v="0.22"/>
  </r>
  <r>
    <s v="CA/2017/163573"/>
    <d v="2017-11-24T00:00:00"/>
    <s v="Amy Cox"/>
    <x v="2"/>
    <s v="Consumer"/>
    <x v="1"/>
    <n v="1219.96"/>
    <n v="14"/>
    <n v="243.99199999999999"/>
    <n v="0.25"/>
  </r>
  <r>
    <s v="CA/2016/153416"/>
    <d v="2016-11-24T00:00:00"/>
    <s v="Toby Swindell"/>
    <x v="2"/>
    <s v="Consumer"/>
    <x v="1"/>
    <n v="3.1680000000000001"/>
    <n v="15"/>
    <n v="0.63360000000000005"/>
    <n v="0.04"/>
  </r>
  <r>
    <s v="CA/2018/117394"/>
    <d v="2018-04-09T00:00:00"/>
    <s v="Michael Moore"/>
    <x v="1"/>
    <s v="Consumer"/>
    <x v="2"/>
    <n v="19.04"/>
    <n v="19"/>
    <n v="3.8079999999999998"/>
    <n v="0.2"/>
  </r>
  <r>
    <s v="CA/2018/133823"/>
    <d v="2018-11-05T00:00:00"/>
    <s v="Liz Pelletier"/>
    <x v="1"/>
    <s v="Consumer"/>
    <x v="1"/>
    <n v="37.44"/>
    <n v="2"/>
    <n v="7.4880000000000004"/>
    <n v="0.04"/>
  </r>
  <r>
    <s v="CA/2015/127523"/>
    <d v="2015-11-05T00:00:00"/>
    <s v="Brooke Gillingham"/>
    <x v="3"/>
    <s v="Corporate"/>
    <x v="1"/>
    <n v="35.909999999999997"/>
    <n v="16"/>
    <n v="7.1820000000000004"/>
    <n v="0.05"/>
  </r>
  <r>
    <s v="CA/2018/123239"/>
    <d v="2018-07-27T00:00:00"/>
    <s v="Mike Gockenbach"/>
    <x v="3"/>
    <s v="Consumer"/>
    <x v="0"/>
    <n v="91.031999999999996"/>
    <n v="24"/>
    <n v="18.206399999999999"/>
    <n v="0.23"/>
  </r>
  <r>
    <s v="CA/2018/156769"/>
    <d v="2018-06-05T00:00:00"/>
    <s v="Gary Zandusky"/>
    <x v="2"/>
    <s v="Consumer"/>
    <x v="1"/>
    <n v="54.66"/>
    <n v="22"/>
    <n v="10.932"/>
    <n v="0.12"/>
  </r>
  <r>
    <s v="CA/2015/127299"/>
    <d v="2015-09-19T00:00:00"/>
    <s v="John Lee"/>
    <x v="1"/>
    <s v="Consumer"/>
    <x v="1"/>
    <n v="67.343999999999994"/>
    <n v="24"/>
    <n v="13.4688"/>
    <n v="0.1"/>
  </r>
  <r>
    <s v="CA/2016/121272"/>
    <d v="2016-03-29T00:00:00"/>
    <s v="Denny Ordway"/>
    <x v="0"/>
    <s v="Consumer"/>
    <x v="1"/>
    <n v="73.28"/>
    <n v="18"/>
    <n v="14.656000000000001"/>
    <n v="0.1"/>
  </r>
  <r>
    <s v="CA/2015/115336"/>
    <d v="2015-11-18T00:00:00"/>
    <s v="Ann Blume"/>
    <x v="1"/>
    <s v="Corporate"/>
    <x v="1"/>
    <n v="14.48"/>
    <n v="12"/>
    <n v="2.8959999999999999"/>
    <n v="0.13"/>
  </r>
  <r>
    <s v="CA/2016/111703"/>
    <d v="2016-02-07T00:00:00"/>
    <s v="Karl Braun"/>
    <x v="2"/>
    <s v="Consumer"/>
    <x v="1"/>
    <n v="11.952"/>
    <n v="12"/>
    <n v="2.3904000000000001"/>
    <n v="0.23"/>
  </r>
  <r>
    <s v="CA/2015/128839"/>
    <d v="2015-08-09T00:00:00"/>
    <s v="Ted Trevino"/>
    <x v="1"/>
    <s v="Consumer"/>
    <x v="1"/>
    <n v="45"/>
    <n v="8"/>
    <n v="9"/>
    <n v="0.13"/>
  </r>
  <r>
    <s v="CA/2018/105914"/>
    <d v="2018-02-10T00:00:00"/>
    <s v="Paul Van Hugh"/>
    <x v="1"/>
    <s v="Home Office"/>
    <x v="1"/>
    <n v="112.12"/>
    <n v="18"/>
    <n v="22.423999999999999"/>
    <n v="0.18"/>
  </r>
  <r>
    <s v="CA/2018/110926"/>
    <d v="2018-11-19T00:00:00"/>
    <s v="Dorothy Dickinson"/>
    <x v="2"/>
    <s v="Consumer"/>
    <x v="1"/>
    <n v="25.06"/>
    <n v="19"/>
    <n v="5.0119999999999996"/>
    <n v="0.25"/>
  </r>
  <r>
    <s v="CA/2017/117226"/>
    <d v="2017-12-30T00:00:00"/>
    <s v="Keith Dawkins"/>
    <x v="3"/>
    <s v="Corporate"/>
    <x v="1"/>
    <n v="6.9240000000000004"/>
    <n v="12"/>
    <n v="1.3848"/>
    <n v="0.24"/>
  </r>
  <r>
    <s v="CA/2018/127313"/>
    <d v="2018-01-12T00:00:00"/>
    <s v="Ralph Arnett"/>
    <x v="3"/>
    <s v="Consumer"/>
    <x v="1"/>
    <n v="37.392000000000003"/>
    <n v="27"/>
    <n v="7.4783999999999997"/>
    <n v="0.2"/>
  </r>
  <r>
    <s v="CA/2017/136287"/>
    <d v="2017-06-13T00:00:00"/>
    <s v="Sonia Sunley"/>
    <x v="1"/>
    <s v="Consumer"/>
    <x v="1"/>
    <n v="18.899999999999999"/>
    <n v="4"/>
    <n v="3.78"/>
    <n v="0.22"/>
  </r>
  <r>
    <s v="US/2015/107699"/>
    <d v="2015-05-19T00:00:00"/>
    <s v="John Huston"/>
    <x v="3"/>
    <s v="Consumer"/>
    <x v="1"/>
    <n v="57.42"/>
    <n v="12"/>
    <n v="11.484"/>
    <n v="0.24"/>
  </r>
  <r>
    <s v="CA/2018/112725"/>
    <d v="2018-01-30T00:00:00"/>
    <s v="Eugene Hildebrand"/>
    <x v="2"/>
    <s v="Home Office"/>
    <x v="1"/>
    <n v="12.74"/>
    <n v="11"/>
    <n v="2.548"/>
    <n v="0"/>
  </r>
  <r>
    <s v="CA/2016/136196"/>
    <d v="2016-11-28T00:00:00"/>
    <s v="Tom Prescott"/>
    <x v="1"/>
    <s v="Consumer"/>
    <x v="0"/>
    <n v="322.58999999999997"/>
    <n v="17"/>
    <n v="64.518000000000001"/>
    <n v="0.05"/>
  </r>
  <r>
    <s v="CA/2018/106068"/>
    <d v="2018-10-23T00:00:00"/>
    <s v="Randy Bradley"/>
    <x v="3"/>
    <s v="Consumer"/>
    <x v="1"/>
    <n v="9.7620000000000005"/>
    <n v="9"/>
    <n v="1.9523999999999999"/>
    <n v="0.03"/>
  </r>
  <r>
    <s v="CA/2018/100160"/>
    <d v="2018-07-09T00:00:00"/>
    <s v="Cassandra Brandow"/>
    <x v="3"/>
    <s v="Consumer"/>
    <x v="1"/>
    <n v="29.24"/>
    <n v="21"/>
    <n v="5.8479999999999999"/>
    <n v="7.0000000000000007E-2"/>
  </r>
  <r>
    <s v="CA/2017/139689"/>
    <d v="2017-12-29T00:00:00"/>
    <s v="Michael Paige"/>
    <x v="3"/>
    <s v="Corporate"/>
    <x v="1"/>
    <n v="38.088000000000001"/>
    <n v="12"/>
    <n v="7.6176000000000004"/>
    <n v="0.01"/>
  </r>
  <r>
    <s v="CA/2016/101091"/>
    <d v="2016-05-12T00:00:00"/>
    <s v="Scot Wooten"/>
    <x v="1"/>
    <s v="Consumer"/>
    <x v="2"/>
    <n v="47.984000000000002"/>
    <n v="13"/>
    <n v="9.5968"/>
    <n v="0.08"/>
  </r>
  <r>
    <s v="CA/2015/126907"/>
    <d v="2015-01-11T00:00:00"/>
    <s v="Suzanne McNair"/>
    <x v="0"/>
    <s v="Corporate"/>
    <x v="1"/>
    <n v="15.696"/>
    <n v="26"/>
    <n v="3.1392000000000002"/>
    <n v="0.09"/>
  </r>
  <r>
    <s v="US/2017/164588"/>
    <d v="2017-04-16T00:00:00"/>
    <s v="Arthur Prichep"/>
    <x v="0"/>
    <s v="Consumer"/>
    <x v="1"/>
    <n v="12.84"/>
    <n v="22"/>
    <n v="2.5680000000000001"/>
    <n v="0.09"/>
  </r>
  <r>
    <s v="CA/2018/115546"/>
    <d v="2018-05-14T00:00:00"/>
    <s v="Amy Hunt"/>
    <x v="3"/>
    <s v="Consumer"/>
    <x v="2"/>
    <n v="539.97"/>
    <n v="14"/>
    <n v="107.994"/>
    <n v="0.21"/>
  </r>
  <r>
    <s v="CA/2016/163587"/>
    <d v="2016-03-14T00:00:00"/>
    <s v="Emily Phan"/>
    <x v="2"/>
    <s v="Consumer"/>
    <x v="1"/>
    <n v="16.52"/>
    <n v="25"/>
    <n v="3.3039999999999998"/>
    <n v="0.06"/>
  </r>
  <r>
    <s v="US/2018/106131"/>
    <d v="2018-01-14T00:00:00"/>
    <s v="Tracy Poddar"/>
    <x v="1"/>
    <s v="Corporate"/>
    <x v="2"/>
    <n v="169.06399999999999"/>
    <n v="12"/>
    <n v="33.812800000000003"/>
    <n v="0.17"/>
  </r>
  <r>
    <s v="CA/2016/160213"/>
    <d v="2016-08-03T00:00:00"/>
    <s v="Anthony Rawles"/>
    <x v="1"/>
    <s v="Corporate"/>
    <x v="1"/>
    <n v="19.440000000000001"/>
    <n v="1"/>
    <n v="3.8879999999999999"/>
    <n v="0.1"/>
  </r>
  <r>
    <s v="CA/2015/157924"/>
    <d v="2015-11-10T00:00:00"/>
    <s v="Helen Andreada"/>
    <x v="1"/>
    <s v="Consumer"/>
    <x v="1"/>
    <n v="31.92"/>
    <n v="5"/>
    <n v="6.3840000000000003"/>
    <n v="0.18"/>
  </r>
  <r>
    <s v="CA/2016/100216"/>
    <d v="2016-04-13T00:00:00"/>
    <s v="Heather Jas"/>
    <x v="0"/>
    <s v="Home Office"/>
    <x v="1"/>
    <n v="31.103999999999999"/>
    <n v="12"/>
    <n v="6.2207999999999997"/>
    <n v="0.04"/>
  </r>
  <r>
    <s v="CA/2018/100601"/>
    <d v="2018-11-16T00:00:00"/>
    <s v="Jay Kimmel"/>
    <x v="1"/>
    <s v="Consumer"/>
    <x v="1"/>
    <n v="48.86"/>
    <n v="27"/>
    <n v="9.7720000000000002"/>
    <n v="0.23"/>
  </r>
  <r>
    <s v="CA/2016/154340"/>
    <d v="2016-11-29T00:00:00"/>
    <s v="Eileen Kiefer"/>
    <x v="1"/>
    <s v="Home Office"/>
    <x v="1"/>
    <n v="56.3"/>
    <n v="14"/>
    <n v="11.26"/>
    <n v="0.2"/>
  </r>
  <r>
    <s v="CA/2015/128846"/>
    <d v="2015-07-04T00:00:00"/>
    <s v="Roland Schwarz"/>
    <x v="3"/>
    <s v="Corporate"/>
    <x v="2"/>
    <n v="629.95000000000005"/>
    <n v="14"/>
    <n v="125.99"/>
    <n v="0.22"/>
  </r>
  <r>
    <s v="CA/2017/148593"/>
    <d v="2017-06-16T00:00:00"/>
    <s v="Bill Donatelli"/>
    <x v="1"/>
    <s v="Consumer"/>
    <x v="1"/>
    <n v="46.35"/>
    <n v="25"/>
    <n v="9.27"/>
    <n v="0.1"/>
  </r>
  <r>
    <s v="US/2018/119039"/>
    <d v="2018-06-03T00:00:00"/>
    <s v="Ben Ferrer"/>
    <x v="1"/>
    <s v="Home Office"/>
    <x v="1"/>
    <n v="14.976000000000001"/>
    <n v="4"/>
    <n v="2.9952000000000001"/>
    <n v="0.06"/>
  </r>
  <r>
    <s v="CA/2018/128426"/>
    <d v="2018-07-10T00:00:00"/>
    <s v="Joe Kamberova"/>
    <x v="0"/>
    <s v="Consumer"/>
    <x v="1"/>
    <n v="4.24"/>
    <n v="16"/>
    <n v="0.84799999999999998"/>
    <n v="0.1"/>
  </r>
  <r>
    <s v="US/2018/136868"/>
    <d v="2018-06-10T00:00:00"/>
    <s v="Cyra Reiten"/>
    <x v="3"/>
    <s v="Home Office"/>
    <x v="2"/>
    <n v="319.95999999999998"/>
    <n v="20"/>
    <n v="63.991999999999997"/>
    <n v="0.09"/>
  </r>
  <r>
    <s v="CA/2017/143749"/>
    <d v="2017-05-12T00:00:00"/>
    <s v="Aleksandra Gannaway"/>
    <x v="1"/>
    <s v="Corporate"/>
    <x v="0"/>
    <n v="81.94"/>
    <n v="17"/>
    <n v="16.388000000000002"/>
    <n v="0.25"/>
  </r>
  <r>
    <s v="CA/2017/111493"/>
    <d v="2017-10-21T00:00:00"/>
    <s v="Charles McCrossin"/>
    <x v="2"/>
    <s v="Consumer"/>
    <x v="2"/>
    <n v="98.16"/>
    <n v="19"/>
    <n v="19.632000000000001"/>
    <n v="0.09"/>
  </r>
  <r>
    <s v="CA/2018/112536"/>
    <d v="2018-05-18T00:00:00"/>
    <s v="Susan Gilcrest"/>
    <x v="2"/>
    <s v="Corporate"/>
    <x v="1"/>
    <n v="6.8739999999999997"/>
    <n v="21"/>
    <n v="1.3748"/>
    <n v="0.23"/>
  </r>
  <r>
    <s v="CA/2017/157714"/>
    <d v="2017-09-26T00:00:00"/>
    <s v="Charles Sheldon"/>
    <x v="0"/>
    <s v="Corporate"/>
    <x v="1"/>
    <n v="9.99"/>
    <n v="30"/>
    <n v="1.998"/>
    <n v="0.2"/>
  </r>
  <r>
    <s v="CA/2018/166709"/>
    <d v="2018-11-17T00:00:00"/>
    <s v="Hunter Lopez"/>
    <x v="2"/>
    <s v="Consumer"/>
    <x v="2"/>
    <n v="10499.97"/>
    <n v="8"/>
    <n v="2099.9940000000001"/>
    <n v="0.16"/>
  </r>
  <r>
    <s v="CA/2016/129392"/>
    <d v="2016-08-07T00:00:00"/>
    <s v="Darrin Martin"/>
    <x v="1"/>
    <s v="Consumer"/>
    <x v="1"/>
    <n v="21.12"/>
    <n v="17"/>
    <n v="4.2240000000000002"/>
    <n v="0.19"/>
  </r>
  <r>
    <s v="CA/2016/150875"/>
    <d v="2016-11-16T00:00:00"/>
    <s v="Heather Kirkland"/>
    <x v="0"/>
    <s v="Corporate"/>
    <x v="0"/>
    <n v="696.42"/>
    <n v="24"/>
    <n v="139.28399999999999"/>
    <n v="0.24"/>
  </r>
  <r>
    <s v="CA/2016/154200"/>
    <d v="2016-06-18T00:00:00"/>
    <s v="Bruce Geld"/>
    <x v="3"/>
    <s v="Consumer"/>
    <x v="1"/>
    <n v="51.98"/>
    <n v="27"/>
    <n v="10.396000000000001"/>
    <n v="0.17"/>
  </r>
  <r>
    <s v="CA/2017/124233"/>
    <d v="2017-08-04T00:00:00"/>
    <s v="Clytie Kelty"/>
    <x v="3"/>
    <s v="Consumer"/>
    <x v="0"/>
    <n v="24.7"/>
    <n v="26"/>
    <n v="4.9400000000000004"/>
    <n v="0.03"/>
  </r>
  <r>
    <s v="US/2016/134271"/>
    <d v="2016-04-18T00:00:00"/>
    <s v="Roland Fjeld"/>
    <x v="2"/>
    <s v="Consumer"/>
    <x v="1"/>
    <n v="21.93"/>
    <n v="13"/>
    <n v="4.3860000000000001"/>
    <n v="0.02"/>
  </r>
  <r>
    <s v="US/2017/161683"/>
    <d v="2017-03-12T00:00:00"/>
    <s v="Caroline Jumper"/>
    <x v="1"/>
    <s v="Consumer"/>
    <x v="1"/>
    <n v="394.81599999999997"/>
    <n v="3"/>
    <n v="78.963200000000001"/>
    <n v="0.17"/>
  </r>
  <r>
    <s v="CA/2016/143105"/>
    <d v="2016-10-12T00:00:00"/>
    <s v="Matt Abelman"/>
    <x v="2"/>
    <s v="Home Office"/>
    <x v="1"/>
    <n v="7.31"/>
    <n v="20"/>
    <n v="1.462"/>
    <n v="0.17"/>
  </r>
  <r>
    <s v="CA/2015/145387"/>
    <d v="2015-10-31T00:00:00"/>
    <s v="Anne McFarland"/>
    <x v="0"/>
    <s v="Consumer"/>
    <x v="1"/>
    <n v="49.25"/>
    <n v="1"/>
    <n v="9.85"/>
    <n v="0.22"/>
  </r>
  <r>
    <s v="CA/2018/109715"/>
    <d v="2018-09-12T00:00:00"/>
    <s v="Angele Hood"/>
    <x v="2"/>
    <s v="Consumer"/>
    <x v="1"/>
    <n v="15.984"/>
    <n v="26"/>
    <n v="3.1968000000000001"/>
    <n v="0"/>
  </r>
  <r>
    <s v="CA/2015/166457"/>
    <d v="2015-05-05T00:00:00"/>
    <s v="Peter Fuller"/>
    <x v="1"/>
    <s v="Consumer"/>
    <x v="1"/>
    <n v="9.42"/>
    <n v="6"/>
    <n v="1.8839999999999999"/>
    <n v="0.14000000000000001"/>
  </r>
  <r>
    <s v="CA/2017/164637"/>
    <d v="2017-04-03T00:00:00"/>
    <s v="Rick Duston"/>
    <x v="1"/>
    <s v="Consumer"/>
    <x v="1"/>
    <n v="128.4"/>
    <n v="22"/>
    <n v="25.68"/>
    <n v="0.11"/>
  </r>
  <r>
    <s v="CA/2015/103590"/>
    <d v="2015-11-30T00:00:00"/>
    <s v="Jeremy Lonsdale"/>
    <x v="3"/>
    <s v="Consumer"/>
    <x v="1"/>
    <n v="62.28"/>
    <n v="20"/>
    <n v="12.456"/>
    <n v="7.0000000000000007E-2"/>
  </r>
  <r>
    <s v="CA/2016/111234"/>
    <d v="2016-02-18T00:00:00"/>
    <s v="Ann Blume"/>
    <x v="1"/>
    <s v="Corporate"/>
    <x v="1"/>
    <n v="9.24"/>
    <n v="23"/>
    <n v="1.8480000000000001"/>
    <n v="0.25"/>
  </r>
  <r>
    <s v="CA/2018/149881"/>
    <d v="2018-01-04T00:00:00"/>
    <s v="Nick Crebassa"/>
    <x v="2"/>
    <s v="Corporate"/>
    <x v="0"/>
    <n v="482.66399999999999"/>
    <n v="29"/>
    <n v="96.532799999999995"/>
    <n v="0.21"/>
  </r>
  <r>
    <s v="CA/2018/134565"/>
    <d v="2018-11-06T00:00:00"/>
    <s v="Tom Boeckenhauer"/>
    <x v="1"/>
    <s v="Consumer"/>
    <x v="1"/>
    <n v="37.94"/>
    <n v="11"/>
    <n v="7.5880000000000001"/>
    <n v="0.14000000000000001"/>
  </r>
  <r>
    <s v="CA/2017/108644"/>
    <d v="2017-09-30T00:00:00"/>
    <s v="Sarah Jordon"/>
    <x v="2"/>
    <s v="Consumer"/>
    <x v="1"/>
    <n v="1.964"/>
    <n v="14"/>
    <n v="0.39279999999999998"/>
    <n v="0"/>
  </r>
  <r>
    <s v="US/2015/102631"/>
    <d v="2015-12-13T00:00:00"/>
    <s v="Ellis Ballard"/>
    <x v="1"/>
    <s v="Corporate"/>
    <x v="0"/>
    <n v="94.427999999999997"/>
    <n v="22"/>
    <n v="18.8856"/>
    <n v="0.16"/>
  </r>
  <r>
    <s v="CA/2018/120327"/>
    <d v="2018-11-11T00:00:00"/>
    <s v="William Brown"/>
    <x v="3"/>
    <s v="Consumer"/>
    <x v="1"/>
    <n v="45.92"/>
    <n v="28"/>
    <n v="9.1839999999999993"/>
    <n v="0.22"/>
  </r>
  <r>
    <s v="CA/2016/154970"/>
    <d v="2016-05-01T00:00:00"/>
    <s v="Steven Roelle"/>
    <x v="3"/>
    <s v="Home Office"/>
    <x v="0"/>
    <n v="61.584000000000003"/>
    <n v="9"/>
    <n v="12.316800000000001"/>
    <n v="0.14000000000000001"/>
  </r>
  <r>
    <s v="CA/2017/113803"/>
    <d v="2017-03-24T00:00:00"/>
    <s v="Vivek Grady"/>
    <x v="0"/>
    <s v="Corporate"/>
    <x v="1"/>
    <n v="22.48"/>
    <n v="23"/>
    <n v="4.4960000000000004"/>
    <n v="0.16"/>
  </r>
  <r>
    <s v="CA/2018/100223"/>
    <d v="2018-05-07T00:00:00"/>
    <s v="Linda Southworth"/>
    <x v="3"/>
    <s v="Corporate"/>
    <x v="0"/>
    <n v="332.02800000000002"/>
    <n v="15"/>
    <n v="66.405600000000007"/>
    <n v="0.21"/>
  </r>
  <r>
    <s v="CA/2015/168823"/>
    <d v="2015-09-21T00:00:00"/>
    <s v="Matt Abelman"/>
    <x v="2"/>
    <s v="Home Office"/>
    <x v="1"/>
    <n v="11.352"/>
    <n v="23"/>
    <n v="2.2704"/>
    <n v="0.11"/>
  </r>
  <r>
    <s v="CA/2017/162404"/>
    <d v="2017-07-23T00:00:00"/>
    <s v="Neil FranzÃ¶sisch"/>
    <x v="2"/>
    <s v="Home Office"/>
    <x v="1"/>
    <n v="11.416"/>
    <n v="26"/>
    <n v="2.2831999999999999"/>
    <n v="0"/>
  </r>
  <r>
    <s v="CA/2018/104024"/>
    <d v="2018-08-29T00:00:00"/>
    <s v="Michael Dominguez"/>
    <x v="2"/>
    <s v="Corporate"/>
    <x v="1"/>
    <n v="9.4079999999999995"/>
    <n v="3"/>
    <n v="1.8815999999999999"/>
    <n v="7.0000000000000007E-2"/>
  </r>
  <r>
    <s v="CA/2018/147144"/>
    <d v="2018-03-26T00:00:00"/>
    <s v="Maria Zettner"/>
    <x v="1"/>
    <s v="Home Office"/>
    <x v="1"/>
    <n v="19.829999999999998"/>
    <n v="7"/>
    <n v="3.9660000000000002"/>
    <n v="0.17"/>
  </r>
  <r>
    <s v="CA/2018/158673"/>
    <d v="2018-12-29T00:00:00"/>
    <s v="Ken Brennan"/>
    <x v="2"/>
    <s v="Corporate"/>
    <x v="1"/>
    <n v="209.7"/>
    <n v="10"/>
    <n v="41.94"/>
    <n v="0.09"/>
  </r>
  <r>
    <s v="CA/2015/133704"/>
    <d v="2015-09-20T00:00:00"/>
    <s v="Michelle Arnett"/>
    <x v="3"/>
    <s v="Home Office"/>
    <x v="1"/>
    <n v="43.92"/>
    <n v="9"/>
    <n v="8.7840000000000007"/>
    <n v="0.25"/>
  </r>
  <r>
    <s v="CA/2017/159142"/>
    <d v="2017-04-04T00:00:00"/>
    <s v="Maria Etezadi"/>
    <x v="0"/>
    <s v="Home Office"/>
    <x v="2"/>
    <n v="149.97"/>
    <n v="9"/>
    <n v="29.994"/>
    <n v="0.02"/>
  </r>
  <r>
    <s v="CA/2015/138436"/>
    <d v="2015-03-26T00:00:00"/>
    <s v="Jonathan Doherty"/>
    <x v="3"/>
    <s v="Corporate"/>
    <x v="2"/>
    <n v="66.3"/>
    <n v="1"/>
    <n v="13.26"/>
    <n v="0.25"/>
  </r>
  <r>
    <s v="CA/2018/117702"/>
    <d v="2018-11-28T00:00:00"/>
    <s v="Lindsay Shagiari"/>
    <x v="1"/>
    <s v="Home Office"/>
    <x v="1"/>
    <n v="1.64"/>
    <n v="25"/>
    <n v="0.32800000000000001"/>
    <n v="0.23"/>
  </r>
  <r>
    <s v="CA/2017/157336"/>
    <d v="2017-01-12T00:00:00"/>
    <s v="Shirley Jackson"/>
    <x v="2"/>
    <s v="Consumer"/>
    <x v="1"/>
    <n v="88.08"/>
    <n v="11"/>
    <n v="17.616"/>
    <n v="0.08"/>
  </r>
  <r>
    <s v="CA/2015/168130"/>
    <d v="2015-09-19T00:00:00"/>
    <s v="Bill Shonely"/>
    <x v="3"/>
    <s v="Corporate"/>
    <x v="0"/>
    <n v="887.10299999999995"/>
    <n v="20"/>
    <n v="177.42060000000001"/>
    <n v="0.15"/>
  </r>
  <r>
    <s v="CA/2016/155068"/>
    <d v="2016-10-23T00:00:00"/>
    <s v="Ralph Arnett"/>
    <x v="3"/>
    <s v="Consumer"/>
    <x v="2"/>
    <n v="55.944000000000003"/>
    <n v="13"/>
    <n v="11.188800000000001"/>
    <n v="0.2"/>
  </r>
  <r>
    <s v="CA/2018/163160"/>
    <d v="2018-10-13T00:00:00"/>
    <s v="Troy Staebel"/>
    <x v="1"/>
    <s v="Consumer"/>
    <x v="1"/>
    <n v="63.311999999999998"/>
    <n v="27"/>
    <n v="12.6624"/>
    <n v="0"/>
  </r>
  <r>
    <s v="CA/2016/101924"/>
    <d v="2016-04-09T00:00:00"/>
    <s v="Ken Black"/>
    <x v="2"/>
    <s v="Corporate"/>
    <x v="1"/>
    <n v="9.7620000000000005"/>
    <n v="4"/>
    <n v="1.9523999999999999"/>
    <n v="7.0000000000000007E-2"/>
  </r>
  <r>
    <s v="CA/2017/124793"/>
    <d v="2017-03-14T00:00:00"/>
    <s v="Muhammed MacIntyre"/>
    <x v="2"/>
    <s v="Corporate"/>
    <x v="0"/>
    <n v="196.78399999999999"/>
    <n v="9"/>
    <n v="39.3568"/>
    <n v="0.13"/>
  </r>
  <r>
    <s v="CA/2018/118367"/>
    <d v="2018-10-28T00:00:00"/>
    <s v="Lori Olson"/>
    <x v="1"/>
    <s v="Corporate"/>
    <x v="1"/>
    <n v="47.98"/>
    <n v="4"/>
    <n v="9.5960000000000001"/>
    <n v="0.15"/>
  </r>
  <r>
    <s v="CA/2018/164819"/>
    <d v="2018-10-15T00:00:00"/>
    <s v="Ricardo Sperren"/>
    <x v="1"/>
    <s v="Corporate"/>
    <x v="1"/>
    <n v="13.05"/>
    <n v="20"/>
    <n v="2.61"/>
    <n v="0.13"/>
  </r>
  <r>
    <s v="CA/2018/158344"/>
    <d v="2018-07-08T00:00:00"/>
    <s v="Cindy Chapman"/>
    <x v="3"/>
    <s v="Consumer"/>
    <x v="2"/>
    <n v="63.96"/>
    <n v="23"/>
    <n v="12.792"/>
    <n v="0.17"/>
  </r>
  <r>
    <s v="CA/2018/123351"/>
    <d v="2018-09-21T00:00:00"/>
    <s v="Kean Thornton"/>
    <x v="3"/>
    <s v="Consumer"/>
    <x v="1"/>
    <n v="80.48"/>
    <n v="18"/>
    <n v="16.096"/>
    <n v="0.2"/>
  </r>
  <r>
    <s v="CA/2018/110429"/>
    <d v="2018-03-11T00:00:00"/>
    <s v="Darrin Martin"/>
    <x v="1"/>
    <s v="Consumer"/>
    <x v="1"/>
    <n v="11.673"/>
    <n v="16"/>
    <n v="2.3346"/>
    <n v="7.0000000000000007E-2"/>
  </r>
  <r>
    <s v="US/2017/131611"/>
    <d v="2017-05-11T00:00:00"/>
    <s v="Emily Phan"/>
    <x v="2"/>
    <s v="Consumer"/>
    <x v="0"/>
    <n v="863.12800000000004"/>
    <n v="25"/>
    <n v="172.62559999999999"/>
    <n v="0.11"/>
  </r>
  <r>
    <s v="US/2018/124821"/>
    <d v="2018-06-25T00:00:00"/>
    <s v="Anne McFarland"/>
    <x v="0"/>
    <s v="Consumer"/>
    <x v="0"/>
    <n v="871.4"/>
    <n v="11"/>
    <n v="174.28"/>
    <n v="0.2"/>
  </r>
  <r>
    <s v="CA/2016/166975"/>
    <d v="2016-11-26T00:00:00"/>
    <s v="Stefanie Holloman"/>
    <x v="0"/>
    <s v="Corporate"/>
    <x v="0"/>
    <n v="692.47199999999998"/>
    <n v="26"/>
    <n v="138.49440000000001"/>
    <n v="0.06"/>
  </r>
  <r>
    <s v="CA/2017/123806"/>
    <d v="2017-11-24T00:00:00"/>
    <s v="Laura Armstrong"/>
    <x v="2"/>
    <s v="Corporate"/>
    <x v="0"/>
    <n v="207.76"/>
    <n v="11"/>
    <n v="41.552"/>
    <n v="0.15"/>
  </r>
  <r>
    <s v="US/2018/158505"/>
    <d v="2018-07-21T00:00:00"/>
    <s v="Sarah Foster"/>
    <x v="1"/>
    <s v="Consumer"/>
    <x v="2"/>
    <n v="71.927999999999997"/>
    <n v="16"/>
    <n v="14.3856"/>
    <n v="0.16"/>
  </r>
  <r>
    <s v="CA/2016/142692"/>
    <d v="2016-10-23T00:00:00"/>
    <s v="Andrew Gjertsen"/>
    <x v="3"/>
    <s v="Corporate"/>
    <x v="1"/>
    <n v="3.5920000000000001"/>
    <n v="23"/>
    <n v="0.71840000000000004"/>
    <n v="0.21"/>
  </r>
  <r>
    <s v="CA/2016/123456"/>
    <d v="2016-09-07T00:00:00"/>
    <s v="Kean Nguyen"/>
    <x v="0"/>
    <s v="Corporate"/>
    <x v="1"/>
    <n v="48.631999999999998"/>
    <n v="14"/>
    <n v="9.7263999999999999"/>
    <n v="7.0000000000000007E-2"/>
  </r>
  <r>
    <s v="CA/2018/151358"/>
    <d v="2018-08-18T00:00:00"/>
    <s v="Nicole Fjeld"/>
    <x v="3"/>
    <s v="Home Office"/>
    <x v="1"/>
    <n v="323.10000000000002"/>
    <n v="6"/>
    <n v="64.62"/>
    <n v="0.18"/>
  </r>
  <r>
    <s v="US/2017/107440"/>
    <d v="2017-04-16T00:00:00"/>
    <s v="Bill Shonely"/>
    <x v="3"/>
    <s v="Corporate"/>
    <x v="2"/>
    <n v="9099.93"/>
    <n v="22"/>
    <n v="1819.9860000000001"/>
    <n v="0.12"/>
  </r>
  <r>
    <s v="CA/2015/166989"/>
    <d v="2015-11-14T00:00:00"/>
    <s v="Robert Marley"/>
    <x v="0"/>
    <s v="Home Office"/>
    <x v="1"/>
    <n v="11.36"/>
    <n v="22"/>
    <n v="2.2719999999999998"/>
    <n v="0.02"/>
  </r>
  <r>
    <s v="CA/2015/103100"/>
    <d v="2015-12-20T00:00:00"/>
    <s v="Adrian Barton"/>
    <x v="1"/>
    <s v="Consumer"/>
    <x v="1"/>
    <n v="3.69"/>
    <n v="12"/>
    <n v="0.73799999999999999"/>
    <n v="0.08"/>
  </r>
  <r>
    <s v="CA/2016/105690"/>
    <d v="2016-11-21T00:00:00"/>
    <s v="Carol Adams"/>
    <x v="0"/>
    <s v="Corporate"/>
    <x v="0"/>
    <n v="246.1328"/>
    <n v="3"/>
    <n v="49.226559999999999"/>
    <n v="0.1"/>
  </r>
  <r>
    <s v="CA/2018/127516"/>
    <d v="2018-12-28T00:00:00"/>
    <s v="Erica Hernandez"/>
    <x v="1"/>
    <s v="Home Office"/>
    <x v="1"/>
    <n v="64.784000000000006"/>
    <n v="26"/>
    <n v="12.956799999999999"/>
    <n v="0.19"/>
  </r>
  <r>
    <s v="US/2016/117184"/>
    <d v="2016-05-17T00:00:00"/>
    <s v="Odella Nelson"/>
    <x v="2"/>
    <s v="Corporate"/>
    <x v="1"/>
    <n v="33.28"/>
    <n v="2"/>
    <n v="6.6559999999999997"/>
    <n v="0.05"/>
  </r>
  <r>
    <s v="CA/2018/102407"/>
    <d v="2018-09-12T00:00:00"/>
    <s v="Alyssa Tate"/>
    <x v="1"/>
    <s v="Home Office"/>
    <x v="1"/>
    <n v="11.16"/>
    <n v="21"/>
    <n v="2.2320000000000002"/>
    <n v="0.23"/>
  </r>
  <r>
    <s v="CA/2018/130967"/>
    <d v="2018-10-03T00:00:00"/>
    <s v="Emily Burns"/>
    <x v="1"/>
    <s v="Consumer"/>
    <x v="2"/>
    <n v="53.981999999999999"/>
    <n v="10"/>
    <n v="10.7964"/>
    <n v="0.15"/>
  </r>
  <r>
    <s v="CA/2018/101581"/>
    <d v="2018-10-22T00:00:00"/>
    <s v="David Wiener"/>
    <x v="2"/>
    <s v="Corporate"/>
    <x v="0"/>
    <n v="177.22499999999999"/>
    <n v="27"/>
    <n v="35.445"/>
    <n v="0.23"/>
  </r>
  <r>
    <s v="CA/2018/169124"/>
    <d v="2018-03-07T00:00:00"/>
    <s v="Maria Bertelson"/>
    <x v="3"/>
    <s v="Consumer"/>
    <x v="0"/>
    <n v="129.38999999999999"/>
    <n v="27"/>
    <n v="25.878"/>
    <n v="0"/>
  </r>
  <r>
    <s v="CA/2018/117261"/>
    <d v="2018-04-09T00:00:00"/>
    <s v="Tiffany House"/>
    <x v="2"/>
    <s v="Corporate"/>
    <x v="1"/>
    <n v="54.32"/>
    <n v="28"/>
    <n v="10.864000000000001"/>
    <n v="7.0000000000000007E-2"/>
  </r>
  <r>
    <s v="CA/2018/129021"/>
    <d v="2018-08-23T00:00:00"/>
    <s v="Patrick O'Brill"/>
    <x v="3"/>
    <s v="Consumer"/>
    <x v="2"/>
    <n v="4367.8959999999997"/>
    <n v="21"/>
    <n v="873.57920000000001"/>
    <n v="0.22"/>
  </r>
  <r>
    <s v="CA/2015/123253"/>
    <d v="2015-08-22T00:00:00"/>
    <s v="Deanra Eno"/>
    <x v="3"/>
    <s v="Home Office"/>
    <x v="1"/>
    <n v="3.9119999999999999"/>
    <n v="23"/>
    <n v="0.78239999999999998"/>
    <n v="0.1"/>
  </r>
  <r>
    <s v="CA/2017/121601"/>
    <d v="2017-04-10T00:00:00"/>
    <s v="Mary O'Rourke"/>
    <x v="3"/>
    <s v="Consumer"/>
    <x v="1"/>
    <n v="59.752000000000002"/>
    <n v="14"/>
    <n v="11.9504"/>
    <n v="0.02"/>
  </r>
  <r>
    <s v="CA/2015/162278"/>
    <d v="2015-10-26T00:00:00"/>
    <s v="Angele Hood"/>
    <x v="2"/>
    <s v="Consumer"/>
    <x v="0"/>
    <n v="63.92"/>
    <n v="10"/>
    <n v="12.784000000000001"/>
    <n v="0.25"/>
  </r>
  <r>
    <s v="CA/2017/161095"/>
    <d v="2017-06-28T00:00:00"/>
    <s v="Chris Selesnick"/>
    <x v="0"/>
    <s v="Corporate"/>
    <x v="1"/>
    <n v="7.7519999999999998"/>
    <n v="12"/>
    <n v="1.5504"/>
    <n v="0.09"/>
  </r>
  <r>
    <s v="CA/2015/125829"/>
    <d v="2015-04-11T00:00:00"/>
    <s v="William Brown"/>
    <x v="3"/>
    <s v="Consumer"/>
    <x v="2"/>
    <n v="666.34400000000005"/>
    <n v="28"/>
    <n v="133.2688"/>
    <n v="0.1"/>
  </r>
  <r>
    <s v="CA/2015/123127"/>
    <d v="2015-08-09T00:00:00"/>
    <s v="Stefania Perrino"/>
    <x v="3"/>
    <s v="Corporate"/>
    <x v="1"/>
    <n v="16.78"/>
    <n v="7"/>
    <n v="3.3559999999999999"/>
    <n v="0.14000000000000001"/>
  </r>
  <r>
    <s v="CA/2016/115945"/>
    <d v="2016-06-25T00:00:00"/>
    <s v="Alan Barnes"/>
    <x v="1"/>
    <s v="Consumer"/>
    <x v="1"/>
    <n v="20.96"/>
    <n v="9"/>
    <n v="4.1920000000000002"/>
    <n v="0.21"/>
  </r>
  <r>
    <s v="CA/2016/136735"/>
    <d v="2016-07-26T00:00:00"/>
    <s v="Helen Andreada"/>
    <x v="1"/>
    <s v="Consumer"/>
    <x v="1"/>
    <n v="167.86"/>
    <n v="8"/>
    <n v="33.572000000000003"/>
    <n v="0.11"/>
  </r>
  <r>
    <s v="US/2018/136189"/>
    <d v="2018-07-12T00:00:00"/>
    <s v="Debra Catini"/>
    <x v="2"/>
    <s v="Consumer"/>
    <x v="0"/>
    <n v="82.38"/>
    <n v="16"/>
    <n v="16.475999999999999"/>
    <n v="0.14000000000000001"/>
  </r>
  <r>
    <s v="CA/2015/152345"/>
    <d v="2015-12-29T00:00:00"/>
    <s v="Shui Tom"/>
    <x v="3"/>
    <s v="Consumer"/>
    <x v="2"/>
    <n v="23.975999999999999"/>
    <n v="16"/>
    <n v="4.7952000000000004"/>
    <n v="0.06"/>
  </r>
  <r>
    <s v="US/2016/147662"/>
    <d v="2016-02-14T00:00:00"/>
    <s v="Karl Braun"/>
    <x v="2"/>
    <s v="Consumer"/>
    <x v="1"/>
    <n v="14.952"/>
    <n v="27"/>
    <n v="2.9904000000000002"/>
    <n v="0.15"/>
  </r>
  <r>
    <s v="CA/2018/118360"/>
    <d v="2018-01-04T00:00:00"/>
    <s v="John Castell"/>
    <x v="2"/>
    <s v="Consumer"/>
    <x v="1"/>
    <n v="42.93"/>
    <n v="16"/>
    <n v="8.5860000000000003"/>
    <n v="0.12"/>
  </r>
  <r>
    <s v="CA/2018/149853"/>
    <d v="2018-03-10T00:00:00"/>
    <s v="Patrick O'Brill"/>
    <x v="3"/>
    <s v="Consumer"/>
    <x v="1"/>
    <n v="15.552"/>
    <n v="8"/>
    <n v="3.1103999999999998"/>
    <n v="0.01"/>
  </r>
  <r>
    <s v="CA/2018/107909"/>
    <d v="2018-01-09T00:00:00"/>
    <s v="Sung Shariari"/>
    <x v="2"/>
    <s v="Consumer"/>
    <x v="2"/>
    <n v="19.989999999999998"/>
    <n v="28"/>
    <n v="3.9980000000000002"/>
    <n v="0.03"/>
  </r>
  <r>
    <s v="CA/2016/112375"/>
    <d v="2016-12-21T00:00:00"/>
    <s v="Roger Demir"/>
    <x v="0"/>
    <s v="Consumer"/>
    <x v="2"/>
    <n v="50.88"/>
    <n v="9"/>
    <n v="10.176"/>
    <n v="0.08"/>
  </r>
  <r>
    <s v="CA/2016/154795"/>
    <d v="2016-12-20T00:00:00"/>
    <s v="Gary Zandusky"/>
    <x v="2"/>
    <s v="Consumer"/>
    <x v="1"/>
    <n v="7.92"/>
    <n v="30"/>
    <n v="1.5840000000000001"/>
    <n v="0.04"/>
  </r>
  <r>
    <s v="CA/2016/125234"/>
    <d v="2016-11-27T00:00:00"/>
    <s v="Steve Nguyen"/>
    <x v="2"/>
    <s v="Home Office"/>
    <x v="2"/>
    <n v="107.97"/>
    <n v="22"/>
    <n v="21.594000000000001"/>
    <n v="0.22"/>
  </r>
  <r>
    <s v="CA/2018/133501"/>
    <d v="2018-08-27T00:00:00"/>
    <s v="Dana Kaydos"/>
    <x v="2"/>
    <s v="Consumer"/>
    <x v="1"/>
    <n v="5.1840000000000002"/>
    <n v="26"/>
    <n v="1.0367999999999999"/>
    <n v="0.19"/>
  </r>
  <r>
    <s v="US/2015/129609"/>
    <d v="2015-03-22T00:00:00"/>
    <s v="Vivian Mathis"/>
    <x v="3"/>
    <s v="Consumer"/>
    <x v="1"/>
    <n v="16.28"/>
    <n v="24"/>
    <n v="3.2559999999999998"/>
    <n v="0.16"/>
  </r>
  <r>
    <s v="CA/2018/130309"/>
    <d v="2018-12-17T00:00:00"/>
    <s v="Giulietta Baptist"/>
    <x v="3"/>
    <s v="Consumer"/>
    <x v="1"/>
    <n v="544.38"/>
    <n v="22"/>
    <n v="108.876"/>
    <n v="0.18"/>
  </r>
  <r>
    <s v="CA/2018/105410"/>
    <d v="2018-03-19T00:00:00"/>
    <s v="Natalie DeCherney"/>
    <x v="0"/>
    <s v="Consumer"/>
    <x v="1"/>
    <n v="19.824000000000002"/>
    <n v="13"/>
    <n v="3.9647999999999999"/>
    <n v="0.2"/>
  </r>
  <r>
    <s v="CA/2017/120355"/>
    <d v="2017-09-18T00:00:00"/>
    <s v="Magdelene Morse"/>
    <x v="3"/>
    <s v="Consumer"/>
    <x v="0"/>
    <n v="631.78200000000004"/>
    <n v="8"/>
    <n v="126.35639999999999"/>
    <n v="0.17"/>
  </r>
  <r>
    <s v="CA/2018/169894"/>
    <d v="2018-11-24T00:00:00"/>
    <s v="Mark Van Huff"/>
    <x v="0"/>
    <s v="Consumer"/>
    <x v="1"/>
    <n v="20.724"/>
    <n v="22"/>
    <n v="4.1448"/>
    <n v="0.04"/>
  </r>
  <r>
    <s v="US/2018/100482"/>
    <d v="2018-11-04T00:00:00"/>
    <s v="Jack Lebron"/>
    <x v="2"/>
    <s v="Consumer"/>
    <x v="1"/>
    <n v="16.768000000000001"/>
    <n v="30"/>
    <n v="3.3536000000000001"/>
    <n v="0.21"/>
  </r>
  <r>
    <s v="CA/2018/107748"/>
    <d v="2018-10-12T00:00:00"/>
    <s v="Alex Grayson"/>
    <x v="1"/>
    <s v="Consumer"/>
    <x v="2"/>
    <n v="95.84"/>
    <n v="26"/>
    <n v="19.167999999999999"/>
    <n v="0.11"/>
  </r>
  <r>
    <s v="CA/2018/153654"/>
    <d v="2018-11-24T00:00:00"/>
    <s v="Michael Dominguez"/>
    <x v="2"/>
    <s v="Corporate"/>
    <x v="1"/>
    <n v="19.007999999999999"/>
    <n v="12"/>
    <n v="3.8016000000000001"/>
    <n v="0.24"/>
  </r>
  <r>
    <s v="CA/2016/155600"/>
    <d v="2016-04-12T00:00:00"/>
    <s v="Rose O'Brian"/>
    <x v="0"/>
    <s v="Consumer"/>
    <x v="1"/>
    <n v="1598.058"/>
    <n v="1"/>
    <n v="319.61160000000001"/>
    <n v="0.25"/>
  </r>
  <r>
    <s v="CA/2018/162565"/>
    <d v="2018-11-12T00:00:00"/>
    <s v="Ralph Ritter"/>
    <x v="1"/>
    <s v="Consumer"/>
    <x v="1"/>
    <n v="10.368"/>
    <n v="18"/>
    <n v="2.0735999999999999"/>
    <n v="0.23"/>
  </r>
  <r>
    <s v="CA/2017/127642"/>
    <d v="2017-05-21T00:00:00"/>
    <s v="Christine Phan"/>
    <x v="3"/>
    <s v="Corporate"/>
    <x v="1"/>
    <n v="111.96"/>
    <n v="7"/>
    <n v="22.391999999999999"/>
    <n v="0.12"/>
  </r>
  <r>
    <s v="US/2018/163195"/>
    <d v="2018-02-17T00:00:00"/>
    <s v="Lauren Leatherbury"/>
    <x v="3"/>
    <s v="Consumer"/>
    <x v="2"/>
    <n v="29.16"/>
    <n v="17"/>
    <n v="5.8319999999999999"/>
    <n v="0.22"/>
  </r>
  <r>
    <s v="CA/2018/111332"/>
    <d v="2018-05-20T00:00:00"/>
    <s v="Nat Carroll"/>
    <x v="2"/>
    <s v="Consumer"/>
    <x v="1"/>
    <n v="131.94"/>
    <n v="12"/>
    <n v="26.388000000000002"/>
    <n v="7.0000000000000007E-2"/>
  </r>
  <r>
    <s v="CA/2018/117044"/>
    <d v="2018-11-09T00:00:00"/>
    <s v="Helen Andreada"/>
    <x v="1"/>
    <s v="Consumer"/>
    <x v="1"/>
    <n v="10.528"/>
    <n v="17"/>
    <n v="2.1055999999999999"/>
    <n v="0.05"/>
  </r>
  <r>
    <s v="US/2017/165078"/>
    <d v="2017-05-11T00:00:00"/>
    <s v="Michelle Arnett"/>
    <x v="3"/>
    <s v="Home Office"/>
    <x v="1"/>
    <n v="104.9"/>
    <n v="12"/>
    <n v="20.98"/>
    <n v="0.09"/>
  </r>
  <r>
    <s v="US/2018/169320"/>
    <d v="2018-07-23T00:00:00"/>
    <s v="Lena Hernandez"/>
    <x v="3"/>
    <s v="Consumer"/>
    <x v="1"/>
    <n v="11.68"/>
    <n v="25"/>
    <n v="2.3359999999999999"/>
    <n v="7.0000000000000007E-2"/>
  </r>
  <r>
    <s v="CA/2017/158575"/>
    <d v="2017-11-18T00:00:00"/>
    <s v="Sean Braxton"/>
    <x v="2"/>
    <s v="Corporate"/>
    <x v="1"/>
    <n v="103.968"/>
    <n v="17"/>
    <n v="20.793600000000001"/>
    <n v="0.06"/>
  </r>
  <r>
    <s v="CA/2015/166954"/>
    <d v="2015-04-25T00:00:00"/>
    <s v="Beth Thompson"/>
    <x v="1"/>
    <s v="Home Office"/>
    <x v="0"/>
    <n v="303.25"/>
    <n v="24"/>
    <n v="60.65"/>
    <n v="0.25"/>
  </r>
  <r>
    <s v="CA/2016/140830"/>
    <d v="2016-11-30T00:00:00"/>
    <s v="Paul Stevenson"/>
    <x v="2"/>
    <s v="Home Office"/>
    <x v="1"/>
    <n v="17.48"/>
    <n v="20"/>
    <n v="3.496"/>
    <n v="0.1"/>
  </r>
  <r>
    <s v="CA/2016/152891"/>
    <d v="2016-10-25T00:00:00"/>
    <s v="Trudy Brown"/>
    <x v="2"/>
    <s v="Consumer"/>
    <x v="1"/>
    <n v="60.45"/>
    <n v="8"/>
    <n v="12.09"/>
    <n v="0.25"/>
  </r>
  <r>
    <s v="US/2016/122784"/>
    <d v="2016-07-20T00:00:00"/>
    <s v="Russell Applegate"/>
    <x v="2"/>
    <s v="Consumer"/>
    <x v="1"/>
    <n v="2.88"/>
    <n v="2"/>
    <n v="0.57599999999999996"/>
    <n v="0.25"/>
  </r>
  <r>
    <s v="CA/2017/156811"/>
    <d v="2017-10-27T00:00:00"/>
    <s v="Bart Pistole"/>
    <x v="2"/>
    <s v="Corporate"/>
    <x v="1"/>
    <n v="43.92"/>
    <n v="15"/>
    <n v="8.7840000000000007"/>
    <n v="0.22"/>
  </r>
  <r>
    <s v="CA/2018/111556"/>
    <d v="2018-11-20T00:00:00"/>
    <s v="Carlos Daly"/>
    <x v="1"/>
    <s v="Consumer"/>
    <x v="1"/>
    <n v="46.76"/>
    <n v="24"/>
    <n v="9.3520000000000003"/>
    <n v="0.21"/>
  </r>
  <r>
    <s v="CA/2017/108868"/>
    <d v="2017-08-09T00:00:00"/>
    <s v="Ken Black"/>
    <x v="2"/>
    <s v="Corporate"/>
    <x v="1"/>
    <n v="70.367999999999995"/>
    <n v="4"/>
    <n v="14.073600000000001"/>
    <n v="0.25"/>
  </r>
  <r>
    <s v="CA/2015/142965"/>
    <d v="2015-07-20T00:00:00"/>
    <s v="Scot Wooten"/>
    <x v="1"/>
    <s v="Consumer"/>
    <x v="1"/>
    <n v="25.984000000000002"/>
    <n v="3"/>
    <n v="5.1967999999999996"/>
    <n v="7.0000000000000007E-2"/>
  </r>
  <r>
    <s v="CA/2017/148740"/>
    <d v="2017-11-15T00:00:00"/>
    <s v="Anna HÃ¤berlin"/>
    <x v="3"/>
    <s v="Corporate"/>
    <x v="2"/>
    <n v="361.37599999999998"/>
    <n v="25"/>
    <n v="72.275199999999998"/>
    <n v="0.11"/>
  </r>
  <r>
    <s v="US/2015/138758"/>
    <d v="2015-07-07T00:00:00"/>
    <s v="John Lee"/>
    <x v="1"/>
    <s v="Consumer"/>
    <x v="0"/>
    <n v="172.18600000000001"/>
    <n v="15"/>
    <n v="34.437199999999997"/>
    <n v="0.05"/>
  </r>
  <r>
    <s v="CA/2017/131737"/>
    <d v="2017-03-17T00:00:00"/>
    <s v="Gary Zandusky"/>
    <x v="2"/>
    <s v="Consumer"/>
    <x v="1"/>
    <n v="199.9"/>
    <n v="19"/>
    <n v="39.979999999999997"/>
    <n v="0.02"/>
  </r>
  <r>
    <s v="CA/2017/114538"/>
    <d v="2017-12-26T00:00:00"/>
    <s v="Roy Collins"/>
    <x v="2"/>
    <s v="Consumer"/>
    <x v="1"/>
    <n v="11.327999999999999"/>
    <n v="17"/>
    <n v="2.2656000000000001"/>
    <n v="0.23"/>
  </r>
  <r>
    <s v="CA/2015/127936"/>
    <d v="2015-02-09T00:00:00"/>
    <s v="Clay Ludtke"/>
    <x v="2"/>
    <s v="Consumer"/>
    <x v="1"/>
    <n v="21.24"/>
    <n v="24"/>
    <n v="4.2480000000000002"/>
    <n v="0.11"/>
  </r>
  <r>
    <s v="CA/2016/164336"/>
    <d v="2016-05-07T00:00:00"/>
    <s v="Mitch Webber"/>
    <x v="3"/>
    <s v="Consumer"/>
    <x v="2"/>
    <n v="34.799999999999997"/>
    <n v="21"/>
    <n v="6.96"/>
    <n v="0.18"/>
  </r>
  <r>
    <s v="CA/2017/100041"/>
    <d v="2017-11-20T00:00:00"/>
    <s v="Barbara Fisher"/>
    <x v="0"/>
    <s v="Corporate"/>
    <x v="1"/>
    <n v="9.08"/>
    <n v="23"/>
    <n v="1.8160000000000001"/>
    <n v="0.13"/>
  </r>
  <r>
    <s v="US/2015/154879"/>
    <d v="2015-06-05T00:00:00"/>
    <s v="Steve Nguyen"/>
    <x v="2"/>
    <s v="Home Office"/>
    <x v="1"/>
    <n v="5.78"/>
    <n v="18"/>
    <n v="1.1559999999999999"/>
    <n v="7.0000000000000007E-2"/>
  </r>
  <r>
    <s v="CA/2015/130624"/>
    <d v="2015-06-21T00:00:00"/>
    <s v="Toby Braunhardt"/>
    <x v="3"/>
    <s v="Consumer"/>
    <x v="1"/>
    <n v="19.649999999999999"/>
    <n v="4"/>
    <n v="3.93"/>
    <n v="0.21"/>
  </r>
  <r>
    <s v="CA/2018/132339"/>
    <d v="2018-08-19T00:00:00"/>
    <s v="Jennifer Braxton"/>
    <x v="2"/>
    <s v="Corporate"/>
    <x v="1"/>
    <n v="387.99"/>
    <n v="11"/>
    <n v="77.597999999999999"/>
    <n v="0.25"/>
  </r>
  <r>
    <s v="CA/2015/153983"/>
    <d v="2015-11-29T00:00:00"/>
    <s v="Alan Hwang"/>
    <x v="1"/>
    <s v="Consumer"/>
    <x v="2"/>
    <n v="575.91999999999996"/>
    <n v="23"/>
    <n v="115.184"/>
    <n v="0.25"/>
  </r>
  <r>
    <s v="CA/2018/112900"/>
    <d v="2018-09-04T00:00:00"/>
    <s v="Ken Lonsdale"/>
    <x v="2"/>
    <s v="Consumer"/>
    <x v="1"/>
    <n v="478.24"/>
    <n v="16"/>
    <n v="95.647999999999996"/>
    <n v="0.04"/>
  </r>
  <r>
    <s v="CA/2015/160157"/>
    <d v="2015-12-20T00:00:00"/>
    <s v="Mark Hamilton"/>
    <x v="0"/>
    <s v="Consumer"/>
    <x v="0"/>
    <n v="190.84800000000001"/>
    <n v="7"/>
    <n v="38.169600000000003"/>
    <n v="7.0000000000000007E-2"/>
  </r>
  <r>
    <s v="CA/2015/139633"/>
    <d v="2015-12-17T00:00:00"/>
    <s v="Erin Creighton"/>
    <x v="3"/>
    <s v="Consumer"/>
    <x v="1"/>
    <n v="5.484"/>
    <n v="14"/>
    <n v="1.0968"/>
    <n v="0.24"/>
  </r>
  <r>
    <s v="CA/2016/163090"/>
    <d v="2016-11-17T00:00:00"/>
    <s v="Greg Hansen"/>
    <x v="2"/>
    <s v="Consumer"/>
    <x v="1"/>
    <n v="40.92"/>
    <n v="23"/>
    <n v="8.1839999999999993"/>
    <n v="0.09"/>
  </r>
  <r>
    <s v="CA/2015/117016"/>
    <d v="2015-04-03T00:00:00"/>
    <s v="Sanjit Chand"/>
    <x v="1"/>
    <s v="Consumer"/>
    <x v="1"/>
    <n v="15.552"/>
    <n v="24"/>
    <n v="3.1103999999999998"/>
    <n v="0.23"/>
  </r>
  <r>
    <s v="CA/2018/159464"/>
    <d v="2018-05-18T00:00:00"/>
    <s v="Todd Boyes"/>
    <x v="3"/>
    <s v="Corporate"/>
    <x v="1"/>
    <n v="17.239999999999998"/>
    <n v="14"/>
    <n v="3.448"/>
    <n v="7.0000000000000007E-2"/>
  </r>
  <r>
    <s v="US/2018/103226"/>
    <d v="2018-09-22T00:00:00"/>
    <s v="David Wiener"/>
    <x v="2"/>
    <s v="Corporate"/>
    <x v="1"/>
    <n v="27.18"/>
    <n v="16"/>
    <n v="5.4359999999999999"/>
    <n v="0.14000000000000001"/>
  </r>
  <r>
    <s v="CA/2018/119452"/>
    <d v="2018-03-21T00:00:00"/>
    <s v="Clay Ludtke"/>
    <x v="2"/>
    <s v="Consumer"/>
    <x v="0"/>
    <n v="1805.88"/>
    <n v="25"/>
    <n v="361.17599999999999"/>
    <n v="0.19"/>
  </r>
  <r>
    <s v="CA/2018/147725"/>
    <d v="2018-09-14T00:00:00"/>
    <s v="Liz Thompson"/>
    <x v="1"/>
    <s v="Consumer"/>
    <x v="1"/>
    <n v="70.95"/>
    <n v="5"/>
    <n v="14.19"/>
    <n v="0.02"/>
  </r>
  <r>
    <s v="CA/2017/168893"/>
    <d v="2017-03-11T00:00:00"/>
    <s v="Arthur Prichep"/>
    <x v="0"/>
    <s v="Consumer"/>
    <x v="1"/>
    <n v="20"/>
    <n v="5"/>
    <n v="4"/>
    <n v="0.22"/>
  </r>
  <r>
    <s v="CA/2017/163398"/>
    <d v="2017-03-05T00:00:00"/>
    <s v="Christy Brittain"/>
    <x v="3"/>
    <s v="Consumer"/>
    <x v="1"/>
    <n v="2.1819999999999999"/>
    <n v="14"/>
    <n v="0.43640000000000001"/>
    <n v="7.0000000000000007E-2"/>
  </r>
  <r>
    <s v="CA/2017/162726"/>
    <d v="2017-12-27T00:00:00"/>
    <s v="Meg Tillman"/>
    <x v="1"/>
    <s v="Consumer"/>
    <x v="1"/>
    <n v="10.368"/>
    <n v="7"/>
    <n v="2.0735999999999999"/>
    <n v="0.04"/>
  </r>
  <r>
    <s v="US/2017/111290"/>
    <d v="2017-07-22T00:00:00"/>
    <s v="Dennis Kane"/>
    <x v="3"/>
    <s v="Consumer"/>
    <x v="2"/>
    <n v="109.95"/>
    <n v="20"/>
    <n v="21.99"/>
    <n v="0.24"/>
  </r>
  <r>
    <s v="US/2015/147704"/>
    <d v="2015-11-16T00:00:00"/>
    <s v="Steven Roelle"/>
    <x v="3"/>
    <s v="Home Office"/>
    <x v="1"/>
    <n v="78.349999999999994"/>
    <n v="6"/>
    <n v="15.67"/>
    <n v="0.03"/>
  </r>
  <r>
    <s v="CA/2016/121965"/>
    <d v="2016-06-19T00:00:00"/>
    <s v="Logan Haushalter"/>
    <x v="1"/>
    <s v="Consumer"/>
    <x v="0"/>
    <n v="12.56"/>
    <n v="11"/>
    <n v="2.512"/>
    <n v="7.0000000000000007E-2"/>
  </r>
  <r>
    <s v="CA/2017/147137"/>
    <d v="2017-04-07T00:00:00"/>
    <s v="Anna Andreadi"/>
    <x v="3"/>
    <s v="Consumer"/>
    <x v="0"/>
    <n v="25.4"/>
    <n v="22"/>
    <n v="5.08"/>
    <n v="0.25"/>
  </r>
  <r>
    <s v="US/2016/146745"/>
    <d v="2016-03-09T00:00:00"/>
    <s v="Ann Steele"/>
    <x v="2"/>
    <s v="Home Office"/>
    <x v="0"/>
    <n v="129.56800000000001"/>
    <n v="15"/>
    <n v="25.913599999999999"/>
    <n v="0.15"/>
  </r>
  <r>
    <s v="CA/2018/115175"/>
    <d v="2018-07-08T00:00:00"/>
    <s v="Matt Collins"/>
    <x v="3"/>
    <s v="Consumer"/>
    <x v="1"/>
    <n v="244.55"/>
    <n v="7"/>
    <n v="48.91"/>
    <n v="0.18"/>
  </r>
  <r>
    <s v="CA/2018/105851"/>
    <d v="2018-03-13T00:00:00"/>
    <s v="Sanjit Engle"/>
    <x v="3"/>
    <s v="Consumer"/>
    <x v="1"/>
    <n v="1332.4960000000001"/>
    <n v="24"/>
    <n v="266.49919999999997"/>
    <n v="0.06"/>
  </r>
  <r>
    <s v="US/2018/125717"/>
    <d v="2018-09-28T00:00:00"/>
    <s v="Darrin Sayre"/>
    <x v="1"/>
    <s v="Home Office"/>
    <x v="0"/>
    <n v="32.776000000000003"/>
    <n v="24"/>
    <n v="6.5552000000000001"/>
    <n v="0.05"/>
  </r>
  <r>
    <s v="CA/2016/163895"/>
    <d v="2016-07-08T00:00:00"/>
    <s v="Noel Staavos"/>
    <x v="2"/>
    <s v="Corporate"/>
    <x v="1"/>
    <n v="3.3039999999999998"/>
    <n v="23"/>
    <n v="0.66080000000000005"/>
    <n v="0.25"/>
  </r>
  <r>
    <s v="CA/2018/168641"/>
    <d v="2018-11-24T00:00:00"/>
    <s v="Kelly Andreada"/>
    <x v="1"/>
    <s v="Consumer"/>
    <x v="1"/>
    <n v="16.38"/>
    <n v="9"/>
    <n v="3.2759999999999998"/>
    <n v="0.18"/>
  </r>
  <r>
    <s v="CA/2018/156895"/>
    <d v="2018-08-05T00:00:00"/>
    <s v="Don Jones"/>
    <x v="0"/>
    <s v="Corporate"/>
    <x v="0"/>
    <n v="128.05799999999999"/>
    <n v="10"/>
    <n v="25.611599999999999"/>
    <n v="0.06"/>
  </r>
  <r>
    <s v="CA/2018/121300"/>
    <d v="2018-09-29T00:00:00"/>
    <s v="Maureen Gastineau"/>
    <x v="3"/>
    <s v="Home Office"/>
    <x v="0"/>
    <n v="63.686"/>
    <n v="7"/>
    <n v="12.7372"/>
    <n v="0.08"/>
  </r>
  <r>
    <s v="CA/2018/130211"/>
    <d v="2018-10-22T00:00:00"/>
    <s v="Brian DeCherney"/>
    <x v="1"/>
    <s v="Consumer"/>
    <x v="1"/>
    <n v="333.09"/>
    <n v="14"/>
    <n v="66.617999999999995"/>
    <n v="0.09"/>
  </r>
  <r>
    <s v="CA/2015/147235"/>
    <d v="2015-03-24T00:00:00"/>
    <s v="Carlos Daly"/>
    <x v="1"/>
    <s v="Consumer"/>
    <x v="1"/>
    <n v="24.9"/>
    <n v="24"/>
    <n v="4.9800000000000004"/>
    <n v="0.17"/>
  </r>
  <r>
    <s v="CA/2017/109365"/>
    <d v="2017-03-11T00:00:00"/>
    <s v="Xylona Preis"/>
    <x v="1"/>
    <s v="Consumer"/>
    <x v="1"/>
    <n v="15.26"/>
    <n v="4"/>
    <n v="3.052"/>
    <n v="0.19"/>
  </r>
  <r>
    <s v="CA/2016/162621"/>
    <d v="2016-05-09T00:00:00"/>
    <s v="Cathy Armstrong"/>
    <x v="2"/>
    <s v="Home Office"/>
    <x v="1"/>
    <n v="16.27"/>
    <n v="24"/>
    <n v="3.254"/>
    <n v="0.01"/>
  </r>
  <r>
    <s v="CA/2018/105921"/>
    <d v="2018-08-14T00:00:00"/>
    <s v="Janet Martin"/>
    <x v="0"/>
    <s v="Consumer"/>
    <x v="0"/>
    <n v="418.29599999999999"/>
    <n v="3"/>
    <n v="83.659199999999998"/>
    <n v="0.24"/>
  </r>
  <r>
    <s v="CA/2015/150798"/>
    <d v="2015-01-12T00:00:00"/>
    <s v="Joe Kamberova"/>
    <x v="0"/>
    <s v="Consumer"/>
    <x v="2"/>
    <n v="659.98800000000006"/>
    <n v="21"/>
    <n v="131.99760000000001"/>
    <n v="0.19"/>
  </r>
  <r>
    <s v="CA/2018/112753"/>
    <d v="2018-06-18T00:00:00"/>
    <s v="Craig Carreira"/>
    <x v="3"/>
    <s v="Consumer"/>
    <x v="0"/>
    <n v="917.92349999999999"/>
    <n v="26"/>
    <n v="183.5847"/>
    <n v="0.14000000000000001"/>
  </r>
  <r>
    <s v="CA/2018/155075"/>
    <d v="2018-02-12T00:00:00"/>
    <s v="Giulietta Weimer"/>
    <x v="1"/>
    <s v="Consumer"/>
    <x v="1"/>
    <n v="631.17600000000004"/>
    <n v="9"/>
    <n v="126.23520000000001"/>
    <n v="0.03"/>
  </r>
  <r>
    <s v="CA/2015/103401"/>
    <d v="2015-11-21T00:00:00"/>
    <s v="Georgia Rosenberg"/>
    <x v="1"/>
    <s v="Corporate"/>
    <x v="1"/>
    <n v="12.96"/>
    <n v="28"/>
    <n v="2.5920000000000001"/>
    <n v="0.14000000000000001"/>
  </r>
  <r>
    <s v="CA/2017/124814"/>
    <d v="2017-10-04T00:00:00"/>
    <s v="Filia McAdams"/>
    <x v="3"/>
    <s v="Corporate"/>
    <x v="1"/>
    <n v="12.96"/>
    <n v="19"/>
    <n v="2.5920000000000001"/>
    <n v="0.22"/>
  </r>
  <r>
    <s v="CA/2015/116757"/>
    <d v="2015-06-30T00:00:00"/>
    <s v="Michael Stewart"/>
    <x v="2"/>
    <s v="Corporate"/>
    <x v="1"/>
    <n v="25.92"/>
    <n v="16"/>
    <n v="5.1840000000000002"/>
    <n v="0.13"/>
  </r>
  <r>
    <s v="US/2015/138247"/>
    <d v="2015-12-24T00:00:00"/>
    <s v="Ben Ferrer"/>
    <x v="1"/>
    <s v="Home Office"/>
    <x v="2"/>
    <n v="173.65600000000001"/>
    <n v="2"/>
    <n v="34.731200000000001"/>
    <n v="0.04"/>
  </r>
  <r>
    <s v="CA/2018/167003"/>
    <d v="2018-05-23T00:00:00"/>
    <s v="Vivek Sundaresam"/>
    <x v="1"/>
    <s v="Consumer"/>
    <x v="0"/>
    <n v="171.28800000000001"/>
    <n v="27"/>
    <n v="34.257599999999996"/>
    <n v="0.13"/>
  </r>
  <r>
    <s v="CA/2017/119935"/>
    <d v="2017-10-11T00:00:00"/>
    <s v="Kalyca Meade"/>
    <x v="3"/>
    <s v="Corporate"/>
    <x v="0"/>
    <n v="37.299999999999997"/>
    <n v="12"/>
    <n v="7.46"/>
    <n v="0.21"/>
  </r>
  <r>
    <s v="CA/2017/118969"/>
    <d v="2017-02-10T00:00:00"/>
    <s v="Liz Preis"/>
    <x v="0"/>
    <s v="Consumer"/>
    <x v="1"/>
    <n v="54.792000000000002"/>
    <n v="3"/>
    <n v="10.958399999999999"/>
    <n v="0.17"/>
  </r>
  <r>
    <s v="CA/2017/145240"/>
    <d v="2017-06-09T00:00:00"/>
    <s v="Bruce Geld"/>
    <x v="3"/>
    <s v="Consumer"/>
    <x v="1"/>
    <n v="10.784000000000001"/>
    <n v="16"/>
    <n v="2.1568000000000001"/>
    <n v="0.18"/>
  </r>
  <r>
    <s v="CA/2017/120873"/>
    <d v="2017-10-27T00:00:00"/>
    <s v="Ben Wallace"/>
    <x v="0"/>
    <s v="Consumer"/>
    <x v="0"/>
    <n v="290.98"/>
    <n v="22"/>
    <n v="58.195999999999998"/>
    <n v="0.03"/>
  </r>
  <r>
    <s v="US/2018/111920"/>
    <d v="2018-10-22T00:00:00"/>
    <s v="Paul Stevenson"/>
    <x v="2"/>
    <s v="Home Office"/>
    <x v="1"/>
    <n v="36.44"/>
    <n v="29"/>
    <n v="7.2880000000000003"/>
    <n v="7.0000000000000007E-2"/>
  </r>
  <r>
    <s v="US/2017/128678"/>
    <d v="2017-09-15T00:00:00"/>
    <s v="Rob Beeghly"/>
    <x v="2"/>
    <s v="Consumer"/>
    <x v="1"/>
    <n v="21.4"/>
    <n v="1"/>
    <n v="4.28"/>
    <n v="0.01"/>
  </r>
  <r>
    <s v="CA/2017/101385"/>
    <d v="2017-09-25T00:00:00"/>
    <s v="Julia West"/>
    <x v="3"/>
    <s v="Consumer"/>
    <x v="1"/>
    <n v="16.559999999999999"/>
    <n v="6"/>
    <n v="3.3119999999999998"/>
    <n v="0.22"/>
  </r>
  <r>
    <s v="CA/2018/107167"/>
    <d v="2018-10-06T00:00:00"/>
    <s v="Neil Ducich"/>
    <x v="0"/>
    <s v="Corporate"/>
    <x v="1"/>
    <n v="1347.52"/>
    <n v="19"/>
    <n v="269.50400000000002"/>
    <n v="0.23"/>
  </r>
  <r>
    <s v="CA/2015/109491"/>
    <d v="2015-02-20T00:00:00"/>
    <s v="Linda Cazamias"/>
    <x v="2"/>
    <s v="Corporate"/>
    <x v="2"/>
    <n v="62.31"/>
    <n v="18"/>
    <n v="12.462"/>
    <n v="0.01"/>
  </r>
  <r>
    <s v="CA/2018/105445"/>
    <d v="2018-02-20T00:00:00"/>
    <s v="Bart Pistole"/>
    <x v="2"/>
    <s v="Corporate"/>
    <x v="1"/>
    <n v="9.4320000000000004"/>
    <n v="24"/>
    <n v="1.8864000000000001"/>
    <n v="0.06"/>
  </r>
  <r>
    <s v="CA/2015/107454"/>
    <d v="2015-02-11T00:00:00"/>
    <s v="Roger Demir"/>
    <x v="0"/>
    <s v="Consumer"/>
    <x v="1"/>
    <n v="34.86"/>
    <n v="21"/>
    <n v="6.9720000000000004"/>
    <n v="0.17"/>
  </r>
  <r>
    <s v="US/2018/105046"/>
    <d v="2018-07-17T00:00:00"/>
    <s v="Bill Eplett"/>
    <x v="2"/>
    <s v="Home Office"/>
    <x v="2"/>
    <n v="269.98"/>
    <n v="29"/>
    <n v="53.996000000000002"/>
    <n v="0.11"/>
  </r>
  <r>
    <s v="CA/2018/152856"/>
    <d v="2018-08-09T00:00:00"/>
    <s v="Roland Schwarz"/>
    <x v="3"/>
    <s v="Corporate"/>
    <x v="2"/>
    <n v="116.83199999999999"/>
    <n v="20"/>
    <n v="23.366399999999999"/>
    <n v="0.09"/>
  </r>
  <r>
    <s v="CA/2017/134691"/>
    <d v="2017-11-14T00:00:00"/>
    <s v="Kelly Collister"/>
    <x v="1"/>
    <s v="Consumer"/>
    <x v="1"/>
    <n v="2.2959999999999998"/>
    <n v="13"/>
    <n v="0.4592"/>
    <n v="0"/>
  </r>
  <r>
    <s v="CA/2017/118759"/>
    <d v="2017-11-14T00:00:00"/>
    <s v="Maria Bertelson"/>
    <x v="3"/>
    <s v="Consumer"/>
    <x v="0"/>
    <n v="408.00599999999997"/>
    <n v="22"/>
    <n v="81.601200000000006"/>
    <n v="0.17"/>
  </r>
  <r>
    <s v="CA/2015/140403"/>
    <d v="2015-10-10T00:00:00"/>
    <s v="Tanja Norvell"/>
    <x v="1"/>
    <s v="Home Office"/>
    <x v="0"/>
    <n v="122.352"/>
    <n v="6"/>
    <n v="24.470400000000001"/>
    <n v="0.05"/>
  </r>
  <r>
    <s v="CA/2016/163104"/>
    <d v="2016-03-19T00:00:00"/>
    <s v="Mike Caudle"/>
    <x v="0"/>
    <s v="Corporate"/>
    <x v="1"/>
    <n v="11.96"/>
    <n v="16"/>
    <n v="2.3919999999999999"/>
    <n v="0.13"/>
  </r>
  <r>
    <s v="CA/2018/138464"/>
    <d v="2018-08-07T00:00:00"/>
    <s v="Vicky Freymann"/>
    <x v="2"/>
    <s v="Home Office"/>
    <x v="0"/>
    <n v="15.84"/>
    <n v="26"/>
    <n v="3.1680000000000001"/>
    <n v="0.23"/>
  </r>
  <r>
    <s v="CA/2016/104129"/>
    <d v="2016-02-27T00:00:00"/>
    <s v="Erin Smith"/>
    <x v="0"/>
    <s v="Corporate"/>
    <x v="2"/>
    <n v="105.98"/>
    <n v="30"/>
    <n v="21.196000000000002"/>
    <n v="0.25"/>
  </r>
  <r>
    <s v="US/2018/132206"/>
    <d v="2018-06-16T00:00:00"/>
    <s v="Michael Kennedy"/>
    <x v="3"/>
    <s v="Corporate"/>
    <x v="1"/>
    <n v="5.9359999999999999"/>
    <n v="16"/>
    <n v="1.1872"/>
    <n v="0.17"/>
  </r>
  <r>
    <s v="CA/2018/113474"/>
    <d v="2018-03-30T00:00:00"/>
    <s v="Tony Molinari"/>
    <x v="2"/>
    <s v="Consumer"/>
    <x v="1"/>
    <n v="325.86"/>
    <n v="30"/>
    <n v="65.171999999999997"/>
    <n v="0.06"/>
  </r>
  <r>
    <s v="CA/2016/126557"/>
    <d v="2016-12-07T00:00:00"/>
    <s v="Rob Lucas"/>
    <x v="0"/>
    <s v="Consumer"/>
    <x v="0"/>
    <n v="383.60700000000003"/>
    <n v="6"/>
    <n v="76.721400000000003"/>
    <n v="0.22"/>
  </r>
  <r>
    <s v="US/2018/107636"/>
    <d v="2018-04-30T00:00:00"/>
    <s v="Neoma Murray"/>
    <x v="1"/>
    <s v="Consumer"/>
    <x v="1"/>
    <n v="5.76"/>
    <n v="16"/>
    <n v="1.1519999999999999"/>
    <n v="0.02"/>
  </r>
  <r>
    <s v="US/2015/165862"/>
    <d v="2015-07-13T00:00:00"/>
    <s v="Grace Kelly"/>
    <x v="1"/>
    <s v="Corporate"/>
    <x v="0"/>
    <n v="351.21600000000001"/>
    <n v="29"/>
    <n v="70.243200000000002"/>
    <n v="0.19"/>
  </r>
  <r>
    <s v="US/2015/106334"/>
    <d v="2015-12-27T00:00:00"/>
    <s v="Jeremy Farry"/>
    <x v="1"/>
    <s v="Consumer"/>
    <x v="0"/>
    <n v="230.28"/>
    <n v="29"/>
    <n v="46.055999999999997"/>
    <n v="0.01"/>
  </r>
  <r>
    <s v="CA/2017/101448"/>
    <d v="2017-02-27T00:00:00"/>
    <s v="Eric Barreto"/>
    <x v="1"/>
    <s v="Consumer"/>
    <x v="1"/>
    <n v="56.82"/>
    <n v="2"/>
    <n v="11.364000000000001"/>
    <n v="0.1"/>
  </r>
  <r>
    <s v="CA/2016/130218"/>
    <d v="2016-03-23T00:00:00"/>
    <s v="Sheri Gordon"/>
    <x v="3"/>
    <s v="Consumer"/>
    <x v="1"/>
    <n v="31.56"/>
    <n v="8"/>
    <n v="6.3120000000000003"/>
    <n v="0.1"/>
  </r>
  <r>
    <s v="US/2018/117331"/>
    <d v="2018-10-21T00:00:00"/>
    <s v="Natalie DeCherney"/>
    <x v="0"/>
    <s v="Consumer"/>
    <x v="1"/>
    <n v="8.5589999999999993"/>
    <n v="10"/>
    <n v="1.7118"/>
    <n v="0.18"/>
  </r>
  <r>
    <s v="CA/2015/127383"/>
    <d v="2015-12-31T00:00:00"/>
    <s v="Candace McMahon"/>
    <x v="2"/>
    <s v="Corporate"/>
    <x v="1"/>
    <n v="49.567999999999998"/>
    <n v="11"/>
    <n v="9.9136000000000006"/>
    <n v="0.12"/>
  </r>
  <r>
    <s v="CA/2015/110219"/>
    <d v="2015-05-05T00:00:00"/>
    <s v="Emily Burns"/>
    <x v="1"/>
    <s v="Consumer"/>
    <x v="0"/>
    <n v="127.869"/>
    <n v="11"/>
    <n v="25.573799999999999"/>
    <n v="0.24"/>
  </r>
  <r>
    <s v="CA/2016/118871"/>
    <d v="2016-04-12T00:00:00"/>
    <s v="Harry Marie"/>
    <x v="3"/>
    <s v="Corporate"/>
    <x v="1"/>
    <n v="271.44"/>
    <n v="24"/>
    <n v="54.287999999999997"/>
    <n v="0.14000000000000001"/>
  </r>
  <r>
    <s v="CA/2018/129490"/>
    <d v="2018-09-26T00:00:00"/>
    <s v="Sanjit Jacobs"/>
    <x v="3"/>
    <s v="Home Office"/>
    <x v="0"/>
    <n v="419.13600000000002"/>
    <n v="13"/>
    <n v="83.827200000000005"/>
    <n v="0.19"/>
  </r>
  <r>
    <s v="CA/2015/101175"/>
    <d v="2015-09-12T00:00:00"/>
    <s v="Dario Medina"/>
    <x v="2"/>
    <s v="Corporate"/>
    <x v="1"/>
    <n v="100.70399999999999"/>
    <n v="28"/>
    <n v="20.140799999999999"/>
    <n v="0.03"/>
  </r>
  <r>
    <s v="US/2018/149510"/>
    <d v="2018-03-12T00:00:00"/>
    <s v="Matt Collins"/>
    <x v="3"/>
    <s v="Consumer"/>
    <x v="1"/>
    <n v="45.216000000000001"/>
    <n v="14"/>
    <n v="9.0432000000000006"/>
    <n v="0.14000000000000001"/>
  </r>
  <r>
    <s v="CA/2016/111990"/>
    <d v="2016-08-11T00:00:00"/>
    <s v="Duane Benoit"/>
    <x v="3"/>
    <s v="Consumer"/>
    <x v="1"/>
    <n v="10.476000000000001"/>
    <n v="26"/>
    <n v="2.0952000000000002"/>
    <n v="0.14000000000000001"/>
  </r>
  <r>
    <s v="CA/2015/169460"/>
    <d v="2015-04-19T00:00:00"/>
    <s v="Nicole Fjeld"/>
    <x v="3"/>
    <s v="Home Office"/>
    <x v="0"/>
    <n v="76.14"/>
    <n v="16"/>
    <n v="15.228"/>
    <n v="0.04"/>
  </r>
  <r>
    <s v="US/2016/152128"/>
    <d v="2016-05-25T00:00:00"/>
    <s v="Nathan Mautz"/>
    <x v="3"/>
    <s v="Home Office"/>
    <x v="1"/>
    <n v="21.24"/>
    <n v="18"/>
    <n v="4.2480000000000002"/>
    <n v="0.12"/>
  </r>
  <r>
    <s v="CA/2018/126662"/>
    <d v="2018-07-17T00:00:00"/>
    <s v="Alejandro Ballentine"/>
    <x v="3"/>
    <s v="Home Office"/>
    <x v="2"/>
    <n v="479.98399999999998"/>
    <n v="3"/>
    <n v="95.996799999999993"/>
    <n v="0"/>
  </r>
  <r>
    <s v="CA/2017/139395"/>
    <d v="2017-12-12T00:00:00"/>
    <s v="Matthew Grinstein"/>
    <x v="3"/>
    <s v="Home Office"/>
    <x v="2"/>
    <n v="657.93"/>
    <n v="3"/>
    <n v="131.58600000000001"/>
    <n v="0.24"/>
  </r>
  <r>
    <s v="US/2015/121734"/>
    <d v="2015-11-04T00:00:00"/>
    <s v="Sanjit Engle"/>
    <x v="3"/>
    <s v="Consumer"/>
    <x v="1"/>
    <n v="9.5839999999999996"/>
    <n v="22"/>
    <n v="1.9168000000000001"/>
    <n v="0.06"/>
  </r>
  <r>
    <s v="CA/2016/110947"/>
    <d v="2016-09-06T00:00:00"/>
    <s v="Anthony Garverick"/>
    <x v="3"/>
    <s v="Home Office"/>
    <x v="1"/>
    <n v="113.1"/>
    <n v="23"/>
    <n v="22.62"/>
    <n v="0.17"/>
  </r>
  <r>
    <s v="US/2015/150126"/>
    <d v="2015-07-27T00:00:00"/>
    <s v="Aaron Smayling"/>
    <x v="0"/>
    <s v="Corporate"/>
    <x v="1"/>
    <n v="65.78"/>
    <n v="19"/>
    <n v="13.156000000000001"/>
    <n v="7.0000000000000007E-2"/>
  </r>
  <r>
    <s v="CA/2016/164427"/>
    <d v="2016-07-31T00:00:00"/>
    <s v="Allen Rosenblatt"/>
    <x v="3"/>
    <s v="Corporate"/>
    <x v="2"/>
    <n v="239.7"/>
    <n v="27"/>
    <n v="47.94"/>
    <n v="0.05"/>
  </r>
  <r>
    <s v="CA/2017/120250"/>
    <d v="2017-09-19T00:00:00"/>
    <s v="Anne Pryor"/>
    <x v="3"/>
    <s v="Home Office"/>
    <x v="0"/>
    <n v="25.632000000000001"/>
    <n v="7"/>
    <n v="5.1264000000000003"/>
    <n v="0.16"/>
  </r>
  <r>
    <s v="CA/2017/121993"/>
    <d v="2017-10-06T00:00:00"/>
    <s v="Joy Bell/"/>
    <x v="2"/>
    <s v="Consumer"/>
    <x v="1"/>
    <n v="23.616"/>
    <n v="11"/>
    <n v="4.7232000000000003"/>
    <n v="0.06"/>
  </r>
  <r>
    <s v="US/2017/100405"/>
    <d v="2017-08-26T00:00:00"/>
    <s v="Tom Stivers"/>
    <x v="1"/>
    <s v="Corporate"/>
    <x v="1"/>
    <n v="8.26"/>
    <n v="5"/>
    <n v="1.6519999999999999"/>
    <n v="0.2"/>
  </r>
  <r>
    <s v="US/2018/163790"/>
    <d v="2018-02-11T00:00:00"/>
    <s v="Nancy Lomonaco"/>
    <x v="1"/>
    <s v="Home Office"/>
    <x v="1"/>
    <n v="76.58"/>
    <n v="9"/>
    <n v="15.316000000000001"/>
    <n v="7.0000000000000007E-2"/>
  </r>
  <r>
    <s v="CA/2017/129868"/>
    <d v="2017-12-26T00:00:00"/>
    <s v="Mike Caudle"/>
    <x v="0"/>
    <s v="Corporate"/>
    <x v="1"/>
    <n v="17.760000000000002"/>
    <n v="10"/>
    <n v="3.552"/>
    <n v="0.2"/>
  </r>
  <r>
    <s v="CA/2017/140564"/>
    <d v="2017-05-12T00:00:00"/>
    <s v="Tony Chapman"/>
    <x v="0"/>
    <s v="Home Office"/>
    <x v="1"/>
    <n v="33.92"/>
    <n v="22"/>
    <n v="6.7839999999999998"/>
    <n v="0.01"/>
  </r>
  <r>
    <s v="US/2018/169502"/>
    <d v="2018-08-28T00:00:00"/>
    <s v="Matthew Grinstein"/>
    <x v="3"/>
    <s v="Home Office"/>
    <x v="1"/>
    <n v="21.81"/>
    <n v="4"/>
    <n v="4.3620000000000001"/>
    <n v="0.19"/>
  </r>
  <r>
    <s v="CA/2016/146948"/>
    <d v="2016-07-16T00:00:00"/>
    <s v="Michael Granlund"/>
    <x v="3"/>
    <s v="Home Office"/>
    <x v="0"/>
    <n v="150.97999999999999"/>
    <n v="26"/>
    <n v="30.196000000000002"/>
    <n v="0.24"/>
  </r>
  <r>
    <s v="US/2016/113327"/>
    <d v="2016-05-26T00:00:00"/>
    <s v="Ben Ferrer"/>
    <x v="1"/>
    <s v="Home Office"/>
    <x v="1"/>
    <n v="18.271999999999998"/>
    <n v="29"/>
    <n v="3.6543999999999999"/>
    <n v="0.22"/>
  </r>
  <r>
    <s v="CA/2016/135020"/>
    <d v="2016-05-28T00:00:00"/>
    <s v="Maxwell Schwartz"/>
    <x v="3"/>
    <s v="Consumer"/>
    <x v="2"/>
    <n v="45.99"/>
    <n v="6"/>
    <n v="9.1980000000000004"/>
    <n v="0.25"/>
  </r>
  <r>
    <s v="US/2018/141852"/>
    <d v="2018-09-11T00:00:00"/>
    <s v="Joel Eaton"/>
    <x v="0"/>
    <s v="Consumer"/>
    <x v="0"/>
    <n v="47.12"/>
    <n v="12"/>
    <n v="9.4239999999999995"/>
    <n v="0.19"/>
  </r>
  <r>
    <s v="CA/2017/109407"/>
    <d v="2017-01-24T00:00:00"/>
    <s v="Henry Goldwyn"/>
    <x v="1"/>
    <s v="Corporate"/>
    <x v="1"/>
    <n v="31.36"/>
    <n v="19"/>
    <n v="6.2720000000000002"/>
    <n v="0.16"/>
  </r>
  <r>
    <s v="US/2017/165953"/>
    <d v="2017-12-31T00:00:00"/>
    <s v="Emily Phan"/>
    <x v="2"/>
    <s v="Consumer"/>
    <x v="1"/>
    <n v="47.616"/>
    <n v="12"/>
    <n v="9.5231999999999992"/>
    <n v="0.02"/>
  </r>
  <r>
    <s v="CA/2017/144540"/>
    <d v="2017-05-09T00:00:00"/>
    <s v="Gary Hansen"/>
    <x v="1"/>
    <s v="Home Office"/>
    <x v="1"/>
    <n v="62.79"/>
    <n v="24"/>
    <n v="12.558"/>
    <n v="0.06"/>
  </r>
  <r>
    <s v="CA/2016/159863"/>
    <d v="2016-04-09T00:00:00"/>
    <s v="David Smith"/>
    <x v="2"/>
    <s v="Corporate"/>
    <x v="2"/>
    <n v="134.376"/>
    <n v="1"/>
    <n v="26.8752"/>
    <n v="0.02"/>
  </r>
  <r>
    <s v="CA/2016/117800"/>
    <d v="2016-09-21T00:00:00"/>
    <s v="Tracy Hopkins"/>
    <x v="3"/>
    <s v="Home Office"/>
    <x v="2"/>
    <n v="589.9"/>
    <n v="16"/>
    <n v="117.98"/>
    <n v="0.19"/>
  </r>
  <r>
    <s v="CA/2018/145219"/>
    <d v="2018-12-24T00:00:00"/>
    <s v="Robert Marley"/>
    <x v="0"/>
    <s v="Home Office"/>
    <x v="2"/>
    <n v="2879.9520000000002"/>
    <n v="26"/>
    <n v="575.99040000000002"/>
    <n v="0.04"/>
  </r>
  <r>
    <s v="CA/2016/161214"/>
    <d v="2016-05-10T00:00:00"/>
    <s v="Sylvia Foulston"/>
    <x v="2"/>
    <s v="Corporate"/>
    <x v="1"/>
    <n v="77.55"/>
    <n v="27"/>
    <n v="15.51"/>
    <n v="0.03"/>
  </r>
  <r>
    <s v="CA/2018/147228"/>
    <d v="2018-09-09T00:00:00"/>
    <s v="Sean O'Donnell"/>
    <x v="0"/>
    <s v="Consumer"/>
    <x v="1"/>
    <n v="8.8320000000000007"/>
    <n v="23"/>
    <n v="1.7664"/>
    <n v="0.18"/>
  </r>
  <r>
    <s v="CA/2017/101336"/>
    <d v="2017-11-13T00:00:00"/>
    <s v="Cyma Kinney"/>
    <x v="3"/>
    <s v="Corporate"/>
    <x v="1"/>
    <n v="77.55"/>
    <n v="24"/>
    <n v="15.51"/>
    <n v="0.03"/>
  </r>
  <r>
    <s v="US/2016/126235"/>
    <d v="2016-10-15T00:00:00"/>
    <s v="Guy Armstrong"/>
    <x v="3"/>
    <s v="Consumer"/>
    <x v="0"/>
    <n v="17.14"/>
    <n v="11"/>
    <n v="3.4279999999999999"/>
    <n v="0.25"/>
  </r>
  <r>
    <s v="CA/2018/168396"/>
    <d v="2018-03-08T00:00:00"/>
    <s v="Bruce Degenhardt"/>
    <x v="0"/>
    <s v="Consumer"/>
    <x v="1"/>
    <n v="51.75"/>
    <n v="30"/>
    <n v="10.35"/>
    <n v="0.14000000000000001"/>
  </r>
  <r>
    <s v="CA/2016/130456"/>
    <d v="2016-08-21T00:00:00"/>
    <s v="David Smith"/>
    <x v="2"/>
    <s v="Corporate"/>
    <x v="0"/>
    <n v="586.39800000000002"/>
    <n v="3"/>
    <n v="117.2796"/>
    <n v="0.1"/>
  </r>
  <r>
    <s v="CA/2018/116288"/>
    <d v="2018-12-03T00:00:00"/>
    <s v="Bill Stewart"/>
    <x v="2"/>
    <s v="Corporate"/>
    <x v="1"/>
    <n v="242.94"/>
    <n v="29"/>
    <n v="48.588000000000001"/>
    <n v="0.12"/>
  </r>
  <r>
    <s v="CA/2018/168228"/>
    <d v="2018-04-27T00:00:00"/>
    <s v="Arthur Prichep"/>
    <x v="0"/>
    <s v="Consumer"/>
    <x v="1"/>
    <n v="123.92"/>
    <n v="30"/>
    <n v="24.783999999999999"/>
    <n v="0.16"/>
  </r>
  <r>
    <s v="CA/2017/102162"/>
    <d v="2017-11-09T00:00:00"/>
    <s v="Jill Fjeld"/>
    <x v="2"/>
    <s v="Consumer"/>
    <x v="2"/>
    <n v="1599.92"/>
    <n v="13"/>
    <n v="319.98399999999998"/>
    <n v="0.06"/>
  </r>
  <r>
    <s v="CA/2018/130141"/>
    <d v="2018-10-22T00:00:00"/>
    <s v="Helen Abelman"/>
    <x v="3"/>
    <s v="Consumer"/>
    <x v="1"/>
    <n v="3.1680000000000001"/>
    <n v="13"/>
    <n v="0.63360000000000005"/>
    <n v="0.25"/>
  </r>
  <r>
    <s v="CA/2016/147501"/>
    <d v="2016-02-08T00:00:00"/>
    <s v="Corey/Lock"/>
    <x v="3"/>
    <s v="Consumer"/>
    <x v="1"/>
    <n v="6.3680000000000003"/>
    <n v="18"/>
    <n v="1.2736000000000001"/>
    <n v="0.22"/>
  </r>
  <r>
    <s v="CA/2017/143910"/>
    <d v="2017-12-08T00:00:00"/>
    <s v="Becky Castell"/>
    <x v="1"/>
    <s v="Home Office"/>
    <x v="0"/>
    <n v="145.76400000000001"/>
    <n v="1"/>
    <n v="29.152799999999999"/>
    <n v="0.06"/>
  </r>
  <r>
    <s v="CA/2015/146885"/>
    <d v="2015-05-30T00:00:00"/>
    <s v="Ellis Ballard"/>
    <x v="1"/>
    <s v="Corporate"/>
    <x v="1"/>
    <n v="13.62"/>
    <n v="15"/>
    <n v="2.7240000000000002"/>
    <n v="0.25"/>
  </r>
  <r>
    <s v="CA/2017/139556"/>
    <d v="2017-04-26T00:00:00"/>
    <s v="Dennis Bolton"/>
    <x v="3"/>
    <s v="Home Office"/>
    <x v="0"/>
    <n v="434.64600000000002"/>
    <n v="23"/>
    <n v="86.929199999999994"/>
    <n v="0.14000000000000001"/>
  </r>
  <r>
    <s v="CA/2018/129357"/>
    <d v="2018-05-14T00:00:00"/>
    <s v="Ken Black"/>
    <x v="2"/>
    <s v="Corporate"/>
    <x v="1"/>
    <n v="440.19"/>
    <n v="1"/>
    <n v="88.037999999999997"/>
    <n v="0.23"/>
  </r>
  <r>
    <s v="CA/2018/150987"/>
    <d v="2018-08-04T00:00:00"/>
    <s v="Adrian Hane"/>
    <x v="1"/>
    <s v="Home Office"/>
    <x v="1"/>
    <n v="244.55"/>
    <n v="22"/>
    <n v="48.91"/>
    <n v="0"/>
  </r>
  <r>
    <s v="CA/2018/132647"/>
    <d v="2018-02-17T00:00:00"/>
    <s v="Gary Hansen"/>
    <x v="1"/>
    <s v="Home Office"/>
    <x v="1"/>
    <n v="11.76"/>
    <n v="3"/>
    <n v="2.3519999999999999"/>
    <n v="0.14000000000000001"/>
  </r>
  <r>
    <s v="CA/2018/159107"/>
    <d v="2018-06-24T00:00:00"/>
    <s v="Kean Thornton"/>
    <x v="3"/>
    <s v="Consumer"/>
    <x v="1"/>
    <n v="2.88"/>
    <n v="25"/>
    <n v="0.57599999999999996"/>
    <n v="0.03"/>
  </r>
  <r>
    <s v="CA/2015/160738"/>
    <d v="2015-05-05T00:00:00"/>
    <s v="Katharine Harms"/>
    <x v="0"/>
    <s v="Corporate"/>
    <x v="1"/>
    <n v="45.247999999999998"/>
    <n v="18"/>
    <n v="9.0495999999999999"/>
    <n v="0.2"/>
  </r>
  <r>
    <s v="CA/2016/112130"/>
    <d v="2016-03-05T00:00:00"/>
    <s v="Stewart Visinsky"/>
    <x v="1"/>
    <s v="Consumer"/>
    <x v="1"/>
    <n v="59.904000000000003"/>
    <n v="23"/>
    <n v="11.9808"/>
    <n v="0.25"/>
  </r>
  <r>
    <s v="CA/2017/111409"/>
    <d v="2017-09-18T00:00:00"/>
    <s v="Patrick O'Brill"/>
    <x v="3"/>
    <s v="Consumer"/>
    <x v="1"/>
    <n v="3"/>
    <n v="5"/>
    <n v="0.6"/>
    <n v="0.09"/>
  </r>
  <r>
    <s v="CA/2017/116232"/>
    <d v="2017-09-22T00:00:00"/>
    <s v="Amy Cox"/>
    <x v="2"/>
    <s v="Consumer"/>
    <x v="1"/>
    <n v="7.5060000000000002"/>
    <n v="30"/>
    <n v="1.5012000000000001"/>
    <n v="0.25"/>
  </r>
  <r>
    <s v="CA/2017/116547"/>
    <d v="2017-10-01T00:00:00"/>
    <s v="Ken Black"/>
    <x v="2"/>
    <s v="Corporate"/>
    <x v="0"/>
    <n v="79.92"/>
    <n v="4"/>
    <n v="15.984"/>
    <n v="0.05"/>
  </r>
  <r>
    <s v="US/2018/133200"/>
    <d v="2018-06-05T00:00:00"/>
    <s v="Dorothy Badders"/>
    <x v="0"/>
    <s v="Corporate"/>
    <x v="1"/>
    <n v="11.06"/>
    <n v="4"/>
    <n v="2.2120000000000002"/>
    <n v="0.12"/>
  </r>
  <r>
    <s v="CA/2017/133550"/>
    <d v="2017-07-31T00:00:00"/>
    <s v="Ken Lonsdale"/>
    <x v="2"/>
    <s v="Consumer"/>
    <x v="1"/>
    <n v="283.14"/>
    <n v="11"/>
    <n v="56.628"/>
    <n v="0.24"/>
  </r>
  <r>
    <s v="CA/2018/139416"/>
    <d v="2018-03-27T00:00:00"/>
    <s v="Alejandro Grove"/>
    <x v="1"/>
    <s v="Consumer"/>
    <x v="0"/>
    <n v="15.007999999999999"/>
    <n v="5"/>
    <n v="3.0015999999999998"/>
    <n v="0.18"/>
  </r>
  <r>
    <s v="CA/2015/114510"/>
    <d v="2015-03-14T00:00:00"/>
    <s v="Jason Fortune/"/>
    <x v="1"/>
    <s v="Consumer"/>
    <x v="1"/>
    <n v="33.088000000000001"/>
    <n v="4"/>
    <n v="6.6176000000000004"/>
    <n v="0.14000000000000001"/>
  </r>
  <r>
    <s v="CA/2017/169215"/>
    <d v="2017-07-14T00:00:00"/>
    <s v="Richard Eichhorn"/>
    <x v="2"/>
    <s v="Consumer"/>
    <x v="1"/>
    <n v="29.61"/>
    <n v="21"/>
    <n v="5.9219999999999997"/>
    <n v="0.04"/>
  </r>
  <r>
    <s v="CA/2017/127698"/>
    <d v="2017-01-12T00:00:00"/>
    <s v="Mike Vittorini"/>
    <x v="3"/>
    <s v="Consumer"/>
    <x v="2"/>
    <n v="863.928"/>
    <n v="9"/>
    <n v="172.78559999999999"/>
    <n v="0.06"/>
  </r>
  <r>
    <s v="CA/2017/159912"/>
    <d v="2017-08-29T00:00:00"/>
    <s v="George Bell"/>
    <x v="3"/>
    <s v="Corporate"/>
    <x v="0"/>
    <n v="241.92"/>
    <n v="28"/>
    <n v="48.384"/>
    <n v="0.04"/>
  </r>
  <r>
    <s v="CA/2017/101987"/>
    <d v="2017-06-24T00:00:00"/>
    <s v="Hunter Lopez"/>
    <x v="2"/>
    <s v="Consumer"/>
    <x v="2"/>
    <n v="440.91"/>
    <n v="18"/>
    <n v="88.182000000000002"/>
    <n v="0.02"/>
  </r>
  <r>
    <s v="US/2018/154851"/>
    <d v="2018-03-30T00:00:00"/>
    <s v="Becky Pak"/>
    <x v="0"/>
    <s v="Consumer"/>
    <x v="1"/>
    <n v="5.7149999999999999"/>
    <n v="2"/>
    <n v="1.143"/>
    <n v="0.21"/>
  </r>
  <r>
    <s v="CA/2015/138681"/>
    <d v="2015-12-20T00:00:00"/>
    <s v="Carol Triggs"/>
    <x v="2"/>
    <s v="Consumer"/>
    <x v="0"/>
    <n v="51.968000000000004"/>
    <n v="17"/>
    <n v="10.393599999999999"/>
    <n v="0.25"/>
  </r>
  <r>
    <s v="US/2016/138121"/>
    <d v="2016-12-17T00:00:00"/>
    <s v="John Lee"/>
    <x v="1"/>
    <s v="Consumer"/>
    <x v="1"/>
    <n v="29.52"/>
    <n v="30"/>
    <n v="5.9039999999999999"/>
    <n v="0.21"/>
  </r>
  <r>
    <s v="CA/2018/140298"/>
    <d v="2018-11-05T00:00:00"/>
    <s v="Julie Kriz"/>
    <x v="2"/>
    <s v="Home Office"/>
    <x v="1"/>
    <n v="5.2480000000000002"/>
    <n v="28"/>
    <n v="1.0496000000000001"/>
    <n v="0.02"/>
  </r>
  <r>
    <s v="CA/2017/166240"/>
    <d v="2017-06-24T00:00:00"/>
    <s v="Dave Hallsten"/>
    <x v="0"/>
    <s v="Corporate"/>
    <x v="1"/>
    <n v="8.7119999999999997"/>
    <n v="9"/>
    <n v="1.7423999999999999"/>
    <n v="0.06"/>
  </r>
  <r>
    <s v="CA/2017/158435"/>
    <d v="2017-05-17T00:00:00"/>
    <s v="Arthur Gainer"/>
    <x v="1"/>
    <s v="Consumer"/>
    <x v="1"/>
    <n v="65.17"/>
    <n v="12"/>
    <n v="13.034000000000001"/>
    <n v="0.08"/>
  </r>
  <r>
    <s v="CA/2018/138149"/>
    <d v="2018-06-29T00:00:00"/>
    <s v="William Brown"/>
    <x v="3"/>
    <s v="Consumer"/>
    <x v="1"/>
    <n v="895.92"/>
    <n v="5"/>
    <n v="179.184"/>
    <n v="0.12"/>
  </r>
  <r>
    <s v="CA/2015/112403"/>
    <d v="2015-03-31T00:00:00"/>
    <s v="Jas O'Carroll"/>
    <x v="1"/>
    <s v="Consumer"/>
    <x v="1"/>
    <n v="0.85199999999999998"/>
    <n v="27"/>
    <n v="0.1704"/>
    <n v="0.09"/>
  </r>
  <r>
    <s v="CA/2015/108273"/>
    <d v="2015-12-16T00:00:00"/>
    <s v="Ed Jacobs"/>
    <x v="1"/>
    <s v="Consumer"/>
    <x v="1"/>
    <n v="36.287999999999997"/>
    <n v="8"/>
    <n v="7.2576000000000001"/>
    <n v="0.21"/>
  </r>
  <r>
    <s v="CA/2018/121643"/>
    <d v="2018-05-18T00:00:00"/>
    <s v="Adrian Barton"/>
    <x v="1"/>
    <s v="Consumer"/>
    <x v="2"/>
    <n v="344.70400000000001"/>
    <n v="21"/>
    <n v="68.940799999999996"/>
    <n v="0.11"/>
  </r>
  <r>
    <s v="US/2016/122910"/>
    <d v="2016-12-05T00:00:00"/>
    <s v="Larry Tron"/>
    <x v="1"/>
    <s v="Consumer"/>
    <x v="2"/>
    <n v="201.584"/>
    <n v="8"/>
    <n v="40.316800000000001"/>
    <n v="0.18"/>
  </r>
  <r>
    <s v="CA/2018/143126"/>
    <d v="2018-03-12T00:00:00"/>
    <s v="Corinna Mitchell"/>
    <x v="1"/>
    <s v="Home Office"/>
    <x v="0"/>
    <n v="521.96"/>
    <n v="26"/>
    <n v="104.392"/>
    <n v="0.15"/>
  </r>
  <r>
    <s v="CA/2016/129042"/>
    <d v="2016-12-12T00:00:00"/>
    <s v="Eric Murdock"/>
    <x v="3"/>
    <s v="Consumer"/>
    <x v="1"/>
    <n v="8.2200000000000006"/>
    <n v="19"/>
    <n v="1.6439999999999999"/>
    <n v="0.19"/>
  </r>
  <r>
    <s v="CA/2016/109736"/>
    <d v="2016-10-10T00:00:00"/>
    <s v="Denny Joy"/>
    <x v="0"/>
    <s v="Corporate"/>
    <x v="1"/>
    <n v="45.36"/>
    <n v="28"/>
    <n v="9.0719999999999992"/>
    <n v="0.11"/>
  </r>
  <r>
    <s v="CA/2016/142601"/>
    <d v="2016-04-18T00:00:00"/>
    <s v="Deanra Eno"/>
    <x v="3"/>
    <s v="Home Office"/>
    <x v="1"/>
    <n v="947.17"/>
    <n v="28"/>
    <n v="189.434"/>
    <n v="0.01"/>
  </r>
  <r>
    <s v="CA/2015/106229"/>
    <d v="2015-07-06T00:00:00"/>
    <s v="Nick Radford"/>
    <x v="2"/>
    <s v="Consumer"/>
    <x v="0"/>
    <n v="268.935"/>
    <n v="1"/>
    <n v="53.786999999999999"/>
    <n v="0.13"/>
  </r>
  <r>
    <s v="US/2018/135230"/>
    <d v="2018-01-09T00:00:00"/>
    <s v="Christine Kargatis"/>
    <x v="1"/>
    <s v="Home Office"/>
    <x v="1"/>
    <n v="7.58"/>
    <n v="28"/>
    <n v="1.516"/>
    <n v="7.0000000000000007E-2"/>
  </r>
  <r>
    <s v="CA/2017/159653"/>
    <d v="2017-05-22T00:00:00"/>
    <s v="Jeremy Farry"/>
    <x v="1"/>
    <s v="Consumer"/>
    <x v="1"/>
    <n v="14.73"/>
    <n v="23"/>
    <n v="2.9460000000000002"/>
    <n v="0.1"/>
  </r>
  <r>
    <s v="CA/2017/131968"/>
    <d v="2017-11-11T00:00:00"/>
    <s v="Laurel Beltran"/>
    <x v="2"/>
    <s v="Home Office"/>
    <x v="1"/>
    <n v="9.8879999999999999"/>
    <n v="17"/>
    <n v="1.9776"/>
    <n v="7.0000000000000007E-2"/>
  </r>
  <r>
    <s v="CA/2015/119151"/>
    <d v="2015-11-25T00:00:00"/>
    <s v="Mike Pelletier"/>
    <x v="1"/>
    <s v="Home Office"/>
    <x v="1"/>
    <n v="1117.92"/>
    <n v="22"/>
    <n v="223.584"/>
    <n v="0.15"/>
  </r>
  <r>
    <s v="CA/2015/123323"/>
    <d v="2015-07-11T00:00:00"/>
    <s v="Lena Hernandez"/>
    <x v="3"/>
    <s v="Consumer"/>
    <x v="1"/>
    <n v="123.14400000000001"/>
    <n v="12"/>
    <n v="24.628799999999998"/>
    <n v="0.03"/>
  </r>
  <r>
    <s v="CA/2017/124681"/>
    <d v="2017-07-18T00:00:00"/>
    <s v="Susan Vittorini"/>
    <x v="3"/>
    <s v="Consumer"/>
    <x v="2"/>
    <n v="15.576000000000001"/>
    <n v="5"/>
    <n v="3.1152000000000002"/>
    <n v="0.04"/>
  </r>
  <r>
    <s v="US/2016/103996"/>
    <d v="2016-03-29T00:00:00"/>
    <s v="Richard Bierner"/>
    <x v="2"/>
    <s v="Consumer"/>
    <x v="1"/>
    <n v="212.64"/>
    <n v="8"/>
    <n v="42.527999999999999"/>
    <n v="0.25"/>
  </r>
  <r>
    <s v="CA/2017/120530"/>
    <d v="2017-07-04T00:00:00"/>
    <s v="Dorris liebe"/>
    <x v="2"/>
    <s v="Corporate"/>
    <x v="0"/>
    <n v="658.74599999999998"/>
    <n v="12"/>
    <n v="131.7492"/>
    <n v="0.04"/>
  </r>
  <r>
    <s v="CA/2016/155054"/>
    <d v="2016-06-13T00:00:00"/>
    <s v="Penelope Sewall"/>
    <x v="0"/>
    <s v="Home Office"/>
    <x v="1"/>
    <n v="8.26"/>
    <n v="9"/>
    <n v="1.6519999999999999"/>
    <n v="0.21"/>
  </r>
  <r>
    <s v="CA/2016/105725"/>
    <d v="2016-02-18T00:00:00"/>
    <s v="Guy Thornton"/>
    <x v="2"/>
    <s v="Consumer"/>
    <x v="1"/>
    <n v="61.06"/>
    <n v="6"/>
    <n v="12.212"/>
    <n v="0.02"/>
  </r>
  <r>
    <s v="CA/2018/164364"/>
    <d v="2018-12-11T00:00:00"/>
    <s v="Christine Sundaresam"/>
    <x v="0"/>
    <s v="Consumer"/>
    <x v="1"/>
    <n v="9.9600000000000009"/>
    <n v="2"/>
    <n v="1.992"/>
    <n v="0.14000000000000001"/>
  </r>
  <r>
    <s v="CA/2018/168123"/>
    <d v="2018-05-03T00:00:00"/>
    <s v="Julia Dunbar"/>
    <x v="1"/>
    <s v="Consumer"/>
    <x v="1"/>
    <n v="7.9"/>
    <n v="10"/>
    <n v="1.58"/>
    <n v="0.06"/>
  </r>
  <r>
    <s v="CA/2017/120005"/>
    <d v="2017-03-03T00:00:00"/>
    <s v="Theresa Swint"/>
    <x v="3"/>
    <s v="Corporate"/>
    <x v="1"/>
    <n v="25.35"/>
    <n v="11"/>
    <n v="5.07"/>
    <n v="0.03"/>
  </r>
  <r>
    <s v="CA/2017/123526"/>
    <d v="2017-12-24T00:00:00"/>
    <s v="Benjamin Venier"/>
    <x v="2"/>
    <s v="Corporate"/>
    <x v="1"/>
    <n v="33.4"/>
    <n v="18"/>
    <n v="6.68"/>
    <n v="0.11"/>
  </r>
  <r>
    <s v="CA/2017/127649"/>
    <d v="2017-07-10T00:00:00"/>
    <s v="Dionis Lloyd"/>
    <x v="1"/>
    <s v="Corporate"/>
    <x v="2"/>
    <n v="837.6"/>
    <n v="17"/>
    <n v="167.52"/>
    <n v="0.2"/>
  </r>
  <r>
    <s v="CA/2017/159989"/>
    <d v="2017-09-12T00:00:00"/>
    <s v="Emily Burns"/>
    <x v="1"/>
    <s v="Consumer"/>
    <x v="2"/>
    <n v="40.68"/>
    <n v="25"/>
    <n v="8.1359999999999992"/>
    <n v="0.25"/>
  </r>
  <r>
    <s v="CA/2018/103499"/>
    <d v="2018-11-20T00:00:00"/>
    <s v="Erica Smith"/>
    <x v="1"/>
    <s v="Consumer"/>
    <x v="0"/>
    <n v="209.56800000000001"/>
    <n v="17"/>
    <n v="41.913600000000002"/>
    <n v="0.01"/>
  </r>
  <r>
    <s v="US/2016/167220"/>
    <d v="2016-12-12T00:00:00"/>
    <s v="Joni Blumstein"/>
    <x v="3"/>
    <s v="Consumer"/>
    <x v="2"/>
    <n v="22.367999999999999"/>
    <n v="16"/>
    <n v="4.4736000000000002"/>
    <n v="0.12"/>
  </r>
  <r>
    <s v="CA/2018/126354"/>
    <d v="2018-03-02T00:00:00"/>
    <s v="Shahid Collister"/>
    <x v="1"/>
    <s v="Consumer"/>
    <x v="1"/>
    <n v="3.8820000000000001"/>
    <n v="20"/>
    <n v="0.77639999999999998"/>
    <n v="0.24"/>
  </r>
  <r>
    <s v="CA/2018/169817"/>
    <d v="2018-09-21T00:00:00"/>
    <s v="Emily Burns"/>
    <x v="1"/>
    <s v="Consumer"/>
    <x v="1"/>
    <n v="1.9079999999999999"/>
    <n v="23"/>
    <n v="0.38159999999999999"/>
    <n v="0.04"/>
  </r>
  <r>
    <s v="US/2018/144582"/>
    <d v="2018-04-30T00:00:00"/>
    <s v="Tony Chapman"/>
    <x v="0"/>
    <s v="Home Office"/>
    <x v="1"/>
    <n v="43.372"/>
    <n v="21"/>
    <n v="8.6744000000000003"/>
    <n v="0.02"/>
  </r>
  <r>
    <s v="CA/2015/121573"/>
    <d v="2015-03-11T00:00:00"/>
    <s v="Speros Goranitis"/>
    <x v="3"/>
    <s v="Consumer"/>
    <x v="2"/>
    <n v="783.96"/>
    <n v="13"/>
    <n v="156.792"/>
    <n v="0.06"/>
  </r>
  <r>
    <s v="CA/2017/117660"/>
    <d v="2017-12-30T00:00:00"/>
    <s v="Bryan Mills"/>
    <x v="3"/>
    <s v="Consumer"/>
    <x v="1"/>
    <n v="5.9039999999999999"/>
    <n v="6"/>
    <n v="1.1808000000000001"/>
    <n v="0.23"/>
  </r>
  <r>
    <s v="CA/2015/112851"/>
    <d v="2015-09-17T00:00:00"/>
    <s v="Nick Radford"/>
    <x v="2"/>
    <s v="Consumer"/>
    <x v="1"/>
    <n v="182.94"/>
    <n v="25"/>
    <n v="36.588000000000001"/>
    <n v="0.23"/>
  </r>
  <r>
    <s v="CA/2018/123701"/>
    <d v="2018-11-24T00:00:00"/>
    <s v="Patrick Gardner"/>
    <x v="1"/>
    <s v="Consumer"/>
    <x v="1"/>
    <n v="27.76"/>
    <n v="3"/>
    <n v="5.5519999999999996"/>
    <n v="0.01"/>
  </r>
  <r>
    <s v="CA/2016/118227"/>
    <d v="2016-04-24T00:00:00"/>
    <s v="Deborah Brumfield"/>
    <x v="1"/>
    <s v="Home Office"/>
    <x v="1"/>
    <n v="25.99"/>
    <n v="9"/>
    <n v="5.1980000000000004"/>
    <n v="0.22"/>
  </r>
  <r>
    <s v="CA/2016/123155"/>
    <d v="2016-09-03T00:00:00"/>
    <s v="Noel Staavos"/>
    <x v="2"/>
    <s v="Corporate"/>
    <x v="2"/>
    <n v="113.52"/>
    <n v="4"/>
    <n v="22.704000000000001"/>
    <n v="0.18"/>
  </r>
  <r>
    <s v="CA/2018/158883"/>
    <d v="2018-02-06T00:00:00"/>
    <s v="Cari Schnelling"/>
    <x v="0"/>
    <s v="Consumer"/>
    <x v="1"/>
    <n v="25.344000000000001"/>
    <n v="17"/>
    <n v="5.0688000000000004"/>
    <n v="0.14000000000000001"/>
  </r>
  <r>
    <s v="US/2017/114888"/>
    <d v="2017-09-19T00:00:00"/>
    <s v="Chuck Clark"/>
    <x v="2"/>
    <s v="Home Office"/>
    <x v="1"/>
    <n v="11.952"/>
    <n v="2"/>
    <n v="2.3904000000000001"/>
    <n v="0.18"/>
  </r>
  <r>
    <s v="US/2015/167262"/>
    <d v="2015-10-31T00:00:00"/>
    <s v="Amy Cox"/>
    <x v="2"/>
    <s v="Consumer"/>
    <x v="2"/>
    <n v="742.33600000000001"/>
    <n v="13"/>
    <n v="148.46719999999999"/>
    <n v="0"/>
  </r>
  <r>
    <s v="CA/2018/119746"/>
    <d v="2018-11-23T00:00:00"/>
    <s v="Christopher Martinez"/>
    <x v="0"/>
    <s v="Consumer"/>
    <x v="0"/>
    <n v="6.4640000000000004"/>
    <n v="25"/>
    <n v="1.2927999999999999"/>
    <n v="0"/>
  </r>
  <r>
    <s v="CA/2018/108091"/>
    <d v="2018-11-16T00:00:00"/>
    <s v="Eileen Kiefer"/>
    <x v="1"/>
    <s v="Home Office"/>
    <x v="1"/>
    <n v="23.36"/>
    <n v="14"/>
    <n v="4.6719999999999997"/>
    <n v="0"/>
  </r>
  <r>
    <s v="CA/2017/101630"/>
    <d v="2017-02-19T00:00:00"/>
    <s v="Cyma Kinney"/>
    <x v="3"/>
    <s v="Corporate"/>
    <x v="1"/>
    <n v="8.67"/>
    <n v="4"/>
    <n v="1.734"/>
    <n v="0.06"/>
  </r>
  <r>
    <s v="CA/2018/132346"/>
    <d v="2018-07-11T00:00:00"/>
    <s v="Pete Kriz"/>
    <x v="2"/>
    <s v="Consumer"/>
    <x v="1"/>
    <n v="100.94"/>
    <n v="10"/>
    <n v="20.187999999999999"/>
    <n v="0.2"/>
  </r>
  <r>
    <s v="CA/2015/150301"/>
    <d v="2015-08-07T00:00:00"/>
    <s v="Michelle Huthwaite"/>
    <x v="1"/>
    <s v="Consumer"/>
    <x v="0"/>
    <n v="63.881999999999998"/>
    <n v="6"/>
    <n v="12.776400000000001"/>
    <n v="0.18"/>
  </r>
  <r>
    <s v="CA/2015/159310"/>
    <d v="2015-07-11T00:00:00"/>
    <s v="Steven Cartwright"/>
    <x v="3"/>
    <s v="Consumer"/>
    <x v="0"/>
    <n v="683.14400000000001"/>
    <n v="18"/>
    <n v="136.62880000000001"/>
    <n v="0"/>
  </r>
  <r>
    <s v="US/2018/147984"/>
    <d v="2018-01-28T00:00:00"/>
    <s v="Giulietta Baptist"/>
    <x v="3"/>
    <s v="Consumer"/>
    <x v="1"/>
    <n v="279.89999999999998"/>
    <n v="14"/>
    <n v="55.98"/>
    <n v="0.21"/>
  </r>
  <r>
    <s v="CA/2016/104346"/>
    <d v="2016-11-12T00:00:00"/>
    <s v="Irene Maddox"/>
    <x v="1"/>
    <s v="Consumer"/>
    <x v="1"/>
    <n v="13.12"/>
    <n v="19"/>
    <n v="2.6240000000000001"/>
    <n v="0.23"/>
  </r>
  <r>
    <s v="US/2016/141684"/>
    <d v="2016-06-29T00:00:00"/>
    <s v="Michelle Moray"/>
    <x v="1"/>
    <s v="Consumer"/>
    <x v="1"/>
    <n v="24.96"/>
    <n v="2"/>
    <n v="4.992"/>
    <n v="0.24"/>
  </r>
  <r>
    <s v="CA/2016/144722"/>
    <d v="2016-03-16T00:00:00"/>
    <s v="Monica Federle"/>
    <x v="1"/>
    <s v="Corporate"/>
    <x v="0"/>
    <n v="43.13"/>
    <n v="2"/>
    <n v="8.6259999999999994"/>
    <n v="0.11"/>
  </r>
  <r>
    <s v="CA/2016/120516"/>
    <d v="2016-08-13T00:00:00"/>
    <s v="Clytie Kelty"/>
    <x v="3"/>
    <s v="Consumer"/>
    <x v="1"/>
    <n v="5.64"/>
    <n v="3"/>
    <n v="1.1279999999999999"/>
    <n v="0.04"/>
  </r>
  <r>
    <s v="US/2017/148901"/>
    <d v="2017-05-14T00:00:00"/>
    <s v="Michael Kennedy"/>
    <x v="3"/>
    <s v="Corporate"/>
    <x v="1"/>
    <n v="57.582000000000001"/>
    <n v="20"/>
    <n v="11.516400000000001"/>
    <n v="0.02"/>
  </r>
  <r>
    <s v="CA/2018/136364"/>
    <d v="2018-07-13T00:00:00"/>
    <s v="Mark Hamilton"/>
    <x v="0"/>
    <s v="Consumer"/>
    <x v="2"/>
    <n v="39.594000000000001"/>
    <n v="5"/>
    <n v="7.9188000000000001"/>
    <n v="0.08"/>
  </r>
  <r>
    <s v="CA/2016/137708"/>
    <d v="2016-11-22T00:00:00"/>
    <s v="Nathan Gelder"/>
    <x v="3"/>
    <s v="Consumer"/>
    <x v="1"/>
    <n v="37.94"/>
    <n v="10"/>
    <n v="7.5880000000000001"/>
    <n v="0.12"/>
  </r>
  <r>
    <s v="CA/2015/149055"/>
    <d v="2015-11-23T00:00:00"/>
    <s v="Phillip Breyer"/>
    <x v="2"/>
    <s v="Corporate"/>
    <x v="1"/>
    <n v="62.808"/>
    <n v="17"/>
    <n v="12.5616"/>
    <n v="0.11"/>
  </r>
  <r>
    <s v="CA/2016/151589"/>
    <d v="2016-12-27T00:00:00"/>
    <s v="Richard Eichhorn"/>
    <x v="2"/>
    <s v="Consumer"/>
    <x v="1"/>
    <n v="195.64"/>
    <n v="18"/>
    <n v="39.128"/>
    <n v="0.19"/>
  </r>
  <r>
    <s v="CA/2017/121370"/>
    <d v="2017-11-14T00:00:00"/>
    <s v="Eugene Barchas"/>
    <x v="3"/>
    <s v="Consumer"/>
    <x v="0"/>
    <n v="380.05799999999999"/>
    <n v="1"/>
    <n v="76.011600000000001"/>
    <n v="0.17"/>
  </r>
  <r>
    <s v="CA/2017/111696"/>
    <d v="2017-08-05T00:00:00"/>
    <s v="Trudy Brown"/>
    <x v="2"/>
    <s v="Consumer"/>
    <x v="1"/>
    <n v="17.940000000000001"/>
    <n v="13"/>
    <n v="3.5880000000000001"/>
    <n v="0.01"/>
  </r>
  <r>
    <s v="CA/2015/139598"/>
    <d v="2015-12-26T00:00:00"/>
    <s v="Maureen Gnade"/>
    <x v="3"/>
    <s v="Consumer"/>
    <x v="1"/>
    <n v="18.263999999999999"/>
    <n v="26"/>
    <n v="3.6528"/>
    <n v="0"/>
  </r>
  <r>
    <s v="CA/2018/117436"/>
    <d v="2018-08-06T00:00:00"/>
    <s v="Liz Willingham"/>
    <x v="3"/>
    <s v="Consumer"/>
    <x v="1"/>
    <n v="10.36"/>
    <n v="2"/>
    <n v="2.0720000000000001"/>
    <n v="0.04"/>
  </r>
  <r>
    <s v="CA/2016/140025"/>
    <d v="2016-07-04T00:00:00"/>
    <s v="Peter Fuller"/>
    <x v="1"/>
    <s v="Consumer"/>
    <x v="1"/>
    <n v="463.24799999999999"/>
    <n v="19"/>
    <n v="92.649600000000007"/>
    <n v="0.02"/>
  </r>
  <r>
    <s v="CA/2017/134222"/>
    <d v="2017-10-07T00:00:00"/>
    <s v="Nick Zandusky"/>
    <x v="3"/>
    <s v="Home Office"/>
    <x v="1"/>
    <n v="44.856000000000002"/>
    <n v="26"/>
    <n v="8.9711999999999996"/>
    <n v="0.25"/>
  </r>
  <r>
    <s v="CA/2017/140018"/>
    <d v="2017-11-21T00:00:00"/>
    <s v="Chloris Kastensmidt"/>
    <x v="3"/>
    <s v="Consumer"/>
    <x v="2"/>
    <n v="30.344999999999999"/>
    <n v="3"/>
    <n v="6.069"/>
    <n v="0.06"/>
  </r>
  <r>
    <s v="US/2018/136707"/>
    <d v="2018-12-11T00:00:00"/>
    <s v="Jim Epp"/>
    <x v="2"/>
    <s v="Corporate"/>
    <x v="1"/>
    <n v="14.016"/>
    <n v="24"/>
    <n v="2.8031999999999999"/>
    <n v="0.24"/>
  </r>
  <r>
    <s v="CA/2015/152562"/>
    <d v="2015-01-11T00:00:00"/>
    <s v="Jack O'Briant"/>
    <x v="3"/>
    <s v="Corporate"/>
    <x v="1"/>
    <n v="69.52"/>
    <n v="3"/>
    <n v="13.904"/>
    <n v="0.25"/>
  </r>
  <r>
    <s v="CA/2015/120278"/>
    <d v="2015-07-11T00:00:00"/>
    <s v="Maribeth Schnelling"/>
    <x v="2"/>
    <s v="Consumer"/>
    <x v="1"/>
    <n v="245.88"/>
    <n v="27"/>
    <n v="49.176000000000002"/>
    <n v="0.21"/>
  </r>
  <r>
    <s v="CA/2018/167661"/>
    <d v="2018-05-10T00:00:00"/>
    <s v="Mike Pelletier"/>
    <x v="1"/>
    <s v="Home Office"/>
    <x v="1"/>
    <n v="39.92"/>
    <n v="30"/>
    <n v="7.984"/>
    <n v="0.09"/>
  </r>
  <r>
    <s v="CA/2018/106831"/>
    <d v="2018-01-06T00:00:00"/>
    <s v="Fred Harton"/>
    <x v="1"/>
    <s v="Consumer"/>
    <x v="1"/>
    <n v="3.798"/>
    <n v="5"/>
    <n v="0.75960000000000005"/>
    <n v="0.23"/>
  </r>
  <r>
    <s v="CA/2018/154123"/>
    <d v="2018-11-20T00:00:00"/>
    <s v="Sample Company A"/>
    <x v="3"/>
    <s v="Home Office"/>
    <x v="0"/>
    <n v="27.58"/>
    <n v="5"/>
    <n v="5.516"/>
    <n v="0.01"/>
  </r>
  <r>
    <s v="CA/2017/136049"/>
    <d v="2017-12-23T00:00:00"/>
    <s v="Neoma Murray"/>
    <x v="1"/>
    <s v="Consumer"/>
    <x v="1"/>
    <n v="5.5529999999999999"/>
    <n v="5"/>
    <n v="1.1106"/>
    <n v="0.01"/>
  </r>
  <r>
    <s v="CA/2018/118402"/>
    <d v="2018-09-29T00:00:00"/>
    <s v="Jas O'Carroll"/>
    <x v="1"/>
    <s v="Consumer"/>
    <x v="1"/>
    <n v="243.92"/>
    <n v="26"/>
    <n v="48.783999999999999"/>
    <n v="0.04"/>
  </r>
  <r>
    <s v="US/2017/139388"/>
    <d v="2017-07-11T00:00:00"/>
    <s v="Cindy Chapman"/>
    <x v="3"/>
    <s v="Consumer"/>
    <x v="1"/>
    <n v="14.96"/>
    <n v="25"/>
    <n v="2.992"/>
    <n v="0.02"/>
  </r>
  <r>
    <s v="US/2015/128685"/>
    <d v="2015-04-04T00:00:00"/>
    <s v="Mary Zewe"/>
    <x v="1"/>
    <s v="Corporate"/>
    <x v="1"/>
    <n v="7.1840000000000002"/>
    <n v="25"/>
    <n v="1.4368000000000001"/>
    <n v="0.19"/>
  </r>
  <r>
    <s v="CA/2016/124044"/>
    <d v="2016-07-23T00:00:00"/>
    <s v="Melanie Seite"/>
    <x v="2"/>
    <s v="Consumer"/>
    <x v="1"/>
    <n v="10.512"/>
    <n v="16"/>
    <n v="2.1023999999999998"/>
    <n v="7.0000000000000007E-2"/>
  </r>
  <r>
    <s v="CA/2015/164469"/>
    <d v="2015-06-25T00:00:00"/>
    <s v="Grace Kelly"/>
    <x v="1"/>
    <s v="Corporate"/>
    <x v="2"/>
    <n v="263.95999999999998"/>
    <n v="11"/>
    <n v="52.792000000000002"/>
    <n v="0.16"/>
  </r>
  <r>
    <s v="CA/2015/107818"/>
    <d v="2015-08-09T00:00:00"/>
    <s v="Marc Crier"/>
    <x v="0"/>
    <s v="Consumer"/>
    <x v="1"/>
    <n v="5.88"/>
    <n v="22"/>
    <n v="1.1759999999999999"/>
    <n v="0.04"/>
  </r>
  <r>
    <s v="CA/2015/113320"/>
    <d v="2015-12-12T00:00:00"/>
    <s v="Logan Haushalter"/>
    <x v="1"/>
    <s v="Consumer"/>
    <x v="0"/>
    <n v="12.54"/>
    <n v="29"/>
    <n v="2.508"/>
    <n v="0.1"/>
  </r>
  <r>
    <s v="CA/2016/137526"/>
    <d v="2016-01-13T00:00:00"/>
    <s v="Philip Brown"/>
    <x v="1"/>
    <s v="Consumer"/>
    <x v="1"/>
    <n v="70.007999999999996"/>
    <n v="20"/>
    <n v="14.0016"/>
    <n v="0.05"/>
  </r>
  <r>
    <s v="CA/2018/136063"/>
    <d v="2018-12-15T00:00:00"/>
    <s v="Saphhira Shifley"/>
    <x v="3"/>
    <s v="Corporate"/>
    <x v="1"/>
    <n v="10.192"/>
    <n v="17"/>
    <n v="2.0384000000000002"/>
    <n v="0"/>
  </r>
  <r>
    <s v="CA/2017/101546"/>
    <d v="2017-12-18T00:00:00"/>
    <s v="Grace Kelly"/>
    <x v="1"/>
    <s v="Corporate"/>
    <x v="1"/>
    <n v="1793.98"/>
    <n v="28"/>
    <n v="358.79599999999999"/>
    <n v="7.0000000000000007E-2"/>
  </r>
  <r>
    <s v="CA/2015/138940"/>
    <d v="2015-11-04T00:00:00"/>
    <s v="Gary Mitchum"/>
    <x v="2"/>
    <s v="Home Office"/>
    <x v="2"/>
    <n v="758.35199999999998"/>
    <n v="26"/>
    <n v="151.6704"/>
    <n v="0.05"/>
  </r>
  <r>
    <s v="CA/2017/125164"/>
    <d v="2017-10-11T00:00:00"/>
    <s v="Sally Hughsby"/>
    <x v="1"/>
    <s v="Corporate"/>
    <x v="1"/>
    <n v="20.367999999999999"/>
    <n v="18"/>
    <n v="4.0735999999999999"/>
    <n v="0.21"/>
  </r>
  <r>
    <s v="CA/2018/163531"/>
    <d v="2018-06-26T00:00:00"/>
    <s v="Steven Cartwright"/>
    <x v="3"/>
    <s v="Consumer"/>
    <x v="2"/>
    <n v="239.97"/>
    <n v="8"/>
    <n v="47.994"/>
    <n v="0.08"/>
  </r>
  <r>
    <s v="CA/2018/122490"/>
    <d v="2018-11-13T00:00:00"/>
    <s v="Ted Trevino"/>
    <x v="1"/>
    <s v="Consumer"/>
    <x v="0"/>
    <n v="2404.7040000000002"/>
    <n v="22"/>
    <n v="480.94080000000002"/>
    <n v="0.09"/>
  </r>
  <r>
    <s v="CA/2018/131366"/>
    <d v="2018-11-24T00:00:00"/>
    <s v="Shaun Chance"/>
    <x v="1"/>
    <s v="Corporate"/>
    <x v="2"/>
    <n v="89.988"/>
    <n v="6"/>
    <n v="17.997599999999998"/>
    <n v="0.15"/>
  </r>
  <r>
    <s v="CA/2018/164042"/>
    <d v="2018-05-23T00:00:00"/>
    <s v="Ken Lonsdale"/>
    <x v="2"/>
    <s v="Consumer"/>
    <x v="1"/>
    <n v="1.8240000000000001"/>
    <n v="4"/>
    <n v="0.36480000000000001"/>
    <n v="0.14000000000000001"/>
  </r>
  <r>
    <s v="CA/2015/132864"/>
    <d v="2015-02-12T00:00:00"/>
    <s v="Katherine Nockton"/>
    <x v="1"/>
    <s v="Corporate"/>
    <x v="2"/>
    <n v="119.8"/>
    <n v="30"/>
    <n v="23.96"/>
    <n v="7.0000000000000007E-2"/>
  </r>
  <r>
    <s v="US/2015/155817"/>
    <d v="2015-03-10T00:00:00"/>
    <s v="Sara Luxemburg"/>
    <x v="0"/>
    <s v="Home Office"/>
    <x v="1"/>
    <n v="61.567999999999998"/>
    <n v="28"/>
    <n v="12.313599999999999"/>
    <n v="0.17"/>
  </r>
  <r>
    <s v="US/2017/131891"/>
    <d v="2017-07-29T00:00:00"/>
    <s v="Pierre Wener"/>
    <x v="1"/>
    <s v="Consumer"/>
    <x v="1"/>
    <n v="2.214"/>
    <n v="27"/>
    <n v="0.44280000000000003"/>
    <n v="0.14000000000000001"/>
  </r>
  <r>
    <s v="CA/2018/143567"/>
    <d v="2018-02-11T00:00:00"/>
    <s v="Thomas Boland"/>
    <x v="2"/>
    <s v="Corporate"/>
    <x v="1"/>
    <n v="5.32"/>
    <n v="2"/>
    <n v="1.0640000000000001"/>
    <n v="0.02"/>
  </r>
  <r>
    <s v="CA/2018/104080"/>
    <d v="2018-08-03T00:00:00"/>
    <s v="Alan Hwang"/>
    <x v="1"/>
    <s v="Consumer"/>
    <x v="1"/>
    <n v="171.2"/>
    <n v="6"/>
    <n v="34.24"/>
    <n v="0.09"/>
  </r>
  <r>
    <s v="CA/2015/151379"/>
    <d v="2015-12-16T00:00:00"/>
    <s v="Steve Chapman"/>
    <x v="0"/>
    <s v="Corporate"/>
    <x v="1"/>
    <n v="114.2"/>
    <n v="10"/>
    <n v="22.84"/>
    <n v="0.04"/>
  </r>
  <r>
    <s v="CA/2017/163167"/>
    <d v="2017-11-28T00:00:00"/>
    <s v="Randy Ferguson"/>
    <x v="3"/>
    <s v="Corporate"/>
    <x v="0"/>
    <n v="182.67"/>
    <n v="13"/>
    <n v="36.533999999999999"/>
    <n v="0.23"/>
  </r>
  <r>
    <s v="CA/2017/135776"/>
    <d v="2017-12-23T00:00:00"/>
    <s v="Edward Hooks"/>
    <x v="3"/>
    <s v="Corporate"/>
    <x v="1"/>
    <n v="8.82"/>
    <n v="2"/>
    <n v="1.764"/>
    <n v="0"/>
  </r>
  <r>
    <s v="US/2015/122021"/>
    <d v="2015-10-15T00:00:00"/>
    <s v="Anna Chung"/>
    <x v="2"/>
    <s v="Consumer"/>
    <x v="0"/>
    <n v="183.37200000000001"/>
    <n v="26"/>
    <n v="36.674399999999999"/>
    <n v="0.22"/>
  </r>
  <r>
    <s v="CA/2017/130484"/>
    <d v="2017-08-22T00:00:00"/>
    <s v="Sheri Gordon"/>
    <x v="3"/>
    <s v="Consumer"/>
    <x v="1"/>
    <n v="26.352"/>
    <n v="28"/>
    <n v="5.2704000000000004"/>
    <n v="0.13"/>
  </r>
  <r>
    <s v="CA/2018/120936"/>
    <d v="2018-12-17T00:00:00"/>
    <s v="Christine Abelman"/>
    <x v="3"/>
    <s v="Corporate"/>
    <x v="1"/>
    <n v="481.32"/>
    <n v="29"/>
    <n v="96.263999999999996"/>
    <n v="0.2"/>
  </r>
  <r>
    <s v="CA/2018/110884"/>
    <d v="2018-07-03T00:00:00"/>
    <s v="Shahid Hopkins"/>
    <x v="0"/>
    <s v="Consumer"/>
    <x v="1"/>
    <n v="25.92"/>
    <n v="18"/>
    <n v="5.1840000000000002"/>
    <n v="0.22"/>
  </r>
  <r>
    <s v="US/2015/161613"/>
    <d v="2015-01-12T00:00:00"/>
    <s v="Matt Connell"/>
    <x v="2"/>
    <s v="Corporate"/>
    <x v="0"/>
    <n v="674.05799999999999"/>
    <n v="30"/>
    <n v="134.8116"/>
    <n v="0.03"/>
  </r>
  <r>
    <s v="US/2015/146353"/>
    <d v="2015-10-14T00:00:00"/>
    <s v="Jim Epp"/>
    <x v="2"/>
    <s v="Corporate"/>
    <x v="1"/>
    <n v="22.92"/>
    <n v="19"/>
    <n v="4.5839999999999996"/>
    <n v="0.13"/>
  </r>
  <r>
    <s v="CA/2015/133809"/>
    <d v="2015-11-18T00:00:00"/>
    <s v="MaryBeth Skach"/>
    <x v="1"/>
    <s v="Consumer"/>
    <x v="1"/>
    <n v="11.808"/>
    <n v="19"/>
    <n v="2.3616000000000001"/>
    <n v="0.14000000000000001"/>
  </r>
  <r>
    <s v="CA/2018/127306"/>
    <d v="2018-01-14T00:00:00"/>
    <s v="Brosina Hoffman"/>
    <x v="1"/>
    <s v="Consumer"/>
    <x v="1"/>
    <n v="18.335999999999999"/>
    <n v="26"/>
    <n v="3.6671999999999998"/>
    <n v="0.06"/>
  </r>
  <r>
    <s v="CA/2016/161830"/>
    <d v="2016-09-24T00:00:00"/>
    <s v="Max Engle"/>
    <x v="1"/>
    <s v="Consumer"/>
    <x v="1"/>
    <n v="35.96"/>
    <n v="19"/>
    <n v="7.1920000000000002"/>
    <n v="7.0000000000000007E-2"/>
  </r>
  <r>
    <s v="CA/2018/163125"/>
    <d v="2018-09-10T00:00:00"/>
    <s v="Maria Bertelson"/>
    <x v="3"/>
    <s v="Consumer"/>
    <x v="1"/>
    <n v="67.144000000000005"/>
    <n v="19"/>
    <n v="13.428800000000001"/>
    <n v="0.16"/>
  </r>
  <r>
    <s v="CA/2017/160304"/>
    <d v="2017-02-01T00:00:00"/>
    <s v="Brendan Murry"/>
    <x v="3"/>
    <s v="Corporate"/>
    <x v="0"/>
    <n v="173.94"/>
    <n v="10"/>
    <n v="34.787999999999997"/>
    <n v="0.18"/>
  </r>
  <r>
    <s v="CA/2018/101728"/>
    <d v="2018-08-19T00:00:00"/>
    <s v="Sonia Cooley"/>
    <x v="2"/>
    <s v="Consumer"/>
    <x v="1"/>
    <n v="2.2959999999999998"/>
    <n v="19"/>
    <n v="0.4592"/>
    <n v="0.12"/>
  </r>
  <r>
    <s v="CA/2018/114055"/>
    <d v="2018-12-25T00:00:00"/>
    <s v="Mick Hernandez"/>
    <x v="3"/>
    <s v="Home Office"/>
    <x v="1"/>
    <n v="96.08"/>
    <n v="15"/>
    <n v="19.216000000000001"/>
    <n v="0.01"/>
  </r>
  <r>
    <s v="CA/2018/126438"/>
    <d v="2018-10-09T00:00:00"/>
    <s v="Alex Russell"/>
    <x v="3"/>
    <s v="Corporate"/>
    <x v="1"/>
    <n v="14.88"/>
    <n v="21"/>
    <n v="2.976"/>
    <n v="0.14000000000000001"/>
  </r>
  <r>
    <s v="CA/2018/117653"/>
    <d v="2018-10-19T00:00:00"/>
    <s v="Mary O'Rourke"/>
    <x v="3"/>
    <s v="Consumer"/>
    <x v="0"/>
    <n v="91.275000000000006"/>
    <n v="6"/>
    <n v="18.254999999999999"/>
    <n v="0.21"/>
  </r>
  <r>
    <s v="CA/2018/143245"/>
    <d v="2018-01-12T00:00:00"/>
    <s v="Alan Dominguez"/>
    <x v="2"/>
    <s v="Home Office"/>
    <x v="1"/>
    <n v="19.440000000000001"/>
    <n v="8"/>
    <n v="3.8879999999999999"/>
    <n v="0.2"/>
  </r>
  <r>
    <s v="US/2015/138828"/>
    <d v="2015-02-09T00:00:00"/>
    <s v="Katherine Ducich"/>
    <x v="1"/>
    <s v="Consumer"/>
    <x v="1"/>
    <n v="57.75"/>
    <n v="28"/>
    <n v="11.55"/>
    <n v="0.15"/>
  </r>
  <r>
    <s v="CA/2018/143651"/>
    <d v="2018-03-25T00:00:00"/>
    <s v="Filia McAdams"/>
    <x v="3"/>
    <s v="Corporate"/>
    <x v="1"/>
    <n v="23.1"/>
    <n v="2"/>
    <n v="4.62"/>
    <n v="0.05"/>
  </r>
  <r>
    <s v="CA/2016/106978"/>
    <d v="2016-09-28T00:00:00"/>
    <s v="Zuschuss Carroll"/>
    <x v="1"/>
    <s v="Consumer"/>
    <x v="1"/>
    <n v="12.536"/>
    <n v="13"/>
    <n v="2.5072000000000001"/>
    <n v="0.03"/>
  </r>
  <r>
    <s v="CA/2016/155124"/>
    <d v="2016-03-15T00:00:00"/>
    <s v="Karen Seio"/>
    <x v="1"/>
    <s v="Corporate"/>
    <x v="2"/>
    <n v="16.776"/>
    <n v="24"/>
    <n v="3.3552"/>
    <n v="0.11"/>
  </r>
  <r>
    <s v="CA/2018/150931"/>
    <d v="2018-06-01T00:00:00"/>
    <s v="Dennis Pardue"/>
    <x v="2"/>
    <s v="Home Office"/>
    <x v="1"/>
    <n v="33.74"/>
    <n v="14"/>
    <n v="6.7480000000000002"/>
    <n v="0"/>
  </r>
  <r>
    <s v="CA/2015/157147"/>
    <d v="2015-01-13T00:00:00"/>
    <s v="Brian Dahlen"/>
    <x v="3"/>
    <s v="Consumer"/>
    <x v="1"/>
    <n v="1325.85"/>
    <n v="13"/>
    <n v="265.17"/>
    <n v="0.1"/>
  </r>
  <r>
    <s v="CA/2016/156482"/>
    <d v="2016-06-02T00:00:00"/>
    <s v="Ivan Liston"/>
    <x v="1"/>
    <s v="Consumer"/>
    <x v="0"/>
    <n v="1268.82"/>
    <n v="29"/>
    <n v="253.76400000000001"/>
    <n v="0.1"/>
  </r>
  <r>
    <s v="CA/2018/106782"/>
    <d v="2018-12-21T00:00:00"/>
    <s v="Liz Preis"/>
    <x v="0"/>
    <s v="Consumer"/>
    <x v="1"/>
    <n v="375.34"/>
    <n v="11"/>
    <n v="75.067999999999998"/>
    <n v="0.24"/>
  </r>
  <r>
    <s v="CA/2017/151372"/>
    <d v="2017-05-09T00:00:00"/>
    <s v="Joseph Holt"/>
    <x v="2"/>
    <s v="Consumer"/>
    <x v="1"/>
    <n v="96.08"/>
    <n v="19"/>
    <n v="19.216000000000001"/>
    <n v="0.23"/>
  </r>
  <r>
    <s v="CA/2015/102085"/>
    <d v="2015-04-10T00:00:00"/>
    <s v="Joy Daniels"/>
    <x v="2"/>
    <s v="Consumer"/>
    <x v="1"/>
    <n v="29.24"/>
    <n v="30"/>
    <n v="5.8479999999999999"/>
    <n v="0.08"/>
  </r>
  <r>
    <s v="CA/2018/107125"/>
    <d v="2018-11-27T00:00:00"/>
    <s v="Bill Donatelli"/>
    <x v="1"/>
    <s v="Consumer"/>
    <x v="1"/>
    <n v="117.488"/>
    <n v="18"/>
    <n v="23.497599999999998"/>
    <n v="0"/>
  </r>
  <r>
    <s v="CA/2017/125815"/>
    <d v="2017-10-28T00:00:00"/>
    <s v="Denise Leinenbach"/>
    <x v="1"/>
    <s v="Consumer"/>
    <x v="1"/>
    <n v="12.42"/>
    <n v="26"/>
    <n v="2.484"/>
    <n v="0.23"/>
  </r>
  <r>
    <s v="CA/2016/144190"/>
    <d v="2016-09-06T00:00:00"/>
    <s v="Nathan Cano"/>
    <x v="0"/>
    <s v="Consumer"/>
    <x v="1"/>
    <n v="12.96"/>
    <n v="21"/>
    <n v="2.5920000000000001"/>
    <n v="0.18"/>
  </r>
  <r>
    <s v="CA/2018/117926"/>
    <d v="2018-08-12T00:00:00"/>
    <s v="Alan Schoenberger"/>
    <x v="3"/>
    <s v="Corporate"/>
    <x v="1"/>
    <n v="69.48"/>
    <n v="4"/>
    <n v="13.896000000000001"/>
    <n v="0.24"/>
  </r>
  <r>
    <s v="CA/2016/153906"/>
    <d v="2016-03-16T00:00:00"/>
    <s v="Michael Stewart"/>
    <x v="2"/>
    <s v="Corporate"/>
    <x v="2"/>
    <n v="85.9"/>
    <n v="28"/>
    <n v="17.18"/>
    <n v="0.06"/>
  </r>
  <r>
    <s v="CA/2015/160262"/>
    <d v="2015-09-06T00:00:00"/>
    <s v="Thomas Seio"/>
    <x v="3"/>
    <s v="Corporate"/>
    <x v="1"/>
    <n v="18.059999999999999"/>
    <n v="9"/>
    <n v="3.6120000000000001"/>
    <n v="0.01"/>
  </r>
  <r>
    <s v="CA/2016/127607"/>
    <d v="2016-03-20T00:00:00"/>
    <s v="Joe Kamberova"/>
    <x v="0"/>
    <s v="Consumer"/>
    <x v="1"/>
    <n v="2.512"/>
    <n v="9"/>
    <n v="0.50239999999999996"/>
    <n v="0.25"/>
  </r>
  <r>
    <s v="CA/2017/166226"/>
    <d v="2017-11-18T00:00:00"/>
    <s v="Tracy Collins"/>
    <x v="0"/>
    <s v="Home Office"/>
    <x v="2"/>
    <n v="61.192"/>
    <n v="27"/>
    <n v="12.2384"/>
    <n v="0"/>
  </r>
  <r>
    <s v="CA/2015/156587"/>
    <d v="2015-07-03T00:00:00"/>
    <s v="Aaron Bergman"/>
    <x v="1"/>
    <s v="Consumer"/>
    <x v="0"/>
    <n v="48.712000000000003"/>
    <n v="14"/>
    <n v="9.7423999999999999"/>
    <n v="0.15"/>
  </r>
  <r>
    <s v="CA/2017/141180"/>
    <d v="2017-05-15T00:00:00"/>
    <s v="Darren Powers"/>
    <x v="2"/>
    <s v="Consumer"/>
    <x v="1"/>
    <n v="7.7640000000000002"/>
    <n v="8"/>
    <n v="1.5528"/>
    <n v="0.16"/>
  </r>
  <r>
    <s v="CA/2016/109708"/>
    <d v="2016-05-25T00:00:00"/>
    <s v="Craig Yedwab"/>
    <x v="1"/>
    <s v="Corporate"/>
    <x v="2"/>
    <n v="467.04"/>
    <n v="10"/>
    <n v="93.408000000000001"/>
    <n v="0.12"/>
  </r>
  <r>
    <s v="CA/2016/122406"/>
    <d v="2016-02-08T00:00:00"/>
    <s v="Brad Eason"/>
    <x v="2"/>
    <s v="Home Office"/>
    <x v="2"/>
    <n v="128.85"/>
    <n v="17"/>
    <n v="25.77"/>
    <n v="0.14000000000000001"/>
  </r>
  <r>
    <s v="US/2017/153815"/>
    <d v="2017-06-11T00:00:00"/>
    <s v="Kelly Lampkin"/>
    <x v="1"/>
    <s v="Corporate"/>
    <x v="0"/>
    <n v="207.98400000000001"/>
    <n v="17"/>
    <n v="41.596800000000002"/>
    <n v="0.09"/>
  </r>
  <r>
    <s v="CA/2017/164896"/>
    <d v="2017-07-11T00:00:00"/>
    <s v="Penelope Sewall"/>
    <x v="0"/>
    <s v="Home Office"/>
    <x v="1"/>
    <n v="12.9"/>
    <n v="25"/>
    <n v="2.58"/>
    <n v="0.02"/>
  </r>
  <r>
    <s v="CA/2016/142202"/>
    <d v="2016-09-18T00:00:00"/>
    <s v="Justin Ritter"/>
    <x v="3"/>
    <s v="Corporate"/>
    <x v="2"/>
    <n v="717.12"/>
    <n v="11"/>
    <n v="143.42400000000001"/>
    <n v="0.05"/>
  </r>
  <r>
    <s v="CA/2016/165050"/>
    <d v="2016-07-12T00:00:00"/>
    <s v="Alan Hwang"/>
    <x v="1"/>
    <s v="Consumer"/>
    <x v="1"/>
    <n v="21.36"/>
    <n v="23"/>
    <n v="4.2720000000000002"/>
    <n v="0.09"/>
  </r>
  <r>
    <s v="US/2017/131114"/>
    <d v="2017-09-12T00:00:00"/>
    <s v="Rob Williams"/>
    <x v="2"/>
    <s v="Corporate"/>
    <x v="1"/>
    <n v="20.568000000000001"/>
    <n v="15"/>
    <n v="4.1135999999999999"/>
    <n v="0.18"/>
  </r>
  <r>
    <s v="CA/2015/160066"/>
    <d v="2015-11-16T00:00:00"/>
    <s v="Adam Hart"/>
    <x v="3"/>
    <s v="Corporate"/>
    <x v="1"/>
    <n v="5.22"/>
    <n v="3"/>
    <n v="1.044"/>
    <n v="0"/>
  </r>
  <r>
    <s v="CA/2017/109925"/>
    <d v="2017-06-11T00:00:00"/>
    <s v="Irene Maddox"/>
    <x v="1"/>
    <s v="Consumer"/>
    <x v="1"/>
    <n v="84.84"/>
    <n v="4"/>
    <n v="16.968"/>
    <n v="0.12"/>
  </r>
  <r>
    <s v="CA/2016/160696"/>
    <d v="2016-06-09T00:00:00"/>
    <s v="Cyma Kinney"/>
    <x v="3"/>
    <s v="Corporate"/>
    <x v="1"/>
    <n v="7.24"/>
    <n v="18"/>
    <n v="1.448"/>
    <n v="0.2"/>
  </r>
  <r>
    <s v="CA/2015/125171"/>
    <d v="2015-03-09T00:00:00"/>
    <s v="Allen Goldenen"/>
    <x v="3"/>
    <s v="Consumer"/>
    <x v="1"/>
    <n v="14.4"/>
    <n v="14"/>
    <n v="2.88"/>
    <n v="0.03"/>
  </r>
  <r>
    <s v="CA/2017/149279"/>
    <d v="2017-04-24T00:00:00"/>
    <s v="Craig Leslie"/>
    <x v="2"/>
    <s v="Home Office"/>
    <x v="1"/>
    <n v="15.552"/>
    <n v="8"/>
    <n v="3.1103999999999998"/>
    <n v="0.18"/>
  </r>
  <r>
    <s v="CA/2018/107321"/>
    <d v="2018-08-31T00:00:00"/>
    <s v="Arthur Wiediger"/>
    <x v="2"/>
    <s v="Home Office"/>
    <x v="1"/>
    <n v="6.6719999999999997"/>
    <n v="21"/>
    <n v="1.3344"/>
    <n v="0.01"/>
  </r>
  <r>
    <s v="US/2018/122714"/>
    <d v="2018-07-12T00:00:00"/>
    <s v="Henry Goldwyn"/>
    <x v="1"/>
    <s v="Corporate"/>
    <x v="1"/>
    <n v="1889.99"/>
    <n v="22"/>
    <n v="377.99799999999999"/>
    <n v="0.04"/>
  </r>
  <r>
    <s v="CA/2016/153038"/>
    <d v="2016-12-18T00:00:00"/>
    <s v="Robert Barroso"/>
    <x v="1"/>
    <s v="Corporate"/>
    <x v="1"/>
    <n v="55.936"/>
    <n v="21"/>
    <n v="11.187200000000001"/>
    <n v="0.12"/>
  </r>
  <r>
    <s v="CA/2015/132227"/>
    <d v="2015-04-11T00:00:00"/>
    <s v="Sam Zeldin"/>
    <x v="1"/>
    <s v="Home Office"/>
    <x v="1"/>
    <n v="52.064"/>
    <n v="3"/>
    <n v="10.412800000000001"/>
    <n v="0.24"/>
  </r>
  <r>
    <s v="CA/2018/155824"/>
    <d v="2018-10-03T00:00:00"/>
    <s v="Karen Seio"/>
    <x v="1"/>
    <s v="Corporate"/>
    <x v="1"/>
    <n v="48.783999999999999"/>
    <n v="29"/>
    <n v="9.7568000000000001"/>
    <n v="0.24"/>
  </r>
  <r>
    <s v="CA/2017/129238"/>
    <d v="2017-01-31T00:00:00"/>
    <s v="Sample Company A"/>
    <x v="3"/>
    <s v="Home Office"/>
    <x v="2"/>
    <n v="109.592"/>
    <n v="24"/>
    <n v="21.918399999999998"/>
    <n v="0.1"/>
  </r>
  <r>
    <s v="CA/2018/159688"/>
    <d v="2018-07-05T00:00:00"/>
    <s v="Adam Bellavance"/>
    <x v="3"/>
    <s v="Home Office"/>
    <x v="2"/>
    <n v="79.989999999999995"/>
    <n v="22"/>
    <n v="15.997999999999999"/>
    <n v="0.09"/>
  </r>
  <r>
    <s v="CA/2017/136126"/>
    <d v="2017-05-24T00:00:00"/>
    <s v="Eugene Hildebrand"/>
    <x v="2"/>
    <s v="Home Office"/>
    <x v="1"/>
    <n v="69.5"/>
    <n v="13"/>
    <n v="13.9"/>
    <n v="0"/>
  </r>
  <r>
    <s v="CA/2015/156006"/>
    <d v="2015-04-30T00:00:00"/>
    <s v="Tamara Manning"/>
    <x v="1"/>
    <s v="Consumer"/>
    <x v="2"/>
    <n v="47.79"/>
    <n v="11"/>
    <n v="9.5579999999999998"/>
    <n v="0.16"/>
  </r>
  <r>
    <s v="CA/2016/158659"/>
    <d v="2016-10-11T00:00:00"/>
    <s v="Steve Chapman"/>
    <x v="0"/>
    <s v="Corporate"/>
    <x v="1"/>
    <n v="714.3"/>
    <n v="16"/>
    <n v="142.86000000000001"/>
    <n v="0.02"/>
  </r>
  <r>
    <s v="CA/2016/169796"/>
    <d v="2016-09-11T00:00:00"/>
    <s v="Dean percer"/>
    <x v="1"/>
    <s v="Home Office"/>
    <x v="2"/>
    <n v="2321.9"/>
    <n v="21"/>
    <n v="464.38"/>
    <n v="0.22"/>
  </r>
  <r>
    <s v="CA/2016/102876"/>
    <d v="2016-07-09T00:00:00"/>
    <s v="Lisa Ryan"/>
    <x v="3"/>
    <s v="Corporate"/>
    <x v="1"/>
    <n v="9.5220000000000002"/>
    <n v="12"/>
    <n v="1.9044000000000001"/>
    <n v="0.17"/>
  </r>
  <r>
    <s v="US/2018/139647"/>
    <d v="2018-11-05T00:00:00"/>
    <s v="Todd Sumrall"/>
    <x v="3"/>
    <s v="Corporate"/>
    <x v="0"/>
    <n v="209.97900000000001"/>
    <n v="22"/>
    <n v="41.995800000000003"/>
    <n v="0.04"/>
  </r>
  <r>
    <s v="US/2018/160465"/>
    <d v="2018-07-21T00:00:00"/>
    <s v="Sean Wendt"/>
    <x v="2"/>
    <s v="Home Office"/>
    <x v="1"/>
    <n v="33.93"/>
    <n v="19"/>
    <n v="6.7859999999999996"/>
    <n v="0.06"/>
  </r>
  <r>
    <s v="CA/2015/153850"/>
    <d v="2015-11-24T00:00:00"/>
    <s v="Thea Hendricks"/>
    <x v="1"/>
    <s v="Consumer"/>
    <x v="0"/>
    <n v="35.167999999999999"/>
    <n v="8"/>
    <n v="7.0335999999999999"/>
    <n v="0.13"/>
  </r>
  <r>
    <s v="CA/2015/127558"/>
    <d v="2015-11-15T00:00:00"/>
    <s v="Shahid Shariari"/>
    <x v="1"/>
    <s v="Consumer"/>
    <x v="0"/>
    <n v="10.11"/>
    <n v="3"/>
    <n v="2.0219999999999998"/>
    <n v="0.04"/>
  </r>
  <r>
    <s v="CA/2018/136511"/>
    <d v="2018-03-23T00:00:00"/>
    <s v="Mary Zewe"/>
    <x v="1"/>
    <s v="Corporate"/>
    <x v="1"/>
    <n v="347.58"/>
    <n v="13"/>
    <n v="69.516000000000005"/>
    <n v="0.09"/>
  </r>
  <r>
    <s v="CA/2017/133795"/>
    <d v="2017-12-18T00:00:00"/>
    <s v="Jeremy Ellison"/>
    <x v="3"/>
    <s v="Consumer"/>
    <x v="2"/>
    <n v="72.64"/>
    <n v="28"/>
    <n v="14.528"/>
    <n v="0.15"/>
  </r>
  <r>
    <s v="US/2018/130953"/>
    <d v="2018-07-29T00:00:00"/>
    <s v="Roland Fjeld"/>
    <x v="2"/>
    <s v="Consumer"/>
    <x v="1"/>
    <n v="33.479999999999997"/>
    <n v="23"/>
    <n v="6.6959999999999997"/>
    <n v="0.24"/>
  </r>
  <r>
    <s v="CA/2015/151792"/>
    <d v="2015-02-09T00:00:00"/>
    <s v="Christina VanderZanden"/>
    <x v="1"/>
    <s v="Consumer"/>
    <x v="2"/>
    <n v="239.976"/>
    <n v="7"/>
    <n v="47.995199999999997"/>
    <n v="0.13"/>
  </r>
  <r>
    <s v="CA/2018/139304"/>
    <d v="2018-01-29T00:00:00"/>
    <s v="Vivek Gonzalez"/>
    <x v="1"/>
    <s v="Consumer"/>
    <x v="1"/>
    <n v="8.34"/>
    <n v="15"/>
    <n v="1.6679999999999999"/>
    <n v="0.1"/>
  </r>
  <r>
    <s v="CA/2016/103954"/>
    <d v="2016-09-08T00:00:00"/>
    <s v="Hallie Redmond"/>
    <x v="1"/>
    <s v="Home Office"/>
    <x v="0"/>
    <n v="687.4"/>
    <n v="17"/>
    <n v="137.47999999999999"/>
    <n v="0.2"/>
  </r>
  <r>
    <s v="CA/2015/169803"/>
    <d v="2015-06-04T00:00:00"/>
    <s v="Scott Cohen"/>
    <x v="1"/>
    <s v="Corporate"/>
    <x v="0"/>
    <n v="653.54999999999995"/>
    <n v="16"/>
    <n v="130.71"/>
    <n v="0.1"/>
  </r>
  <r>
    <s v="CA/2018/141719"/>
    <d v="2018-11-17T00:00:00"/>
    <s v="Emily Grady"/>
    <x v="3"/>
    <s v="Consumer"/>
    <x v="2"/>
    <n v="239.96"/>
    <n v="7"/>
    <n v="47.991999999999997"/>
    <n v="0.24"/>
  </r>
  <r>
    <s v="CA/2016/136469"/>
    <d v="2016-11-07T00:00:00"/>
    <s v="Todd Sumrall"/>
    <x v="3"/>
    <s v="Corporate"/>
    <x v="0"/>
    <n v="199.83600000000001"/>
    <n v="2"/>
    <n v="39.967199999999998"/>
    <n v="0.16"/>
  </r>
  <r>
    <s v="CA/2017/158694"/>
    <d v="2017-10-11T00:00:00"/>
    <s v="Arianne Irving"/>
    <x v="3"/>
    <s v="Consumer"/>
    <x v="1"/>
    <n v="67.709999999999994"/>
    <n v="23"/>
    <n v="13.542"/>
    <n v="0.01"/>
  </r>
  <r>
    <s v="US/2015/104759"/>
    <d v="2015-03-31T00:00:00"/>
    <s v="Dorothy Dickinson"/>
    <x v="2"/>
    <s v="Consumer"/>
    <x v="1"/>
    <n v="8.1340000000000003"/>
    <n v="6"/>
    <n v="1.6268"/>
    <n v="0.05"/>
  </r>
  <r>
    <s v="CA/2016/150511"/>
    <d v="2016-09-18T00:00:00"/>
    <s v="Adam Bellavance"/>
    <x v="3"/>
    <s v="Home Office"/>
    <x v="1"/>
    <n v="18.54"/>
    <n v="14"/>
    <n v="3.7080000000000002"/>
    <n v="0.14000000000000001"/>
  </r>
  <r>
    <s v="CA/2016/134922"/>
    <d v="2016-07-11T00:00:00"/>
    <s v="Karen Bern"/>
    <x v="1"/>
    <s v="Corporate"/>
    <x v="1"/>
    <n v="24.4"/>
    <n v="20"/>
    <n v="4.88"/>
    <n v="0.05"/>
  </r>
  <r>
    <s v="US/2018/120607"/>
    <d v="2018-05-19T00:00:00"/>
    <s v="John Castell"/>
    <x v="2"/>
    <s v="Consumer"/>
    <x v="1"/>
    <n v="195.64"/>
    <n v="29"/>
    <n v="39.128"/>
    <n v="0.2"/>
  </r>
  <r>
    <s v="CA/2016/141243"/>
    <d v="2016-03-01T00:00:00"/>
    <s v="Amy Hunt"/>
    <x v="3"/>
    <s v="Consumer"/>
    <x v="2"/>
    <n v="398.4"/>
    <n v="14"/>
    <n v="79.680000000000007"/>
    <n v="0.06"/>
  </r>
  <r>
    <s v="CA/2016/162166"/>
    <d v="2016-08-09T00:00:00"/>
    <s v="Neoma Murray"/>
    <x v="1"/>
    <s v="Consumer"/>
    <x v="1"/>
    <n v="26.4"/>
    <n v="30"/>
    <n v="5.28"/>
    <n v="0.22"/>
  </r>
  <r>
    <s v="CA/2017/120796"/>
    <d v="2017-03-04T00:00:00"/>
    <s v="Carlos Soltero"/>
    <x v="2"/>
    <s v="Consumer"/>
    <x v="1"/>
    <n v="99.846000000000004"/>
    <n v="16"/>
    <n v="19.969200000000001"/>
    <n v="0.12"/>
  </r>
  <r>
    <s v="CA/2017/109722"/>
    <d v="2017-05-12T00:00:00"/>
    <s v="Theone Pippenger"/>
    <x v="3"/>
    <s v="Consumer"/>
    <x v="2"/>
    <n v="699.98"/>
    <n v="4"/>
    <n v="139.99600000000001"/>
    <n v="0.22"/>
  </r>
  <r>
    <s v="CA/2016/136798"/>
    <d v="2016-08-05T00:00:00"/>
    <s v="Daniel Lacy"/>
    <x v="1"/>
    <s v="Consumer"/>
    <x v="1"/>
    <n v="43.98"/>
    <n v="27"/>
    <n v="8.7959999999999994"/>
    <n v="0.12"/>
  </r>
  <r>
    <s v="CA/2018/122196"/>
    <d v="2018-09-22T00:00:00"/>
    <s v="Christina Anderson"/>
    <x v="2"/>
    <s v="Consumer"/>
    <x v="2"/>
    <n v="391.98"/>
    <n v="27"/>
    <n v="78.396000000000001"/>
    <n v="0.01"/>
  </r>
  <r>
    <s v="CA/2018/142090"/>
    <d v="2018-11-30T00:00:00"/>
    <s v="Shahid Collister"/>
    <x v="1"/>
    <s v="Consumer"/>
    <x v="2"/>
    <n v="383.976"/>
    <n v="24"/>
    <n v="76.795199999999994"/>
    <n v="0.2"/>
  </r>
  <r>
    <s v="CA/2018/160934"/>
    <d v="2018-01-15T00:00:00"/>
    <s v="Tonja Turnell"/>
    <x v="2"/>
    <s v="Home Office"/>
    <x v="1"/>
    <n v="21.4"/>
    <n v="21"/>
    <n v="4.28"/>
    <n v="0.18"/>
  </r>
  <r>
    <s v="CA/2015/124478"/>
    <d v="2015-08-08T00:00:00"/>
    <s v="Matt Abelman"/>
    <x v="2"/>
    <s v="Home Office"/>
    <x v="2"/>
    <n v="549.99"/>
    <n v="23"/>
    <n v="109.998"/>
    <n v="0.22"/>
  </r>
  <r>
    <s v="CA/2016/145485"/>
    <d v="2016-05-11T00:00:00"/>
    <s v="Justin MacKendrick"/>
    <x v="1"/>
    <s v="Consumer"/>
    <x v="1"/>
    <n v="62.8"/>
    <n v="2"/>
    <n v="12.56"/>
    <n v="0.05"/>
  </r>
  <r>
    <s v="CA/2018/151071"/>
    <d v="2018-04-25T00:00:00"/>
    <s v="Mick Brown"/>
    <x v="3"/>
    <s v="Consumer"/>
    <x v="1"/>
    <n v="13.904"/>
    <n v="20"/>
    <n v="2.7808000000000002"/>
    <n v="0.05"/>
  </r>
  <r>
    <s v="CA/2015/134572"/>
    <d v="2015-04-20T00:00:00"/>
    <s v="Seth Vernon"/>
    <x v="3"/>
    <s v="Consumer"/>
    <x v="0"/>
    <n v="744.1"/>
    <n v="1"/>
    <n v="148.82"/>
    <n v="0.15"/>
  </r>
  <r>
    <s v="CA/2018/143217"/>
    <d v="2018-11-11T00:00:00"/>
    <s v="Catherine Glotzbach"/>
    <x v="3"/>
    <s v="Home Office"/>
    <x v="1"/>
    <n v="18.239999999999998"/>
    <n v="8"/>
    <n v="3.6480000000000001"/>
    <n v="0.04"/>
  </r>
  <r>
    <s v="US/2018/133312"/>
    <d v="2018-11-25T00:00:00"/>
    <s v="Bradley Drucker"/>
    <x v="2"/>
    <s v="Consumer"/>
    <x v="0"/>
    <n v="359.49900000000002"/>
    <n v="5"/>
    <n v="71.899799999999999"/>
    <n v="0.23"/>
  </r>
  <r>
    <s v="US/2016/137533"/>
    <d v="2016-12-18T00:00:00"/>
    <s v="Jim Kriz"/>
    <x v="3"/>
    <s v="Home Office"/>
    <x v="1"/>
    <n v="20.736000000000001"/>
    <n v="11"/>
    <n v="4.1471999999999998"/>
    <n v="0"/>
  </r>
  <r>
    <s v="CA/2017/108350"/>
    <d v="2017-06-06T00:00:00"/>
    <s v="Scot Coram"/>
    <x v="2"/>
    <s v="Corporate"/>
    <x v="1"/>
    <n v="105.52"/>
    <n v="8"/>
    <n v="21.103999999999999"/>
    <n v="0.19"/>
  </r>
  <r>
    <s v="CA/2016/144302"/>
    <d v="2016-06-19T00:00:00"/>
    <s v="Maria Etezadi"/>
    <x v="0"/>
    <s v="Home Office"/>
    <x v="1"/>
    <n v="5.7919999999999998"/>
    <n v="4"/>
    <n v="1.1584000000000001"/>
    <n v="0.02"/>
  </r>
  <r>
    <s v="CA/2016/109001"/>
    <d v="2016-05-03T00:00:00"/>
    <s v="Katherine Nockton"/>
    <x v="1"/>
    <s v="Corporate"/>
    <x v="2"/>
    <n v="466.15800000000002"/>
    <n v="18"/>
    <n v="93.2316"/>
    <n v="0.22"/>
  </r>
  <r>
    <s v="CA/2018/132738"/>
    <d v="2018-04-08T00:00:00"/>
    <s v="Harry Marie"/>
    <x v="3"/>
    <s v="Corporate"/>
    <x v="1"/>
    <n v="7.968"/>
    <n v="22"/>
    <n v="1.5935999999999999"/>
    <n v="0.09"/>
  </r>
  <r>
    <s v="CA/2018/156720"/>
    <d v="2018-12-30T00:00:00"/>
    <s v="Jill Matthias"/>
    <x v="0"/>
    <s v="Consumer"/>
    <x v="1"/>
    <n v="3.024"/>
    <n v="30"/>
    <n v="0.6048"/>
    <n v="0.23"/>
  </r>
  <r>
    <s v="CA/2016/119102"/>
    <d v="2016-05-23T00:00:00"/>
    <s v="Kristen Hastings"/>
    <x v="1"/>
    <s v="Corporate"/>
    <x v="1"/>
    <n v="51.45"/>
    <n v="14"/>
    <n v="10.29"/>
    <n v="0.05"/>
  </r>
  <r>
    <s v="US/2015/140452"/>
    <d v="2015-06-12T00:00:00"/>
    <s v="Berenike Kampe"/>
    <x v="3"/>
    <s v="Consumer"/>
    <x v="1"/>
    <n v="14.016"/>
    <n v="24"/>
    <n v="2.8031999999999999"/>
    <n v="0.13"/>
  </r>
  <r>
    <s v="CA/2016/141936"/>
    <d v="2016-07-08T00:00:00"/>
    <s v="Parhena Norris"/>
    <x v="3"/>
    <s v="Home Office"/>
    <x v="1"/>
    <n v="19.152000000000001"/>
    <n v="25"/>
    <n v="3.8304"/>
    <n v="0.17"/>
  </r>
  <r>
    <s v="CA/2015/158442"/>
    <d v="2015-03-17T00:00:00"/>
    <s v="Annie Zypern"/>
    <x v="3"/>
    <s v="Consumer"/>
    <x v="1"/>
    <n v="4.4480000000000004"/>
    <n v="14"/>
    <n v="0.88959999999999995"/>
    <n v="0.2"/>
  </r>
  <r>
    <s v="CA/2016/167374"/>
    <d v="2016-03-26T00:00:00"/>
    <s v="Gene McClure"/>
    <x v="3"/>
    <s v="Consumer"/>
    <x v="1"/>
    <n v="40.031999999999996"/>
    <n v="17"/>
    <n v="8.0063999999999993"/>
    <n v="0.15"/>
  </r>
  <r>
    <s v="CA/2015/116568"/>
    <d v="2015-12-14T00:00:00"/>
    <s v="Bryan Mills"/>
    <x v="3"/>
    <s v="Consumer"/>
    <x v="0"/>
    <n v="186.304"/>
    <n v="20"/>
    <n v="37.260800000000003"/>
    <n v="0.18"/>
  </r>
  <r>
    <s v="CA/2016/147102"/>
    <d v="2016-09-19T00:00:00"/>
    <s v="Nicole Hansen"/>
    <x v="2"/>
    <s v="Corporate"/>
    <x v="2"/>
    <n v="66.36"/>
    <n v="26"/>
    <n v="13.272"/>
    <n v="0.15"/>
  </r>
  <r>
    <s v="CA/2018/132213"/>
    <d v="2018-04-25T00:00:00"/>
    <s v="Parhena Norris"/>
    <x v="3"/>
    <s v="Home Office"/>
    <x v="1"/>
    <n v="42.048000000000002"/>
    <n v="22"/>
    <n v="8.4095999999999993"/>
    <n v="0.24"/>
  </r>
  <r>
    <s v="CA/2015/138450"/>
    <d v="2015-10-18T00:00:00"/>
    <s v="Edward Hooks"/>
    <x v="3"/>
    <s v="Corporate"/>
    <x v="1"/>
    <n v="52.512"/>
    <n v="6"/>
    <n v="10.5024"/>
    <n v="0.02"/>
  </r>
  <r>
    <s v="CA/2016/153073"/>
    <d v="2016-11-13T00:00:00"/>
    <s v="Helen Abelman"/>
    <x v="3"/>
    <s v="Consumer"/>
    <x v="0"/>
    <n v="17.495999999999999"/>
    <n v="16"/>
    <n v="3.4992000000000001"/>
    <n v="0.25"/>
  </r>
  <r>
    <s v="CA/2017/147970"/>
    <d v="2017-01-31T00:00:00"/>
    <s v="Aimee Bixby"/>
    <x v="3"/>
    <s v="Consumer"/>
    <x v="1"/>
    <n v="15.552"/>
    <n v="30"/>
    <n v="3.1103999999999998"/>
    <n v="0.1"/>
  </r>
  <r>
    <s v="CA/2017/150658"/>
    <d v="2017-11-17T00:00:00"/>
    <s v="Maribeth Schnelling"/>
    <x v="2"/>
    <s v="Consumer"/>
    <x v="1"/>
    <n v="10.776"/>
    <n v="3"/>
    <n v="2.1551999999999998"/>
    <n v="0.11"/>
  </r>
  <r>
    <s v="CA/2018/125640"/>
    <d v="2018-07-25T00:00:00"/>
    <s v="Dorothy Dickinson"/>
    <x v="2"/>
    <s v="Consumer"/>
    <x v="1"/>
    <n v="3.3039999999999998"/>
    <n v="22"/>
    <n v="0.66080000000000005"/>
    <n v="0.04"/>
  </r>
  <r>
    <s v="CA/2018/154137"/>
    <d v="2018-11-11T00:00:00"/>
    <s v="Meg Tillman"/>
    <x v="1"/>
    <s v="Consumer"/>
    <x v="1"/>
    <n v="35.479999999999997"/>
    <n v="2"/>
    <n v="7.0960000000000001"/>
    <n v="0.22"/>
  </r>
  <r>
    <s v="CA/2016/127173"/>
    <d v="2016-09-26T00:00:00"/>
    <s v="Gene McClure"/>
    <x v="3"/>
    <s v="Consumer"/>
    <x v="1"/>
    <n v="34.44"/>
    <n v="2"/>
    <n v="6.8879999999999999"/>
    <n v="0.13"/>
  </r>
  <r>
    <s v="CA/2015/149538"/>
    <d v="2015-04-04T00:00:00"/>
    <s v="Ken Black"/>
    <x v="2"/>
    <s v="Corporate"/>
    <x v="1"/>
    <n v="232.55"/>
    <n v="28"/>
    <n v="46.51"/>
    <n v="0.1"/>
  </r>
  <r>
    <s v="CA/2015/160766"/>
    <d v="2015-09-14T00:00:00"/>
    <s v="Darrin Martin"/>
    <x v="1"/>
    <s v="Consumer"/>
    <x v="0"/>
    <n v="464.29199999999997"/>
    <n v="1"/>
    <n v="92.858400000000003"/>
    <n v="0"/>
  </r>
  <r>
    <s v="CA/2018/146626"/>
    <d v="2018-12-29T00:00:00"/>
    <s v="Ben Peterman"/>
    <x v="1"/>
    <s v="Corporate"/>
    <x v="0"/>
    <n v="101.12"/>
    <n v="13"/>
    <n v="20.224"/>
    <n v="0.17"/>
  </r>
  <r>
    <s v="CA/2016/123330"/>
    <d v="2016-06-21T00:00:00"/>
    <s v="Emily Phan"/>
    <x v="2"/>
    <s v="Consumer"/>
    <x v="2"/>
    <n v="107.976"/>
    <n v="3"/>
    <n v="21.595199999999998"/>
    <n v="0.16"/>
  </r>
  <r>
    <s v="CA/2018/155607"/>
    <d v="2018-11-26T00:00:00"/>
    <s v="Frank Gastineau"/>
    <x v="1"/>
    <s v="Home Office"/>
    <x v="1"/>
    <n v="58.73"/>
    <n v="24"/>
    <n v="11.746"/>
    <n v="0"/>
  </r>
  <r>
    <s v="CA/2017/151323"/>
    <d v="2017-10-23T00:00:00"/>
    <s v="Alejandro Ballentine"/>
    <x v="3"/>
    <s v="Home Office"/>
    <x v="1"/>
    <n v="17.05"/>
    <n v="8"/>
    <n v="3.41"/>
    <n v="0.2"/>
  </r>
  <r>
    <s v="CA/2016/146696"/>
    <d v="2016-12-14T00:00:00"/>
    <s v="Rick Duston"/>
    <x v="1"/>
    <s v="Consumer"/>
    <x v="1"/>
    <n v="8.0960000000000001"/>
    <n v="15"/>
    <n v="1.6192"/>
    <n v="0.25"/>
  </r>
  <r>
    <s v="CA/2017/128972"/>
    <d v="2017-11-13T00:00:00"/>
    <s v="Tom Stivers"/>
    <x v="1"/>
    <s v="Corporate"/>
    <x v="0"/>
    <n v="30.36"/>
    <n v="12"/>
    <n v="6.0720000000000001"/>
    <n v="0.09"/>
  </r>
  <r>
    <s v="CA/2018/128335"/>
    <d v="2018-09-29T00:00:00"/>
    <s v="Joseph Airdo"/>
    <x v="1"/>
    <s v="Consumer"/>
    <x v="1"/>
    <n v="23.34"/>
    <n v="8"/>
    <n v="4.6680000000000001"/>
    <n v="0.16"/>
  </r>
  <r>
    <s v="CA/2016/154886"/>
    <d v="2016-08-11T00:00:00"/>
    <s v="Shaun Weien"/>
    <x v="0"/>
    <s v="Consumer"/>
    <x v="2"/>
    <n v="119.9"/>
    <n v="26"/>
    <n v="23.98"/>
    <n v="0.11"/>
  </r>
  <r>
    <s v="CA/2017/111213"/>
    <d v="2017-01-04T00:00:00"/>
    <s v="Frank Preis"/>
    <x v="1"/>
    <s v="Consumer"/>
    <x v="0"/>
    <n v="1317.492"/>
    <n v="24"/>
    <n v="263.4984"/>
    <n v="0.22"/>
  </r>
  <r>
    <s v="CA/2018/161333"/>
    <d v="2018-02-02T00:00:00"/>
    <s v="John Lee"/>
    <x v="1"/>
    <s v="Consumer"/>
    <x v="0"/>
    <n v="86.26"/>
    <n v="20"/>
    <n v="17.251999999999999"/>
    <n v="0"/>
  </r>
  <r>
    <s v="CA/2018/128734"/>
    <d v="2018-12-24T00:00:00"/>
    <s v="James Lanier"/>
    <x v="0"/>
    <s v="Home Office"/>
    <x v="0"/>
    <n v="8.5440000000000005"/>
    <n v="27"/>
    <n v="1.7088000000000001"/>
    <n v="0.05"/>
  </r>
  <r>
    <s v="CA/2015/141796"/>
    <d v="2015-06-21T00:00:00"/>
    <s v="James Galang"/>
    <x v="1"/>
    <s v="Consumer"/>
    <x v="2"/>
    <n v="1214.8499999999999"/>
    <n v="24"/>
    <n v="242.97"/>
    <n v="7.0000000000000007E-2"/>
  </r>
  <r>
    <s v="CA/2018/125101"/>
    <d v="2018-06-03T00:00:00"/>
    <s v="Sally Hughsby"/>
    <x v="1"/>
    <s v="Corporate"/>
    <x v="1"/>
    <n v="67.78"/>
    <n v="13"/>
    <n v="13.555999999999999"/>
    <n v="0.19"/>
  </r>
  <r>
    <s v="CA/2018/169929"/>
    <d v="2018-09-25T00:00:00"/>
    <s v="Luke Schmidt"/>
    <x v="2"/>
    <s v="Corporate"/>
    <x v="1"/>
    <n v="39.9"/>
    <n v="12"/>
    <n v="7.98"/>
    <n v="0.05"/>
  </r>
  <r>
    <s v="US/2015/121566"/>
    <d v="2015-06-30T00:00:00"/>
    <s v="Cari Schnelling"/>
    <x v="0"/>
    <s v="Consumer"/>
    <x v="1"/>
    <n v="2.6880000000000002"/>
    <n v="28"/>
    <n v="0.53759999999999997"/>
    <n v="0.13"/>
  </r>
  <r>
    <s v="US/2016/124219"/>
    <d v="2016-07-08T00:00:00"/>
    <s v="Kelly Williams"/>
    <x v="0"/>
    <s v="Consumer"/>
    <x v="1"/>
    <n v="28.4"/>
    <n v="29"/>
    <n v="5.68"/>
    <n v="0.16"/>
  </r>
  <r>
    <s v="CA/2018/163006"/>
    <d v="2018-06-30T00:00:00"/>
    <s v="Gary Hansen"/>
    <x v="1"/>
    <s v="Home Office"/>
    <x v="2"/>
    <n v="1001.5839999999999"/>
    <n v="7"/>
    <n v="200.3168"/>
    <n v="0.05"/>
  </r>
  <r>
    <s v="CA/2016/156146"/>
    <d v="2016-10-26T00:00:00"/>
    <s v="Andrew Gjertsen"/>
    <x v="3"/>
    <s v="Corporate"/>
    <x v="2"/>
    <n v="105.584"/>
    <n v="10"/>
    <n v="21.116800000000001"/>
    <n v="0.22"/>
  </r>
  <r>
    <s v="CA/2015/111192"/>
    <d v="2015-07-30T00:00:00"/>
    <s v="Tom Stivers"/>
    <x v="1"/>
    <s v="Corporate"/>
    <x v="0"/>
    <n v="1367.84"/>
    <n v="18"/>
    <n v="273.56799999999998"/>
    <n v="0.11"/>
  </r>
  <r>
    <s v="CA/2017/115378"/>
    <d v="2017-11-18T00:00:00"/>
    <s v="Ashley Jarboe"/>
    <x v="0"/>
    <s v="Consumer"/>
    <x v="0"/>
    <n v="301.95999999999998"/>
    <n v="18"/>
    <n v="60.392000000000003"/>
    <n v="0.21"/>
  </r>
  <r>
    <s v="CA/2016/161627"/>
    <d v="2016-06-07T00:00:00"/>
    <s v="Sarah Jordon"/>
    <x v="2"/>
    <s v="Consumer"/>
    <x v="0"/>
    <n v="170.352"/>
    <n v="14"/>
    <n v="34.070399999999999"/>
    <n v="0.02"/>
  </r>
  <r>
    <s v="CA/2015/121006"/>
    <d v="2015-10-11T00:00:00"/>
    <s v="Sam Craven"/>
    <x v="2"/>
    <s v="Consumer"/>
    <x v="1"/>
    <n v="3.9"/>
    <n v="26"/>
    <n v="0.78"/>
    <n v="0"/>
  </r>
  <r>
    <s v="CA/2017/122903"/>
    <d v="2017-05-27T00:00:00"/>
    <s v="Laura Armstrong"/>
    <x v="2"/>
    <s v="Corporate"/>
    <x v="0"/>
    <n v="3504.9"/>
    <n v="11"/>
    <n v="700.98"/>
    <n v="0.04"/>
  </r>
  <r>
    <s v="CA/2016/107741"/>
    <d v="2016-08-03T00:00:00"/>
    <s v="Fred Chung"/>
    <x v="2"/>
    <s v="Corporate"/>
    <x v="1"/>
    <n v="3.4079999999999999"/>
    <n v="4"/>
    <n v="0.68159999999999998"/>
    <n v="0.09"/>
  </r>
  <r>
    <s v="CA/2018/106432"/>
    <d v="2018-10-19T00:00:00"/>
    <s v="Christina Anderson"/>
    <x v="2"/>
    <s v="Consumer"/>
    <x v="1"/>
    <n v="2.0720000000000001"/>
    <n v="27"/>
    <n v="0.41439999999999999"/>
    <n v="0.04"/>
  </r>
  <r>
    <s v="CA/2017/148908"/>
    <d v="2017-05-11T00:00:00"/>
    <s v="Joseph Holt"/>
    <x v="2"/>
    <s v="Consumer"/>
    <x v="1"/>
    <n v="53.247999999999998"/>
    <n v="8"/>
    <n v="10.6496"/>
    <n v="0.12"/>
  </r>
  <r>
    <s v="CA/2017/123015"/>
    <d v="2017-12-26T00:00:00"/>
    <s v="Anthony Johnson"/>
    <x v="0"/>
    <s v="Corporate"/>
    <x v="1"/>
    <n v="4.992"/>
    <n v="16"/>
    <n v="0.99839999999999995"/>
    <n v="0.17"/>
  </r>
  <r>
    <s v="US/2016/120502"/>
    <d v="2016-04-13T00:00:00"/>
    <s v="Bill Tyler"/>
    <x v="2"/>
    <s v="Corporate"/>
    <x v="0"/>
    <n v="37.68"/>
    <n v="24"/>
    <n v="7.5359999999999996"/>
    <n v="0.03"/>
  </r>
  <r>
    <s v="CA/2018/108749"/>
    <d v="2018-12-09T00:00:00"/>
    <s v="Don Jones"/>
    <x v="0"/>
    <s v="Corporate"/>
    <x v="1"/>
    <n v="45.36"/>
    <n v="19"/>
    <n v="9.0719999999999992"/>
    <n v="0.22"/>
  </r>
  <r>
    <s v="CA/2018/163335"/>
    <d v="2018-09-24T00:00:00"/>
    <s v="Anna Gayman"/>
    <x v="2"/>
    <s v="Consumer"/>
    <x v="1"/>
    <n v="40.29"/>
    <n v="27"/>
    <n v="8.0579999999999998"/>
    <n v="0.08"/>
  </r>
  <r>
    <s v="CA/2016/134719"/>
    <d v="2016-10-10T00:00:00"/>
    <s v="John Dryer"/>
    <x v="2"/>
    <s v="Consumer"/>
    <x v="1"/>
    <n v="1801.6320000000001"/>
    <n v="11"/>
    <n v="360.32639999999998"/>
    <n v="0.19"/>
  </r>
  <r>
    <s v="US/2016/154389"/>
    <d v="2016-11-27T00:00:00"/>
    <s v="Eugene Hildebrand"/>
    <x v="2"/>
    <s v="Home Office"/>
    <x v="2"/>
    <n v="748.75199999999995"/>
    <n v="13"/>
    <n v="149.75040000000001"/>
    <n v="0.13"/>
  </r>
  <r>
    <s v="CA/2016/115567"/>
    <d v="2016-09-13T00:00:00"/>
    <s v="Zuschuss Carroll"/>
    <x v="1"/>
    <s v="Consumer"/>
    <x v="2"/>
    <n v="199.96"/>
    <n v="7"/>
    <n v="39.991999999999997"/>
    <n v="0.2"/>
  </r>
  <r>
    <s v="US/2018/136679"/>
    <d v="2018-11-14T00:00:00"/>
    <s v="Xylona Preis"/>
    <x v="1"/>
    <s v="Consumer"/>
    <x v="2"/>
    <n v="167.952"/>
    <n v="29"/>
    <n v="33.590400000000002"/>
    <n v="0.01"/>
  </r>
  <r>
    <s v="US/2018/141943"/>
    <d v="2018-05-05T00:00:00"/>
    <s v="Darren Koutras"/>
    <x v="0"/>
    <s v="Consumer"/>
    <x v="1"/>
    <n v="23.16"/>
    <n v="6"/>
    <n v="4.6319999999999997"/>
    <n v="0"/>
  </r>
  <r>
    <s v="CA/2015/101560"/>
    <d v="2015-11-28T00:00:00"/>
    <s v="Chris Selesnick"/>
    <x v="0"/>
    <s v="Corporate"/>
    <x v="0"/>
    <n v="397.6"/>
    <n v="11"/>
    <n v="79.52"/>
    <n v="0.13"/>
  </r>
  <r>
    <s v="CA/2015/159709"/>
    <d v="2015-10-05T00:00:00"/>
    <s v="Arianne Irving"/>
    <x v="3"/>
    <s v="Consumer"/>
    <x v="1"/>
    <n v="158.13"/>
    <n v="2"/>
    <n v="31.626000000000001"/>
    <n v="0.14000000000000001"/>
  </r>
  <r>
    <s v="CA/2017/103982"/>
    <d v="2017-03-03T00:00:00"/>
    <s v="Alex Avila"/>
    <x v="2"/>
    <s v="Consumer"/>
    <x v="1"/>
    <n v="3930.0720000000001"/>
    <n v="28"/>
    <n v="786.01440000000002"/>
    <n v="0.06"/>
  </r>
  <r>
    <s v="CA/2016/142454"/>
    <d v="2016-08-15T00:00:00"/>
    <s v="Richard Eichhorn"/>
    <x v="2"/>
    <s v="Consumer"/>
    <x v="0"/>
    <n v="104.23"/>
    <n v="22"/>
    <n v="20.846"/>
    <n v="0.04"/>
  </r>
  <r>
    <s v="CA/2016/102016"/>
    <d v="2016-12-09T00:00:00"/>
    <s v="Tamara Manning"/>
    <x v="1"/>
    <s v="Consumer"/>
    <x v="1"/>
    <n v="9.26"/>
    <n v="4"/>
    <n v="1.8520000000000001"/>
    <n v="0.17"/>
  </r>
  <r>
    <s v="CA/2016/156755"/>
    <d v="2016-12-01T00:00:00"/>
    <s v="Yana Sorensen"/>
    <x v="0"/>
    <s v="Corporate"/>
    <x v="1"/>
    <n v="465.18"/>
    <n v="2"/>
    <n v="93.036000000000001"/>
    <n v="0.25"/>
  </r>
  <r>
    <s v="CA/2016/130876"/>
    <d v="2016-12-05T00:00:00"/>
    <s v="Annie Zypern"/>
    <x v="3"/>
    <s v="Consumer"/>
    <x v="1"/>
    <n v="36.630000000000003"/>
    <n v="6"/>
    <n v="7.3259999999999996"/>
    <n v="0.02"/>
  </r>
  <r>
    <s v="CA/2017/145898"/>
    <d v="2017-09-26T00:00:00"/>
    <s v="Chuck Magee"/>
    <x v="1"/>
    <s v="Consumer"/>
    <x v="1"/>
    <n v="51.45"/>
    <n v="2"/>
    <n v="10.29"/>
    <n v="0.24"/>
  </r>
  <r>
    <s v="US/2018/159562"/>
    <d v="2018-09-09T00:00:00"/>
    <s v="Joy Bell/"/>
    <x v="2"/>
    <s v="Consumer"/>
    <x v="1"/>
    <n v="17.48"/>
    <n v="6"/>
    <n v="3.496"/>
    <n v="0.16"/>
  </r>
  <r>
    <s v="CA/2018/134635"/>
    <d v="2018-04-15T00:00:00"/>
    <s v="Noel Staavos"/>
    <x v="2"/>
    <s v="Corporate"/>
    <x v="1"/>
    <n v="79.14"/>
    <n v="24"/>
    <n v="15.827999999999999"/>
    <n v="0.01"/>
  </r>
  <r>
    <s v="CA/2018/167080"/>
    <d v="2018-10-06T00:00:00"/>
    <s v="Linda Cazamias"/>
    <x v="2"/>
    <s v="Corporate"/>
    <x v="1"/>
    <n v="8.4"/>
    <n v="28"/>
    <n v="1.68"/>
    <n v="0.19"/>
  </r>
  <r>
    <s v="CA/2018/145653"/>
    <d v="2018-01-09T00:00:00"/>
    <s v="Cynthia Arntzen"/>
    <x v="0"/>
    <s v="Consumer"/>
    <x v="0"/>
    <n v="498.26"/>
    <n v="18"/>
    <n v="99.652000000000001"/>
    <n v="0.16"/>
  </r>
  <r>
    <s v="CA/2015/140487"/>
    <d v="2015-06-14T00:00:00"/>
    <s v="Sharelle Roach"/>
    <x v="1"/>
    <s v="Home Office"/>
    <x v="0"/>
    <n v="212.94"/>
    <n v="6"/>
    <n v="42.588000000000001"/>
    <n v="0.09"/>
  </r>
  <r>
    <s v="CA/2018/117401"/>
    <d v="2018-05-18T00:00:00"/>
    <s v="Paul Prost"/>
    <x v="0"/>
    <s v="Home Office"/>
    <x v="1"/>
    <n v="706.86"/>
    <n v="23"/>
    <n v="141.37200000000001"/>
    <n v="0.18"/>
  </r>
  <r>
    <s v="US/2018/109582"/>
    <d v="2018-12-09T00:00:00"/>
    <s v="John Murray"/>
    <x v="3"/>
    <s v="Consumer"/>
    <x v="1"/>
    <n v="166.44"/>
    <n v="27"/>
    <n v="33.287999999999997"/>
    <n v="0.1"/>
  </r>
  <r>
    <s v="CA/2017/119865"/>
    <d v="2017-06-21T00:00:00"/>
    <s v="Adam Shillingsburg"/>
    <x v="0"/>
    <s v="Consumer"/>
    <x v="1"/>
    <n v="36.56"/>
    <n v="6"/>
    <n v="7.3120000000000003"/>
    <n v="0.01"/>
  </r>
  <r>
    <s v="US/2015/147648"/>
    <d v="2015-11-26T00:00:00"/>
    <s v="Lindsay Shagiari"/>
    <x v="1"/>
    <s v="Home Office"/>
    <x v="1"/>
    <n v="81.98"/>
    <n v="29"/>
    <n v="16.396000000000001"/>
    <n v="0.18"/>
  </r>
  <r>
    <s v="CA/2018/124436"/>
    <d v="2018-03-19T00:00:00"/>
    <s v="Sue Ann Reed"/>
    <x v="2"/>
    <s v="Consumer"/>
    <x v="1"/>
    <n v="14.624000000000001"/>
    <n v="1"/>
    <n v="2.9247999999999998"/>
    <n v="0.21"/>
  </r>
  <r>
    <s v="CA/2015/115084"/>
    <d v="2015-10-18T00:00:00"/>
    <s v="Luke Schmidt"/>
    <x v="2"/>
    <s v="Corporate"/>
    <x v="0"/>
    <n v="605.34"/>
    <n v="1"/>
    <n v="121.068"/>
    <n v="0.16"/>
  </r>
  <r>
    <s v="CA/2018/131037"/>
    <d v="2018-08-22T00:00:00"/>
    <s v="Tony Molinari"/>
    <x v="2"/>
    <s v="Consumer"/>
    <x v="0"/>
    <n v="210.00800000000001"/>
    <n v="7"/>
    <n v="42.001600000000003"/>
    <n v="0.04"/>
  </r>
  <r>
    <s v="CA/2017/111143"/>
    <d v="2017-11-19T00:00:00"/>
    <s v="Tim Taslimi"/>
    <x v="1"/>
    <s v="Corporate"/>
    <x v="1"/>
    <n v="54.96"/>
    <n v="21"/>
    <n v="10.992000000000001"/>
    <n v="0.16"/>
  </r>
  <r>
    <s v="CA/2015/166744"/>
    <d v="2015-09-20T00:00:00"/>
    <s v="Duane Noonan"/>
    <x v="1"/>
    <s v="Consumer"/>
    <x v="0"/>
    <n v="164.22"/>
    <n v="30"/>
    <n v="32.844000000000001"/>
    <n v="0.04"/>
  </r>
  <r>
    <s v="CA/2017/116561"/>
    <d v="2017-11-09T00:00:00"/>
    <s v="Eugene Barchas"/>
    <x v="3"/>
    <s v="Consumer"/>
    <x v="1"/>
    <n v="332.94"/>
    <n v="29"/>
    <n v="66.587999999999994"/>
    <n v="0.15"/>
  </r>
  <r>
    <s v="CA/2017/110730"/>
    <d v="2017-09-23T00:00:00"/>
    <s v="Candace McMahon"/>
    <x v="2"/>
    <s v="Corporate"/>
    <x v="1"/>
    <n v="13.68"/>
    <n v="12"/>
    <n v="2.7360000000000002"/>
    <n v="0.05"/>
  </r>
  <r>
    <s v="CA/2018/146367"/>
    <d v="2018-04-08T00:00:00"/>
    <s v="Harry Marie"/>
    <x v="3"/>
    <s v="Corporate"/>
    <x v="1"/>
    <n v="3.3180000000000001"/>
    <n v="8"/>
    <n v="0.66359999999999997"/>
    <n v="0.04"/>
  </r>
  <r>
    <s v="CA/2017/149454"/>
    <d v="2017-07-25T00:00:00"/>
    <s v="Katherine Murray"/>
    <x v="0"/>
    <s v="Home Office"/>
    <x v="1"/>
    <n v="10.44"/>
    <n v="23"/>
    <n v="2.0880000000000001"/>
    <n v="0.22"/>
  </r>
  <r>
    <s v="CA/2017/156265"/>
    <d v="2017-02-08T00:00:00"/>
    <s v="Barry FranzÃ¶sisch"/>
    <x v="2"/>
    <s v="Corporate"/>
    <x v="0"/>
    <n v="136.464"/>
    <n v="18"/>
    <n v="27.2928"/>
    <n v="0.06"/>
  </r>
  <r>
    <s v="US/2016/168914"/>
    <d v="2016-05-21T00:00:00"/>
    <s v="Joel Eaton"/>
    <x v="0"/>
    <s v="Consumer"/>
    <x v="1"/>
    <n v="20.768000000000001"/>
    <n v="4"/>
    <n v="4.1536"/>
    <n v="0.16"/>
  </r>
  <r>
    <s v="US/2018/110989"/>
    <d v="2018-03-11T00:00:00"/>
    <s v="Eva Jacobs"/>
    <x v="0"/>
    <s v="Consumer"/>
    <x v="2"/>
    <n v="43.5"/>
    <n v="4"/>
    <n v="8.6999999999999993"/>
    <n v="0.22"/>
  </r>
  <r>
    <s v="CA/2016/106215"/>
    <d v="2016-04-16T00:00:00"/>
    <s v="Brad Norvell"/>
    <x v="0"/>
    <s v="Corporate"/>
    <x v="1"/>
    <n v="12.576000000000001"/>
    <n v="28"/>
    <n v="2.5152000000000001"/>
    <n v="0.02"/>
  </r>
  <r>
    <s v="US/2017/169369"/>
    <d v="2017-12-12T00:00:00"/>
    <s v="Erin Creighton"/>
    <x v="3"/>
    <s v="Consumer"/>
    <x v="2"/>
    <n v="249.95"/>
    <n v="2"/>
    <n v="49.99"/>
    <n v="0.14000000000000001"/>
  </r>
  <r>
    <s v="CA/2016/132318"/>
    <d v="2016-10-30T00:00:00"/>
    <s v="Thomas Thornton"/>
    <x v="2"/>
    <s v="Consumer"/>
    <x v="1"/>
    <n v="182.91"/>
    <n v="15"/>
    <n v="36.582000000000001"/>
    <n v="0.23"/>
  </r>
  <r>
    <s v="US/2015/131982"/>
    <d v="2015-07-03T00:00:00"/>
    <s v="Nora Pelletier"/>
    <x v="3"/>
    <s v="Home Office"/>
    <x v="1"/>
    <n v="107.648"/>
    <n v="26"/>
    <n v="21.529599999999999"/>
    <n v="0.06"/>
  </r>
  <r>
    <s v="CA/2016/125185"/>
    <d v="2016-05-03T00:00:00"/>
    <s v="Alan Haines"/>
    <x v="0"/>
    <s v="Corporate"/>
    <x v="0"/>
    <n v="99.372"/>
    <n v="4"/>
    <n v="19.874400000000001"/>
    <n v="0.13"/>
  </r>
  <r>
    <s v="CA/2017/130078"/>
    <d v="2017-08-08T00:00:00"/>
    <s v="Charles Crestani"/>
    <x v="1"/>
    <s v="Consumer"/>
    <x v="1"/>
    <n v="10.56"/>
    <n v="12"/>
    <n v="2.1120000000000001"/>
    <n v="0.23"/>
  </r>
  <r>
    <s v="US/2018/114034"/>
    <d v="2018-03-01T00:00:00"/>
    <s v="Delfina Latchford"/>
    <x v="3"/>
    <s v="Consumer"/>
    <x v="1"/>
    <n v="38.880000000000003"/>
    <n v="26"/>
    <n v="7.7759999999999998"/>
    <n v="0.09"/>
  </r>
  <r>
    <s v="US/2018/115595"/>
    <d v="2018-09-10T00:00:00"/>
    <s v="Xylona Preis"/>
    <x v="1"/>
    <s v="Consumer"/>
    <x v="1"/>
    <n v="35.200000000000003"/>
    <n v="13"/>
    <n v="7.04"/>
    <n v="0.1"/>
  </r>
  <r>
    <s v="CA/2018/158722"/>
    <d v="2018-10-20T00:00:00"/>
    <s v="Matt Abelman"/>
    <x v="2"/>
    <s v="Home Office"/>
    <x v="1"/>
    <n v="45.527999999999999"/>
    <n v="14"/>
    <n v="9.1056000000000008"/>
    <n v="0.06"/>
  </r>
  <r>
    <s v="CA/2015/105165"/>
    <d v="2015-07-09T00:00:00"/>
    <s v="Sam Zeldin"/>
    <x v="1"/>
    <s v="Home Office"/>
    <x v="2"/>
    <n v="196.77600000000001"/>
    <n v="26"/>
    <n v="39.355200000000004"/>
    <n v="0.16"/>
  </r>
  <r>
    <s v="CA/2018/147452"/>
    <d v="2018-09-30T00:00:00"/>
    <s v="Cari Sayre"/>
    <x v="1"/>
    <s v="Corporate"/>
    <x v="1"/>
    <n v="11.76"/>
    <n v="6"/>
    <n v="2.3519999999999999"/>
    <n v="0.23"/>
  </r>
  <r>
    <s v="US/2018/114657"/>
    <d v="2018-11-16T00:00:00"/>
    <s v="Mick Hernandez"/>
    <x v="3"/>
    <s v="Home Office"/>
    <x v="2"/>
    <n v="52.44"/>
    <n v="2"/>
    <n v="10.488"/>
    <n v="0.22"/>
  </r>
  <r>
    <s v="CA/2018/144484"/>
    <d v="2018-11-09T00:00:00"/>
    <s v="Cassandra Brandow"/>
    <x v="3"/>
    <s v="Consumer"/>
    <x v="0"/>
    <n v="32.36"/>
    <n v="11"/>
    <n v="6.4720000000000004"/>
    <n v="0.23"/>
  </r>
  <r>
    <s v="CA/2018/125913"/>
    <d v="2018-01-16T00:00:00"/>
    <s v="Jack O'Briant"/>
    <x v="3"/>
    <s v="Corporate"/>
    <x v="0"/>
    <n v="27.92"/>
    <n v="29"/>
    <n v="5.5839999999999996"/>
    <n v="0.05"/>
  </r>
  <r>
    <s v="US/2017/158309"/>
    <d v="2017-11-26T00:00:00"/>
    <s v="Pete Armstrong"/>
    <x v="2"/>
    <s v="Home Office"/>
    <x v="1"/>
    <n v="3.7440000000000002"/>
    <n v="26"/>
    <n v="0.74880000000000002"/>
    <n v="0.05"/>
  </r>
  <r>
    <s v="CA/2016/162887"/>
    <d v="2016-07-11T00:00:00"/>
    <s v="Stewart Visinsky"/>
    <x v="1"/>
    <s v="Consumer"/>
    <x v="0"/>
    <n v="715.2"/>
    <n v="5"/>
    <n v="143.04"/>
    <n v="0.1"/>
  </r>
  <r>
    <s v="CA/2018/147333"/>
    <d v="2018-12-14T00:00:00"/>
    <s v="Kelly Lampkin"/>
    <x v="1"/>
    <s v="Corporate"/>
    <x v="2"/>
    <n v="159.80000000000001"/>
    <n v="14"/>
    <n v="31.96"/>
    <n v="0.24"/>
  </r>
  <r>
    <s v="CA/2015/113859"/>
    <d v="2015-09-13T00:00:00"/>
    <s v="Becky Castell"/>
    <x v="1"/>
    <s v="Home Office"/>
    <x v="0"/>
    <n v="340.11599999999999"/>
    <n v="13"/>
    <n v="68.023200000000003"/>
    <n v="0.11"/>
  </r>
  <r>
    <s v="CA/2015/159681"/>
    <d v="2015-07-12T00:00:00"/>
    <s v="Patrick O'Brill"/>
    <x v="3"/>
    <s v="Consumer"/>
    <x v="1"/>
    <n v="105.52"/>
    <n v="5"/>
    <n v="21.103999999999999"/>
    <n v="0.22"/>
  </r>
  <r>
    <s v="US/2018/104094"/>
    <d v="2018-07-09T00:00:00"/>
    <s v="Anna Gayman"/>
    <x v="2"/>
    <s v="Consumer"/>
    <x v="2"/>
    <n v="13.48"/>
    <n v="8"/>
    <n v="2.6960000000000002"/>
    <n v="0.08"/>
  </r>
  <r>
    <s v="CA/2018/152709"/>
    <d v="2018-07-10T00:00:00"/>
    <s v="Dean Braden"/>
    <x v="2"/>
    <s v="Consumer"/>
    <x v="1"/>
    <n v="85.52"/>
    <n v="8"/>
    <n v="17.103999999999999"/>
    <n v="0.05"/>
  </r>
  <r>
    <s v="CA/2016/105158"/>
    <d v="2016-05-09T00:00:00"/>
    <s v="Sung Pak"/>
    <x v="3"/>
    <s v="Corporate"/>
    <x v="0"/>
    <n v="6.16"/>
    <n v="7"/>
    <n v="1.232"/>
    <n v="0.11"/>
  </r>
  <r>
    <s v="CA/2015/133424"/>
    <d v="2015-03-30T00:00:00"/>
    <s v="Dorris liebe"/>
    <x v="2"/>
    <s v="Corporate"/>
    <x v="1"/>
    <n v="15.84"/>
    <n v="4"/>
    <n v="3.1680000000000001"/>
    <n v="0.2"/>
  </r>
  <r>
    <s v="CA/2018/105991"/>
    <d v="2018-05-05T00:00:00"/>
    <s v="Lisa Hazard"/>
    <x v="3"/>
    <s v="Consumer"/>
    <x v="1"/>
    <n v="21.24"/>
    <n v="26"/>
    <n v="4.2480000000000002"/>
    <n v="0.02"/>
  </r>
  <r>
    <s v="US/2018/136784"/>
    <d v="2018-04-30T00:00:00"/>
    <s v="Alan Dominguez"/>
    <x v="2"/>
    <s v="Home Office"/>
    <x v="1"/>
    <n v="163.96"/>
    <n v="18"/>
    <n v="32.792000000000002"/>
    <n v="0.14000000000000001"/>
  </r>
  <r>
    <s v="CA/2015/146283"/>
    <d v="2015-08-09T00:00:00"/>
    <s v="Kean Takahito"/>
    <x v="1"/>
    <s v="Consumer"/>
    <x v="1"/>
    <n v="17.904"/>
    <n v="27"/>
    <n v="3.5808"/>
    <n v="0.1"/>
  </r>
  <r>
    <s v="CA/2018/151218"/>
    <d v="2018-06-20T00:00:00"/>
    <s v="Pauline Johnson"/>
    <x v="1"/>
    <s v="Consumer"/>
    <x v="1"/>
    <n v="4.4640000000000004"/>
    <n v="7"/>
    <n v="0.89280000000000004"/>
    <n v="0.03"/>
  </r>
  <r>
    <s v="CA/2016/111073"/>
    <d v="2016-12-26T00:00:00"/>
    <s v="Mick Crebagga"/>
    <x v="2"/>
    <s v="Consumer"/>
    <x v="0"/>
    <n v="51.588000000000001"/>
    <n v="5"/>
    <n v="10.317600000000001"/>
    <n v="0.11"/>
  </r>
  <r>
    <s v="CA/2018/144883"/>
    <d v="2018-08-15T00:00:00"/>
    <s v="Bill Overfelt"/>
    <x v="1"/>
    <s v="Corporate"/>
    <x v="1"/>
    <n v="50.4"/>
    <n v="22"/>
    <n v="10.08"/>
    <n v="0.12"/>
  </r>
  <r>
    <s v="CA/2018/142174"/>
    <d v="2018-04-03T00:00:00"/>
    <s v="Darren Powers"/>
    <x v="2"/>
    <s v="Consumer"/>
    <x v="1"/>
    <n v="89.567999999999998"/>
    <n v="6"/>
    <n v="17.913599999999999"/>
    <n v="0.19"/>
  </r>
  <r>
    <s v="CA/2018/108791"/>
    <d v="2018-07-27T00:00:00"/>
    <s v="Tony Molinari"/>
    <x v="2"/>
    <s v="Consumer"/>
    <x v="0"/>
    <n v="14.89"/>
    <n v="19"/>
    <n v="2.9780000000000002"/>
    <n v="0.02"/>
  </r>
  <r>
    <s v="CA/2017/106656"/>
    <d v="2017-09-23T00:00:00"/>
    <s v="Darrin Van Huff"/>
    <x v="1"/>
    <s v="Corporate"/>
    <x v="1"/>
    <n v="4.08"/>
    <n v="30"/>
    <n v="0.81599999999999995"/>
    <n v="0.11"/>
  </r>
  <r>
    <s v="CA/2017/113831"/>
    <d v="2017-05-30T00:00:00"/>
    <s v="Anna HÃ¤berlin"/>
    <x v="3"/>
    <s v="Corporate"/>
    <x v="0"/>
    <n v="2275.5"/>
    <n v="12"/>
    <n v="455.1"/>
    <n v="0.12"/>
  </r>
  <r>
    <s v="US/2015/139500"/>
    <d v="2015-11-16T00:00:00"/>
    <s v="Alan Barnes"/>
    <x v="1"/>
    <s v="Consumer"/>
    <x v="0"/>
    <n v="37.295999999999999"/>
    <n v="29"/>
    <n v="7.4592000000000001"/>
    <n v="0.05"/>
  </r>
  <r>
    <s v="US/2015/166310"/>
    <d v="2015-09-21T00:00:00"/>
    <s v="Joni Sundaresam"/>
    <x v="2"/>
    <s v="Home Office"/>
    <x v="0"/>
    <n v="8.5440000000000005"/>
    <n v="21"/>
    <n v="1.7088000000000001"/>
    <n v="0.14000000000000001"/>
  </r>
  <r>
    <s v="US/2017/168410"/>
    <d v="2017-02-21T00:00:00"/>
    <s v="Benjamin Venier"/>
    <x v="2"/>
    <s v="Corporate"/>
    <x v="0"/>
    <n v="68.95"/>
    <n v="1"/>
    <n v="13.79"/>
    <n v="0.23"/>
  </r>
  <r>
    <s v="CA/2018/131254"/>
    <d v="2018-11-19T00:00:00"/>
    <s v="Nathan Cano"/>
    <x v="0"/>
    <s v="Consumer"/>
    <x v="0"/>
    <n v="191.05799999999999"/>
    <n v="15"/>
    <n v="38.211599999999997"/>
    <n v="0.22"/>
  </r>
  <r>
    <s v="CA/2017/123414"/>
    <d v="2017-08-21T00:00:00"/>
    <s v="Stephanie Ulpright"/>
    <x v="0"/>
    <s v="Home Office"/>
    <x v="1"/>
    <n v="9.2159999999999993"/>
    <n v="25"/>
    <n v="1.8431999999999999"/>
    <n v="0.09"/>
  </r>
  <r>
    <s v="CA/2018/137876"/>
    <d v="2018-04-30T00:00:00"/>
    <s v="Don Jones"/>
    <x v="0"/>
    <s v="Corporate"/>
    <x v="0"/>
    <n v="64.959999999999994"/>
    <n v="13"/>
    <n v="12.992000000000001"/>
    <n v="0.05"/>
  </r>
  <r>
    <s v="US/2018/162558"/>
    <d v="2018-02-10T00:00:00"/>
    <s v="Dean percer"/>
    <x v="1"/>
    <s v="Home Office"/>
    <x v="0"/>
    <n v="11.808"/>
    <n v="27"/>
    <n v="2.3616000000000001"/>
    <n v="0.09"/>
  </r>
  <r>
    <s v="CA/2018/134439"/>
    <d v="2018-09-18T00:00:00"/>
    <s v="Tamara Manning"/>
    <x v="1"/>
    <s v="Consumer"/>
    <x v="1"/>
    <n v="15.96"/>
    <n v="8"/>
    <n v="3.1920000000000002"/>
    <n v="0.19"/>
  </r>
  <r>
    <s v="CA/2016/119508"/>
    <d v="2016-04-12T00:00:00"/>
    <s v="Tracy Zic"/>
    <x v="1"/>
    <s v="Consumer"/>
    <x v="1"/>
    <n v="16.899999999999999"/>
    <n v="16"/>
    <n v="3.38"/>
    <n v="0.01"/>
  </r>
  <r>
    <s v="CA/2016/152681"/>
    <d v="2016-01-17T00:00:00"/>
    <s v="Scott Cohen"/>
    <x v="1"/>
    <s v="Corporate"/>
    <x v="1"/>
    <n v="6.68"/>
    <n v="15"/>
    <n v="1.3360000000000001"/>
    <n v="0.24"/>
  </r>
  <r>
    <s v="CA/2015/130813"/>
    <d v="2015-06-01T00:00:00"/>
    <s v="Lycoris Saunders"/>
    <x v="3"/>
    <s v="Consumer"/>
    <x v="1"/>
    <n v="19.440000000000001"/>
    <n v="25"/>
    <n v="3.8879999999999999"/>
    <n v="0.14000000000000001"/>
  </r>
  <r>
    <s v="CA/2016/120320"/>
    <d v="2016-05-03T00:00:00"/>
    <s v="Mike Vittorini"/>
    <x v="3"/>
    <s v="Consumer"/>
    <x v="2"/>
    <n v="31.92"/>
    <n v="15"/>
    <n v="6.3840000000000003"/>
    <n v="0.01"/>
  </r>
  <r>
    <s v="CA/2017/111941"/>
    <d v="2017-12-25T00:00:00"/>
    <s v="Brian DeCherney"/>
    <x v="1"/>
    <s v="Consumer"/>
    <x v="1"/>
    <n v="33.567999999999998"/>
    <n v="15"/>
    <n v="6.7135999999999996"/>
    <n v="0.19"/>
  </r>
  <r>
    <s v="CA/2017/123120"/>
    <d v="2017-04-09T00:00:00"/>
    <s v="Christina VanderZanden"/>
    <x v="1"/>
    <s v="Consumer"/>
    <x v="0"/>
    <n v="63.94"/>
    <n v="10"/>
    <n v="12.788"/>
    <n v="0.14000000000000001"/>
  </r>
  <r>
    <s v="CA/2015/103331"/>
    <d v="2015-08-26T00:00:00"/>
    <s v="Karl Braun"/>
    <x v="2"/>
    <s v="Consumer"/>
    <x v="0"/>
    <n v="10.68"/>
    <n v="28"/>
    <n v="2.1360000000000001"/>
    <n v="0.17"/>
  </r>
  <r>
    <s v="CA/2016/169278"/>
    <d v="2016-05-21T00:00:00"/>
    <s v="Michelle Ellison"/>
    <x v="1"/>
    <s v="Corporate"/>
    <x v="1"/>
    <n v="26.975999999999999"/>
    <n v="22"/>
    <n v="5.3952"/>
    <n v="0.13"/>
  </r>
  <r>
    <s v="CA/2018/111577"/>
    <d v="2018-10-16T00:00:00"/>
    <s v="Anthony Jacobs"/>
    <x v="0"/>
    <s v="Corporate"/>
    <x v="1"/>
    <n v="307.77600000000001"/>
    <n v="2"/>
    <n v="61.555199999999999"/>
    <n v="7.0000000000000007E-2"/>
  </r>
  <r>
    <s v="CA/2016/146486"/>
    <d v="2016-09-11T00:00:00"/>
    <s v="Dianna Vittorini"/>
    <x v="1"/>
    <s v="Consumer"/>
    <x v="1"/>
    <n v="244.55"/>
    <n v="14"/>
    <n v="48.91"/>
    <n v="0.25"/>
  </r>
  <r>
    <s v="US/2015/168501"/>
    <d v="2015-11-21T00:00:00"/>
    <s v="Jason Klamczynski"/>
    <x v="2"/>
    <s v="Corporate"/>
    <x v="1"/>
    <n v="1.6319999999999999"/>
    <n v="22"/>
    <n v="0.32640000000000002"/>
    <n v="0.16"/>
  </r>
  <r>
    <s v="CA/2016/112053"/>
    <d v="2016-11-10T00:00:00"/>
    <s v="Shahid Hopkins"/>
    <x v="0"/>
    <s v="Consumer"/>
    <x v="2"/>
    <n v="31.95"/>
    <n v="26"/>
    <n v="6.39"/>
    <n v="0.25"/>
  </r>
  <r>
    <s v="CA/2018/108539"/>
    <d v="2018-03-21T00:00:00"/>
    <s v="Steven Cartwright"/>
    <x v="3"/>
    <s v="Consumer"/>
    <x v="1"/>
    <n v="725.84"/>
    <n v="15"/>
    <n v="145.16800000000001"/>
    <n v="0.13"/>
  </r>
  <r>
    <s v="CA/2016/149811"/>
    <d v="2016-04-01T00:00:00"/>
    <s v="Chris Selesnick"/>
    <x v="0"/>
    <s v="Corporate"/>
    <x v="1"/>
    <n v="32.340000000000003"/>
    <n v="21"/>
    <n v="6.468"/>
    <n v="0.01"/>
  </r>
  <r>
    <s v="US/2018/103814"/>
    <d v="2018-09-12T00:00:00"/>
    <s v="Lena Hernandez"/>
    <x v="3"/>
    <s v="Consumer"/>
    <x v="1"/>
    <n v="143.85599999999999"/>
    <n v="4"/>
    <n v="28.7712"/>
    <n v="0.09"/>
  </r>
  <r>
    <s v="CA/2017/123932"/>
    <d v="2017-06-09T00:00:00"/>
    <s v="Yoseph Carroll"/>
    <x v="1"/>
    <s v="Corporate"/>
    <x v="1"/>
    <n v="41.92"/>
    <n v="2"/>
    <n v="8.3840000000000003"/>
    <n v="0.09"/>
  </r>
  <r>
    <s v="US/2017/101616"/>
    <d v="2017-03-09T00:00:00"/>
    <s v="Craig Yedwab"/>
    <x v="1"/>
    <s v="Corporate"/>
    <x v="1"/>
    <n v="87.28"/>
    <n v="21"/>
    <n v="17.456"/>
    <n v="0.08"/>
  </r>
  <r>
    <s v="CA/2015/113768"/>
    <d v="2015-05-13T00:00:00"/>
    <s v="Aaron Hawkins"/>
    <x v="3"/>
    <s v="Corporate"/>
    <x v="0"/>
    <n v="279.45600000000002"/>
    <n v="25"/>
    <n v="55.891199999999998"/>
    <n v="0.02"/>
  </r>
  <r>
    <s v="CA/2017/138037"/>
    <d v="2017-09-29T00:00:00"/>
    <s v="Andy Reiter"/>
    <x v="3"/>
    <s v="Consumer"/>
    <x v="1"/>
    <n v="27.24"/>
    <n v="17"/>
    <n v="5.4480000000000004"/>
    <n v="0.11"/>
  </r>
  <r>
    <s v="CA/2015/150490"/>
    <d v="2015-05-08T00:00:00"/>
    <s v="Sonia Sunley"/>
    <x v="1"/>
    <s v="Consumer"/>
    <x v="2"/>
    <n v="16.36"/>
    <n v="9"/>
    <n v="3.2719999999999998"/>
    <n v="0.01"/>
  </r>
  <r>
    <s v="US/2018/126060"/>
    <d v="2018-04-14T00:00:00"/>
    <s v="Dorothy Wardle"/>
    <x v="3"/>
    <s v="Corporate"/>
    <x v="0"/>
    <n v="198.27199999999999"/>
    <n v="24"/>
    <n v="39.654400000000003"/>
    <n v="0.15"/>
  </r>
  <r>
    <s v="CA/2018/100951"/>
    <d v="2018-09-06T00:00:00"/>
    <s v="Noah Childs"/>
    <x v="1"/>
    <s v="Corporate"/>
    <x v="1"/>
    <n v="720.76"/>
    <n v="19"/>
    <n v="144.15199999999999"/>
    <n v="0.11"/>
  </r>
  <r>
    <s v="CA/2017/122017"/>
    <d v="2017-12-29T00:00:00"/>
    <s v="Carlos Daly"/>
    <x v="1"/>
    <s v="Consumer"/>
    <x v="0"/>
    <n v="70.56"/>
    <n v="20"/>
    <n v="14.112"/>
    <n v="0.11"/>
  </r>
  <r>
    <s v="CA/2015/123477"/>
    <d v="2015-01-18T00:00:00"/>
    <s v="David Wiener"/>
    <x v="2"/>
    <s v="Corporate"/>
    <x v="1"/>
    <n v="64.864000000000004"/>
    <n v="8"/>
    <n v="12.972799999999999"/>
    <n v="0.04"/>
  </r>
  <r>
    <s v="CA/2017/107790"/>
    <d v="2017-11-20T00:00:00"/>
    <s v="Erica Hackney"/>
    <x v="0"/>
    <s v="Consumer"/>
    <x v="2"/>
    <n v="151.19200000000001"/>
    <n v="16"/>
    <n v="30.238399999999999"/>
    <n v="0.17"/>
  </r>
  <r>
    <s v="CA/2018/158071"/>
    <d v="2018-10-06T00:00:00"/>
    <s v="Bill Donatelli"/>
    <x v="1"/>
    <s v="Consumer"/>
    <x v="2"/>
    <n v="88.775999999999996"/>
    <n v="10"/>
    <n v="17.755199999999999"/>
    <n v="0.16"/>
  </r>
  <r>
    <s v="CA/2018/147403"/>
    <d v="2018-10-09T00:00:00"/>
    <s v="Ken Heidel"/>
    <x v="2"/>
    <s v="Corporate"/>
    <x v="1"/>
    <n v="85.055999999999997"/>
    <n v="13"/>
    <n v="17.011199999999999"/>
    <n v="0.24"/>
  </r>
  <r>
    <s v="US/2018/136721"/>
    <d v="2018-08-04T00:00:00"/>
    <s v="Nicole Hansen"/>
    <x v="2"/>
    <s v="Corporate"/>
    <x v="0"/>
    <n v="273.95999999999998"/>
    <n v="19"/>
    <n v="54.792000000000002"/>
    <n v="0.17"/>
  </r>
  <r>
    <s v="CA/2016/118738"/>
    <d v="2016-10-24T00:00:00"/>
    <s v="Andrew Gjertsen"/>
    <x v="3"/>
    <s v="Corporate"/>
    <x v="1"/>
    <n v="15.552"/>
    <n v="3"/>
    <n v="3.1103999999999998"/>
    <n v="0.05"/>
  </r>
  <r>
    <s v="CA/2018/134152"/>
    <d v="2018-05-27T00:00:00"/>
    <s v="Roy Phan"/>
    <x v="2"/>
    <s v="Corporate"/>
    <x v="2"/>
    <n v="98.16"/>
    <n v="24"/>
    <n v="19.632000000000001"/>
    <n v="0.01"/>
  </r>
  <r>
    <s v="CA/2015/125542"/>
    <d v="2015-05-12T00:00:00"/>
    <s v="Nona Balk"/>
    <x v="2"/>
    <s v="Corporate"/>
    <x v="1"/>
    <n v="348.488"/>
    <n v="17"/>
    <n v="69.697599999999994"/>
    <n v="0.06"/>
  </r>
  <r>
    <s v="CA/2017/136021"/>
    <d v="2017-08-14T00:00:00"/>
    <s v="Jill Matthias"/>
    <x v="0"/>
    <s v="Consumer"/>
    <x v="1"/>
    <n v="15.54"/>
    <n v="29"/>
    <n v="3.1080000000000001"/>
    <n v="0.05"/>
  </r>
  <r>
    <s v="CA/2017/149195"/>
    <d v="2017-05-09T00:00:00"/>
    <s v="Don Miller"/>
    <x v="2"/>
    <s v="Corporate"/>
    <x v="1"/>
    <n v="25.92"/>
    <n v="17"/>
    <n v="5.1840000000000002"/>
    <n v="0.21"/>
  </r>
  <r>
    <s v="CA/2018/161410"/>
    <d v="2018-06-26T00:00:00"/>
    <s v="Chris Cortes"/>
    <x v="2"/>
    <s v="Consumer"/>
    <x v="2"/>
    <n v="358.2"/>
    <n v="19"/>
    <n v="71.64"/>
    <n v="0.15"/>
  </r>
  <r>
    <s v="CA/2018/152786"/>
    <d v="2018-12-03T00:00:00"/>
    <s v="Guy Armstrong"/>
    <x v="3"/>
    <s v="Consumer"/>
    <x v="1"/>
    <n v="40.409999999999997"/>
    <n v="4"/>
    <n v="8.0820000000000007"/>
    <n v="7.0000000000000007E-2"/>
  </r>
  <r>
    <s v="CA/2018/164707"/>
    <d v="2018-02-18T00:00:00"/>
    <s v="Cynthia Voltz"/>
    <x v="3"/>
    <s v="Corporate"/>
    <x v="2"/>
    <n v="167.976"/>
    <n v="15"/>
    <n v="33.595199999999998"/>
    <n v="0.05"/>
  </r>
  <r>
    <s v="CA/2018/163874"/>
    <d v="2018-10-11T00:00:00"/>
    <s v="Nick Crebassa"/>
    <x v="2"/>
    <s v="Corporate"/>
    <x v="1"/>
    <n v="26.352"/>
    <n v="11"/>
    <n v="5.2704000000000004"/>
    <n v="0"/>
  </r>
  <r>
    <s v="US/2015/123183"/>
    <d v="2015-11-19T00:00:00"/>
    <s v="Georgia Rosenberg"/>
    <x v="1"/>
    <s v="Corporate"/>
    <x v="1"/>
    <n v="22.5"/>
    <n v="15"/>
    <n v="4.5"/>
    <n v="0.19"/>
  </r>
  <r>
    <s v="CA/2015/104829"/>
    <d v="2015-11-18T00:00:00"/>
    <s v="John Grady"/>
    <x v="3"/>
    <s v="Corporate"/>
    <x v="1"/>
    <n v="21.98"/>
    <n v="13"/>
    <n v="4.3959999999999999"/>
    <n v="0.16"/>
  </r>
  <r>
    <s v="US/2017/147340"/>
    <d v="2017-09-24T00:00:00"/>
    <s v="Edward Becker"/>
    <x v="1"/>
    <s v="Corporate"/>
    <x v="0"/>
    <n v="63.2"/>
    <n v="18"/>
    <n v="12.64"/>
    <n v="0.25"/>
  </r>
  <r>
    <s v="CA/2017/145492"/>
    <d v="2017-11-20T00:00:00"/>
    <s v="Matt Connell"/>
    <x v="2"/>
    <s v="Corporate"/>
    <x v="1"/>
    <n v="39"/>
    <n v="25"/>
    <n v="7.8"/>
    <n v="0.25"/>
  </r>
  <r>
    <s v="CA/2017/163202"/>
    <d v="2017-09-27T00:00:00"/>
    <s v="Brian Moss"/>
    <x v="3"/>
    <s v="Corporate"/>
    <x v="1"/>
    <n v="2.907"/>
    <n v="19"/>
    <n v="0.58140000000000003"/>
    <n v="0.02"/>
  </r>
  <r>
    <s v="CA/2017/117681"/>
    <d v="2017-09-04T00:00:00"/>
    <s v="Herbert Flentye"/>
    <x v="2"/>
    <s v="Consumer"/>
    <x v="0"/>
    <n v="556.66499999999996"/>
    <n v="22"/>
    <n v="111.333"/>
    <n v="0"/>
  </r>
  <r>
    <s v="CA/2018/132262"/>
    <d v="2018-09-21T00:00:00"/>
    <s v="Muhammed Lee"/>
    <x v="1"/>
    <s v="Consumer"/>
    <x v="2"/>
    <n v="71.98"/>
    <n v="8"/>
    <n v="14.396000000000001"/>
    <n v="0.11"/>
  </r>
  <r>
    <s v="CA/2018/123043"/>
    <d v="2018-08-24T00:00:00"/>
    <s v="Alan Haines"/>
    <x v="0"/>
    <s v="Corporate"/>
    <x v="1"/>
    <n v="24.672000000000001"/>
    <n v="5"/>
    <n v="4.9344000000000001"/>
    <n v="0.02"/>
  </r>
  <r>
    <s v="US/2017/143280"/>
    <d v="2017-02-22T00:00:00"/>
    <s v="Tracy Zic"/>
    <x v="1"/>
    <s v="Consumer"/>
    <x v="2"/>
    <n v="445.96"/>
    <n v="22"/>
    <n v="89.191999999999993"/>
    <n v="0.25"/>
  </r>
  <r>
    <s v="CA/2018/108854"/>
    <d v="2018-08-12T00:00:00"/>
    <s v="Denise Monton"/>
    <x v="0"/>
    <s v="Corporate"/>
    <x v="1"/>
    <n v="87.92"/>
    <n v="1"/>
    <n v="17.584"/>
    <n v="0.02"/>
  </r>
  <r>
    <s v="CA/2018/166856"/>
    <d v="2018-09-18T00:00:00"/>
    <s v="Tony Sayre"/>
    <x v="0"/>
    <s v="Consumer"/>
    <x v="1"/>
    <n v="10.08"/>
    <n v="9"/>
    <n v="2.016"/>
    <n v="0.16"/>
  </r>
  <r>
    <s v="US/2018/125647"/>
    <d v="2018-09-23T00:00:00"/>
    <s v="Lena Cacioppo"/>
    <x v="1"/>
    <s v="Consumer"/>
    <x v="1"/>
    <n v="73.176000000000002"/>
    <n v="29"/>
    <n v="14.635199999999999"/>
    <n v="0.11"/>
  </r>
  <r>
    <s v="CA/2015/132542"/>
    <d v="2015-06-10T00:00:00"/>
    <s v="Alice McCarthy"/>
    <x v="2"/>
    <s v="Corporate"/>
    <x v="1"/>
    <n v="15.36"/>
    <n v="19"/>
    <n v="3.0720000000000001"/>
    <n v="0.03"/>
  </r>
  <r>
    <s v="CA/2016/110877"/>
    <d v="2016-10-23T00:00:00"/>
    <s v="Joe Elijah"/>
    <x v="1"/>
    <s v="Consumer"/>
    <x v="1"/>
    <n v="36.287999999999997"/>
    <n v="23"/>
    <n v="7.2576000000000001"/>
    <n v="0.01"/>
  </r>
  <r>
    <s v="US/2017/151827"/>
    <d v="2017-03-31T00:00:00"/>
    <s v="Carlos Soltero"/>
    <x v="2"/>
    <s v="Consumer"/>
    <x v="2"/>
    <n v="280.78199999999998"/>
    <n v="1"/>
    <n v="56.156399999999998"/>
    <n v="0.06"/>
  </r>
  <r>
    <s v="US/2017/163258"/>
    <d v="2017-12-29T00:00:00"/>
    <s v="Phillip Flathmann"/>
    <x v="1"/>
    <s v="Consumer"/>
    <x v="1"/>
    <n v="11.231999999999999"/>
    <n v="27"/>
    <n v="2.2464"/>
    <n v="0.06"/>
  </r>
  <r>
    <s v="CA/2018/103009"/>
    <d v="2018-03-11T00:00:00"/>
    <s v="Patrick Jones"/>
    <x v="0"/>
    <s v="Corporate"/>
    <x v="1"/>
    <n v="26.4"/>
    <n v="19"/>
    <n v="5.28"/>
    <n v="0.24"/>
  </r>
  <r>
    <s v="US/2018/120649"/>
    <d v="2018-01-20T00:00:00"/>
    <s v="Jeremy Farry"/>
    <x v="1"/>
    <s v="Consumer"/>
    <x v="1"/>
    <n v="3.52"/>
    <n v="12"/>
    <n v="0.70399999999999996"/>
    <n v="0.08"/>
  </r>
  <r>
    <s v="US/2017/108497"/>
    <d v="2017-06-14T00:00:00"/>
    <s v="Marc Harrigan"/>
    <x v="1"/>
    <s v="Home Office"/>
    <x v="0"/>
    <n v="599.16499999999996"/>
    <n v="11"/>
    <n v="119.833"/>
    <n v="0.25"/>
  </r>
  <r>
    <s v="CA/2017/113096"/>
    <d v="2017-02-09T00:00:00"/>
    <s v="Sam Zeldin"/>
    <x v="1"/>
    <s v="Home Office"/>
    <x v="1"/>
    <n v="46.53"/>
    <n v="4"/>
    <n v="9.3059999999999992"/>
    <n v="0.24"/>
  </r>
  <r>
    <s v="CA/2015/136861"/>
    <d v="2015-05-09T00:00:00"/>
    <s v="Patrick Ryan"/>
    <x v="1"/>
    <s v="Consumer"/>
    <x v="0"/>
    <n v="31.984000000000002"/>
    <n v="28"/>
    <n v="6.3967999999999998"/>
    <n v="0.21"/>
  </r>
  <r>
    <s v="CA/2018/117422"/>
    <d v="2018-10-21T00:00:00"/>
    <s v="Frank Carlisle"/>
    <x v="3"/>
    <s v="Home Office"/>
    <x v="1"/>
    <n v="161.56800000000001"/>
    <n v="20"/>
    <n v="32.313600000000001"/>
    <n v="0.15"/>
  </r>
  <r>
    <s v="CA/2018/129707"/>
    <d v="2018-04-25T00:00:00"/>
    <s v="Larry Hughes"/>
    <x v="0"/>
    <s v="Consumer"/>
    <x v="1"/>
    <n v="8.8960000000000008"/>
    <n v="5"/>
    <n v="1.7791999999999999"/>
    <n v="0.12"/>
  </r>
  <r>
    <s v="CA/2016/160171"/>
    <d v="2016-10-19T00:00:00"/>
    <s v="Robert Marley"/>
    <x v="0"/>
    <s v="Home Office"/>
    <x v="1"/>
    <n v="1640.7"/>
    <n v="22"/>
    <n v="328.14"/>
    <n v="0.1"/>
  </r>
  <r>
    <s v="CA/2015/103317"/>
    <d v="2015-05-07T00:00:00"/>
    <s v="Don Miller"/>
    <x v="2"/>
    <s v="Corporate"/>
    <x v="0"/>
    <n v="19.52"/>
    <n v="25"/>
    <n v="3.9039999999999999"/>
    <n v="0.19"/>
  </r>
  <r>
    <s v="CA/2017/167115"/>
    <d v="2017-04-04T00:00:00"/>
    <s v="Evan Henry"/>
    <x v="0"/>
    <s v="Consumer"/>
    <x v="1"/>
    <n v="588.78399999999999"/>
    <n v="7"/>
    <n v="117.7568"/>
    <n v="0.15"/>
  </r>
  <r>
    <s v="US/2018/153633"/>
    <d v="2018-11-13T00:00:00"/>
    <s v="Toby Carlisle"/>
    <x v="1"/>
    <s v="Consumer"/>
    <x v="1"/>
    <n v="2.0640000000000001"/>
    <n v="26"/>
    <n v="0.4128"/>
    <n v="0.04"/>
  </r>
  <r>
    <s v="CA/2018/155929"/>
    <d v="2018-09-09T00:00:00"/>
    <s v="Arianne Irving"/>
    <x v="3"/>
    <s v="Consumer"/>
    <x v="1"/>
    <n v="6.3680000000000003"/>
    <n v="1"/>
    <n v="1.2736000000000001"/>
    <n v="0.18"/>
  </r>
  <r>
    <s v="CA/2016/148712"/>
    <d v="2016-04-17T00:00:00"/>
    <s v="Jessica Myrick"/>
    <x v="3"/>
    <s v="Consumer"/>
    <x v="2"/>
    <n v="99.6"/>
    <n v="29"/>
    <n v="19.920000000000002"/>
    <n v="0.04"/>
  </r>
  <r>
    <s v="CA/2017/128307"/>
    <d v="2017-07-25T00:00:00"/>
    <s v="Bill Eplett"/>
    <x v="2"/>
    <s v="Home Office"/>
    <x v="1"/>
    <n v="20.936"/>
    <n v="1"/>
    <n v="4.1871999999999998"/>
    <n v="0.08"/>
  </r>
  <r>
    <s v="US/2017/127425"/>
    <d v="2017-08-26T00:00:00"/>
    <s v="Dan Reichenbach"/>
    <x v="2"/>
    <s v="Corporate"/>
    <x v="2"/>
    <n v="33"/>
    <n v="19"/>
    <n v="6.6"/>
    <n v="0.11"/>
  </r>
  <r>
    <s v="US/2015/119081"/>
    <d v="2015-12-09T00:00:00"/>
    <s v="Tom Ashbrook"/>
    <x v="3"/>
    <s v="Home Office"/>
    <x v="1"/>
    <n v="357.93"/>
    <n v="13"/>
    <n v="71.585999999999999"/>
    <n v="0.09"/>
  </r>
  <r>
    <s v="CA/2017/140613"/>
    <d v="2017-07-22T00:00:00"/>
    <s v="Kristina Nunn"/>
    <x v="1"/>
    <s v="Home Office"/>
    <x v="1"/>
    <n v="86.2"/>
    <n v="3"/>
    <n v="17.239999999999998"/>
    <n v="0.1"/>
  </r>
  <r>
    <s v="US/2018/108700"/>
    <d v="2018-05-19T00:00:00"/>
    <s v="Patrick Jones"/>
    <x v="0"/>
    <s v="Corporate"/>
    <x v="1"/>
    <n v="38.015999999999998"/>
    <n v="25"/>
    <n v="7.6032000000000002"/>
    <n v="0.21"/>
  </r>
  <r>
    <s v="CA/2018/160962"/>
    <d v="2018-04-28T00:00:00"/>
    <s v="Matt Connell"/>
    <x v="2"/>
    <s v="Corporate"/>
    <x v="1"/>
    <n v="8.3840000000000003"/>
    <n v="11"/>
    <n v="1.6768000000000001"/>
    <n v="0.15"/>
  </r>
  <r>
    <s v="CA/2018/130631"/>
    <d v="2018-12-29T00:00:00"/>
    <s v="Bruce Stewart"/>
    <x v="1"/>
    <s v="Consumer"/>
    <x v="1"/>
    <n v="19.600000000000001"/>
    <n v="22"/>
    <n v="3.92"/>
    <n v="0.12"/>
  </r>
  <r>
    <s v="CA/2018/116680"/>
    <d v="2018-04-09T00:00:00"/>
    <s v="Pete Kriz"/>
    <x v="2"/>
    <s v="Consumer"/>
    <x v="1"/>
    <n v="13.343999999999999"/>
    <n v="15"/>
    <n v="2.6688000000000001"/>
    <n v="0.16"/>
  </r>
  <r>
    <s v="US/2015/107405"/>
    <d v="2015-03-21T00:00:00"/>
    <s v="Thomas Seio"/>
    <x v="3"/>
    <s v="Corporate"/>
    <x v="1"/>
    <n v="16.271999999999998"/>
    <n v="2"/>
    <n v="3.2544"/>
    <n v="0"/>
  </r>
  <r>
    <s v="CA/2018/101574"/>
    <d v="2018-09-28T00:00:00"/>
    <s v="Bruce Degenhardt"/>
    <x v="0"/>
    <s v="Consumer"/>
    <x v="0"/>
    <n v="9.24"/>
    <n v="7"/>
    <n v="1.8480000000000001"/>
    <n v="0"/>
  </r>
  <r>
    <s v="CA/2015/146591"/>
    <d v="2015-01-19T00:00:00"/>
    <s v="Toby Swindell"/>
    <x v="2"/>
    <s v="Consumer"/>
    <x v="1"/>
    <n v="32.340000000000003"/>
    <n v="9"/>
    <n v="6.468"/>
    <n v="0.22"/>
  </r>
  <r>
    <s v="CA/2015/107706"/>
    <d v="2015-02-14T00:00:00"/>
    <s v="Shui Tom"/>
    <x v="3"/>
    <s v="Consumer"/>
    <x v="1"/>
    <n v="16.175999999999998"/>
    <n v="3"/>
    <n v="3.2351999999999999"/>
    <n v="0.2"/>
  </r>
  <r>
    <s v="CA/2017/122448"/>
    <d v="2017-09-06T00:00:00"/>
    <s v="Dean Braden"/>
    <x v="2"/>
    <s v="Consumer"/>
    <x v="0"/>
    <n v="122.352"/>
    <n v="7"/>
    <n v="24.470400000000001"/>
    <n v="0.19"/>
  </r>
  <r>
    <s v="CA/2015/132451"/>
    <d v="2015-09-26T00:00:00"/>
    <s v="Karen Ferguson"/>
    <x v="1"/>
    <s v="Home Office"/>
    <x v="0"/>
    <n v="585.55200000000002"/>
    <n v="27"/>
    <n v="117.1104"/>
    <n v="7.0000000000000007E-2"/>
  </r>
  <r>
    <s v="CA/2017/158547"/>
    <d v="2017-05-30T00:00:00"/>
    <s v="Justin MacKendrick"/>
    <x v="1"/>
    <s v="Consumer"/>
    <x v="1"/>
    <n v="123.92"/>
    <n v="17"/>
    <n v="24.783999999999999"/>
    <n v="0.01"/>
  </r>
  <r>
    <s v="CA/2018/116946"/>
    <d v="2018-12-19T00:00:00"/>
    <s v="Tony Sayre"/>
    <x v="0"/>
    <s v="Consumer"/>
    <x v="0"/>
    <n v="13.36"/>
    <n v="12"/>
    <n v="2.6720000000000002"/>
    <n v="0.24"/>
  </r>
  <r>
    <s v="CA/2018/121741"/>
    <d v="2018-12-26T00:00:00"/>
    <s v="Yoseph Carroll"/>
    <x v="1"/>
    <s v="Corporate"/>
    <x v="1"/>
    <n v="750.68"/>
    <n v="27"/>
    <n v="150.136"/>
    <n v="0.13"/>
  </r>
  <r>
    <s v="CA/2018/169691"/>
    <d v="2018-06-15T00:00:00"/>
    <s v="Dean percer"/>
    <x v="1"/>
    <s v="Home Office"/>
    <x v="1"/>
    <n v="44.4"/>
    <n v="24"/>
    <n v="8.8800000000000008"/>
    <n v="0.21"/>
  </r>
  <r>
    <s v="CA/2017/121356"/>
    <d v="2017-11-20T00:00:00"/>
    <s v="Shirley Jackson"/>
    <x v="2"/>
    <s v="Consumer"/>
    <x v="1"/>
    <n v="128.4"/>
    <n v="16"/>
    <n v="25.68"/>
    <n v="0.24"/>
  </r>
  <r>
    <s v="CA/2015/101770"/>
    <d v="2015-03-31T00:00:00"/>
    <s v="Karen Bern"/>
    <x v="1"/>
    <s v="Corporate"/>
    <x v="1"/>
    <n v="1.869"/>
    <n v="16"/>
    <n v="0.37380000000000002"/>
    <n v="0.25"/>
  </r>
  <r>
    <s v="CA/2018/105487"/>
    <d v="2018-08-10T00:00:00"/>
    <s v="Chris Selesnick"/>
    <x v="0"/>
    <s v="Corporate"/>
    <x v="2"/>
    <n v="103.19199999999999"/>
    <n v="17"/>
    <n v="20.638400000000001"/>
    <n v="0.19"/>
  </r>
  <r>
    <s v="CA/2018/148999"/>
    <d v="2018-01-30T00:00:00"/>
    <s v="Emily Burns"/>
    <x v="1"/>
    <s v="Consumer"/>
    <x v="0"/>
    <n v="419.13600000000002"/>
    <n v="28"/>
    <n v="83.827200000000005"/>
    <n v="0.16"/>
  </r>
  <r>
    <s v="CA/2015/107573"/>
    <d v="2015-12-12T00:00:00"/>
    <s v="Philip Brown"/>
    <x v="1"/>
    <s v="Consumer"/>
    <x v="1"/>
    <n v="23.472000000000001"/>
    <n v="4"/>
    <n v="4.6943999999999999"/>
    <n v="0.23"/>
  </r>
  <r>
    <s v="CA/2016/156608"/>
    <d v="2016-10-24T00:00:00"/>
    <s v="Michelle Tran"/>
    <x v="1"/>
    <s v="Home Office"/>
    <x v="1"/>
    <n v="3.5920000000000001"/>
    <n v="2"/>
    <n v="0.71840000000000004"/>
    <n v="0.06"/>
  </r>
  <r>
    <s v="CA/2018/134495"/>
    <d v="2018-01-04T00:00:00"/>
    <s v="Barry FranzÃ¶sisch"/>
    <x v="2"/>
    <s v="Corporate"/>
    <x v="2"/>
    <n v="23.975999999999999"/>
    <n v="13"/>
    <n v="4.7952000000000004"/>
    <n v="0.18"/>
  </r>
  <r>
    <s v="CA/2018/164098"/>
    <d v="2018-01-26T00:00:00"/>
    <s v="Claire Gute"/>
    <x v="0"/>
    <s v="Consumer"/>
    <x v="1"/>
    <n v="18.16"/>
    <n v="10"/>
    <n v="3.6320000000000001"/>
    <n v="0.06"/>
  </r>
  <r>
    <s v="CA/2015/105249"/>
    <d v="2015-11-28T00:00:00"/>
    <s v="Duane Huffman"/>
    <x v="3"/>
    <s v="Home Office"/>
    <x v="1"/>
    <n v="7.36"/>
    <n v="23"/>
    <n v="1.472"/>
    <n v="0.22"/>
  </r>
  <r>
    <s v="CA/2016/113523"/>
    <d v="2016-04-09T00:00:00"/>
    <s v="Shaun Chance"/>
    <x v="1"/>
    <s v="Corporate"/>
    <x v="1"/>
    <n v="7.6559999999999997"/>
    <n v="24"/>
    <n v="1.5311999999999999"/>
    <n v="0.24"/>
  </r>
  <r>
    <s v="CA/2018/117821"/>
    <d v="2018-12-06T00:00:00"/>
    <s v="Hunter Glantz"/>
    <x v="2"/>
    <s v="Consumer"/>
    <x v="2"/>
    <n v="63.92"/>
    <n v="22"/>
    <n v="12.784000000000001"/>
    <n v="0.14000000000000001"/>
  </r>
  <r>
    <s v="CA/2018/164378"/>
    <d v="2018-07-15T00:00:00"/>
    <s v="Michelle Moray"/>
    <x v="1"/>
    <s v="Consumer"/>
    <x v="1"/>
    <n v="6.56"/>
    <n v="18"/>
    <n v="1.3120000000000001"/>
    <n v="0.23"/>
  </r>
  <r>
    <s v="CA/2018/127782"/>
    <d v="2018-02-11T00:00:00"/>
    <s v="Thea Hudgings"/>
    <x v="3"/>
    <s v="Corporate"/>
    <x v="0"/>
    <n v="3.3119999999999998"/>
    <n v="1"/>
    <n v="0.66239999999999999"/>
    <n v="0.13"/>
  </r>
  <r>
    <s v="US/2017/162026"/>
    <d v="2017-08-10T00:00:00"/>
    <s v="Joel Eaton"/>
    <x v="0"/>
    <s v="Consumer"/>
    <x v="1"/>
    <n v="61.96"/>
    <n v="2"/>
    <n v="12.391999999999999"/>
    <n v="0.1"/>
  </r>
  <r>
    <s v="CA/2017/150000"/>
    <d v="2017-08-04T00:00:00"/>
    <s v="Patrick Gardner"/>
    <x v="1"/>
    <s v="Consumer"/>
    <x v="1"/>
    <n v="17.920000000000002"/>
    <n v="13"/>
    <n v="3.5840000000000001"/>
    <n v="0.18"/>
  </r>
  <r>
    <s v="CA/2016/168529"/>
    <d v="2016-08-10T00:00:00"/>
    <s v="Maria Bertelson"/>
    <x v="3"/>
    <s v="Consumer"/>
    <x v="0"/>
    <n v="145.9"/>
    <n v="11"/>
    <n v="29.18"/>
    <n v="0"/>
  </r>
  <r>
    <s v="US/2018/152569"/>
    <d v="2018-05-15T00:00:00"/>
    <s v="Joy Daniels"/>
    <x v="2"/>
    <s v="Consumer"/>
    <x v="1"/>
    <n v="56.704000000000001"/>
    <n v="3"/>
    <n v="11.3408"/>
    <n v="0.06"/>
  </r>
  <r>
    <s v="US/2015/137680"/>
    <d v="2015-02-24T00:00:00"/>
    <s v="Jennifer Halladay"/>
    <x v="0"/>
    <s v="Consumer"/>
    <x v="1"/>
    <n v="32.896000000000001"/>
    <n v="19"/>
    <n v="6.5792000000000002"/>
    <n v="0.14000000000000001"/>
  </r>
  <r>
    <s v="CA/2016/103177"/>
    <d v="2016-05-30T00:00:00"/>
    <s v="Edward Nazzal"/>
    <x v="3"/>
    <s v="Consumer"/>
    <x v="2"/>
    <n v="239.97"/>
    <n v="14"/>
    <n v="47.994"/>
    <n v="0.09"/>
  </r>
  <r>
    <s v="US/2017/138408"/>
    <d v="2017-11-18T00:00:00"/>
    <s v="Karen Carlisle"/>
    <x v="1"/>
    <s v="Corporate"/>
    <x v="2"/>
    <n v="1319.96"/>
    <n v="22"/>
    <n v="263.99200000000002"/>
    <n v="0.08"/>
  </r>
  <r>
    <s v="CA/2018/117667"/>
    <d v="2018-04-12T00:00:00"/>
    <s v="Michael Stewart"/>
    <x v="2"/>
    <s v="Corporate"/>
    <x v="0"/>
    <n v="239.96"/>
    <n v="10"/>
    <n v="47.991999999999997"/>
    <n v="0.03"/>
  </r>
  <r>
    <s v="CA/2017/110982"/>
    <d v="2017-05-06T00:00:00"/>
    <s v="Chloris Kastensmidt"/>
    <x v="3"/>
    <s v="Consumer"/>
    <x v="1"/>
    <n v="21.552"/>
    <n v="10"/>
    <n v="4.3103999999999996"/>
    <n v="0.08"/>
  </r>
  <r>
    <s v="CA/2017/147123"/>
    <d v="2017-10-12T00:00:00"/>
    <s v="Sanjit Jacobs"/>
    <x v="3"/>
    <s v="Home Office"/>
    <x v="1"/>
    <n v="80.28"/>
    <n v="22"/>
    <n v="16.056000000000001"/>
    <n v="0.22"/>
  </r>
  <r>
    <s v="CA/2018/154501"/>
    <d v="2018-04-30T00:00:00"/>
    <s v="Erin Ashbrook"/>
    <x v="0"/>
    <s v="Corporate"/>
    <x v="1"/>
    <n v="9.7799999999999994"/>
    <n v="29"/>
    <n v="1.956"/>
    <n v="0.24"/>
  </r>
  <r>
    <s v="CA/2018/166933"/>
    <d v="2018-04-24T00:00:00"/>
    <s v="Michael Granlund"/>
    <x v="3"/>
    <s v="Home Office"/>
    <x v="1"/>
    <n v="1.81"/>
    <n v="20"/>
    <n v="0.36199999999999999"/>
    <n v="0.1"/>
  </r>
  <r>
    <s v="CA/2016/142055"/>
    <d v="2016-08-05T00:00:00"/>
    <s v="Alejandro Ballentine"/>
    <x v="3"/>
    <s v="Home Office"/>
    <x v="1"/>
    <n v="37.94"/>
    <n v="13"/>
    <n v="7.5880000000000001"/>
    <n v="0.18"/>
  </r>
  <r>
    <s v="CA/2016/137106"/>
    <d v="2016-03-31T00:00:00"/>
    <s v="Scott Cohen"/>
    <x v="1"/>
    <s v="Corporate"/>
    <x v="2"/>
    <n v="79.959999999999994"/>
    <n v="29"/>
    <n v="15.992000000000001"/>
    <n v="0.17"/>
  </r>
  <r>
    <s v="CA/2018/136609"/>
    <d v="2018-06-08T00:00:00"/>
    <s v="Todd Boyes"/>
    <x v="3"/>
    <s v="Corporate"/>
    <x v="1"/>
    <n v="115.29600000000001"/>
    <n v="3"/>
    <n v="23.059200000000001"/>
    <n v="0.16"/>
  </r>
  <r>
    <s v="CA/2018/160885"/>
    <d v="2018-02-12T00:00:00"/>
    <s v="Juliana Krohn"/>
    <x v="2"/>
    <s v="Consumer"/>
    <x v="2"/>
    <n v="2479.96"/>
    <n v="28"/>
    <n v="495.99200000000002"/>
    <n v="0.06"/>
  </r>
  <r>
    <s v="US/2017/167472"/>
    <d v="2017-06-06T00:00:00"/>
    <s v="Clytie Kelty"/>
    <x v="3"/>
    <s v="Consumer"/>
    <x v="2"/>
    <n v="179.94"/>
    <n v="12"/>
    <n v="35.988"/>
    <n v="0.24"/>
  </r>
  <r>
    <s v="CA/2016/120551"/>
    <d v="2016-04-13T00:00:00"/>
    <s v="Sonia Sunley"/>
    <x v="1"/>
    <s v="Consumer"/>
    <x v="1"/>
    <n v="17.43"/>
    <n v="19"/>
    <n v="3.4860000000000002"/>
    <n v="0"/>
  </r>
  <r>
    <s v="US/2018/150595"/>
    <d v="2018-05-22T00:00:00"/>
    <s v="Laurel Elliston"/>
    <x v="1"/>
    <s v="Consumer"/>
    <x v="0"/>
    <n v="181.98599999999999"/>
    <n v="26"/>
    <n v="36.397199999999998"/>
    <n v="0.04"/>
  </r>
  <r>
    <s v="CA/2017/134936"/>
    <d v="2017-12-19T00:00:00"/>
    <s v="Erin Smith"/>
    <x v="0"/>
    <s v="Corporate"/>
    <x v="0"/>
    <n v="455.97"/>
    <n v="25"/>
    <n v="91.194000000000003"/>
    <n v="0.08"/>
  </r>
  <r>
    <s v="CA/2018/102967"/>
    <d v="2018-09-22T00:00:00"/>
    <s v="Michael Granlund"/>
    <x v="3"/>
    <s v="Home Office"/>
    <x v="1"/>
    <n v="67.400000000000006"/>
    <n v="3"/>
    <n v="13.48"/>
    <n v="0.03"/>
  </r>
  <r>
    <s v="CA/2018/151008"/>
    <d v="2018-07-09T00:00:00"/>
    <s v="Justin MacKendrick"/>
    <x v="1"/>
    <s v="Consumer"/>
    <x v="0"/>
    <n v="25.16"/>
    <n v="11"/>
    <n v="5.032"/>
    <n v="0.15"/>
  </r>
  <r>
    <s v="CA/2015/159800"/>
    <d v="2015-11-28T00:00:00"/>
    <s v="Sheri Gordon"/>
    <x v="3"/>
    <s v="Consumer"/>
    <x v="1"/>
    <n v="43.68"/>
    <n v="18"/>
    <n v="8.7360000000000007"/>
    <n v="0.03"/>
  </r>
  <r>
    <s v="US/2015/159618"/>
    <d v="2015-12-11T00:00:00"/>
    <s v="Darren Budd"/>
    <x v="1"/>
    <s v="Corporate"/>
    <x v="1"/>
    <n v="2.6720000000000002"/>
    <n v="7"/>
    <n v="0.53439999999999999"/>
    <n v="0.1"/>
  </r>
  <r>
    <s v="CA/2018/116113"/>
    <d v="2018-02-10T00:00:00"/>
    <s v="Jane Waco"/>
    <x v="1"/>
    <s v="Corporate"/>
    <x v="0"/>
    <n v="10.16"/>
    <n v="8"/>
    <n v="2.032"/>
    <n v="0.06"/>
  </r>
  <r>
    <s v="CA/2016/125066"/>
    <d v="2016-12-14T00:00:00"/>
    <s v="Keith Dawkins"/>
    <x v="3"/>
    <s v="Corporate"/>
    <x v="0"/>
    <n v="6.16"/>
    <n v="5"/>
    <n v="1.232"/>
    <n v="0.02"/>
  </r>
  <r>
    <s v="US/2016/114741"/>
    <d v="2016-06-12T00:00:00"/>
    <s v="Ivan Liston"/>
    <x v="1"/>
    <s v="Consumer"/>
    <x v="1"/>
    <n v="6.48"/>
    <n v="9"/>
    <n v="1.296"/>
    <n v="0.19"/>
  </r>
  <r>
    <s v="CA/2018/133263"/>
    <d v="2018-03-31T00:00:00"/>
    <s v="Jim Epp"/>
    <x v="2"/>
    <s v="Corporate"/>
    <x v="1"/>
    <n v="34.54"/>
    <n v="10"/>
    <n v="6.9080000000000004"/>
    <n v="0.22"/>
  </r>
  <r>
    <s v="CA/2018/157966"/>
    <d v="2018-03-13T00:00:00"/>
    <s v="Stephanie Ulpright"/>
    <x v="0"/>
    <s v="Home Office"/>
    <x v="1"/>
    <n v="19.456"/>
    <n v="16"/>
    <n v="3.8912"/>
    <n v="0.05"/>
  </r>
  <r>
    <s v="CA/2015/151162"/>
    <d v="2015-05-12T00:00:00"/>
    <s v="Erin Ashbrook"/>
    <x v="0"/>
    <s v="Corporate"/>
    <x v="1"/>
    <n v="98.376000000000005"/>
    <n v="4"/>
    <n v="19.6752"/>
    <n v="0.19"/>
  </r>
  <r>
    <s v="CA/2017/136686"/>
    <d v="2017-12-12T00:00:00"/>
    <s v="Roy FranzÃ¶sisch"/>
    <x v="3"/>
    <s v="Consumer"/>
    <x v="0"/>
    <n v="383.64"/>
    <n v="3"/>
    <n v="76.727999999999994"/>
    <n v="0.22"/>
  </r>
  <r>
    <s v="CA/2018/137498"/>
    <d v="2018-09-09T00:00:00"/>
    <s v="Liz Carlisle"/>
    <x v="1"/>
    <s v="Consumer"/>
    <x v="1"/>
    <n v="6.56"/>
    <n v="15"/>
    <n v="1.3120000000000001"/>
    <n v="0.25"/>
  </r>
  <r>
    <s v="CA/2018/163818"/>
    <d v="2018-04-10T00:00:00"/>
    <s v="Paul Stevenson"/>
    <x v="2"/>
    <s v="Home Office"/>
    <x v="0"/>
    <n v="19.98"/>
    <n v="11"/>
    <n v="3.996"/>
    <n v="0.21"/>
  </r>
  <r>
    <s v="CA/2017/161158"/>
    <d v="2017-09-05T00:00:00"/>
    <s v="Paul Stevenson"/>
    <x v="2"/>
    <s v="Home Office"/>
    <x v="1"/>
    <n v="8"/>
    <n v="22"/>
    <n v="1.6"/>
    <n v="0.18"/>
  </r>
  <r>
    <s v="CA/2015/116673"/>
    <d v="2015-12-15T00:00:00"/>
    <s v="Jas O'Carroll"/>
    <x v="1"/>
    <s v="Consumer"/>
    <x v="0"/>
    <n v="6.16"/>
    <n v="14"/>
    <n v="1.232"/>
    <n v="0.1"/>
  </r>
  <r>
    <s v="CA/2018/105333"/>
    <d v="2018-11-30T00:00:00"/>
    <s v="Victor Preis"/>
    <x v="1"/>
    <s v="Home Office"/>
    <x v="1"/>
    <n v="83.56"/>
    <n v="24"/>
    <n v="16.712"/>
    <n v="0.04"/>
  </r>
  <r>
    <s v="CA/2016/149993"/>
    <d v="2016-03-19T00:00:00"/>
    <s v="Guy Armstrong"/>
    <x v="3"/>
    <s v="Consumer"/>
    <x v="1"/>
    <n v="10.9"/>
    <n v="16"/>
    <n v="2.1800000000000002"/>
    <n v="0.02"/>
  </r>
  <r>
    <s v="CA/2015/168158"/>
    <d v="2015-07-19T00:00:00"/>
    <s v="Eugene Moren"/>
    <x v="1"/>
    <s v="Home Office"/>
    <x v="1"/>
    <n v="6.0960000000000001"/>
    <n v="23"/>
    <n v="1.2192000000000001"/>
    <n v="0.16"/>
  </r>
  <r>
    <s v="CA/2017/115224"/>
    <d v="2017-08-12T00:00:00"/>
    <s v="Doug Bickford"/>
    <x v="1"/>
    <s v="Consumer"/>
    <x v="1"/>
    <n v="34.049999999999997"/>
    <n v="23"/>
    <n v="6.81"/>
    <n v="0.25"/>
  </r>
  <r>
    <s v="CA/2015/164742"/>
    <d v="2015-10-13T00:00:00"/>
    <s v="Marina Lichtenstein"/>
    <x v="1"/>
    <s v="Corporate"/>
    <x v="0"/>
    <n v="245.98"/>
    <n v="21"/>
    <n v="49.195999999999998"/>
    <n v="7.0000000000000007E-2"/>
  </r>
  <r>
    <s v="US/2018/108014"/>
    <d v="2018-11-19T00:00:00"/>
    <s v="Jennifer Halladay"/>
    <x v="0"/>
    <s v="Consumer"/>
    <x v="1"/>
    <n v="59.912999999999997"/>
    <n v="18"/>
    <n v="11.9826"/>
    <n v="0.19"/>
  </r>
  <r>
    <s v="CA/2018/160325"/>
    <d v="2018-09-24T00:00:00"/>
    <s v="Bart Pistole"/>
    <x v="2"/>
    <s v="Corporate"/>
    <x v="2"/>
    <n v="391.98"/>
    <n v="10"/>
    <n v="78.396000000000001"/>
    <n v="0.24"/>
  </r>
  <r>
    <s v="CA/2016/159779"/>
    <d v="2016-09-25T00:00:00"/>
    <s v="Sarah Brown"/>
    <x v="3"/>
    <s v="Consumer"/>
    <x v="1"/>
    <n v="68.62"/>
    <n v="20"/>
    <n v="13.724"/>
    <n v="0.17"/>
  </r>
  <r>
    <s v="CA/2018/151176"/>
    <d v="2018-02-13T00:00:00"/>
    <s v="Stewart Visinsky"/>
    <x v="1"/>
    <s v="Consumer"/>
    <x v="1"/>
    <n v="25.02"/>
    <n v="23"/>
    <n v="5.0039999999999996"/>
    <n v="0.12"/>
  </r>
  <r>
    <s v="CA/2015/108903"/>
    <d v="2015-03-10T00:00:00"/>
    <s v="Denny Ordway"/>
    <x v="0"/>
    <s v="Consumer"/>
    <x v="1"/>
    <n v="55.984000000000002"/>
    <n v="2"/>
    <n v="11.1968"/>
    <n v="7.0000000000000007E-2"/>
  </r>
  <r>
    <s v="CA/2017/117919"/>
    <d v="2017-08-27T00:00:00"/>
    <s v="Todd Boyes"/>
    <x v="3"/>
    <s v="Corporate"/>
    <x v="1"/>
    <n v="14.16"/>
    <n v="21"/>
    <n v="2.8319999999999999"/>
    <n v="0.08"/>
  </r>
  <r>
    <s v="CA/2016/142475"/>
    <d v="2016-03-12T00:00:00"/>
    <s v="Bill Stewart"/>
    <x v="2"/>
    <s v="Corporate"/>
    <x v="1"/>
    <n v="590.35199999999998"/>
    <n v="5"/>
    <n v="118.07040000000001"/>
    <n v="0.1"/>
  </r>
  <r>
    <s v="CA/2017/134516"/>
    <d v="2017-09-20T00:00:00"/>
    <s v="Filia McAdams"/>
    <x v="3"/>
    <s v="Corporate"/>
    <x v="0"/>
    <n v="17.088000000000001"/>
    <n v="12"/>
    <n v="3.4176000000000002"/>
    <n v="0.03"/>
  </r>
  <r>
    <s v="CA/2018/105193"/>
    <d v="2018-03-25T00:00:00"/>
    <s v="John Lee"/>
    <x v="1"/>
    <s v="Consumer"/>
    <x v="1"/>
    <n v="11.05"/>
    <n v="11"/>
    <n v="2.21"/>
    <n v="0.05"/>
  </r>
  <r>
    <s v="CA/2016/168634"/>
    <d v="2016-06-12T00:00:00"/>
    <s v="Art Ferguson"/>
    <x v="2"/>
    <s v="Consumer"/>
    <x v="1"/>
    <n v="7.78"/>
    <n v="24"/>
    <n v="1.556"/>
    <n v="0.02"/>
  </r>
  <r>
    <s v="CA/2018/117198"/>
    <d v="2018-08-31T00:00:00"/>
    <s v="Barry Gonzalez"/>
    <x v="0"/>
    <s v="Consumer"/>
    <x v="2"/>
    <n v="659.9"/>
    <n v="25"/>
    <n v="131.97999999999999"/>
    <n v="0.06"/>
  </r>
  <r>
    <s v="CA/2016/145828"/>
    <d v="2016-05-10T00:00:00"/>
    <s v="Maria Bertelson"/>
    <x v="3"/>
    <s v="Consumer"/>
    <x v="2"/>
    <n v="53.04"/>
    <n v="14"/>
    <n v="10.608000000000001"/>
    <n v="0.12"/>
  </r>
  <r>
    <s v="CA/2018/121027"/>
    <d v="2018-08-18T00:00:00"/>
    <s v="Helen Wasserman"/>
    <x v="1"/>
    <s v="Corporate"/>
    <x v="2"/>
    <n v="843.9"/>
    <n v="17"/>
    <n v="168.78"/>
    <n v="0.04"/>
  </r>
  <r>
    <s v="CA/2017/147431"/>
    <d v="2017-02-02T00:00:00"/>
    <s v="Adrian Barton"/>
    <x v="1"/>
    <s v="Consumer"/>
    <x v="1"/>
    <n v="117.96"/>
    <n v="20"/>
    <n v="23.591999999999999"/>
    <n v="0"/>
  </r>
  <r>
    <s v="CA/2017/158001"/>
    <d v="2017-08-23T00:00:00"/>
    <s v="Jennifer Patt"/>
    <x v="3"/>
    <s v="Corporate"/>
    <x v="1"/>
    <n v="21.3"/>
    <n v="13"/>
    <n v="4.26"/>
    <n v="0.08"/>
  </r>
  <r>
    <s v="CA/2018/125745"/>
    <d v="2018-06-30T00:00:00"/>
    <s v="Darrin Van Huff"/>
    <x v="1"/>
    <s v="Corporate"/>
    <x v="0"/>
    <n v="19.52"/>
    <n v="25"/>
    <n v="3.9039999999999999"/>
    <n v="0.03"/>
  </r>
  <r>
    <s v="CA/2016/101154"/>
    <d v="2016-09-18T00:00:00"/>
    <s v="Charlotte Melton"/>
    <x v="3"/>
    <s v="Consumer"/>
    <x v="1"/>
    <n v="443.92"/>
    <n v="21"/>
    <n v="88.784000000000006"/>
    <n v="0.23"/>
  </r>
  <r>
    <s v="US/2017/124163"/>
    <d v="2017-09-25T00:00:00"/>
    <s v="Steve Chapman"/>
    <x v="0"/>
    <s v="Corporate"/>
    <x v="2"/>
    <n v="499.95"/>
    <n v="17"/>
    <n v="99.99"/>
    <n v="0.06"/>
  </r>
  <r>
    <s v="CA/2017/121748"/>
    <d v="2017-10-24T00:00:00"/>
    <s v="Victoria Wilson"/>
    <x v="3"/>
    <s v="Corporate"/>
    <x v="2"/>
    <n v="100"/>
    <n v="18"/>
    <n v="20"/>
    <n v="0.2"/>
  </r>
  <r>
    <s v="CA/2015/126683"/>
    <d v="2015-09-29T00:00:00"/>
    <s v="Paul Prost"/>
    <x v="0"/>
    <s v="Home Office"/>
    <x v="0"/>
    <n v="6.16"/>
    <n v="17"/>
    <n v="1.232"/>
    <n v="0.15"/>
  </r>
  <r>
    <s v="CA/2018/148810"/>
    <d v="2018-06-26T00:00:00"/>
    <s v="Dan Reichenbach"/>
    <x v="2"/>
    <s v="Corporate"/>
    <x v="1"/>
    <n v="13.872"/>
    <n v="15"/>
    <n v="2.7744"/>
    <n v="0.04"/>
  </r>
  <r>
    <s v="US/2017/146066"/>
    <d v="2017-08-21T00:00:00"/>
    <s v="Rick Bensley"/>
    <x v="2"/>
    <s v="Home Office"/>
    <x v="0"/>
    <n v="815.29200000000003"/>
    <n v="28"/>
    <n v="163.05840000000001"/>
    <n v="0.11"/>
  </r>
  <r>
    <s v="CA/2015/127614"/>
    <d v="2015-11-02T00:00:00"/>
    <s v="Natalie Fritzler"/>
    <x v="0"/>
    <s v="Consumer"/>
    <x v="2"/>
    <n v="234.45"/>
    <n v="23"/>
    <n v="46.89"/>
    <n v="0.2"/>
  </r>
  <r>
    <s v="CA/2017/101742"/>
    <d v="2017-09-23T00:00:00"/>
    <s v="Clay Rozendal"/>
    <x v="2"/>
    <s v="Home Office"/>
    <x v="1"/>
    <n v="10.528"/>
    <n v="21"/>
    <n v="2.1055999999999999"/>
    <n v="0.08"/>
  </r>
  <r>
    <s v="CA/2016/134943"/>
    <d v="2016-05-12T00:00:00"/>
    <s v="Stephanie Ulpright"/>
    <x v="0"/>
    <s v="Home Office"/>
    <x v="1"/>
    <n v="152.80000000000001"/>
    <n v="22"/>
    <n v="30.56"/>
    <n v="0.14000000000000001"/>
  </r>
  <r>
    <s v="CA/2018/123022"/>
    <d v="2018-03-09T00:00:00"/>
    <s v="Sample Company A"/>
    <x v="3"/>
    <s v="Home Office"/>
    <x v="1"/>
    <n v="82.56"/>
    <n v="24"/>
    <n v="16.512"/>
    <n v="0.23"/>
  </r>
  <r>
    <s v="CA/2018/113208"/>
    <d v="2018-03-26T00:00:00"/>
    <s v="Michelle Lonsdale"/>
    <x v="1"/>
    <s v="Corporate"/>
    <x v="0"/>
    <n v="60.84"/>
    <n v="29"/>
    <n v="12.167999999999999"/>
    <n v="0.08"/>
  </r>
  <r>
    <s v="CA/2015/154893"/>
    <d v="2015-12-21T00:00:00"/>
    <s v="Gary McGarr"/>
    <x v="1"/>
    <s v="Consumer"/>
    <x v="0"/>
    <n v="1325.76"/>
    <n v="29"/>
    <n v="265.15199999999999"/>
    <n v="0.24"/>
  </r>
  <r>
    <s v="CA/2015/147900"/>
    <d v="2015-09-23T00:00:00"/>
    <s v="Jim Kriz"/>
    <x v="3"/>
    <s v="Home Office"/>
    <x v="1"/>
    <n v="28.8"/>
    <n v="23"/>
    <n v="5.76"/>
    <n v="0.2"/>
  </r>
  <r>
    <s v="CA/2018/106355"/>
    <d v="2018-02-04T00:00:00"/>
    <s v="Alyssa Tate"/>
    <x v="1"/>
    <s v="Home Office"/>
    <x v="1"/>
    <n v="11.12"/>
    <n v="25"/>
    <n v="2.2240000000000002"/>
    <n v="0.17"/>
  </r>
  <r>
    <s v="CA/2017/127985"/>
    <d v="2017-01-04T00:00:00"/>
    <s v="Daniel Byrd"/>
    <x v="0"/>
    <s v="Home Office"/>
    <x v="0"/>
    <n v="7.04"/>
    <n v="19"/>
    <n v="1.4079999999999999"/>
    <n v="0.13"/>
  </r>
  <r>
    <s v="CA/2016/166604"/>
    <d v="2016-05-15T00:00:00"/>
    <s v="Anna HÃ¤berlin"/>
    <x v="3"/>
    <s v="Corporate"/>
    <x v="1"/>
    <n v="17.940000000000001"/>
    <n v="15"/>
    <n v="3.5880000000000001"/>
    <n v="0.11"/>
  </r>
  <r>
    <s v="CA/2018/120719"/>
    <d v="2018-03-23T00:00:00"/>
    <s v="Sanjit Jacobs"/>
    <x v="3"/>
    <s v="Home Office"/>
    <x v="1"/>
    <n v="34.76"/>
    <n v="28"/>
    <n v="6.952"/>
    <n v="0.25"/>
  </r>
  <r>
    <s v="CA/2018/127117"/>
    <d v="2018-04-14T00:00:00"/>
    <s v="Harry Marie"/>
    <x v="3"/>
    <s v="Corporate"/>
    <x v="0"/>
    <n v="74.45"/>
    <n v="30"/>
    <n v="14.89"/>
    <n v="0.23"/>
  </r>
  <r>
    <s v="CA/2016/104241"/>
    <d v="2016-04-01T00:00:00"/>
    <s v="Andrew Gjertsen"/>
    <x v="3"/>
    <s v="Corporate"/>
    <x v="0"/>
    <n v="192.22"/>
    <n v="13"/>
    <n v="38.444000000000003"/>
    <n v="0.18"/>
  </r>
  <r>
    <s v="CA/2018/168179"/>
    <d v="2018-02-11T00:00:00"/>
    <s v="Joy Bell/"/>
    <x v="2"/>
    <s v="Consumer"/>
    <x v="1"/>
    <n v="19.440000000000001"/>
    <n v="5"/>
    <n v="3.8879999999999999"/>
    <n v="0.02"/>
  </r>
  <r>
    <s v="CA/2018/142342"/>
    <d v="2018-07-17T00:00:00"/>
    <s v="Anthony Johnson"/>
    <x v="0"/>
    <s v="Corporate"/>
    <x v="1"/>
    <n v="32.4"/>
    <n v="30"/>
    <n v="6.48"/>
    <n v="0.06"/>
  </r>
  <r>
    <s v="CA/2018/109099"/>
    <d v="2018-06-10T00:00:00"/>
    <s v="Muhammed MacIntyre"/>
    <x v="2"/>
    <s v="Corporate"/>
    <x v="1"/>
    <n v="40.99"/>
    <n v="19"/>
    <n v="8.1980000000000004"/>
    <n v="0.01"/>
  </r>
  <r>
    <s v="US/2015/134187"/>
    <d v="2015-04-11T00:00:00"/>
    <s v="Tiffany House"/>
    <x v="2"/>
    <s v="Corporate"/>
    <x v="1"/>
    <n v="2.94"/>
    <n v="14"/>
    <n v="0.58799999999999997"/>
    <n v="0.15"/>
  </r>
  <r>
    <s v="CA/2017/145261"/>
    <d v="2017-12-18T00:00:00"/>
    <s v="Adrian Hane"/>
    <x v="1"/>
    <s v="Home Office"/>
    <x v="1"/>
    <n v="45.24"/>
    <n v="17"/>
    <n v="9.048"/>
    <n v="0.11"/>
  </r>
  <r>
    <s v="CA/2017/108875"/>
    <d v="2017-09-24T00:00:00"/>
    <s v="Craig Leslie"/>
    <x v="2"/>
    <s v="Home Office"/>
    <x v="0"/>
    <n v="21.44"/>
    <n v="28"/>
    <n v="4.2880000000000003"/>
    <n v="0.24"/>
  </r>
  <r>
    <s v="CA/2017/141957"/>
    <d v="2017-07-21T00:00:00"/>
    <s v="Jason Gross"/>
    <x v="3"/>
    <s v="Corporate"/>
    <x v="1"/>
    <n v="18.655999999999999"/>
    <n v="21"/>
    <n v="3.7311999999999999"/>
    <n v="0.1"/>
  </r>
  <r>
    <s v="CA/2017/142405"/>
    <d v="2017-11-06T00:00:00"/>
    <s v="Sanjit Engle"/>
    <x v="3"/>
    <s v="Consumer"/>
    <x v="1"/>
    <n v="14.62"/>
    <n v="17"/>
    <n v="2.9239999999999999"/>
    <n v="0.11"/>
  </r>
  <r>
    <s v="CA/2016/141012"/>
    <d v="2016-09-06T00:00:00"/>
    <s v="Trudy Glocke"/>
    <x v="1"/>
    <s v="Consumer"/>
    <x v="0"/>
    <n v="355.36"/>
    <n v="5"/>
    <n v="71.072000000000003"/>
    <n v="0.21"/>
  </r>
  <r>
    <s v="CA/2018/127922"/>
    <d v="2018-10-27T00:00:00"/>
    <s v="Sally Hughsby"/>
    <x v="1"/>
    <s v="Corporate"/>
    <x v="1"/>
    <n v="15.84"/>
    <n v="13"/>
    <n v="3.1680000000000001"/>
    <n v="0.1"/>
  </r>
  <r>
    <s v="CA/2017/146318"/>
    <d v="2017-01-22T00:00:00"/>
    <s v="Marc Crier"/>
    <x v="0"/>
    <s v="Consumer"/>
    <x v="1"/>
    <n v="12.96"/>
    <n v="21"/>
    <n v="2.5920000000000001"/>
    <n v="7.0000000000000007E-2"/>
  </r>
  <r>
    <s v="CA/2015/135993"/>
    <d v="2015-05-28T00:00:00"/>
    <s v="Patrick Jones"/>
    <x v="0"/>
    <s v="Corporate"/>
    <x v="2"/>
    <n v="57.408000000000001"/>
    <n v="1"/>
    <n v="11.4816"/>
    <n v="0.01"/>
  </r>
  <r>
    <s v="CA/2015/126802"/>
    <d v="2015-12-29T00:00:00"/>
    <s v="Zuschuss Carroll"/>
    <x v="1"/>
    <s v="Consumer"/>
    <x v="0"/>
    <n v="38.975999999999999"/>
    <n v="19"/>
    <n v="7.7952000000000004"/>
    <n v="0.19"/>
  </r>
  <r>
    <s v="CA/2017/143924"/>
    <d v="2017-07-28T00:00:00"/>
    <s v="Steve Carroll"/>
    <x v="0"/>
    <s v="Home Office"/>
    <x v="1"/>
    <n v="20.440000000000001"/>
    <n v="27"/>
    <n v="4.0880000000000001"/>
    <n v="0.14000000000000001"/>
  </r>
  <r>
    <s v="CA/2017/141551"/>
    <d v="2017-09-24T00:00:00"/>
    <s v="Benjamin Patterson"/>
    <x v="1"/>
    <s v="Consumer"/>
    <x v="1"/>
    <n v="6.38"/>
    <n v="11"/>
    <n v="1.276"/>
    <n v="0.23"/>
  </r>
  <r>
    <s v="CA/2015/164315"/>
    <d v="2015-02-04T00:00:00"/>
    <s v="Rob Dowd"/>
    <x v="0"/>
    <s v="Consumer"/>
    <x v="1"/>
    <n v="15.84"/>
    <n v="2"/>
    <n v="3.1680000000000001"/>
    <n v="0.04"/>
  </r>
  <r>
    <s v="CA/2016/131072"/>
    <d v="2016-05-11T00:00:00"/>
    <s v="Ken Lonsdale"/>
    <x v="2"/>
    <s v="Consumer"/>
    <x v="1"/>
    <n v="98.352000000000004"/>
    <n v="11"/>
    <n v="19.670400000000001"/>
    <n v="7.0000000000000007E-2"/>
  </r>
  <r>
    <s v="CA/2015/131541"/>
    <d v="2015-07-28T00:00:00"/>
    <s v="Chloris Kastensmidt"/>
    <x v="3"/>
    <s v="Consumer"/>
    <x v="1"/>
    <n v="14.32"/>
    <n v="5"/>
    <n v="2.8639999999999999"/>
    <n v="0.22"/>
  </r>
  <r>
    <s v="CA/2016/119550"/>
    <d v="2016-12-26T00:00:00"/>
    <s v="Roger Barcio"/>
    <x v="1"/>
    <s v="Home Office"/>
    <x v="0"/>
    <n v="275.05799999999999"/>
    <n v="12"/>
    <n v="55.011600000000001"/>
    <n v="7.0000000000000007E-2"/>
  </r>
  <r>
    <s v="US/2016/138093"/>
    <d v="2016-10-12T00:00:00"/>
    <s v="Kalyca Meade"/>
    <x v="3"/>
    <s v="Corporate"/>
    <x v="1"/>
    <n v="27.36"/>
    <n v="4"/>
    <n v="5.4720000000000004"/>
    <n v="0.21"/>
  </r>
  <r>
    <s v="CA/2017/126165"/>
    <d v="2017-05-05T00:00:00"/>
    <s v="Amy Hunt"/>
    <x v="3"/>
    <s v="Consumer"/>
    <x v="0"/>
    <n v="71.087999999999994"/>
    <n v="8"/>
    <n v="14.217599999999999"/>
    <n v="0.24"/>
  </r>
  <r>
    <s v="CA/2018/126123"/>
    <d v="2018-10-14T00:00:00"/>
    <s v="Anthony Garverick"/>
    <x v="3"/>
    <s v="Home Office"/>
    <x v="1"/>
    <n v="27.396000000000001"/>
    <n v="5"/>
    <n v="5.4791999999999996"/>
    <n v="0.06"/>
  </r>
  <r>
    <s v="CA/2017/143441"/>
    <d v="2017-05-11T00:00:00"/>
    <s v="Evan Bailliet"/>
    <x v="0"/>
    <s v="Consumer"/>
    <x v="1"/>
    <n v="11.84"/>
    <n v="11"/>
    <n v="2.3679999999999999"/>
    <n v="0.09"/>
  </r>
  <r>
    <s v="CA/2018/148320"/>
    <d v="2018-03-11T00:00:00"/>
    <s v="Paul Gonzalez"/>
    <x v="2"/>
    <s v="Consumer"/>
    <x v="1"/>
    <n v="35.880000000000003"/>
    <n v="17"/>
    <n v="7.1760000000000002"/>
    <n v="0.1"/>
  </r>
  <r>
    <s v="CA/2017/125661"/>
    <d v="2017-11-24T00:00:00"/>
    <s v="Cathy Armstrong"/>
    <x v="2"/>
    <s v="Home Office"/>
    <x v="1"/>
    <n v="40.752000000000002"/>
    <n v="22"/>
    <n v="8.1503999999999994"/>
    <n v="0.19"/>
  </r>
  <r>
    <s v="US/2015/123519"/>
    <d v="2015-12-14T00:00:00"/>
    <s v="Sung Shariari"/>
    <x v="2"/>
    <s v="Consumer"/>
    <x v="1"/>
    <n v="2.6240000000000001"/>
    <n v="10"/>
    <n v="0.52480000000000004"/>
    <n v="0.14000000000000001"/>
  </r>
  <r>
    <s v="CA/2015/155593"/>
    <d v="2015-03-11T00:00:00"/>
    <s v="Resi PÃ¶lking"/>
    <x v="3"/>
    <s v="Consumer"/>
    <x v="1"/>
    <n v="11.64"/>
    <n v="25"/>
    <n v="2.3279999999999998"/>
    <n v="0.04"/>
  </r>
  <r>
    <s v="CA/2018/136000"/>
    <d v="2018-09-22T00:00:00"/>
    <s v="Shaun Chance"/>
    <x v="1"/>
    <s v="Corporate"/>
    <x v="1"/>
    <n v="40.176000000000002"/>
    <n v="18"/>
    <n v="8.0351999999999997"/>
    <n v="0.1"/>
  </r>
  <r>
    <s v="US/2016/160857"/>
    <d v="2016-08-05T00:00:00"/>
    <s v="Natalie Webber"/>
    <x v="1"/>
    <s v="Consumer"/>
    <x v="0"/>
    <n v="79.44"/>
    <n v="13"/>
    <n v="15.888"/>
    <n v="0.18"/>
  </r>
  <r>
    <s v="CA/2018/115805"/>
    <d v="2018-07-31T00:00:00"/>
    <s v="Katrina Willman"/>
    <x v="3"/>
    <s v="Consumer"/>
    <x v="2"/>
    <n v="36.792000000000002"/>
    <n v="8"/>
    <n v="7.3583999999999996"/>
    <n v="0.13"/>
  </r>
  <r>
    <s v="US/2015/143707"/>
    <d v="2015-01-03T00:00:00"/>
    <s v="Hallie Redmond"/>
    <x v="1"/>
    <s v="Home Office"/>
    <x v="2"/>
    <n v="5.94"/>
    <n v="24"/>
    <n v="1.1879999999999999"/>
    <n v="0.19"/>
  </r>
  <r>
    <s v="CA/2018/116939"/>
    <d v="2018-09-25T00:00:00"/>
    <s v="Arthur Gainer"/>
    <x v="1"/>
    <s v="Consumer"/>
    <x v="1"/>
    <n v="177.55"/>
    <n v="26"/>
    <n v="35.51"/>
    <n v="0.18"/>
  </r>
  <r>
    <s v="CA/2016/124107"/>
    <d v="2016-09-10T00:00:00"/>
    <s v="Brian Moss"/>
    <x v="3"/>
    <s v="Corporate"/>
    <x v="2"/>
    <n v="619.95000000000005"/>
    <n v="19"/>
    <n v="123.99"/>
    <n v="7.0000000000000007E-2"/>
  </r>
  <r>
    <s v="CA/2018/126550"/>
    <d v="2018-03-29T00:00:00"/>
    <s v="Roger Demir"/>
    <x v="0"/>
    <s v="Consumer"/>
    <x v="1"/>
    <n v="81.400000000000006"/>
    <n v="5"/>
    <n v="16.28"/>
    <n v="0.03"/>
  </r>
  <r>
    <s v="CA/2016/138674"/>
    <d v="2016-11-14T00:00:00"/>
    <s v="Ken Black"/>
    <x v="2"/>
    <s v="Corporate"/>
    <x v="1"/>
    <n v="8.7200000000000006"/>
    <n v="7"/>
    <n v="1.744"/>
    <n v="0.01"/>
  </r>
  <r>
    <s v="CA/2017/165820"/>
    <d v="2017-09-26T00:00:00"/>
    <s v="Dorothy Wardle"/>
    <x v="3"/>
    <s v="Corporate"/>
    <x v="1"/>
    <n v="12.96"/>
    <n v="17"/>
    <n v="2.5920000000000001"/>
    <n v="0.06"/>
  </r>
  <r>
    <s v="CA/2015/103191"/>
    <d v="2015-09-22T00:00:00"/>
    <s v="Vivek Grady"/>
    <x v="0"/>
    <s v="Corporate"/>
    <x v="1"/>
    <n v="331.536"/>
    <n v="2"/>
    <n v="66.307199999999995"/>
    <n v="0.01"/>
  </r>
  <r>
    <s v="CA/2016/103933"/>
    <d v="2016-09-25T00:00:00"/>
    <s v="Dan Reichenbach"/>
    <x v="2"/>
    <s v="Corporate"/>
    <x v="2"/>
    <n v="899.91"/>
    <n v="5"/>
    <n v="179.982"/>
    <n v="0.17"/>
  </r>
  <r>
    <s v="CA/2016/110548"/>
    <d v="2016-04-05T00:00:00"/>
    <s v="Anna HÃ¤berlin"/>
    <x v="3"/>
    <s v="Corporate"/>
    <x v="2"/>
    <n v="946.34400000000005"/>
    <n v="11"/>
    <n v="189.2688"/>
    <n v="0.1"/>
  </r>
  <r>
    <s v="CA/2018/117324"/>
    <d v="2018-08-12T00:00:00"/>
    <s v="Jeremy Pistek"/>
    <x v="1"/>
    <s v="Consumer"/>
    <x v="2"/>
    <n v="178.11"/>
    <n v="8"/>
    <n v="35.622"/>
    <n v="0.06"/>
  </r>
  <r>
    <s v="CA/2018/143574"/>
    <d v="2018-06-29T00:00:00"/>
    <s v="Dan Reichenbach"/>
    <x v="2"/>
    <s v="Corporate"/>
    <x v="0"/>
    <n v="638.82000000000005"/>
    <n v="19"/>
    <n v="127.764"/>
    <n v="0.09"/>
  </r>
  <r>
    <s v="CA/2015/111773"/>
    <d v="2015-06-29T00:00:00"/>
    <s v="Jim Karlsson"/>
    <x v="1"/>
    <s v="Consumer"/>
    <x v="1"/>
    <n v="13.92"/>
    <n v="30"/>
    <n v="2.7839999999999998"/>
    <n v="0.02"/>
  </r>
  <r>
    <s v="CA/2015/148614"/>
    <d v="2015-01-20T00:00:00"/>
    <s v="Mark Van Huff"/>
    <x v="0"/>
    <s v="Consumer"/>
    <x v="1"/>
    <n v="19.36"/>
    <n v="27"/>
    <n v="3.8719999999999999"/>
    <n v="0.14000000000000001"/>
  </r>
  <r>
    <s v="CA/2017/156139"/>
    <d v="2017-12-31T00:00:00"/>
    <s v="Becky Pak"/>
    <x v="0"/>
    <s v="Consumer"/>
    <x v="1"/>
    <n v="38.375999999999998"/>
    <n v="6"/>
    <n v="7.6752000000000002"/>
    <n v="0.24"/>
  </r>
  <r>
    <s v="US/2018/147886"/>
    <d v="2018-03-28T00:00:00"/>
    <s v="Dave Hallsten"/>
    <x v="0"/>
    <s v="Corporate"/>
    <x v="1"/>
    <n v="12.96"/>
    <n v="12"/>
    <n v="2.5920000000000001"/>
    <n v="0.02"/>
  </r>
  <r>
    <s v="CA/2017/113733"/>
    <d v="2017-08-12T00:00:00"/>
    <s v="Lena Hernandez"/>
    <x v="3"/>
    <s v="Consumer"/>
    <x v="2"/>
    <n v="249.584"/>
    <n v="17"/>
    <n v="49.916800000000002"/>
    <n v="0.15"/>
  </r>
  <r>
    <s v="CA/2018/104913"/>
    <d v="2018-11-18T00:00:00"/>
    <s v="Dave Kipp"/>
    <x v="1"/>
    <s v="Consumer"/>
    <x v="2"/>
    <n v="74.95"/>
    <n v="12"/>
    <n v="14.99"/>
    <n v="0.09"/>
  </r>
  <r>
    <s v="CA/2015/145800"/>
    <d v="2015-05-30T00:00:00"/>
    <s v="Shahid Shariari"/>
    <x v="1"/>
    <s v="Consumer"/>
    <x v="0"/>
    <n v="355.45499999999998"/>
    <n v="8"/>
    <n v="71.090999999999994"/>
    <n v="0.17"/>
  </r>
  <r>
    <s v="CA/2017/125850"/>
    <d v="2017-01-22T00:00:00"/>
    <s v="Frank Preis"/>
    <x v="1"/>
    <s v="Consumer"/>
    <x v="1"/>
    <n v="44.4"/>
    <n v="26"/>
    <n v="8.8800000000000008"/>
    <n v="0.04"/>
  </r>
  <r>
    <s v="CA/2017/118514"/>
    <d v="2017-03-02T00:00:00"/>
    <s v="Liz Carlisle"/>
    <x v="1"/>
    <s v="Consumer"/>
    <x v="0"/>
    <n v="866.4"/>
    <n v="13"/>
    <n v="173.28"/>
    <n v="0.04"/>
  </r>
  <r>
    <s v="CA/2016/150749"/>
    <d v="2016-03-29T00:00:00"/>
    <s v="Alan Shonely"/>
    <x v="0"/>
    <s v="Consumer"/>
    <x v="1"/>
    <n v="5.56"/>
    <n v="27"/>
    <n v="1.1120000000000001"/>
    <n v="0.1"/>
  </r>
  <r>
    <s v="CA/2015/163748"/>
    <d v="2015-10-14T00:00:00"/>
    <s v="Hunter Glantz"/>
    <x v="2"/>
    <s v="Consumer"/>
    <x v="1"/>
    <n v="3.16"/>
    <n v="7"/>
    <n v="0.63200000000000001"/>
    <n v="0.25"/>
  </r>
  <r>
    <s v="CA/2016/119634"/>
    <d v="2016-11-08T00:00:00"/>
    <s v="Barry Weirich"/>
    <x v="0"/>
    <s v="Consumer"/>
    <x v="0"/>
    <n v="46.152000000000001"/>
    <n v="7"/>
    <n v="9.2303999999999995"/>
    <n v="0"/>
  </r>
  <r>
    <s v="CA/2016/149300"/>
    <d v="2016-11-22T00:00:00"/>
    <s v="Brosina Hoffman"/>
    <x v="1"/>
    <s v="Consumer"/>
    <x v="2"/>
    <n v="32.984999999999999"/>
    <n v="20"/>
    <n v="6.5970000000000004"/>
    <n v="0.25"/>
  </r>
  <r>
    <s v="US/2017/111528"/>
    <d v="2017-12-30T00:00:00"/>
    <s v="Julie Prescott"/>
    <x v="0"/>
    <s v="Home Office"/>
    <x v="1"/>
    <n v="481.32"/>
    <n v="6"/>
    <n v="96.263999999999996"/>
    <n v="0.15"/>
  </r>
  <r>
    <s v="CA/2018/158169"/>
    <d v="2018-12-08T00:00:00"/>
    <s v="Justin MacKendrick"/>
    <x v="1"/>
    <s v="Consumer"/>
    <x v="1"/>
    <n v="542.94000000000005"/>
    <n v="29"/>
    <n v="108.58799999999999"/>
    <n v="0.24"/>
  </r>
  <r>
    <s v="CA/2016/162047"/>
    <d v="2016-03-11T00:00:00"/>
    <s v="Fred Hopkins"/>
    <x v="3"/>
    <s v="Corporate"/>
    <x v="0"/>
    <n v="1448.82"/>
    <n v="22"/>
    <n v="289.76400000000001"/>
    <n v="0.03"/>
  </r>
  <r>
    <s v="CA/2016/117772"/>
    <d v="2016-10-09T00:00:00"/>
    <s v="Matt Collins"/>
    <x v="3"/>
    <s v="Consumer"/>
    <x v="1"/>
    <n v="353.88"/>
    <n v="1"/>
    <n v="70.775999999999996"/>
    <n v="0.23"/>
  </r>
  <r>
    <s v="US/2015/126340"/>
    <d v="2015-08-11T00:00:00"/>
    <s v="Emily Burns"/>
    <x v="1"/>
    <s v="Consumer"/>
    <x v="2"/>
    <n v="333.57600000000002"/>
    <n v="11"/>
    <n v="66.715199999999996"/>
    <n v="0.2"/>
  </r>
  <r>
    <s v="CA/2017/149685"/>
    <d v="2017-08-10T00:00:00"/>
    <s v="Peter McVee"/>
    <x v="2"/>
    <s v="Home Office"/>
    <x v="1"/>
    <n v="60.143999999999998"/>
    <n v="8"/>
    <n v="12.0288"/>
    <n v="0.04"/>
  </r>
  <r>
    <s v="CA/2018/126396"/>
    <d v="2018-08-09T00:00:00"/>
    <s v="Alex Russell"/>
    <x v="3"/>
    <s v="Corporate"/>
    <x v="2"/>
    <n v="85.2"/>
    <n v="19"/>
    <n v="17.04"/>
    <n v="0.02"/>
  </r>
  <r>
    <s v="CA/2016/154900"/>
    <d v="2016-02-25T00:00:00"/>
    <s v="Sung Shariari"/>
    <x v="2"/>
    <s v="Consumer"/>
    <x v="1"/>
    <n v="3.15"/>
    <n v="15"/>
    <n v="0.63"/>
    <n v="0.21"/>
  </r>
  <r>
    <s v="CA/2016/103835"/>
    <d v="2016-09-24T00:00:00"/>
    <s v="Shaun Chance"/>
    <x v="1"/>
    <s v="Corporate"/>
    <x v="0"/>
    <n v="14.91"/>
    <n v="4"/>
    <n v="2.9820000000000002"/>
    <n v="0.14000000000000001"/>
  </r>
  <r>
    <s v="CA/2016/158939"/>
    <d v="2016-11-26T00:00:00"/>
    <s v="Erin Ashbrook"/>
    <x v="0"/>
    <s v="Corporate"/>
    <x v="2"/>
    <n v="599.99"/>
    <n v="17"/>
    <n v="119.998"/>
    <n v="0.04"/>
  </r>
  <r>
    <s v="CA/2017/117408"/>
    <d v="2017-08-31T00:00:00"/>
    <s v="Theone Pippenger"/>
    <x v="3"/>
    <s v="Consumer"/>
    <x v="1"/>
    <n v="23.968"/>
    <n v="16"/>
    <n v="4.7935999999999996"/>
    <n v="0.19"/>
  </r>
  <r>
    <s v="CA/2017/142398"/>
    <d v="2017-12-04T00:00:00"/>
    <s v="Beth Paige"/>
    <x v="2"/>
    <s v="Consumer"/>
    <x v="0"/>
    <n v="638.28800000000001"/>
    <n v="17"/>
    <n v="127.6576"/>
    <n v="0.08"/>
  </r>
  <r>
    <s v="CA/2017/105277"/>
    <d v="2017-04-12T00:00:00"/>
    <s v="Liz MacKendrick"/>
    <x v="3"/>
    <s v="Consumer"/>
    <x v="1"/>
    <n v="15.528"/>
    <n v="25"/>
    <n v="3.1055999999999999"/>
    <n v="0.14000000000000001"/>
  </r>
  <r>
    <s v="CA/2017/112060"/>
    <d v="2017-04-12T00:00:00"/>
    <s v="Kean Takahito"/>
    <x v="1"/>
    <s v="Consumer"/>
    <x v="1"/>
    <n v="104.85"/>
    <n v="7"/>
    <n v="20.97"/>
    <n v="0.16"/>
  </r>
  <r>
    <s v="CA/2015/105270"/>
    <d v="2015-11-11T00:00:00"/>
    <s v="Arthur Prichep"/>
    <x v="0"/>
    <s v="Consumer"/>
    <x v="1"/>
    <n v="30.48"/>
    <n v="14"/>
    <n v="6.0960000000000001"/>
    <n v="0.12"/>
  </r>
  <r>
    <s v="US/2016/159513"/>
    <d v="2016-02-04T00:00:00"/>
    <s v="John Dryer"/>
    <x v="2"/>
    <s v="Consumer"/>
    <x v="2"/>
    <n v="71.975999999999999"/>
    <n v="26"/>
    <n v="14.395200000000001"/>
    <n v="0.05"/>
  </r>
  <r>
    <s v="CA/2016/155586"/>
    <d v="2016-12-12T00:00:00"/>
    <s v="Xylona Preis"/>
    <x v="1"/>
    <s v="Consumer"/>
    <x v="1"/>
    <n v="2.21"/>
    <n v="29"/>
    <n v="0.442"/>
    <n v="0.18"/>
  </r>
  <r>
    <s v="CA/2018/141117"/>
    <d v="2018-02-10T00:00:00"/>
    <s v="Juliana Krohn"/>
    <x v="2"/>
    <s v="Consumer"/>
    <x v="0"/>
    <n v="217.76400000000001"/>
    <n v="14"/>
    <n v="43.552799999999998"/>
    <n v="0.15"/>
  </r>
  <r>
    <s v="CA/2018/115070"/>
    <d v="2018-10-04T00:00:00"/>
    <s v="Mitch Gastineau"/>
    <x v="0"/>
    <s v="Corporate"/>
    <x v="0"/>
    <n v="12.32"/>
    <n v="23"/>
    <n v="2.464"/>
    <n v="0.13"/>
  </r>
  <r>
    <s v="CA/2018/140186"/>
    <d v="2018-09-29T00:00:00"/>
    <s v="Patrick Gardner"/>
    <x v="1"/>
    <s v="Consumer"/>
    <x v="1"/>
    <n v="35"/>
    <n v="13"/>
    <n v="7"/>
    <n v="0.09"/>
  </r>
  <r>
    <s v="CA/2015/124856"/>
    <d v="2015-09-29T00:00:00"/>
    <s v="Lisa DeCherney"/>
    <x v="1"/>
    <s v="Consumer"/>
    <x v="1"/>
    <n v="1395.54"/>
    <n v="23"/>
    <n v="279.108"/>
    <n v="0.21"/>
  </r>
  <r>
    <s v="CA/2015/166716"/>
    <d v="2015-08-20T00:00:00"/>
    <s v="Craig Reiter"/>
    <x v="3"/>
    <s v="Consumer"/>
    <x v="0"/>
    <n v="421.37200000000001"/>
    <n v="1"/>
    <n v="84.2744"/>
    <n v="0.25"/>
  </r>
  <r>
    <s v="CA/2015/123225"/>
    <d v="2015-11-07T00:00:00"/>
    <s v="Michael Nguyen"/>
    <x v="2"/>
    <s v="Consumer"/>
    <x v="2"/>
    <n v="575.96799999999996"/>
    <n v="18"/>
    <n v="115.1936"/>
    <n v="0"/>
  </r>
  <r>
    <s v="CA/2016/163440"/>
    <d v="2016-03-22T00:00:00"/>
    <s v="Ruben Dartt"/>
    <x v="1"/>
    <s v="Consumer"/>
    <x v="2"/>
    <n v="15.984"/>
    <n v="28"/>
    <n v="3.1968000000000001"/>
    <n v="0.05"/>
  </r>
  <r>
    <s v="US/2018/106796"/>
    <d v="2018-12-05T00:00:00"/>
    <s v="Julie Prescott"/>
    <x v="0"/>
    <s v="Home Office"/>
    <x v="1"/>
    <n v="10.272"/>
    <n v="15"/>
    <n v="2.0543999999999998"/>
    <n v="0.11"/>
  </r>
  <r>
    <s v="CA/2018/113873"/>
    <d v="2018-11-13T00:00:00"/>
    <s v="Katrina Edelman"/>
    <x v="0"/>
    <s v="Corporate"/>
    <x v="1"/>
    <n v="61.792000000000002"/>
    <n v="26"/>
    <n v="12.3584"/>
    <n v="0.15"/>
  </r>
  <r>
    <s v="CA/2017/149783"/>
    <d v="2017-04-09T00:00:00"/>
    <s v="Delfina Latchford"/>
    <x v="3"/>
    <s v="Consumer"/>
    <x v="1"/>
    <n v="12.192"/>
    <n v="16"/>
    <n v="2.4384000000000001"/>
    <n v="0.09"/>
  </r>
  <r>
    <s v="CA/2017/125017"/>
    <d v="2017-06-02T00:00:00"/>
    <s v="Karen Bern"/>
    <x v="1"/>
    <s v="Corporate"/>
    <x v="0"/>
    <n v="132.22399999999999"/>
    <n v="21"/>
    <n v="26.444800000000001"/>
    <n v="0.02"/>
  </r>
  <r>
    <s v="US/2016/163279"/>
    <d v="2016-03-22T00:00:00"/>
    <s v="Justin Deggeller"/>
    <x v="2"/>
    <s v="Corporate"/>
    <x v="1"/>
    <n v="105.52"/>
    <n v="3"/>
    <n v="21.103999999999999"/>
    <n v="0.12"/>
  </r>
  <r>
    <s v="CA/2016/150196"/>
    <d v="2016-02-07T00:00:00"/>
    <s v="Steven Roelle"/>
    <x v="3"/>
    <s v="Home Office"/>
    <x v="1"/>
    <n v="19.440000000000001"/>
    <n v="2"/>
    <n v="3.8879999999999999"/>
    <n v="0.13"/>
  </r>
  <r>
    <s v="US/2016/106495"/>
    <d v="2016-06-15T00:00:00"/>
    <s v="Amy Cox"/>
    <x v="2"/>
    <s v="Consumer"/>
    <x v="2"/>
    <n v="11.672000000000001"/>
    <n v="21"/>
    <n v="2.3344"/>
    <n v="0.05"/>
  </r>
  <r>
    <s v="CA/2015/124730"/>
    <d v="2015-11-26T00:00:00"/>
    <s v="Lynn Smith"/>
    <x v="2"/>
    <s v="Consumer"/>
    <x v="2"/>
    <n v="279.95999999999998"/>
    <n v="28"/>
    <n v="55.991999999999997"/>
    <n v="0.06"/>
  </r>
  <r>
    <s v="CA/2018/117632"/>
    <d v="2018-12-05T00:00:00"/>
    <s v="Charles Sheldon"/>
    <x v="0"/>
    <s v="Corporate"/>
    <x v="1"/>
    <n v="238.62"/>
    <n v="30"/>
    <n v="47.723999999999997"/>
    <n v="0.23"/>
  </r>
  <r>
    <s v="CA/2015/115056"/>
    <d v="2015-02-05T00:00:00"/>
    <s v="Andrew Roberts"/>
    <x v="3"/>
    <s v="Consumer"/>
    <x v="1"/>
    <n v="26.135999999999999"/>
    <n v="10"/>
    <n v="5.2271999999999998"/>
    <n v="0.11"/>
  </r>
  <r>
    <s v="CA/2018/161067"/>
    <d v="2018-03-09T00:00:00"/>
    <s v="Katrina Bavinger"/>
    <x v="1"/>
    <s v="Home Office"/>
    <x v="1"/>
    <n v="419.4"/>
    <n v="6"/>
    <n v="83.88"/>
    <n v="0.04"/>
  </r>
  <r>
    <s v="CA/2017/122063"/>
    <d v="2017-03-12T00:00:00"/>
    <s v="Michael Moore"/>
    <x v="1"/>
    <s v="Consumer"/>
    <x v="0"/>
    <n v="581.96"/>
    <n v="5"/>
    <n v="116.392"/>
    <n v="0.24"/>
  </r>
  <r>
    <s v="CA/2016/111206"/>
    <d v="2016-07-18T00:00:00"/>
    <s v="Roland Fjeld"/>
    <x v="2"/>
    <s v="Consumer"/>
    <x v="2"/>
    <n v="519.96"/>
    <n v="26"/>
    <n v="103.992"/>
    <n v="0.13"/>
  </r>
  <r>
    <s v="CA/2017/142895"/>
    <d v="2017-07-21T00:00:00"/>
    <s v="Beth Paige"/>
    <x v="2"/>
    <s v="Consumer"/>
    <x v="1"/>
    <n v="6.2640000000000002"/>
    <n v="1"/>
    <n v="1.2527999999999999"/>
    <n v="0.1"/>
  </r>
  <r>
    <s v="CA/2016/101868"/>
    <d v="2016-09-06T00:00:00"/>
    <s v="Max Jones"/>
    <x v="1"/>
    <s v="Consumer"/>
    <x v="1"/>
    <n v="64.2"/>
    <n v="3"/>
    <n v="12.84"/>
    <n v="0.18"/>
  </r>
  <r>
    <s v="CA/2018/133207"/>
    <d v="2018-11-27T00:00:00"/>
    <s v="Doug O'Connell"/>
    <x v="1"/>
    <s v="Consumer"/>
    <x v="2"/>
    <n v="57.567999999999998"/>
    <n v="18"/>
    <n v="11.5136"/>
    <n v="0.1"/>
  </r>
  <r>
    <s v="CA/2016/132948"/>
    <d v="2016-03-27T00:00:00"/>
    <s v="Mark Van Huff"/>
    <x v="0"/>
    <s v="Consumer"/>
    <x v="1"/>
    <n v="83.7"/>
    <n v="23"/>
    <n v="16.739999999999998"/>
    <n v="0.23"/>
  </r>
  <r>
    <s v="CA/2016/134992"/>
    <d v="2016-09-22T00:00:00"/>
    <s v="Michael Grace"/>
    <x v="3"/>
    <s v="Home Office"/>
    <x v="1"/>
    <n v="32.4"/>
    <n v="4"/>
    <n v="6.48"/>
    <n v="0.19"/>
  </r>
  <r>
    <s v="CA/2016/126725"/>
    <d v="2016-11-17T00:00:00"/>
    <s v="Brian Stugart"/>
    <x v="3"/>
    <s v="Consumer"/>
    <x v="2"/>
    <n v="415.96800000000002"/>
    <n v="23"/>
    <n v="83.193600000000004"/>
    <n v="0.17"/>
  </r>
  <r>
    <s v="CA/2016/121783"/>
    <d v="2016-10-11T00:00:00"/>
    <s v="Philisse Overcash"/>
    <x v="2"/>
    <s v="Home Office"/>
    <x v="1"/>
    <n v="715.64"/>
    <n v="21"/>
    <n v="143.12799999999999"/>
    <n v="0.22"/>
  </r>
  <r>
    <s v="US/2015/138835"/>
    <d v="2015-10-09T00:00:00"/>
    <s v="Dianna Arnett"/>
    <x v="2"/>
    <s v="Home Office"/>
    <x v="1"/>
    <n v="9.64"/>
    <n v="24"/>
    <n v="1.9279999999999999"/>
    <n v="0.03"/>
  </r>
  <r>
    <s v="CA/2016/112214"/>
    <d v="2016-05-08T00:00:00"/>
    <s v="Anna HÃ¤berlin"/>
    <x v="3"/>
    <s v="Corporate"/>
    <x v="1"/>
    <n v="33.488"/>
    <n v="26"/>
    <n v="6.6976000000000004"/>
    <n v="0.22"/>
  </r>
  <r>
    <s v="US/2018/153255"/>
    <d v="2018-03-09T00:00:00"/>
    <s v="Joe Kamberova"/>
    <x v="0"/>
    <s v="Consumer"/>
    <x v="0"/>
    <n v="239.666"/>
    <n v="1"/>
    <n v="47.933199999999999"/>
    <n v="0.24"/>
  </r>
  <r>
    <s v="CA/2016/108119"/>
    <d v="2016-01-11T00:00:00"/>
    <s v="MaryBeth Skach"/>
    <x v="1"/>
    <s v="Consumer"/>
    <x v="0"/>
    <n v="301.95999999999998"/>
    <n v="28"/>
    <n v="60.392000000000003"/>
    <n v="7.0000000000000007E-2"/>
  </r>
  <r>
    <s v="CA/2016/157434"/>
    <d v="2016-04-29T00:00:00"/>
    <s v="Jim Kriz"/>
    <x v="3"/>
    <s v="Home Office"/>
    <x v="1"/>
    <n v="7.968"/>
    <n v="10"/>
    <n v="1.5935999999999999"/>
    <n v="0.18"/>
  </r>
  <r>
    <s v="CA/2017/101525"/>
    <d v="2017-01-05T00:00:00"/>
    <s v="Chris McAfee"/>
    <x v="2"/>
    <s v="Consumer"/>
    <x v="1"/>
    <n v="109.92"/>
    <n v="26"/>
    <n v="21.984000000000002"/>
    <n v="0.19"/>
  </r>
  <r>
    <s v="US/2015/117968"/>
    <d v="2015-05-08T00:00:00"/>
    <s v="Ricardo Sperren"/>
    <x v="1"/>
    <s v="Corporate"/>
    <x v="1"/>
    <n v="79.47"/>
    <n v="9"/>
    <n v="15.894"/>
    <n v="0.05"/>
  </r>
  <r>
    <s v="CA/2017/158211"/>
    <d v="2017-04-01T00:00:00"/>
    <s v="Ben Peterman"/>
    <x v="1"/>
    <s v="Corporate"/>
    <x v="1"/>
    <n v="4.6719999999999997"/>
    <n v="26"/>
    <n v="0.93440000000000001"/>
    <n v="0.21"/>
  </r>
  <r>
    <s v="CA/2017/128223"/>
    <d v="2017-06-14T00:00:00"/>
    <s v="Ed Braxton"/>
    <x v="3"/>
    <s v="Corporate"/>
    <x v="0"/>
    <n v="1293.4880000000001"/>
    <n v="7"/>
    <n v="258.69760000000002"/>
    <n v="0.05"/>
  </r>
  <r>
    <s v="CA/2018/129910"/>
    <d v="2018-03-30T00:00:00"/>
    <s v="Maria Etezadi"/>
    <x v="0"/>
    <s v="Home Office"/>
    <x v="1"/>
    <n v="59.76"/>
    <n v="21"/>
    <n v="11.952"/>
    <n v="0.04"/>
  </r>
  <r>
    <s v="CA/2018/133095"/>
    <d v="2018-04-06T00:00:00"/>
    <s v="Erica Hernandez"/>
    <x v="1"/>
    <s v="Home Office"/>
    <x v="1"/>
    <n v="108.08"/>
    <n v="4"/>
    <n v="21.616"/>
    <n v="0.14000000000000001"/>
  </r>
  <r>
    <s v="CA/2016/130554"/>
    <d v="2016-07-04T00:00:00"/>
    <s v="Frank Merwin"/>
    <x v="1"/>
    <s v="Home Office"/>
    <x v="1"/>
    <n v="11.736000000000001"/>
    <n v="14"/>
    <n v="2.3472"/>
    <n v="0.13"/>
  </r>
  <r>
    <s v="CA/2015/152443"/>
    <d v="2015-05-21T00:00:00"/>
    <s v="Frank Gastineau"/>
    <x v="1"/>
    <s v="Home Office"/>
    <x v="1"/>
    <n v="447.86"/>
    <n v="18"/>
    <n v="89.572000000000003"/>
    <n v="0.11"/>
  </r>
  <r>
    <s v="CA/2017/133319"/>
    <d v="2017-05-09T00:00:00"/>
    <s v="Mark Van Huff"/>
    <x v="0"/>
    <s v="Consumer"/>
    <x v="1"/>
    <n v="192.16"/>
    <n v="13"/>
    <n v="38.432000000000002"/>
    <n v="0.22"/>
  </r>
  <r>
    <s v="CA/2017/133935"/>
    <d v="2017-09-18T00:00:00"/>
    <s v="Jane Waco"/>
    <x v="1"/>
    <s v="Corporate"/>
    <x v="0"/>
    <n v="801.56799999999998"/>
    <n v="15"/>
    <n v="160.31360000000001"/>
    <n v="0.12"/>
  </r>
  <r>
    <s v="CA/2017/136301"/>
    <d v="2017-03-13T00:00:00"/>
    <s v="Edward Hooks"/>
    <x v="3"/>
    <s v="Corporate"/>
    <x v="0"/>
    <n v="28.28"/>
    <n v="21"/>
    <n v="5.6559999999999997"/>
    <n v="0.23"/>
  </r>
  <r>
    <s v="US/2015/109456"/>
    <d v="2015-10-16T00:00:00"/>
    <s v="Lynn Smith"/>
    <x v="2"/>
    <s v="Consumer"/>
    <x v="1"/>
    <n v="14.352"/>
    <n v="13"/>
    <n v="2.8704000000000001"/>
    <n v="0.13"/>
  </r>
  <r>
    <s v="CA/2018/151596"/>
    <d v="2018-08-10T00:00:00"/>
    <s v="Barry Pond"/>
    <x v="3"/>
    <s v="Corporate"/>
    <x v="1"/>
    <n v="42.76"/>
    <n v="9"/>
    <n v="8.5519999999999996"/>
    <n v="0.05"/>
  </r>
  <r>
    <s v="CA/2016/147879"/>
    <d v="2016-07-05T00:00:00"/>
    <s v="Chris Cortes"/>
    <x v="2"/>
    <s v="Consumer"/>
    <x v="1"/>
    <n v="45.68"/>
    <n v="4"/>
    <n v="9.1359999999999992"/>
    <n v="0.09"/>
  </r>
  <r>
    <s v="CA/2017/166625"/>
    <d v="2017-04-14T00:00:00"/>
    <s v="Jill Matthias"/>
    <x v="0"/>
    <s v="Consumer"/>
    <x v="1"/>
    <n v="25.06"/>
    <n v="14"/>
    <n v="5.0119999999999996"/>
    <n v="0.11"/>
  </r>
  <r>
    <s v="CA/2017/146157"/>
    <d v="2017-11-21T00:00:00"/>
    <s v="Roger Demir"/>
    <x v="0"/>
    <s v="Consumer"/>
    <x v="1"/>
    <n v="38.432000000000002"/>
    <n v="10"/>
    <n v="7.6863999999999999"/>
    <n v="7.0000000000000007E-2"/>
  </r>
  <r>
    <s v="CA/2018/159954"/>
    <d v="2018-10-09T00:00:00"/>
    <s v="Shahid Shariari"/>
    <x v="1"/>
    <s v="Consumer"/>
    <x v="1"/>
    <n v="2.78"/>
    <n v="20"/>
    <n v="0.55600000000000005"/>
    <n v="0.16"/>
  </r>
  <r>
    <s v="CA/2018/100825"/>
    <d v="2018-09-09T00:00:00"/>
    <s v="Keith Dawkins"/>
    <x v="3"/>
    <s v="Corporate"/>
    <x v="1"/>
    <n v="99.87"/>
    <n v="5"/>
    <n v="19.974"/>
    <n v="0.04"/>
  </r>
  <r>
    <s v="CA/2015/168305"/>
    <d v="2015-01-11T00:00:00"/>
    <s v="Paul Lucas"/>
    <x v="2"/>
    <s v="Home Office"/>
    <x v="1"/>
    <n v="44.4"/>
    <n v="10"/>
    <n v="8.8800000000000008"/>
    <n v="0.02"/>
  </r>
  <r>
    <s v="CA/2017/167682"/>
    <d v="2017-03-04T00:00:00"/>
    <s v="Zuschuss Donatelli"/>
    <x v="1"/>
    <s v="Consumer"/>
    <x v="0"/>
    <n v="71.12"/>
    <n v="4"/>
    <n v="14.224"/>
    <n v="0.21"/>
  </r>
  <r>
    <s v="CA/2018/108000"/>
    <d v="2018-12-01T00:00:00"/>
    <s v="Linda Southworth"/>
    <x v="3"/>
    <s v="Corporate"/>
    <x v="1"/>
    <n v="9.7799999999999994"/>
    <n v="12"/>
    <n v="1.956"/>
    <n v="0.25"/>
  </r>
  <r>
    <s v="CA/2016/146465"/>
    <d v="2016-11-20T00:00:00"/>
    <s v="Patrick Bzostek"/>
    <x v="1"/>
    <s v="Home Office"/>
    <x v="1"/>
    <n v="24.192"/>
    <n v="9"/>
    <n v="4.8384"/>
    <n v="0.15"/>
  </r>
  <r>
    <s v="CA/2017/159639"/>
    <d v="2017-11-27T00:00:00"/>
    <s v="Pamela Coakley"/>
    <x v="1"/>
    <s v="Corporate"/>
    <x v="0"/>
    <n v="31.56"/>
    <n v="26"/>
    <n v="6.3120000000000003"/>
    <n v="0.02"/>
  </r>
  <r>
    <s v="US/2018/153948"/>
    <d v="2018-06-11T00:00:00"/>
    <s v="Frank Merwin"/>
    <x v="1"/>
    <s v="Home Office"/>
    <x v="1"/>
    <n v="59.94"/>
    <n v="24"/>
    <n v="11.988"/>
    <n v="0.2"/>
  </r>
  <r>
    <s v="US/2017/113985"/>
    <d v="2017-02-12T00:00:00"/>
    <s v="Keith Dawkins"/>
    <x v="3"/>
    <s v="Corporate"/>
    <x v="1"/>
    <n v="24.704000000000001"/>
    <n v="11"/>
    <n v="4.9408000000000003"/>
    <n v="0.01"/>
  </r>
  <r>
    <s v="CA/2015/120432"/>
    <d v="2015-08-24T00:00:00"/>
    <s v="Dorothy Wardle"/>
    <x v="3"/>
    <s v="Corporate"/>
    <x v="1"/>
    <n v="25.5"/>
    <n v="2"/>
    <n v="5.0999999999999996"/>
    <n v="0.22"/>
  </r>
  <r>
    <s v="US/2016/126977"/>
    <d v="2016-09-17T00:00:00"/>
    <s v="Peter Fuller"/>
    <x v="1"/>
    <s v="Consumer"/>
    <x v="1"/>
    <n v="14.9"/>
    <n v="12"/>
    <n v="2.98"/>
    <n v="0.18"/>
  </r>
  <r>
    <s v="CA/2017/130288"/>
    <d v="2017-11-26T00:00:00"/>
    <s v="Dean Katz"/>
    <x v="3"/>
    <s v="Corporate"/>
    <x v="0"/>
    <n v="313.17599999999999"/>
    <n v="4"/>
    <n v="62.635199999999998"/>
    <n v="0.08"/>
  </r>
  <r>
    <s v="CA/2018/146458"/>
    <d v="2018-11-19T00:00:00"/>
    <s v="Richard Bierner"/>
    <x v="2"/>
    <s v="Consumer"/>
    <x v="1"/>
    <n v="22.96"/>
    <n v="12"/>
    <n v="4.5919999999999996"/>
    <n v="7.0000000000000007E-2"/>
  </r>
  <r>
    <s v="CA/2018/150420"/>
    <d v="2018-03-06T00:00:00"/>
    <s v="Giulietta Dortch"/>
    <x v="3"/>
    <s v="Corporate"/>
    <x v="2"/>
    <n v="1099.5"/>
    <n v="22"/>
    <n v="219.9"/>
    <n v="0.13"/>
  </r>
  <r>
    <s v="US/2015/118997"/>
    <d v="2015-08-04T00:00:00"/>
    <s v="Ruben Ausman"/>
    <x v="1"/>
    <s v="Corporate"/>
    <x v="0"/>
    <n v="1215.92"/>
    <n v="30"/>
    <n v="243.184"/>
    <n v="0.09"/>
  </r>
  <r>
    <s v="CA/2015/114314"/>
    <d v="2015-11-10T00:00:00"/>
    <s v="Dorothy Badders"/>
    <x v="0"/>
    <s v="Corporate"/>
    <x v="1"/>
    <n v="7.31"/>
    <n v="15"/>
    <n v="1.462"/>
    <n v="0.14000000000000001"/>
  </r>
  <r>
    <s v="US/2018/169551"/>
    <d v="2018-07-07T00:00:00"/>
    <s v="Rob Lucas"/>
    <x v="0"/>
    <s v="Consumer"/>
    <x v="0"/>
    <n v="87.21"/>
    <n v="21"/>
    <n v="17.442"/>
    <n v="0.1"/>
  </r>
  <r>
    <s v="CA/2017/103107"/>
    <d v="2017-04-07T00:00:00"/>
    <s v="Rick Bensley"/>
    <x v="2"/>
    <s v="Home Office"/>
    <x v="0"/>
    <n v="25.4"/>
    <n v="21"/>
    <n v="5.08"/>
    <n v="0.18"/>
  </r>
  <r>
    <s v="CA/2018/122077"/>
    <d v="2018-05-19T00:00:00"/>
    <s v="Jason Fortune/"/>
    <x v="1"/>
    <s v="Consumer"/>
    <x v="2"/>
    <n v="95.992000000000004"/>
    <n v="27"/>
    <n v="19.198399999999999"/>
    <n v="0.11"/>
  </r>
  <r>
    <s v="CA/2018/112431"/>
    <d v="2018-12-10T00:00:00"/>
    <s v="Robert Waldorf"/>
    <x v="0"/>
    <s v="Consumer"/>
    <x v="2"/>
    <n v="435.84"/>
    <n v="3"/>
    <n v="87.168000000000006"/>
    <n v="0.23"/>
  </r>
  <r>
    <s v="CA/2017/151092"/>
    <d v="2017-06-08T00:00:00"/>
    <s v="Vivek Gonzalez"/>
    <x v="1"/>
    <s v="Consumer"/>
    <x v="2"/>
    <n v="211.16800000000001"/>
    <n v="28"/>
    <n v="42.233600000000003"/>
    <n v="0.25"/>
  </r>
  <r>
    <s v="CA/2015/104178"/>
    <d v="2015-08-25T00:00:00"/>
    <s v="Janet Molinari"/>
    <x v="3"/>
    <s v="Corporate"/>
    <x v="0"/>
    <n v="6.28"/>
    <n v="30"/>
    <n v="1.256"/>
    <n v="0.24"/>
  </r>
  <r>
    <s v="CA/2016/115924"/>
    <d v="2016-09-14T00:00:00"/>
    <s v="Brad Eason"/>
    <x v="2"/>
    <s v="Home Office"/>
    <x v="1"/>
    <n v="25.9"/>
    <n v="7"/>
    <n v="5.18"/>
    <n v="0.02"/>
  </r>
  <r>
    <s v="CA/2018/161046"/>
    <d v="2018-05-03T00:00:00"/>
    <s v="Claudia Bergmann"/>
    <x v="0"/>
    <s v="Corporate"/>
    <x v="1"/>
    <n v="42.68"/>
    <n v="17"/>
    <n v="8.5359999999999996"/>
    <n v="0.04"/>
  </r>
  <r>
    <s v="US/2018/141698"/>
    <d v="2018-04-15T00:00:00"/>
    <s v="Shirley Daniels"/>
    <x v="3"/>
    <s v="Home Office"/>
    <x v="1"/>
    <n v="20.736000000000001"/>
    <n v="26"/>
    <n v="4.1471999999999998"/>
    <n v="0.22"/>
  </r>
  <r>
    <s v="US/2015/105151"/>
    <d v="2015-03-30T00:00:00"/>
    <s v="Susan Gilcrest"/>
    <x v="2"/>
    <s v="Corporate"/>
    <x v="1"/>
    <n v="10.5"/>
    <n v="20"/>
    <n v="2.1"/>
    <n v="0"/>
  </r>
  <r>
    <s v="CA/2015/155796"/>
    <d v="2015-11-11T00:00:00"/>
    <s v="Tom Stivers"/>
    <x v="1"/>
    <s v="Corporate"/>
    <x v="0"/>
    <n v="23.968"/>
    <n v="27"/>
    <n v="4.7935999999999996"/>
    <n v="0.1"/>
  </r>
  <r>
    <s v="CA/2017/127138"/>
    <d v="2017-12-03T00:00:00"/>
    <s v="Dean Katz"/>
    <x v="3"/>
    <s v="Corporate"/>
    <x v="1"/>
    <n v="676.55"/>
    <n v="12"/>
    <n v="135.31"/>
    <n v="0.23"/>
  </r>
  <r>
    <s v="CA/2018/150602"/>
    <d v="2018-09-02T00:00:00"/>
    <s v="Marina Lichtenstein"/>
    <x v="1"/>
    <s v="Corporate"/>
    <x v="0"/>
    <n v="21.12"/>
    <n v="12"/>
    <n v="4.2240000000000002"/>
    <n v="0.13"/>
  </r>
  <r>
    <s v="CA/2015/140732"/>
    <d v="2015-11-11T00:00:00"/>
    <s v="Matt Abelman"/>
    <x v="2"/>
    <s v="Home Office"/>
    <x v="2"/>
    <n v="575.928"/>
    <n v="9"/>
    <n v="115.18559999999999"/>
    <n v="0.18"/>
  </r>
  <r>
    <s v="CA/2018/119011"/>
    <d v="2018-08-20T00:00:00"/>
    <s v="Lisa Ryan"/>
    <x v="3"/>
    <s v="Corporate"/>
    <x v="1"/>
    <n v="17.22"/>
    <n v="7"/>
    <n v="3.444"/>
    <n v="0.08"/>
  </r>
  <r>
    <s v="CA/2017/166912"/>
    <d v="2017-01-15T00:00:00"/>
    <s v="Bill Eplett"/>
    <x v="2"/>
    <s v="Home Office"/>
    <x v="1"/>
    <n v="81.98"/>
    <n v="9"/>
    <n v="16.396000000000001"/>
    <n v="0.14000000000000001"/>
  </r>
  <r>
    <s v="CA/2015/141726"/>
    <d v="2015-07-20T00:00:00"/>
    <s v="Charles Crestani"/>
    <x v="1"/>
    <s v="Consumer"/>
    <x v="1"/>
    <n v="104.85"/>
    <n v="29"/>
    <n v="20.97"/>
    <n v="0.13"/>
  </r>
  <r>
    <s v="CA/2018/115105"/>
    <d v="2018-06-02T00:00:00"/>
    <s v="Bryan Davis"/>
    <x v="2"/>
    <s v="Consumer"/>
    <x v="0"/>
    <n v="240.78399999999999"/>
    <n v="26"/>
    <n v="48.156799999999997"/>
    <n v="0.05"/>
  </r>
  <r>
    <s v="CA/2016/143980"/>
    <d v="2016-12-25T00:00:00"/>
    <s v="Jim Kriz"/>
    <x v="3"/>
    <s v="Home Office"/>
    <x v="1"/>
    <n v="414.96"/>
    <n v="28"/>
    <n v="82.992000000000004"/>
    <n v="0.22"/>
  </r>
  <r>
    <s v="CA/2017/135636"/>
    <d v="2017-08-10T00:00:00"/>
    <s v="Doug Bickford"/>
    <x v="1"/>
    <s v="Consumer"/>
    <x v="1"/>
    <n v="387.72"/>
    <n v="7"/>
    <n v="77.543999999999997"/>
    <n v="0.19"/>
  </r>
  <r>
    <s v="CA/2018/102155"/>
    <d v="2018-07-13T00:00:00"/>
    <s v="Rick Reed"/>
    <x v="3"/>
    <s v="Corporate"/>
    <x v="1"/>
    <n v="360.38"/>
    <n v="9"/>
    <n v="72.075999999999993"/>
    <n v="0.05"/>
  </r>
  <r>
    <s v="CA/2018/116953"/>
    <d v="2018-04-24T00:00:00"/>
    <s v="Susan Vittorini"/>
    <x v="3"/>
    <s v="Consumer"/>
    <x v="2"/>
    <n v="552"/>
    <n v="9"/>
    <n v="110.4"/>
    <n v="0.12"/>
  </r>
  <r>
    <s v="CA/2015/117765"/>
    <d v="2015-07-09T00:00:00"/>
    <s v="Rick Bensley"/>
    <x v="2"/>
    <s v="Home Office"/>
    <x v="0"/>
    <n v="429.9"/>
    <n v="23"/>
    <n v="85.98"/>
    <n v="0.06"/>
  </r>
  <r>
    <s v="CA/2017/114895"/>
    <d v="2017-11-21T00:00:00"/>
    <s v="Mike Vittorini"/>
    <x v="3"/>
    <s v="Consumer"/>
    <x v="1"/>
    <n v="12.96"/>
    <n v="1"/>
    <n v="2.5920000000000001"/>
    <n v="0.16"/>
  </r>
  <r>
    <s v="CA/2018/112984"/>
    <d v="2018-09-16T00:00:00"/>
    <s v="Evan Henry"/>
    <x v="0"/>
    <s v="Consumer"/>
    <x v="1"/>
    <n v="20.544"/>
    <n v="26"/>
    <n v="4.1087999999999996"/>
    <n v="0.22"/>
  </r>
  <r>
    <s v="CA/2017/163776"/>
    <d v="2017-07-19T00:00:00"/>
    <s v="Joy Smith"/>
    <x v="2"/>
    <s v="Consumer"/>
    <x v="0"/>
    <n v="185.58"/>
    <n v="4"/>
    <n v="37.116"/>
    <n v="0.23"/>
  </r>
  <r>
    <s v="US/2018/163300"/>
    <d v="2018-09-15T00:00:00"/>
    <s v="Erica Smith"/>
    <x v="1"/>
    <s v="Consumer"/>
    <x v="1"/>
    <n v="2357.4879999999998"/>
    <n v="6"/>
    <n v="471.49759999999998"/>
    <n v="0.14000000000000001"/>
  </r>
  <r>
    <s v="CA/2017/162187"/>
    <d v="2017-11-12T00:00:00"/>
    <s v="Noel Staavos"/>
    <x v="2"/>
    <s v="Corporate"/>
    <x v="1"/>
    <n v="64.959999999999994"/>
    <n v="30"/>
    <n v="12.992000000000001"/>
    <n v="0.04"/>
  </r>
  <r>
    <s v="US/2015/112991"/>
    <d v="2015-10-12T00:00:00"/>
    <s v="Sally Hughsby"/>
    <x v="1"/>
    <s v="Corporate"/>
    <x v="0"/>
    <n v="338.35199999999998"/>
    <n v="2"/>
    <n v="67.670400000000001"/>
    <n v="0.21"/>
  </r>
  <r>
    <s v="CA/2015/124079"/>
    <d v="2015-12-13T00:00:00"/>
    <s v="Randy Ferguson"/>
    <x v="3"/>
    <s v="Corporate"/>
    <x v="0"/>
    <n v="87.96"/>
    <n v="14"/>
    <n v="17.591999999999999"/>
    <n v="0.03"/>
  </r>
  <r>
    <s v="US/2018/146878"/>
    <d v="2018-09-21T00:00:00"/>
    <s v="Dan Lawera"/>
    <x v="3"/>
    <s v="Consumer"/>
    <x v="1"/>
    <n v="12.294"/>
    <n v="11"/>
    <n v="2.4588000000000001"/>
    <n v="0.21"/>
  </r>
  <r>
    <s v="CA/2018/107244"/>
    <d v="2018-07-09T00:00:00"/>
    <s v="Allen Goldenen"/>
    <x v="3"/>
    <s v="Consumer"/>
    <x v="0"/>
    <n v="19.760000000000002"/>
    <n v="23"/>
    <n v="3.952"/>
    <n v="0.17"/>
  </r>
  <r>
    <s v="CA/2016/100657"/>
    <d v="2016-02-11T00:00:00"/>
    <s v="Scot Wooten"/>
    <x v="1"/>
    <s v="Consumer"/>
    <x v="0"/>
    <n v="109.764"/>
    <n v="1"/>
    <n v="21.9528"/>
    <n v="0.23"/>
  </r>
  <r>
    <s v="CA/2018/129581"/>
    <d v="2018-11-12T00:00:00"/>
    <s v="Katherine Nockton"/>
    <x v="1"/>
    <s v="Corporate"/>
    <x v="2"/>
    <n v="128.85"/>
    <n v="12"/>
    <n v="25.77"/>
    <n v="0.23"/>
  </r>
  <r>
    <s v="CA/2018/129028"/>
    <d v="2018-01-04T00:00:00"/>
    <s v="George Bell"/>
    <x v="3"/>
    <s v="Corporate"/>
    <x v="0"/>
    <n v="127.95"/>
    <n v="16"/>
    <n v="25.59"/>
    <n v="0.04"/>
  </r>
  <r>
    <s v="CA/2016/135580"/>
    <d v="2016-12-30T00:00:00"/>
    <s v="Clay Ludtke"/>
    <x v="2"/>
    <s v="Consumer"/>
    <x v="1"/>
    <n v="68.52"/>
    <n v="3"/>
    <n v="13.704000000000001"/>
    <n v="0.25"/>
  </r>
  <r>
    <s v="CA/2017/159016"/>
    <d v="2017-10-03T00:00:00"/>
    <s v="Karen Ferguson"/>
    <x v="1"/>
    <s v="Home Office"/>
    <x v="1"/>
    <n v="14.9"/>
    <n v="18"/>
    <n v="2.98"/>
    <n v="0.06"/>
  </r>
  <r>
    <s v="CA/2015/102652"/>
    <d v="2015-06-04T00:00:00"/>
    <s v="Andy Yotov"/>
    <x v="1"/>
    <s v="Corporate"/>
    <x v="0"/>
    <n v="91.96"/>
    <n v="5"/>
    <n v="18.391999999999999"/>
    <n v="0.24"/>
  </r>
  <r>
    <s v="CA/2015/152422"/>
    <d v="2015-05-10T00:00:00"/>
    <s v="Brian Derr"/>
    <x v="0"/>
    <s v="Consumer"/>
    <x v="1"/>
    <n v="91.92"/>
    <n v="3"/>
    <n v="18.384"/>
    <n v="0.08"/>
  </r>
  <r>
    <s v="US/2017/156692"/>
    <d v="2017-08-13T00:00:00"/>
    <s v="Hunter Glantz"/>
    <x v="2"/>
    <s v="Consumer"/>
    <x v="1"/>
    <n v="17.34"/>
    <n v="22"/>
    <n v="3.468"/>
    <n v="0.2"/>
  </r>
  <r>
    <s v="CA/2015/130869"/>
    <d v="2015-11-17T00:00:00"/>
    <s v="Cassandra Brandow"/>
    <x v="3"/>
    <s v="Consumer"/>
    <x v="1"/>
    <n v="7.08"/>
    <n v="7"/>
    <n v="1.4159999999999999"/>
    <n v="0.02"/>
  </r>
  <r>
    <s v="US/2018/128832"/>
    <d v="2018-04-24T00:00:00"/>
    <s v="Linda Southworth"/>
    <x v="3"/>
    <s v="Corporate"/>
    <x v="2"/>
    <n v="69.98"/>
    <n v="12"/>
    <n v="13.996"/>
    <n v="7.0000000000000007E-2"/>
  </r>
  <r>
    <s v="CA/2018/139717"/>
    <d v="2018-08-24T00:00:00"/>
    <s v="Darrin Martin"/>
    <x v="1"/>
    <s v="Consumer"/>
    <x v="1"/>
    <n v="646.27200000000005"/>
    <n v="2"/>
    <n v="129.2544"/>
    <n v="0.2"/>
  </r>
  <r>
    <s v="CA/2018/136007"/>
    <d v="2018-02-23T00:00:00"/>
    <s v="Ann Chong"/>
    <x v="3"/>
    <s v="Corporate"/>
    <x v="1"/>
    <n v="8.4"/>
    <n v="24"/>
    <n v="1.68"/>
    <n v="0.1"/>
  </r>
  <r>
    <s v="CA/2017/157364"/>
    <d v="2017-11-19T00:00:00"/>
    <s v="Liz Thompson"/>
    <x v="1"/>
    <s v="Consumer"/>
    <x v="1"/>
    <n v="18.48"/>
    <n v="25"/>
    <n v="3.6960000000000002"/>
    <n v="0.18"/>
  </r>
  <r>
    <s v="US/2017/112970"/>
    <d v="2017-11-14T00:00:00"/>
    <s v="Tim Brockman"/>
    <x v="3"/>
    <s v="Consumer"/>
    <x v="1"/>
    <n v="9.84"/>
    <n v="21"/>
    <n v="1.968"/>
    <n v="0.06"/>
  </r>
  <r>
    <s v="US/2018/152492"/>
    <d v="2018-06-07T00:00:00"/>
    <s v="Angele Hood"/>
    <x v="2"/>
    <s v="Consumer"/>
    <x v="0"/>
    <n v="239.24"/>
    <n v="12"/>
    <n v="47.847999999999999"/>
    <n v="0.16"/>
  </r>
  <r>
    <s v="CA/2017/101168"/>
    <d v="2017-12-25T00:00:00"/>
    <s v="Saphhira Shifley"/>
    <x v="3"/>
    <s v="Corporate"/>
    <x v="0"/>
    <n v="21.12"/>
    <n v="14"/>
    <n v="4.2240000000000002"/>
    <n v="0.1"/>
  </r>
  <r>
    <s v="CA/2018/104010"/>
    <d v="2018-04-23T00:00:00"/>
    <s v="Tamara Dahlen"/>
    <x v="3"/>
    <s v="Consumer"/>
    <x v="1"/>
    <n v="54.9"/>
    <n v="18"/>
    <n v="10.98"/>
    <n v="0.11"/>
  </r>
  <r>
    <s v="CA/2016/130253"/>
    <d v="2016-12-14T00:00:00"/>
    <s v="Paul Prost"/>
    <x v="0"/>
    <s v="Home Office"/>
    <x v="0"/>
    <n v="15.24"/>
    <n v="25"/>
    <n v="3.048"/>
    <n v="0.08"/>
  </r>
  <r>
    <s v="US/2016/155369"/>
    <d v="2016-04-19T00:00:00"/>
    <s v="Patrick Gardner"/>
    <x v="1"/>
    <s v="Consumer"/>
    <x v="1"/>
    <n v="19.568000000000001"/>
    <n v="29"/>
    <n v="3.9136000000000002"/>
    <n v="0.19"/>
  </r>
  <r>
    <s v="CA/2017/131205"/>
    <d v="2017-04-09T00:00:00"/>
    <s v="Anna Andreadi"/>
    <x v="3"/>
    <s v="Consumer"/>
    <x v="0"/>
    <n v="42.6"/>
    <n v="4"/>
    <n v="8.52"/>
    <n v="0.12"/>
  </r>
  <r>
    <s v="CA/2018/122364"/>
    <d v="2018-09-24T00:00:00"/>
    <s v="Frank Atkinson"/>
    <x v="1"/>
    <s v="Corporate"/>
    <x v="2"/>
    <n v="859.2"/>
    <n v="25"/>
    <n v="171.84"/>
    <n v="0.08"/>
  </r>
  <r>
    <s v="CA/2017/117912"/>
    <d v="2017-04-02T00:00:00"/>
    <s v="Tracy Blumstein"/>
    <x v="3"/>
    <s v="Consumer"/>
    <x v="0"/>
    <n v="14.368"/>
    <n v="8"/>
    <n v="2.8736000000000002"/>
    <n v="0.08"/>
  </r>
  <r>
    <s v="CA/2018/145702"/>
    <d v="2018-05-19T00:00:00"/>
    <s v="Adam Hart"/>
    <x v="3"/>
    <s v="Corporate"/>
    <x v="0"/>
    <n v="314.35199999999998"/>
    <n v="21"/>
    <n v="62.870399999999997"/>
    <n v="0.06"/>
  </r>
  <r>
    <s v="CA/2016/113215"/>
    <d v="2016-03-09T00:00:00"/>
    <s v="Cathy Prescott"/>
    <x v="3"/>
    <s v="Corporate"/>
    <x v="0"/>
    <n v="238.15199999999999"/>
    <n v="11"/>
    <n v="47.630400000000002"/>
    <n v="0"/>
  </r>
  <r>
    <s v="CA/2016/105571"/>
    <d v="2016-07-11T00:00:00"/>
    <s v="Christine Phan"/>
    <x v="3"/>
    <s v="Corporate"/>
    <x v="1"/>
    <n v="16.146000000000001"/>
    <n v="23"/>
    <n v="3.2292000000000001"/>
    <n v="0.05"/>
  </r>
  <r>
    <s v="CA/2016/153878"/>
    <d v="2016-04-25T00:00:00"/>
    <s v="Trudy Schmidt"/>
    <x v="2"/>
    <s v="Consumer"/>
    <x v="1"/>
    <n v="57.75"/>
    <n v="4"/>
    <n v="11.55"/>
    <n v="0.25"/>
  </r>
  <r>
    <s v="CA/2017/124016"/>
    <d v="2017-09-23T00:00:00"/>
    <s v="Joni Sundaresam"/>
    <x v="2"/>
    <s v="Home Office"/>
    <x v="1"/>
    <n v="11.952"/>
    <n v="26"/>
    <n v="2.3904000000000001"/>
    <n v="7.0000000000000007E-2"/>
  </r>
  <r>
    <s v="CA/2017/113551"/>
    <d v="2017-08-18T00:00:00"/>
    <s v="Natalie Fritzler"/>
    <x v="0"/>
    <s v="Consumer"/>
    <x v="1"/>
    <n v="2.0680000000000001"/>
    <n v="29"/>
    <n v="0.41360000000000002"/>
    <n v="0.25"/>
  </r>
  <r>
    <s v="CA/2015/107524"/>
    <d v="2015-02-03T00:00:00"/>
    <s v="Kristina Nunn"/>
    <x v="1"/>
    <s v="Home Office"/>
    <x v="1"/>
    <n v="11.36"/>
    <n v="18"/>
    <n v="2.2719999999999998"/>
    <n v="0.06"/>
  </r>
  <r>
    <s v="CA/2015/138072"/>
    <d v="2015-12-30T00:00:00"/>
    <s v="Guy Armstrong"/>
    <x v="3"/>
    <s v="Consumer"/>
    <x v="2"/>
    <n v="27.968"/>
    <n v="25"/>
    <n v="5.5936000000000003"/>
    <n v="0.06"/>
  </r>
  <r>
    <s v="CA/2016/134201"/>
    <d v="2016-10-04T00:00:00"/>
    <s v="Eugene Hildebrand"/>
    <x v="2"/>
    <s v="Home Office"/>
    <x v="1"/>
    <n v="142.04"/>
    <n v="7"/>
    <n v="28.408000000000001"/>
    <n v="0.06"/>
  </r>
  <r>
    <s v="CA/2016/111780"/>
    <d v="2016-12-25T00:00:00"/>
    <s v="Ralph Arnett"/>
    <x v="3"/>
    <s v="Consumer"/>
    <x v="2"/>
    <n v="1199.96"/>
    <n v="21"/>
    <n v="239.99199999999999"/>
    <n v="0.09"/>
  </r>
  <r>
    <s v="CA/2016/119942"/>
    <d v="2016-05-04T00:00:00"/>
    <s v="Ted Trevino"/>
    <x v="1"/>
    <s v="Consumer"/>
    <x v="1"/>
    <n v="23.904"/>
    <n v="17"/>
    <n v="4.7808000000000002"/>
    <n v="0.14000000000000001"/>
  </r>
  <r>
    <s v="CA/2016/151547"/>
    <d v="2016-01-17T00:00:00"/>
    <s v="Amy Hunt"/>
    <x v="3"/>
    <s v="Consumer"/>
    <x v="1"/>
    <n v="88.96"/>
    <n v="14"/>
    <n v="17.792000000000002"/>
    <n v="0.11"/>
  </r>
  <r>
    <s v="CA/2018/166695"/>
    <d v="2018-05-20T00:00:00"/>
    <s v="Chuck Clark"/>
    <x v="2"/>
    <s v="Home Office"/>
    <x v="0"/>
    <n v="518.27200000000005"/>
    <n v="12"/>
    <n v="103.6544"/>
    <n v="0.03"/>
  </r>
  <r>
    <s v="CA/2018/167542"/>
    <d v="2018-08-13T00:00:00"/>
    <s v="Keith Dawkins"/>
    <x v="3"/>
    <s v="Corporate"/>
    <x v="1"/>
    <n v="17.544"/>
    <n v="7"/>
    <n v="3.5087999999999999"/>
    <n v="0.15"/>
  </r>
  <r>
    <s v="CA/2016/120901"/>
    <d v="2016-12-31T00:00:00"/>
    <s v="Barry Gonzalez"/>
    <x v="0"/>
    <s v="Consumer"/>
    <x v="1"/>
    <n v="152.68799999999999"/>
    <n v="27"/>
    <n v="30.537600000000001"/>
    <n v="0.24"/>
  </r>
  <r>
    <s v="CA/2018/121398"/>
    <d v="2018-12-25T00:00:00"/>
    <s v="Fred Hopkins"/>
    <x v="3"/>
    <s v="Corporate"/>
    <x v="1"/>
    <n v="153.55199999999999"/>
    <n v="26"/>
    <n v="30.7104"/>
    <n v="0.14000000000000001"/>
  </r>
  <r>
    <s v="CA/2017/151561"/>
    <d v="2017-01-09T00:00:00"/>
    <s v="Patrick Gardner"/>
    <x v="1"/>
    <s v="Consumer"/>
    <x v="2"/>
    <n v="468.9"/>
    <n v="1"/>
    <n v="93.78"/>
    <n v="7.0000000000000007E-2"/>
  </r>
  <r>
    <s v="CA/2018/154676"/>
    <d v="2018-05-08T00:00:00"/>
    <s v="Nick Zandusky"/>
    <x v="3"/>
    <s v="Home Office"/>
    <x v="1"/>
    <n v="151.05600000000001"/>
    <n v="11"/>
    <n v="30.211200000000002"/>
    <n v="0.06"/>
  </r>
  <r>
    <s v="US/2015/165589"/>
    <d v="2015-02-18T00:00:00"/>
    <s v="Troy Blackwell"/>
    <x v="2"/>
    <s v="Consumer"/>
    <x v="0"/>
    <n v="25.16"/>
    <n v="13"/>
    <n v="5.032"/>
    <n v="0"/>
  </r>
  <r>
    <s v="US/2017/132577"/>
    <d v="2017-11-22T00:00:00"/>
    <s v="Jeremy Ellison"/>
    <x v="3"/>
    <s v="Consumer"/>
    <x v="1"/>
    <n v="6.2160000000000002"/>
    <n v="4"/>
    <n v="1.2432000000000001"/>
    <n v="0.15"/>
  </r>
  <r>
    <s v="CA/2016/114048"/>
    <d v="2016-12-14T00:00:00"/>
    <s v="Eric Hoffmann"/>
    <x v="1"/>
    <s v="Consumer"/>
    <x v="0"/>
    <n v="29.22"/>
    <n v="30"/>
    <n v="5.8440000000000003"/>
    <n v="0.25"/>
  </r>
  <r>
    <s v="CA/2016/137281"/>
    <d v="2016-06-13T00:00:00"/>
    <s v="Barbara Fisher"/>
    <x v="0"/>
    <s v="Corporate"/>
    <x v="1"/>
    <n v="6.48"/>
    <n v="19"/>
    <n v="1.296"/>
    <n v="0.02"/>
  </r>
  <r>
    <s v="US/2018/162068"/>
    <d v="2018-12-28T00:00:00"/>
    <s v="Pamela Coakley"/>
    <x v="1"/>
    <s v="Corporate"/>
    <x v="1"/>
    <n v="1.1879999999999999"/>
    <n v="21"/>
    <n v="0.23760000000000001"/>
    <n v="0.09"/>
  </r>
  <r>
    <s v="CA/2018/100111"/>
    <d v="2018-09-20T00:00:00"/>
    <s v="Seth Vernon"/>
    <x v="3"/>
    <s v="Consumer"/>
    <x v="0"/>
    <n v="272.64600000000002"/>
    <n v="15"/>
    <n v="54.529200000000003"/>
    <n v="0.2"/>
  </r>
  <r>
    <s v="US/2018/132381"/>
    <d v="2018-08-22T00:00:00"/>
    <s v="Dean percer"/>
    <x v="1"/>
    <s v="Home Office"/>
    <x v="0"/>
    <n v="314.53199999999998"/>
    <n v="22"/>
    <n v="62.906399999999998"/>
    <n v="0.14000000000000001"/>
  </r>
  <r>
    <s v="CA/2016/147011"/>
    <d v="2016-06-18T00:00:00"/>
    <s v="Harold Ryan"/>
    <x v="1"/>
    <s v="Corporate"/>
    <x v="1"/>
    <n v="13.632"/>
    <n v="1"/>
    <n v="2.7263999999999999"/>
    <n v="0.03"/>
  </r>
  <r>
    <s v="CA/2015/120852"/>
    <d v="2015-12-20T00:00:00"/>
    <s v="William Brown"/>
    <x v="3"/>
    <s v="Consumer"/>
    <x v="1"/>
    <n v="19.431999999999999"/>
    <n v="29"/>
    <n v="3.8864000000000001"/>
    <n v="0.1"/>
  </r>
  <r>
    <s v="CA/2017/150007"/>
    <d v="2017-11-09T00:00:00"/>
    <s v="Adam Shillingsburg"/>
    <x v="0"/>
    <s v="Consumer"/>
    <x v="1"/>
    <n v="6"/>
    <n v="11"/>
    <n v="1.2"/>
    <n v="0.11"/>
  </r>
  <r>
    <s v="CA/2017/124590"/>
    <d v="2017-12-11T00:00:00"/>
    <s v="Susan Pistek"/>
    <x v="1"/>
    <s v="Consumer"/>
    <x v="0"/>
    <n v="1474.8019999999999"/>
    <n v="6"/>
    <n v="294.96039999999999"/>
    <n v="0.13"/>
  </r>
  <r>
    <s v="CA/2017/133802"/>
    <d v="2017-03-14T00:00:00"/>
    <s v="Stephanie Phelps"/>
    <x v="1"/>
    <s v="Corporate"/>
    <x v="1"/>
    <n v="41.904000000000003"/>
    <n v="24"/>
    <n v="8.3808000000000007"/>
    <n v="0.12"/>
  </r>
  <r>
    <s v="US/2017/113677"/>
    <d v="2017-11-13T00:00:00"/>
    <s v="Corinna Mitchell"/>
    <x v="1"/>
    <s v="Home Office"/>
    <x v="2"/>
    <n v="2279.96"/>
    <n v="19"/>
    <n v="455.99200000000002"/>
    <n v="0.15"/>
  </r>
  <r>
    <s v="CA/2018/143378"/>
    <d v="2018-09-19T00:00:00"/>
    <s v="Justin Ritter"/>
    <x v="3"/>
    <s v="Corporate"/>
    <x v="2"/>
    <n v="191.976"/>
    <n v="1"/>
    <n v="38.395200000000003"/>
    <n v="0.21"/>
  </r>
  <r>
    <s v="CA/2018/152660"/>
    <d v="2018-04-12T00:00:00"/>
    <s v="Christy Brittain"/>
    <x v="3"/>
    <s v="Consumer"/>
    <x v="1"/>
    <n v="61.567999999999998"/>
    <n v="2"/>
    <n v="12.313599999999999"/>
    <n v="0.21"/>
  </r>
  <r>
    <s v="CA/2016/142139"/>
    <d v="2016-08-31T00:00:00"/>
    <s v="Shirley Daniels"/>
    <x v="3"/>
    <s v="Home Office"/>
    <x v="1"/>
    <n v="20.96"/>
    <n v="14"/>
    <n v="4.1920000000000002"/>
    <n v="0.03"/>
  </r>
  <r>
    <s v="CA/2018/145772"/>
    <d v="2018-03-06T00:00:00"/>
    <s v="Saphhira Shifley"/>
    <x v="3"/>
    <s v="Corporate"/>
    <x v="2"/>
    <n v="44.75"/>
    <n v="10"/>
    <n v="8.9499999999999993"/>
    <n v="0.21"/>
  </r>
  <r>
    <s v="CA/2017/124100"/>
    <d v="2017-03-31T00:00:00"/>
    <s v="Erica Hackney"/>
    <x v="0"/>
    <s v="Consumer"/>
    <x v="0"/>
    <n v="327.99599999999998"/>
    <n v="7"/>
    <n v="65.599199999999996"/>
    <n v="0.24"/>
  </r>
  <r>
    <s v="US/2015/158400"/>
    <d v="2015-10-25T00:00:00"/>
    <s v="Aaron Hawkins"/>
    <x v="3"/>
    <s v="Corporate"/>
    <x v="1"/>
    <n v="49.408000000000001"/>
    <n v="17"/>
    <n v="9.8816000000000006"/>
    <n v="0.11"/>
  </r>
  <r>
    <s v="CA/2018/162033"/>
    <d v="2018-03-26T00:00:00"/>
    <s v="Evan Minnotte"/>
    <x v="0"/>
    <s v="Home Office"/>
    <x v="2"/>
    <n v="53.25"/>
    <n v="17"/>
    <n v="10.65"/>
    <n v="0.06"/>
  </r>
  <r>
    <s v="CA/2015/163447"/>
    <d v="2015-12-27T00:00:00"/>
    <s v="Thomas Brumley"/>
    <x v="0"/>
    <s v="Home Office"/>
    <x v="0"/>
    <n v="767.21400000000006"/>
    <n v="27"/>
    <n v="153.44280000000001"/>
    <n v="0.1"/>
  </r>
  <r>
    <s v="CA/2018/145737"/>
    <d v="2018-09-15T00:00:00"/>
    <s v="Alan Barnes"/>
    <x v="1"/>
    <s v="Consumer"/>
    <x v="1"/>
    <n v="163.96"/>
    <n v="27"/>
    <n v="32.792000000000002"/>
    <n v="0.17"/>
  </r>
  <r>
    <s v="CA/2017/148096"/>
    <d v="2017-08-16T00:00:00"/>
    <s v="Anthony O'Donnell"/>
    <x v="1"/>
    <s v="Corporate"/>
    <x v="0"/>
    <n v="161.28"/>
    <n v="5"/>
    <n v="32.256"/>
    <n v="0.11"/>
  </r>
  <r>
    <s v="CA/2017/146766"/>
    <d v="2017-04-11T00:00:00"/>
    <s v="Thomas Thornton"/>
    <x v="2"/>
    <s v="Consumer"/>
    <x v="1"/>
    <n v="192.8"/>
    <n v="7"/>
    <n v="38.56"/>
    <n v="0.21"/>
  </r>
  <r>
    <s v="CA/2016/105613"/>
    <d v="2016-10-18T00:00:00"/>
    <s v="Kristina Nunn"/>
    <x v="1"/>
    <s v="Home Office"/>
    <x v="2"/>
    <n v="27.696000000000002"/>
    <n v="1"/>
    <n v="5.5392000000000001"/>
    <n v="0.25"/>
  </r>
  <r>
    <s v="US/2017/142251"/>
    <d v="2017-10-31T00:00:00"/>
    <s v="Frank Olsen"/>
    <x v="3"/>
    <s v="Consumer"/>
    <x v="1"/>
    <n v="32.064"/>
    <n v="27"/>
    <n v="6.4127999999999998"/>
    <n v="7.0000000000000007E-2"/>
  </r>
  <r>
    <s v="CA/2015/131247"/>
    <d v="2015-03-30T00:00:00"/>
    <s v="Guy Armstrong"/>
    <x v="3"/>
    <s v="Consumer"/>
    <x v="0"/>
    <n v="205.666"/>
    <n v="2"/>
    <n v="41.133200000000002"/>
    <n v="0.19"/>
  </r>
  <r>
    <s v="US/2016/113593"/>
    <d v="2016-04-18T00:00:00"/>
    <s v="Nathan Cano"/>
    <x v="0"/>
    <s v="Consumer"/>
    <x v="1"/>
    <n v="115.44"/>
    <n v="1"/>
    <n v="23.088000000000001"/>
    <n v="0.02"/>
  </r>
  <r>
    <s v="CA/2018/121083"/>
    <d v="2018-09-07T00:00:00"/>
    <s v="Jamie Frazer"/>
    <x v="1"/>
    <s v="Consumer"/>
    <x v="1"/>
    <n v="274.8"/>
    <n v="8"/>
    <n v="54.96"/>
    <n v="0.15"/>
  </r>
  <r>
    <s v="CA/2018/151190"/>
    <d v="2018-06-27T00:00:00"/>
    <s v="Greg Tran"/>
    <x v="2"/>
    <s v="Consumer"/>
    <x v="1"/>
    <n v="20.07"/>
    <n v="10"/>
    <n v="4.0140000000000002"/>
    <n v="0.05"/>
  </r>
  <r>
    <s v="CA/2015/133543"/>
    <d v="2015-12-22T00:00:00"/>
    <s v="Khloe Miller"/>
    <x v="0"/>
    <s v="Consumer"/>
    <x v="1"/>
    <n v="11.76"/>
    <n v="16"/>
    <n v="2.3519999999999999"/>
    <n v="0.11"/>
  </r>
  <r>
    <s v="CA/2018/105130"/>
    <d v="2018-11-21T00:00:00"/>
    <s v="Patrick Jones"/>
    <x v="0"/>
    <s v="Corporate"/>
    <x v="1"/>
    <n v="11.76"/>
    <n v="10"/>
    <n v="2.3519999999999999"/>
    <n v="0.19"/>
  </r>
  <r>
    <s v="CA/2017/161928"/>
    <d v="2017-06-27T00:00:00"/>
    <s v="Anna Chung"/>
    <x v="2"/>
    <s v="Consumer"/>
    <x v="2"/>
    <n v="201.584"/>
    <n v="29"/>
    <n v="40.316800000000001"/>
    <n v="0.11"/>
  </r>
  <r>
    <s v="CA/2018/101322"/>
    <d v="2018-12-28T00:00:00"/>
    <s v="Jason Gross"/>
    <x v="3"/>
    <s v="Corporate"/>
    <x v="0"/>
    <n v="340.70400000000001"/>
    <n v="13"/>
    <n v="68.140799999999999"/>
    <n v="0.18"/>
  </r>
  <r>
    <s v="US/2017/106600"/>
    <d v="2017-08-04T00:00:00"/>
    <s v="Raymond Messe"/>
    <x v="2"/>
    <s v="Consumer"/>
    <x v="0"/>
    <n v="354.9"/>
    <n v="1"/>
    <n v="70.98"/>
    <n v="0.16"/>
  </r>
  <r>
    <s v="CA/2015/111871"/>
    <d v="2015-03-18T00:00:00"/>
    <s v="Eileen Kiefer"/>
    <x v="1"/>
    <s v="Home Office"/>
    <x v="0"/>
    <n v="1198.33"/>
    <n v="17"/>
    <n v="239.666"/>
    <n v="0.21"/>
  </r>
  <r>
    <s v="CA/2018/139437"/>
    <d v="2018-03-07T00:00:00"/>
    <s v="Rob Dowd"/>
    <x v="0"/>
    <s v="Consumer"/>
    <x v="1"/>
    <n v="87.92"/>
    <n v="1"/>
    <n v="17.584"/>
    <n v="0.14000000000000001"/>
  </r>
  <r>
    <s v="CA/2018/151484"/>
    <d v="2018-04-20T00:00:00"/>
    <s v="Cynthia Voltz"/>
    <x v="3"/>
    <s v="Corporate"/>
    <x v="0"/>
    <n v="51.968000000000004"/>
    <n v="29"/>
    <n v="10.393599999999999"/>
    <n v="0.11"/>
  </r>
  <r>
    <s v="CA/2017/104150"/>
    <d v="2017-03-08T00:00:00"/>
    <s v="Alex Grayson"/>
    <x v="1"/>
    <s v="Consumer"/>
    <x v="1"/>
    <n v="81.540000000000006"/>
    <n v="23"/>
    <n v="16.308"/>
    <n v="0.15"/>
  </r>
  <r>
    <s v="CA/2017/161025"/>
    <d v="2017-03-12T00:00:00"/>
    <s v="Gary McGarr"/>
    <x v="1"/>
    <s v="Consumer"/>
    <x v="1"/>
    <n v="772.68"/>
    <n v="11"/>
    <n v="154.536"/>
    <n v="0.05"/>
  </r>
  <r>
    <s v="CA/2015/103989"/>
    <d v="2015-03-19T00:00:00"/>
    <s v="Matt Connell"/>
    <x v="2"/>
    <s v="Corporate"/>
    <x v="2"/>
    <n v="323.976"/>
    <n v="26"/>
    <n v="64.795199999999994"/>
    <n v="0.02"/>
  </r>
  <r>
    <s v="CA/2016/142433"/>
    <d v="2016-04-20T00:00:00"/>
    <s v="Erica Smith"/>
    <x v="1"/>
    <s v="Consumer"/>
    <x v="1"/>
    <n v="117.456"/>
    <n v="10"/>
    <n v="23.491199999999999"/>
    <n v="0.13"/>
  </r>
  <r>
    <s v="CA/2016/132815"/>
    <d v="2016-09-19T00:00:00"/>
    <s v="Rick Wilson"/>
    <x v="1"/>
    <s v="Corporate"/>
    <x v="1"/>
    <n v="22.96"/>
    <n v="21"/>
    <n v="4.5919999999999996"/>
    <n v="0.12"/>
  </r>
  <r>
    <s v="CA/2015/101266"/>
    <d v="2015-08-27T00:00:00"/>
    <s v="Michael Moore"/>
    <x v="1"/>
    <s v="Consumer"/>
    <x v="1"/>
    <n v="13.36"/>
    <n v="22"/>
    <n v="2.6720000000000002"/>
    <n v="0.19"/>
  </r>
  <r>
    <s v="CA/2017/141523"/>
    <d v="2017-12-19T00:00:00"/>
    <s v="Mark Haberlin"/>
    <x v="3"/>
    <s v="Corporate"/>
    <x v="1"/>
    <n v="34.247999999999998"/>
    <n v="30"/>
    <n v="6.8495999999999997"/>
    <n v="0.24"/>
  </r>
  <r>
    <s v="US/2015/106299"/>
    <d v="2015-02-08T00:00:00"/>
    <s v="Nick Zandusky"/>
    <x v="3"/>
    <s v="Home Office"/>
    <x v="1"/>
    <n v="26.7"/>
    <n v="29"/>
    <n v="5.34"/>
    <n v="0.19"/>
  </r>
  <r>
    <s v="CA/2016/158421"/>
    <d v="2016-09-21T00:00:00"/>
    <s v="Giulietta Baptist"/>
    <x v="3"/>
    <s v="Consumer"/>
    <x v="0"/>
    <n v="1690.04"/>
    <n v="20"/>
    <n v="338.00799999999998"/>
    <n v="0.16"/>
  </r>
  <r>
    <s v="CA/2017/143609"/>
    <d v="2017-11-12T00:00:00"/>
    <s v="Deborah Brumfield"/>
    <x v="1"/>
    <s v="Home Office"/>
    <x v="0"/>
    <n v="403.92"/>
    <n v="9"/>
    <n v="80.784000000000006"/>
    <n v="0.01"/>
  </r>
  <r>
    <s v="CA/2016/138331"/>
    <d v="2016-07-08T00:00:00"/>
    <s v="Jim Karlsson"/>
    <x v="1"/>
    <s v="Consumer"/>
    <x v="1"/>
    <n v="106.8"/>
    <n v="4"/>
    <n v="21.36"/>
    <n v="0.22"/>
  </r>
  <r>
    <s v="CA/2016/138954"/>
    <d v="2016-11-15T00:00:00"/>
    <s v="Maya Herman"/>
    <x v="3"/>
    <s v="Corporate"/>
    <x v="1"/>
    <n v="70.95"/>
    <n v="5"/>
    <n v="14.19"/>
    <n v="0.19"/>
  </r>
  <r>
    <s v="CA/2018/157903"/>
    <d v="2018-04-04T00:00:00"/>
    <s v="Anne McFarland"/>
    <x v="0"/>
    <s v="Consumer"/>
    <x v="2"/>
    <n v="383.84"/>
    <n v="6"/>
    <n v="76.768000000000001"/>
    <n v="0.02"/>
  </r>
  <r>
    <s v="CA/2017/157259"/>
    <d v="2017-12-24T00:00:00"/>
    <s v="Jessica Myrick"/>
    <x v="3"/>
    <s v="Consumer"/>
    <x v="0"/>
    <n v="799.56"/>
    <n v="1"/>
    <n v="159.91200000000001"/>
    <n v="0.1"/>
  </r>
  <r>
    <s v="CA/2018/107986"/>
    <d v="2018-12-13T00:00:00"/>
    <s v="Mitch Webber"/>
    <x v="3"/>
    <s v="Consumer"/>
    <x v="1"/>
    <n v="31.44"/>
    <n v="26"/>
    <n v="6.2880000000000003"/>
    <n v="0.05"/>
  </r>
  <r>
    <s v="CA/2018/104927"/>
    <d v="2018-12-22T00:00:00"/>
    <s v="Alex Grayson"/>
    <x v="1"/>
    <s v="Consumer"/>
    <x v="1"/>
    <n v="25.92"/>
    <n v="11"/>
    <n v="5.1840000000000002"/>
    <n v="0.23"/>
  </r>
  <r>
    <s v="CA/2018/113453"/>
    <d v="2018-10-21T00:00:00"/>
    <s v="Charles McCrossin"/>
    <x v="2"/>
    <s v="Consumer"/>
    <x v="2"/>
    <n v="329.988"/>
    <n v="9"/>
    <n v="65.997600000000006"/>
    <n v="0.13"/>
  </r>
  <r>
    <s v="CA/2016/149909"/>
    <d v="2016-11-13T00:00:00"/>
    <s v="Russell Applegate"/>
    <x v="2"/>
    <s v="Consumer"/>
    <x v="1"/>
    <n v="63.77"/>
    <n v="13"/>
    <n v="12.754"/>
    <n v="0.12"/>
  </r>
  <r>
    <s v="CA/2016/146675"/>
    <d v="2016-04-16T00:00:00"/>
    <s v="Sarah Brown"/>
    <x v="3"/>
    <s v="Consumer"/>
    <x v="2"/>
    <n v="1439.9680000000001"/>
    <n v="30"/>
    <n v="287.99360000000001"/>
    <n v="0.14000000000000001"/>
  </r>
  <r>
    <s v="CA/2017/118332"/>
    <d v="2017-12-16T00:00:00"/>
    <s v="Pete Kriz"/>
    <x v="2"/>
    <s v="Consumer"/>
    <x v="0"/>
    <n v="563.91999999999996"/>
    <n v="4"/>
    <n v="112.78400000000001"/>
    <n v="0.04"/>
  </r>
  <r>
    <s v="CA/2017/133669"/>
    <d v="2017-10-21T00:00:00"/>
    <s v="Susan Vittorini"/>
    <x v="3"/>
    <s v="Consumer"/>
    <x v="2"/>
    <n v="235.15199999999999"/>
    <n v="27"/>
    <n v="47.0304"/>
    <n v="0.22"/>
  </r>
  <r>
    <s v="CA/2018/145660"/>
    <d v="2018-01-12T00:00:00"/>
    <s v="Matthew Grinstein"/>
    <x v="3"/>
    <s v="Home Office"/>
    <x v="0"/>
    <n v="7.7119999999999997"/>
    <n v="5"/>
    <n v="1.5424"/>
    <n v="0"/>
  </r>
  <r>
    <s v="CA/2017/133697"/>
    <d v="2017-10-20T00:00:00"/>
    <s v="Chuck Magee"/>
    <x v="1"/>
    <s v="Consumer"/>
    <x v="1"/>
    <n v="51.015999999999998"/>
    <n v="21"/>
    <n v="10.203200000000001"/>
    <n v="0.06"/>
  </r>
  <r>
    <s v="CA/2018/148138"/>
    <d v="2018-09-29T00:00:00"/>
    <s v="Michelle Ellison"/>
    <x v="1"/>
    <s v="Corporate"/>
    <x v="1"/>
    <n v="51.167999999999999"/>
    <n v="19"/>
    <n v="10.233599999999999"/>
    <n v="0.11"/>
  </r>
  <r>
    <s v="CA/2018/119809"/>
    <d v="2018-08-18T00:00:00"/>
    <s v="Yana Sorensen"/>
    <x v="0"/>
    <s v="Corporate"/>
    <x v="1"/>
    <n v="2793.5279999999998"/>
    <n v="26"/>
    <n v="558.7056"/>
    <n v="0.04"/>
  </r>
  <r>
    <s v="CA/2018/149944"/>
    <d v="2018-12-11T00:00:00"/>
    <s v="Maria Bertelson"/>
    <x v="3"/>
    <s v="Consumer"/>
    <x v="1"/>
    <n v="18.239999999999998"/>
    <n v="21"/>
    <n v="3.6480000000000001"/>
    <n v="0.11"/>
  </r>
  <r>
    <s v="CA/2015/128538"/>
    <d v="2015-11-10T00:00:00"/>
    <s v="Alan Shonely"/>
    <x v="0"/>
    <s v="Consumer"/>
    <x v="1"/>
    <n v="7.64"/>
    <n v="30"/>
    <n v="1.528"/>
    <n v="0.04"/>
  </r>
  <r>
    <s v="CA/2016/161711"/>
    <d v="2016-11-28T00:00:00"/>
    <s v="Mark Cousins"/>
    <x v="0"/>
    <s v="Corporate"/>
    <x v="0"/>
    <n v="68.16"/>
    <n v="19"/>
    <n v="13.632"/>
    <n v="0.18"/>
  </r>
  <r>
    <s v="US/2016/129553"/>
    <d v="2016-07-27T00:00:00"/>
    <s v="Patrick Gardner"/>
    <x v="1"/>
    <s v="Consumer"/>
    <x v="2"/>
    <n v="29.97"/>
    <n v="24"/>
    <n v="5.9939999999999998"/>
    <n v="0.23"/>
  </r>
  <r>
    <s v="CA/2017/160220"/>
    <d v="2017-10-20T00:00:00"/>
    <s v="Joy Smith"/>
    <x v="2"/>
    <s v="Consumer"/>
    <x v="2"/>
    <n v="125.7"/>
    <n v="15"/>
    <n v="25.14"/>
    <n v="0.13"/>
  </r>
  <r>
    <s v="US/2018/157224"/>
    <d v="2018-09-14T00:00:00"/>
    <s v="Joy Bell/"/>
    <x v="2"/>
    <s v="Consumer"/>
    <x v="1"/>
    <n v="56.7"/>
    <n v="12"/>
    <n v="11.34"/>
    <n v="0.15"/>
  </r>
  <r>
    <s v="CA/2018/140627"/>
    <d v="2018-12-23T00:00:00"/>
    <s v="Darren Koutras"/>
    <x v="0"/>
    <s v="Consumer"/>
    <x v="0"/>
    <n v="72.703999999999994"/>
    <n v="30"/>
    <n v="14.540800000000001"/>
    <n v="0.13"/>
  </r>
  <r>
    <s v="CA/2016/133445"/>
    <d v="2016-05-10T00:00:00"/>
    <s v="Jeremy Farry"/>
    <x v="1"/>
    <s v="Consumer"/>
    <x v="0"/>
    <n v="66.293999999999997"/>
    <n v="22"/>
    <n v="13.258800000000001"/>
    <n v="0.02"/>
  </r>
  <r>
    <s v="CA/2015/148782"/>
    <d v="2015-02-11T00:00:00"/>
    <s v="Patrick O'Brill"/>
    <x v="3"/>
    <s v="Consumer"/>
    <x v="2"/>
    <n v="88.775999999999996"/>
    <n v="9"/>
    <n v="17.755199999999999"/>
    <n v="0.09"/>
  </r>
  <r>
    <s v="CA/2017/148208"/>
    <d v="2017-01-22T00:00:00"/>
    <s v="Bradley Talbott"/>
    <x v="1"/>
    <s v="Home Office"/>
    <x v="2"/>
    <n v="110.376"/>
    <n v="2"/>
    <n v="22.075199999999999"/>
    <n v="0.23"/>
  </r>
  <r>
    <s v="CA/2018/127656"/>
    <d v="2018-11-07T00:00:00"/>
    <s v="Natalie Webber"/>
    <x v="1"/>
    <s v="Consumer"/>
    <x v="1"/>
    <n v="30.32"/>
    <n v="27"/>
    <n v="6.0640000000000001"/>
    <n v="0.09"/>
  </r>
  <r>
    <s v="US/2018/142188"/>
    <d v="2018-11-09T00:00:00"/>
    <s v="Jennifer Ferguson"/>
    <x v="3"/>
    <s v="Consumer"/>
    <x v="0"/>
    <n v="177.56800000000001"/>
    <n v="27"/>
    <n v="35.513599999999997"/>
    <n v="0.22"/>
  </r>
  <r>
    <s v="CA/2017/144400"/>
    <d v="2017-02-23T00:00:00"/>
    <s v="Alyssa Crouse"/>
    <x v="1"/>
    <s v="Corporate"/>
    <x v="1"/>
    <n v="57.576000000000001"/>
    <n v="23"/>
    <n v="11.5152"/>
    <n v="0.03"/>
  </r>
  <r>
    <s v="US/2017/155180"/>
    <d v="2017-01-22T00:00:00"/>
    <s v="Toby Braunhardt"/>
    <x v="3"/>
    <s v="Consumer"/>
    <x v="1"/>
    <n v="26.335999999999999"/>
    <n v="9"/>
    <n v="5.2671999999999999"/>
    <n v="0"/>
  </r>
  <r>
    <s v="CA/2016/134075"/>
    <d v="2016-12-12T00:00:00"/>
    <s v="Helen Abelman"/>
    <x v="3"/>
    <s v="Consumer"/>
    <x v="0"/>
    <n v="166.5"/>
    <n v="25"/>
    <n v="33.299999999999997"/>
    <n v="0.14000000000000001"/>
  </r>
  <r>
    <s v="US/2017/131912"/>
    <d v="2017-10-29T00:00:00"/>
    <s v="Logan Haushalter"/>
    <x v="1"/>
    <s v="Consumer"/>
    <x v="1"/>
    <n v="11.744"/>
    <n v="19"/>
    <n v="2.3488000000000002"/>
    <n v="0.05"/>
  </r>
  <r>
    <s v="CA/2018/141572"/>
    <d v="2018-05-28T00:00:00"/>
    <s v="Lori Olson"/>
    <x v="1"/>
    <s v="Corporate"/>
    <x v="0"/>
    <n v="247.44"/>
    <n v="17"/>
    <n v="49.488"/>
    <n v="0.1"/>
  </r>
  <r>
    <s v="CA/2015/134621"/>
    <d v="2015-12-21T00:00:00"/>
    <s v="Dennis Pardue"/>
    <x v="2"/>
    <s v="Home Office"/>
    <x v="1"/>
    <n v="18.239999999999998"/>
    <n v="18"/>
    <n v="3.6480000000000001"/>
    <n v="0.21"/>
  </r>
  <r>
    <s v="CA/2017/165561"/>
    <d v="2017-11-24T00:00:00"/>
    <s v="Clay Rozendal"/>
    <x v="2"/>
    <s v="Home Office"/>
    <x v="1"/>
    <n v="25.35"/>
    <n v="3"/>
    <n v="5.07"/>
    <n v="0.22"/>
  </r>
  <r>
    <s v="CA/2016/112305"/>
    <d v="2016-11-20T00:00:00"/>
    <s v="Katrina Bavinger"/>
    <x v="1"/>
    <s v="Home Office"/>
    <x v="1"/>
    <n v="119.04"/>
    <n v="2"/>
    <n v="23.808"/>
    <n v="0.19"/>
  </r>
  <r>
    <s v="CA/2018/121580"/>
    <d v="2018-05-29T00:00:00"/>
    <s v="Maris LaWare"/>
    <x v="3"/>
    <s v="Consumer"/>
    <x v="1"/>
    <n v="43.41"/>
    <n v="30"/>
    <n v="8.6820000000000004"/>
    <n v="0.23"/>
  </r>
  <r>
    <s v="CA/2015/101147"/>
    <d v="2015-02-12T00:00:00"/>
    <s v="Matt Collins"/>
    <x v="3"/>
    <s v="Consumer"/>
    <x v="1"/>
    <n v="2.3940000000000001"/>
    <n v="8"/>
    <n v="0.4788"/>
    <n v="0.25"/>
  </r>
  <r>
    <s v="CA/2015/165806"/>
    <d v="2015-07-04T00:00:00"/>
    <s v="Valerie Mitchum"/>
    <x v="3"/>
    <s v="Home Office"/>
    <x v="1"/>
    <n v="58.32"/>
    <n v="24"/>
    <n v="11.664"/>
    <n v="0.25"/>
  </r>
  <r>
    <s v="CA/2016/151624"/>
    <d v="2016-08-09T00:00:00"/>
    <s v="Victoria Wilson"/>
    <x v="3"/>
    <s v="Corporate"/>
    <x v="0"/>
    <n v="21.36"/>
    <n v="22"/>
    <n v="4.2720000000000002"/>
    <n v="0.08"/>
  </r>
  <r>
    <s v="CA/2018/139444"/>
    <d v="2018-09-09T00:00:00"/>
    <s v="Grace Kelly"/>
    <x v="1"/>
    <s v="Corporate"/>
    <x v="1"/>
    <n v="9.8559999999999999"/>
    <n v="18"/>
    <n v="1.9712000000000001"/>
    <n v="0.18"/>
  </r>
  <r>
    <s v="CA/2016/133977"/>
    <d v="2016-06-09T00:00:00"/>
    <s v="Alyssa Tate"/>
    <x v="1"/>
    <s v="Home Office"/>
    <x v="1"/>
    <n v="3.444"/>
    <n v="22"/>
    <n v="0.68879999999999997"/>
    <n v="0.05"/>
  </r>
  <r>
    <s v="CA/2018/141425"/>
    <d v="2018-02-11T00:00:00"/>
    <s v="Anthony Rawles"/>
    <x v="1"/>
    <s v="Corporate"/>
    <x v="1"/>
    <n v="384.59199999999998"/>
    <n v="26"/>
    <n v="76.918400000000005"/>
    <n v="0.24"/>
  </r>
  <r>
    <s v="CA/2016/133536"/>
    <d v="2016-03-28T00:00:00"/>
    <s v="John Huston"/>
    <x v="3"/>
    <s v="Consumer"/>
    <x v="1"/>
    <n v="22.92"/>
    <n v="6"/>
    <n v="4.5839999999999996"/>
    <n v="0.18"/>
  </r>
  <r>
    <s v="CA/2016/150441"/>
    <d v="2016-08-13T00:00:00"/>
    <s v="Ralph Arnett"/>
    <x v="3"/>
    <s v="Consumer"/>
    <x v="1"/>
    <n v="11.36"/>
    <n v="28"/>
    <n v="2.2719999999999998"/>
    <n v="0.03"/>
  </r>
  <r>
    <s v="CA/2016/162607"/>
    <d v="2016-12-05T00:00:00"/>
    <s v="Rose O'Brian"/>
    <x v="0"/>
    <s v="Consumer"/>
    <x v="1"/>
    <n v="14.592000000000001"/>
    <n v="1"/>
    <n v="2.9184000000000001"/>
    <n v="0.22"/>
  </r>
  <r>
    <s v="CA/2018/103506"/>
    <d v="2018-07-23T00:00:00"/>
    <s v="Lisa Ryan"/>
    <x v="3"/>
    <s v="Corporate"/>
    <x v="1"/>
    <n v="41.4"/>
    <n v="3"/>
    <n v="8.2799999999999994"/>
    <n v="0.16"/>
  </r>
  <r>
    <s v="CA/2017/132479"/>
    <d v="2017-09-24T00:00:00"/>
    <s v="Michael Kennedy"/>
    <x v="3"/>
    <s v="Corporate"/>
    <x v="1"/>
    <n v="442.37200000000001"/>
    <n v="6"/>
    <n v="88.474400000000003"/>
    <n v="0.2"/>
  </r>
  <r>
    <s v="CA/2018/160724"/>
    <d v="2018-05-05T00:00:00"/>
    <s v="Yana Sorensen"/>
    <x v="0"/>
    <s v="Corporate"/>
    <x v="1"/>
    <n v="34.5"/>
    <n v="13"/>
    <n v="6.9"/>
    <n v="0.17"/>
  </r>
  <r>
    <s v="US/2017/115952"/>
    <d v="2017-06-10T00:00:00"/>
    <s v="Jonathan Howell"/>
    <x v="1"/>
    <s v="Consumer"/>
    <x v="1"/>
    <n v="28.85"/>
    <n v="25"/>
    <n v="5.77"/>
    <n v="0.11"/>
  </r>
  <r>
    <s v="CA/2015/146731"/>
    <d v="2015-03-11T00:00:00"/>
    <s v="Annie Thurman"/>
    <x v="1"/>
    <s v="Consumer"/>
    <x v="1"/>
    <n v="3.488"/>
    <n v="1"/>
    <n v="0.6976"/>
    <n v="0.08"/>
  </r>
  <r>
    <s v="CA/2016/115392"/>
    <d v="2016-01-10T00:00:00"/>
    <s v="Robert Marley"/>
    <x v="0"/>
    <s v="Home Office"/>
    <x v="2"/>
    <n v="311.98"/>
    <n v="16"/>
    <n v="62.396000000000001"/>
    <n v="0.17"/>
  </r>
  <r>
    <s v="CA/2018/102379"/>
    <d v="2018-02-12T00:00:00"/>
    <s v="Brenda Bowman"/>
    <x v="2"/>
    <s v="Corporate"/>
    <x v="2"/>
    <n v="39.991999999999997"/>
    <n v="3"/>
    <n v="7.9984000000000002"/>
    <n v="0.08"/>
  </r>
  <r>
    <s v="CA/2018/149706"/>
    <d v="2018-11-12T00:00:00"/>
    <s v="Alejandro Savely"/>
    <x v="1"/>
    <s v="Corporate"/>
    <x v="2"/>
    <n v="116.312"/>
    <n v="12"/>
    <n v="23.2624"/>
    <n v="0.02"/>
  </r>
  <r>
    <s v="US/2017/139087"/>
    <d v="2017-07-17T00:00:00"/>
    <s v="Dennis Kane"/>
    <x v="3"/>
    <s v="Consumer"/>
    <x v="0"/>
    <n v="12.42"/>
    <n v="15"/>
    <n v="2.484"/>
    <n v="0.19"/>
  </r>
  <r>
    <s v="CA/2018/152226"/>
    <d v="2018-12-05T00:00:00"/>
    <s v="Jonathan Howell"/>
    <x v="1"/>
    <s v="Consumer"/>
    <x v="1"/>
    <n v="5.9039999999999999"/>
    <n v="25"/>
    <n v="1.1808000000000001"/>
    <n v="0.05"/>
  </r>
  <r>
    <s v="CA/2016/116484"/>
    <d v="2016-11-20T00:00:00"/>
    <s v="Jamie Kunitz"/>
    <x v="1"/>
    <s v="Consumer"/>
    <x v="0"/>
    <n v="63.823999999999998"/>
    <n v="2"/>
    <n v="12.764799999999999"/>
    <n v="0.17"/>
  </r>
  <r>
    <s v="CA/2017/100944"/>
    <d v="2017-09-24T00:00:00"/>
    <s v="Edward Hooks"/>
    <x v="3"/>
    <s v="Corporate"/>
    <x v="1"/>
    <n v="304.89999999999998"/>
    <n v="5"/>
    <n v="60.98"/>
    <n v="7.0000000000000007E-2"/>
  </r>
  <r>
    <s v="CA/2017/125080"/>
    <d v="2017-10-21T00:00:00"/>
    <s v="Victoria Wilson"/>
    <x v="3"/>
    <s v="Corporate"/>
    <x v="0"/>
    <n v="661.17600000000004"/>
    <n v="11"/>
    <n v="132.23519999999999"/>
    <n v="0.2"/>
  </r>
  <r>
    <s v="CA/2017/121020"/>
    <d v="2017-10-24T00:00:00"/>
    <s v="Catherine Glotzbach"/>
    <x v="3"/>
    <s v="Home Office"/>
    <x v="2"/>
    <n v="239.976"/>
    <n v="17"/>
    <n v="47.995199999999997"/>
    <n v="0.09"/>
  </r>
  <r>
    <s v="CA/2015/100090"/>
    <d v="2015-08-07T00:00:00"/>
    <s v="Ed Braxton"/>
    <x v="3"/>
    <s v="Corporate"/>
    <x v="0"/>
    <n v="502.488"/>
    <n v="25"/>
    <n v="100.49760000000001"/>
    <n v="0.12"/>
  </r>
  <r>
    <s v="US/2016/139675"/>
    <d v="2016-03-13T00:00:00"/>
    <s v="Nicole Fjeld"/>
    <x v="3"/>
    <s v="Home Office"/>
    <x v="0"/>
    <n v="915.13599999999997"/>
    <n v="23"/>
    <n v="183.02719999999999"/>
    <n v="0.22"/>
  </r>
  <r>
    <s v="CA/2018/143756"/>
    <d v="2018-02-12T00:00:00"/>
    <s v="Max Engle"/>
    <x v="1"/>
    <s v="Consumer"/>
    <x v="0"/>
    <n v="701.96"/>
    <n v="20"/>
    <n v="140.392"/>
    <n v="0.14000000000000001"/>
  </r>
  <r>
    <s v="CA/2016/151253"/>
    <d v="2016-04-22T00:00:00"/>
    <s v="Annie Zypern"/>
    <x v="3"/>
    <s v="Consumer"/>
    <x v="2"/>
    <n v="88.775999999999996"/>
    <n v="26"/>
    <n v="17.755199999999999"/>
    <n v="0.23"/>
  </r>
  <r>
    <s v="CA/2015/141152"/>
    <d v="2015-09-16T00:00:00"/>
    <s v="Randy Ferguson"/>
    <x v="3"/>
    <s v="Corporate"/>
    <x v="1"/>
    <n v="33.552"/>
    <n v="6"/>
    <n v="6.7103999999999999"/>
    <n v="0.25"/>
  </r>
  <r>
    <s v="CA/2015/141313"/>
    <d v="2015-12-28T00:00:00"/>
    <s v="Anthony Jacobs"/>
    <x v="0"/>
    <s v="Corporate"/>
    <x v="1"/>
    <n v="1737.18"/>
    <n v="7"/>
    <n v="347.43599999999998"/>
    <n v="0.1"/>
  </r>
  <r>
    <s v="CA/2015/169852"/>
    <d v="2015-10-21T00:00:00"/>
    <s v="Sylvia Foulston"/>
    <x v="2"/>
    <s v="Corporate"/>
    <x v="1"/>
    <n v="36.36"/>
    <n v="12"/>
    <n v="7.2720000000000002"/>
    <n v="0.02"/>
  </r>
  <r>
    <s v="CA/2018/107314"/>
    <d v="2018-11-30T00:00:00"/>
    <s v="Maria Zettner"/>
    <x v="1"/>
    <s v="Home Office"/>
    <x v="0"/>
    <n v="25.83"/>
    <n v="13"/>
    <n v="5.1660000000000004"/>
    <n v="0.16"/>
  </r>
  <r>
    <s v="US/2015/161305"/>
    <d v="2015-06-06T00:00:00"/>
    <s v="Sarah Bern"/>
    <x v="3"/>
    <s v="Consumer"/>
    <x v="1"/>
    <n v="24.588000000000001"/>
    <n v="3"/>
    <n v="4.9176000000000002"/>
    <n v="0.22"/>
  </r>
  <r>
    <s v="CA/2018/166919"/>
    <d v="2018-11-23T00:00:00"/>
    <s v="Alan Hwang"/>
    <x v="1"/>
    <s v="Consumer"/>
    <x v="2"/>
    <n v="195.96"/>
    <n v="11"/>
    <n v="39.192"/>
    <n v="0.01"/>
  </r>
  <r>
    <s v="CA/2018/162712"/>
    <d v="2018-06-18T00:00:00"/>
    <s v="Neil Knudson"/>
    <x v="1"/>
    <s v="Home Office"/>
    <x v="1"/>
    <n v="74.352000000000004"/>
    <n v="13"/>
    <n v="14.8704"/>
    <n v="0.23"/>
  </r>
  <r>
    <s v="CA/2018/107552"/>
    <d v="2018-05-05T00:00:00"/>
    <s v="Arianne Irving"/>
    <x v="3"/>
    <s v="Consumer"/>
    <x v="1"/>
    <n v="6.68"/>
    <n v="22"/>
    <n v="1.3360000000000001"/>
    <n v="0.23"/>
  </r>
  <r>
    <s v="CA/2017/163328"/>
    <d v="2017-04-11T00:00:00"/>
    <s v="Tracy Poddar"/>
    <x v="1"/>
    <s v="Corporate"/>
    <x v="1"/>
    <n v="17.584"/>
    <n v="27"/>
    <n v="3.5167999999999999"/>
    <n v="0.01"/>
  </r>
  <r>
    <s v="CA/2015/112837"/>
    <d v="2015-11-09T00:00:00"/>
    <s v="Liz Willingham"/>
    <x v="3"/>
    <s v="Consumer"/>
    <x v="0"/>
    <n v="127.95"/>
    <n v="10"/>
    <n v="25.59"/>
    <n v="0.16"/>
  </r>
  <r>
    <s v="CA/2018/120019"/>
    <d v="2018-02-16T00:00:00"/>
    <s v="Nat Gilpin"/>
    <x v="3"/>
    <s v="Corporate"/>
    <x v="1"/>
    <n v="579.51"/>
    <n v="5"/>
    <n v="115.902"/>
    <n v="0.25"/>
  </r>
  <r>
    <s v="CA/2015/100762"/>
    <d v="2015-11-24T00:00:00"/>
    <s v="Nat Gilpin"/>
    <x v="3"/>
    <s v="Corporate"/>
    <x v="1"/>
    <n v="151.91999999999999"/>
    <n v="29"/>
    <n v="30.384"/>
    <n v="0.19"/>
  </r>
  <r>
    <s v="CA/2018/161459"/>
    <d v="2018-11-25T00:00:00"/>
    <s v="Edward Becker"/>
    <x v="1"/>
    <s v="Corporate"/>
    <x v="2"/>
    <n v="39.96"/>
    <n v="30"/>
    <n v="7.992"/>
    <n v="0.11"/>
  </r>
  <r>
    <s v="CA/2018/160017"/>
    <d v="2018-09-28T00:00:00"/>
    <s v="Sung Pak"/>
    <x v="3"/>
    <s v="Corporate"/>
    <x v="1"/>
    <n v="10.368"/>
    <n v="30"/>
    <n v="2.0735999999999999"/>
    <n v="0.11"/>
  </r>
  <r>
    <s v="CA/2015/123316"/>
    <d v="2015-10-13T00:00:00"/>
    <s v="Sibella Parks"/>
    <x v="3"/>
    <s v="Corporate"/>
    <x v="1"/>
    <n v="7.7519999999999998"/>
    <n v="11"/>
    <n v="1.5504"/>
    <n v="0.21"/>
  </r>
  <r>
    <s v="CA/2015/141299"/>
    <d v="2015-03-06T00:00:00"/>
    <s v="Ross Baird"/>
    <x v="0"/>
    <s v="Home Office"/>
    <x v="1"/>
    <n v="15.28"/>
    <n v="6"/>
    <n v="3.056"/>
    <n v="0.13"/>
  </r>
  <r>
    <s v="CA/2015/104402"/>
    <d v="2015-06-17T00:00:00"/>
    <s v="Duane Benoit"/>
    <x v="3"/>
    <s v="Consumer"/>
    <x v="2"/>
    <n v="65.97"/>
    <n v="13"/>
    <n v="13.194000000000001"/>
    <n v="0.14000000000000001"/>
  </r>
  <r>
    <s v="CA/2016/110289"/>
    <d v="2016-10-29T00:00:00"/>
    <s v="Nona Balk"/>
    <x v="2"/>
    <s v="Corporate"/>
    <x v="1"/>
    <n v="33.4"/>
    <n v="20"/>
    <n v="6.68"/>
    <n v="7.0000000000000007E-2"/>
  </r>
  <r>
    <s v="CA/2015/167927"/>
    <d v="2015-01-20T00:00:00"/>
    <s v="Xylona Preis"/>
    <x v="1"/>
    <s v="Consumer"/>
    <x v="1"/>
    <n v="13.98"/>
    <n v="1"/>
    <n v="2.7959999999999998"/>
    <n v="0.11"/>
  </r>
  <r>
    <s v="CA/2015/133305"/>
    <d v="2015-11-07T00:00:00"/>
    <s v="Mark Hamilton"/>
    <x v="0"/>
    <s v="Consumer"/>
    <x v="1"/>
    <n v="49.12"/>
    <n v="28"/>
    <n v="9.8239999999999998"/>
    <n v="0.15"/>
  </r>
  <r>
    <s v="CA/2017/165995"/>
    <d v="2017-08-30T00:00:00"/>
    <s v="Bruce Geld"/>
    <x v="3"/>
    <s v="Consumer"/>
    <x v="0"/>
    <n v="47.04"/>
    <n v="30"/>
    <n v="9.4079999999999995"/>
    <n v="0.08"/>
  </r>
  <r>
    <s v="CA/2018/143112"/>
    <d v="2018-05-10T00:00:00"/>
    <s v="Todd Sumrall"/>
    <x v="3"/>
    <s v="Corporate"/>
    <x v="2"/>
    <n v="87.8"/>
    <n v="8"/>
    <n v="17.559999999999999"/>
    <n v="0.12"/>
  </r>
  <r>
    <s v="US/2017/105830"/>
    <d v="2017-12-31T00:00:00"/>
    <s v="Duane Benoit"/>
    <x v="3"/>
    <s v="Consumer"/>
    <x v="1"/>
    <n v="156.512"/>
    <n v="16"/>
    <n v="31.302399999999999"/>
    <n v="0.13"/>
  </r>
  <r>
    <s v="CA/2016/146255"/>
    <d v="2016-07-03T00:00:00"/>
    <s v="Eugene Moren"/>
    <x v="1"/>
    <s v="Home Office"/>
    <x v="2"/>
    <n v="119.85"/>
    <n v="30"/>
    <n v="23.97"/>
    <n v="0"/>
  </r>
  <r>
    <s v="CA/2018/104822"/>
    <d v="2018-10-20T00:00:00"/>
    <s v="Rick Bensley"/>
    <x v="2"/>
    <s v="Home Office"/>
    <x v="1"/>
    <n v="24.55"/>
    <n v="18"/>
    <n v="4.91"/>
    <n v="0.18"/>
  </r>
  <r>
    <s v="CA/2016/104486"/>
    <d v="2016-01-05T00:00:00"/>
    <s v="Patrick O'Brill"/>
    <x v="3"/>
    <s v="Consumer"/>
    <x v="1"/>
    <n v="12.176"/>
    <n v="7"/>
    <n v="2.4352"/>
    <n v="0.02"/>
  </r>
  <r>
    <s v="CA/2018/161557"/>
    <d v="2018-03-09T00:00:00"/>
    <s v="Arthur Gainer"/>
    <x v="1"/>
    <s v="Consumer"/>
    <x v="0"/>
    <n v="108.4"/>
    <n v="2"/>
    <n v="21.68"/>
    <n v="7.0000000000000007E-2"/>
  </r>
  <r>
    <s v="CA/2018/161130"/>
    <d v="2018-03-11T00:00:00"/>
    <s v="Beth Fritzler"/>
    <x v="1"/>
    <s v="Corporate"/>
    <x v="2"/>
    <n v="361.37599999999998"/>
    <n v="9"/>
    <n v="72.275199999999998"/>
    <n v="0.24"/>
  </r>
  <r>
    <s v="US/2016/161347"/>
    <d v="2016-09-13T00:00:00"/>
    <s v="Harry Greene"/>
    <x v="0"/>
    <s v="Consumer"/>
    <x v="1"/>
    <n v="2.4119999999999999"/>
    <n v="4"/>
    <n v="0.4824"/>
    <n v="0.22"/>
  </r>
  <r>
    <s v="US/2016/109015"/>
    <d v="2016-06-09T00:00:00"/>
    <s v="Brendan Sweed"/>
    <x v="1"/>
    <s v="Corporate"/>
    <x v="1"/>
    <n v="8.39"/>
    <n v="22"/>
    <n v="1.6779999999999999"/>
    <n v="0.16"/>
  </r>
  <r>
    <s v="CA/2015/110611"/>
    <d v="2015-06-10T00:00:00"/>
    <s v="Joy Daniels"/>
    <x v="2"/>
    <s v="Consumer"/>
    <x v="1"/>
    <n v="83.92"/>
    <n v="16"/>
    <n v="16.783999999999999"/>
    <n v="0.22"/>
  </r>
  <r>
    <s v="CA/2018/139080"/>
    <d v="2018-01-23T00:00:00"/>
    <s v="Chris Selesnick"/>
    <x v="0"/>
    <s v="Corporate"/>
    <x v="1"/>
    <n v="19.68"/>
    <n v="8"/>
    <n v="3.9359999999999999"/>
    <n v="0.1"/>
  </r>
  <r>
    <s v="CA/2016/115693"/>
    <d v="2016-10-12T00:00:00"/>
    <s v="Frank Carlisle"/>
    <x v="3"/>
    <s v="Home Office"/>
    <x v="1"/>
    <n v="56.3"/>
    <n v="23"/>
    <n v="11.26"/>
    <n v="0.23"/>
  </r>
  <r>
    <s v="US/2015/107993"/>
    <d v="2015-11-25T00:00:00"/>
    <s v="Sanjit Engle"/>
    <x v="3"/>
    <s v="Consumer"/>
    <x v="1"/>
    <n v="51.015999999999998"/>
    <n v="14"/>
    <n v="10.203200000000001"/>
    <n v="0.21"/>
  </r>
  <r>
    <s v="CA/2018/110443"/>
    <d v="2018-11-21T00:00:00"/>
    <s v="Chloris Kastensmidt"/>
    <x v="3"/>
    <s v="Consumer"/>
    <x v="1"/>
    <n v="150.80000000000001"/>
    <n v="30"/>
    <n v="30.16"/>
    <n v="0.23"/>
  </r>
  <r>
    <s v="CA/2018/144848"/>
    <d v="2018-04-04T00:00:00"/>
    <s v="Darrin Sayre"/>
    <x v="1"/>
    <s v="Home Office"/>
    <x v="2"/>
    <n v="41.22"/>
    <n v="6"/>
    <n v="8.2439999999999998"/>
    <n v="0.19"/>
  </r>
  <r>
    <s v="US/2018/147998"/>
    <d v="2018-05-19T00:00:00"/>
    <s v="Sue Ann Reed"/>
    <x v="2"/>
    <s v="Consumer"/>
    <x v="1"/>
    <n v="133.12"/>
    <n v="5"/>
    <n v="26.623999999999999"/>
    <n v="0.23"/>
  </r>
  <r>
    <s v="CA/2017/103919"/>
    <d v="2017-03-10T00:00:00"/>
    <s v="Tracy Poddar"/>
    <x v="1"/>
    <s v="Corporate"/>
    <x v="0"/>
    <n v="38.08"/>
    <n v="15"/>
    <n v="7.6159999999999997"/>
    <n v="0.13"/>
  </r>
  <r>
    <s v="CA/2017/113425"/>
    <d v="2017-11-21T00:00:00"/>
    <s v="Julie Kriz"/>
    <x v="2"/>
    <s v="Home Office"/>
    <x v="0"/>
    <n v="113.568"/>
    <n v="8"/>
    <n v="22.7136"/>
    <n v="0.14000000000000001"/>
  </r>
  <r>
    <s v="CA/2018/143035"/>
    <d v="2018-03-10T00:00:00"/>
    <s v="Chuck Clark"/>
    <x v="2"/>
    <s v="Home Office"/>
    <x v="0"/>
    <n v="83.92"/>
    <n v="7"/>
    <n v="16.783999999999999"/>
    <n v="0.1"/>
  </r>
  <r>
    <s v="CA/2015/107811"/>
    <d v="2015-04-29T00:00:00"/>
    <s v="Laura Armstrong"/>
    <x v="2"/>
    <s v="Corporate"/>
    <x v="0"/>
    <n v="561.58399999999995"/>
    <n v="30"/>
    <n v="112.3168"/>
    <n v="0.16"/>
  </r>
  <r>
    <s v="CA/2017/163216"/>
    <d v="2017-07-10T00:00:00"/>
    <s v="Arthur Wiediger"/>
    <x v="2"/>
    <s v="Home Office"/>
    <x v="1"/>
    <n v="4.9279999999999999"/>
    <n v="15"/>
    <n v="0.98560000000000003"/>
    <n v="0.04"/>
  </r>
  <r>
    <s v="US/2017/116442"/>
    <d v="2017-12-15T00:00:00"/>
    <s v="Benjamin Patterson"/>
    <x v="1"/>
    <s v="Consumer"/>
    <x v="0"/>
    <n v="14.76"/>
    <n v="27"/>
    <n v="2.952"/>
    <n v="0.11"/>
  </r>
  <r>
    <s v="CA/2018/150623"/>
    <d v="2018-10-04T00:00:00"/>
    <s v="Dennis Bolton"/>
    <x v="3"/>
    <s v="Home Office"/>
    <x v="2"/>
    <n v="99.99"/>
    <n v="23"/>
    <n v="19.998000000000001"/>
    <n v="0.09"/>
  </r>
  <r>
    <s v="US/2015/163797"/>
    <d v="2015-08-04T00:00:00"/>
    <s v="Pauline Chand"/>
    <x v="1"/>
    <s v="Home Office"/>
    <x v="1"/>
    <n v="49.792000000000002"/>
    <n v="23"/>
    <n v="9.9583999999999993"/>
    <n v="0.09"/>
  </r>
  <r>
    <s v="CA/2017/127236"/>
    <d v="2017-03-29T00:00:00"/>
    <s v="Troy Blackwell"/>
    <x v="2"/>
    <s v="Consumer"/>
    <x v="0"/>
    <n v="299.97500000000002"/>
    <n v="15"/>
    <n v="59.994999999999997"/>
    <n v="0.04"/>
  </r>
  <r>
    <s v="US/2018/104661"/>
    <d v="2018-01-15T00:00:00"/>
    <s v="Tim Brockman"/>
    <x v="3"/>
    <s v="Consumer"/>
    <x v="1"/>
    <n v="32.783999999999999"/>
    <n v="5"/>
    <n v="6.5568"/>
    <n v="7.0000000000000007E-2"/>
  </r>
  <r>
    <s v="CA/2015/134103"/>
    <d v="2015-01-30T00:00:00"/>
    <s v="Mike Vittorini"/>
    <x v="3"/>
    <s v="Consumer"/>
    <x v="1"/>
    <n v="10.56"/>
    <n v="18"/>
    <n v="2.1120000000000001"/>
    <n v="0.05"/>
  </r>
  <r>
    <s v="CA/2016/147529"/>
    <d v="2016-07-02T00:00:00"/>
    <s v="Damala Kotsonis"/>
    <x v="1"/>
    <s v="Corporate"/>
    <x v="1"/>
    <n v="311.14999999999998"/>
    <n v="28"/>
    <n v="62.23"/>
    <n v="0.15"/>
  </r>
  <r>
    <s v="CA/2017/129126"/>
    <d v="2017-12-14T00:00:00"/>
    <s v="Pete Kriz"/>
    <x v="2"/>
    <s v="Consumer"/>
    <x v="1"/>
    <n v="14.62"/>
    <n v="14"/>
    <n v="2.9239999999999999"/>
    <n v="0.24"/>
  </r>
  <r>
    <s v="CA/2018/131632"/>
    <d v="2018-10-31T00:00:00"/>
    <s v="Adrian Hane"/>
    <x v="1"/>
    <s v="Home Office"/>
    <x v="1"/>
    <n v="5.2480000000000002"/>
    <n v="19"/>
    <n v="1.0496000000000001"/>
    <n v="0"/>
  </r>
  <r>
    <s v="CA/2018/151981"/>
    <d v="2018-06-08T00:00:00"/>
    <s v="Gary Mitchum"/>
    <x v="2"/>
    <s v="Home Office"/>
    <x v="2"/>
    <n v="824.95"/>
    <n v="17"/>
    <n v="164.99"/>
    <n v="0.12"/>
  </r>
  <r>
    <s v="CA/2018/125472"/>
    <d v="2018-05-30T00:00:00"/>
    <s v="Bruce Degenhardt"/>
    <x v="0"/>
    <s v="Consumer"/>
    <x v="0"/>
    <n v="241.96"/>
    <n v="23"/>
    <n v="48.392000000000003"/>
    <n v="0.17"/>
  </r>
  <r>
    <s v="CA/2016/156328"/>
    <d v="2016-11-30T00:00:00"/>
    <s v="Raymond Messe"/>
    <x v="2"/>
    <s v="Consumer"/>
    <x v="2"/>
    <n v="177.48"/>
    <n v="12"/>
    <n v="35.496000000000002"/>
    <n v="0"/>
  </r>
  <r>
    <s v="CA/2018/154074"/>
    <d v="2018-08-31T00:00:00"/>
    <s v="Bart Watters"/>
    <x v="2"/>
    <s v="Corporate"/>
    <x v="0"/>
    <n v="569.56799999999998"/>
    <n v="1"/>
    <n v="113.9136"/>
    <n v="0.01"/>
  </r>
  <r>
    <s v="CA/2018/161774"/>
    <d v="2018-05-14T00:00:00"/>
    <s v="Greg Tran"/>
    <x v="2"/>
    <s v="Consumer"/>
    <x v="0"/>
    <n v="899.43"/>
    <n v="30"/>
    <n v="179.886"/>
    <n v="0.25"/>
  </r>
  <r>
    <s v="CA/2018/151211"/>
    <d v="2018-08-17T00:00:00"/>
    <s v="Adrian Hane"/>
    <x v="1"/>
    <s v="Home Office"/>
    <x v="1"/>
    <n v="102.93"/>
    <n v="18"/>
    <n v="20.585999999999999"/>
    <n v="0.1"/>
  </r>
  <r>
    <s v="CA/2018/142671"/>
    <d v="2018-10-11T00:00:00"/>
    <s v="Daniel Raglin"/>
    <x v="3"/>
    <s v="Home Office"/>
    <x v="1"/>
    <n v="11.52"/>
    <n v="16"/>
    <n v="2.3039999999999998"/>
    <n v="0.22"/>
  </r>
  <r>
    <s v="CA/2018/144750"/>
    <d v="2018-08-21T00:00:00"/>
    <s v="Dionis Lloyd"/>
    <x v="1"/>
    <s v="Corporate"/>
    <x v="1"/>
    <n v="83.88"/>
    <n v="28"/>
    <n v="16.776"/>
    <n v="0.06"/>
  </r>
  <r>
    <s v="CA/2017/111976"/>
    <d v="2017-08-03T00:00:00"/>
    <s v="Brian DeCherney"/>
    <x v="1"/>
    <s v="Consumer"/>
    <x v="2"/>
    <n v="108.57599999999999"/>
    <n v="2"/>
    <n v="21.715199999999999"/>
    <n v="0.04"/>
  </r>
  <r>
    <s v="CA/2017/140130"/>
    <d v="2017-10-31T00:00:00"/>
    <s v="Helen Wasserman"/>
    <x v="1"/>
    <s v="Corporate"/>
    <x v="1"/>
    <n v="21.96"/>
    <n v="3"/>
    <n v="4.3920000000000003"/>
    <n v="0.12"/>
  </r>
  <r>
    <s v="CA/2015/159121"/>
    <d v="2015-07-26T00:00:00"/>
    <s v="Jack O'Briant"/>
    <x v="3"/>
    <s v="Corporate"/>
    <x v="2"/>
    <n v="111.93"/>
    <n v="19"/>
    <n v="22.385999999999999"/>
    <n v="0.03"/>
  </r>
  <r>
    <s v="CA/2016/149650"/>
    <d v="2016-10-24T00:00:00"/>
    <s v="Robert Dilbeck"/>
    <x v="2"/>
    <s v="Home Office"/>
    <x v="0"/>
    <n v="454.27199999999999"/>
    <n v="13"/>
    <n v="90.854399999999998"/>
    <n v="0.21"/>
  </r>
  <r>
    <s v="CA/2018/115777"/>
    <d v="2018-08-19T00:00:00"/>
    <s v="Doug O'Connell"/>
    <x v="1"/>
    <s v="Consumer"/>
    <x v="1"/>
    <n v="19.440000000000001"/>
    <n v="27"/>
    <n v="3.8879999999999999"/>
    <n v="0.02"/>
  </r>
  <r>
    <s v="CA/2017/143714"/>
    <d v="2017-05-23T00:00:00"/>
    <s v="Christopher Conant"/>
    <x v="0"/>
    <s v="Consumer"/>
    <x v="2"/>
    <n v="8399.9760000000006"/>
    <n v="4"/>
    <n v="1679.9952000000001"/>
    <n v="0.01"/>
  </r>
  <r>
    <s v="CA/2015/165764"/>
    <d v="2015-03-11T00:00:00"/>
    <s v="Shahid Hopkins"/>
    <x v="0"/>
    <s v="Consumer"/>
    <x v="1"/>
    <n v="25.984000000000002"/>
    <n v="17"/>
    <n v="5.1967999999999996"/>
    <n v="0.19"/>
  </r>
  <r>
    <s v="CA/2016/121405"/>
    <d v="2016-03-30T00:00:00"/>
    <s v="Fred Chung"/>
    <x v="2"/>
    <s v="Corporate"/>
    <x v="1"/>
    <n v="23.52"/>
    <n v="9"/>
    <n v="4.7039999999999997"/>
    <n v="0.25"/>
  </r>
  <r>
    <s v="US/2018/116897"/>
    <d v="2018-05-27T00:00:00"/>
    <s v="James Galang"/>
    <x v="1"/>
    <s v="Consumer"/>
    <x v="0"/>
    <n v="35"/>
    <n v="3"/>
    <n v="7"/>
    <n v="0.06"/>
  </r>
  <r>
    <s v="US/2018/113992"/>
    <d v="2018-12-14T00:00:00"/>
    <s v="Lena Creighton"/>
    <x v="1"/>
    <s v="Consumer"/>
    <x v="0"/>
    <n v="974.98800000000006"/>
    <n v="9"/>
    <n v="194.99760000000001"/>
    <n v="0.15"/>
  </r>
  <r>
    <s v="CA/2015/166891"/>
    <d v="2015-04-10T00:00:00"/>
    <s v="Chris Cortes"/>
    <x v="2"/>
    <s v="Consumer"/>
    <x v="0"/>
    <n v="589.41"/>
    <n v="7"/>
    <n v="117.88200000000001"/>
    <n v="0.17"/>
  </r>
  <r>
    <s v="CA/2017/101161"/>
    <d v="2017-10-13T00:00:00"/>
    <s v="Bart Watters"/>
    <x v="2"/>
    <s v="Corporate"/>
    <x v="1"/>
    <n v="34.700000000000003"/>
    <n v="17"/>
    <n v="6.94"/>
    <n v="0.04"/>
  </r>
  <r>
    <s v="CA/2016/151785"/>
    <d v="2016-05-03T00:00:00"/>
    <s v="Jennifer Jackson"/>
    <x v="1"/>
    <s v="Consumer"/>
    <x v="1"/>
    <n v="7.1040000000000001"/>
    <n v="7"/>
    <n v="1.4208000000000001"/>
    <n v="0.22"/>
  </r>
  <r>
    <s v="US/2018/119816"/>
    <d v="2018-04-03T00:00:00"/>
    <s v="Tonja Turnell"/>
    <x v="2"/>
    <s v="Home Office"/>
    <x v="0"/>
    <n v="103.5"/>
    <n v="17"/>
    <n v="20.7"/>
    <n v="0.05"/>
  </r>
  <r>
    <s v="CA/2016/156510"/>
    <d v="2016-09-25T00:00:00"/>
    <s v="Erica Hackney"/>
    <x v="0"/>
    <s v="Consumer"/>
    <x v="1"/>
    <n v="10.76"/>
    <n v="14"/>
    <n v="2.1520000000000001"/>
    <n v="0.15"/>
  </r>
  <r>
    <s v="US/2016/110261"/>
    <d v="2016-12-19T00:00:00"/>
    <s v="Patrick Ryan"/>
    <x v="1"/>
    <s v="Consumer"/>
    <x v="2"/>
    <n v="158.376"/>
    <n v="14"/>
    <n v="31.6752"/>
    <n v="0.04"/>
  </r>
  <r>
    <s v="CA/2016/125710"/>
    <d v="2016-08-10T00:00:00"/>
    <s v="Brian Thompson"/>
    <x v="3"/>
    <s v="Consumer"/>
    <x v="1"/>
    <n v="3.44"/>
    <n v="27"/>
    <n v="0.68799999999999994"/>
    <n v="7.0000000000000007E-2"/>
  </r>
  <r>
    <s v="CA/2018/161102"/>
    <d v="2018-07-31T00:00:00"/>
    <s v="Erin Creighton"/>
    <x v="3"/>
    <s v="Consumer"/>
    <x v="1"/>
    <n v="56.56"/>
    <n v="5"/>
    <n v="11.311999999999999"/>
    <n v="0.09"/>
  </r>
  <r>
    <s v="CA/2015/110065"/>
    <d v="2015-05-08T00:00:00"/>
    <s v="Stephanie Phelps"/>
    <x v="1"/>
    <s v="Corporate"/>
    <x v="2"/>
    <n v="135.99"/>
    <n v="12"/>
    <n v="27.198"/>
    <n v="0.03"/>
  </r>
  <r>
    <s v="US/2018/133361"/>
    <d v="2018-05-14T00:00:00"/>
    <s v="Anthony Jacobs"/>
    <x v="0"/>
    <s v="Corporate"/>
    <x v="1"/>
    <n v="3.76"/>
    <n v="3"/>
    <n v="0.752"/>
    <n v="0.11"/>
  </r>
  <r>
    <s v="US/2017/155404"/>
    <d v="2017-09-22T00:00:00"/>
    <s v="Ann Steele"/>
    <x v="2"/>
    <s v="Home Office"/>
    <x v="0"/>
    <n v="13.28"/>
    <n v="12"/>
    <n v="2.6560000000000001"/>
    <n v="0.14000000000000001"/>
  </r>
  <r>
    <s v="CA/2016/114503"/>
    <d v="2016-11-13T00:00:00"/>
    <s v="Allen Armold"/>
    <x v="1"/>
    <s v="Consumer"/>
    <x v="1"/>
    <n v="84.96"/>
    <n v="20"/>
    <n v="16.992000000000001"/>
    <n v="0.25"/>
  </r>
  <r>
    <s v="CA/2018/153080"/>
    <d v="2018-05-22T00:00:00"/>
    <s v="Eric Hoffmann"/>
    <x v="1"/>
    <s v="Consumer"/>
    <x v="2"/>
    <n v="68.459999999999994"/>
    <n v="15"/>
    <n v="13.692"/>
    <n v="0.18"/>
  </r>
  <r>
    <s v="CA/2017/163804"/>
    <d v="2017-02-12T00:00:00"/>
    <s v="Deborah Brumfield"/>
    <x v="1"/>
    <s v="Home Office"/>
    <x v="1"/>
    <n v="2079.4"/>
    <n v="9"/>
    <n v="415.88"/>
    <n v="0.1"/>
  </r>
  <r>
    <s v="CA/2016/108532"/>
    <d v="2016-08-29T00:00:00"/>
    <s v="Chad Cunningham"/>
    <x v="2"/>
    <s v="Home Office"/>
    <x v="2"/>
    <n v="131.97999999999999"/>
    <n v="19"/>
    <n v="26.396000000000001"/>
    <n v="0"/>
  </r>
  <r>
    <s v="CA/2015/151897"/>
    <d v="2015-06-06T00:00:00"/>
    <s v="Valerie Takahito"/>
    <x v="3"/>
    <s v="Home Office"/>
    <x v="1"/>
    <n v="100.24"/>
    <n v="18"/>
    <n v="20.047999999999998"/>
    <n v="0.13"/>
  </r>
  <r>
    <s v="CA/2017/113292"/>
    <d v="2017-03-18T00:00:00"/>
    <s v="Dave Brooks"/>
    <x v="1"/>
    <s v="Consumer"/>
    <x v="1"/>
    <n v="871.8"/>
    <n v="22"/>
    <n v="174.36"/>
    <n v="0.18"/>
  </r>
  <r>
    <s v="CA/2015/149524"/>
    <d v="2015-01-14T00:00:00"/>
    <s v="Brendan Sweed"/>
    <x v="1"/>
    <s v="Corporate"/>
    <x v="0"/>
    <n v="61.96"/>
    <n v="27"/>
    <n v="12.391999999999999"/>
    <n v="0.25"/>
  </r>
  <r>
    <s v="CA/2018/140872"/>
    <d v="2018-03-06T00:00:00"/>
    <s v="Nick Radford"/>
    <x v="2"/>
    <s v="Consumer"/>
    <x v="1"/>
    <n v="4.5540000000000003"/>
    <n v="4"/>
    <n v="0.91080000000000005"/>
    <n v="0.19"/>
  </r>
  <r>
    <s v="CA/2018/113908"/>
    <d v="2018-03-06T00:00:00"/>
    <s v="Katherine Nockton"/>
    <x v="1"/>
    <s v="Corporate"/>
    <x v="0"/>
    <n v="384.76799999999997"/>
    <n v="28"/>
    <n v="76.953599999999994"/>
    <n v="0.17"/>
  </r>
  <r>
    <s v="CA/2016/120621"/>
    <d v="2016-03-21T00:00:00"/>
    <s v="Julia West"/>
    <x v="3"/>
    <s v="Consumer"/>
    <x v="1"/>
    <n v="962.08"/>
    <n v="4"/>
    <n v="192.416"/>
    <n v="0"/>
  </r>
  <r>
    <s v="US/2018/148866"/>
    <d v="2018-09-19T00:00:00"/>
    <s v="Jessica Myrick"/>
    <x v="3"/>
    <s v="Consumer"/>
    <x v="1"/>
    <n v="32.4"/>
    <n v="28"/>
    <n v="6.48"/>
    <n v="0.12"/>
  </r>
  <r>
    <s v="CA/2015/149594"/>
    <d v="2015-09-15T00:00:00"/>
    <s v="Monica Federle"/>
    <x v="1"/>
    <s v="Corporate"/>
    <x v="0"/>
    <n v="103.93600000000001"/>
    <n v="8"/>
    <n v="20.787199999999999"/>
    <n v="0.03"/>
  </r>
  <r>
    <s v="CA/2017/113845"/>
    <d v="2017-11-20T00:00:00"/>
    <s v="Frank Atkinson"/>
    <x v="1"/>
    <s v="Corporate"/>
    <x v="0"/>
    <n v="289.56799999999998"/>
    <n v="6"/>
    <n v="57.913600000000002"/>
    <n v="0"/>
  </r>
  <r>
    <s v="CA/2018/111262"/>
    <d v="2018-10-28T00:00:00"/>
    <s v="Keith Herrera"/>
    <x v="1"/>
    <s v="Consumer"/>
    <x v="2"/>
    <n v="24"/>
    <n v="28"/>
    <n v="4.8"/>
    <n v="0.19"/>
  </r>
  <r>
    <s v="CA/2016/103135"/>
    <d v="2016-07-24T00:00:00"/>
    <s v="Shirley Schmidt"/>
    <x v="0"/>
    <s v="Home Office"/>
    <x v="0"/>
    <n v="20.94"/>
    <n v="13"/>
    <n v="4.1879999999999997"/>
    <n v="0.18"/>
  </r>
  <r>
    <s v="CA/2015/129147"/>
    <d v="2015-02-11T00:00:00"/>
    <s v="Liz Carlisle"/>
    <x v="1"/>
    <s v="Consumer"/>
    <x v="2"/>
    <n v="539.96400000000006"/>
    <n v="16"/>
    <n v="107.9928"/>
    <n v="0.15"/>
  </r>
  <r>
    <s v="CA/2018/128265"/>
    <d v="2018-11-17T00:00:00"/>
    <s v="Victoria Wilson"/>
    <x v="3"/>
    <s v="Corporate"/>
    <x v="1"/>
    <n v="1247.6400000000001"/>
    <n v="6"/>
    <n v="249.52799999999999"/>
    <n v="0.16"/>
  </r>
  <r>
    <s v="US/2017/128909"/>
    <d v="2017-09-10T00:00:00"/>
    <s v="Sibella Parks"/>
    <x v="3"/>
    <s v="Corporate"/>
    <x v="1"/>
    <n v="19.135999999999999"/>
    <n v="5"/>
    <n v="3.8271999999999999"/>
    <n v="0.03"/>
  </r>
  <r>
    <s v="CA/2018/102197"/>
    <d v="2018-12-20T00:00:00"/>
    <s v="David Kendrick"/>
    <x v="2"/>
    <s v="Corporate"/>
    <x v="1"/>
    <n v="279.89999999999998"/>
    <n v="12"/>
    <n v="55.98"/>
    <n v="0.18"/>
  </r>
  <r>
    <s v="CA/2018/167640"/>
    <d v="2018-06-03T00:00:00"/>
    <s v="Frank Carlisle"/>
    <x v="3"/>
    <s v="Home Office"/>
    <x v="1"/>
    <n v="23.88"/>
    <n v="4"/>
    <n v="4.7759999999999998"/>
    <n v="0.04"/>
  </r>
  <r>
    <s v="US/2018/116652"/>
    <d v="2018-09-15T00:00:00"/>
    <s v="Rick Duston"/>
    <x v="1"/>
    <s v="Consumer"/>
    <x v="0"/>
    <n v="218.352"/>
    <n v="12"/>
    <n v="43.670400000000001"/>
    <n v="0.19"/>
  </r>
  <r>
    <s v="CA/2018/138289"/>
    <d v="2018-01-16T00:00:00"/>
    <s v="Andy Reiter"/>
    <x v="3"/>
    <s v="Consumer"/>
    <x v="1"/>
    <n v="5443.96"/>
    <n v="23"/>
    <n v="1088.7919999999999"/>
    <n v="0.25"/>
  </r>
  <r>
    <s v="CA/2017/129308"/>
    <d v="2017-07-07T00:00:00"/>
    <s v="Chad Cunningham"/>
    <x v="2"/>
    <s v="Home Office"/>
    <x v="1"/>
    <n v="10.08"/>
    <n v="18"/>
    <n v="2.016"/>
    <n v="0.02"/>
  </r>
  <r>
    <s v="CA/2017/157791"/>
    <d v="2017-12-23T00:00:00"/>
    <s v="Carol Adams"/>
    <x v="0"/>
    <s v="Corporate"/>
    <x v="2"/>
    <n v="1999.96"/>
    <n v="26"/>
    <n v="399.99200000000002"/>
    <n v="0.24"/>
  </r>
  <r>
    <s v="CA/2015/146864"/>
    <d v="2015-12-22T00:00:00"/>
    <s v="Bradley Talbott"/>
    <x v="1"/>
    <s v="Home Office"/>
    <x v="1"/>
    <n v="216.4"/>
    <n v="3"/>
    <n v="43.28"/>
    <n v="7.0000000000000007E-2"/>
  </r>
  <r>
    <s v="CA/2015/103744"/>
    <d v="2015-02-23T00:00:00"/>
    <s v="Michael Grace"/>
    <x v="3"/>
    <s v="Home Office"/>
    <x v="1"/>
    <n v="6.9359999999999999"/>
    <n v="29"/>
    <n v="1.3872"/>
    <n v="0.2"/>
  </r>
  <r>
    <s v="US/2018/107384"/>
    <d v="2018-04-12T00:00:00"/>
    <s v="Theone Pippenger"/>
    <x v="3"/>
    <s v="Consumer"/>
    <x v="1"/>
    <n v="8.8000000000000007"/>
    <n v="3"/>
    <n v="1.76"/>
    <n v="0.05"/>
  </r>
  <r>
    <s v="CA/2015/128209"/>
    <d v="2015-11-17T00:00:00"/>
    <s v="Greg Tran"/>
    <x v="2"/>
    <s v="Consumer"/>
    <x v="1"/>
    <n v="2152.7759999999998"/>
    <n v="11"/>
    <n v="430.55520000000001"/>
    <n v="0.1"/>
  </r>
  <r>
    <s v="CA/2015/169684"/>
    <d v="2015-10-20T00:00:00"/>
    <s v="Fred Hopkins"/>
    <x v="3"/>
    <s v="Corporate"/>
    <x v="0"/>
    <n v="328.59"/>
    <n v="4"/>
    <n v="65.718000000000004"/>
    <n v="0.1"/>
  </r>
  <r>
    <s v="CA/2016/109862"/>
    <d v="2016-10-25T00:00:00"/>
    <s v="Heather Kirkland"/>
    <x v="0"/>
    <s v="Corporate"/>
    <x v="2"/>
    <n v="158.99"/>
    <n v="3"/>
    <n v="31.797999999999998"/>
    <n v="0.11"/>
  </r>
  <r>
    <s v="US/2018/107888"/>
    <d v="2018-11-16T00:00:00"/>
    <s v="Chris Cortes"/>
    <x v="2"/>
    <s v="Consumer"/>
    <x v="1"/>
    <n v="73.680000000000007"/>
    <n v="4"/>
    <n v="14.736000000000001"/>
    <n v="0.23"/>
  </r>
  <r>
    <s v="US/2018/154872"/>
    <d v="2018-05-14T00:00:00"/>
    <s v="Darren Powers"/>
    <x v="2"/>
    <s v="Consumer"/>
    <x v="1"/>
    <n v="58.17"/>
    <n v="23"/>
    <n v="11.634"/>
    <n v="0.24"/>
  </r>
  <r>
    <s v="CA/2015/113880"/>
    <d v="2015-01-03T00:00:00"/>
    <s v="Vicky Freymann"/>
    <x v="2"/>
    <s v="Home Office"/>
    <x v="0"/>
    <n v="634.11599999999999"/>
    <n v="10"/>
    <n v="126.8232"/>
    <n v="0.17"/>
  </r>
  <r>
    <s v="US/2016/164966"/>
    <d v="2016-07-30T00:00:00"/>
    <s v="Gary Hansen"/>
    <x v="1"/>
    <s v="Home Office"/>
    <x v="0"/>
    <n v="155.88"/>
    <n v="12"/>
    <n v="31.175999999999998"/>
    <n v="0.01"/>
  </r>
  <r>
    <s v="CA/2016/126739"/>
    <d v="2016-01-11T00:00:00"/>
    <s v="Justin Hirsh"/>
    <x v="1"/>
    <s v="Consumer"/>
    <x v="0"/>
    <n v="327.56400000000002"/>
    <n v="9"/>
    <n v="65.512799999999999"/>
    <n v="7.0000000000000007E-2"/>
  </r>
  <r>
    <s v="CA/2018/161578"/>
    <d v="2018-12-16T00:00:00"/>
    <s v="Rick Bensley"/>
    <x v="2"/>
    <s v="Home Office"/>
    <x v="1"/>
    <n v="13.36"/>
    <n v="7"/>
    <n v="2.6720000000000002"/>
    <n v="0.01"/>
  </r>
  <r>
    <s v="CA/2015/137092"/>
    <d v="2015-10-20T00:00:00"/>
    <s v="Lindsay Shagiari"/>
    <x v="1"/>
    <s v="Home Office"/>
    <x v="2"/>
    <n v="319.96800000000002"/>
    <n v="5"/>
    <n v="63.993600000000001"/>
    <n v="0.17"/>
  </r>
  <r>
    <s v="CA/2016/166947"/>
    <d v="2016-05-06T00:00:00"/>
    <s v="Edward Becker"/>
    <x v="1"/>
    <s v="Corporate"/>
    <x v="0"/>
    <n v="1522.6379999999999"/>
    <n v="16"/>
    <n v="304.52760000000001"/>
    <n v="0.13"/>
  </r>
  <r>
    <s v="CA/2017/160941"/>
    <d v="2017-07-21T00:00:00"/>
    <s v="Damala Kotsonis"/>
    <x v="1"/>
    <s v="Corporate"/>
    <x v="1"/>
    <n v="419.9"/>
    <n v="7"/>
    <n v="83.98"/>
    <n v="0.25"/>
  </r>
  <r>
    <s v="CA/2018/144680"/>
    <d v="2018-03-31T00:00:00"/>
    <s v="Scott Cohen"/>
    <x v="1"/>
    <s v="Corporate"/>
    <x v="1"/>
    <n v="33.619999999999997"/>
    <n v="26"/>
    <n v="6.7240000000000002"/>
    <n v="0.09"/>
  </r>
  <r>
    <s v="CA/2015/166086"/>
    <d v="2015-07-05T00:00:00"/>
    <s v="Carol Triggs"/>
    <x v="2"/>
    <s v="Consumer"/>
    <x v="1"/>
    <n v="16.14"/>
    <n v="19"/>
    <n v="3.2280000000000002"/>
    <n v="0.2"/>
  </r>
  <r>
    <s v="CA/2018/131282"/>
    <d v="2018-05-02T00:00:00"/>
    <s v="Cassandra Brandow"/>
    <x v="3"/>
    <s v="Consumer"/>
    <x v="1"/>
    <n v="243.99199999999999"/>
    <n v="22"/>
    <n v="48.798400000000001"/>
    <n v="0.09"/>
  </r>
  <r>
    <s v="CA/2015/100678"/>
    <d v="2015-04-18T00:00:00"/>
    <s v="Kunst Miller"/>
    <x v="1"/>
    <s v="Consumer"/>
    <x v="1"/>
    <n v="2.6880000000000002"/>
    <n v="14"/>
    <n v="0.53759999999999997"/>
    <n v="0.08"/>
  </r>
  <r>
    <s v="CA/2017/161543"/>
    <d v="2017-10-05T00:00:00"/>
    <s v="Roger Demir"/>
    <x v="0"/>
    <s v="Consumer"/>
    <x v="1"/>
    <n v="11.96"/>
    <n v="6"/>
    <n v="2.3919999999999999"/>
    <n v="0.11"/>
  </r>
  <r>
    <s v="CA/2017/160535"/>
    <d v="2017-11-25T00:00:00"/>
    <s v="Barry Pond"/>
    <x v="3"/>
    <s v="Corporate"/>
    <x v="1"/>
    <n v="563.4"/>
    <n v="29"/>
    <n v="112.68"/>
    <n v="0.08"/>
  </r>
  <r>
    <s v="CA/2018/123085"/>
    <d v="2018-03-03T00:00:00"/>
    <s v="Ed Jacobs"/>
    <x v="1"/>
    <s v="Consumer"/>
    <x v="2"/>
    <n v="1049.44"/>
    <n v="1"/>
    <n v="209.88800000000001"/>
    <n v="0.1"/>
  </r>
  <r>
    <s v="CA/2016/153752"/>
    <d v="2016-06-12T00:00:00"/>
    <s v="Rose O'Brian"/>
    <x v="0"/>
    <s v="Consumer"/>
    <x v="2"/>
    <n v="173.94"/>
    <n v="15"/>
    <n v="34.787999999999997"/>
    <n v="0.03"/>
  </r>
  <r>
    <s v="CA/2015/103660"/>
    <d v="2015-08-25T00:00:00"/>
    <s v="Mitch Webber"/>
    <x v="3"/>
    <s v="Consumer"/>
    <x v="2"/>
    <n v="1007.944"/>
    <n v="12"/>
    <n v="201.58879999999999"/>
    <n v="0.13"/>
  </r>
  <r>
    <s v="CA/2017/169887"/>
    <d v="2017-10-22T00:00:00"/>
    <s v="MaryBeth Skach"/>
    <x v="1"/>
    <s v="Consumer"/>
    <x v="1"/>
    <n v="6.68"/>
    <n v="5"/>
    <n v="1.3360000000000001"/>
    <n v="0.03"/>
  </r>
  <r>
    <s v="CA/2017/148516"/>
    <d v="2017-07-08T00:00:00"/>
    <s v="Dorothy Wardle"/>
    <x v="3"/>
    <s v="Corporate"/>
    <x v="2"/>
    <n v="179.97"/>
    <n v="11"/>
    <n v="35.994"/>
    <n v="0.24"/>
  </r>
  <r>
    <s v="CA/2018/104731"/>
    <d v="2018-07-21T00:00:00"/>
    <s v="Anne McFarland"/>
    <x v="0"/>
    <s v="Consumer"/>
    <x v="1"/>
    <n v="101.94"/>
    <n v="21"/>
    <n v="20.388000000000002"/>
    <n v="0.12"/>
  </r>
  <r>
    <s v="CA/2015/164749"/>
    <d v="2015-03-23T00:00:00"/>
    <s v="Bruce Geld"/>
    <x v="3"/>
    <s v="Consumer"/>
    <x v="1"/>
    <n v="9.9120000000000008"/>
    <n v="22"/>
    <n v="1.9823999999999999"/>
    <n v="0.08"/>
  </r>
  <r>
    <s v="CA/2016/103716"/>
    <d v="2016-04-30T00:00:00"/>
    <s v="Ken Black"/>
    <x v="2"/>
    <s v="Corporate"/>
    <x v="1"/>
    <n v="34.65"/>
    <n v="30"/>
    <n v="6.93"/>
    <n v="0.16"/>
  </r>
  <r>
    <s v="CA/2017/126795"/>
    <d v="2017-06-13T00:00:00"/>
    <s v="Greg Tran"/>
    <x v="2"/>
    <s v="Consumer"/>
    <x v="1"/>
    <n v="33.567999999999998"/>
    <n v="14"/>
    <n v="6.7135999999999996"/>
    <n v="0.22"/>
  </r>
  <r>
    <s v="CA/2016/146290"/>
    <d v="2016-04-05T00:00:00"/>
    <s v="Stuart Van"/>
    <x v="2"/>
    <s v="Corporate"/>
    <x v="1"/>
    <n v="125.93"/>
    <n v="16"/>
    <n v="25.186"/>
    <n v="0.14000000000000001"/>
  </r>
  <r>
    <s v="CA/2018/157112"/>
    <d v="2018-04-23T00:00:00"/>
    <s v="Greg Guthrie"/>
    <x v="0"/>
    <s v="Corporate"/>
    <x v="1"/>
    <n v="11.76"/>
    <n v="9"/>
    <n v="2.3519999999999999"/>
    <n v="0.23"/>
  </r>
  <r>
    <s v="CA/2015/169257"/>
    <d v="2015-06-06T00:00:00"/>
    <s v="Stewart Visinsky"/>
    <x v="1"/>
    <s v="Consumer"/>
    <x v="1"/>
    <n v="1.365"/>
    <n v="5"/>
    <n v="0.27300000000000002"/>
    <n v="0.05"/>
  </r>
  <r>
    <s v="CA/2015/154095"/>
    <d v="2015-02-12T00:00:00"/>
    <s v="Odella Nelson"/>
    <x v="2"/>
    <s v="Corporate"/>
    <x v="0"/>
    <n v="60.72"/>
    <n v="2"/>
    <n v="12.144"/>
    <n v="0.17"/>
  </r>
  <r>
    <s v="CA/2018/146346"/>
    <d v="2018-06-17T00:00:00"/>
    <s v="Ryan Akin"/>
    <x v="1"/>
    <s v="Consumer"/>
    <x v="1"/>
    <n v="146.352"/>
    <n v="7"/>
    <n v="29.270399999999999"/>
    <n v="0.19"/>
  </r>
  <r>
    <s v="CA/2017/148852"/>
    <d v="2017-05-26T00:00:00"/>
    <s v="Stewart Visinsky"/>
    <x v="1"/>
    <s v="Consumer"/>
    <x v="1"/>
    <n v="5.94"/>
    <n v="5"/>
    <n v="1.1879999999999999"/>
    <n v="0.24"/>
  </r>
  <r>
    <s v="US/2016/118906"/>
    <d v="2016-10-03T00:00:00"/>
    <s v="Ken Black"/>
    <x v="2"/>
    <s v="Corporate"/>
    <x v="1"/>
    <n v="89.82"/>
    <n v="9"/>
    <n v="17.963999999999999"/>
    <n v="0.16"/>
  </r>
  <r>
    <s v="CA/2017/168921"/>
    <d v="2017-10-20T00:00:00"/>
    <s v="Andrew Gjertsen"/>
    <x v="3"/>
    <s v="Corporate"/>
    <x v="1"/>
    <n v="19.295999999999999"/>
    <n v="1"/>
    <n v="3.8592"/>
    <n v="0.08"/>
  </r>
  <r>
    <s v="CA/2016/107678"/>
    <d v="2016-04-21T00:00:00"/>
    <s v="Juliana Krohn"/>
    <x v="2"/>
    <s v="Consumer"/>
    <x v="0"/>
    <n v="191.96"/>
    <n v="21"/>
    <n v="38.392000000000003"/>
    <n v="0.17"/>
  </r>
  <r>
    <s v="CA/2017/123512"/>
    <d v="2017-06-17T00:00:00"/>
    <s v="Mike Vittorini"/>
    <x v="3"/>
    <s v="Consumer"/>
    <x v="0"/>
    <n v="239.666"/>
    <n v="7"/>
    <n v="47.933199999999999"/>
    <n v="0.17"/>
  </r>
  <r>
    <s v="US/2018/167402"/>
    <d v="2018-01-13T00:00:00"/>
    <s v="Cathy Prescott"/>
    <x v="3"/>
    <s v="Corporate"/>
    <x v="1"/>
    <n v="32.4"/>
    <n v="3"/>
    <n v="6.48"/>
    <n v="0.08"/>
  </r>
  <r>
    <s v="CA/2015/130449"/>
    <d v="2015-06-09T00:00:00"/>
    <s v="Victoria Pisteka"/>
    <x v="1"/>
    <s v="Corporate"/>
    <x v="0"/>
    <n v="41.88"/>
    <n v="24"/>
    <n v="8.3759999999999994"/>
    <n v="7.0000000000000007E-2"/>
  </r>
  <r>
    <s v="CA/2016/141250"/>
    <d v="2016-01-19T00:00:00"/>
    <s v="Paul MacIntyre"/>
    <x v="2"/>
    <s v="Consumer"/>
    <x v="0"/>
    <n v="102.438"/>
    <n v="6"/>
    <n v="20.4876"/>
    <n v="0.06"/>
  </r>
  <r>
    <s v="CA/2015/145541"/>
    <d v="2015-12-14T00:00:00"/>
    <s v="Tom Boeckenhauer"/>
    <x v="1"/>
    <s v="Consumer"/>
    <x v="2"/>
    <n v="6999.96"/>
    <n v="22"/>
    <n v="1399.992"/>
    <n v="0.17"/>
  </r>
  <r>
    <s v="CA/2015/138513"/>
    <d v="2015-05-23T00:00:00"/>
    <s v="Erica Hackney"/>
    <x v="0"/>
    <s v="Consumer"/>
    <x v="1"/>
    <n v="12.96"/>
    <n v="22"/>
    <n v="2.5920000000000001"/>
    <n v="0.17"/>
  </r>
  <r>
    <s v="CA/2016/135489"/>
    <d v="2016-09-19T00:00:00"/>
    <s v="Giulietta Weimer"/>
    <x v="1"/>
    <s v="Consumer"/>
    <x v="2"/>
    <n v="279.86"/>
    <n v="14"/>
    <n v="55.972000000000001"/>
    <n v="0.23"/>
  </r>
  <r>
    <s v="CA/2016/125696"/>
    <d v="2016-02-10T00:00:00"/>
    <s v="Nora Pelletier"/>
    <x v="3"/>
    <s v="Home Office"/>
    <x v="1"/>
    <n v="7.38"/>
    <n v="8"/>
    <n v="1.476"/>
    <n v="0.22"/>
  </r>
  <r>
    <s v="CA/2017/105081"/>
    <d v="2017-12-25T00:00:00"/>
    <s v="Joe Elijah"/>
    <x v="1"/>
    <s v="Consumer"/>
    <x v="0"/>
    <n v="698.35199999999998"/>
    <n v="3"/>
    <n v="139.6704"/>
    <n v="0.24"/>
  </r>
  <r>
    <s v="US/2017/146857"/>
    <d v="2017-06-05T00:00:00"/>
    <s v="Brad Eason"/>
    <x v="2"/>
    <s v="Home Office"/>
    <x v="1"/>
    <n v="54.48"/>
    <n v="15"/>
    <n v="10.896000000000001"/>
    <n v="0.18"/>
  </r>
  <r>
    <s v="CA/2017/166275"/>
    <d v="2017-10-24T00:00:00"/>
    <s v="Sonia Sunley"/>
    <x v="1"/>
    <s v="Consumer"/>
    <x v="2"/>
    <n v="199.99"/>
    <n v="2"/>
    <n v="39.997999999999998"/>
    <n v="0.25"/>
  </r>
  <r>
    <s v="CA/2018/144498"/>
    <d v="2018-06-05T00:00:00"/>
    <s v="Mick Brown"/>
    <x v="3"/>
    <s v="Consumer"/>
    <x v="1"/>
    <n v="68.540999999999997"/>
    <n v="30"/>
    <n v="13.7082"/>
    <n v="0.17"/>
  </r>
  <r>
    <s v="CA/2018/103352"/>
    <d v="2018-11-27T00:00:00"/>
    <s v="Resi PÃ¶lking"/>
    <x v="3"/>
    <s v="Consumer"/>
    <x v="1"/>
    <n v="6.99"/>
    <n v="10"/>
    <n v="1.3979999999999999"/>
    <n v="0.11"/>
  </r>
  <r>
    <s v="CA/2015/108609"/>
    <d v="2015-10-31T00:00:00"/>
    <s v="Anthony Jacobs"/>
    <x v="0"/>
    <s v="Corporate"/>
    <x v="0"/>
    <n v="1421.664"/>
    <n v="8"/>
    <n v="284.33280000000002"/>
    <n v="0.16"/>
  </r>
  <r>
    <s v="CA/2018/128328"/>
    <d v="2018-05-08T00:00:00"/>
    <s v="Patrick O'Donnell"/>
    <x v="2"/>
    <s v="Consumer"/>
    <x v="1"/>
    <n v="125.88"/>
    <n v="16"/>
    <n v="25.175999999999998"/>
    <n v="0.02"/>
  </r>
  <r>
    <s v="US/2016/156496"/>
    <d v="2016-10-08T00:00:00"/>
    <s v="William Brown"/>
    <x v="3"/>
    <s v="Consumer"/>
    <x v="2"/>
    <n v="438.36799999999999"/>
    <n v="14"/>
    <n v="87.673599999999993"/>
    <n v="0.01"/>
  </r>
  <r>
    <s v="US/2017/127334"/>
    <d v="2017-12-15T00:00:00"/>
    <s v="Mike Pelletier"/>
    <x v="1"/>
    <s v="Home Office"/>
    <x v="0"/>
    <n v="564.19500000000005"/>
    <n v="25"/>
    <n v="112.839"/>
    <n v="0.17"/>
  </r>
  <r>
    <s v="US/2018/124779"/>
    <d v="2018-08-09T00:00:00"/>
    <s v="Barry FranzÃ¶sisch"/>
    <x v="2"/>
    <s v="Corporate"/>
    <x v="1"/>
    <n v="42.616"/>
    <n v="10"/>
    <n v="8.5231999999999992"/>
    <n v="0.1"/>
  </r>
  <r>
    <s v="CA/2018/135937"/>
    <d v="2018-02-20T00:00:00"/>
    <s v="Katherine Murray"/>
    <x v="0"/>
    <s v="Home Office"/>
    <x v="2"/>
    <n v="333.57600000000002"/>
    <n v="29"/>
    <n v="66.715199999999996"/>
    <n v="0.18"/>
  </r>
  <r>
    <s v="CA/2016/129322"/>
    <d v="2016-08-08T00:00:00"/>
    <s v="Denny Blanton"/>
    <x v="2"/>
    <s v="Consumer"/>
    <x v="1"/>
    <n v="39.659999999999997"/>
    <n v="5"/>
    <n v="7.9320000000000004"/>
    <n v="0.2"/>
  </r>
  <r>
    <s v="CA/2018/162173"/>
    <d v="2018-10-26T00:00:00"/>
    <s v="Olvera Toch"/>
    <x v="1"/>
    <s v="Consumer"/>
    <x v="0"/>
    <n v="356.85"/>
    <n v="22"/>
    <n v="71.37"/>
    <n v="0.08"/>
  </r>
  <r>
    <s v="CA/2017/115483"/>
    <d v="2017-07-14T00:00:00"/>
    <s v="John Stevenson"/>
    <x v="1"/>
    <s v="Consumer"/>
    <x v="1"/>
    <n v="219.84"/>
    <n v="29"/>
    <n v="43.968000000000004"/>
    <n v="0.04"/>
  </r>
  <r>
    <s v="CA/2018/122175"/>
    <d v="2018-12-05T00:00:00"/>
    <s v="Cynthia Arntzen"/>
    <x v="0"/>
    <s v="Consumer"/>
    <x v="0"/>
    <n v="42.85"/>
    <n v="27"/>
    <n v="8.57"/>
    <n v="0.19"/>
  </r>
  <r>
    <s v="CA/2018/161088"/>
    <d v="2018-05-25T00:00:00"/>
    <s v="Mick Hernandez"/>
    <x v="3"/>
    <s v="Home Office"/>
    <x v="1"/>
    <n v="29.84"/>
    <n v="7"/>
    <n v="5.968"/>
    <n v="0.05"/>
  </r>
  <r>
    <s v="CA/2015/154837"/>
    <d v="2015-08-23T00:00:00"/>
    <s v="Robert Barroso"/>
    <x v="1"/>
    <s v="Corporate"/>
    <x v="1"/>
    <n v="49.567999999999998"/>
    <n v="3"/>
    <n v="9.9136000000000006"/>
    <n v="7.0000000000000007E-2"/>
  </r>
  <r>
    <s v="CA/2016/153794"/>
    <d v="2016-11-09T00:00:00"/>
    <s v="Sean Braxton"/>
    <x v="2"/>
    <s v="Corporate"/>
    <x v="1"/>
    <n v="265.86"/>
    <n v="22"/>
    <n v="53.171999999999997"/>
    <n v="0.25"/>
  </r>
  <r>
    <s v="CA/2016/135510"/>
    <d v="2016-05-09T00:00:00"/>
    <s v="Tamara Willingham"/>
    <x v="1"/>
    <s v="Home Office"/>
    <x v="0"/>
    <n v="67.959999999999994"/>
    <n v="12"/>
    <n v="13.592000000000001"/>
    <n v="0.25"/>
  </r>
  <r>
    <s v="CA/2016/109337"/>
    <d v="2016-11-21T00:00:00"/>
    <s v="Denise Leinenbach"/>
    <x v="1"/>
    <s v="Consumer"/>
    <x v="1"/>
    <n v="10.92"/>
    <n v="21"/>
    <n v="2.1840000000000002"/>
    <n v="0.02"/>
  </r>
  <r>
    <s v="CA/2015/150329"/>
    <d v="2015-10-10T00:00:00"/>
    <s v="Shirley Daniels"/>
    <x v="3"/>
    <s v="Home Office"/>
    <x v="0"/>
    <n v="46.872"/>
    <n v="13"/>
    <n v="9.3743999999999996"/>
    <n v="0.24"/>
  </r>
  <r>
    <s v="CA/2018/145037"/>
    <d v="2018-02-09T00:00:00"/>
    <s v="Ted Butterfield"/>
    <x v="3"/>
    <s v="Consumer"/>
    <x v="1"/>
    <n v="10.9"/>
    <n v="9"/>
    <n v="2.1800000000000002"/>
    <n v="0.19"/>
  </r>
  <r>
    <s v="CA/2018/154466"/>
    <d v="2018-01-01T00:00:00"/>
    <s v="Dennis Pardue"/>
    <x v="2"/>
    <s v="Home Office"/>
    <x v="1"/>
    <n v="3.6"/>
    <n v="20"/>
    <n v="0.72"/>
    <n v="0.23"/>
  </r>
  <r>
    <s v="CA/2015/109134"/>
    <d v="2015-05-11T00:00:00"/>
    <s v="Deanra Eno"/>
    <x v="3"/>
    <s v="Home Office"/>
    <x v="0"/>
    <n v="20.04"/>
    <n v="5"/>
    <n v="4.008"/>
    <n v="0.11"/>
  </r>
  <r>
    <s v="US/2016/129637"/>
    <d v="2016-12-17T00:00:00"/>
    <s v="Mick Crebagga"/>
    <x v="2"/>
    <s v="Consumer"/>
    <x v="1"/>
    <n v="180.01599999999999"/>
    <n v="19"/>
    <n v="36.0032"/>
    <n v="0.17"/>
  </r>
  <r>
    <s v="CA/2016/165162"/>
    <d v="2016-05-14T00:00:00"/>
    <s v="Hunter Glantz"/>
    <x v="2"/>
    <s v="Consumer"/>
    <x v="1"/>
    <n v="1117.92"/>
    <n v="11"/>
    <n v="223.584"/>
    <n v="0.21"/>
  </r>
  <r>
    <s v="CA/2018/140494"/>
    <d v="2018-10-03T00:00:00"/>
    <s v="Candace McMahon"/>
    <x v="2"/>
    <s v="Corporate"/>
    <x v="2"/>
    <n v="111.96"/>
    <n v="19"/>
    <n v="22.391999999999999"/>
    <n v="0.17"/>
  </r>
  <r>
    <s v="CA/2018/104108"/>
    <d v="2018-02-12T00:00:00"/>
    <s v="Roy Phan"/>
    <x v="2"/>
    <s v="Corporate"/>
    <x v="1"/>
    <n v="12.16"/>
    <n v="2"/>
    <n v="2.4319999999999999"/>
    <n v="0.01"/>
  </r>
  <r>
    <s v="US/2018/165869"/>
    <d v="2018-07-31T00:00:00"/>
    <s v="Luke Schmidt"/>
    <x v="2"/>
    <s v="Corporate"/>
    <x v="1"/>
    <n v="17.52"/>
    <n v="22"/>
    <n v="3.504"/>
    <n v="0.13"/>
  </r>
  <r>
    <s v="CA/2018/160899"/>
    <d v="2018-11-08T00:00:00"/>
    <s v="Daniel Raglin"/>
    <x v="3"/>
    <s v="Home Office"/>
    <x v="1"/>
    <n v="477.51"/>
    <n v="4"/>
    <n v="95.501999999999995"/>
    <n v="0.01"/>
  </r>
  <r>
    <s v="CA/2018/144225"/>
    <d v="2018-09-30T00:00:00"/>
    <s v="Cindy Chapman"/>
    <x v="3"/>
    <s v="Consumer"/>
    <x v="1"/>
    <n v="164.88"/>
    <n v="29"/>
    <n v="32.975999999999999"/>
    <n v="0.15"/>
  </r>
  <r>
    <s v="US/2017/163538"/>
    <d v="2017-08-26T00:00:00"/>
    <s v="Shirley Schmidt"/>
    <x v="0"/>
    <s v="Home Office"/>
    <x v="2"/>
    <n v="47.97"/>
    <n v="21"/>
    <n v="9.5939999999999994"/>
    <n v="7.0000000000000007E-2"/>
  </r>
  <r>
    <s v="US/2017/155103"/>
    <d v="2017-02-12T00:00:00"/>
    <s v="Jamie Frazer"/>
    <x v="1"/>
    <s v="Consumer"/>
    <x v="1"/>
    <n v="415.17599999999999"/>
    <n v="28"/>
    <n v="83.035200000000003"/>
    <n v="0.18"/>
  </r>
  <r>
    <s v="CA/2018/145429"/>
    <d v="2018-07-21T00:00:00"/>
    <s v="Shaun Weien"/>
    <x v="0"/>
    <s v="Consumer"/>
    <x v="1"/>
    <n v="16.34"/>
    <n v="15"/>
    <n v="3.2679999999999998"/>
    <n v="0.06"/>
  </r>
  <r>
    <s v="CA/2016/153535"/>
    <d v="2016-05-20T00:00:00"/>
    <s v="Sheri Gordon"/>
    <x v="3"/>
    <s v="Consumer"/>
    <x v="0"/>
    <n v="163.136"/>
    <n v="23"/>
    <n v="32.627200000000002"/>
    <n v="0.25"/>
  </r>
  <r>
    <s v="CA/2016/139164"/>
    <d v="2016-06-23T00:00:00"/>
    <s v="Christine Sundaresam"/>
    <x v="0"/>
    <s v="Consumer"/>
    <x v="2"/>
    <n v="217.584"/>
    <n v="5"/>
    <n v="43.516800000000003"/>
    <n v="0.19"/>
  </r>
  <r>
    <s v="CA/2017/112277"/>
    <d v="2017-10-09T00:00:00"/>
    <s v="Steve Chapman"/>
    <x v="0"/>
    <s v="Corporate"/>
    <x v="2"/>
    <n v="519.67999999999995"/>
    <n v="6"/>
    <n v="103.93600000000001"/>
    <n v="0.18"/>
  </r>
  <r>
    <s v="CA/2015/167724"/>
    <d v="2015-04-13T00:00:00"/>
    <s v="Ben Ferrer"/>
    <x v="1"/>
    <s v="Home Office"/>
    <x v="1"/>
    <n v="7.83"/>
    <n v="29"/>
    <n v="1.5660000000000001"/>
    <n v="0.08"/>
  </r>
  <r>
    <s v="CA/2016/123141"/>
    <d v="2016-11-14T00:00:00"/>
    <s v="Gary Zandusky"/>
    <x v="2"/>
    <s v="Consumer"/>
    <x v="0"/>
    <n v="883.84"/>
    <n v="10"/>
    <n v="176.768"/>
    <n v="0.2"/>
  </r>
  <r>
    <s v="CA/2017/149503"/>
    <d v="2017-09-12T00:00:00"/>
    <s v="Stephanie Phelps"/>
    <x v="1"/>
    <s v="Corporate"/>
    <x v="1"/>
    <n v="273.92"/>
    <n v="16"/>
    <n v="54.783999999999999"/>
    <n v="0.16"/>
  </r>
  <r>
    <s v="CA/2018/163069"/>
    <d v="2018-08-18T00:00:00"/>
    <s v="Pauline Johnson"/>
    <x v="1"/>
    <s v="Consumer"/>
    <x v="1"/>
    <n v="9.9120000000000008"/>
    <n v="14"/>
    <n v="1.9823999999999999"/>
    <n v="0.22"/>
  </r>
  <r>
    <s v="CA/2018/107629"/>
    <d v="2018-12-14T00:00:00"/>
    <s v="Dave Brooks"/>
    <x v="1"/>
    <s v="Consumer"/>
    <x v="0"/>
    <n v="266.35199999999998"/>
    <n v="16"/>
    <n v="53.270400000000002"/>
    <n v="0.25"/>
  </r>
  <r>
    <s v="CA/2017/134789"/>
    <d v="2017-08-04T00:00:00"/>
    <s v="Christine Kargatis"/>
    <x v="1"/>
    <s v="Home Office"/>
    <x v="1"/>
    <n v="30"/>
    <n v="7"/>
    <n v="6"/>
    <n v="0"/>
  </r>
  <r>
    <s v="CA/2017/130442"/>
    <d v="2017-12-16T00:00:00"/>
    <s v="Sandra Flanagan"/>
    <x v="3"/>
    <s v="Consumer"/>
    <x v="1"/>
    <n v="34.944000000000003"/>
    <n v="14"/>
    <n v="6.9888000000000003"/>
    <n v="0.01"/>
  </r>
  <r>
    <s v="CA/2018/102974"/>
    <d v="2018-09-19T00:00:00"/>
    <s v="Dave Poirier"/>
    <x v="1"/>
    <s v="Corporate"/>
    <x v="2"/>
    <n v="149.94999999999999"/>
    <n v="6"/>
    <n v="29.99"/>
    <n v="0.19"/>
  </r>
  <r>
    <s v="US/2018/166394"/>
    <d v="2018-04-09T00:00:00"/>
    <s v="Vivian Mathis"/>
    <x v="3"/>
    <s v="Consumer"/>
    <x v="1"/>
    <n v="14.82"/>
    <n v="16"/>
    <n v="2.964"/>
    <n v="0.22"/>
  </r>
  <r>
    <s v="CA/2017/128811"/>
    <d v="2017-12-09T00:00:00"/>
    <s v="Sarah Foster"/>
    <x v="1"/>
    <s v="Consumer"/>
    <x v="1"/>
    <n v="10.47"/>
    <n v="30"/>
    <n v="2.0939999999999999"/>
    <n v="7.0000000000000007E-2"/>
  </r>
  <r>
    <s v="CA/2018/145443"/>
    <d v="2018-10-08T00:00:00"/>
    <s v="Steve Chapman"/>
    <x v="0"/>
    <s v="Corporate"/>
    <x v="1"/>
    <n v="177.2"/>
    <n v="11"/>
    <n v="35.44"/>
    <n v="0.22"/>
  </r>
  <r>
    <s v="CA/2017/165827"/>
    <d v="2017-04-11T00:00:00"/>
    <s v="Maureen Fritzler"/>
    <x v="3"/>
    <s v="Corporate"/>
    <x v="0"/>
    <n v="50.496000000000002"/>
    <n v="30"/>
    <n v="10.0992"/>
    <n v="0.19"/>
  </r>
  <r>
    <s v="CA/2016/156734"/>
    <d v="2016-06-18T00:00:00"/>
    <s v="Benjamin Venier"/>
    <x v="2"/>
    <s v="Corporate"/>
    <x v="1"/>
    <n v="6.1289999999999996"/>
    <n v="28"/>
    <n v="1.2258"/>
    <n v="0.04"/>
  </r>
  <r>
    <s v="CA/2015/120096"/>
    <d v="2015-04-07T00:00:00"/>
    <s v="Katrina Edelman"/>
    <x v="0"/>
    <s v="Corporate"/>
    <x v="1"/>
    <n v="177.536"/>
    <n v="12"/>
    <n v="35.507199999999997"/>
    <n v="0.24"/>
  </r>
  <r>
    <s v="CA/2016/141754"/>
    <d v="2016-12-20T00:00:00"/>
    <s v="Evan Minnotte"/>
    <x v="0"/>
    <s v="Home Office"/>
    <x v="1"/>
    <n v="11.696"/>
    <n v="21"/>
    <n v="2.3391999999999999"/>
    <n v="0.23"/>
  </r>
  <r>
    <s v="CA/2017/123358"/>
    <d v="2017-10-04T00:00:00"/>
    <s v="Brian Thompson"/>
    <x v="3"/>
    <s v="Consumer"/>
    <x v="1"/>
    <n v="113.76"/>
    <n v="3"/>
    <n v="22.751999999999999"/>
    <n v="0.14000000000000001"/>
  </r>
  <r>
    <s v="CA/2015/144029"/>
    <d v="2015-05-26T00:00:00"/>
    <s v="Michelle Moray"/>
    <x v="1"/>
    <s v="Consumer"/>
    <x v="1"/>
    <n v="102.624"/>
    <n v="23"/>
    <n v="20.524799999999999"/>
    <n v="0.19"/>
  </r>
  <r>
    <s v="US/2018/101784"/>
    <d v="2018-06-07T00:00:00"/>
    <s v="Patrick O'Brill"/>
    <x v="3"/>
    <s v="Consumer"/>
    <x v="0"/>
    <n v="122.136"/>
    <n v="20"/>
    <n v="24.427199999999999"/>
    <n v="0.12"/>
  </r>
  <r>
    <s v="CA/2016/156923"/>
    <d v="2016-02-16T00:00:00"/>
    <s v="Sung Pak"/>
    <x v="3"/>
    <s v="Corporate"/>
    <x v="1"/>
    <n v="35.880000000000003"/>
    <n v="2"/>
    <n v="7.1760000000000002"/>
    <n v="0.09"/>
  </r>
  <r>
    <s v="CA/2018/111269"/>
    <d v="2018-06-16T00:00:00"/>
    <s v="Christine Sundaresam"/>
    <x v="0"/>
    <s v="Consumer"/>
    <x v="2"/>
    <n v="479.952"/>
    <n v="8"/>
    <n v="95.990399999999994"/>
    <n v="0.03"/>
  </r>
  <r>
    <s v="CA/2018/159156"/>
    <d v="2018-11-13T00:00:00"/>
    <s v="Ken Brennan"/>
    <x v="2"/>
    <s v="Corporate"/>
    <x v="2"/>
    <n v="629.95000000000005"/>
    <n v="28"/>
    <n v="125.99"/>
    <n v="0.25"/>
  </r>
  <r>
    <s v="CA/2018/100230"/>
    <d v="2018-11-12T00:00:00"/>
    <s v="Allen Armold"/>
    <x v="1"/>
    <s v="Consumer"/>
    <x v="1"/>
    <n v="14.952"/>
    <n v="4"/>
    <n v="2.9904000000000002"/>
    <n v="0.12"/>
  </r>
  <r>
    <s v="CA/2018/124205"/>
    <d v="2018-09-15T00:00:00"/>
    <s v="Theresa Coyne"/>
    <x v="3"/>
    <s v="Corporate"/>
    <x v="0"/>
    <n v="47.4"/>
    <n v="2"/>
    <n v="9.48"/>
    <n v="0.15"/>
  </r>
  <r>
    <s v="CA/2018/165715"/>
    <d v="2018-02-12T00:00:00"/>
    <s v="Barry Gonzalez"/>
    <x v="0"/>
    <s v="Consumer"/>
    <x v="1"/>
    <n v="32.776000000000003"/>
    <n v="22"/>
    <n v="6.5552000000000001"/>
    <n v="0.12"/>
  </r>
  <r>
    <s v="CA/2018/100636"/>
    <d v="2018-06-26T00:00:00"/>
    <s v="Denny Ordway"/>
    <x v="0"/>
    <s v="Consumer"/>
    <x v="1"/>
    <n v="272.94"/>
    <n v="2"/>
    <n v="54.588000000000001"/>
    <n v="0.21"/>
  </r>
  <r>
    <s v="CA/2017/162943"/>
    <d v="2017-07-24T00:00:00"/>
    <s v="Darren Budd"/>
    <x v="1"/>
    <s v="Corporate"/>
    <x v="0"/>
    <n v="253.76400000000001"/>
    <n v="7"/>
    <n v="50.752800000000001"/>
    <n v="0.01"/>
  </r>
  <r>
    <s v="CA/2017/144764"/>
    <d v="2017-02-09T00:00:00"/>
    <s v="Rob Lucas"/>
    <x v="0"/>
    <s v="Consumer"/>
    <x v="1"/>
    <n v="29.24"/>
    <n v="2"/>
    <n v="5.8479999999999999"/>
    <n v="0.05"/>
  </r>
  <r>
    <s v="CA/2018/100615"/>
    <d v="2018-04-20T00:00:00"/>
    <s v="Sarah Jordon"/>
    <x v="2"/>
    <s v="Consumer"/>
    <x v="0"/>
    <n v="317.05799999999999"/>
    <n v="7"/>
    <n v="63.4116"/>
    <n v="0.18"/>
  </r>
  <r>
    <s v="CA/2015/109302"/>
    <d v="2015-12-08T00:00:00"/>
    <s v="Charles Sheldon"/>
    <x v="0"/>
    <s v="Corporate"/>
    <x v="1"/>
    <n v="196.21"/>
    <n v="22"/>
    <n v="39.241999999999997"/>
    <n v="0.2"/>
  </r>
  <r>
    <s v="CA/2018/139787"/>
    <d v="2018-09-19T00:00:00"/>
    <s v="Julie Prescott"/>
    <x v="0"/>
    <s v="Home Office"/>
    <x v="1"/>
    <n v="35.4"/>
    <n v="5"/>
    <n v="7.08"/>
    <n v="0.23"/>
  </r>
  <r>
    <s v="CA/2018/139402"/>
    <d v="2018-09-12T00:00:00"/>
    <s v="Nick Crebassa"/>
    <x v="2"/>
    <s v="Corporate"/>
    <x v="1"/>
    <n v="419.4"/>
    <n v="28"/>
    <n v="83.88"/>
    <n v="0.04"/>
  </r>
  <r>
    <s v="CA/2017/119018"/>
    <d v="2017-04-11T00:00:00"/>
    <s v="Carl Weiss"/>
    <x v="2"/>
    <s v="Home Office"/>
    <x v="1"/>
    <n v="7.7119999999999997"/>
    <n v="17"/>
    <n v="1.5424"/>
    <n v="0.2"/>
  </r>
  <r>
    <s v="CA/2016/105361"/>
    <d v="2016-03-29T00:00:00"/>
    <s v="Chad McGuire"/>
    <x v="3"/>
    <s v="Consumer"/>
    <x v="1"/>
    <n v="17.64"/>
    <n v="28"/>
    <n v="3.528"/>
    <n v="0.06"/>
  </r>
  <r>
    <s v="US/2017/152373"/>
    <d v="2017-05-09T00:00:00"/>
    <s v="Pete Takahito"/>
    <x v="2"/>
    <s v="Consumer"/>
    <x v="1"/>
    <n v="93.456000000000003"/>
    <n v="4"/>
    <n v="18.691199999999998"/>
    <n v="0.14000000000000001"/>
  </r>
  <r>
    <s v="US/2018/166037"/>
    <d v="2018-01-28T00:00:00"/>
    <s v="Craig Leslie"/>
    <x v="2"/>
    <s v="Home Office"/>
    <x v="2"/>
    <n v="449.91"/>
    <n v="11"/>
    <n v="89.981999999999999"/>
    <n v="0.16"/>
  </r>
  <r>
    <s v="US/2017/147711"/>
    <d v="2017-03-09T00:00:00"/>
    <s v="Herbert Flentye"/>
    <x v="2"/>
    <s v="Consumer"/>
    <x v="0"/>
    <n v="344.94"/>
    <n v="17"/>
    <n v="68.988"/>
    <n v="0.15"/>
  </r>
  <r>
    <s v="CA/2018/121293"/>
    <d v="2018-07-25T00:00:00"/>
    <s v="John Castell"/>
    <x v="2"/>
    <s v="Consumer"/>
    <x v="0"/>
    <n v="20.096"/>
    <n v="6"/>
    <n v="4.0191999999999997"/>
    <n v="0.11"/>
  </r>
  <r>
    <s v="CA/2016/118843"/>
    <d v="2016-09-13T00:00:00"/>
    <s v="Jonathan Howell"/>
    <x v="1"/>
    <s v="Consumer"/>
    <x v="0"/>
    <n v="129.93"/>
    <n v="15"/>
    <n v="25.986000000000001"/>
    <n v="0.23"/>
  </r>
  <r>
    <s v="CA/2016/161445"/>
    <d v="2016-07-09T00:00:00"/>
    <s v="Corey Catlett"/>
    <x v="3"/>
    <s v="Corporate"/>
    <x v="1"/>
    <n v="140.73599999999999"/>
    <n v="4"/>
    <n v="28.147200000000002"/>
    <n v="0.08"/>
  </r>
  <r>
    <s v="CA/2017/124527"/>
    <d v="2017-11-16T00:00:00"/>
    <s v="Ionia McGrath"/>
    <x v="1"/>
    <s v="Consumer"/>
    <x v="1"/>
    <n v="8.32"/>
    <n v="17"/>
    <n v="1.6639999999999999"/>
    <n v="0.21"/>
  </r>
  <r>
    <s v="CA/2017/162348"/>
    <d v="2017-10-11T00:00:00"/>
    <s v="Ben Ferrer"/>
    <x v="1"/>
    <s v="Home Office"/>
    <x v="0"/>
    <n v="9.98"/>
    <n v="5"/>
    <n v="1.996"/>
    <n v="0"/>
  </r>
  <r>
    <s v="CA/2015/141005"/>
    <d v="2015-08-15T00:00:00"/>
    <s v="Christine Sundaresam"/>
    <x v="0"/>
    <s v="Consumer"/>
    <x v="1"/>
    <n v="62.94"/>
    <n v="21"/>
    <n v="12.587999999999999"/>
    <n v="0.22"/>
  </r>
  <r>
    <s v="CA/2016/145394"/>
    <d v="2016-11-16T00:00:00"/>
    <s v="Matt Connell"/>
    <x v="2"/>
    <s v="Corporate"/>
    <x v="1"/>
    <n v="21.488"/>
    <n v="15"/>
    <n v="4.2976000000000001"/>
    <n v="0.05"/>
  </r>
  <r>
    <s v="CA/2016/168809"/>
    <d v="2016-08-25T00:00:00"/>
    <s v="Mick Crebagga"/>
    <x v="2"/>
    <s v="Consumer"/>
    <x v="0"/>
    <n v="20.103999999999999"/>
    <n v="8"/>
    <n v="4.0208000000000004"/>
    <n v="0.17"/>
  </r>
  <r>
    <s v="CA/2017/109827"/>
    <d v="2017-12-25T00:00:00"/>
    <s v="Laurel Workman"/>
    <x v="0"/>
    <s v="Corporate"/>
    <x v="0"/>
    <n v="35.445"/>
    <n v="3"/>
    <n v="7.0890000000000004"/>
    <n v="0.22"/>
  </r>
  <r>
    <s v="CA/2015/152233"/>
    <d v="2015-05-10T00:00:00"/>
    <s v="Keith Herrera"/>
    <x v="1"/>
    <s v="Consumer"/>
    <x v="2"/>
    <n v="99.98"/>
    <n v="15"/>
    <n v="19.995999999999999"/>
    <n v="0.02"/>
  </r>
  <r>
    <s v="CA/2015/125682"/>
    <d v="2015-11-22T00:00:00"/>
    <s v="Robert Barroso"/>
    <x v="1"/>
    <s v="Corporate"/>
    <x v="1"/>
    <n v="9.9600000000000009"/>
    <n v="12"/>
    <n v="1.992"/>
    <n v="0.09"/>
  </r>
  <r>
    <s v="CA/2018/162880"/>
    <d v="2018-12-25T00:00:00"/>
    <s v="Giulietta Dortch"/>
    <x v="3"/>
    <s v="Corporate"/>
    <x v="1"/>
    <n v="3.8559999999999999"/>
    <n v="14"/>
    <n v="0.7712"/>
    <n v="0.2"/>
  </r>
  <r>
    <s v="CA/2016/128125"/>
    <d v="2016-03-31T00:00:00"/>
    <s v="Ed Braxton"/>
    <x v="3"/>
    <s v="Corporate"/>
    <x v="1"/>
    <n v="98.376000000000005"/>
    <n v="26"/>
    <n v="19.6752"/>
    <n v="0.11"/>
  </r>
  <r>
    <s v="CA/2018/156237"/>
    <d v="2018-09-14T00:00:00"/>
    <s v="Pamela Stobb"/>
    <x v="1"/>
    <s v="Consumer"/>
    <x v="1"/>
    <n v="3.8820000000000001"/>
    <n v="13"/>
    <n v="0.77639999999999998"/>
    <n v="0.12"/>
  </r>
  <r>
    <s v="CA/2015/144414"/>
    <d v="2015-06-17T00:00:00"/>
    <s v="Gary Hwang"/>
    <x v="1"/>
    <s v="Consumer"/>
    <x v="0"/>
    <n v="6.24"/>
    <n v="19"/>
    <n v="1.248"/>
    <n v="0.1"/>
  </r>
  <r>
    <s v="CA/2018/163860"/>
    <d v="2018-12-28T00:00:00"/>
    <s v="Lori Olson"/>
    <x v="1"/>
    <s v="Corporate"/>
    <x v="1"/>
    <n v="1.68"/>
    <n v="19"/>
    <n v="0.33600000000000002"/>
    <n v="0.21"/>
  </r>
  <r>
    <s v="US/2018/115609"/>
    <d v="2018-02-11T00:00:00"/>
    <s v="Cindy Stewart"/>
    <x v="0"/>
    <s v="Consumer"/>
    <x v="1"/>
    <n v="168.1"/>
    <n v="7"/>
    <n v="33.619999999999997"/>
    <n v="0.04"/>
  </r>
  <r>
    <s v="CA/2016/154291"/>
    <d v="2016-07-25T00:00:00"/>
    <s v="Yana Sorensen"/>
    <x v="0"/>
    <s v="Corporate"/>
    <x v="1"/>
    <n v="98.46"/>
    <n v="24"/>
    <n v="19.692"/>
    <n v="0.13"/>
  </r>
  <r>
    <s v="CA/2017/118689"/>
    <d v="2017-02-10T00:00:00"/>
    <s v="Tamara Chand"/>
    <x v="1"/>
    <s v="Corporate"/>
    <x v="1"/>
    <n v="32.479999999999997"/>
    <n v="6"/>
    <n v="6.4960000000000004"/>
    <n v="0.11"/>
  </r>
  <r>
    <s v="CA/2017/140438"/>
    <d v="2017-12-24T00:00:00"/>
    <s v="Pauline Webber"/>
    <x v="0"/>
    <s v="Corporate"/>
    <x v="2"/>
    <n v="197.97"/>
    <n v="13"/>
    <n v="39.594000000000001"/>
    <n v="0.18"/>
  </r>
  <r>
    <s v="US/2018/123204"/>
    <d v="2018-07-21T00:00:00"/>
    <s v="Cari Schnelling"/>
    <x v="0"/>
    <s v="Consumer"/>
    <x v="1"/>
    <n v="17.48"/>
    <n v="4"/>
    <n v="3.496"/>
    <n v="0.15"/>
  </r>
  <r>
    <s v="CA/2016/112522"/>
    <d v="2016-10-10T00:00:00"/>
    <s v="David Philippe"/>
    <x v="3"/>
    <s v="Consumer"/>
    <x v="1"/>
    <n v="8.016"/>
    <n v="25"/>
    <n v="1.6032"/>
    <n v="0.05"/>
  </r>
  <r>
    <s v="CA/2017/142615"/>
    <d v="2017-11-20T00:00:00"/>
    <s v="Brendan Murry"/>
    <x v="3"/>
    <s v="Corporate"/>
    <x v="2"/>
    <n v="27.88"/>
    <n v="14"/>
    <n v="5.5759999999999996"/>
    <n v="0.17"/>
  </r>
  <r>
    <s v="CA/2018/142643"/>
    <d v="2018-10-15T00:00:00"/>
    <s v="Dionis Lloyd"/>
    <x v="1"/>
    <s v="Corporate"/>
    <x v="1"/>
    <n v="152.65"/>
    <n v="10"/>
    <n v="30.53"/>
    <n v="0.03"/>
  </r>
  <r>
    <s v="CA/2016/116260"/>
    <d v="2016-06-07T00:00:00"/>
    <s v="Barbara Fisher"/>
    <x v="0"/>
    <s v="Corporate"/>
    <x v="1"/>
    <n v="11.12"/>
    <n v="18"/>
    <n v="2.2240000000000002"/>
    <n v="0.14000000000000001"/>
  </r>
  <r>
    <s v="CA/2018/107517"/>
    <d v="2018-05-02T00:00:00"/>
    <s v="Fred Chung"/>
    <x v="2"/>
    <s v="Corporate"/>
    <x v="1"/>
    <n v="1640.7"/>
    <n v="22"/>
    <n v="328.14"/>
    <n v="0.23"/>
  </r>
  <r>
    <s v="CA/2016/166338"/>
    <d v="2016-06-12T00:00:00"/>
    <s v="Mike Pelletier"/>
    <x v="1"/>
    <s v="Home Office"/>
    <x v="1"/>
    <n v="14.832000000000001"/>
    <n v="11"/>
    <n v="2.9664000000000001"/>
    <n v="0.23"/>
  </r>
  <r>
    <s v="CA/2017/123946"/>
    <d v="2017-12-09T00:00:00"/>
    <s v="Anthony Johnson"/>
    <x v="0"/>
    <s v="Corporate"/>
    <x v="2"/>
    <n v="20.7"/>
    <n v="26"/>
    <n v="4.1399999999999997"/>
    <n v="0.1"/>
  </r>
  <r>
    <s v="CA/2015/147543"/>
    <d v="2015-06-07T00:00:00"/>
    <s v="Becky Castell"/>
    <x v="1"/>
    <s v="Home Office"/>
    <x v="0"/>
    <n v="478.48"/>
    <n v="10"/>
    <n v="95.695999999999998"/>
    <n v="0.06"/>
  </r>
  <r>
    <s v="US/2017/159093"/>
    <d v="2017-09-05T00:00:00"/>
    <s v="Ricardo Sperren"/>
    <x v="1"/>
    <s v="Corporate"/>
    <x v="1"/>
    <n v="32.04"/>
    <n v="30"/>
    <n v="6.4080000000000004"/>
    <n v="0.02"/>
  </r>
  <r>
    <s v="CA/2017/162110"/>
    <d v="2017-07-18T00:00:00"/>
    <s v="Nora Paige"/>
    <x v="2"/>
    <s v="Consumer"/>
    <x v="2"/>
    <n v="55.991999999999997"/>
    <n v="25"/>
    <n v="11.198399999999999"/>
    <n v="0.08"/>
  </r>
  <r>
    <s v="US/2017/163461"/>
    <d v="2017-06-18T00:00:00"/>
    <s v="Bobby Trafton"/>
    <x v="1"/>
    <s v="Consumer"/>
    <x v="1"/>
    <n v="76.864000000000004"/>
    <n v="10"/>
    <n v="15.3728"/>
    <n v="0.2"/>
  </r>
  <r>
    <s v="CA/2015/101462"/>
    <d v="2015-04-20T00:00:00"/>
    <s v="Benjamin Patterson"/>
    <x v="1"/>
    <s v="Consumer"/>
    <x v="0"/>
    <n v="59.92"/>
    <n v="15"/>
    <n v="11.984"/>
    <n v="0.24"/>
  </r>
  <r>
    <s v="US/2017/100461"/>
    <d v="2017-08-01T00:00:00"/>
    <s v="Jack O'Briant"/>
    <x v="3"/>
    <s v="Corporate"/>
    <x v="0"/>
    <n v="1565.88"/>
    <n v="15"/>
    <n v="313.17599999999999"/>
    <n v="0.24"/>
  </r>
  <r>
    <s v="US/2018/162670"/>
    <d v="2018-12-23T00:00:00"/>
    <s v="Monica Federle"/>
    <x v="1"/>
    <s v="Corporate"/>
    <x v="1"/>
    <n v="62.04"/>
    <n v="14"/>
    <n v="12.407999999999999"/>
    <n v="0.08"/>
  </r>
  <r>
    <s v="CA/2018/128965"/>
    <d v="2018-04-17T00:00:00"/>
    <s v="Pamela Stobb"/>
    <x v="1"/>
    <s v="Consumer"/>
    <x v="1"/>
    <n v="28.14"/>
    <n v="8"/>
    <n v="5.6280000000000001"/>
    <n v="7.0000000000000007E-2"/>
  </r>
  <r>
    <s v="CA/2018/138618"/>
    <d v="2018-01-12T00:00:00"/>
    <s v="Maribeth Yedwab"/>
    <x v="1"/>
    <s v="Corporate"/>
    <x v="1"/>
    <n v="10.368"/>
    <n v="22"/>
    <n v="2.0735999999999999"/>
    <n v="0.18"/>
  </r>
  <r>
    <s v="US/2017/126452"/>
    <d v="2017-08-21T00:00:00"/>
    <s v="Scot Coram"/>
    <x v="2"/>
    <s v="Corporate"/>
    <x v="1"/>
    <n v="12.672000000000001"/>
    <n v="29"/>
    <n v="2.5344000000000002"/>
    <n v="0.19"/>
  </r>
  <r>
    <s v="CA/2017/145009"/>
    <d v="2017-05-12T00:00:00"/>
    <s v="Randy Ferguson"/>
    <x v="3"/>
    <s v="Corporate"/>
    <x v="1"/>
    <n v="11.952"/>
    <n v="27"/>
    <n v="2.3904000000000001"/>
    <n v="0.23"/>
  </r>
  <r>
    <s v="CA/2016/162544"/>
    <d v="2016-12-16T00:00:00"/>
    <s v="Sandra Glassco"/>
    <x v="2"/>
    <s v="Consumer"/>
    <x v="1"/>
    <n v="4.9800000000000004"/>
    <n v="29"/>
    <n v="0.996"/>
    <n v="0.24"/>
  </r>
  <r>
    <s v="CA/2015/124394"/>
    <d v="2015-10-17T00:00:00"/>
    <s v="Tracy Blumstein"/>
    <x v="3"/>
    <s v="Consumer"/>
    <x v="1"/>
    <n v="10.78"/>
    <n v="29"/>
    <n v="2.1560000000000001"/>
    <n v="0.15"/>
  </r>
  <r>
    <s v="US/2017/121013"/>
    <d v="2017-05-09T00:00:00"/>
    <s v="Michael Moore"/>
    <x v="1"/>
    <s v="Consumer"/>
    <x v="1"/>
    <n v="25.06"/>
    <n v="12"/>
    <n v="5.0119999999999996"/>
    <n v="0.09"/>
  </r>
  <r>
    <s v="US/2016/123918"/>
    <d v="2016-10-15T00:00:00"/>
    <s v="Claire Gute"/>
    <x v="0"/>
    <s v="Consumer"/>
    <x v="0"/>
    <n v="131.376"/>
    <n v="6"/>
    <n v="26.275200000000002"/>
    <n v="0.18"/>
  </r>
  <r>
    <s v="CA/2016/137113"/>
    <d v="2016-01-12T00:00:00"/>
    <s v="Tamara Willingham"/>
    <x v="1"/>
    <s v="Home Office"/>
    <x v="0"/>
    <n v="2003.92"/>
    <n v="16"/>
    <n v="400.78399999999999"/>
    <n v="0.16"/>
  </r>
  <r>
    <s v="CA/2016/120677"/>
    <d v="2016-05-31T00:00:00"/>
    <s v="Bill Donatelli"/>
    <x v="1"/>
    <s v="Consumer"/>
    <x v="0"/>
    <n v="2567.84"/>
    <n v="18"/>
    <n v="513.56799999999998"/>
    <n v="0.15"/>
  </r>
  <r>
    <s v="CA/2018/123036"/>
    <d v="2018-10-09T00:00:00"/>
    <s v="Helen Abelman"/>
    <x v="3"/>
    <s v="Consumer"/>
    <x v="2"/>
    <n v="37.055999999999997"/>
    <n v="17"/>
    <n v="7.4112"/>
    <n v="0.22"/>
  </r>
  <r>
    <s v="CA/2018/120222"/>
    <d v="2018-04-25T00:00:00"/>
    <s v="Lauren Leatherbury"/>
    <x v="3"/>
    <s v="Consumer"/>
    <x v="1"/>
    <n v="19.05"/>
    <n v="5"/>
    <n v="3.81"/>
    <n v="0.21"/>
  </r>
  <r>
    <s v="CA/2018/164756"/>
    <d v="2018-09-18T00:00:00"/>
    <s v="Saphhira Shifley"/>
    <x v="3"/>
    <s v="Corporate"/>
    <x v="2"/>
    <n v="95.68"/>
    <n v="15"/>
    <n v="19.135999999999999"/>
    <n v="0.04"/>
  </r>
  <r>
    <s v="CA/2018/122028"/>
    <d v="2018-08-18T00:00:00"/>
    <s v="Chloris Kastensmidt"/>
    <x v="3"/>
    <s v="Consumer"/>
    <x v="1"/>
    <n v="10.782"/>
    <n v="27"/>
    <n v="2.1564000000000001"/>
    <n v="0.02"/>
  </r>
  <r>
    <s v="US/2016/165512"/>
    <d v="2016-05-24T00:00:00"/>
    <s v="Vivek Sundaresam"/>
    <x v="1"/>
    <s v="Consumer"/>
    <x v="0"/>
    <n v="602.65099999999995"/>
    <n v="29"/>
    <n v="120.53019999999999"/>
    <n v="0.2"/>
  </r>
  <r>
    <s v="CA/2016/140557"/>
    <d v="2016-07-09T00:00:00"/>
    <s v="Tanja Norvell"/>
    <x v="1"/>
    <s v="Home Office"/>
    <x v="2"/>
    <n v="559.92999999999995"/>
    <n v="23"/>
    <n v="111.986"/>
    <n v="0.14000000000000001"/>
  </r>
  <r>
    <s v="US/2018/135013"/>
    <d v="2018-07-24T00:00:00"/>
    <s v="Harold Ryan"/>
    <x v="1"/>
    <s v="Corporate"/>
    <x v="2"/>
    <n v="2399.96"/>
    <n v="28"/>
    <n v="479.99200000000002"/>
    <n v="0.13"/>
  </r>
  <r>
    <s v="CA/2018/111220"/>
    <d v="2018-02-09T00:00:00"/>
    <s v="Jill Stevenson"/>
    <x v="1"/>
    <s v="Corporate"/>
    <x v="1"/>
    <n v="16"/>
    <n v="18"/>
    <n v="3.2"/>
    <n v="0.02"/>
  </r>
  <r>
    <s v="US/2018/149006"/>
    <d v="2018-06-12T00:00:00"/>
    <s v="Brad Norvell"/>
    <x v="0"/>
    <s v="Corporate"/>
    <x v="1"/>
    <n v="10.68"/>
    <n v="28"/>
    <n v="2.1360000000000001"/>
    <n v="0.13"/>
  </r>
  <r>
    <s v="CA/2018/149468"/>
    <d v="2018-05-20T00:00:00"/>
    <s v="Allen Rosenblatt"/>
    <x v="3"/>
    <s v="Corporate"/>
    <x v="1"/>
    <n v="41.28"/>
    <n v="20"/>
    <n v="8.2560000000000002"/>
    <n v="0"/>
  </r>
  <r>
    <s v="CA/2017/140249"/>
    <d v="2017-09-27T00:00:00"/>
    <s v="Shaun Weien"/>
    <x v="0"/>
    <s v="Consumer"/>
    <x v="2"/>
    <n v="1001.5839999999999"/>
    <n v="16"/>
    <n v="200.3168"/>
    <n v="0.02"/>
  </r>
  <r>
    <s v="US/2018/135503"/>
    <d v="2018-10-12T00:00:00"/>
    <s v="Justin Ellison"/>
    <x v="2"/>
    <s v="Corporate"/>
    <x v="0"/>
    <n v="14.76"/>
    <n v="18"/>
    <n v="2.952"/>
    <n v="0.15"/>
  </r>
  <r>
    <s v="CA/2015/126277"/>
    <d v="2015-09-13T00:00:00"/>
    <s v="Lena Hernandez"/>
    <x v="3"/>
    <s v="Consumer"/>
    <x v="1"/>
    <n v="2.5019999999999998"/>
    <n v="20"/>
    <n v="0.50039999999999996"/>
    <n v="7.0000000000000007E-2"/>
  </r>
  <r>
    <s v="US/2018/115301"/>
    <d v="2018-07-29T00:00:00"/>
    <s v="Vivek Gonzalez"/>
    <x v="1"/>
    <s v="Consumer"/>
    <x v="0"/>
    <n v="115.96"/>
    <n v="2"/>
    <n v="23.192"/>
    <n v="0.19"/>
  </r>
  <r>
    <s v="CA/2018/168942"/>
    <d v="2018-01-08T00:00:00"/>
    <s v="Eric Murdock"/>
    <x v="3"/>
    <s v="Consumer"/>
    <x v="1"/>
    <n v="186.54"/>
    <n v="4"/>
    <n v="37.308"/>
    <n v="0.16"/>
  </r>
  <r>
    <s v="US/2018/128398"/>
    <d v="2018-02-05T00:00:00"/>
    <s v="Elizabeth Moffitt"/>
    <x v="2"/>
    <s v="Corporate"/>
    <x v="2"/>
    <n v="159.56"/>
    <n v="17"/>
    <n v="31.911999999999999"/>
    <n v="0.1"/>
  </r>
  <r>
    <s v="CA/2016/104115"/>
    <d v="2016-12-06T00:00:00"/>
    <s v="Jonathan Howell"/>
    <x v="1"/>
    <s v="Consumer"/>
    <x v="2"/>
    <n v="55.984000000000002"/>
    <n v="29"/>
    <n v="11.1968"/>
    <n v="0.06"/>
  </r>
  <r>
    <s v="CA/2015/142510"/>
    <d v="2015-12-22T00:00:00"/>
    <s v="Nora Preis"/>
    <x v="1"/>
    <s v="Consumer"/>
    <x v="1"/>
    <n v="132.16"/>
    <n v="9"/>
    <n v="26.431999999999999"/>
    <n v="0.02"/>
  </r>
  <r>
    <s v="CA/2015/124247"/>
    <d v="2015-12-16T00:00:00"/>
    <s v="Stefanie Holloman"/>
    <x v="0"/>
    <s v="Corporate"/>
    <x v="0"/>
    <n v="1403.92"/>
    <n v="29"/>
    <n v="280.78399999999999"/>
    <n v="0"/>
  </r>
  <r>
    <s v="CA/2017/105473"/>
    <d v="2017-04-16T00:00:00"/>
    <s v="Bryan Mills"/>
    <x v="3"/>
    <s v="Consumer"/>
    <x v="1"/>
    <n v="28.8"/>
    <n v="25"/>
    <n v="5.76"/>
    <n v="0.13"/>
  </r>
  <r>
    <s v="CA/2016/102806"/>
    <d v="2016-05-21T00:00:00"/>
    <s v="Henry Goldwyn"/>
    <x v="1"/>
    <s v="Corporate"/>
    <x v="1"/>
    <n v="24.588000000000001"/>
    <n v="27"/>
    <n v="4.9176000000000002"/>
    <n v="0.25"/>
  </r>
  <r>
    <s v="CA/2018/121706"/>
    <d v="2018-02-26T00:00:00"/>
    <s v="Becky Martin"/>
    <x v="2"/>
    <s v="Consumer"/>
    <x v="1"/>
    <n v="356.79"/>
    <n v="21"/>
    <n v="71.358000000000004"/>
    <n v="0.25"/>
  </r>
  <r>
    <s v="CA/2018/109211"/>
    <d v="2018-04-04T00:00:00"/>
    <s v="Penelope Sewall"/>
    <x v="0"/>
    <s v="Home Office"/>
    <x v="1"/>
    <n v="16.98"/>
    <n v="4"/>
    <n v="3.3959999999999999"/>
    <n v="0.04"/>
  </r>
  <r>
    <s v="CA/2016/134257"/>
    <d v="2016-03-16T00:00:00"/>
    <s v="Maurice Satty"/>
    <x v="1"/>
    <s v="Consumer"/>
    <x v="1"/>
    <n v="491.55"/>
    <n v="3"/>
    <n v="98.31"/>
    <n v="0.09"/>
  </r>
  <r>
    <s v="CA/2016/137925"/>
    <d v="2016-11-30T00:00:00"/>
    <s v="Janet Lee"/>
    <x v="2"/>
    <s v="Consumer"/>
    <x v="1"/>
    <n v="23.66"/>
    <n v="21"/>
    <n v="4.7320000000000002"/>
    <n v="0.25"/>
  </r>
  <r>
    <s v="CA/2017/140046"/>
    <d v="2017-07-28T00:00:00"/>
    <s v="Khloe Miller"/>
    <x v="0"/>
    <s v="Consumer"/>
    <x v="1"/>
    <n v="18.899999999999999"/>
    <n v="11"/>
    <n v="3.78"/>
    <n v="0.08"/>
  </r>
  <r>
    <s v="CA/2017/140382"/>
    <d v="2017-06-23T00:00:00"/>
    <s v="Ruben Dartt"/>
    <x v="1"/>
    <s v="Consumer"/>
    <x v="1"/>
    <n v="93.68"/>
    <n v="30"/>
    <n v="18.736000000000001"/>
    <n v="0.1"/>
  </r>
  <r>
    <s v="CA/2015/164182"/>
    <d v="2015-07-14T00:00:00"/>
    <s v="Shui Tom"/>
    <x v="3"/>
    <s v="Consumer"/>
    <x v="2"/>
    <n v="13.494"/>
    <n v="17"/>
    <n v="2.6987999999999999"/>
    <n v="0.06"/>
  </r>
  <r>
    <s v="CA/2018/137365"/>
    <d v="2018-11-30T00:00:00"/>
    <s v="Bart Pistole"/>
    <x v="2"/>
    <s v="Corporate"/>
    <x v="2"/>
    <n v="95.975999999999999"/>
    <n v="14"/>
    <n v="19.1952"/>
    <n v="0.02"/>
  </r>
  <r>
    <s v="CA/2017/129847"/>
    <d v="2017-02-09T00:00:00"/>
    <s v="Tom Ashbrook"/>
    <x v="3"/>
    <s v="Home Office"/>
    <x v="0"/>
    <n v="84.272000000000006"/>
    <n v="10"/>
    <n v="16.854399999999998"/>
    <n v="0.05"/>
  </r>
  <r>
    <s v="CA/2015/126963"/>
    <d v="2015-06-15T00:00:00"/>
    <s v="Pamela Stobb"/>
    <x v="1"/>
    <s v="Consumer"/>
    <x v="1"/>
    <n v="36.543999999999997"/>
    <n v="12"/>
    <n v="7.3087999999999997"/>
    <n v="0.02"/>
  </r>
  <r>
    <s v="CA/2017/125094"/>
    <d v="2017-05-11T00:00:00"/>
    <s v="Nora Preis"/>
    <x v="1"/>
    <s v="Consumer"/>
    <x v="2"/>
    <n v="479.72"/>
    <n v="17"/>
    <n v="95.944000000000003"/>
    <n v="7.0000000000000007E-2"/>
  </r>
  <r>
    <s v="CA/2018/107132"/>
    <d v="2018-06-26T00:00:00"/>
    <s v="Scott Cohen"/>
    <x v="1"/>
    <s v="Corporate"/>
    <x v="1"/>
    <n v="102.36799999999999"/>
    <n v="26"/>
    <n v="20.473600000000001"/>
    <n v="0.21"/>
  </r>
  <r>
    <s v="CA/2016/139248"/>
    <d v="2016-07-25T00:00:00"/>
    <s v="Russell D'Ascenzo"/>
    <x v="2"/>
    <s v="Consumer"/>
    <x v="2"/>
    <n v="623.96"/>
    <n v="23"/>
    <n v="124.792"/>
    <n v="0.24"/>
  </r>
  <r>
    <s v="CA/2015/148369"/>
    <d v="2015-09-23T00:00:00"/>
    <s v="Thea Hudgings"/>
    <x v="3"/>
    <s v="Corporate"/>
    <x v="1"/>
    <n v="11.12"/>
    <n v="10"/>
    <n v="2.2240000000000002"/>
    <n v="0.2"/>
  </r>
  <r>
    <s v="CA/2017/106243"/>
    <d v="2017-09-30T00:00:00"/>
    <s v="Greg Matthias"/>
    <x v="1"/>
    <s v="Consumer"/>
    <x v="0"/>
    <n v="523.91999999999996"/>
    <n v="11"/>
    <n v="104.78400000000001"/>
    <n v="0.18"/>
  </r>
  <r>
    <s v="CA/2016/126466"/>
    <d v="2016-09-11T00:00:00"/>
    <s v="Jesus Ocampo"/>
    <x v="3"/>
    <s v="Home Office"/>
    <x v="1"/>
    <n v="2.48"/>
    <n v="13"/>
    <n v="0.496"/>
    <n v="0.18"/>
  </r>
  <r>
    <s v="CA/2016/130365"/>
    <d v="2016-04-25T00:00:00"/>
    <s v="Zuschuss Carroll"/>
    <x v="1"/>
    <s v="Consumer"/>
    <x v="1"/>
    <n v="221.024"/>
    <n v="15"/>
    <n v="44.204799999999999"/>
    <n v="0.08"/>
  </r>
  <r>
    <s v="CA/2018/143021"/>
    <d v="2018-11-19T00:00:00"/>
    <s v="Anne Pryor"/>
    <x v="3"/>
    <s v="Home Office"/>
    <x v="1"/>
    <n v="58.408000000000001"/>
    <n v="3"/>
    <n v="11.6816"/>
    <n v="0.22"/>
  </r>
  <r>
    <s v="CA/2016/161767"/>
    <d v="2016-11-20T00:00:00"/>
    <s v="Grace Kelly"/>
    <x v="1"/>
    <s v="Corporate"/>
    <x v="2"/>
    <n v="479.988"/>
    <n v="14"/>
    <n v="95.997600000000006"/>
    <n v="0.05"/>
  </r>
  <r>
    <s v="CA/2016/129917"/>
    <d v="2016-02-10T00:00:00"/>
    <s v="Henry MacAllister"/>
    <x v="3"/>
    <s v="Consumer"/>
    <x v="1"/>
    <n v="11.808"/>
    <n v="25"/>
    <n v="2.3616000000000001"/>
    <n v="0.12"/>
  </r>
  <r>
    <s v="CA/2016/115420"/>
    <d v="2016-04-25T00:00:00"/>
    <s v="Linda Southworth"/>
    <x v="3"/>
    <s v="Corporate"/>
    <x v="1"/>
    <n v="21.34"/>
    <n v="8"/>
    <n v="4.2679999999999998"/>
    <n v="0.17"/>
  </r>
  <r>
    <s v="CA/2017/157588"/>
    <d v="2017-07-14T00:00:00"/>
    <s v="Anemone Ratner"/>
    <x v="0"/>
    <s v="Consumer"/>
    <x v="1"/>
    <n v="36.4"/>
    <n v="27"/>
    <n v="7.28"/>
    <n v="0.17"/>
  </r>
  <r>
    <s v="CA/2016/167255"/>
    <d v="2016-09-27T00:00:00"/>
    <s v="Rick Huthwaite"/>
    <x v="3"/>
    <s v="Home Office"/>
    <x v="1"/>
    <n v="15.51"/>
    <n v="29"/>
    <n v="3.1019999999999999"/>
    <n v="0.06"/>
  </r>
  <r>
    <s v="CA/2018/162096"/>
    <d v="2018-10-11T00:00:00"/>
    <s v="Thomas Brumley"/>
    <x v="0"/>
    <s v="Home Office"/>
    <x v="1"/>
    <n v="7.8"/>
    <n v="16"/>
    <n v="1.56"/>
    <n v="0.12"/>
  </r>
  <r>
    <s v="CA/2017/157161"/>
    <d v="2017-07-16T00:00:00"/>
    <s v="Jonathan Doherty"/>
    <x v="3"/>
    <s v="Corporate"/>
    <x v="1"/>
    <n v="10.199999999999999"/>
    <n v="1"/>
    <n v="2.04"/>
    <n v="0.13"/>
  </r>
  <r>
    <s v="CA/2016/110765"/>
    <d v="2016-10-16T00:00:00"/>
    <s v="Michael Paige"/>
    <x v="3"/>
    <s v="Corporate"/>
    <x v="2"/>
    <n v="824.97"/>
    <n v="11"/>
    <n v="164.994"/>
    <n v="0.08"/>
  </r>
  <r>
    <s v="CA/2017/163937"/>
    <d v="2017-10-01T00:00:00"/>
    <s v="Joy Bell/"/>
    <x v="2"/>
    <s v="Consumer"/>
    <x v="0"/>
    <n v="24.85"/>
    <n v="13"/>
    <n v="4.97"/>
    <n v="0.24"/>
  </r>
  <r>
    <s v="CA/2018/153822"/>
    <d v="2018-09-19T00:00:00"/>
    <s v="Adrian Barton"/>
    <x v="1"/>
    <s v="Consumer"/>
    <x v="1"/>
    <n v="12.624000000000001"/>
    <n v="21"/>
    <n v="2.5247999999999999"/>
    <n v="0.22"/>
  </r>
  <r>
    <s v="CA/2018/146185"/>
    <d v="2018-09-15T00:00:00"/>
    <s v="Charles Crestani"/>
    <x v="1"/>
    <s v="Consumer"/>
    <x v="1"/>
    <n v="31.744"/>
    <n v="5"/>
    <n v="6.3487999999999998"/>
    <n v="0.04"/>
  </r>
  <r>
    <s v="CA/2016/112144"/>
    <d v="2016-06-28T00:00:00"/>
    <s v="Craig Yedwab"/>
    <x v="1"/>
    <s v="Corporate"/>
    <x v="1"/>
    <n v="5.9039999999999999"/>
    <n v="6"/>
    <n v="1.1808000000000001"/>
    <n v="0.2"/>
  </r>
  <r>
    <s v="US/2017/119298"/>
    <d v="2017-11-25T00:00:00"/>
    <s v="Emily Phan"/>
    <x v="2"/>
    <s v="Consumer"/>
    <x v="2"/>
    <n v="59.98"/>
    <n v="7"/>
    <n v="11.996"/>
    <n v="0.14000000000000001"/>
  </r>
  <r>
    <s v="CA/2018/155159"/>
    <d v="2018-11-25T00:00:00"/>
    <s v="Delfina Latchford"/>
    <x v="3"/>
    <s v="Consumer"/>
    <x v="1"/>
    <n v="48.87"/>
    <n v="22"/>
    <n v="9.7739999999999991"/>
    <n v="0.1"/>
  </r>
  <r>
    <s v="CA/2018/149076"/>
    <d v="2018-01-14T00:00:00"/>
    <s v="Sean O'Donnell"/>
    <x v="0"/>
    <s v="Consumer"/>
    <x v="1"/>
    <n v="154.9"/>
    <n v="24"/>
    <n v="30.98"/>
    <n v="0.04"/>
  </r>
  <r>
    <s v="CA/2015/146990"/>
    <d v="2015-07-11T00:00:00"/>
    <s v="Bart Pistole"/>
    <x v="2"/>
    <s v="Corporate"/>
    <x v="1"/>
    <n v="5.92"/>
    <n v="26"/>
    <n v="1.1839999999999999"/>
    <n v="0.14000000000000001"/>
  </r>
  <r>
    <s v="CA/2017/116526"/>
    <d v="2017-01-09T00:00:00"/>
    <s v="Joseph Airdo"/>
    <x v="1"/>
    <s v="Consumer"/>
    <x v="1"/>
    <n v="24.1"/>
    <n v="3"/>
    <n v="4.82"/>
    <n v="7.0000000000000007E-2"/>
  </r>
  <r>
    <s v="CA/2018/158561"/>
    <d v="2018-11-11T00:00:00"/>
    <s v="Brenda Bowman"/>
    <x v="2"/>
    <s v="Corporate"/>
    <x v="1"/>
    <n v="1158.1199999999999"/>
    <n v="14"/>
    <n v="231.624"/>
    <n v="0.1"/>
  </r>
  <r>
    <s v="CA/2018/165099"/>
    <d v="2018-11-12T00:00:00"/>
    <s v="Dennis Kane"/>
    <x v="3"/>
    <s v="Consumer"/>
    <x v="1"/>
    <n v="1.3919999999999999"/>
    <n v="21"/>
    <n v="0.27839999999999998"/>
    <n v="0.1"/>
  </r>
  <r>
    <s v="CA/2016/109386"/>
    <d v="2016-08-11T00:00:00"/>
    <s v="Rob Haberlin"/>
    <x v="0"/>
    <s v="Consumer"/>
    <x v="1"/>
    <n v="44.43"/>
    <n v="10"/>
    <n v="8.8859999999999992"/>
    <n v="0.12"/>
  </r>
  <r>
    <s v="CA/2016/166800"/>
    <d v="2016-11-19T00:00:00"/>
    <s v="Aleksandra Gannaway"/>
    <x v="1"/>
    <s v="Corporate"/>
    <x v="1"/>
    <n v="31.08"/>
    <n v="4"/>
    <n v="6.2160000000000002"/>
    <n v="0.06"/>
  </r>
  <r>
    <s v="CA/2018/117443"/>
    <d v="2018-12-23T00:00:00"/>
    <s v="Jennifer Braxton"/>
    <x v="2"/>
    <s v="Corporate"/>
    <x v="1"/>
    <n v="13.84"/>
    <n v="28"/>
    <n v="2.7679999999999998"/>
    <n v="0.03"/>
  </r>
  <r>
    <s v="US/2017/134369"/>
    <d v="2017-09-16T00:00:00"/>
    <s v="Becky Castell"/>
    <x v="1"/>
    <s v="Home Office"/>
    <x v="1"/>
    <n v="12.96"/>
    <n v="9"/>
    <n v="2.5920000000000001"/>
    <n v="0.03"/>
  </r>
  <r>
    <s v="CA/2018/123687"/>
    <d v="2018-05-26T00:00:00"/>
    <s v="Kimberly Carter"/>
    <x v="1"/>
    <s v="Corporate"/>
    <x v="1"/>
    <n v="208.44"/>
    <n v="22"/>
    <n v="41.688000000000002"/>
    <n v="0.16"/>
  </r>
  <r>
    <s v="CA/2016/104871"/>
    <d v="2016-03-30T00:00:00"/>
    <s v="Daniel Raglin"/>
    <x v="3"/>
    <s v="Home Office"/>
    <x v="0"/>
    <n v="366.74400000000003"/>
    <n v="2"/>
    <n v="73.348799999999997"/>
    <n v="0"/>
  </r>
  <r>
    <s v="CA/2015/133158"/>
    <d v="2015-08-19T00:00:00"/>
    <s v="David Wiener"/>
    <x v="2"/>
    <s v="Corporate"/>
    <x v="0"/>
    <n v="289.24"/>
    <n v="1"/>
    <n v="57.847999999999999"/>
    <n v="0.05"/>
  </r>
  <r>
    <s v="CA/2015/126333"/>
    <d v="2015-12-23T00:00:00"/>
    <s v="Michelle Ellison"/>
    <x v="1"/>
    <s v="Corporate"/>
    <x v="1"/>
    <n v="5.1840000000000002"/>
    <n v="10"/>
    <n v="1.0367999999999999"/>
    <n v="0.23"/>
  </r>
  <r>
    <s v="CA/2016/141740"/>
    <d v="2016-01-11T00:00:00"/>
    <s v="Jeremy Farry"/>
    <x v="1"/>
    <s v="Consumer"/>
    <x v="0"/>
    <n v="205.16399999999999"/>
    <n v="11"/>
    <n v="41.032800000000002"/>
    <n v="0.02"/>
  </r>
  <r>
    <s v="CA/2015/119466"/>
    <d v="2015-12-15T00:00:00"/>
    <s v="Sung Pak"/>
    <x v="3"/>
    <s v="Corporate"/>
    <x v="0"/>
    <n v="8.5440000000000005"/>
    <n v="17"/>
    <n v="1.7088000000000001"/>
    <n v="0.03"/>
  </r>
  <r>
    <s v="CA/2016/154823"/>
    <d v="2016-08-21T00:00:00"/>
    <s v="Katherine Nockton"/>
    <x v="1"/>
    <s v="Corporate"/>
    <x v="1"/>
    <n v="12.827999999999999"/>
    <n v="22"/>
    <n v="2.5655999999999999"/>
    <n v="0.14000000000000001"/>
  </r>
  <r>
    <s v="US/2015/135881"/>
    <d v="2015-05-23T00:00:00"/>
    <s v="Greg Tran"/>
    <x v="2"/>
    <s v="Consumer"/>
    <x v="1"/>
    <n v="17.96"/>
    <n v="26"/>
    <n v="3.5920000000000001"/>
    <n v="0.2"/>
  </r>
  <r>
    <s v="CA/2018/141201"/>
    <d v="2018-09-12T00:00:00"/>
    <s v="Daniel Byrd"/>
    <x v="0"/>
    <s v="Home Office"/>
    <x v="0"/>
    <n v="148.25700000000001"/>
    <n v="24"/>
    <n v="29.651399999999999"/>
    <n v="0.24"/>
  </r>
  <r>
    <s v="CA/2015/114790"/>
    <d v="2015-11-03T00:00:00"/>
    <s v="Filia McAdams"/>
    <x v="3"/>
    <s v="Corporate"/>
    <x v="1"/>
    <n v="146.76"/>
    <n v="25"/>
    <n v="29.352"/>
    <n v="0"/>
  </r>
  <r>
    <s v="US/2017/154256"/>
    <d v="2017-06-23T00:00:00"/>
    <s v="Sally Matthias"/>
    <x v="3"/>
    <s v="Consumer"/>
    <x v="1"/>
    <n v="25.83"/>
    <n v="25"/>
    <n v="5.1660000000000004"/>
    <n v="7.0000000000000007E-2"/>
  </r>
  <r>
    <s v="CA/2015/124737"/>
    <d v="2015-08-23T00:00:00"/>
    <s v="Arthur Prichep"/>
    <x v="0"/>
    <s v="Consumer"/>
    <x v="1"/>
    <n v="15.552"/>
    <n v="13"/>
    <n v="3.1103999999999998"/>
    <n v="0.24"/>
  </r>
  <r>
    <s v="US/2018/101840"/>
    <d v="2018-06-02T00:00:00"/>
    <s v="Sibella Parks"/>
    <x v="3"/>
    <s v="Corporate"/>
    <x v="2"/>
    <n v="227.46"/>
    <n v="13"/>
    <n v="45.491999999999997"/>
    <n v="0"/>
  </r>
  <r>
    <s v="CA/2018/131653"/>
    <d v="2018-01-29T00:00:00"/>
    <s v="Rob Dowd"/>
    <x v="0"/>
    <s v="Consumer"/>
    <x v="1"/>
    <n v="5.22"/>
    <n v="23"/>
    <n v="1.044"/>
    <n v="0"/>
  </r>
  <r>
    <s v="US/2017/157840"/>
    <d v="2017-12-20T00:00:00"/>
    <s v="Matt Collins"/>
    <x v="3"/>
    <s v="Consumer"/>
    <x v="1"/>
    <n v="33.9"/>
    <n v="7"/>
    <n v="6.78"/>
    <n v="0.25"/>
  </r>
  <r>
    <s v="CA/2017/145548"/>
    <d v="2017-11-11T00:00:00"/>
    <s v="Edward Becker"/>
    <x v="1"/>
    <s v="Corporate"/>
    <x v="1"/>
    <n v="28.14"/>
    <n v="6"/>
    <n v="5.6280000000000001"/>
    <n v="0.15"/>
  </r>
  <r>
    <s v="CA/2018/119494"/>
    <d v="2018-09-11T00:00:00"/>
    <s v="Jim Epp"/>
    <x v="2"/>
    <s v="Corporate"/>
    <x v="0"/>
    <n v="523.39200000000005"/>
    <n v="2"/>
    <n v="104.6784"/>
    <n v="0.25"/>
  </r>
  <r>
    <s v="CA/2015/124618"/>
    <d v="2015-02-05T00:00:00"/>
    <s v="Cari Schnelling"/>
    <x v="0"/>
    <s v="Consumer"/>
    <x v="2"/>
    <n v="479.98399999999998"/>
    <n v="24"/>
    <n v="95.996799999999993"/>
    <n v="0.13"/>
  </r>
  <r>
    <s v="CA/2018/161970"/>
    <d v="2018-09-22T00:00:00"/>
    <s v="Peter BÃ¼hler"/>
    <x v="2"/>
    <s v="Consumer"/>
    <x v="1"/>
    <n v="12.96"/>
    <n v="9"/>
    <n v="2.5920000000000001"/>
    <n v="0.2"/>
  </r>
  <r>
    <s v="CA/2018/103443"/>
    <d v="2018-12-17T00:00:00"/>
    <s v="Annie Thurman"/>
    <x v="1"/>
    <s v="Consumer"/>
    <x v="1"/>
    <n v="166.72"/>
    <n v="19"/>
    <n v="33.344000000000001"/>
    <n v="0.11"/>
  </r>
  <r>
    <s v="US/2018/165358"/>
    <d v="2018-07-18T00:00:00"/>
    <s v="Seth Vernon"/>
    <x v="3"/>
    <s v="Consumer"/>
    <x v="2"/>
    <n v="599.97"/>
    <n v="12"/>
    <n v="119.994"/>
    <n v="0.05"/>
  </r>
  <r>
    <s v="CA/2017/160136"/>
    <d v="2017-03-11T00:00:00"/>
    <s v="Patrick Jones"/>
    <x v="0"/>
    <s v="Corporate"/>
    <x v="1"/>
    <n v="9.2479999999999993"/>
    <n v="24"/>
    <n v="1.8495999999999999"/>
    <n v="0.24"/>
  </r>
  <r>
    <s v="CA/2015/150581"/>
    <d v="2015-08-04T00:00:00"/>
    <s v="Nathan Mautz"/>
    <x v="3"/>
    <s v="Home Office"/>
    <x v="0"/>
    <n v="99.591999999999999"/>
    <n v="23"/>
    <n v="19.918399999999998"/>
    <n v="0.24"/>
  </r>
  <r>
    <s v="CA/2017/119515"/>
    <d v="2017-08-14T00:00:00"/>
    <s v="Toby Ritter"/>
    <x v="3"/>
    <s v="Consumer"/>
    <x v="1"/>
    <n v="15.552"/>
    <n v="12"/>
    <n v="3.1103999999999998"/>
    <n v="0.08"/>
  </r>
  <r>
    <s v="CA/2015/141355"/>
    <d v="2015-09-25T00:00:00"/>
    <s v="Barry Franz"/>
    <x v="1"/>
    <s v="Home Office"/>
    <x v="1"/>
    <n v="14.576000000000001"/>
    <n v="25"/>
    <n v="2.9152"/>
    <n v="0.18"/>
  </r>
  <r>
    <s v="CA/2017/165330"/>
    <d v="2017-11-12T00:00:00"/>
    <s v="William Brown"/>
    <x v="3"/>
    <s v="Consumer"/>
    <x v="1"/>
    <n v="209.6"/>
    <n v="7"/>
    <n v="41.92"/>
    <n v="0.09"/>
  </r>
  <r>
    <s v="CA/2016/132633"/>
    <d v="2016-03-02T00:00:00"/>
    <s v="Ken Heidel"/>
    <x v="2"/>
    <s v="Corporate"/>
    <x v="1"/>
    <n v="12.144"/>
    <n v="22"/>
    <n v="2.4287999999999998"/>
    <n v="0.25"/>
  </r>
  <r>
    <s v="CA/2017/157742"/>
    <d v="2017-12-29T00:00:00"/>
    <s v="Ken Lonsdale"/>
    <x v="2"/>
    <s v="Consumer"/>
    <x v="1"/>
    <n v="27.792000000000002"/>
    <n v="17"/>
    <n v="5.5583999999999998"/>
    <n v="0.02"/>
  </r>
  <r>
    <s v="CA/2018/127712"/>
    <d v="2018-08-31T00:00:00"/>
    <s v="Michael Granlund"/>
    <x v="3"/>
    <s v="Home Office"/>
    <x v="1"/>
    <n v="6.2080000000000002"/>
    <n v="10"/>
    <n v="1.2416"/>
    <n v="0.17"/>
  </r>
  <r>
    <s v="CA/2018/169474"/>
    <d v="2018-04-02T00:00:00"/>
    <s v="Jay Fein"/>
    <x v="2"/>
    <s v="Consumer"/>
    <x v="1"/>
    <n v="32.67"/>
    <n v="14"/>
    <n v="6.5339999999999998"/>
    <n v="0.16"/>
  </r>
  <r>
    <s v="CA/2015/106726"/>
    <d v="2015-06-12T00:00:00"/>
    <s v="Roland Schwarz"/>
    <x v="3"/>
    <s v="Corporate"/>
    <x v="1"/>
    <n v="1261.33"/>
    <n v="27"/>
    <n v="252.26599999999999"/>
    <n v="0.22"/>
  </r>
  <r>
    <s v="CA/2017/147473"/>
    <d v="2017-05-30T00:00:00"/>
    <s v="Nancy Lomonaco"/>
    <x v="1"/>
    <s v="Home Office"/>
    <x v="1"/>
    <n v="38.880000000000003"/>
    <n v="22"/>
    <n v="7.7759999999999998"/>
    <n v="0.15"/>
  </r>
  <r>
    <s v="CA/2017/114209"/>
    <d v="2017-05-21T00:00:00"/>
    <s v="Alejandro Savely"/>
    <x v="1"/>
    <s v="Corporate"/>
    <x v="1"/>
    <n v="1.964"/>
    <n v="11"/>
    <n v="0.39279999999999998"/>
    <n v="0.05"/>
  </r>
  <r>
    <s v="CA/2015/141901"/>
    <d v="2015-09-08T00:00:00"/>
    <s v="Gene McClure"/>
    <x v="3"/>
    <s v="Consumer"/>
    <x v="1"/>
    <n v="5.98"/>
    <n v="24"/>
    <n v="1.196"/>
    <n v="0.02"/>
  </r>
  <r>
    <s v="CA/2017/164490"/>
    <d v="2017-05-09T00:00:00"/>
    <s v="Stephanie Ulpright"/>
    <x v="0"/>
    <s v="Home Office"/>
    <x v="1"/>
    <n v="9.2479999999999993"/>
    <n v="19"/>
    <n v="1.8495999999999999"/>
    <n v="0"/>
  </r>
  <r>
    <s v="CA/2017/112256"/>
    <d v="2017-07-23T00:00:00"/>
    <s v="Chloris Kastensmidt"/>
    <x v="3"/>
    <s v="Consumer"/>
    <x v="1"/>
    <n v="4.4480000000000004"/>
    <n v="22"/>
    <n v="0.88959999999999995"/>
    <n v="0.22"/>
  </r>
  <r>
    <s v="CA/2017/167416"/>
    <d v="2017-12-05T00:00:00"/>
    <s v="Jill Matthias"/>
    <x v="0"/>
    <s v="Consumer"/>
    <x v="1"/>
    <n v="54.9"/>
    <n v="12"/>
    <n v="10.98"/>
    <n v="0"/>
  </r>
  <r>
    <s v="CA/2017/106950"/>
    <d v="2017-02-09T00:00:00"/>
    <s v="Joe Elijah"/>
    <x v="1"/>
    <s v="Consumer"/>
    <x v="1"/>
    <n v="22.911000000000001"/>
    <n v="29"/>
    <n v="4.5822000000000003"/>
    <n v="0.15"/>
  </r>
  <r>
    <s v="CA/2018/118724"/>
    <d v="2018-07-21T00:00:00"/>
    <s v="Anthony Rawles"/>
    <x v="1"/>
    <s v="Corporate"/>
    <x v="1"/>
    <n v="3.52"/>
    <n v="22"/>
    <n v="0.70399999999999996"/>
    <n v="0.08"/>
  </r>
  <r>
    <s v="CA/2018/112004"/>
    <d v="2018-09-25T00:00:00"/>
    <s v="Adam Hart"/>
    <x v="3"/>
    <s v="Corporate"/>
    <x v="1"/>
    <n v="8.5950000000000006"/>
    <n v="5"/>
    <n v="1.7190000000000001"/>
    <n v="0.13"/>
  </r>
  <r>
    <s v="US/2018/143175"/>
    <d v="2018-03-08T00:00:00"/>
    <s v="George Ashbrook"/>
    <x v="1"/>
    <s v="Consumer"/>
    <x v="1"/>
    <n v="99.87"/>
    <n v="7"/>
    <n v="19.974"/>
    <n v="0"/>
  </r>
  <r>
    <s v="CA/2016/105844"/>
    <d v="2016-10-25T00:00:00"/>
    <s v="Jennifer Ferguson"/>
    <x v="3"/>
    <s v="Consumer"/>
    <x v="1"/>
    <n v="79.36"/>
    <n v="19"/>
    <n v="15.872"/>
    <n v="0.03"/>
  </r>
  <r>
    <s v="CA/2018/118864"/>
    <d v="2018-06-15T00:00:00"/>
    <s v="Kristen Hastings"/>
    <x v="1"/>
    <s v="Corporate"/>
    <x v="2"/>
    <n v="119.96"/>
    <n v="6"/>
    <n v="23.992000000000001"/>
    <n v="0.08"/>
  </r>
  <r>
    <s v="CA/2016/119480"/>
    <d v="2016-09-01T00:00:00"/>
    <s v="Craig Carroll"/>
    <x v="0"/>
    <s v="Consumer"/>
    <x v="1"/>
    <n v="106.32"/>
    <n v="22"/>
    <n v="21.263999999999999"/>
    <n v="0.09"/>
  </r>
  <r>
    <s v="US/2016/153374"/>
    <d v="2016-09-02T00:00:00"/>
    <s v="Jill Fjeld"/>
    <x v="2"/>
    <s v="Consumer"/>
    <x v="2"/>
    <n v="479.952"/>
    <n v="11"/>
    <n v="95.990399999999994"/>
    <n v="0.03"/>
  </r>
  <r>
    <s v="CA/2017/101980"/>
    <d v="2017-08-19T00:00:00"/>
    <s v="Resi PÃ¶lking"/>
    <x v="3"/>
    <s v="Consumer"/>
    <x v="1"/>
    <n v="146.68799999999999"/>
    <n v="23"/>
    <n v="29.337599999999998"/>
    <n v="0.13"/>
  </r>
  <r>
    <s v="CA/2018/144596"/>
    <d v="2018-06-11T00:00:00"/>
    <s v="Carol Darley"/>
    <x v="2"/>
    <s v="Consumer"/>
    <x v="1"/>
    <n v="318.95999999999998"/>
    <n v="11"/>
    <n v="63.792000000000002"/>
    <n v="7.0000000000000007E-2"/>
  </r>
  <r>
    <s v="CA/2016/124933"/>
    <d v="2016-12-26T00:00:00"/>
    <s v="David Flashing"/>
    <x v="1"/>
    <s v="Consumer"/>
    <x v="1"/>
    <n v="212.64"/>
    <n v="21"/>
    <n v="42.527999999999999"/>
    <n v="0.09"/>
  </r>
  <r>
    <s v="CA/2015/159625"/>
    <d v="2015-11-23T00:00:00"/>
    <s v="Sally Matthias"/>
    <x v="3"/>
    <s v="Consumer"/>
    <x v="1"/>
    <n v="23.472000000000001"/>
    <n v="16"/>
    <n v="4.6943999999999999"/>
    <n v="0.06"/>
  </r>
  <r>
    <s v="CA/2017/144337"/>
    <d v="2017-01-08T00:00:00"/>
    <s v="Susan Gilcrest"/>
    <x v="2"/>
    <s v="Corporate"/>
    <x v="1"/>
    <n v="19.648"/>
    <n v="5"/>
    <n v="3.9296000000000002"/>
    <n v="0.2"/>
  </r>
  <r>
    <s v="CA/2015/117478"/>
    <d v="2015-09-21T00:00:00"/>
    <s v="Larry Hughes"/>
    <x v="0"/>
    <s v="Consumer"/>
    <x v="1"/>
    <n v="6.57"/>
    <n v="16"/>
    <n v="1.3140000000000001"/>
    <n v="0.15"/>
  </r>
  <r>
    <s v="CA/2018/147410"/>
    <d v="2018-04-09T00:00:00"/>
    <s v="Eva Jacobs"/>
    <x v="0"/>
    <s v="Consumer"/>
    <x v="1"/>
    <n v="421.1"/>
    <n v="21"/>
    <n v="84.22"/>
    <n v="0.01"/>
  </r>
  <r>
    <s v="CA/2018/128944"/>
    <d v="2018-06-19T00:00:00"/>
    <s v="Katharine Harms"/>
    <x v="0"/>
    <s v="Corporate"/>
    <x v="0"/>
    <n v="760.11599999999999"/>
    <n v="30"/>
    <n v="152.0232"/>
    <n v="0"/>
  </r>
  <r>
    <s v="CA/2017/109666"/>
    <d v="2017-04-19T00:00:00"/>
    <s v="Kunst Miller"/>
    <x v="1"/>
    <s v="Consumer"/>
    <x v="2"/>
    <n v="25.98"/>
    <n v="12"/>
    <n v="5.1959999999999997"/>
    <n v="0.03"/>
  </r>
  <r>
    <s v="US/2017/102239"/>
    <d v="2017-05-05T00:00:00"/>
    <s v="Lindsay Williams"/>
    <x v="1"/>
    <s v="Corporate"/>
    <x v="0"/>
    <n v="1685.88"/>
    <n v="4"/>
    <n v="337.17599999999999"/>
    <n v="0.13"/>
  </r>
  <r>
    <s v="CA/2015/143168"/>
    <d v="2015-10-18T00:00:00"/>
    <s v="Ivan Gibson"/>
    <x v="1"/>
    <s v="Consumer"/>
    <x v="1"/>
    <n v="61.96"/>
    <n v="24"/>
    <n v="12.391999999999999"/>
    <n v="0.05"/>
  </r>
  <r>
    <s v="CA/2018/104906"/>
    <d v="2018-02-13T00:00:00"/>
    <s v="Jennifer Patt"/>
    <x v="3"/>
    <s v="Corporate"/>
    <x v="1"/>
    <n v="17.940000000000001"/>
    <n v="30"/>
    <n v="3.5880000000000001"/>
    <n v="0.22"/>
  </r>
  <r>
    <s v="CA/2018/118122"/>
    <d v="2018-11-17T00:00:00"/>
    <s v="Greg Guthrie"/>
    <x v="0"/>
    <s v="Corporate"/>
    <x v="1"/>
    <n v="13.904"/>
    <n v="18"/>
    <n v="2.7808000000000002"/>
    <n v="0.03"/>
  </r>
  <r>
    <s v="US/2015/147774"/>
    <d v="2015-01-20T00:00:00"/>
    <s v="Muhammed MacIntyre"/>
    <x v="2"/>
    <s v="Corporate"/>
    <x v="1"/>
    <n v="67.194000000000003"/>
    <n v="22"/>
    <n v="13.438800000000001"/>
    <n v="0.15"/>
  </r>
  <r>
    <s v="CA/2018/166926"/>
    <d v="2018-01-12T00:00:00"/>
    <s v="Sean O'Donnell"/>
    <x v="0"/>
    <s v="Consumer"/>
    <x v="1"/>
    <n v="41.86"/>
    <n v="25"/>
    <n v="8.3719999999999999"/>
    <n v="0.2"/>
  </r>
  <r>
    <s v="CA/2016/128013"/>
    <d v="2016-09-08T00:00:00"/>
    <s v="Monica Federle"/>
    <x v="1"/>
    <s v="Corporate"/>
    <x v="0"/>
    <n v="10.02"/>
    <n v="15"/>
    <n v="2.004"/>
    <n v="0.19"/>
  </r>
  <r>
    <s v="CA/2017/123176"/>
    <d v="2017-09-27T00:00:00"/>
    <s v="James Galang"/>
    <x v="1"/>
    <s v="Consumer"/>
    <x v="1"/>
    <n v="17.940000000000001"/>
    <n v="22"/>
    <n v="3.5880000000000001"/>
    <n v="0.22"/>
  </r>
  <r>
    <s v="US/2017/117541"/>
    <d v="2017-11-14T00:00:00"/>
    <s v="Justin MacKendrick"/>
    <x v="1"/>
    <s v="Consumer"/>
    <x v="1"/>
    <n v="16.45"/>
    <n v="4"/>
    <n v="3.29"/>
    <n v="0.15"/>
  </r>
  <r>
    <s v="CA/2017/166282"/>
    <d v="2017-04-16T00:00:00"/>
    <s v="Pete Kriz"/>
    <x v="2"/>
    <s v="Consumer"/>
    <x v="2"/>
    <n v="35.167999999999999"/>
    <n v="28"/>
    <n v="7.0335999999999999"/>
    <n v="0.12"/>
  </r>
  <r>
    <s v="CA/2018/141439"/>
    <d v="2018-11-26T00:00:00"/>
    <s v="Tonja Turnell"/>
    <x v="2"/>
    <s v="Home Office"/>
    <x v="0"/>
    <n v="257.94"/>
    <n v="15"/>
    <n v="51.588000000000001"/>
    <n v="0"/>
  </r>
  <r>
    <s v="CA/2016/163965"/>
    <d v="2016-11-20T00:00:00"/>
    <s v="Sung Shariari"/>
    <x v="2"/>
    <s v="Consumer"/>
    <x v="1"/>
    <n v="7.23"/>
    <n v="15"/>
    <n v="1.446"/>
    <n v="0.25"/>
  </r>
  <r>
    <s v="CA/2018/128783"/>
    <d v="2018-07-09T00:00:00"/>
    <s v="Trudy Glocke"/>
    <x v="1"/>
    <s v="Consumer"/>
    <x v="2"/>
    <n v="113.52"/>
    <n v="8"/>
    <n v="22.704000000000001"/>
    <n v="0.16"/>
  </r>
  <r>
    <s v="CA/2015/122217"/>
    <d v="2015-11-24T00:00:00"/>
    <s v="Harold Pawlan"/>
    <x v="2"/>
    <s v="Home Office"/>
    <x v="0"/>
    <n v="111.15"/>
    <n v="22"/>
    <n v="22.23"/>
    <n v="0.02"/>
  </r>
  <r>
    <s v="US/2018/141558"/>
    <d v="2018-11-03T00:00:00"/>
    <s v="Marc Harrigan"/>
    <x v="1"/>
    <s v="Home Office"/>
    <x v="2"/>
    <n v="776.85"/>
    <n v="9"/>
    <n v="155.37"/>
    <n v="0.18"/>
  </r>
  <r>
    <s v="CA/2017/139941"/>
    <d v="2017-12-06T00:00:00"/>
    <s v="Christy Brittain"/>
    <x v="3"/>
    <s v="Consumer"/>
    <x v="1"/>
    <n v="92.94"/>
    <n v="16"/>
    <n v="18.588000000000001"/>
    <n v="0.05"/>
  </r>
  <r>
    <s v="CA/2016/166583"/>
    <d v="2016-06-26T00:00:00"/>
    <s v="Valerie Dominguez"/>
    <x v="0"/>
    <s v="Consumer"/>
    <x v="2"/>
    <n v="971.88"/>
    <n v="2"/>
    <n v="194.376"/>
    <n v="0.22"/>
  </r>
  <r>
    <s v="CA/2018/100412"/>
    <d v="2018-12-22T00:00:00"/>
    <s v="Sharelle Roach"/>
    <x v="1"/>
    <s v="Home Office"/>
    <x v="0"/>
    <n v="141.96"/>
    <n v="2"/>
    <n v="28.391999999999999"/>
    <n v="0.22"/>
  </r>
  <r>
    <s v="CA/2018/142909"/>
    <d v="2018-12-22T00:00:00"/>
    <s v="Alex Grayson"/>
    <x v="1"/>
    <s v="Consumer"/>
    <x v="0"/>
    <n v="182.55"/>
    <n v="17"/>
    <n v="36.51"/>
    <n v="0.25"/>
  </r>
  <r>
    <s v="CA/2015/137911"/>
    <d v="2015-09-10T00:00:00"/>
    <s v="Bart Pistole"/>
    <x v="2"/>
    <s v="Corporate"/>
    <x v="1"/>
    <n v="88.768000000000001"/>
    <n v="15"/>
    <n v="17.753599999999999"/>
    <n v="0.04"/>
  </r>
  <r>
    <s v="CA/2016/106208"/>
    <d v="2016-10-12T00:00:00"/>
    <s v="Julia West"/>
    <x v="3"/>
    <s v="Consumer"/>
    <x v="1"/>
    <n v="53.088000000000001"/>
    <n v="24"/>
    <n v="10.617599999999999"/>
    <n v="0.12"/>
  </r>
  <r>
    <s v="US/2016/136749"/>
    <d v="2016-12-25T00:00:00"/>
    <s v="Lena Hernandez"/>
    <x v="3"/>
    <s v="Consumer"/>
    <x v="0"/>
    <n v="275.88"/>
    <n v="15"/>
    <n v="55.176000000000002"/>
    <n v="0.02"/>
  </r>
  <r>
    <s v="CA/2018/126718"/>
    <d v="2018-04-29T00:00:00"/>
    <s v="Kean Thornton"/>
    <x v="3"/>
    <s v="Consumer"/>
    <x v="1"/>
    <n v="4.91"/>
    <n v="11"/>
    <n v="0.98199999999999998"/>
    <n v="0.12"/>
  </r>
  <r>
    <s v="CA/2017/131380"/>
    <d v="2017-03-28T00:00:00"/>
    <s v="Chris Cortes"/>
    <x v="2"/>
    <s v="Consumer"/>
    <x v="1"/>
    <n v="87.92"/>
    <n v="29"/>
    <n v="17.584"/>
    <n v="0.02"/>
  </r>
  <r>
    <s v="CA/2016/145835"/>
    <d v="2016-05-13T00:00:00"/>
    <s v="Ben Ferrer"/>
    <x v="1"/>
    <s v="Home Office"/>
    <x v="2"/>
    <n v="222.38399999999999"/>
    <n v="17"/>
    <n v="44.476799999999997"/>
    <n v="0.12"/>
  </r>
  <r>
    <s v="CA/2015/138709"/>
    <d v="2015-04-07T00:00:00"/>
    <s v="Maxwell Schwartz"/>
    <x v="3"/>
    <s v="Consumer"/>
    <x v="1"/>
    <n v="21.84"/>
    <n v="7"/>
    <n v="4.3680000000000003"/>
    <n v="0.11"/>
  </r>
  <r>
    <s v="CA/2015/122070"/>
    <d v="2015-04-22T00:00:00"/>
    <s v="Aaron Hawkins"/>
    <x v="3"/>
    <s v="Corporate"/>
    <x v="1"/>
    <n v="247.84"/>
    <n v="20"/>
    <n v="49.567999999999998"/>
    <n v="0.04"/>
  </r>
  <r>
    <s v="CA/2017/158610"/>
    <d v="2017-09-19T00:00:00"/>
    <s v="Clytie Kelty"/>
    <x v="3"/>
    <s v="Consumer"/>
    <x v="1"/>
    <n v="69.52"/>
    <n v="30"/>
    <n v="13.904"/>
    <n v="0.19"/>
  </r>
  <r>
    <s v="CA/2015/117464"/>
    <d v="2015-07-22T00:00:00"/>
    <s v="Naresj Patel"/>
    <x v="0"/>
    <s v="Consumer"/>
    <x v="1"/>
    <n v="11.52"/>
    <n v="6"/>
    <n v="2.3039999999999998"/>
    <n v="0.04"/>
  </r>
  <r>
    <s v="US/2018/168613"/>
    <d v="2018-08-10T00:00:00"/>
    <s v="Gary McGarr"/>
    <x v="1"/>
    <s v="Consumer"/>
    <x v="0"/>
    <n v="145.76400000000001"/>
    <n v="8"/>
    <n v="29.152799999999999"/>
    <n v="7.0000000000000007E-2"/>
  </r>
  <r>
    <s v="CA/2018/125381"/>
    <d v="2018-04-25T00:00:00"/>
    <s v="Speros Goranitis"/>
    <x v="3"/>
    <s v="Consumer"/>
    <x v="2"/>
    <n v="107.97"/>
    <n v="21"/>
    <n v="21.594000000000001"/>
    <n v="0.2"/>
  </r>
  <r>
    <s v="US/2018/141677"/>
    <d v="2018-03-26T00:00:00"/>
    <s v="Heather Kirkland"/>
    <x v="0"/>
    <s v="Corporate"/>
    <x v="2"/>
    <n v="143.96"/>
    <n v="5"/>
    <n v="28.792000000000002"/>
    <n v="0.24"/>
  </r>
  <r>
    <s v="CA/2018/133067"/>
    <d v="2018-04-05T00:00:00"/>
    <s v="Muhammed Yedwab"/>
    <x v="2"/>
    <s v="Corporate"/>
    <x v="1"/>
    <n v="2.202"/>
    <n v="26"/>
    <n v="0.44040000000000001"/>
    <n v="0.05"/>
  </r>
  <r>
    <s v="US/2017/144351"/>
    <d v="2017-11-14T00:00:00"/>
    <s v="Ryan Crowe"/>
    <x v="3"/>
    <s v="Consumer"/>
    <x v="2"/>
    <n v="89.97"/>
    <n v="26"/>
    <n v="17.994"/>
    <n v="0.17"/>
  </r>
  <r>
    <s v="CA/2015/106054"/>
    <d v="2015-06-01T00:00:00"/>
    <s v="Jack O'Briant"/>
    <x v="3"/>
    <s v="Corporate"/>
    <x v="1"/>
    <n v="12.78"/>
    <n v="24"/>
    <n v="2.556"/>
    <n v="0.13"/>
  </r>
  <r>
    <s v="CA/2017/138667"/>
    <d v="2017-12-27T00:00:00"/>
    <s v="Mitch Webber"/>
    <x v="3"/>
    <s v="Consumer"/>
    <x v="2"/>
    <n v="40"/>
    <n v="18"/>
    <n v="8"/>
    <n v="0.14000000000000001"/>
  </r>
  <r>
    <s v="CA/2018/150609"/>
    <d v="2018-04-30T00:00:00"/>
    <s v="Nick Zandusky"/>
    <x v="3"/>
    <s v="Home Office"/>
    <x v="1"/>
    <n v="23.24"/>
    <n v="25"/>
    <n v="4.6479999999999997"/>
    <n v="0.05"/>
  </r>
  <r>
    <s v="CA/2018/128853"/>
    <d v="2018-04-21T00:00:00"/>
    <s v="Janet Martin"/>
    <x v="0"/>
    <s v="Consumer"/>
    <x v="0"/>
    <n v="908.82"/>
    <n v="2"/>
    <n v="181.76400000000001"/>
    <n v="0.01"/>
  </r>
  <r>
    <s v="CA/2018/133102"/>
    <d v="2018-08-17T00:00:00"/>
    <s v="Emily Ducich"/>
    <x v="1"/>
    <s v="Home Office"/>
    <x v="1"/>
    <n v="5.5519999999999996"/>
    <n v="3"/>
    <n v="1.1104000000000001"/>
    <n v="0.04"/>
  </r>
  <r>
    <s v="CA/2017/164399"/>
    <d v="2017-12-11T00:00:00"/>
    <s v="Dianna Wilson"/>
    <x v="2"/>
    <s v="Home Office"/>
    <x v="2"/>
    <n v="203.976"/>
    <n v="20"/>
    <n v="40.795200000000001"/>
    <n v="0.19"/>
  </r>
  <r>
    <s v="CA/2017/116918"/>
    <d v="2017-01-10T00:00:00"/>
    <s v="Jamie Kunitz"/>
    <x v="1"/>
    <s v="Consumer"/>
    <x v="1"/>
    <n v="5.3879999999999999"/>
    <n v="8"/>
    <n v="1.0775999999999999"/>
    <n v="0.05"/>
  </r>
  <r>
    <s v="CA/2017/110492"/>
    <d v="2017-12-02T00:00:00"/>
    <s v="John Stevenson"/>
    <x v="1"/>
    <s v="Consumer"/>
    <x v="1"/>
    <n v="1350.12"/>
    <n v="23"/>
    <n v="270.024"/>
    <n v="0.16"/>
  </r>
  <r>
    <s v="CA/2017/147683"/>
    <d v="2017-11-13T00:00:00"/>
    <s v="Philisse Overcash"/>
    <x v="2"/>
    <s v="Home Office"/>
    <x v="0"/>
    <n v="19.54"/>
    <n v="19"/>
    <n v="3.9079999999999999"/>
    <n v="0.15"/>
  </r>
  <r>
    <s v="CA/2015/116785"/>
    <d v="2015-04-26T00:00:00"/>
    <s v="Marc Harrigan"/>
    <x v="1"/>
    <s v="Home Office"/>
    <x v="1"/>
    <n v="21.4"/>
    <n v="21"/>
    <n v="4.28"/>
    <n v="0.15"/>
  </r>
  <r>
    <s v="US/2016/156797"/>
    <d v="2016-11-08T00:00:00"/>
    <s v="Philisse Overcash"/>
    <x v="2"/>
    <s v="Home Office"/>
    <x v="1"/>
    <n v="11.96"/>
    <n v="28"/>
    <n v="2.3919999999999999"/>
    <n v="0.22"/>
  </r>
  <r>
    <s v="CA/2017/104276"/>
    <d v="2017-11-27T00:00:00"/>
    <s v="Herbert Flentye"/>
    <x v="2"/>
    <s v="Consumer"/>
    <x v="2"/>
    <n v="116.76"/>
    <n v="4"/>
    <n v="23.352"/>
    <n v="0.16"/>
  </r>
  <r>
    <s v="CA/2017/120369"/>
    <d v="2017-10-28T00:00:00"/>
    <s v="Victoria Brennan"/>
    <x v="0"/>
    <s v="Corporate"/>
    <x v="0"/>
    <n v="756.8"/>
    <n v="21"/>
    <n v="151.36000000000001"/>
    <n v="0.19"/>
  </r>
  <r>
    <s v="CA/2015/118276"/>
    <d v="2015-12-29T00:00:00"/>
    <s v="Michael Granlund"/>
    <x v="3"/>
    <s v="Home Office"/>
    <x v="0"/>
    <n v="8.7360000000000007"/>
    <n v="13"/>
    <n v="1.7472000000000001"/>
    <n v="0.05"/>
  </r>
  <r>
    <s v="CA/2016/136658"/>
    <d v="2016-10-09T00:00:00"/>
    <s v="Bobby Odegard"/>
    <x v="0"/>
    <s v="Consumer"/>
    <x v="1"/>
    <n v="6.08"/>
    <n v="17"/>
    <n v="1.216"/>
    <n v="0.13"/>
  </r>
  <r>
    <s v="CA/2018/137414"/>
    <d v="2018-02-10T00:00:00"/>
    <s v="Chad McGuire"/>
    <x v="3"/>
    <s v="Consumer"/>
    <x v="0"/>
    <n v="17.46"/>
    <n v="17"/>
    <n v="3.492"/>
    <n v="0.15"/>
  </r>
  <r>
    <s v="CA/2017/143476"/>
    <d v="2017-11-09T00:00:00"/>
    <s v="Linda Cazamias"/>
    <x v="2"/>
    <s v="Corporate"/>
    <x v="1"/>
    <n v="2.9119999999999999"/>
    <n v="17"/>
    <n v="0.58240000000000003"/>
    <n v="7.0000000000000007E-2"/>
  </r>
  <r>
    <s v="US/2017/119046"/>
    <d v="2017-02-06T00:00:00"/>
    <s v="Edward Hooks"/>
    <x v="3"/>
    <s v="Corporate"/>
    <x v="1"/>
    <n v="30.18"/>
    <n v="4"/>
    <n v="6.0359999999999996"/>
    <n v="0"/>
  </r>
  <r>
    <s v="CA/2018/154949"/>
    <d v="2018-10-15T00:00:00"/>
    <s v="Marc Crier"/>
    <x v="0"/>
    <s v="Consumer"/>
    <x v="1"/>
    <n v="14.73"/>
    <n v="2"/>
    <n v="2.9460000000000002"/>
    <n v="0.21"/>
  </r>
  <r>
    <s v="CA/2016/103072"/>
    <d v="2016-09-27T00:00:00"/>
    <s v="Helen Wasserman"/>
    <x v="1"/>
    <s v="Corporate"/>
    <x v="1"/>
    <n v="16.399999999999999"/>
    <n v="4"/>
    <n v="3.28"/>
    <n v="0.09"/>
  </r>
  <r>
    <s v="CA/2016/150770"/>
    <d v="2016-03-05T00:00:00"/>
    <s v="Lena Cacioppo"/>
    <x v="1"/>
    <s v="Consumer"/>
    <x v="1"/>
    <n v="8.82"/>
    <n v="22"/>
    <n v="1.764"/>
    <n v="0.13"/>
  </r>
  <r>
    <s v="CA/2018/154760"/>
    <d v="2018-09-01T00:00:00"/>
    <s v="Beth Paige"/>
    <x v="2"/>
    <s v="Consumer"/>
    <x v="1"/>
    <n v="274.49099999999999"/>
    <n v="4"/>
    <n v="54.898200000000003"/>
    <n v="0.15"/>
  </r>
  <r>
    <s v="US/2018/104437"/>
    <d v="2018-01-27T00:00:00"/>
    <s v="Toby Gnade"/>
    <x v="1"/>
    <s v="Consumer"/>
    <x v="2"/>
    <n v="137.94"/>
    <n v="10"/>
    <n v="27.588000000000001"/>
    <n v="0.12"/>
  </r>
  <r>
    <s v="CA/2018/113075"/>
    <d v="2018-02-09T00:00:00"/>
    <s v="Mick Crebagga"/>
    <x v="2"/>
    <s v="Consumer"/>
    <x v="2"/>
    <n v="40.68"/>
    <n v="20"/>
    <n v="8.1359999999999992"/>
    <n v="7.0000000000000007E-2"/>
  </r>
  <r>
    <s v="CA/2017/109953"/>
    <d v="2017-07-14T00:00:00"/>
    <s v="Raymond Buch"/>
    <x v="3"/>
    <s v="Consumer"/>
    <x v="2"/>
    <n v="110.376"/>
    <n v="25"/>
    <n v="22.075199999999999"/>
    <n v="0.2"/>
  </r>
  <r>
    <s v="CA/2018/127397"/>
    <d v="2018-02-24T00:00:00"/>
    <s v="Erin Smith"/>
    <x v="0"/>
    <s v="Corporate"/>
    <x v="1"/>
    <n v="123.92"/>
    <n v="8"/>
    <n v="24.783999999999999"/>
    <n v="0.08"/>
  </r>
  <r>
    <s v="CA/2015/157546"/>
    <d v="2015-07-20T00:00:00"/>
    <s v="Roger Demir"/>
    <x v="0"/>
    <s v="Consumer"/>
    <x v="1"/>
    <n v="89.712000000000003"/>
    <n v="3"/>
    <n v="17.942399999999999"/>
    <n v="0.09"/>
  </r>
  <r>
    <s v="CA/2018/153843"/>
    <d v="2018-03-13T00:00:00"/>
    <s v="Shahid Collister"/>
    <x v="1"/>
    <s v="Consumer"/>
    <x v="1"/>
    <n v="30.88"/>
    <n v="18"/>
    <n v="6.1760000000000002"/>
    <n v="0.04"/>
  </r>
  <r>
    <s v="CA/2017/137337"/>
    <d v="2017-08-03T00:00:00"/>
    <s v="Giulietta Baptist"/>
    <x v="3"/>
    <s v="Consumer"/>
    <x v="0"/>
    <n v="113.6"/>
    <n v="5"/>
    <n v="22.72"/>
    <n v="0.04"/>
  </r>
  <r>
    <s v="CA/2015/138737"/>
    <d v="2015-07-12T00:00:00"/>
    <s v="Frank Preis"/>
    <x v="1"/>
    <s v="Consumer"/>
    <x v="1"/>
    <n v="8.64"/>
    <n v="3"/>
    <n v="1.728"/>
    <n v="0.12"/>
  </r>
  <r>
    <s v="CA/2017/164924"/>
    <d v="2017-10-07T00:00:00"/>
    <s v="Erin Ashbrook"/>
    <x v="0"/>
    <s v="Corporate"/>
    <x v="2"/>
    <n v="341.99099999999999"/>
    <n v="6"/>
    <n v="68.398200000000003"/>
    <n v="0.14000000000000001"/>
  </r>
  <r>
    <s v="CA/2017/101651"/>
    <d v="2017-12-24T00:00:00"/>
    <s v="Sean Christensen"/>
    <x v="2"/>
    <s v="Consumer"/>
    <x v="0"/>
    <n v="43.96"/>
    <n v="16"/>
    <n v="8.7919999999999998"/>
    <n v="0.24"/>
  </r>
  <r>
    <s v="CA/2018/136651"/>
    <d v="2018-04-23T00:00:00"/>
    <s v="Jay Fein"/>
    <x v="2"/>
    <s v="Consumer"/>
    <x v="0"/>
    <n v="66.36"/>
    <n v="3"/>
    <n v="13.272"/>
    <n v="0.15"/>
  </r>
  <r>
    <s v="CA/2018/118892"/>
    <d v="2018-08-17T00:00:00"/>
    <s v="Tom Prescott"/>
    <x v="1"/>
    <s v="Consumer"/>
    <x v="0"/>
    <n v="4416.174"/>
    <n v="28"/>
    <n v="883.23479999999995"/>
    <n v="0.15"/>
  </r>
  <r>
    <s v="US/2018/151127"/>
    <d v="2018-05-22T00:00:00"/>
    <s v="Rob Lucas"/>
    <x v="0"/>
    <s v="Consumer"/>
    <x v="1"/>
    <n v="49.56"/>
    <n v="27"/>
    <n v="9.9120000000000008"/>
    <n v="0.05"/>
  </r>
  <r>
    <s v="CA/2018/145807"/>
    <d v="2018-09-02T00:00:00"/>
    <s v="Sarah Bern"/>
    <x v="3"/>
    <s v="Consumer"/>
    <x v="1"/>
    <n v="354.9"/>
    <n v="25"/>
    <n v="70.98"/>
    <n v="0.16"/>
  </r>
  <r>
    <s v="US/2015/127978"/>
    <d v="2015-03-03T00:00:00"/>
    <s v="Jill Stevenson"/>
    <x v="1"/>
    <s v="Corporate"/>
    <x v="1"/>
    <n v="15.12"/>
    <n v="18"/>
    <n v="3.024"/>
    <n v="0.05"/>
  </r>
  <r>
    <s v="CA/2016/158491"/>
    <d v="2016-04-06T00:00:00"/>
    <s v="Becky Pak"/>
    <x v="0"/>
    <s v="Consumer"/>
    <x v="2"/>
    <n v="119.98"/>
    <n v="13"/>
    <n v="23.995999999999999"/>
    <n v="0.14000000000000001"/>
  </r>
  <r>
    <s v="CA/2017/116764"/>
    <d v="2017-08-27T00:00:00"/>
    <s v="Elizabeth Moffitt"/>
    <x v="2"/>
    <s v="Corporate"/>
    <x v="1"/>
    <n v="9.2159999999999993"/>
    <n v="3"/>
    <n v="1.8431999999999999"/>
    <n v="0.1"/>
  </r>
  <r>
    <s v="CA/2018/137001"/>
    <d v="2018-10-06T00:00:00"/>
    <s v="George Zrebassa"/>
    <x v="3"/>
    <s v="Corporate"/>
    <x v="1"/>
    <n v="14.7"/>
    <n v="10"/>
    <n v="2.94"/>
    <n v="0.21"/>
  </r>
  <r>
    <s v="CA/2018/156363"/>
    <d v="2018-10-22T00:00:00"/>
    <s v="Marina Lichtenstein"/>
    <x v="1"/>
    <s v="Corporate"/>
    <x v="2"/>
    <n v="32.700000000000003"/>
    <n v="26"/>
    <n v="6.54"/>
    <n v="0.21"/>
  </r>
  <r>
    <s v="CA/2018/122056"/>
    <d v="2018-06-13T00:00:00"/>
    <s v="Paul Gonzalez"/>
    <x v="2"/>
    <s v="Consumer"/>
    <x v="1"/>
    <n v="181.86"/>
    <n v="8"/>
    <n v="36.372"/>
    <n v="0.15"/>
  </r>
  <r>
    <s v="US/2015/143721"/>
    <d v="2015-11-23T00:00:00"/>
    <s v="Damala Kotsonis"/>
    <x v="1"/>
    <s v="Corporate"/>
    <x v="0"/>
    <n v="155.37200000000001"/>
    <n v="16"/>
    <n v="31.074400000000001"/>
    <n v="0.06"/>
  </r>
  <r>
    <s v="CA/2018/122987"/>
    <d v="2018-08-16T00:00:00"/>
    <s v="Sarah Jordon"/>
    <x v="2"/>
    <s v="Consumer"/>
    <x v="1"/>
    <n v="13.428000000000001"/>
    <n v="20"/>
    <n v="2.6856"/>
    <n v="0.13"/>
  </r>
  <r>
    <s v="CA/2017/133368"/>
    <d v="2017-01-14T00:00:00"/>
    <s v="Anna Gayman"/>
    <x v="2"/>
    <s v="Consumer"/>
    <x v="1"/>
    <n v="89.567999999999998"/>
    <n v="29"/>
    <n v="17.913599999999999"/>
    <n v="0.22"/>
  </r>
  <r>
    <s v="CA/2017/123337"/>
    <d v="2017-09-16T00:00:00"/>
    <s v="Keith Dawkins"/>
    <x v="3"/>
    <s v="Corporate"/>
    <x v="0"/>
    <n v="273.666"/>
    <n v="17"/>
    <n v="54.733199999999997"/>
    <n v="0.2"/>
  </r>
  <r>
    <s v="US/2017/150357"/>
    <d v="2017-10-10T00:00:00"/>
    <s v="Erica Bern"/>
    <x v="1"/>
    <s v="Corporate"/>
    <x v="1"/>
    <n v="20.608000000000001"/>
    <n v="5"/>
    <n v="4.1215999999999999"/>
    <n v="0.15"/>
  </r>
  <r>
    <s v="CA/2016/144519"/>
    <d v="2016-11-13T00:00:00"/>
    <s v="Arthur Wiediger"/>
    <x v="2"/>
    <s v="Home Office"/>
    <x v="2"/>
    <n v="339.96"/>
    <n v="27"/>
    <n v="67.992000000000004"/>
    <n v="0.08"/>
  </r>
  <r>
    <s v="CA/2015/120670"/>
    <d v="2015-02-11T00:00:00"/>
    <s v="Julie Kriz"/>
    <x v="2"/>
    <s v="Home Office"/>
    <x v="2"/>
    <n v="799.92"/>
    <n v="13"/>
    <n v="159.98400000000001"/>
    <n v="0.03"/>
  </r>
  <r>
    <s v="CA/2017/157217"/>
    <d v="2017-07-19T00:00:00"/>
    <s v="Tracy Collins"/>
    <x v="0"/>
    <s v="Home Office"/>
    <x v="2"/>
    <n v="35.984000000000002"/>
    <n v="19"/>
    <n v="7.1967999999999996"/>
    <n v="0.17"/>
  </r>
  <r>
    <s v="CA/2017/108224"/>
    <d v="2017-05-14T00:00:00"/>
    <s v="Tiffany House"/>
    <x v="2"/>
    <s v="Corporate"/>
    <x v="2"/>
    <n v="185.52799999999999"/>
    <n v="27"/>
    <n v="37.105600000000003"/>
    <n v="0.02"/>
  </r>
  <r>
    <s v="CA/2016/162782"/>
    <d v="2016-02-21T00:00:00"/>
    <s v="Pierre Wener"/>
    <x v="1"/>
    <s v="Consumer"/>
    <x v="1"/>
    <n v="2541.98"/>
    <n v="8"/>
    <n v="508.39600000000002"/>
    <n v="0.11"/>
  </r>
  <r>
    <s v="CA/2018/159282"/>
    <d v="2018-10-16T00:00:00"/>
    <s v="Gary Hansen"/>
    <x v="1"/>
    <s v="Home Office"/>
    <x v="2"/>
    <n v="599.98500000000001"/>
    <n v="11"/>
    <n v="119.997"/>
    <n v="0.03"/>
  </r>
  <r>
    <s v="CA/2018/155936"/>
    <d v="2018-06-22T00:00:00"/>
    <s v="Joe Kamberova"/>
    <x v="0"/>
    <s v="Consumer"/>
    <x v="1"/>
    <n v="3.036"/>
    <n v="6"/>
    <n v="0.60719999999999996"/>
    <n v="0.25"/>
  </r>
  <r>
    <s v="CA/2018/169439"/>
    <d v="2018-09-09T00:00:00"/>
    <s v="Logan Currie"/>
    <x v="2"/>
    <s v="Consumer"/>
    <x v="1"/>
    <n v="25.92"/>
    <n v="12"/>
    <n v="5.1840000000000002"/>
    <n v="0.18"/>
  </r>
  <r>
    <s v="CA/2018/151183"/>
    <d v="2018-10-14T00:00:00"/>
    <s v="Berenike Kampe"/>
    <x v="3"/>
    <s v="Consumer"/>
    <x v="2"/>
    <n v="46.36"/>
    <n v="10"/>
    <n v="9.2720000000000002"/>
    <n v="0.17"/>
  </r>
  <r>
    <s v="CA/2017/149965"/>
    <d v="2017-06-20T00:00:00"/>
    <s v="Bill Shonely"/>
    <x v="3"/>
    <s v="Corporate"/>
    <x v="2"/>
    <n v="6.9"/>
    <n v="20"/>
    <n v="1.38"/>
    <n v="0.25"/>
  </r>
  <r>
    <s v="CA/2015/158281"/>
    <d v="2015-02-09T00:00:00"/>
    <s v="Andy Gerbode"/>
    <x v="0"/>
    <s v="Corporate"/>
    <x v="2"/>
    <n v="559.71"/>
    <n v="22"/>
    <n v="111.94199999999999"/>
    <n v="0.23"/>
  </r>
  <r>
    <s v="CA/2018/109183"/>
    <d v="2018-04-12T00:00:00"/>
    <s v="Lena Radford"/>
    <x v="1"/>
    <s v="Consumer"/>
    <x v="2"/>
    <n v="649"/>
    <n v="19"/>
    <n v="129.80000000000001"/>
    <n v="0.14000000000000001"/>
  </r>
  <r>
    <s v="CA/2017/113656"/>
    <d v="2017-01-23T00:00:00"/>
    <s v="Christy Brittain"/>
    <x v="3"/>
    <s v="Consumer"/>
    <x v="0"/>
    <n v="59.99"/>
    <n v="21"/>
    <n v="11.997999999999999"/>
    <n v="0.05"/>
  </r>
  <r>
    <s v="CA/2016/148964"/>
    <d v="2016-05-26T00:00:00"/>
    <s v="Ruben Dartt"/>
    <x v="1"/>
    <s v="Consumer"/>
    <x v="0"/>
    <n v="20.239999999999998"/>
    <n v="18"/>
    <n v="4.048"/>
    <n v="0.25"/>
  </r>
  <r>
    <s v="CA/2015/111899"/>
    <d v="2015-04-05T00:00:00"/>
    <s v="Nat Carroll"/>
    <x v="2"/>
    <s v="Consumer"/>
    <x v="1"/>
    <n v="37.840000000000003"/>
    <n v="12"/>
    <n v="7.5679999999999996"/>
    <n v="0.25"/>
  </r>
  <r>
    <s v="CA/2016/101126"/>
    <d v="2016-10-02T00:00:00"/>
    <s v="Nona Balk"/>
    <x v="2"/>
    <s v="Corporate"/>
    <x v="1"/>
    <n v="77.239999999999995"/>
    <n v="2"/>
    <n v="15.448"/>
    <n v="0.14000000000000001"/>
  </r>
  <r>
    <s v="CA/2015/163468"/>
    <d v="2015-11-18T00:00:00"/>
    <s v="Joe Kamberova"/>
    <x v="0"/>
    <s v="Consumer"/>
    <x v="0"/>
    <n v="292.10000000000002"/>
    <n v="7"/>
    <n v="58.42"/>
    <n v="0.02"/>
  </r>
  <r>
    <s v="US/2018/117450"/>
    <d v="2018-04-09T00:00:00"/>
    <s v="Doug O'Connell"/>
    <x v="1"/>
    <s v="Consumer"/>
    <x v="0"/>
    <n v="97.183999999999997"/>
    <n v="11"/>
    <n v="19.436800000000002"/>
    <n v="0.19"/>
  </r>
  <r>
    <s v="CA/2015/137274"/>
    <d v="2015-03-29T00:00:00"/>
    <s v="Mike Gockenbach"/>
    <x v="3"/>
    <s v="Consumer"/>
    <x v="0"/>
    <n v="890.84100000000001"/>
    <n v="3"/>
    <n v="178.16820000000001"/>
    <n v="0.24"/>
  </r>
  <r>
    <s v="CA/2017/144092"/>
    <d v="2017-05-11T00:00:00"/>
    <s v="Logan Haushalter"/>
    <x v="1"/>
    <s v="Consumer"/>
    <x v="2"/>
    <n v="72"/>
    <n v="5"/>
    <n v="14.4"/>
    <n v="0.05"/>
  </r>
  <r>
    <s v="CA/2018/112172"/>
    <d v="2018-10-06T00:00:00"/>
    <s v="Muhammed MacIntyre"/>
    <x v="2"/>
    <s v="Corporate"/>
    <x v="1"/>
    <n v="14.13"/>
    <n v="17"/>
    <n v="2.8260000000000001"/>
    <n v="0.15"/>
  </r>
  <r>
    <s v="CA/2016/121699"/>
    <d v="2016-10-08T00:00:00"/>
    <s v="Bill Donatelli"/>
    <x v="1"/>
    <s v="Consumer"/>
    <x v="1"/>
    <n v="64.75"/>
    <n v="26"/>
    <n v="12.95"/>
    <n v="0.1"/>
  </r>
  <r>
    <s v="CA/2016/162761"/>
    <d v="2016-09-10T00:00:00"/>
    <s v="Sonia Cooley"/>
    <x v="2"/>
    <s v="Consumer"/>
    <x v="1"/>
    <n v="1.8720000000000001"/>
    <n v="2"/>
    <n v="0.37440000000000001"/>
    <n v="0.19"/>
  </r>
  <r>
    <s v="CA/2017/121377"/>
    <d v="2017-05-28T00:00:00"/>
    <s v="Tanja Norvell"/>
    <x v="1"/>
    <s v="Home Office"/>
    <x v="2"/>
    <n v="286.39999999999998"/>
    <n v="27"/>
    <n v="57.28"/>
    <n v="0.2"/>
  </r>
  <r>
    <s v="CA/2018/115322"/>
    <d v="2018-11-05T00:00:00"/>
    <s v="Zuschuss Carroll"/>
    <x v="1"/>
    <s v="Consumer"/>
    <x v="1"/>
    <n v="43.92"/>
    <n v="8"/>
    <n v="8.7840000000000007"/>
    <n v="0.2"/>
  </r>
  <r>
    <s v="CA/2017/132066"/>
    <d v="2017-10-16T00:00:00"/>
    <s v="Nona Balk"/>
    <x v="2"/>
    <s v="Corporate"/>
    <x v="0"/>
    <n v="142.18199999999999"/>
    <n v="12"/>
    <n v="28.436399999999999"/>
    <n v="7.0000000000000007E-2"/>
  </r>
  <r>
    <s v="CA/2018/158120"/>
    <d v="2018-11-17T00:00:00"/>
    <s v="Katharine Harms"/>
    <x v="0"/>
    <s v="Corporate"/>
    <x v="1"/>
    <n v="19.608000000000001"/>
    <n v="14"/>
    <n v="3.9216000000000002"/>
    <n v="0.19"/>
  </r>
  <r>
    <s v="CA/2018/100097"/>
    <d v="2018-11-26T00:00:00"/>
    <s v="Michael Nguyen"/>
    <x v="2"/>
    <s v="Consumer"/>
    <x v="2"/>
    <n v="979.95"/>
    <n v="23"/>
    <n v="195.99"/>
    <n v="0"/>
  </r>
  <r>
    <s v="CA/2018/167626"/>
    <d v="2018-03-09T00:00:00"/>
    <s v="Muhammed Yedwab"/>
    <x v="2"/>
    <s v="Corporate"/>
    <x v="1"/>
    <n v="8.9039999999999999"/>
    <n v="21"/>
    <n v="1.7807999999999999"/>
    <n v="0.09"/>
  </r>
  <r>
    <s v="US/2018/126053"/>
    <d v="2018-05-12T00:00:00"/>
    <s v="Carlos Soltero"/>
    <x v="2"/>
    <s v="Consumer"/>
    <x v="0"/>
    <n v="41.96"/>
    <n v="2"/>
    <n v="8.3919999999999995"/>
    <n v="0.09"/>
  </r>
  <r>
    <s v="US/2018/128447"/>
    <d v="2018-10-11T00:00:00"/>
    <s v="Michael Chen"/>
    <x v="0"/>
    <s v="Consumer"/>
    <x v="1"/>
    <n v="400.8"/>
    <n v="10"/>
    <n v="80.16"/>
    <n v="0.03"/>
  </r>
  <r>
    <s v="US/2015/131275"/>
    <d v="2015-03-18T00:00:00"/>
    <s v="Sample Company A"/>
    <x v="3"/>
    <s v="Home Office"/>
    <x v="0"/>
    <n v="111"/>
    <n v="17"/>
    <n v="22.2"/>
    <n v="0.16"/>
  </r>
  <r>
    <s v="CA/2017/149349"/>
    <d v="2017-12-11T00:00:00"/>
    <s v="Stephanie Phelps"/>
    <x v="1"/>
    <s v="Corporate"/>
    <x v="0"/>
    <n v="22.751999999999999"/>
    <n v="25"/>
    <n v="4.5503999999999998"/>
    <n v="0.17"/>
  </r>
  <r>
    <s v="CA/2018/115119"/>
    <d v="2018-10-26T00:00:00"/>
    <s v="Shaun Chance"/>
    <x v="1"/>
    <s v="Corporate"/>
    <x v="2"/>
    <n v="61.542000000000002"/>
    <n v="27"/>
    <n v="12.308400000000001"/>
    <n v="0.16"/>
  </r>
  <r>
    <s v="CA/2016/125563"/>
    <d v="2016-11-04T00:00:00"/>
    <s v="Patrick Ryan"/>
    <x v="1"/>
    <s v="Consumer"/>
    <x v="0"/>
    <n v="67.36"/>
    <n v="11"/>
    <n v="13.472"/>
    <n v="0.04"/>
  </r>
  <r>
    <s v="CA/2016/113152"/>
    <d v="2016-12-25T00:00:00"/>
    <s v="Jim Karlsson"/>
    <x v="1"/>
    <s v="Consumer"/>
    <x v="2"/>
    <n v="843.9"/>
    <n v="18"/>
    <n v="168.78"/>
    <n v="0.14000000000000001"/>
  </r>
  <r>
    <s v="CA/2018/165155"/>
    <d v="2018-09-21T00:00:00"/>
    <s v="Brendan Murry"/>
    <x v="3"/>
    <s v="Corporate"/>
    <x v="1"/>
    <n v="15.51"/>
    <n v="12"/>
    <n v="3.1019999999999999"/>
    <n v="0.19"/>
  </r>
  <r>
    <s v="CA/2015/163412"/>
    <d v="2015-12-20T00:00:00"/>
    <s v="Suzanne McNair"/>
    <x v="0"/>
    <s v="Corporate"/>
    <x v="0"/>
    <n v="192.18600000000001"/>
    <n v="3"/>
    <n v="38.437199999999997"/>
    <n v="0.13"/>
  </r>
  <r>
    <s v="CA/2016/159590"/>
    <d v="2016-07-18T00:00:00"/>
    <s v="Karen Carlisle"/>
    <x v="1"/>
    <s v="Corporate"/>
    <x v="1"/>
    <n v="5.76"/>
    <n v="6"/>
    <n v="1.1519999999999999"/>
    <n v="0.18"/>
  </r>
  <r>
    <s v="CA/2015/116190"/>
    <d v="2015-07-26T00:00:00"/>
    <s v="Sheri Gordon"/>
    <x v="3"/>
    <s v="Consumer"/>
    <x v="0"/>
    <n v="67.88"/>
    <n v="22"/>
    <n v="13.576000000000001"/>
    <n v="0.11"/>
  </r>
  <r>
    <s v="CA/2015/168473"/>
    <d v="2015-12-26T00:00:00"/>
    <s v="Tracy Blumstein"/>
    <x v="3"/>
    <s v="Consumer"/>
    <x v="1"/>
    <n v="191.88"/>
    <n v="21"/>
    <n v="38.375999999999998"/>
    <n v="0.12"/>
  </r>
  <r>
    <s v="CA/2018/168389"/>
    <d v="2018-11-12T00:00:00"/>
    <s v="Darrin Van Huff"/>
    <x v="1"/>
    <s v="Corporate"/>
    <x v="0"/>
    <n v="721.875"/>
    <n v="16"/>
    <n v="144.375"/>
    <n v="0.2"/>
  </r>
  <r>
    <s v="CA/2015/130421"/>
    <d v="2015-03-03T00:00:00"/>
    <s v="Sam Craven"/>
    <x v="2"/>
    <s v="Consumer"/>
    <x v="1"/>
    <n v="176.77199999999999"/>
    <n v="5"/>
    <n v="35.354399999999998"/>
    <n v="0"/>
  </r>
  <r>
    <s v="CA/2018/142125"/>
    <d v="2018-10-21T00:00:00"/>
    <s v="Jennifer Braxton"/>
    <x v="2"/>
    <s v="Corporate"/>
    <x v="1"/>
    <n v="38.82"/>
    <n v="16"/>
    <n v="7.7640000000000002"/>
    <n v="0.16"/>
  </r>
  <r>
    <s v="CA/2018/141138"/>
    <d v="2018-10-11T00:00:00"/>
    <s v="Gary Hwang"/>
    <x v="1"/>
    <s v="Consumer"/>
    <x v="2"/>
    <n v="111.79"/>
    <n v="2"/>
    <n v="22.358000000000001"/>
    <n v="0.1"/>
  </r>
  <r>
    <s v="CA/2018/152135"/>
    <d v="2018-03-16T00:00:00"/>
    <s v="Matthew Grinstein"/>
    <x v="3"/>
    <s v="Home Office"/>
    <x v="2"/>
    <n v="445.44"/>
    <n v="3"/>
    <n v="89.087999999999994"/>
    <n v="0.18"/>
  </r>
  <r>
    <s v="CA/2017/151974"/>
    <d v="2017-09-22T00:00:00"/>
    <s v="Robert Dilbeck"/>
    <x v="2"/>
    <s v="Home Office"/>
    <x v="1"/>
    <n v="16.52"/>
    <n v="21"/>
    <n v="3.3039999999999998"/>
    <n v="0.08"/>
  </r>
  <r>
    <s v="CA/2018/154102"/>
    <d v="2018-06-02T00:00:00"/>
    <s v="Skye Norling"/>
    <x v="1"/>
    <s v="Home Office"/>
    <x v="1"/>
    <n v="29.9"/>
    <n v="26"/>
    <n v="5.98"/>
    <n v="0.21"/>
  </r>
  <r>
    <s v="CA/2016/139780"/>
    <d v="2016-12-31T00:00:00"/>
    <s v="Anna HÃ¤berlin"/>
    <x v="3"/>
    <s v="Corporate"/>
    <x v="1"/>
    <n v="116.4"/>
    <n v="20"/>
    <n v="23.28"/>
    <n v="0.12"/>
  </r>
  <r>
    <s v="CA/2017/114748"/>
    <d v="2017-09-10T00:00:00"/>
    <s v="Maria Zettner"/>
    <x v="1"/>
    <s v="Home Office"/>
    <x v="1"/>
    <n v="1.4079999999999999"/>
    <n v="7"/>
    <n v="0.28160000000000002"/>
    <n v="7.0000000000000007E-2"/>
  </r>
  <r>
    <s v="US/2015/115189"/>
    <d v="2015-12-30T00:00:00"/>
    <s v="Alex Russell"/>
    <x v="3"/>
    <s v="Corporate"/>
    <x v="2"/>
    <n v="251.964"/>
    <n v="16"/>
    <n v="50.392800000000001"/>
    <n v="0.22"/>
  </r>
  <r>
    <s v="CA/2017/163594"/>
    <d v="2017-12-04T00:00:00"/>
    <s v="Jason Fortune/"/>
    <x v="1"/>
    <s v="Consumer"/>
    <x v="1"/>
    <n v="19.440000000000001"/>
    <n v="27"/>
    <n v="3.8879999999999999"/>
    <n v="0.05"/>
  </r>
  <r>
    <s v="CA/2017/127243"/>
    <d v="2017-11-28T00:00:00"/>
    <s v="David Smith"/>
    <x v="2"/>
    <s v="Corporate"/>
    <x v="2"/>
    <n v="340.18200000000002"/>
    <n v="7"/>
    <n v="68.0364"/>
    <n v="0.04"/>
  </r>
  <r>
    <s v="CA/2018/161851"/>
    <d v="2018-04-15T00:00:00"/>
    <s v="Bart Pistole"/>
    <x v="2"/>
    <s v="Corporate"/>
    <x v="1"/>
    <n v="15.57"/>
    <n v="7"/>
    <n v="3.1139999999999999"/>
    <n v="0.14000000000000001"/>
  </r>
  <r>
    <s v="CA/2016/110345"/>
    <d v="2016-09-03T00:00:00"/>
    <s v="Toby Gnade"/>
    <x v="1"/>
    <s v="Consumer"/>
    <x v="1"/>
    <n v="4.6079999999999997"/>
    <n v="28"/>
    <n v="0.92159999999999997"/>
    <n v="0"/>
  </r>
  <r>
    <s v="CA/2015/107769"/>
    <d v="2015-10-28T00:00:00"/>
    <s v="Bill Tyler"/>
    <x v="2"/>
    <s v="Corporate"/>
    <x v="2"/>
    <n v="257.98"/>
    <n v="27"/>
    <n v="51.595999999999997"/>
    <n v="0.11"/>
  </r>
  <r>
    <s v="US/2018/123862"/>
    <d v="2018-07-01T00:00:00"/>
    <s v="Jamie Frazer"/>
    <x v="1"/>
    <s v="Consumer"/>
    <x v="1"/>
    <n v="153.78"/>
    <n v="22"/>
    <n v="30.756"/>
    <n v="0.15"/>
  </r>
  <r>
    <s v="CA/2018/100580"/>
    <d v="2018-08-13T00:00:00"/>
    <s v="Michael Kennedy"/>
    <x v="3"/>
    <s v="Corporate"/>
    <x v="1"/>
    <n v="36.024000000000001"/>
    <n v="20"/>
    <n v="7.2047999999999996"/>
    <n v="0.21"/>
  </r>
  <r>
    <s v="US/2018/145597"/>
    <d v="2018-02-11T00:00:00"/>
    <s v="Greg Guthrie"/>
    <x v="0"/>
    <s v="Corporate"/>
    <x v="1"/>
    <n v="54.335999999999999"/>
    <n v="1"/>
    <n v="10.8672"/>
    <n v="0.16"/>
  </r>
  <r>
    <s v="CA/2015/132787"/>
    <d v="2015-09-19T00:00:00"/>
    <s v="Mike Caudle"/>
    <x v="0"/>
    <s v="Corporate"/>
    <x v="1"/>
    <n v="92.52"/>
    <n v="3"/>
    <n v="18.504000000000001"/>
    <n v="0.12"/>
  </r>
  <r>
    <s v="CA/2016/136224"/>
    <d v="2016-05-31T00:00:00"/>
    <s v="Muhammed Lee"/>
    <x v="1"/>
    <s v="Consumer"/>
    <x v="1"/>
    <n v="10.272"/>
    <n v="21"/>
    <n v="2.0543999999999998"/>
    <n v="0.12"/>
  </r>
  <r>
    <s v="CA/2017/105732"/>
    <d v="2017-09-13T00:00:00"/>
    <s v="Alejandro Grove"/>
    <x v="1"/>
    <s v="Consumer"/>
    <x v="1"/>
    <n v="40.74"/>
    <n v="5"/>
    <n v="8.1479999999999997"/>
    <n v="0.19"/>
  </r>
  <r>
    <s v="CA/2018/108035"/>
    <d v="2018-11-29T00:00:00"/>
    <s v="Ted Trevino"/>
    <x v="1"/>
    <s v="Consumer"/>
    <x v="0"/>
    <n v="390.36799999999999"/>
    <n v="11"/>
    <n v="78.073599999999999"/>
    <n v="0.05"/>
  </r>
  <r>
    <s v="CA/2018/160031"/>
    <d v="2018-04-12T00:00:00"/>
    <s v="Larry Tron"/>
    <x v="1"/>
    <s v="Consumer"/>
    <x v="1"/>
    <n v="74.352000000000004"/>
    <n v="30"/>
    <n v="14.8704"/>
    <n v="0"/>
  </r>
  <r>
    <s v="CA/2018/147844"/>
    <d v="2018-02-05T00:00:00"/>
    <s v="Dorothy Dickinson"/>
    <x v="2"/>
    <s v="Consumer"/>
    <x v="1"/>
    <n v="15.7"/>
    <n v="8"/>
    <n v="3.14"/>
    <n v="0"/>
  </r>
  <r>
    <s v="CA/2017/110975"/>
    <d v="2017-12-25T00:00:00"/>
    <s v="Darren Budd"/>
    <x v="1"/>
    <s v="Corporate"/>
    <x v="0"/>
    <n v="313.17599999999999"/>
    <n v="20"/>
    <n v="62.635199999999998"/>
    <n v="0.16"/>
  </r>
  <r>
    <s v="CA/2015/141649"/>
    <d v="2015-09-30T00:00:00"/>
    <s v="Dario Medina"/>
    <x v="2"/>
    <s v="Corporate"/>
    <x v="1"/>
    <n v="795.40800000000002"/>
    <n v="13"/>
    <n v="159.08160000000001"/>
    <n v="0.16"/>
  </r>
  <r>
    <s v="CA/2015/124807"/>
    <d v="2015-12-07T00:00:00"/>
    <s v="Max Engle"/>
    <x v="1"/>
    <s v="Consumer"/>
    <x v="1"/>
    <n v="35.856000000000002"/>
    <n v="27"/>
    <n v="7.1711999999999998"/>
    <n v="0.1"/>
  </r>
  <r>
    <s v="CA/2017/110009"/>
    <d v="2017-08-09T00:00:00"/>
    <s v="Toby Ritter"/>
    <x v="3"/>
    <s v="Consumer"/>
    <x v="0"/>
    <n v="43.13"/>
    <n v="25"/>
    <n v="8.6259999999999994"/>
    <n v="0.09"/>
  </r>
  <r>
    <s v="CA/2018/168172"/>
    <d v="2018-06-08T00:00:00"/>
    <s v="Shahid Hopkins"/>
    <x v="0"/>
    <s v="Consumer"/>
    <x v="1"/>
    <n v="70.12"/>
    <n v="18"/>
    <n v="14.023999999999999"/>
    <n v="0.22"/>
  </r>
  <r>
    <s v="CA/2016/100146"/>
    <d v="2016-05-14T00:00:00"/>
    <s v="Claudia Bergmann"/>
    <x v="0"/>
    <s v="Corporate"/>
    <x v="0"/>
    <n v="509.95749999999998"/>
    <n v="1"/>
    <n v="101.9915"/>
    <n v="0.05"/>
  </r>
  <r>
    <s v="CA/2018/152079"/>
    <d v="2018-01-20T00:00:00"/>
    <s v="Maris LaWare"/>
    <x v="3"/>
    <s v="Consumer"/>
    <x v="1"/>
    <n v="11.52"/>
    <n v="26"/>
    <n v="2.3039999999999998"/>
    <n v="0.12"/>
  </r>
  <r>
    <s v="CA/2017/129728"/>
    <d v="2017-05-30T00:00:00"/>
    <s v="Jason Gross"/>
    <x v="3"/>
    <s v="Corporate"/>
    <x v="0"/>
    <n v="167.84"/>
    <n v="24"/>
    <n v="33.567999999999998"/>
    <n v="0.23"/>
  </r>
  <r>
    <s v="CA/2015/121769"/>
    <d v="2015-08-04T00:00:00"/>
    <s v="John Stevenson"/>
    <x v="1"/>
    <s v="Consumer"/>
    <x v="0"/>
    <n v="172.11"/>
    <n v="8"/>
    <n v="34.421999999999997"/>
    <n v="0.14000000000000001"/>
  </r>
  <r>
    <s v="CA/2015/103058"/>
    <d v="2015-07-23T00:00:00"/>
    <s v="Alejandro Grove"/>
    <x v="1"/>
    <s v="Consumer"/>
    <x v="2"/>
    <n v="99.98"/>
    <n v="14"/>
    <n v="19.995999999999999"/>
    <n v="7.0000000000000007E-2"/>
  </r>
  <r>
    <s v="CA/2018/121125"/>
    <d v="2018-05-30T00:00:00"/>
    <s v="Michael Granlund"/>
    <x v="3"/>
    <s v="Home Office"/>
    <x v="2"/>
    <n v="156.792"/>
    <n v="20"/>
    <n v="31.3584"/>
    <n v="0.06"/>
  </r>
  <r>
    <s v="US/2017/114013"/>
    <d v="2017-03-13T00:00:00"/>
    <s v="Stewart Carmichael"/>
    <x v="0"/>
    <s v="Corporate"/>
    <x v="0"/>
    <n v="386.68"/>
    <n v="16"/>
    <n v="77.335999999999999"/>
    <n v="0.05"/>
  </r>
  <r>
    <s v="CA/2018/135069"/>
    <d v="2018-10-04T00:00:00"/>
    <s v="Bruce Stewart"/>
    <x v="1"/>
    <s v="Consumer"/>
    <x v="1"/>
    <n v="195.10400000000001"/>
    <n v="26"/>
    <n v="39.020800000000001"/>
    <n v="0.16"/>
  </r>
  <r>
    <s v="CA/2017/101693"/>
    <d v="2017-06-25T00:00:00"/>
    <s v="Logan Currie"/>
    <x v="2"/>
    <s v="Consumer"/>
    <x v="0"/>
    <n v="85.245999999999995"/>
    <n v="25"/>
    <n v="17.049199999999999"/>
    <n v="0.01"/>
  </r>
  <r>
    <s v="US/2015/164763"/>
    <d v="2015-03-17T00:00:00"/>
    <s v="Mark Haberlin"/>
    <x v="3"/>
    <s v="Corporate"/>
    <x v="1"/>
    <n v="11.43"/>
    <n v="26"/>
    <n v="2.286"/>
    <n v="0.24"/>
  </r>
  <r>
    <s v="CA/2015/161249"/>
    <d v="2015-09-08T00:00:00"/>
    <s v="Roger Demir"/>
    <x v="0"/>
    <s v="Consumer"/>
    <x v="1"/>
    <n v="4.4640000000000004"/>
    <n v="27"/>
    <n v="0.89280000000000004"/>
    <n v="0.18"/>
  </r>
  <r>
    <s v="CA/2016/148180"/>
    <d v="2016-07-26T00:00:00"/>
    <s v="Bart Pistole"/>
    <x v="2"/>
    <s v="Corporate"/>
    <x v="1"/>
    <n v="9.1440000000000001"/>
    <n v="18"/>
    <n v="1.8288"/>
    <n v="0.15"/>
  </r>
  <r>
    <s v="CA/2015/165568"/>
    <d v="2015-02-15T00:00:00"/>
    <s v="Barry FranzÃ¶sisch"/>
    <x v="2"/>
    <s v="Corporate"/>
    <x v="1"/>
    <n v="21.36"/>
    <n v="3"/>
    <n v="4.2720000000000002"/>
    <n v="0.11"/>
  </r>
  <r>
    <s v="CA/2016/145457"/>
    <d v="2016-03-24T00:00:00"/>
    <s v="Cathy Prescott"/>
    <x v="3"/>
    <s v="Corporate"/>
    <x v="0"/>
    <n v="46.9"/>
    <n v="10"/>
    <n v="9.3800000000000008"/>
    <n v="0.06"/>
  </r>
  <r>
    <s v="US/2018/163657"/>
    <d v="2018-02-09T00:00:00"/>
    <s v="Janet Lee"/>
    <x v="2"/>
    <s v="Consumer"/>
    <x v="1"/>
    <n v="18.72"/>
    <n v="28"/>
    <n v="3.7440000000000002"/>
    <n v="7.0000000000000007E-2"/>
  </r>
  <r>
    <s v="CA/2016/120446"/>
    <d v="2016-11-16T00:00:00"/>
    <s v="John Grady"/>
    <x v="3"/>
    <s v="Corporate"/>
    <x v="1"/>
    <n v="18.899999999999999"/>
    <n v="12"/>
    <n v="3.78"/>
    <n v="0.09"/>
  </r>
  <r>
    <s v="CA/2015/109932"/>
    <d v="2015-09-12T00:00:00"/>
    <s v="Victoria Pisteka"/>
    <x v="1"/>
    <s v="Corporate"/>
    <x v="1"/>
    <n v="10.688000000000001"/>
    <n v="2"/>
    <n v="2.1375999999999999"/>
    <n v="0.19"/>
  </r>
  <r>
    <s v="CA/2018/127474"/>
    <d v="2018-03-02T00:00:00"/>
    <s v="Ross DeVincentis"/>
    <x v="1"/>
    <s v="Home Office"/>
    <x v="1"/>
    <n v="5.1840000000000002"/>
    <n v="21"/>
    <n v="1.0367999999999999"/>
    <n v="0.22"/>
  </r>
  <r>
    <s v="CA/2018/115448"/>
    <d v="2018-11-11T00:00:00"/>
    <s v="Michelle Huthwaite"/>
    <x v="1"/>
    <s v="Consumer"/>
    <x v="0"/>
    <n v="88.92"/>
    <n v="30"/>
    <n v="17.783999999999999"/>
    <n v="0.03"/>
  </r>
  <r>
    <s v="CA/2018/105669"/>
    <d v="2018-09-17T00:00:00"/>
    <s v="Sanjit Jacobs"/>
    <x v="3"/>
    <s v="Home Office"/>
    <x v="1"/>
    <n v="9.9120000000000008"/>
    <n v="12"/>
    <n v="1.9823999999999999"/>
    <n v="0.11"/>
  </r>
  <r>
    <s v="CA/2018/134796"/>
    <d v="2018-06-25T00:00:00"/>
    <s v="Fred McMath"/>
    <x v="1"/>
    <s v="Consumer"/>
    <x v="2"/>
    <n v="148.47999999999999"/>
    <n v="25"/>
    <n v="29.696000000000002"/>
    <n v="0.24"/>
  </r>
  <r>
    <s v="CA/2017/137743"/>
    <d v="2017-07-30T00:00:00"/>
    <s v="Katherine Hughes"/>
    <x v="3"/>
    <s v="Consumer"/>
    <x v="1"/>
    <n v="9.2479999999999993"/>
    <n v="21"/>
    <n v="1.8495999999999999"/>
    <n v="0.01"/>
  </r>
  <r>
    <s v="CA/2016/137974"/>
    <d v="2016-04-16T00:00:00"/>
    <s v="Lauren Leatherbury"/>
    <x v="3"/>
    <s v="Consumer"/>
    <x v="2"/>
    <n v="569.64"/>
    <n v="21"/>
    <n v="113.928"/>
    <n v="0.01"/>
  </r>
  <r>
    <s v="US/2016/136987"/>
    <d v="2016-11-04T00:00:00"/>
    <s v="Andy Reiter"/>
    <x v="3"/>
    <s v="Consumer"/>
    <x v="2"/>
    <n v="639.96799999999996"/>
    <n v="9"/>
    <n v="127.9936"/>
    <n v="0.1"/>
  </r>
  <r>
    <s v="CA/2016/138485"/>
    <d v="2016-02-27T00:00:00"/>
    <s v="Nora Paige"/>
    <x v="2"/>
    <s v="Consumer"/>
    <x v="2"/>
    <n v="538.91999999999996"/>
    <n v="15"/>
    <n v="107.78400000000001"/>
    <n v="0.01"/>
  </r>
  <r>
    <s v="CA/2017/103709"/>
    <d v="2017-08-09T00:00:00"/>
    <s v="Liz Preis"/>
    <x v="0"/>
    <s v="Consumer"/>
    <x v="1"/>
    <n v="14.88"/>
    <n v="17"/>
    <n v="2.976"/>
    <n v="0.12"/>
  </r>
  <r>
    <s v="CA/2017/138282"/>
    <d v="2017-05-19T00:00:00"/>
    <s v="Anna HÃ¤berlin"/>
    <x v="3"/>
    <s v="Corporate"/>
    <x v="1"/>
    <n v="87.84"/>
    <n v="14"/>
    <n v="17.568000000000001"/>
    <n v="0.06"/>
  </r>
  <r>
    <s v="CA/2018/148985"/>
    <d v="2018-11-11T00:00:00"/>
    <s v="Thomas Brumley"/>
    <x v="0"/>
    <s v="Home Office"/>
    <x v="0"/>
    <n v="34.92"/>
    <n v="7"/>
    <n v="6.984"/>
    <n v="0.06"/>
  </r>
  <r>
    <s v="CA/2015/138100"/>
    <d v="2015-09-15T00:00:00"/>
    <s v="Alex Avila"/>
    <x v="2"/>
    <s v="Consumer"/>
    <x v="1"/>
    <n v="14.94"/>
    <n v="3"/>
    <n v="2.988"/>
    <n v="0"/>
  </r>
  <r>
    <s v="CA/2016/100734"/>
    <d v="2016-09-15T00:00:00"/>
    <s v="Ann Chong"/>
    <x v="3"/>
    <s v="Corporate"/>
    <x v="1"/>
    <n v="3.5760000000000001"/>
    <n v="20"/>
    <n v="0.71519999999999995"/>
    <n v="0.05"/>
  </r>
  <r>
    <s v="CA/2017/139997"/>
    <d v="2017-01-07T00:00:00"/>
    <s v="Eugene Moren"/>
    <x v="1"/>
    <s v="Home Office"/>
    <x v="2"/>
    <n v="1499.95"/>
    <n v="5"/>
    <n v="299.99"/>
    <n v="0.08"/>
  </r>
  <r>
    <s v="CA/2017/109652"/>
    <d v="2017-10-04T00:00:00"/>
    <s v="Quincy Jones"/>
    <x v="2"/>
    <s v="Corporate"/>
    <x v="1"/>
    <n v="13.568"/>
    <n v="20"/>
    <n v="2.7136"/>
    <n v="0"/>
  </r>
  <r>
    <s v="CA/2015/167199"/>
    <d v="2015-06-01T00:00:00"/>
    <s v="Maria Etezadi"/>
    <x v="0"/>
    <s v="Home Office"/>
    <x v="0"/>
    <n v="2573.8200000000002"/>
    <n v="23"/>
    <n v="514.76400000000001"/>
    <n v="0.08"/>
  </r>
  <r>
    <s v="CA/2017/124583"/>
    <d v="2017-01-09T00:00:00"/>
    <s v="Laurel Beltran"/>
    <x v="2"/>
    <s v="Home Office"/>
    <x v="1"/>
    <n v="12.78"/>
    <n v="1"/>
    <n v="2.556"/>
    <n v="0.13"/>
  </r>
  <r>
    <s v="CA/2015/113964"/>
    <d v="2015-09-23T00:00:00"/>
    <s v="Julie Prescott"/>
    <x v="0"/>
    <s v="Home Office"/>
    <x v="1"/>
    <n v="18.463999999999999"/>
    <n v="16"/>
    <n v="3.6928000000000001"/>
    <n v="0.14000000000000001"/>
  </r>
  <r>
    <s v="CA/2015/129938"/>
    <d v="2015-12-15T00:00:00"/>
    <s v="Ed Braxton"/>
    <x v="3"/>
    <s v="Corporate"/>
    <x v="0"/>
    <n v="445.80200000000002"/>
    <n v="29"/>
    <n v="89.160399999999996"/>
    <n v="7.0000000000000007E-2"/>
  </r>
  <r>
    <s v="CA/2018/135111"/>
    <d v="2018-12-28T00:00:00"/>
    <s v="Christopher Schild"/>
    <x v="2"/>
    <s v="Home Office"/>
    <x v="1"/>
    <n v="2.48"/>
    <n v="24"/>
    <n v="0.496"/>
    <n v="0.15"/>
  </r>
  <r>
    <s v="US/2016/134558"/>
    <d v="2016-12-19T00:00:00"/>
    <s v="Peter McVee"/>
    <x v="2"/>
    <s v="Home Office"/>
    <x v="1"/>
    <n v="29.9"/>
    <n v="5"/>
    <n v="5.98"/>
    <n v="0.01"/>
  </r>
  <r>
    <s v="CA/2018/157196"/>
    <d v="2018-05-11T00:00:00"/>
    <s v="Anna Andreadi"/>
    <x v="3"/>
    <s v="Consumer"/>
    <x v="1"/>
    <n v="12.96"/>
    <n v="10"/>
    <n v="2.5920000000000001"/>
    <n v="0.2"/>
  </r>
  <r>
    <s v="CA/2016/108672"/>
    <d v="2016-10-09T00:00:00"/>
    <s v="Frank Atkinson"/>
    <x v="1"/>
    <s v="Corporate"/>
    <x v="0"/>
    <n v="106.68"/>
    <n v="18"/>
    <n v="21.335999999999999"/>
    <n v="0.24"/>
  </r>
  <r>
    <s v="US/2018/118598"/>
    <d v="2018-11-16T00:00:00"/>
    <s v="Charlotte Melton"/>
    <x v="3"/>
    <s v="Consumer"/>
    <x v="2"/>
    <n v="119.94"/>
    <n v="15"/>
    <n v="23.988"/>
    <n v="0.25"/>
  </r>
  <r>
    <s v="US/2018/160836"/>
    <d v="2018-11-09T00:00:00"/>
    <s v="Cindy Chapman"/>
    <x v="3"/>
    <s v="Consumer"/>
    <x v="1"/>
    <n v="10.272"/>
    <n v="16"/>
    <n v="2.0543999999999998"/>
    <n v="0.05"/>
  </r>
  <r>
    <s v="CA/2018/121048"/>
    <d v="2018-07-14T00:00:00"/>
    <s v="Toby Carlisle"/>
    <x v="1"/>
    <s v="Consumer"/>
    <x v="1"/>
    <n v="4.4480000000000004"/>
    <n v="20"/>
    <n v="0.88959999999999995"/>
    <n v="0.23"/>
  </r>
  <r>
    <s v="US/2018/120147"/>
    <d v="2018-03-30T00:00:00"/>
    <s v="Tom Boeckenhauer"/>
    <x v="1"/>
    <s v="Consumer"/>
    <x v="1"/>
    <n v="6.08"/>
    <n v="7"/>
    <n v="1.216"/>
    <n v="0.06"/>
  </r>
  <r>
    <s v="CA/2017/158043"/>
    <d v="2017-01-31T00:00:00"/>
    <s v="Jason Klamczynski"/>
    <x v="2"/>
    <s v="Corporate"/>
    <x v="1"/>
    <n v="23.36"/>
    <n v="18"/>
    <n v="4.6719999999999997"/>
    <n v="0.14000000000000001"/>
  </r>
  <r>
    <s v="US/2018/106579"/>
    <d v="2018-08-06T00:00:00"/>
    <s v="Ben Wallace"/>
    <x v="0"/>
    <s v="Consumer"/>
    <x v="1"/>
    <n v="12.176"/>
    <n v="10"/>
    <n v="2.4352"/>
    <n v="0.01"/>
  </r>
  <r>
    <s v="CA/2015/115889"/>
    <d v="2015-02-11T00:00:00"/>
    <s v="Shahid Hopkins"/>
    <x v="0"/>
    <s v="Consumer"/>
    <x v="2"/>
    <n v="46.384"/>
    <n v="27"/>
    <n v="9.2767999999999997"/>
    <n v="0.08"/>
  </r>
  <r>
    <s v="US/2018/161935"/>
    <d v="2018-07-14T00:00:00"/>
    <s v="John Lee"/>
    <x v="1"/>
    <s v="Consumer"/>
    <x v="1"/>
    <n v="9.2479999999999993"/>
    <n v="28"/>
    <n v="1.8495999999999999"/>
    <n v="0.21"/>
  </r>
  <r>
    <s v="US/2018/167920"/>
    <d v="2018-09-12T00:00:00"/>
    <s v="John Lee"/>
    <x v="1"/>
    <s v="Consumer"/>
    <x v="1"/>
    <n v="29.36"/>
    <n v="15"/>
    <n v="5.8719999999999999"/>
    <n v="0.14000000000000001"/>
  </r>
  <r>
    <s v="CA/2017/162383"/>
    <d v="2017-05-09T00:00:00"/>
    <s v="Maribeth Dona"/>
    <x v="0"/>
    <s v="Consumer"/>
    <x v="1"/>
    <n v="8.952"/>
    <n v="23"/>
    <n v="1.7904"/>
    <n v="7.0000000000000007E-2"/>
  </r>
  <r>
    <s v="CA/2015/125731"/>
    <d v="2015-10-09T00:00:00"/>
    <s v="Clay Ludtke"/>
    <x v="2"/>
    <s v="Consumer"/>
    <x v="1"/>
    <n v="21.728000000000002"/>
    <n v="12"/>
    <n v="4.3456000000000001"/>
    <n v="0.22"/>
  </r>
  <r>
    <s v="US/2018/106145"/>
    <d v="2018-09-26T00:00:00"/>
    <s v="Ruben Ausman"/>
    <x v="1"/>
    <s v="Corporate"/>
    <x v="1"/>
    <n v="71.88"/>
    <n v="28"/>
    <n v="14.375999999999999"/>
    <n v="0.22"/>
  </r>
  <r>
    <s v="CA/2017/107146"/>
    <d v="2017-06-17T00:00:00"/>
    <s v="Lena Creighton"/>
    <x v="1"/>
    <s v="Consumer"/>
    <x v="0"/>
    <n v="266.35199999999998"/>
    <n v="11"/>
    <n v="53.270400000000002"/>
    <n v="0"/>
  </r>
  <r>
    <s v="US/2018/134642"/>
    <d v="2018-02-25T00:00:00"/>
    <s v="Scot Wooten"/>
    <x v="1"/>
    <s v="Consumer"/>
    <x v="0"/>
    <n v="196.78399999999999"/>
    <n v="12"/>
    <n v="39.3568"/>
    <n v="0.22"/>
  </r>
  <r>
    <s v="US/2018/160143"/>
    <d v="2018-03-31T00:00:00"/>
    <s v="Henry Goldwyn"/>
    <x v="1"/>
    <s v="Corporate"/>
    <x v="1"/>
    <n v="29.7"/>
    <n v="16"/>
    <n v="5.94"/>
    <n v="0.22"/>
  </r>
  <r>
    <s v="CA/2018/103415"/>
    <d v="2018-03-12T00:00:00"/>
    <s v="Mark Van Huff"/>
    <x v="0"/>
    <s v="Consumer"/>
    <x v="0"/>
    <n v="13.592000000000001"/>
    <n v="17"/>
    <n v="2.7183999999999999"/>
    <n v="0.2"/>
  </r>
  <r>
    <s v="CA/2017/106460"/>
    <d v="2017-02-19T00:00:00"/>
    <s v="Greg Tran"/>
    <x v="2"/>
    <s v="Consumer"/>
    <x v="1"/>
    <n v="70.88"/>
    <n v="21"/>
    <n v="14.176"/>
    <n v="0.17"/>
  </r>
  <r>
    <s v="US/2018/112347"/>
    <d v="2018-02-12T00:00:00"/>
    <s v="Bill Stewart"/>
    <x v="2"/>
    <s v="Corporate"/>
    <x v="1"/>
    <n v="114.288"/>
    <n v="3"/>
    <n v="22.857600000000001"/>
    <n v="0.21"/>
  </r>
  <r>
    <s v="CA/2015/103492"/>
    <d v="2015-10-10T00:00:00"/>
    <s v="Craig Molinari"/>
    <x v="2"/>
    <s v="Corporate"/>
    <x v="2"/>
    <n v="719.952"/>
    <n v="26"/>
    <n v="143.99039999999999"/>
    <n v="0.21"/>
  </r>
  <r>
    <s v="CA/2017/136595"/>
    <d v="2017-05-09T00:00:00"/>
    <s v="Elizabeth Moffitt"/>
    <x v="2"/>
    <s v="Corporate"/>
    <x v="0"/>
    <n v="21.204000000000001"/>
    <n v="1"/>
    <n v="4.2408000000000001"/>
    <n v="0.09"/>
  </r>
  <r>
    <s v="CA/2015/140396"/>
    <d v="2015-11-20T00:00:00"/>
    <s v="Katharine Harms"/>
    <x v="0"/>
    <s v="Corporate"/>
    <x v="1"/>
    <n v="34.74"/>
    <n v="13"/>
    <n v="6.9480000000000004"/>
    <n v="0"/>
  </r>
  <r>
    <s v="CA/2015/114181"/>
    <d v="2015-10-05T00:00:00"/>
    <s v="Art Foster"/>
    <x v="0"/>
    <s v="Consumer"/>
    <x v="0"/>
    <n v="349.96499999999997"/>
    <n v="16"/>
    <n v="69.992999999999995"/>
    <n v="0.11"/>
  </r>
  <r>
    <s v="CA/2018/159506"/>
    <d v="2018-11-27T00:00:00"/>
    <s v="Justin Ritter"/>
    <x v="3"/>
    <s v="Corporate"/>
    <x v="1"/>
    <n v="158.28"/>
    <n v="3"/>
    <n v="31.655999999999999"/>
    <n v="0.04"/>
  </r>
  <r>
    <s v="US/2015/137155"/>
    <d v="2015-01-11T00:00:00"/>
    <s v="Daniel Lacy"/>
    <x v="1"/>
    <s v="Consumer"/>
    <x v="1"/>
    <n v="533.94000000000005"/>
    <n v="3"/>
    <n v="106.788"/>
    <n v="0.18"/>
  </r>
  <r>
    <s v="CA/2017/105746"/>
    <d v="2017-12-30T00:00:00"/>
    <s v="Brian Dahlen"/>
    <x v="3"/>
    <s v="Consumer"/>
    <x v="0"/>
    <n v="170.786"/>
    <n v="29"/>
    <n v="34.157200000000003"/>
    <n v="0.08"/>
  </r>
  <r>
    <s v="US/2017/104815"/>
    <d v="2017-03-09T00:00:00"/>
    <s v="Rob Beeghly"/>
    <x v="2"/>
    <s v="Consumer"/>
    <x v="0"/>
    <n v="198.744"/>
    <n v="13"/>
    <n v="39.748800000000003"/>
    <n v="0.25"/>
  </r>
  <r>
    <s v="CA/2018/157672"/>
    <d v="2018-05-10T00:00:00"/>
    <s v="Ross Baird"/>
    <x v="0"/>
    <s v="Home Office"/>
    <x v="2"/>
    <n v="63.823999999999998"/>
    <n v="28"/>
    <n v="12.764799999999999"/>
    <n v="0.2"/>
  </r>
  <r>
    <s v="US/2017/166660"/>
    <d v="2017-01-30T00:00:00"/>
    <s v="Tim Brockman"/>
    <x v="3"/>
    <s v="Consumer"/>
    <x v="0"/>
    <n v="435.16800000000001"/>
    <n v="13"/>
    <n v="87.033600000000007"/>
    <n v="0.19"/>
  </r>
  <r>
    <s v="CA/2018/140802"/>
    <d v="2018-04-21T00:00:00"/>
    <s v="Katherine Nockton"/>
    <x v="1"/>
    <s v="Corporate"/>
    <x v="2"/>
    <n v="47.975999999999999"/>
    <n v="17"/>
    <n v="9.5952000000000002"/>
    <n v="0.06"/>
  </r>
  <r>
    <s v="CA/2015/133830"/>
    <d v="2015-05-12T00:00:00"/>
    <s v="Rob Lucas"/>
    <x v="0"/>
    <s v="Consumer"/>
    <x v="1"/>
    <n v="26.46"/>
    <n v="5"/>
    <n v="5.2919999999999998"/>
    <n v="0.21"/>
  </r>
  <r>
    <s v="CA/2015/100916"/>
    <d v="2015-10-21T00:00:00"/>
    <s v="Frank Hawley"/>
    <x v="2"/>
    <s v="Corporate"/>
    <x v="1"/>
    <n v="194.7"/>
    <n v="13"/>
    <n v="38.94"/>
    <n v="0.03"/>
  </r>
  <r>
    <s v="CA/2016/129532"/>
    <d v="2016-08-12T00:00:00"/>
    <s v="Yana Sorensen"/>
    <x v="0"/>
    <s v="Corporate"/>
    <x v="1"/>
    <n v="221.96"/>
    <n v="30"/>
    <n v="44.392000000000003"/>
    <n v="0"/>
  </r>
  <r>
    <s v="CA/2015/134726"/>
    <d v="2015-02-11T00:00:00"/>
    <s v="Steven Ward"/>
    <x v="3"/>
    <s v="Corporate"/>
    <x v="2"/>
    <n v="41.94"/>
    <n v="11"/>
    <n v="8.3879999999999999"/>
    <n v="0.19"/>
  </r>
  <r>
    <s v="CA/2017/138597"/>
    <d v="2017-12-18T00:00:00"/>
    <s v="Parhena Norris"/>
    <x v="3"/>
    <s v="Home Office"/>
    <x v="0"/>
    <n v="563.94000000000005"/>
    <n v="16"/>
    <n v="112.788"/>
    <n v="0.01"/>
  </r>
  <r>
    <s v="CA/2016/123113"/>
    <d v="2016-11-23T00:00:00"/>
    <s v="Annie Thurman"/>
    <x v="1"/>
    <s v="Consumer"/>
    <x v="1"/>
    <n v="2625.12"/>
    <n v="11"/>
    <n v="525.024"/>
    <n v="0.12"/>
  </r>
  <r>
    <s v="CA/2016/169656"/>
    <d v="2016-08-13T00:00:00"/>
    <s v="Ed Jacobs"/>
    <x v="1"/>
    <s v="Consumer"/>
    <x v="1"/>
    <n v="422.85599999999999"/>
    <n v="10"/>
    <n v="84.571200000000005"/>
    <n v="0.15"/>
  </r>
  <r>
    <s v="CA/2016/142734"/>
    <d v="2016-04-16T00:00:00"/>
    <s v="Denise Monton"/>
    <x v="0"/>
    <s v="Corporate"/>
    <x v="0"/>
    <n v="127.764"/>
    <n v="28"/>
    <n v="25.552800000000001"/>
    <n v="0.2"/>
  </r>
  <r>
    <s v="CA/2015/163223"/>
    <d v="2015-03-21T00:00:00"/>
    <s v="Kristen Hastings"/>
    <x v="1"/>
    <s v="Corporate"/>
    <x v="2"/>
    <n v="3499.93"/>
    <n v="27"/>
    <n v="699.98599999999999"/>
    <n v="0.15"/>
  </r>
  <r>
    <s v="CA/2018/122945"/>
    <d v="2018-11-16T00:00:00"/>
    <s v="Mick Brown"/>
    <x v="3"/>
    <s v="Consumer"/>
    <x v="0"/>
    <n v="17.309999999999999"/>
    <n v="27"/>
    <n v="3.4620000000000002"/>
    <n v="0.01"/>
  </r>
  <r>
    <s v="CA/2016/139738"/>
    <d v="2016-09-25T00:00:00"/>
    <s v="Dana Kaydos"/>
    <x v="2"/>
    <s v="Consumer"/>
    <x v="1"/>
    <n v="128.744"/>
    <n v="9"/>
    <n v="25.748799999999999"/>
    <n v="0.18"/>
  </r>
  <r>
    <s v="CA/2017/158778"/>
    <d v="2017-05-09T00:00:00"/>
    <s v="Dean Braden"/>
    <x v="2"/>
    <s v="Consumer"/>
    <x v="0"/>
    <n v="58.247999999999998"/>
    <n v="4"/>
    <n v="11.6496"/>
    <n v="0.2"/>
  </r>
  <r>
    <s v="CA/2018/119655"/>
    <d v="2018-04-20T00:00:00"/>
    <s v="Christina VanderZanden"/>
    <x v="1"/>
    <s v="Consumer"/>
    <x v="1"/>
    <n v="146.86000000000001"/>
    <n v="5"/>
    <n v="29.372"/>
    <n v="0.23"/>
  </r>
  <r>
    <s v="CA/2016/164567"/>
    <d v="2016-06-15T00:00:00"/>
    <s v="Grace Kelly"/>
    <x v="1"/>
    <s v="Corporate"/>
    <x v="2"/>
    <n v="225.57599999999999"/>
    <n v="3"/>
    <n v="45.115200000000002"/>
    <n v="0.23"/>
  </r>
  <r>
    <s v="CA/2015/131947"/>
    <d v="2015-09-17T00:00:00"/>
    <s v="Joseph Airdo"/>
    <x v="1"/>
    <s v="Consumer"/>
    <x v="1"/>
    <n v="5.2480000000000002"/>
    <n v="3"/>
    <n v="1.0496000000000001"/>
    <n v="0.21"/>
  </r>
  <r>
    <s v="CA/2017/101791"/>
    <d v="2017-05-27T00:00:00"/>
    <s v="Brian Stugart"/>
    <x v="3"/>
    <s v="Consumer"/>
    <x v="0"/>
    <n v="25.175999999999998"/>
    <n v="1"/>
    <n v="5.0351999999999997"/>
    <n v="0.12"/>
  </r>
  <r>
    <s v="CA/2018/121195"/>
    <d v="2018-12-24T00:00:00"/>
    <s v="Neola Schneider"/>
    <x v="2"/>
    <s v="Consumer"/>
    <x v="1"/>
    <n v="264.32"/>
    <n v="9"/>
    <n v="52.863999999999997"/>
    <n v="0.01"/>
  </r>
  <r>
    <s v="CA/2018/163209"/>
    <d v="2018-03-05T00:00:00"/>
    <s v="Mike Kennedy"/>
    <x v="0"/>
    <s v="Consumer"/>
    <x v="1"/>
    <n v="25.92"/>
    <n v="2"/>
    <n v="5.1840000000000002"/>
    <n v="0.05"/>
  </r>
  <r>
    <s v="CA/2015/133354"/>
    <d v="2015-02-22T00:00:00"/>
    <s v="Sue Ann Reed"/>
    <x v="2"/>
    <s v="Consumer"/>
    <x v="1"/>
    <n v="19.440000000000001"/>
    <n v="20"/>
    <n v="3.8879999999999999"/>
    <n v="0.02"/>
  </r>
  <r>
    <s v="US/2016/130491"/>
    <d v="2016-08-02T00:00:00"/>
    <s v="Brosina Hoffman"/>
    <x v="1"/>
    <s v="Consumer"/>
    <x v="1"/>
    <n v="9.5399999999999991"/>
    <n v="4"/>
    <n v="1.9079999999999999"/>
    <n v="0.1"/>
  </r>
  <r>
    <s v="CA/2016/113740"/>
    <d v="2016-08-24T00:00:00"/>
    <s v="Shahid Collister"/>
    <x v="1"/>
    <s v="Consumer"/>
    <x v="0"/>
    <n v="14.91"/>
    <n v="30"/>
    <n v="2.9820000000000002"/>
    <n v="0.02"/>
  </r>
  <r>
    <s v="CA/2015/148425"/>
    <d v="2015-11-30T00:00:00"/>
    <s v="Randy Ferguson"/>
    <x v="3"/>
    <s v="Corporate"/>
    <x v="1"/>
    <n v="6.6420000000000003"/>
    <n v="20"/>
    <n v="1.3284"/>
    <n v="0.08"/>
  </r>
  <r>
    <s v="CA/2017/144309"/>
    <d v="2017-10-12T00:00:00"/>
    <s v="Chris McAfee"/>
    <x v="2"/>
    <s v="Consumer"/>
    <x v="1"/>
    <n v="18.54"/>
    <n v="20"/>
    <n v="3.7080000000000002"/>
    <n v="0.13"/>
  </r>
  <r>
    <s v="CA/2018/151225"/>
    <d v="2018-10-27T00:00:00"/>
    <s v="Jim Mitchum"/>
    <x v="3"/>
    <s v="Corporate"/>
    <x v="0"/>
    <n v="189.57599999999999"/>
    <n v="17"/>
    <n v="37.915199999999999"/>
    <n v="0.19"/>
  </r>
  <r>
    <s v="US/2015/144078"/>
    <d v="2015-11-25T00:00:00"/>
    <s v="Richard Bierner"/>
    <x v="2"/>
    <s v="Consumer"/>
    <x v="2"/>
    <n v="539.91999999999996"/>
    <n v="8"/>
    <n v="107.98399999999999"/>
    <n v="0.09"/>
  </r>
  <r>
    <s v="CA/2015/124464"/>
    <d v="2015-07-14T00:00:00"/>
    <s v="Shirley Schmidt"/>
    <x v="0"/>
    <s v="Home Office"/>
    <x v="1"/>
    <n v="39.479999999999997"/>
    <n v="24"/>
    <n v="7.8959999999999999"/>
    <n v="0.02"/>
  </r>
  <r>
    <s v="CA/2016/136805"/>
    <d v="2016-05-23T00:00:00"/>
    <s v="Nathan Mautz"/>
    <x v="3"/>
    <s v="Home Office"/>
    <x v="1"/>
    <n v="850.5"/>
    <n v="23"/>
    <n v="170.1"/>
    <n v="0.11"/>
  </r>
  <r>
    <s v="US/2016/159499"/>
    <d v="2016-11-21T00:00:00"/>
    <s v="Eudokia Martin"/>
    <x v="1"/>
    <s v="Corporate"/>
    <x v="1"/>
    <n v="325.63200000000001"/>
    <n v="8"/>
    <n v="65.126400000000004"/>
    <n v="0.06"/>
  </r>
  <r>
    <s v="CA/2015/162089"/>
    <d v="2015-03-30T00:00:00"/>
    <s v="Mark Packer"/>
    <x v="3"/>
    <s v="Home Office"/>
    <x v="1"/>
    <n v="335.72"/>
    <n v="25"/>
    <n v="67.144000000000005"/>
    <n v="0.17"/>
  </r>
  <r>
    <s v="US/2018/158526"/>
    <d v="2018-12-29T00:00:00"/>
    <s v="Katherine Hughes"/>
    <x v="3"/>
    <s v="Consumer"/>
    <x v="0"/>
    <n v="1207.8399999999999"/>
    <n v="14"/>
    <n v="241.56800000000001"/>
    <n v="0.21"/>
  </r>
  <r>
    <s v="CA/2018/104885"/>
    <d v="2018-02-03T00:00:00"/>
    <s v="Dorothy Badders"/>
    <x v="0"/>
    <s v="Corporate"/>
    <x v="1"/>
    <n v="59.52"/>
    <n v="17"/>
    <n v="11.904"/>
    <n v="0.23"/>
  </r>
  <r>
    <s v="US/2017/157490"/>
    <d v="2017-06-10T00:00:00"/>
    <s v="Laurel Beltran"/>
    <x v="2"/>
    <s v="Home Office"/>
    <x v="2"/>
    <n v="703.71"/>
    <n v="22"/>
    <n v="140.74199999999999"/>
    <n v="0.03"/>
  </r>
  <r>
    <s v="CA/2016/161452"/>
    <d v="2016-05-04T00:00:00"/>
    <s v="Carol Adams"/>
    <x v="0"/>
    <s v="Corporate"/>
    <x v="0"/>
    <n v="892.22400000000005"/>
    <n v="15"/>
    <n v="178.44479999999999"/>
    <n v="0.12"/>
  </r>
  <r>
    <s v="US/2015/115196"/>
    <d v="2015-09-09T00:00:00"/>
    <s v="Daniel Lacy"/>
    <x v="1"/>
    <s v="Consumer"/>
    <x v="2"/>
    <n v="1299.99"/>
    <n v="13"/>
    <n v="259.99799999999999"/>
    <n v="0.01"/>
  </r>
  <r>
    <s v="CA/2017/138968"/>
    <d v="2017-03-15T00:00:00"/>
    <s v="Fred Chung"/>
    <x v="2"/>
    <s v="Corporate"/>
    <x v="1"/>
    <n v="4.5439999999999996"/>
    <n v="1"/>
    <n v="0.90880000000000005"/>
    <n v="0.06"/>
  </r>
  <r>
    <s v="CA/2016/101889"/>
    <d v="2016-12-27T00:00:00"/>
    <s v="David Bremer"/>
    <x v="1"/>
    <s v="Corporate"/>
    <x v="0"/>
    <n v="1548.99"/>
    <n v="21"/>
    <n v="309.798"/>
    <n v="0.22"/>
  </r>
  <r>
    <s v="CA/2018/110821"/>
    <d v="2018-07-08T00:00:00"/>
    <s v="Chloris Kastensmidt"/>
    <x v="3"/>
    <s v="Consumer"/>
    <x v="2"/>
    <n v="119.44799999999999"/>
    <n v="19"/>
    <n v="23.889600000000002"/>
    <n v="0.2"/>
  </r>
  <r>
    <s v="CA/2016/121552"/>
    <d v="2016-03-22T00:00:00"/>
    <s v="Fred Wasserman"/>
    <x v="0"/>
    <s v="Corporate"/>
    <x v="1"/>
    <n v="19.559999999999999"/>
    <n v="12"/>
    <n v="3.9119999999999999"/>
    <n v="7.0000000000000007E-2"/>
  </r>
  <r>
    <s v="CA/2016/107685"/>
    <d v="2016-11-30T00:00:00"/>
    <s v="John Murray"/>
    <x v="3"/>
    <s v="Consumer"/>
    <x v="0"/>
    <n v="80.959999999999994"/>
    <n v="13"/>
    <n v="16.192"/>
    <n v="0.03"/>
  </r>
  <r>
    <s v="US/2015/120740"/>
    <d v="2015-04-15T00:00:00"/>
    <s v="Paul Stevenson"/>
    <x v="2"/>
    <s v="Home Office"/>
    <x v="1"/>
    <n v="106.96"/>
    <n v="6"/>
    <n v="21.391999999999999"/>
    <n v="7.0000000000000007E-2"/>
  </r>
  <r>
    <s v="CA/2018/155740"/>
    <d v="2018-07-30T00:00:00"/>
    <s v="Tony Chapman"/>
    <x v="0"/>
    <s v="Home Office"/>
    <x v="1"/>
    <n v="76.775999999999996"/>
    <n v="16"/>
    <n v="15.3552"/>
    <n v="7.0000000000000007E-2"/>
  </r>
  <r>
    <s v="CA/2018/146493"/>
    <d v="2018-01-06T00:00:00"/>
    <s v="Cynthia Voltz"/>
    <x v="3"/>
    <s v="Corporate"/>
    <x v="1"/>
    <n v="53.9"/>
    <n v="19"/>
    <n v="10.78"/>
    <n v="0.17"/>
  </r>
  <r>
    <s v="CA/2015/105417"/>
    <d v="2015-07-01T00:00:00"/>
    <s v="Vivek Sundaresam"/>
    <x v="1"/>
    <s v="Consumer"/>
    <x v="0"/>
    <n v="76.727999999999994"/>
    <n v="9"/>
    <n v="15.345599999999999"/>
    <n v="0.04"/>
  </r>
  <r>
    <s v="US/2018/141509"/>
    <d v="2018-09-29T00:00:00"/>
    <s v="Sonia Cooley"/>
    <x v="2"/>
    <s v="Consumer"/>
    <x v="1"/>
    <n v="99.2"/>
    <n v="29"/>
    <n v="19.84"/>
    <n v="0.23"/>
  </r>
  <r>
    <s v="CA/2018/139493"/>
    <d v="2018-09-13T00:00:00"/>
    <s v="Speros Goranitis"/>
    <x v="3"/>
    <s v="Consumer"/>
    <x v="1"/>
    <n v="15.92"/>
    <n v="3"/>
    <n v="3.1840000000000002"/>
    <n v="0.04"/>
  </r>
  <r>
    <s v="CA/2015/151967"/>
    <d v="2015-10-22T00:00:00"/>
    <s v="Nicole Brennan"/>
    <x v="3"/>
    <s v="Corporate"/>
    <x v="0"/>
    <n v="129.91999999999999"/>
    <n v="28"/>
    <n v="25.984000000000002"/>
    <n v="0.23"/>
  </r>
  <r>
    <s v="US/2017/140158"/>
    <d v="2017-04-10T00:00:00"/>
    <s v="Daniel Raglin"/>
    <x v="3"/>
    <s v="Home Office"/>
    <x v="1"/>
    <n v="30.4"/>
    <n v="15"/>
    <n v="6.08"/>
    <n v="0.22"/>
  </r>
  <r>
    <s v="CA/2016/130974"/>
    <d v="2016-11-27T00:00:00"/>
    <s v="Matt Abelman"/>
    <x v="2"/>
    <s v="Home Office"/>
    <x v="1"/>
    <n v="40.08"/>
    <n v="17"/>
    <n v="8.016"/>
    <n v="0.08"/>
  </r>
  <r>
    <s v="CA/2018/133487"/>
    <d v="2018-06-05T00:00:00"/>
    <s v="Trudy Schmidt"/>
    <x v="2"/>
    <s v="Consumer"/>
    <x v="1"/>
    <n v="152.94"/>
    <n v="21"/>
    <n v="30.588000000000001"/>
    <n v="0.23"/>
  </r>
  <r>
    <s v="CA/2015/142951"/>
    <d v="2015-08-10T00:00:00"/>
    <s v="Jack Garza"/>
    <x v="1"/>
    <s v="Consumer"/>
    <x v="2"/>
    <n v="23.472000000000001"/>
    <n v="28"/>
    <n v="4.6943999999999999"/>
    <n v="0.21"/>
  </r>
  <r>
    <s v="CA/2015/133592"/>
    <d v="2015-12-31T00:00:00"/>
    <s v="Katherine Murray"/>
    <x v="0"/>
    <s v="Home Office"/>
    <x v="1"/>
    <n v="195.64"/>
    <n v="29"/>
    <n v="39.128"/>
    <n v="0.19"/>
  </r>
  <r>
    <s v="CA/2016/120782"/>
    <d v="2016-04-28T00:00:00"/>
    <s v="Shirley Daniels"/>
    <x v="3"/>
    <s v="Home Office"/>
    <x v="1"/>
    <n v="186.732"/>
    <n v="30"/>
    <n v="37.346400000000003"/>
    <n v="0.04"/>
  </r>
  <r>
    <s v="CA/2016/116876"/>
    <d v="2016-02-14T00:00:00"/>
    <s v="Ted Trevino"/>
    <x v="1"/>
    <s v="Consumer"/>
    <x v="1"/>
    <n v="26.423999999999999"/>
    <n v="5"/>
    <n v="5.2847999999999997"/>
    <n v="0.02"/>
  </r>
  <r>
    <s v="CA/2017/169838"/>
    <d v="2017-11-25T00:00:00"/>
    <s v="Brenda Bowman"/>
    <x v="2"/>
    <s v="Corporate"/>
    <x v="0"/>
    <n v="1568.61"/>
    <n v="21"/>
    <n v="313.72199999999998"/>
    <n v="0.1"/>
  </r>
  <r>
    <s v="US/2018/128951"/>
    <d v="2018-07-15T00:00:00"/>
    <s v="Ricardo Sperren"/>
    <x v="1"/>
    <s v="Corporate"/>
    <x v="1"/>
    <n v="179.94"/>
    <n v="28"/>
    <n v="35.988"/>
    <n v="0.02"/>
  </r>
  <r>
    <s v="CA/2015/102330"/>
    <d v="2015-12-29T00:00:00"/>
    <s v="Arianne Irving"/>
    <x v="3"/>
    <s v="Consumer"/>
    <x v="1"/>
    <n v="88.8"/>
    <n v="6"/>
    <n v="17.760000000000002"/>
    <n v="0.25"/>
  </r>
  <r>
    <s v="CA/2017/118899"/>
    <d v="2017-03-22T00:00:00"/>
    <s v="Marc Crier"/>
    <x v="0"/>
    <s v="Consumer"/>
    <x v="0"/>
    <n v="167.88800000000001"/>
    <n v="8"/>
    <n v="33.577599999999997"/>
    <n v="0"/>
  </r>
  <r>
    <s v="CA/2018/107958"/>
    <d v="2018-02-07T00:00:00"/>
    <s v="Adrian Hane"/>
    <x v="1"/>
    <s v="Home Office"/>
    <x v="1"/>
    <n v="163.96"/>
    <n v="2"/>
    <n v="32.792000000000002"/>
    <n v="7.0000000000000007E-2"/>
  </r>
  <r>
    <s v="CA/2018/151799"/>
    <d v="2018-12-14T00:00:00"/>
    <s v="Ben Ferrer"/>
    <x v="1"/>
    <s v="Home Office"/>
    <x v="2"/>
    <n v="1199.98"/>
    <n v="5"/>
    <n v="239.99600000000001"/>
    <n v="0.2"/>
  </r>
  <r>
    <s v="CA/2017/114601"/>
    <d v="2017-08-26T00:00:00"/>
    <s v="Andrew Allen"/>
    <x v="0"/>
    <s v="Consumer"/>
    <x v="1"/>
    <n v="11.56"/>
    <n v="19"/>
    <n v="2.3119999999999998"/>
    <n v="0.11"/>
  </r>
  <r>
    <s v="CA/2018/100237"/>
    <d v="2018-10-15T00:00:00"/>
    <s v="Stuart Van"/>
    <x v="2"/>
    <s v="Corporate"/>
    <x v="1"/>
    <n v="11.68"/>
    <n v="24"/>
    <n v="2.3359999999999999"/>
    <n v="7.0000000000000007E-2"/>
  </r>
  <r>
    <s v="CA/2015/139542"/>
    <d v="2015-10-25T00:00:00"/>
    <s v="Evan Henry"/>
    <x v="0"/>
    <s v="Consumer"/>
    <x v="2"/>
    <n v="40.776000000000003"/>
    <n v="29"/>
    <n v="8.1552000000000007"/>
    <n v="0.01"/>
  </r>
  <r>
    <s v="US/2016/142811"/>
    <d v="2016-02-04T00:00:00"/>
    <s v="John Lucas"/>
    <x v="3"/>
    <s v="Consumer"/>
    <x v="2"/>
    <n v="87.8"/>
    <n v="20"/>
    <n v="17.559999999999999"/>
    <n v="0.05"/>
  </r>
  <r>
    <s v="CA/2018/139353"/>
    <d v="2018-10-28T00:00:00"/>
    <s v="Janet Martin"/>
    <x v="0"/>
    <s v="Consumer"/>
    <x v="0"/>
    <n v="77.951999999999998"/>
    <n v="13"/>
    <n v="15.590400000000001"/>
    <n v="0.12"/>
  </r>
  <r>
    <s v="CA/2015/150203"/>
    <d v="2015-05-12T00:00:00"/>
    <s v="Joni Blumstein"/>
    <x v="3"/>
    <s v="Consumer"/>
    <x v="1"/>
    <n v="250.26"/>
    <n v="1"/>
    <n v="50.052"/>
    <n v="0.1"/>
  </r>
  <r>
    <s v="US/2018/101518"/>
    <d v="2018-03-11T00:00:00"/>
    <s v="Peter BÃ¼hler"/>
    <x v="2"/>
    <s v="Consumer"/>
    <x v="2"/>
    <n v="40.776000000000003"/>
    <n v="10"/>
    <n v="8.1552000000000007"/>
    <n v="0.16"/>
  </r>
  <r>
    <s v="CA/2016/149636"/>
    <d v="2016-06-01T00:00:00"/>
    <s v="Stefania Perrino"/>
    <x v="3"/>
    <s v="Corporate"/>
    <x v="1"/>
    <n v="29.6"/>
    <n v="24"/>
    <n v="5.92"/>
    <n v="0.22"/>
  </r>
  <r>
    <s v="US/2018/146213"/>
    <d v="2018-09-09T00:00:00"/>
    <s v="Matt Connell"/>
    <x v="2"/>
    <s v="Corporate"/>
    <x v="2"/>
    <n v="159.96"/>
    <n v="29"/>
    <n v="31.992000000000001"/>
    <n v="0.25"/>
  </r>
  <r>
    <s v="CA/2016/108588"/>
    <d v="2016-05-01T00:00:00"/>
    <s v="Brooke Gillingham"/>
    <x v="3"/>
    <s v="Corporate"/>
    <x v="1"/>
    <n v="59.52"/>
    <n v="7"/>
    <n v="11.904"/>
    <n v="0.12"/>
  </r>
  <r>
    <s v="US/2018/138086"/>
    <d v="2018-04-16T00:00:00"/>
    <s v="Jesus Ocampo"/>
    <x v="3"/>
    <s v="Home Office"/>
    <x v="1"/>
    <n v="40.74"/>
    <n v="17"/>
    <n v="8.1479999999999997"/>
    <n v="0.03"/>
  </r>
  <r>
    <s v="CA/2016/139374"/>
    <d v="2016-10-09T00:00:00"/>
    <s v="Alex Russell"/>
    <x v="3"/>
    <s v="Corporate"/>
    <x v="0"/>
    <n v="179.886"/>
    <n v="4"/>
    <n v="35.977200000000003"/>
    <n v="0.06"/>
  </r>
  <r>
    <s v="CA/2017/113978"/>
    <d v="2017-09-25T00:00:00"/>
    <s v="Tony Sayre"/>
    <x v="0"/>
    <s v="Consumer"/>
    <x v="1"/>
    <n v="286.25599999999997"/>
    <n v="14"/>
    <n v="57.251199999999997"/>
    <n v="0.23"/>
  </r>
  <r>
    <s v="US/2016/150231"/>
    <d v="2016-03-16T00:00:00"/>
    <s v="Jim Kriz"/>
    <x v="3"/>
    <s v="Home Office"/>
    <x v="1"/>
    <n v="17.52"/>
    <n v="6"/>
    <n v="3.504"/>
    <n v="0.06"/>
  </r>
  <r>
    <s v="CA/2017/106915"/>
    <d v="2017-11-26T00:00:00"/>
    <s v="George Ashbrook"/>
    <x v="1"/>
    <s v="Consumer"/>
    <x v="1"/>
    <n v="17.856000000000002"/>
    <n v="10"/>
    <n v="3.5712000000000002"/>
    <n v="0.12"/>
  </r>
  <r>
    <s v="US/2017/109260"/>
    <d v="2017-09-26T00:00:00"/>
    <s v="Tanja Norvell"/>
    <x v="1"/>
    <s v="Home Office"/>
    <x v="2"/>
    <n v="431.976"/>
    <n v="23"/>
    <n v="86.395200000000003"/>
    <n v="0.19"/>
  </r>
  <r>
    <s v="CA/2018/104850"/>
    <d v="2018-06-13T00:00:00"/>
    <s v="Tamara Willingham"/>
    <x v="1"/>
    <s v="Home Office"/>
    <x v="0"/>
    <n v="291.13600000000002"/>
    <n v="4"/>
    <n v="58.227200000000003"/>
    <n v="0.18"/>
  </r>
  <r>
    <s v="CA/2018/140508"/>
    <d v="2018-09-18T00:00:00"/>
    <s v="Pete Armstrong"/>
    <x v="2"/>
    <s v="Home Office"/>
    <x v="1"/>
    <n v="114.848"/>
    <n v="10"/>
    <n v="22.9696"/>
    <n v="0.25"/>
  </r>
  <r>
    <s v="CA/2018/143294"/>
    <d v="2018-02-06T00:00:00"/>
    <s v="John Dryer"/>
    <x v="2"/>
    <s v="Consumer"/>
    <x v="1"/>
    <n v="10.688000000000001"/>
    <n v="6"/>
    <n v="2.1375999999999999"/>
    <n v="0.02"/>
  </r>
  <r>
    <s v="CA/2017/165673"/>
    <d v="2017-05-15T00:00:00"/>
    <s v="Michael Nguyen"/>
    <x v="2"/>
    <s v="Consumer"/>
    <x v="1"/>
    <n v="15.231999999999999"/>
    <n v="14"/>
    <n v="3.0464000000000002"/>
    <n v="0.23"/>
  </r>
  <r>
    <s v="CA/2018/134418"/>
    <d v="2018-09-15T00:00:00"/>
    <s v="Gene McClure"/>
    <x v="3"/>
    <s v="Consumer"/>
    <x v="1"/>
    <n v="12.42"/>
    <n v="29"/>
    <n v="2.484"/>
    <n v="0.09"/>
  </r>
  <r>
    <s v="US/2017/106313"/>
    <d v="2017-08-22T00:00:00"/>
    <s v="Deirdre Greer"/>
    <x v="3"/>
    <s v="Corporate"/>
    <x v="1"/>
    <n v="19.440000000000001"/>
    <n v="16"/>
    <n v="3.8879999999999999"/>
    <n v="0.01"/>
  </r>
  <r>
    <s v="CA/2015/105872"/>
    <d v="2015-05-30T00:00:00"/>
    <s v="James Galang"/>
    <x v="1"/>
    <s v="Consumer"/>
    <x v="1"/>
    <n v="70.367999999999995"/>
    <n v="9"/>
    <n v="14.073600000000001"/>
    <n v="0.19"/>
  </r>
  <r>
    <s v="CA/2018/108287"/>
    <d v="2018-12-18T00:00:00"/>
    <s v="Alex Grayson"/>
    <x v="1"/>
    <s v="Consumer"/>
    <x v="1"/>
    <n v="12.672000000000001"/>
    <n v="5"/>
    <n v="2.5344000000000002"/>
    <n v="0.02"/>
  </r>
  <r>
    <s v="CA/2018/141103"/>
    <d v="2018-07-30T00:00:00"/>
    <s v="Jay Fein"/>
    <x v="2"/>
    <s v="Consumer"/>
    <x v="2"/>
    <n v="89.95"/>
    <n v="25"/>
    <n v="17.989999999999998"/>
    <n v="0.2"/>
  </r>
  <r>
    <s v="CA/2015/154781"/>
    <d v="2015-11-21T00:00:00"/>
    <s v="Steve Carroll"/>
    <x v="0"/>
    <s v="Home Office"/>
    <x v="1"/>
    <n v="6.58"/>
    <n v="27"/>
    <n v="1.3160000000000001"/>
    <n v="0.12"/>
  </r>
  <r>
    <s v="CA/2016/147816"/>
    <d v="2016-09-24T00:00:00"/>
    <s v="Carlos Meador"/>
    <x v="0"/>
    <s v="Consumer"/>
    <x v="2"/>
    <n v="35.119999999999997"/>
    <n v="2"/>
    <n v="7.024"/>
    <n v="0.21"/>
  </r>
  <r>
    <s v="CA/2018/105326"/>
    <d v="2018-08-20T00:00:00"/>
    <s v="Kean Thornton"/>
    <x v="3"/>
    <s v="Consumer"/>
    <x v="1"/>
    <n v="25.92"/>
    <n v="17"/>
    <n v="5.1840000000000002"/>
    <n v="0.1"/>
  </r>
  <r>
    <s v="CA/2017/133613"/>
    <d v="2017-06-17T00:00:00"/>
    <s v="Christine Phan"/>
    <x v="3"/>
    <s v="Corporate"/>
    <x v="1"/>
    <n v="7.96"/>
    <n v="15"/>
    <n v="1.5920000000000001"/>
    <n v="0.02"/>
  </r>
  <r>
    <s v="CA/2016/109113"/>
    <d v="2016-12-19T00:00:00"/>
    <s v="Eileen Kiefer"/>
    <x v="1"/>
    <s v="Home Office"/>
    <x v="2"/>
    <n v="25.488"/>
    <n v="26"/>
    <n v="5.0975999999999999"/>
    <n v="0.16"/>
  </r>
  <r>
    <s v="CA/2016/156153"/>
    <d v="2016-05-31T00:00:00"/>
    <s v="Carl Weiss"/>
    <x v="2"/>
    <s v="Home Office"/>
    <x v="1"/>
    <n v="7.56"/>
    <n v="2"/>
    <n v="1.512"/>
    <n v="0.05"/>
  </r>
  <r>
    <s v="CA/2016/133242"/>
    <d v="2016-06-18T00:00:00"/>
    <s v="Keith Herrera"/>
    <x v="1"/>
    <s v="Consumer"/>
    <x v="0"/>
    <n v="60.84"/>
    <n v="16"/>
    <n v="12.167999999999999"/>
    <n v="0.04"/>
  </r>
  <r>
    <s v="CA/2016/158323"/>
    <d v="2016-11-30T00:00:00"/>
    <s v="Ann Blume"/>
    <x v="1"/>
    <s v="Corporate"/>
    <x v="0"/>
    <n v="17.088000000000001"/>
    <n v="26"/>
    <n v="3.4176000000000002"/>
    <n v="0.17"/>
  </r>
  <r>
    <s v="CA/2016/161795"/>
    <d v="2016-12-21T00:00:00"/>
    <s v="Adam Hart"/>
    <x v="3"/>
    <s v="Corporate"/>
    <x v="1"/>
    <n v="3.008"/>
    <n v="10"/>
    <n v="0.60160000000000002"/>
    <n v="0.11"/>
  </r>
  <r>
    <s v="CA/2018/100902"/>
    <d v="2018-11-17T00:00:00"/>
    <s v="Clytie Kelty"/>
    <x v="3"/>
    <s v="Consumer"/>
    <x v="1"/>
    <n v="268.24"/>
    <n v="8"/>
    <n v="53.648000000000003"/>
    <n v="0.05"/>
  </r>
  <r>
    <s v="CA/2018/112844"/>
    <d v="2018-11-13T00:00:00"/>
    <s v="Stefania Perrino"/>
    <x v="3"/>
    <s v="Corporate"/>
    <x v="2"/>
    <n v="43.6"/>
    <n v="18"/>
    <n v="8.7200000000000006"/>
    <n v="0.12"/>
  </r>
  <r>
    <s v="CA/2017/158925"/>
    <d v="2017-10-24T00:00:00"/>
    <s v="Jennifer Patt"/>
    <x v="3"/>
    <s v="Corporate"/>
    <x v="1"/>
    <n v="15.552"/>
    <n v="12"/>
    <n v="3.1103999999999998"/>
    <n v="0"/>
  </r>
  <r>
    <s v="CA/2015/155390"/>
    <d v="2015-06-12T00:00:00"/>
    <s v="Barry Gonzalez"/>
    <x v="0"/>
    <s v="Consumer"/>
    <x v="1"/>
    <n v="42.207999999999998"/>
    <n v="5"/>
    <n v="8.4415999999999993"/>
    <n v="0.09"/>
  </r>
  <r>
    <s v="CA/2018/123071"/>
    <d v="2018-03-12T00:00:00"/>
    <s v="Clay Cheatham"/>
    <x v="1"/>
    <s v="Consumer"/>
    <x v="1"/>
    <n v="10.368"/>
    <n v="27"/>
    <n v="2.0735999999999999"/>
    <n v="0.15"/>
  </r>
  <r>
    <s v="CA/2018/156391"/>
    <d v="2018-09-26T00:00:00"/>
    <s v="Sara Luxemburg"/>
    <x v="0"/>
    <s v="Home Office"/>
    <x v="1"/>
    <n v="2.2240000000000002"/>
    <n v="14"/>
    <n v="0.44479999999999997"/>
    <n v="0.06"/>
  </r>
  <r>
    <s v="CA/2016/103093"/>
    <d v="2016-03-02T00:00:00"/>
    <s v="Frank Olsen"/>
    <x v="3"/>
    <s v="Consumer"/>
    <x v="1"/>
    <n v="74.52"/>
    <n v="16"/>
    <n v="14.904"/>
    <n v="0.15"/>
  </r>
  <r>
    <s v="US/2018/118941"/>
    <d v="2018-12-08T00:00:00"/>
    <s v="Brenda Bowman"/>
    <x v="2"/>
    <s v="Corporate"/>
    <x v="1"/>
    <n v="17.52"/>
    <n v="4"/>
    <n v="3.504"/>
    <n v="0.14000000000000001"/>
  </r>
  <r>
    <s v="CA/2016/169299"/>
    <d v="2016-08-24T00:00:00"/>
    <s v="Denny Ordway"/>
    <x v="0"/>
    <s v="Consumer"/>
    <x v="1"/>
    <n v="7.1520000000000001"/>
    <n v="26"/>
    <n v="1.4303999999999999"/>
    <n v="0.06"/>
  </r>
  <r>
    <s v="CA/2018/154088"/>
    <d v="2018-12-11T00:00:00"/>
    <s v="Larry Blacks"/>
    <x v="2"/>
    <s v="Consumer"/>
    <x v="1"/>
    <n v="26.72"/>
    <n v="28"/>
    <n v="5.3440000000000003"/>
    <n v="0.19"/>
  </r>
  <r>
    <s v="CA/2017/155978"/>
    <d v="2017-01-08T00:00:00"/>
    <s v="Thomas Seio"/>
    <x v="3"/>
    <s v="Corporate"/>
    <x v="2"/>
    <n v="1039.7280000000001"/>
    <n v="28"/>
    <n v="207.94560000000001"/>
    <n v="0.25"/>
  </r>
  <r>
    <s v="CA/2017/108196"/>
    <d v="2017-11-25T00:00:00"/>
    <s v="Cindy Stewart"/>
    <x v="0"/>
    <s v="Consumer"/>
    <x v="1"/>
    <n v="456.58800000000002"/>
    <n v="10"/>
    <n v="91.317599999999999"/>
    <n v="0.03"/>
  </r>
  <r>
    <s v="CA/2015/166961"/>
    <d v="2015-12-27T00:00:00"/>
    <s v="Cynthia Delaney"/>
    <x v="1"/>
    <s v="Home Office"/>
    <x v="1"/>
    <n v="10.98"/>
    <n v="23"/>
    <n v="2.1960000000000002"/>
    <n v="0.1"/>
  </r>
  <r>
    <s v="CA/2017/139381"/>
    <d v="2017-04-18T00:00:00"/>
    <s v="Roy FranzÃ¶sisch"/>
    <x v="3"/>
    <s v="Consumer"/>
    <x v="1"/>
    <n v="203.92"/>
    <n v="1"/>
    <n v="40.783999999999999"/>
    <n v="7.0000000000000007E-2"/>
  </r>
  <r>
    <s v="CA/2016/132136"/>
    <d v="2016-08-03T00:00:00"/>
    <s v="Frank Olsen"/>
    <x v="3"/>
    <s v="Consumer"/>
    <x v="1"/>
    <n v="8.5679999999999996"/>
    <n v="6"/>
    <n v="1.7136"/>
    <n v="0.24"/>
  </r>
  <r>
    <s v="CA/2017/162236"/>
    <d v="2017-04-11T00:00:00"/>
    <s v="Elpida Rittenbach"/>
    <x v="2"/>
    <s v="Corporate"/>
    <x v="1"/>
    <n v="45.247999999999998"/>
    <n v="7"/>
    <n v="9.0495999999999999"/>
    <n v="0.14000000000000001"/>
  </r>
  <r>
    <s v="US/2015/111353"/>
    <d v="2015-11-29T00:00:00"/>
    <s v="Philip Brown"/>
    <x v="1"/>
    <s v="Consumer"/>
    <x v="1"/>
    <n v="25.06"/>
    <n v="2"/>
    <n v="5.0119999999999996"/>
    <n v="0.19"/>
  </r>
  <r>
    <s v="US/2017/117037"/>
    <d v="2017-05-17T00:00:00"/>
    <s v="Luke Weiss"/>
    <x v="1"/>
    <s v="Consumer"/>
    <x v="1"/>
    <n v="2.89"/>
    <n v="22"/>
    <n v="0.57799999999999996"/>
    <n v="0.22"/>
  </r>
  <r>
    <s v="CA/2018/160801"/>
    <d v="2018-09-19T00:00:00"/>
    <s v="Frank Gastineau"/>
    <x v="1"/>
    <s v="Home Office"/>
    <x v="1"/>
    <n v="4.8419999999999996"/>
    <n v="2"/>
    <n v="0.96840000000000004"/>
    <n v="0.19"/>
  </r>
  <r>
    <s v="CA/2017/108364"/>
    <d v="2017-12-19T00:00:00"/>
    <s v="Barry Pond"/>
    <x v="3"/>
    <s v="Corporate"/>
    <x v="1"/>
    <n v="1.8"/>
    <n v="16"/>
    <n v="0.36"/>
    <n v="0.24"/>
  </r>
  <r>
    <s v="CA/2018/169362"/>
    <d v="2018-12-10T00:00:00"/>
    <s v="Sung Pak"/>
    <x v="3"/>
    <s v="Corporate"/>
    <x v="2"/>
    <n v="39.984000000000002"/>
    <n v="13"/>
    <n v="7.9968000000000004"/>
    <n v="0.08"/>
  </r>
  <r>
    <s v="CA/2016/127481"/>
    <d v="2016-12-12T00:00:00"/>
    <s v="Jonathan Doherty"/>
    <x v="3"/>
    <s v="Corporate"/>
    <x v="1"/>
    <n v="32.4"/>
    <n v="2"/>
    <n v="6.48"/>
    <n v="0.02"/>
  </r>
  <r>
    <s v="CA/2016/112711"/>
    <d v="2016-12-07T00:00:00"/>
    <s v="Fred McMath"/>
    <x v="1"/>
    <s v="Consumer"/>
    <x v="2"/>
    <n v="307.16800000000001"/>
    <n v="11"/>
    <n v="61.433599999999998"/>
    <n v="0.08"/>
  </r>
  <r>
    <s v="US/2016/145121"/>
    <d v="2016-02-10T00:00:00"/>
    <s v="Michael Paige"/>
    <x v="3"/>
    <s v="Corporate"/>
    <x v="1"/>
    <n v="26.9"/>
    <n v="4"/>
    <n v="5.38"/>
    <n v="0.12"/>
  </r>
  <r>
    <s v="CA/2018/166184"/>
    <d v="2018-03-24T00:00:00"/>
    <s v="Harold Ryan"/>
    <x v="1"/>
    <s v="Corporate"/>
    <x v="1"/>
    <n v="47.01"/>
    <n v="29"/>
    <n v="9.4019999999999992"/>
    <n v="0.14000000000000001"/>
  </r>
  <r>
    <s v="CA/2018/157413"/>
    <d v="2018-01-06T00:00:00"/>
    <s v="Barry Weirich"/>
    <x v="0"/>
    <s v="Consumer"/>
    <x v="1"/>
    <n v="324.74400000000003"/>
    <n v="2"/>
    <n v="64.948800000000006"/>
    <n v="0.06"/>
  </r>
  <r>
    <s v="CA/2015/143637"/>
    <d v="2015-03-24T00:00:00"/>
    <s v="Maurice Satty"/>
    <x v="1"/>
    <s v="Consumer"/>
    <x v="0"/>
    <n v="40.479999999999997"/>
    <n v="15"/>
    <n v="8.0960000000000001"/>
    <n v="0.16"/>
  </r>
  <r>
    <s v="CA/2016/102260"/>
    <d v="2016-09-22T00:00:00"/>
    <s v="Sanjit Jacobs"/>
    <x v="3"/>
    <s v="Home Office"/>
    <x v="1"/>
    <n v="12"/>
    <n v="20"/>
    <n v="2.4"/>
    <n v="0.2"/>
  </r>
  <r>
    <s v="US/2017/137295"/>
    <d v="2017-08-01T00:00:00"/>
    <s v="Vivek Sundaresam"/>
    <x v="1"/>
    <s v="Consumer"/>
    <x v="1"/>
    <n v="30.827999999999999"/>
    <n v="23"/>
    <n v="6.1656000000000004"/>
    <n v="0.03"/>
  </r>
  <r>
    <s v="CA/2017/134334"/>
    <d v="2017-02-14T00:00:00"/>
    <s v="Dave Kipp"/>
    <x v="1"/>
    <s v="Consumer"/>
    <x v="1"/>
    <n v="4.7699999999999996"/>
    <n v="16"/>
    <n v="0.95399999999999996"/>
    <n v="0.24"/>
  </r>
  <r>
    <s v="US/2018/109316"/>
    <d v="2018-08-06T00:00:00"/>
    <s v="Maureen Gastineau"/>
    <x v="3"/>
    <s v="Home Office"/>
    <x v="0"/>
    <n v="1497.6659999999999"/>
    <n v="7"/>
    <n v="299.53320000000002"/>
    <n v="0.04"/>
  </r>
  <r>
    <s v="CA/2017/138478"/>
    <d v="2017-10-21T00:00:00"/>
    <s v="Dennis Pardue"/>
    <x v="2"/>
    <s v="Home Office"/>
    <x v="1"/>
    <n v="113.22"/>
    <n v="17"/>
    <n v="22.643999999999998"/>
    <n v="0.14000000000000001"/>
  </r>
  <r>
    <s v="CA/2018/150469"/>
    <d v="2018-01-26T00:00:00"/>
    <s v="Caroline Jumper"/>
    <x v="1"/>
    <s v="Consumer"/>
    <x v="1"/>
    <n v="11.84"/>
    <n v="27"/>
    <n v="2.3679999999999999"/>
    <n v="0.13"/>
  </r>
  <r>
    <s v="CA/2018/152436"/>
    <d v="2018-08-12T00:00:00"/>
    <s v="Carl Weiss"/>
    <x v="2"/>
    <s v="Home Office"/>
    <x v="1"/>
    <n v="592.74"/>
    <n v="8"/>
    <n v="118.548"/>
    <n v="0.02"/>
  </r>
  <r>
    <s v="CA/2017/169334"/>
    <d v="2017-10-21T00:00:00"/>
    <s v="Giulietta Weimer"/>
    <x v="1"/>
    <s v="Consumer"/>
    <x v="1"/>
    <n v="111.672"/>
    <n v="19"/>
    <n v="22.334399999999999"/>
    <n v="0.01"/>
  </r>
  <r>
    <s v="US/2015/115413"/>
    <d v="2015-08-26T00:00:00"/>
    <s v="Paul Prost"/>
    <x v="0"/>
    <s v="Home Office"/>
    <x v="1"/>
    <n v="8.64"/>
    <n v="9"/>
    <n v="1.728"/>
    <n v="0.08"/>
  </r>
  <r>
    <s v="CA/2015/125150"/>
    <d v="2015-05-16T00:00:00"/>
    <s v="Pauline Webber"/>
    <x v="0"/>
    <s v="Corporate"/>
    <x v="0"/>
    <n v="232.88"/>
    <n v="8"/>
    <n v="46.576000000000001"/>
    <n v="0.08"/>
  </r>
  <r>
    <s v="CA/2016/127327"/>
    <d v="2016-03-02T00:00:00"/>
    <s v="Pauline Webber"/>
    <x v="0"/>
    <s v="Corporate"/>
    <x v="0"/>
    <n v="90.882000000000005"/>
    <n v="11"/>
    <n v="18.176400000000001"/>
    <n v="0.22"/>
  </r>
  <r>
    <s v="CA/2018/117114"/>
    <d v="2018-10-31T00:00:00"/>
    <s v="Craig Yedwab"/>
    <x v="1"/>
    <s v="Corporate"/>
    <x v="2"/>
    <n v="508.76799999999997"/>
    <n v="27"/>
    <n v="101.75360000000001"/>
    <n v="0.19"/>
  </r>
  <r>
    <s v="CA/2016/137302"/>
    <d v="2016-04-26T00:00:00"/>
    <s v="Bart Watters"/>
    <x v="2"/>
    <s v="Corporate"/>
    <x v="0"/>
    <n v="63.936"/>
    <n v="6"/>
    <n v="12.7872"/>
    <n v="0.2"/>
  </r>
  <r>
    <s v="CA/2017/112382"/>
    <d v="2017-09-05T00:00:00"/>
    <s v="Mick Brown"/>
    <x v="3"/>
    <s v="Consumer"/>
    <x v="2"/>
    <n v="19.135999999999999"/>
    <n v="1"/>
    <n v="3.8271999999999999"/>
    <n v="0.06"/>
  </r>
  <r>
    <s v="CA/2016/128958"/>
    <d v="2016-01-24T00:00:00"/>
    <s v="Cyra Reiten"/>
    <x v="3"/>
    <s v="Home Office"/>
    <x v="1"/>
    <n v="13.12"/>
    <n v="23"/>
    <n v="2.6240000000000001"/>
    <n v="0.12"/>
  </r>
  <r>
    <s v="CA/2016/106257"/>
    <d v="2016-04-13T00:00:00"/>
    <s v="Eugene Barchas"/>
    <x v="3"/>
    <s v="Consumer"/>
    <x v="0"/>
    <n v="241.56800000000001"/>
    <n v="26"/>
    <n v="48.313600000000001"/>
    <n v="0.18"/>
  </r>
  <r>
    <s v="CA/2016/149083"/>
    <d v="2016-09-25T00:00:00"/>
    <s v="Sally Hughsby"/>
    <x v="1"/>
    <s v="Corporate"/>
    <x v="0"/>
    <n v="307.13600000000002"/>
    <n v="14"/>
    <n v="61.427199999999999"/>
    <n v="0"/>
  </r>
  <r>
    <s v="US/2015/137869"/>
    <d v="2015-03-28T00:00:00"/>
    <s v="Christina VanderZanden"/>
    <x v="1"/>
    <s v="Consumer"/>
    <x v="1"/>
    <n v="6.12"/>
    <n v="13"/>
    <n v="1.224"/>
    <n v="0.13"/>
  </r>
  <r>
    <s v="CA/2017/116603"/>
    <d v="2017-07-17T00:00:00"/>
    <s v="Annie Thurman"/>
    <x v="1"/>
    <s v="Consumer"/>
    <x v="1"/>
    <n v="45.96"/>
    <n v="7"/>
    <n v="9.1920000000000002"/>
    <n v="0.12"/>
  </r>
  <r>
    <s v="CA/2015/158470"/>
    <d v="2015-04-19T00:00:00"/>
    <s v="Allen Goldenen"/>
    <x v="3"/>
    <s v="Consumer"/>
    <x v="1"/>
    <n v="58.05"/>
    <n v="19"/>
    <n v="11.61"/>
    <n v="0.11"/>
  </r>
  <r>
    <s v="US/2018/123834"/>
    <d v="2018-07-21T00:00:00"/>
    <s v="Gene McClure"/>
    <x v="3"/>
    <s v="Consumer"/>
    <x v="0"/>
    <n v="124.404"/>
    <n v="22"/>
    <n v="24.880800000000001"/>
    <n v="0.24"/>
  </r>
  <r>
    <s v="CA/2016/125976"/>
    <d v="2016-09-27T00:00:00"/>
    <s v="Jamie Kunitz"/>
    <x v="1"/>
    <s v="Consumer"/>
    <x v="1"/>
    <n v="154.9"/>
    <n v="6"/>
    <n v="30.98"/>
    <n v="0.02"/>
  </r>
  <r>
    <s v="CA/2017/128706"/>
    <d v="2017-02-27T00:00:00"/>
    <s v="Don Weiss"/>
    <x v="1"/>
    <s v="Consumer"/>
    <x v="0"/>
    <n v="16.192"/>
    <n v="13"/>
    <n v="3.2383999999999999"/>
    <n v="0.12"/>
  </r>
  <r>
    <s v="CA/2017/104311"/>
    <d v="2017-02-05T00:00:00"/>
    <s v="Adam Shillingsburg"/>
    <x v="0"/>
    <s v="Consumer"/>
    <x v="1"/>
    <n v="18.936"/>
    <n v="3"/>
    <n v="3.7871999999999999"/>
    <n v="0.22"/>
  </r>
  <r>
    <s v="CA/2015/169649"/>
    <d v="2015-09-12T00:00:00"/>
    <s v="Thomas Seio"/>
    <x v="3"/>
    <s v="Corporate"/>
    <x v="1"/>
    <n v="8.4480000000000004"/>
    <n v="16"/>
    <n v="1.6896"/>
    <n v="0.19"/>
  </r>
  <r>
    <s v="CA/2016/144890"/>
    <d v="2016-12-25T00:00:00"/>
    <s v="Sean Miller"/>
    <x v="0"/>
    <s v="Home Office"/>
    <x v="1"/>
    <n v="9.9600000000000009"/>
    <n v="6"/>
    <n v="1.992"/>
    <n v="0.19"/>
  </r>
  <r>
    <s v="CA/2018/135587"/>
    <d v="2018-07-12T00:00:00"/>
    <s v="Brosina Hoffman"/>
    <x v="1"/>
    <s v="Consumer"/>
    <x v="1"/>
    <n v="320.64"/>
    <n v="20"/>
    <n v="64.128"/>
    <n v="0.11"/>
  </r>
  <r>
    <s v="CA/2015/103429"/>
    <d v="2015-05-30T00:00:00"/>
    <s v="Laurel Workman"/>
    <x v="0"/>
    <s v="Corporate"/>
    <x v="1"/>
    <n v="25.584"/>
    <n v="23"/>
    <n v="5.1167999999999996"/>
    <n v="0"/>
  </r>
  <r>
    <s v="CA/2018/152261"/>
    <d v="2018-02-03T00:00:00"/>
    <s v="Joseph Airdo"/>
    <x v="1"/>
    <s v="Consumer"/>
    <x v="1"/>
    <n v="18.527999999999999"/>
    <n v="11"/>
    <n v="3.7056"/>
    <n v="0.06"/>
  </r>
  <r>
    <s v="CA/2016/142993"/>
    <d v="2016-12-10T00:00:00"/>
    <s v="Kelly Andreada"/>
    <x v="1"/>
    <s v="Consumer"/>
    <x v="2"/>
    <n v="17.899999999999999"/>
    <n v="29"/>
    <n v="3.58"/>
    <n v="0.18"/>
  </r>
  <r>
    <s v="CA/2016/143364"/>
    <d v="2016-07-14T00:00:00"/>
    <s v="Toby Gnade"/>
    <x v="1"/>
    <s v="Consumer"/>
    <x v="1"/>
    <n v="272.73599999999999"/>
    <n v="23"/>
    <n v="54.547199999999997"/>
    <n v="0.24"/>
  </r>
  <r>
    <s v="CA/2015/100972"/>
    <d v="2015-11-19T00:00:00"/>
    <s v="Dennis Bolton"/>
    <x v="3"/>
    <s v="Home Office"/>
    <x v="1"/>
    <n v="166.44"/>
    <n v="4"/>
    <n v="33.287999999999997"/>
    <n v="0.08"/>
  </r>
  <r>
    <s v="CA/2017/136994"/>
    <d v="2017-05-27T00:00:00"/>
    <s v="Lynn Smith"/>
    <x v="2"/>
    <s v="Consumer"/>
    <x v="1"/>
    <n v="13.38"/>
    <n v="21"/>
    <n v="2.6760000000000002"/>
    <n v="0.14000000000000001"/>
  </r>
  <r>
    <s v="US/2018/166233"/>
    <d v="2018-03-07T00:00:00"/>
    <s v="Michael Oakman"/>
    <x v="2"/>
    <s v="Consumer"/>
    <x v="2"/>
    <n v="24"/>
    <n v="14"/>
    <n v="4.8"/>
    <n v="0.03"/>
  </r>
  <r>
    <s v="CA/2018/122112"/>
    <d v="2018-09-25T00:00:00"/>
    <s v="Carol Adams"/>
    <x v="0"/>
    <s v="Corporate"/>
    <x v="1"/>
    <n v="24.448"/>
    <n v="28"/>
    <n v="4.8895999999999997"/>
    <n v="0.15"/>
  </r>
  <r>
    <s v="CA/2017/101672"/>
    <d v="2017-03-10T00:00:00"/>
    <s v="Daniel Byrd"/>
    <x v="0"/>
    <s v="Home Office"/>
    <x v="1"/>
    <n v="6.16"/>
    <n v="28"/>
    <n v="1.232"/>
    <n v="0.23"/>
  </r>
  <r>
    <s v="CA/2018/168403"/>
    <d v="2018-09-09T00:00:00"/>
    <s v="Damala Kotsonis"/>
    <x v="1"/>
    <s v="Corporate"/>
    <x v="1"/>
    <n v="31.103999999999999"/>
    <n v="22"/>
    <n v="6.2207999999999997"/>
    <n v="0.13"/>
  </r>
  <r>
    <s v="CA/2016/148705"/>
    <d v="2016-12-03T00:00:00"/>
    <s v="Evan Bailliet"/>
    <x v="0"/>
    <s v="Consumer"/>
    <x v="1"/>
    <n v="5.04"/>
    <n v="23"/>
    <n v="1.008"/>
    <n v="0.14000000000000001"/>
  </r>
  <r>
    <s v="CA/2017/160241"/>
    <d v="2017-11-29T00:00:00"/>
    <s v="Daniel Raglin"/>
    <x v="3"/>
    <s v="Home Office"/>
    <x v="0"/>
    <n v="242.17599999999999"/>
    <n v="20"/>
    <n v="48.435200000000002"/>
    <n v="0.15"/>
  </r>
  <r>
    <s v="CA/2017/155747"/>
    <d v="2017-06-14T00:00:00"/>
    <s v="Jim Sink"/>
    <x v="1"/>
    <s v="Corporate"/>
    <x v="0"/>
    <n v="337.17599999999999"/>
    <n v="25"/>
    <n v="67.435199999999995"/>
    <n v="0.2"/>
  </r>
  <r>
    <s v="CA/2018/118017"/>
    <d v="2018-03-12T00:00:00"/>
    <s v="Lena Cacioppo"/>
    <x v="1"/>
    <s v="Consumer"/>
    <x v="1"/>
    <n v="13.343999999999999"/>
    <n v="27"/>
    <n v="2.6688000000000001"/>
    <n v="0.09"/>
  </r>
  <r>
    <s v="CA/2017/113117"/>
    <d v="2017-08-16T00:00:00"/>
    <s v="Jeremy Pistek"/>
    <x v="1"/>
    <s v="Consumer"/>
    <x v="1"/>
    <n v="32.4"/>
    <n v="20"/>
    <n v="6.48"/>
    <n v="0.24"/>
  </r>
  <r>
    <s v="CA/2017/148684"/>
    <d v="2017-12-25T00:00:00"/>
    <s v="Trudy Schmidt"/>
    <x v="2"/>
    <s v="Consumer"/>
    <x v="1"/>
    <n v="19.89"/>
    <n v="10"/>
    <n v="3.9780000000000002"/>
    <n v="0.18"/>
  </r>
  <r>
    <s v="CA/2018/125367"/>
    <d v="2018-07-23T00:00:00"/>
    <s v="Nathan Mautz"/>
    <x v="3"/>
    <s v="Home Office"/>
    <x v="1"/>
    <n v="13.92"/>
    <n v="1"/>
    <n v="2.7839999999999998"/>
    <n v="0"/>
  </r>
  <r>
    <s v="CA/2018/124744"/>
    <d v="2018-06-21T00:00:00"/>
    <s v="Eugene Hildebrand"/>
    <x v="2"/>
    <s v="Home Office"/>
    <x v="1"/>
    <n v="82.4"/>
    <n v="25"/>
    <n v="16.48"/>
    <n v="0.21"/>
  </r>
  <r>
    <s v="CA/2018/128363"/>
    <d v="2018-08-13T00:00:00"/>
    <s v="Dan Campbell"/>
    <x v="0"/>
    <s v="Consumer"/>
    <x v="1"/>
    <n v="272.048"/>
    <n v="21"/>
    <n v="54.409599999999998"/>
    <n v="0.01"/>
  </r>
  <r>
    <s v="CA/2016/126669"/>
    <d v="2016-07-11T00:00:00"/>
    <s v="Doug O'Connell"/>
    <x v="1"/>
    <s v="Consumer"/>
    <x v="1"/>
    <n v="76.64"/>
    <n v="9"/>
    <n v="15.327999999999999"/>
    <n v="0.21"/>
  </r>
  <r>
    <s v="US/2016/118766"/>
    <d v="2016-10-15T00:00:00"/>
    <s v="Lindsay Shagiari"/>
    <x v="1"/>
    <s v="Home Office"/>
    <x v="1"/>
    <n v="4.4640000000000004"/>
    <n v="17"/>
    <n v="0.89280000000000004"/>
    <n v="0.11"/>
  </r>
  <r>
    <s v="CA/2017/112585"/>
    <d v="2017-07-30T00:00:00"/>
    <s v="Rob Williams"/>
    <x v="2"/>
    <s v="Corporate"/>
    <x v="1"/>
    <n v="715.64"/>
    <n v="5"/>
    <n v="143.12799999999999"/>
    <n v="0.22"/>
  </r>
  <r>
    <s v="CA/2017/149762"/>
    <d v="2017-03-12T00:00:00"/>
    <s v="Roger Demir"/>
    <x v="0"/>
    <s v="Consumer"/>
    <x v="0"/>
    <n v="268.70400000000001"/>
    <n v="21"/>
    <n v="53.7408"/>
    <n v="0.09"/>
  </r>
  <r>
    <s v="CA/2017/167605"/>
    <d v="2017-04-28T00:00:00"/>
    <s v="Rob Beeghly"/>
    <x v="2"/>
    <s v="Consumer"/>
    <x v="0"/>
    <n v="30.344000000000001"/>
    <n v="2"/>
    <n v="6.0688000000000004"/>
    <n v="0.11"/>
  </r>
  <r>
    <s v="US/2018/105697"/>
    <d v="2018-08-25T00:00:00"/>
    <s v="Joe Elijah"/>
    <x v="1"/>
    <s v="Consumer"/>
    <x v="1"/>
    <n v="25.696000000000002"/>
    <n v="18"/>
    <n v="5.1391999999999998"/>
    <n v="0.24"/>
  </r>
  <r>
    <s v="CA/2018/165323"/>
    <d v="2018-06-17T00:00:00"/>
    <s v="Steven Roelle"/>
    <x v="3"/>
    <s v="Home Office"/>
    <x v="2"/>
    <n v="3404.5"/>
    <n v="13"/>
    <n v="680.9"/>
    <n v="0.03"/>
  </r>
  <r>
    <s v="CA/2016/110891"/>
    <d v="2016-11-20T00:00:00"/>
    <s v="Phillina Ober"/>
    <x v="2"/>
    <s v="Home Office"/>
    <x v="0"/>
    <n v="344.37200000000001"/>
    <n v="21"/>
    <n v="68.874399999999994"/>
    <n v="0.04"/>
  </r>
  <r>
    <s v="CA/2018/100783"/>
    <d v="2018-04-09T00:00:00"/>
    <s v="Julie Kriz"/>
    <x v="2"/>
    <s v="Home Office"/>
    <x v="1"/>
    <n v="30.384"/>
    <n v="7"/>
    <n v="6.0768000000000004"/>
    <n v="0.24"/>
  </r>
  <r>
    <s v="CA/2016/152513"/>
    <d v="2016-04-07T00:00:00"/>
    <s v="Julie Prescott"/>
    <x v="0"/>
    <s v="Home Office"/>
    <x v="1"/>
    <n v="22.847999999999999"/>
    <n v="28"/>
    <n v="4.5696000000000003"/>
    <n v="0.03"/>
  </r>
  <r>
    <s v="CA/2018/139822"/>
    <d v="2018-09-15T00:00:00"/>
    <s v="Dean percer"/>
    <x v="1"/>
    <s v="Home Office"/>
    <x v="1"/>
    <n v="38.619999999999997"/>
    <n v="27"/>
    <n v="7.7240000000000002"/>
    <n v="0.09"/>
  </r>
  <r>
    <s v="CA/2018/107713"/>
    <d v="2018-03-13T00:00:00"/>
    <s v="Joy Bell/"/>
    <x v="2"/>
    <s v="Consumer"/>
    <x v="1"/>
    <n v="174.3"/>
    <n v="7"/>
    <n v="34.86"/>
    <n v="0.09"/>
  </r>
  <r>
    <s v="CA/2018/134096"/>
    <d v="2018-09-24T00:00:00"/>
    <s v="Paul Prost"/>
    <x v="0"/>
    <s v="Home Office"/>
    <x v="2"/>
    <n v="383.96"/>
    <n v="2"/>
    <n v="76.792000000000002"/>
    <n v="0.15"/>
  </r>
  <r>
    <s v="CA/2017/125843"/>
    <d v="2017-08-13T00:00:00"/>
    <s v="Roy FranzÃ¶sisch"/>
    <x v="3"/>
    <s v="Consumer"/>
    <x v="1"/>
    <n v="22.32"/>
    <n v="18"/>
    <n v="4.4640000000000004"/>
    <n v="0.04"/>
  </r>
  <r>
    <s v="CA/2018/120404"/>
    <d v="2018-11-20T00:00:00"/>
    <s v="Katharine Harms"/>
    <x v="0"/>
    <s v="Corporate"/>
    <x v="2"/>
    <n v="2.97"/>
    <n v="3"/>
    <n v="0.59399999999999997"/>
    <n v="0.13"/>
  </r>
  <r>
    <s v="CA/2018/167549"/>
    <d v="2018-07-25T00:00:00"/>
    <s v="Evan Minnotte"/>
    <x v="0"/>
    <s v="Home Office"/>
    <x v="0"/>
    <n v="298.11599999999999"/>
    <n v="4"/>
    <n v="59.623199999999997"/>
    <n v="0.17"/>
  </r>
  <r>
    <s v="CA/2017/120082"/>
    <d v="2017-03-25T00:00:00"/>
    <s v="Damala Kotsonis"/>
    <x v="1"/>
    <s v="Corporate"/>
    <x v="1"/>
    <n v="59.52"/>
    <n v="2"/>
    <n v="11.904"/>
    <n v="0.08"/>
  </r>
  <r>
    <s v="US/2017/168095"/>
    <d v="2017-07-15T00:00:00"/>
    <s v="Mark Cousins"/>
    <x v="0"/>
    <s v="Corporate"/>
    <x v="0"/>
    <n v="230.28"/>
    <n v="29"/>
    <n v="46.055999999999997"/>
    <n v="0.06"/>
  </r>
  <r>
    <s v="CA/2018/166093"/>
    <d v="2018-08-17T00:00:00"/>
    <s v="Rick Wilson"/>
    <x v="1"/>
    <s v="Corporate"/>
    <x v="1"/>
    <n v="23.36"/>
    <n v="18"/>
    <n v="4.6719999999999997"/>
    <n v="0.19"/>
  </r>
  <r>
    <s v="CA/2017/146325"/>
    <d v="2017-12-14T00:00:00"/>
    <s v="David Smith"/>
    <x v="2"/>
    <s v="Corporate"/>
    <x v="0"/>
    <n v="81.424000000000007"/>
    <n v="29"/>
    <n v="16.284800000000001"/>
    <n v="0.22"/>
  </r>
  <r>
    <s v="CA/2018/134194"/>
    <d v="2018-12-25T00:00:00"/>
    <s v="Guy Armstrong"/>
    <x v="3"/>
    <s v="Consumer"/>
    <x v="1"/>
    <n v="39.582000000000001"/>
    <n v="29"/>
    <n v="7.9164000000000003"/>
    <n v="0.25"/>
  </r>
  <r>
    <s v="CA/2015/131009"/>
    <d v="2015-01-03T00:00:00"/>
    <s v="Shahid Collister"/>
    <x v="1"/>
    <s v="Consumer"/>
    <x v="1"/>
    <n v="18.84"/>
    <n v="18"/>
    <n v="3.7679999999999998"/>
    <n v="7.0000000000000007E-2"/>
  </r>
  <r>
    <s v="CA/2016/145814"/>
    <d v="2016-11-19T00:00:00"/>
    <s v="Katherine Ducich"/>
    <x v="1"/>
    <s v="Consumer"/>
    <x v="1"/>
    <n v="5.984"/>
    <n v="24"/>
    <n v="1.1968000000000001"/>
    <n v="0.05"/>
  </r>
  <r>
    <s v="CA/2015/138359"/>
    <d v="2015-01-04T00:00:00"/>
    <s v="Katharine Harms"/>
    <x v="0"/>
    <s v="Corporate"/>
    <x v="1"/>
    <n v="66.959999999999994"/>
    <n v="23"/>
    <n v="13.391999999999999"/>
    <n v="0.01"/>
  </r>
  <r>
    <s v="CA/2018/131807"/>
    <d v="2018-05-10T00:00:00"/>
    <s v="Greg Guthrie"/>
    <x v="0"/>
    <s v="Corporate"/>
    <x v="0"/>
    <n v="435.16800000000001"/>
    <n v="13"/>
    <n v="87.033600000000007"/>
    <n v="0.16"/>
  </r>
  <r>
    <s v="CA/2018/104864"/>
    <d v="2018-11-18T00:00:00"/>
    <s v="Jim Sink"/>
    <x v="1"/>
    <s v="Corporate"/>
    <x v="1"/>
    <n v="81.36"/>
    <n v="6"/>
    <n v="16.271999999999998"/>
    <n v="0.19"/>
  </r>
  <r>
    <s v="CA/2016/138219"/>
    <d v="2016-03-23T00:00:00"/>
    <s v="Bart Pistole"/>
    <x v="2"/>
    <s v="Corporate"/>
    <x v="1"/>
    <n v="33.36"/>
    <n v="12"/>
    <n v="6.6719999999999997"/>
    <n v="0.1"/>
  </r>
  <r>
    <s v="CA/2017/157707"/>
    <d v="2017-10-10T00:00:00"/>
    <s v="Corey Catlett"/>
    <x v="3"/>
    <s v="Corporate"/>
    <x v="0"/>
    <n v="90.882000000000005"/>
    <n v="6"/>
    <n v="18.176400000000001"/>
    <n v="0.08"/>
  </r>
  <r>
    <s v="US/2016/126753"/>
    <d v="2016-08-16T00:00:00"/>
    <s v="Sung Pak"/>
    <x v="3"/>
    <s v="Corporate"/>
    <x v="2"/>
    <n v="519.79200000000003"/>
    <n v="1"/>
    <n v="103.9584"/>
    <n v="0.18"/>
  </r>
  <r>
    <s v="CA/2015/166051"/>
    <d v="2015-05-31T00:00:00"/>
    <s v="Jim Karlsson"/>
    <x v="1"/>
    <s v="Consumer"/>
    <x v="2"/>
    <n v="659.97"/>
    <n v="7"/>
    <n v="131.994"/>
    <n v="0.25"/>
  </r>
  <r>
    <s v="CA/2016/113040"/>
    <d v="2016-08-27T00:00:00"/>
    <s v="Chad Cunningham"/>
    <x v="2"/>
    <s v="Home Office"/>
    <x v="1"/>
    <n v="5.1040000000000001"/>
    <n v="29"/>
    <n v="1.0207999999999999"/>
    <n v="0.12"/>
  </r>
  <r>
    <s v="CA/2015/103800"/>
    <d v="2015-03-01T00:00:00"/>
    <s v="Darren Powers"/>
    <x v="2"/>
    <s v="Consumer"/>
    <x v="1"/>
    <n v="16.448"/>
    <n v="17"/>
    <n v="3.2896000000000001"/>
    <n v="0.16"/>
  </r>
  <r>
    <s v="CA/2015/113383"/>
    <d v="2015-10-09T00:00:00"/>
    <s v="Sandra Flanagan"/>
    <x v="3"/>
    <s v="Consumer"/>
    <x v="1"/>
    <n v="81.92"/>
    <n v="26"/>
    <n v="16.384"/>
    <n v="0.18"/>
  </r>
  <r>
    <s v="CA/2018/152499"/>
    <d v="2018-01-22T00:00:00"/>
    <s v="Edward Hooks"/>
    <x v="3"/>
    <s v="Corporate"/>
    <x v="1"/>
    <n v="15.12"/>
    <n v="1"/>
    <n v="3.024"/>
    <n v="0.23"/>
  </r>
  <r>
    <s v="CA/2017/151498"/>
    <d v="2017-04-21T00:00:00"/>
    <s v="Duane Noonan"/>
    <x v="1"/>
    <s v="Consumer"/>
    <x v="1"/>
    <n v="8.32"/>
    <n v="19"/>
    <n v="1.6639999999999999"/>
    <n v="0.23"/>
  </r>
  <r>
    <s v="CA/2017/137939"/>
    <d v="2017-07-20T00:00:00"/>
    <s v="Pauline Johnson"/>
    <x v="1"/>
    <s v="Consumer"/>
    <x v="2"/>
    <n v="89.95"/>
    <n v="3"/>
    <n v="17.989999999999998"/>
    <n v="0.23"/>
  </r>
  <r>
    <s v="US/2017/117793"/>
    <d v="2017-08-23T00:00:00"/>
    <s v="Matt Abelman"/>
    <x v="2"/>
    <s v="Home Office"/>
    <x v="1"/>
    <n v="25.2"/>
    <n v="14"/>
    <n v="5.04"/>
    <n v="0.01"/>
  </r>
  <r>
    <s v="CA/2017/133872"/>
    <d v="2017-06-14T00:00:00"/>
    <s v="Vivian Mathis"/>
    <x v="3"/>
    <s v="Consumer"/>
    <x v="1"/>
    <n v="39.936"/>
    <n v="5"/>
    <n v="7.9871999999999996"/>
    <n v="0.25"/>
  </r>
  <r>
    <s v="US/2016/165743"/>
    <d v="2016-11-20T00:00:00"/>
    <s v="Michelle Moray"/>
    <x v="1"/>
    <s v="Consumer"/>
    <x v="1"/>
    <n v="4.8959999999999999"/>
    <n v="12"/>
    <n v="0.97919999999999996"/>
    <n v="0.25"/>
  </r>
  <r>
    <s v="US/2018/105998"/>
    <d v="2018-03-11T00:00:00"/>
    <s v="Clay Rozendal"/>
    <x v="2"/>
    <s v="Home Office"/>
    <x v="2"/>
    <n v="199.75"/>
    <n v="27"/>
    <n v="39.950000000000003"/>
    <n v="0.01"/>
  </r>
  <r>
    <s v="US/2015/148194"/>
    <d v="2015-04-05T00:00:00"/>
    <s v="Bill Shonely"/>
    <x v="3"/>
    <s v="Corporate"/>
    <x v="0"/>
    <n v="12.18"/>
    <n v="20"/>
    <n v="2.4359999999999999"/>
    <n v="0.1"/>
  </r>
  <r>
    <s v="US/2016/151407"/>
    <d v="2016-08-11T00:00:00"/>
    <s v="Rob Dowd"/>
    <x v="0"/>
    <s v="Consumer"/>
    <x v="2"/>
    <n v="263.95999999999998"/>
    <n v="16"/>
    <n v="52.792000000000002"/>
    <n v="0"/>
  </r>
  <r>
    <s v="CA/2016/110870"/>
    <d v="2016-12-12T00:00:00"/>
    <s v="Karen Daniels"/>
    <x v="0"/>
    <s v="Consumer"/>
    <x v="2"/>
    <n v="299.94"/>
    <n v="16"/>
    <n v="59.988"/>
    <n v="0.17"/>
  </r>
  <r>
    <s v="CA/2015/143210"/>
    <d v="2015-01-12T00:00:00"/>
    <s v="Anna Andreadi"/>
    <x v="3"/>
    <s v="Consumer"/>
    <x v="2"/>
    <n v="271.89999999999998"/>
    <n v="28"/>
    <n v="54.38"/>
    <n v="7.0000000000000007E-2"/>
  </r>
  <r>
    <s v="CA/2017/139808"/>
    <d v="2017-07-10T00:00:00"/>
    <s v="Mick Crebagga"/>
    <x v="2"/>
    <s v="Consumer"/>
    <x v="1"/>
    <n v="93.36"/>
    <n v="7"/>
    <n v="18.672000000000001"/>
    <n v="0.22"/>
  </r>
  <r>
    <s v="CA/2016/110863"/>
    <d v="2016-11-17T00:00:00"/>
    <s v="Anna Andreadi"/>
    <x v="3"/>
    <s v="Consumer"/>
    <x v="1"/>
    <n v="541.24"/>
    <n v="28"/>
    <n v="108.248"/>
    <n v="0.16"/>
  </r>
  <r>
    <s v="CA/2015/127859"/>
    <d v="2015-03-17T00:00:00"/>
    <s v="Quincy Jones"/>
    <x v="2"/>
    <s v="Corporate"/>
    <x v="1"/>
    <n v="126.624"/>
    <n v="24"/>
    <n v="25.3248"/>
    <n v="0.14000000000000001"/>
  </r>
  <r>
    <s v="US/2016/136427"/>
    <d v="2016-06-20T00:00:00"/>
    <s v="Justin MacKendrick"/>
    <x v="1"/>
    <s v="Consumer"/>
    <x v="2"/>
    <n v="125.944"/>
    <n v="2"/>
    <n v="25.188800000000001"/>
    <n v="0.15"/>
  </r>
  <r>
    <s v="CA/2018/120168"/>
    <d v="2018-05-25T00:00:00"/>
    <s v="Trudy Brown"/>
    <x v="2"/>
    <s v="Consumer"/>
    <x v="1"/>
    <n v="663.92"/>
    <n v="20"/>
    <n v="132.78399999999999"/>
    <n v="0.19"/>
  </r>
  <r>
    <s v="US/2015/131870"/>
    <d v="2015-09-09T00:00:00"/>
    <s v="Nicole Fjeld"/>
    <x v="3"/>
    <s v="Home Office"/>
    <x v="0"/>
    <n v="60.671999999999997"/>
    <n v="29"/>
    <n v="12.134399999999999"/>
    <n v="0.23"/>
  </r>
  <r>
    <s v="CA/2018/114804"/>
    <d v="2018-10-17T00:00:00"/>
    <s v="Barry FranzÃ¶sisch"/>
    <x v="2"/>
    <s v="Corporate"/>
    <x v="2"/>
    <n v="52.792000000000002"/>
    <n v="25"/>
    <n v="10.558400000000001"/>
    <n v="0.08"/>
  </r>
  <r>
    <s v="CA/2018/167227"/>
    <d v="2018-02-11T00:00:00"/>
    <s v="Nora Paige"/>
    <x v="2"/>
    <s v="Consumer"/>
    <x v="1"/>
    <n v="83.9"/>
    <n v="3"/>
    <n v="16.78"/>
    <n v="0.25"/>
  </r>
  <r>
    <s v="CA/2015/129189"/>
    <d v="2015-07-21T00:00:00"/>
    <s v="Harry Marie"/>
    <x v="3"/>
    <s v="Corporate"/>
    <x v="1"/>
    <n v="4.992"/>
    <n v="8"/>
    <n v="0.99839999999999995"/>
    <n v="0.16"/>
  </r>
  <r>
    <s v="CA/2016/132465"/>
    <d v="2016-11-09T00:00:00"/>
    <s v="Don Miller"/>
    <x v="2"/>
    <s v="Corporate"/>
    <x v="0"/>
    <n v="210.68"/>
    <n v="30"/>
    <n v="42.136000000000003"/>
    <n v="7.0000000000000007E-2"/>
  </r>
  <r>
    <s v="CA/2017/166373"/>
    <d v="2017-10-21T00:00:00"/>
    <s v="Jill Fjeld"/>
    <x v="2"/>
    <s v="Consumer"/>
    <x v="2"/>
    <n v="106.08"/>
    <n v="12"/>
    <n v="21.216000000000001"/>
    <n v="0.16"/>
  </r>
  <r>
    <s v="CA/2017/158806"/>
    <d v="2017-07-01T00:00:00"/>
    <s v="Neoma Murray"/>
    <x v="1"/>
    <s v="Consumer"/>
    <x v="0"/>
    <n v="23.076000000000001"/>
    <n v="8"/>
    <n v="4.6151999999999997"/>
    <n v="0.13"/>
  </r>
  <r>
    <s v="CA/2016/119690"/>
    <d v="2016-06-25T00:00:00"/>
    <s v="Mark Van Huff"/>
    <x v="0"/>
    <s v="Consumer"/>
    <x v="1"/>
    <n v="47.951999999999998"/>
    <n v="1"/>
    <n v="9.5904000000000007"/>
    <n v="0.04"/>
  </r>
  <r>
    <s v="CA/2016/153738"/>
    <d v="2016-09-20T00:00:00"/>
    <s v="Alejandro Grove"/>
    <x v="1"/>
    <s v="Consumer"/>
    <x v="1"/>
    <n v="37.68"/>
    <n v="7"/>
    <n v="7.5359999999999996"/>
    <n v="0.16"/>
  </r>
  <r>
    <s v="CA/2018/169012"/>
    <d v="2018-10-07T00:00:00"/>
    <s v="Beth Fritzler"/>
    <x v="1"/>
    <s v="Corporate"/>
    <x v="1"/>
    <n v="41.91"/>
    <n v="3"/>
    <n v="8.3819999999999997"/>
    <n v="0.18"/>
  </r>
  <r>
    <s v="CA/2018/109393"/>
    <d v="2018-06-30T00:00:00"/>
    <s v="John Castell"/>
    <x v="2"/>
    <s v="Consumer"/>
    <x v="0"/>
    <n v="435.99900000000002"/>
    <n v="5"/>
    <n v="87.199799999999996"/>
    <n v="0.19"/>
  </r>
  <r>
    <s v="CA/2018/121489"/>
    <d v="2018-08-21T00:00:00"/>
    <s v="Candace McMahon"/>
    <x v="2"/>
    <s v="Corporate"/>
    <x v="0"/>
    <n v="388.70400000000001"/>
    <n v="19"/>
    <n v="77.740799999999993"/>
    <n v="0.04"/>
  </r>
  <r>
    <s v="US/2018/133081"/>
    <d v="2018-11-03T00:00:00"/>
    <s v="Paul Van Hugh"/>
    <x v="1"/>
    <s v="Home Office"/>
    <x v="2"/>
    <n v="63.88"/>
    <n v="21"/>
    <n v="12.776"/>
    <n v="0.08"/>
  </r>
  <r>
    <s v="CA/2018/165008"/>
    <d v="2018-09-15T00:00:00"/>
    <s v="Doug O'Connell"/>
    <x v="1"/>
    <s v="Consumer"/>
    <x v="1"/>
    <n v="295.05599999999998"/>
    <n v="28"/>
    <n v="59.011200000000002"/>
    <n v="0.09"/>
  </r>
  <r>
    <s v="CA/2017/145611"/>
    <d v="2017-09-20T00:00:00"/>
    <s v="Helen Abelman"/>
    <x v="3"/>
    <s v="Consumer"/>
    <x v="1"/>
    <n v="393.25"/>
    <n v="10"/>
    <n v="78.650000000000006"/>
    <n v="7.0000000000000007E-2"/>
  </r>
  <r>
    <s v="CA/2017/113600"/>
    <d v="2017-12-15T00:00:00"/>
    <s v="Shahid Hopkins"/>
    <x v="0"/>
    <s v="Consumer"/>
    <x v="1"/>
    <n v="2.214"/>
    <n v="11"/>
    <n v="0.44280000000000003"/>
    <n v="0.11"/>
  </r>
  <r>
    <s v="CA/2018/130834"/>
    <d v="2018-03-11T00:00:00"/>
    <s v="Justin MacKendrick"/>
    <x v="1"/>
    <s v="Consumer"/>
    <x v="1"/>
    <n v="16.271999999999998"/>
    <n v="25"/>
    <n v="3.2544"/>
    <n v="0.09"/>
  </r>
  <r>
    <s v="CA/2017/168543"/>
    <d v="2017-03-07T00:00:00"/>
    <s v="Dean Katz"/>
    <x v="3"/>
    <s v="Corporate"/>
    <x v="1"/>
    <n v="706.86"/>
    <n v="20"/>
    <n v="141.37200000000001"/>
    <n v="0.14000000000000001"/>
  </r>
  <r>
    <s v="CA/2015/144974"/>
    <d v="2015-09-26T00:00:00"/>
    <s v="Craig Molinari"/>
    <x v="2"/>
    <s v="Corporate"/>
    <x v="1"/>
    <n v="5.97"/>
    <n v="13"/>
    <n v="1.194"/>
    <n v="0.03"/>
  </r>
  <r>
    <s v="CA/2015/109904"/>
    <d v="2015-07-14T00:00:00"/>
    <s v="Barbara Fisher"/>
    <x v="0"/>
    <s v="Corporate"/>
    <x v="1"/>
    <n v="17.940000000000001"/>
    <n v="11"/>
    <n v="3.5880000000000001"/>
    <n v="0.03"/>
  </r>
  <r>
    <s v="CA/2018/152205"/>
    <d v="2018-09-28T00:00:00"/>
    <s v="Sylvia Foulston"/>
    <x v="2"/>
    <s v="Corporate"/>
    <x v="1"/>
    <n v="2.6549999999999998"/>
    <n v="28"/>
    <n v="0.53100000000000003"/>
    <n v="0.12"/>
  </r>
  <r>
    <s v="CA/2016/121188"/>
    <d v="2016-08-28T00:00:00"/>
    <s v="Cassandra Brandow"/>
    <x v="3"/>
    <s v="Consumer"/>
    <x v="1"/>
    <n v="892.35"/>
    <n v="15"/>
    <n v="178.47"/>
    <n v="0.05"/>
  </r>
  <r>
    <s v="CA/2016/156013"/>
    <d v="2016-09-20T00:00:00"/>
    <s v="Tamara Chand"/>
    <x v="1"/>
    <s v="Corporate"/>
    <x v="1"/>
    <n v="61.4"/>
    <n v="28"/>
    <n v="12.28"/>
    <n v="0.17"/>
  </r>
  <r>
    <s v="CA/2017/132997"/>
    <d v="2017-07-11T00:00:00"/>
    <s v="Luke Weiss"/>
    <x v="1"/>
    <s v="Consumer"/>
    <x v="2"/>
    <n v="263.95999999999998"/>
    <n v="12"/>
    <n v="52.792000000000002"/>
    <n v="0.18"/>
  </r>
  <r>
    <s v="US/2016/160563"/>
    <d v="2016-10-20T00:00:00"/>
    <s v="Noel Staavos"/>
    <x v="2"/>
    <s v="Corporate"/>
    <x v="2"/>
    <n v="239.97"/>
    <n v="17"/>
    <n v="47.994"/>
    <n v="0.09"/>
  </r>
  <r>
    <s v="CA/2018/151750"/>
    <d v="2018-01-01T00:00:00"/>
    <s v="Janet Martin"/>
    <x v="0"/>
    <s v="Consumer"/>
    <x v="1"/>
    <n v="454.56"/>
    <n v="6"/>
    <n v="90.912000000000006"/>
    <n v="0.05"/>
  </r>
  <r>
    <s v="CA/2016/106187"/>
    <d v="2016-06-23T00:00:00"/>
    <s v="Randy Ferguson"/>
    <x v="3"/>
    <s v="Corporate"/>
    <x v="0"/>
    <n v="27.42"/>
    <n v="22"/>
    <n v="5.484"/>
    <n v="0.22"/>
  </r>
  <r>
    <s v="US/2017/164945"/>
    <d v="2017-11-22T00:00:00"/>
    <s v="Cathy Armstrong"/>
    <x v="2"/>
    <s v="Home Office"/>
    <x v="1"/>
    <n v="134.27199999999999"/>
    <n v="20"/>
    <n v="26.854399999999998"/>
    <n v="0.02"/>
  </r>
  <r>
    <s v="CA/2016/150714"/>
    <d v="2016-10-26T00:00:00"/>
    <s v="Kristen Hastings"/>
    <x v="1"/>
    <s v="Corporate"/>
    <x v="1"/>
    <n v="146.54400000000001"/>
    <n v="28"/>
    <n v="29.308800000000002"/>
    <n v="0.01"/>
  </r>
  <r>
    <s v="CA/2017/105753"/>
    <d v="2017-10-20T00:00:00"/>
    <s v="Lindsay Castell"/>
    <x v="0"/>
    <s v="Home Office"/>
    <x v="0"/>
    <n v="61.1"/>
    <n v="15"/>
    <n v="12.22"/>
    <n v="0.13"/>
  </r>
  <r>
    <s v="CA/2018/120894"/>
    <d v="2018-04-28T00:00:00"/>
    <s v="Jack Lebron"/>
    <x v="2"/>
    <s v="Consumer"/>
    <x v="1"/>
    <n v="28.08"/>
    <n v="21"/>
    <n v="5.6159999999999997"/>
    <n v="0.09"/>
  </r>
  <r>
    <s v="CA/2017/106621"/>
    <d v="2017-09-29T00:00:00"/>
    <s v="Dario Medina"/>
    <x v="2"/>
    <s v="Corporate"/>
    <x v="1"/>
    <n v="10.496"/>
    <n v="25"/>
    <n v="2.0992000000000002"/>
    <n v="0.01"/>
  </r>
  <r>
    <s v="CA/2016/107020"/>
    <d v="2016-10-07T00:00:00"/>
    <s v="Mike Vittorini"/>
    <x v="3"/>
    <s v="Consumer"/>
    <x v="1"/>
    <n v="39.92"/>
    <n v="18"/>
    <n v="7.984"/>
    <n v="0.11"/>
  </r>
  <r>
    <s v="US/2016/117492"/>
    <d v="2016-07-08T00:00:00"/>
    <s v="Noel Staavos"/>
    <x v="2"/>
    <s v="Corporate"/>
    <x v="1"/>
    <n v="77.58"/>
    <n v="19"/>
    <n v="15.516"/>
    <n v="0.01"/>
  </r>
  <r>
    <s v="CA/2015/101392"/>
    <d v="2015-07-12T00:00:00"/>
    <s v="Ann Steele"/>
    <x v="2"/>
    <s v="Home Office"/>
    <x v="1"/>
    <n v="269.36"/>
    <n v="27"/>
    <n v="53.872"/>
    <n v="0.08"/>
  </r>
  <r>
    <s v="CA/2016/127502"/>
    <d v="2016-10-12T00:00:00"/>
    <s v="Meg Tillman"/>
    <x v="1"/>
    <s v="Consumer"/>
    <x v="1"/>
    <n v="5.76"/>
    <n v="13"/>
    <n v="1.1519999999999999"/>
    <n v="0"/>
  </r>
  <r>
    <s v="CA/2018/143658"/>
    <d v="2018-08-11T00:00:00"/>
    <s v="Sharelle Roach"/>
    <x v="1"/>
    <s v="Home Office"/>
    <x v="1"/>
    <n v="109.9"/>
    <n v="28"/>
    <n v="21.98"/>
    <n v="0"/>
  </r>
  <r>
    <s v="CA/2018/133046"/>
    <d v="2018-07-27T00:00:00"/>
    <s v="Dennis Kane"/>
    <x v="3"/>
    <s v="Consumer"/>
    <x v="0"/>
    <n v="23.88"/>
    <n v="24"/>
    <n v="4.7759999999999998"/>
    <n v="0.13"/>
  </r>
  <r>
    <s v="CA/2018/122798"/>
    <d v="2018-12-28T00:00:00"/>
    <s v="Susan Vittorini"/>
    <x v="3"/>
    <s v="Consumer"/>
    <x v="1"/>
    <n v="118.25"/>
    <n v="24"/>
    <n v="23.65"/>
    <n v="0.02"/>
  </r>
  <r>
    <s v="CA/2017/169663"/>
    <d v="2017-10-03T00:00:00"/>
    <s v="Rick Huthwaite"/>
    <x v="3"/>
    <s v="Home Office"/>
    <x v="2"/>
    <n v="26.85"/>
    <n v="2"/>
    <n v="5.37"/>
    <n v="0.25"/>
  </r>
  <r>
    <s v="CA/2016/149846"/>
    <d v="2016-05-22T00:00:00"/>
    <s v="Sarah Brown"/>
    <x v="3"/>
    <s v="Consumer"/>
    <x v="1"/>
    <n v="8.26"/>
    <n v="6"/>
    <n v="1.6519999999999999"/>
    <n v="0.23"/>
  </r>
  <r>
    <s v="CA/2018/159149"/>
    <d v="2018-02-17T00:00:00"/>
    <s v="Cyra Reiten"/>
    <x v="3"/>
    <s v="Home Office"/>
    <x v="0"/>
    <n v="89.066400000000002"/>
    <n v="29"/>
    <n v="17.813279999999999"/>
    <n v="0.13"/>
  </r>
  <r>
    <s v="US/2018/167570"/>
    <d v="2018-08-12T00:00:00"/>
    <s v="Emily Grady"/>
    <x v="3"/>
    <s v="Consumer"/>
    <x v="0"/>
    <n v="215.54400000000001"/>
    <n v="9"/>
    <n v="43.108800000000002"/>
    <n v="0.05"/>
  </r>
  <r>
    <s v="CA/2018/160122"/>
    <d v="2018-11-18T00:00:00"/>
    <s v="Russell D'Ascenzo"/>
    <x v="2"/>
    <s v="Consumer"/>
    <x v="1"/>
    <n v="55.584000000000003"/>
    <n v="23"/>
    <n v="11.1168"/>
    <n v="0.1"/>
  </r>
  <r>
    <s v="CA/2017/130393"/>
    <d v="2017-01-12T00:00:00"/>
    <s v="John Murray"/>
    <x v="3"/>
    <s v="Consumer"/>
    <x v="0"/>
    <n v="248.43"/>
    <n v="12"/>
    <n v="49.686"/>
    <n v="0.24"/>
  </r>
  <r>
    <s v="CA/2018/144820"/>
    <d v="2018-03-10T00:00:00"/>
    <s v="Laurel Workman"/>
    <x v="0"/>
    <s v="Corporate"/>
    <x v="1"/>
    <n v="20.64"/>
    <n v="25"/>
    <n v="4.1280000000000001"/>
    <n v="0.1"/>
  </r>
  <r>
    <s v="CA/2018/101014"/>
    <d v="2018-08-29T00:00:00"/>
    <s v="Rick Wilson"/>
    <x v="1"/>
    <s v="Corporate"/>
    <x v="0"/>
    <n v="148.02000000000001"/>
    <n v="5"/>
    <n v="29.603999999999999"/>
    <n v="0.18"/>
  </r>
  <r>
    <s v="CA/2018/105543"/>
    <d v="2018-11-24T00:00:00"/>
    <s v="Brooke Gillingham"/>
    <x v="3"/>
    <s v="Corporate"/>
    <x v="1"/>
    <n v="33.29"/>
    <n v="10"/>
    <n v="6.6580000000000004"/>
    <n v="0.01"/>
  </r>
  <r>
    <s v="US/2018/113201"/>
    <d v="2018-06-30T00:00:00"/>
    <s v="Thomas Thornton"/>
    <x v="2"/>
    <s v="Consumer"/>
    <x v="1"/>
    <n v="204.95"/>
    <n v="5"/>
    <n v="40.99"/>
    <n v="0.09"/>
  </r>
  <r>
    <s v="US/2018/106551"/>
    <d v="2018-07-22T00:00:00"/>
    <s v="Eric Barreto"/>
    <x v="1"/>
    <s v="Consumer"/>
    <x v="0"/>
    <n v="526.34400000000005"/>
    <n v="19"/>
    <n v="105.2688"/>
    <n v="0.22"/>
  </r>
  <r>
    <s v="CA/2017/116722"/>
    <d v="2017-11-11T00:00:00"/>
    <s v="Liz Pelletier"/>
    <x v="1"/>
    <s v="Consumer"/>
    <x v="0"/>
    <n v="41.96"/>
    <n v="27"/>
    <n v="8.3919999999999995"/>
    <n v="0.22"/>
  </r>
  <r>
    <s v="CA/2015/138128"/>
    <d v="2015-09-12T00:00:00"/>
    <s v="Frank Preis"/>
    <x v="1"/>
    <s v="Consumer"/>
    <x v="1"/>
    <n v="30.672000000000001"/>
    <n v="29"/>
    <n v="6.1344000000000003"/>
    <n v="7.0000000000000007E-2"/>
  </r>
  <r>
    <s v="US/2018/150070"/>
    <d v="2018-07-09T00:00:00"/>
    <s v="Joseph Airdo"/>
    <x v="1"/>
    <s v="Consumer"/>
    <x v="0"/>
    <n v="161.56800000000001"/>
    <n v="13"/>
    <n v="32.313600000000001"/>
    <n v="0.21"/>
  </r>
  <r>
    <s v="CA/2016/137064"/>
    <d v="2016-06-02T00:00:00"/>
    <s v="Trudy Schmidt"/>
    <x v="2"/>
    <s v="Consumer"/>
    <x v="1"/>
    <n v="2.9340000000000002"/>
    <n v="14"/>
    <n v="0.58679999999999999"/>
    <n v="0.03"/>
  </r>
  <r>
    <s v="CA/2018/157350"/>
    <d v="2018-08-26T00:00:00"/>
    <s v="Darren Powers"/>
    <x v="2"/>
    <s v="Consumer"/>
    <x v="0"/>
    <n v="64.959999999999994"/>
    <n v="11"/>
    <n v="12.992000000000001"/>
    <n v="0.22"/>
  </r>
  <r>
    <s v="CA/2015/127866"/>
    <d v="2015-07-20T00:00:00"/>
    <s v="Jonathan Doherty"/>
    <x v="3"/>
    <s v="Corporate"/>
    <x v="2"/>
    <n v="41.94"/>
    <n v="29"/>
    <n v="8.3879999999999999"/>
    <n v="7.0000000000000007E-2"/>
  </r>
  <r>
    <s v="CA/2016/131352"/>
    <d v="2016-08-10T00:00:00"/>
    <s v="Gene Hale"/>
    <x v="2"/>
    <s v="Corporate"/>
    <x v="0"/>
    <n v="72.78"/>
    <n v="24"/>
    <n v="14.555999999999999"/>
    <n v="0.02"/>
  </r>
  <r>
    <s v="CA/2016/121776"/>
    <d v="2016-02-16T00:00:00"/>
    <s v="Rob Dowd"/>
    <x v="0"/>
    <s v="Consumer"/>
    <x v="1"/>
    <n v="36.840000000000003"/>
    <n v="21"/>
    <n v="7.3680000000000003"/>
    <n v="0.23"/>
  </r>
  <r>
    <s v="CA/2017/118073"/>
    <d v="2017-12-08T00:00:00"/>
    <s v="Cindy Schnelling"/>
    <x v="2"/>
    <s v="Corporate"/>
    <x v="0"/>
    <n v="562.29250000000002"/>
    <n v="20"/>
    <n v="112.4585"/>
    <n v="0"/>
  </r>
  <r>
    <s v="CA/2015/103219"/>
    <d v="2015-09-11T00:00:00"/>
    <s v="Benjamin Farhat"/>
    <x v="1"/>
    <s v="Home Office"/>
    <x v="0"/>
    <n v="56.52"/>
    <n v="19"/>
    <n v="11.304"/>
    <n v="0.12"/>
  </r>
  <r>
    <s v="CA/2017/102561"/>
    <d v="2017-07-18T00:00:00"/>
    <s v="Neil Knudson"/>
    <x v="1"/>
    <s v="Home Office"/>
    <x v="1"/>
    <n v="11.263999999999999"/>
    <n v="6"/>
    <n v="2.2528000000000001"/>
    <n v="0.1"/>
  </r>
  <r>
    <s v="CA/2017/100993"/>
    <d v="2017-05-02T00:00:00"/>
    <s v="Annie Zypern"/>
    <x v="3"/>
    <s v="Consumer"/>
    <x v="1"/>
    <n v="14.73"/>
    <n v="20"/>
    <n v="2.9460000000000002"/>
    <n v="0"/>
  </r>
  <r>
    <s v="US/2015/112949"/>
    <d v="2015-06-20T00:00:00"/>
    <s v="Corey/Lock"/>
    <x v="3"/>
    <s v="Consumer"/>
    <x v="1"/>
    <n v="471.9"/>
    <n v="13"/>
    <n v="94.38"/>
    <n v="0.19"/>
  </r>
  <r>
    <s v="US/2018/146822"/>
    <d v="2018-09-06T00:00:00"/>
    <s v="Anna Gayman"/>
    <x v="2"/>
    <s v="Consumer"/>
    <x v="1"/>
    <n v="49.12"/>
    <n v="25"/>
    <n v="9.8239999999999998"/>
    <n v="7.0000000000000007E-2"/>
  </r>
  <r>
    <s v="US/2017/131058"/>
    <d v="2017-12-27T00:00:00"/>
    <s v="Eugene Moren"/>
    <x v="1"/>
    <s v="Home Office"/>
    <x v="1"/>
    <n v="20.16"/>
    <n v="1"/>
    <n v="4.032"/>
    <n v="0.09"/>
  </r>
  <r>
    <s v="CA/2015/167997"/>
    <d v="2015-01-26T00:00:00"/>
    <s v="Carol Adams"/>
    <x v="0"/>
    <s v="Corporate"/>
    <x v="1"/>
    <n v="10.68"/>
    <n v="30"/>
    <n v="2.1360000000000001"/>
    <n v="0.05"/>
  </r>
  <r>
    <s v="CA/2018/140151"/>
    <d v="2018-03-23T00:00:00"/>
    <s v="Raymond Buch"/>
    <x v="3"/>
    <s v="Consumer"/>
    <x v="1"/>
    <n v="32.479999999999997"/>
    <n v="16"/>
    <n v="6.4960000000000004"/>
    <n v="0.22"/>
  </r>
  <r>
    <s v="US/2018/143770"/>
    <d v="2018-03-20T00:00:00"/>
    <s v="Roger Demir"/>
    <x v="0"/>
    <s v="Consumer"/>
    <x v="2"/>
    <n v="238"/>
    <n v="17"/>
    <n v="47.6"/>
    <n v="0.06"/>
  </r>
  <r>
    <s v="CA/2017/131296"/>
    <d v="2017-04-10T00:00:00"/>
    <s v="Melanie Seite"/>
    <x v="2"/>
    <s v="Consumer"/>
    <x v="0"/>
    <n v="239.37200000000001"/>
    <n v="24"/>
    <n v="47.874400000000001"/>
    <n v="0.2"/>
  </r>
  <r>
    <s v="CA/2017/103464"/>
    <d v="2017-11-18T00:00:00"/>
    <s v="Patrick Gardner"/>
    <x v="1"/>
    <s v="Consumer"/>
    <x v="2"/>
    <n v="595"/>
    <n v="17"/>
    <n v="119"/>
    <n v="0.06"/>
  </r>
  <r>
    <s v="CA/2018/136238"/>
    <d v="2018-12-26T00:00:00"/>
    <s v="Karen Bern"/>
    <x v="1"/>
    <s v="Corporate"/>
    <x v="1"/>
    <n v="16.032"/>
    <n v="1"/>
    <n v="3.2063999999999999"/>
    <n v="0.19"/>
  </r>
  <r>
    <s v="CA/2017/120803"/>
    <d v="2017-09-03T00:00:00"/>
    <s v="Rick Bensley"/>
    <x v="2"/>
    <s v="Home Office"/>
    <x v="2"/>
    <n v="199.75"/>
    <n v="25"/>
    <n v="39.950000000000003"/>
    <n v="0.2"/>
  </r>
  <r>
    <s v="CA/2017/134138"/>
    <d v="2017-02-16T00:00:00"/>
    <s v="John Dryer"/>
    <x v="2"/>
    <s v="Consumer"/>
    <x v="0"/>
    <n v="227.96"/>
    <n v="12"/>
    <n v="45.591999999999999"/>
    <n v="0.21"/>
  </r>
  <r>
    <s v="CA/2016/120915"/>
    <d v="2016-09-28T00:00:00"/>
    <s v="Jennifer Jackson"/>
    <x v="1"/>
    <s v="Consumer"/>
    <x v="1"/>
    <n v="293.52"/>
    <n v="21"/>
    <n v="58.704000000000001"/>
    <n v="0.08"/>
  </r>
  <r>
    <s v="CA/2016/168207"/>
    <d v="2016-02-11T00:00:00"/>
    <s v="Liz Thompson"/>
    <x v="1"/>
    <s v="Consumer"/>
    <x v="0"/>
    <n v="96.96"/>
    <n v="3"/>
    <n v="19.391999999999999"/>
    <n v="0.19"/>
  </r>
  <r>
    <s v="CA/2017/144148"/>
    <d v="2017-07-31T00:00:00"/>
    <s v="Anna HÃ¤berlin"/>
    <x v="3"/>
    <s v="Corporate"/>
    <x v="0"/>
    <n v="863.12800000000004"/>
    <n v="17"/>
    <n v="172.62559999999999"/>
    <n v="0"/>
  </r>
  <r>
    <s v="CA/2018/107174"/>
    <d v="2018-06-11T00:00:00"/>
    <s v="Adam Bellavance"/>
    <x v="3"/>
    <s v="Home Office"/>
    <x v="0"/>
    <n v="2036.86"/>
    <n v="21"/>
    <n v="407.37200000000001"/>
    <n v="0.16"/>
  </r>
  <r>
    <s v="CA/2017/146150"/>
    <d v="2017-02-14T00:00:00"/>
    <s v="Fred McMath"/>
    <x v="1"/>
    <s v="Consumer"/>
    <x v="1"/>
    <n v="264.18"/>
    <n v="19"/>
    <n v="52.835999999999999"/>
    <n v="0.21"/>
  </r>
  <r>
    <s v="CA/2015/114125"/>
    <d v="2015-09-07T00:00:00"/>
    <s v="Gary Hansen"/>
    <x v="1"/>
    <s v="Home Office"/>
    <x v="1"/>
    <n v="2.88"/>
    <n v="15"/>
    <n v="0.57599999999999996"/>
    <n v="0.02"/>
  </r>
  <r>
    <s v="CA/2017/114944"/>
    <d v="2017-01-30T00:00:00"/>
    <s v="Harold Engle"/>
    <x v="2"/>
    <s v="Corporate"/>
    <x v="1"/>
    <n v="156.512"/>
    <n v="5"/>
    <n v="31.302399999999999"/>
    <n v="0.06"/>
  </r>
  <r>
    <s v="CA/2017/135965"/>
    <d v="2017-09-22T00:00:00"/>
    <s v="Sam Zeldin"/>
    <x v="1"/>
    <s v="Home Office"/>
    <x v="1"/>
    <n v="128.34"/>
    <n v="4"/>
    <n v="25.667999999999999"/>
    <n v="0.04"/>
  </r>
  <r>
    <s v="CA/2018/149699"/>
    <d v="2018-12-22T00:00:00"/>
    <s v="Chad McGuire"/>
    <x v="3"/>
    <s v="Consumer"/>
    <x v="2"/>
    <n v="474.95"/>
    <n v="28"/>
    <n v="94.99"/>
    <n v="0.08"/>
  </r>
  <r>
    <s v="CA/2017/166429"/>
    <d v="2017-02-09T00:00:00"/>
    <s v="Toby Gnade"/>
    <x v="1"/>
    <s v="Consumer"/>
    <x v="2"/>
    <n v="999.98"/>
    <n v="1"/>
    <n v="199.99600000000001"/>
    <n v="0.11"/>
  </r>
  <r>
    <s v="CA/2016/112767"/>
    <d v="2016-02-08T00:00:00"/>
    <s v="Darren Koutras"/>
    <x v="0"/>
    <s v="Consumer"/>
    <x v="0"/>
    <n v="277.5"/>
    <n v="9"/>
    <n v="55.5"/>
    <n v="0.08"/>
  </r>
  <r>
    <s v="CA/2016/119879"/>
    <d v="2016-11-21T00:00:00"/>
    <s v="Shahid Shariari"/>
    <x v="1"/>
    <s v="Consumer"/>
    <x v="0"/>
    <n v="1252.704"/>
    <n v="27"/>
    <n v="250.54079999999999"/>
    <n v="0.24"/>
  </r>
  <r>
    <s v="CA/2018/155642"/>
    <d v="2018-05-18T00:00:00"/>
    <s v="Brendan Murry"/>
    <x v="3"/>
    <s v="Corporate"/>
    <x v="0"/>
    <n v="22.608000000000001"/>
    <n v="13"/>
    <n v="4.5216000000000003"/>
    <n v="0.21"/>
  </r>
  <r>
    <s v="US/2018/101721"/>
    <d v="2018-07-23T00:00:00"/>
    <s v="Maribeth Yedwab"/>
    <x v="1"/>
    <s v="Corporate"/>
    <x v="1"/>
    <n v="63.311999999999998"/>
    <n v="18"/>
    <n v="12.6624"/>
    <n v="7.0000000000000007E-2"/>
  </r>
  <r>
    <s v="CA/2016/136728"/>
    <d v="2016-09-13T00:00:00"/>
    <s v="Arthur Gainer"/>
    <x v="1"/>
    <s v="Consumer"/>
    <x v="1"/>
    <n v="7.8239999999999998"/>
    <n v="20"/>
    <n v="1.5648"/>
    <n v="0"/>
  </r>
  <r>
    <s v="CA/2017/127194"/>
    <d v="2017-10-12T00:00:00"/>
    <s v="Bart Watters"/>
    <x v="2"/>
    <s v="Corporate"/>
    <x v="1"/>
    <n v="62.82"/>
    <n v="6"/>
    <n v="12.564"/>
    <n v="0.23"/>
  </r>
  <r>
    <s v="CA/2016/140375"/>
    <d v="2016-02-10T00:00:00"/>
    <s v="Sheri Gordon"/>
    <x v="3"/>
    <s v="Consumer"/>
    <x v="1"/>
    <n v="19.440000000000001"/>
    <n v="9"/>
    <n v="3.8879999999999999"/>
    <n v="0.15"/>
  </r>
  <r>
    <s v="US/2018/155866"/>
    <d v="2018-11-17T00:00:00"/>
    <s v="Christopher Conant"/>
    <x v="0"/>
    <s v="Consumer"/>
    <x v="1"/>
    <n v="38.880000000000003"/>
    <n v="27"/>
    <n v="7.7759999999999998"/>
    <n v="0.1"/>
  </r>
  <r>
    <s v="CA/2016/141327"/>
    <d v="2016-11-30T00:00:00"/>
    <s v="Lena Radford"/>
    <x v="1"/>
    <s v="Consumer"/>
    <x v="1"/>
    <n v="6.048"/>
    <n v="1"/>
    <n v="1.2096"/>
    <n v="0.16"/>
  </r>
  <r>
    <s v="CA/2016/136700"/>
    <d v="2016-06-12T00:00:00"/>
    <s v="David Bremer"/>
    <x v="1"/>
    <s v="Corporate"/>
    <x v="1"/>
    <n v="8.9600000000000009"/>
    <n v="18"/>
    <n v="1.792"/>
    <n v="0.11"/>
  </r>
  <r>
    <s v="CA/2018/102736"/>
    <d v="2018-05-09T00:00:00"/>
    <s v="Liz Preis"/>
    <x v="0"/>
    <s v="Consumer"/>
    <x v="2"/>
    <n v="89.567999999999998"/>
    <n v="10"/>
    <n v="17.913599999999999"/>
    <n v="0.18"/>
  </r>
  <r>
    <s v="CA/2018/125269"/>
    <d v="2018-04-24T00:00:00"/>
    <s v="Art Ferguson"/>
    <x v="2"/>
    <s v="Consumer"/>
    <x v="1"/>
    <n v="10.43"/>
    <n v="22"/>
    <n v="2.0859999999999999"/>
    <n v="0.12"/>
  </r>
  <r>
    <s v="CA/2016/114811"/>
    <d v="2016-08-11T00:00:00"/>
    <s v="Keith Dawkins"/>
    <x v="3"/>
    <s v="Corporate"/>
    <x v="1"/>
    <n v="67.150000000000006"/>
    <n v="26"/>
    <n v="13.43"/>
    <n v="0"/>
  </r>
  <r>
    <s v="CA/2016/122266"/>
    <d v="2016-04-26T00:00:00"/>
    <s v="Sue Ann Reed"/>
    <x v="2"/>
    <s v="Consumer"/>
    <x v="0"/>
    <n v="191.5155"/>
    <n v="10"/>
    <n v="38.303100000000001"/>
    <n v="0.05"/>
  </r>
  <r>
    <s v="CA/2016/141565"/>
    <d v="2016-09-20T00:00:00"/>
    <s v="Barry Gonzalez"/>
    <x v="0"/>
    <s v="Consumer"/>
    <x v="1"/>
    <n v="1369.7639999999999"/>
    <n v="4"/>
    <n v="273.95280000000002"/>
    <n v="0.18"/>
  </r>
  <r>
    <s v="CA/2018/128769"/>
    <d v="2018-07-09T00:00:00"/>
    <s v="Dario Medina"/>
    <x v="2"/>
    <s v="Corporate"/>
    <x v="1"/>
    <n v="81.567999999999998"/>
    <n v="29"/>
    <n v="16.313600000000001"/>
    <n v="0.12"/>
  </r>
  <r>
    <s v="CA/2017/116337"/>
    <d v="2017-07-11T00:00:00"/>
    <s v="Michael Chen"/>
    <x v="0"/>
    <s v="Consumer"/>
    <x v="0"/>
    <n v="44.46"/>
    <n v="14"/>
    <n v="8.8919999999999995"/>
    <n v="7.0000000000000007E-2"/>
  </r>
  <r>
    <s v="CA/2016/120845"/>
    <d v="2016-09-25T00:00:00"/>
    <s v="Marina Lichtenstein"/>
    <x v="1"/>
    <s v="Corporate"/>
    <x v="1"/>
    <n v="6.3360000000000003"/>
    <n v="13"/>
    <n v="1.2672000000000001"/>
    <n v="0.01"/>
  </r>
  <r>
    <s v="CA/2015/120775"/>
    <d v="2015-03-10T00:00:00"/>
    <s v="Russell D'Ascenzo"/>
    <x v="2"/>
    <s v="Consumer"/>
    <x v="1"/>
    <n v="4.3440000000000003"/>
    <n v="25"/>
    <n v="0.86880000000000002"/>
    <n v="0.1"/>
  </r>
  <r>
    <s v="CA/2015/152905"/>
    <d v="2015-02-18T00:00:00"/>
    <s v="Aaron Bergman"/>
    <x v="1"/>
    <s v="Consumer"/>
    <x v="1"/>
    <n v="12.624000000000001"/>
    <n v="20"/>
    <n v="2.5247999999999999"/>
    <n v="0.23"/>
  </r>
  <r>
    <s v="CA/2017/104633"/>
    <d v="2017-12-06T00:00:00"/>
    <s v="Erin Ashbrook"/>
    <x v="0"/>
    <s v="Corporate"/>
    <x v="1"/>
    <n v="185.88"/>
    <n v="8"/>
    <n v="37.176000000000002"/>
    <n v="0.21"/>
  </r>
  <r>
    <s v="CA/2018/104136"/>
    <d v="2018-01-11T00:00:00"/>
    <s v="Sandra Flanagan"/>
    <x v="3"/>
    <s v="Consumer"/>
    <x v="1"/>
    <n v="189.7"/>
    <n v="17"/>
    <n v="37.94"/>
    <n v="0.05"/>
  </r>
  <r>
    <s v="CA/2017/123050"/>
    <d v="2017-04-04T00:00:00"/>
    <s v="Becky Castell"/>
    <x v="1"/>
    <s v="Home Office"/>
    <x v="0"/>
    <n v="82.64"/>
    <n v="11"/>
    <n v="16.527999999999999"/>
    <n v="0.25"/>
  </r>
  <r>
    <s v="CA/2017/162355"/>
    <d v="2017-06-30T00:00:00"/>
    <s v="Philip Fox"/>
    <x v="2"/>
    <s v="Consumer"/>
    <x v="1"/>
    <n v="35.97"/>
    <n v="13"/>
    <n v="7.194"/>
    <n v="0.15"/>
  </r>
  <r>
    <s v="CA/2015/158225"/>
    <d v="2015-09-22T00:00:00"/>
    <s v="Sanjit Engle"/>
    <x v="3"/>
    <s v="Consumer"/>
    <x v="1"/>
    <n v="169.45"/>
    <n v="5"/>
    <n v="33.89"/>
    <n v="0.17"/>
  </r>
  <r>
    <s v="CA/2018/102204"/>
    <d v="2018-01-05T00:00:00"/>
    <s v="Caroline Jumper"/>
    <x v="1"/>
    <s v="Consumer"/>
    <x v="1"/>
    <n v="3.3279999999999998"/>
    <n v="29"/>
    <n v="0.66559999999999997"/>
    <n v="0.19"/>
  </r>
  <r>
    <s v="CA/2018/103065"/>
    <d v="2018-10-20T00:00:00"/>
    <s v="Pete Takahito"/>
    <x v="2"/>
    <s v="Consumer"/>
    <x v="1"/>
    <n v="4.7679999999999998"/>
    <n v="13"/>
    <n v="0.9536"/>
    <n v="0.03"/>
  </r>
  <r>
    <s v="CA/2015/109855"/>
    <d v="2015-01-09T00:00:00"/>
    <s v="Lena Hernandez"/>
    <x v="3"/>
    <s v="Consumer"/>
    <x v="1"/>
    <n v="23.744"/>
    <n v="16"/>
    <n v="4.7488000000000001"/>
    <n v="0.02"/>
  </r>
  <r>
    <s v="CA/2015/109897"/>
    <d v="2015-12-08T00:00:00"/>
    <s v="Ben Wallace"/>
    <x v="0"/>
    <s v="Consumer"/>
    <x v="2"/>
    <n v="806.33600000000001"/>
    <n v="7"/>
    <n v="161.2672"/>
    <n v="0.2"/>
  </r>
  <r>
    <s v="US/2015/143581"/>
    <d v="2015-08-19T00:00:00"/>
    <s v="Bill Shonely"/>
    <x v="3"/>
    <s v="Corporate"/>
    <x v="1"/>
    <n v="344.91"/>
    <n v="22"/>
    <n v="68.981999999999999"/>
    <n v="0.19"/>
  </r>
  <r>
    <s v="CA/2016/129217"/>
    <d v="2016-10-05T00:00:00"/>
    <s v="Dennis Pardue"/>
    <x v="2"/>
    <s v="Home Office"/>
    <x v="1"/>
    <n v="70.97"/>
    <n v="18"/>
    <n v="14.194000000000001"/>
    <n v="0.03"/>
  </r>
  <r>
    <s v="CA/2017/133816"/>
    <d v="2017-10-05T00:00:00"/>
    <s v="Christopher Schild"/>
    <x v="2"/>
    <s v="Home Office"/>
    <x v="2"/>
    <n v="743.98800000000006"/>
    <n v="18"/>
    <n v="148.79759999999999"/>
    <n v="0.1"/>
  </r>
  <r>
    <s v="CA/2016/140221"/>
    <d v="2016-05-03T00:00:00"/>
    <s v="Maribeth Schnelling"/>
    <x v="2"/>
    <s v="Consumer"/>
    <x v="1"/>
    <n v="11.212"/>
    <n v="9"/>
    <n v="2.2423999999999999"/>
    <n v="0.22"/>
  </r>
  <r>
    <s v="CA/2018/152310"/>
    <d v="2018-12-08T00:00:00"/>
    <s v="Dana Kaydos"/>
    <x v="2"/>
    <s v="Consumer"/>
    <x v="2"/>
    <n v="299.99"/>
    <n v="23"/>
    <n v="59.997999999999998"/>
    <n v="0.09"/>
  </r>
  <r>
    <s v="CA/2017/118101"/>
    <d v="2017-06-26T00:00:00"/>
    <s v="Skye Norling"/>
    <x v="1"/>
    <s v="Home Office"/>
    <x v="1"/>
    <n v="368.91"/>
    <n v="18"/>
    <n v="73.781999999999996"/>
    <n v="0.12"/>
  </r>
  <r>
    <s v="CA/2017/100307"/>
    <d v="2017-12-15T00:00:00"/>
    <s v="Tony Chapman"/>
    <x v="0"/>
    <s v="Home Office"/>
    <x v="1"/>
    <n v="19.440000000000001"/>
    <n v="14"/>
    <n v="3.8879999999999999"/>
    <n v="0.01"/>
  </r>
  <r>
    <s v="CA/2016/138457"/>
    <d v="2016-09-13T00:00:00"/>
    <s v="Anne McFarland"/>
    <x v="0"/>
    <s v="Consumer"/>
    <x v="1"/>
    <n v="13.092000000000001"/>
    <n v="8"/>
    <n v="2.6183999999999998"/>
    <n v="0.01"/>
  </r>
  <r>
    <s v="CA/2015/131800"/>
    <d v="2015-12-30T00:00:00"/>
    <s v="Astrea Jones"/>
    <x v="3"/>
    <s v="Consumer"/>
    <x v="1"/>
    <n v="122.94"/>
    <n v="6"/>
    <n v="24.588000000000001"/>
    <n v="0.09"/>
  </r>
  <r>
    <s v="CA/2015/118304"/>
    <d v="2015-04-29T00:00:00"/>
    <s v="Katherine Hughes"/>
    <x v="3"/>
    <s v="Consumer"/>
    <x v="2"/>
    <n v="19.98"/>
    <n v="28"/>
    <n v="3.996"/>
    <n v="7.0000000000000007E-2"/>
  </r>
  <r>
    <s v="CA/2018/121790"/>
    <d v="2018-01-30T00:00:00"/>
    <s v="Liz Preis"/>
    <x v="0"/>
    <s v="Consumer"/>
    <x v="0"/>
    <n v="69.375"/>
    <n v="29"/>
    <n v="13.875"/>
    <n v="0.22"/>
  </r>
  <r>
    <s v="CA/2017/169670"/>
    <d v="2017-12-25T00:00:00"/>
    <s v="Joe Elijah"/>
    <x v="1"/>
    <s v="Consumer"/>
    <x v="0"/>
    <n v="2563.056"/>
    <n v="16"/>
    <n v="512.61120000000005"/>
    <n v="0.15"/>
  </r>
  <r>
    <s v="CA/2017/139549"/>
    <d v="2017-10-20T00:00:00"/>
    <s v="Muhammed Yedwab"/>
    <x v="2"/>
    <s v="Corporate"/>
    <x v="0"/>
    <n v="387.13600000000002"/>
    <n v="6"/>
    <n v="77.427199999999999"/>
    <n v="0"/>
  </r>
  <r>
    <s v="CA/2016/104059"/>
    <d v="2016-06-13T00:00:00"/>
    <s v="Frank Carlisle"/>
    <x v="3"/>
    <s v="Home Office"/>
    <x v="1"/>
    <n v="3.4239999999999999"/>
    <n v="2"/>
    <n v="0.68479999999999996"/>
    <n v="0.17"/>
  </r>
  <r>
    <s v="CA/2018/164112"/>
    <d v="2018-06-30T00:00:00"/>
    <s v="Neil Ducich"/>
    <x v="0"/>
    <s v="Corporate"/>
    <x v="1"/>
    <n v="1085.42"/>
    <n v="26"/>
    <n v="217.084"/>
    <n v="0.1"/>
  </r>
  <r>
    <s v="CA/2016/143882"/>
    <d v="2016-06-26T00:00:00"/>
    <s v="Dennis Bolton"/>
    <x v="3"/>
    <s v="Home Office"/>
    <x v="1"/>
    <n v="43.055999999999997"/>
    <n v="12"/>
    <n v="8.6112000000000002"/>
    <n v="0.03"/>
  </r>
  <r>
    <s v="US/2017/139262"/>
    <d v="2017-02-21T00:00:00"/>
    <s v="Lindsay Castell"/>
    <x v="0"/>
    <s v="Home Office"/>
    <x v="1"/>
    <n v="3.762"/>
    <n v="18"/>
    <n v="0.75239999999999996"/>
    <n v="0.19"/>
  </r>
  <r>
    <s v="CA/2018/146192"/>
    <d v="2018-04-22T00:00:00"/>
    <s v="Bruce Degenhardt"/>
    <x v="0"/>
    <s v="Consumer"/>
    <x v="1"/>
    <n v="675.06"/>
    <n v="15"/>
    <n v="135.012"/>
    <n v="0.11"/>
  </r>
  <r>
    <s v="CA/2018/134810"/>
    <d v="2018-09-05T00:00:00"/>
    <s v="Matt Connell"/>
    <x v="2"/>
    <s v="Corporate"/>
    <x v="1"/>
    <n v="65.231999999999999"/>
    <n v="24"/>
    <n v="13.0464"/>
    <n v="0.09"/>
  </r>
  <r>
    <s v="CA/2016/154284"/>
    <d v="2016-12-21T00:00:00"/>
    <s v="Sam Zeldin"/>
    <x v="1"/>
    <s v="Home Office"/>
    <x v="2"/>
    <n v="600.53"/>
    <n v="8"/>
    <n v="120.10599999999999"/>
    <n v="0.18"/>
  </r>
  <r>
    <s v="CA/2015/156244"/>
    <d v="2015-12-08T00:00:00"/>
    <s v="Duane Huffman"/>
    <x v="3"/>
    <s v="Home Office"/>
    <x v="1"/>
    <n v="31.103999999999999"/>
    <n v="22"/>
    <n v="6.2207999999999997"/>
    <n v="0.15"/>
  </r>
  <r>
    <s v="CA/2016/106362"/>
    <d v="2016-11-12T00:00:00"/>
    <s v="Lena Creighton"/>
    <x v="1"/>
    <s v="Consumer"/>
    <x v="1"/>
    <n v="10.332000000000001"/>
    <n v="16"/>
    <n v="2.0663999999999998"/>
    <n v="0.23"/>
  </r>
  <r>
    <s v="US/2018/168802"/>
    <d v="2018-03-11T00:00:00"/>
    <s v="Jack O'Briant"/>
    <x v="3"/>
    <s v="Corporate"/>
    <x v="1"/>
    <n v="18.367999999999999"/>
    <n v="17"/>
    <n v="3.6736"/>
    <n v="0.22"/>
  </r>
  <r>
    <s v="US/2018/146906"/>
    <d v="2018-03-13T00:00:00"/>
    <s v="Meg Tillman"/>
    <x v="1"/>
    <s v="Consumer"/>
    <x v="2"/>
    <n v="299.89999999999998"/>
    <n v="14"/>
    <n v="59.98"/>
    <n v="0.06"/>
  </r>
  <r>
    <s v="CA/2017/166380"/>
    <d v="2017-05-30T00:00:00"/>
    <s v="Edward Becker"/>
    <x v="1"/>
    <s v="Corporate"/>
    <x v="1"/>
    <n v="26.55"/>
    <n v="29"/>
    <n v="5.31"/>
    <n v="0.05"/>
  </r>
  <r>
    <s v="US/2016/158911"/>
    <d v="2016-05-07T00:00:00"/>
    <s v="Roland Schwarz"/>
    <x v="3"/>
    <s v="Corporate"/>
    <x v="0"/>
    <n v="4.9279999999999999"/>
    <n v="23"/>
    <n v="0.98560000000000003"/>
    <n v="0.06"/>
  </r>
  <r>
    <s v="US/2015/103338"/>
    <d v="2015-11-03T00:00:00"/>
    <s v="Richard Bierner"/>
    <x v="2"/>
    <s v="Consumer"/>
    <x v="1"/>
    <n v="7.98"/>
    <n v="5"/>
    <n v="1.5960000000000001"/>
    <n v="0.15"/>
  </r>
  <r>
    <s v="CA/2016/109169"/>
    <d v="2016-04-20T00:00:00"/>
    <s v="Olvera Toch"/>
    <x v="1"/>
    <s v="Consumer"/>
    <x v="1"/>
    <n v="180.96"/>
    <n v="14"/>
    <n v="36.192"/>
    <n v="0.17"/>
  </r>
  <r>
    <s v="US/2018/167318"/>
    <d v="2018-07-26T00:00:00"/>
    <s v="George Zrebassa"/>
    <x v="3"/>
    <s v="Corporate"/>
    <x v="2"/>
    <n v="1649.95"/>
    <n v="9"/>
    <n v="329.99"/>
    <n v="0.17"/>
  </r>
  <r>
    <s v="US/2015/120313"/>
    <d v="2015-10-31T00:00:00"/>
    <s v="Nancy Lomonaco"/>
    <x v="1"/>
    <s v="Home Office"/>
    <x v="2"/>
    <n v="73.584000000000003"/>
    <n v="22"/>
    <n v="14.716799999999999"/>
    <n v="0.23"/>
  </r>
  <r>
    <s v="CA/2018/135419"/>
    <d v="2018-03-11T00:00:00"/>
    <s v="Bruce Geld"/>
    <x v="3"/>
    <s v="Consumer"/>
    <x v="0"/>
    <n v="486.36799999999999"/>
    <n v="14"/>
    <n v="97.273600000000002"/>
    <n v="0.16"/>
  </r>
  <r>
    <s v="CA/2017/128671"/>
    <d v="2017-11-08T00:00:00"/>
    <s v="Michelle Tran"/>
    <x v="1"/>
    <s v="Home Office"/>
    <x v="1"/>
    <n v="32.4"/>
    <n v="16"/>
    <n v="6.48"/>
    <n v="0.22"/>
  </r>
  <r>
    <s v="CA/2017/149335"/>
    <d v="2017-07-25T00:00:00"/>
    <s v="Becky Castell"/>
    <x v="1"/>
    <s v="Home Office"/>
    <x v="1"/>
    <n v="37.17"/>
    <n v="13"/>
    <n v="7.4340000000000002"/>
    <n v="0.11"/>
  </r>
  <r>
    <s v="CA/2015/168312"/>
    <d v="2015-01-03T00:00:00"/>
    <s v="Giulietta Weimer"/>
    <x v="1"/>
    <s v="Consumer"/>
    <x v="1"/>
    <n v="137.352"/>
    <n v="15"/>
    <n v="27.470400000000001"/>
    <n v="0.08"/>
  </r>
  <r>
    <s v="US/2018/105935"/>
    <d v="2018-01-26T00:00:00"/>
    <s v="Bradley Drucker"/>
    <x v="2"/>
    <s v="Consumer"/>
    <x v="0"/>
    <n v="62.72"/>
    <n v="19"/>
    <n v="12.544"/>
    <n v="0.13"/>
  </r>
  <r>
    <s v="CA/2015/161508"/>
    <d v="2015-12-07T00:00:00"/>
    <s v="Paul Van Hugh"/>
    <x v="1"/>
    <s v="Home Office"/>
    <x v="0"/>
    <n v="512.35799999999995"/>
    <n v="2"/>
    <n v="102.4716"/>
    <n v="0.22"/>
  </r>
  <r>
    <s v="CA/2018/130904"/>
    <d v="2018-11-04T00:00:00"/>
    <s v="Henry MacAllister"/>
    <x v="3"/>
    <s v="Consumer"/>
    <x v="1"/>
    <n v="1.752"/>
    <n v="4"/>
    <n v="0.35039999999999999"/>
    <n v="0.06"/>
  </r>
  <r>
    <s v="CA/2018/133620"/>
    <d v="2018-11-13T00:00:00"/>
    <s v="Erin Mull"/>
    <x v="3"/>
    <s v="Consumer"/>
    <x v="1"/>
    <n v="11.21"/>
    <n v="6"/>
    <n v="2.242"/>
    <n v="0.09"/>
  </r>
  <r>
    <s v="CA/2016/142937"/>
    <d v="2016-05-12T00:00:00"/>
    <s v="Sandra Flanagan"/>
    <x v="3"/>
    <s v="Consumer"/>
    <x v="1"/>
    <n v="45.04"/>
    <n v="15"/>
    <n v="9.0079999999999991"/>
    <n v="0.11"/>
  </r>
  <r>
    <s v="US/2017/149790"/>
    <d v="2017-09-26T00:00:00"/>
    <s v="Shahid Collister"/>
    <x v="1"/>
    <s v="Consumer"/>
    <x v="1"/>
    <n v="15.624000000000001"/>
    <n v="10"/>
    <n v="3.1248"/>
    <n v="0.16"/>
  </r>
  <r>
    <s v="CA/2017/130778"/>
    <d v="2017-11-19T00:00:00"/>
    <s v="Natalie DeCherney"/>
    <x v="0"/>
    <s v="Consumer"/>
    <x v="1"/>
    <n v="8.74"/>
    <n v="27"/>
    <n v="1.748"/>
    <n v="0.03"/>
  </r>
  <r>
    <s v="CA/2018/144456"/>
    <d v="2018-08-09T00:00:00"/>
    <s v="Frank Carlisle"/>
    <x v="3"/>
    <s v="Home Office"/>
    <x v="1"/>
    <n v="61.68"/>
    <n v="3"/>
    <n v="12.336"/>
    <n v="0.22"/>
  </r>
  <r>
    <s v="CA/2018/103478"/>
    <d v="2018-07-21T00:00:00"/>
    <s v="Kelly Lampkin"/>
    <x v="1"/>
    <s v="Corporate"/>
    <x v="1"/>
    <n v="2.8639999999999999"/>
    <n v="14"/>
    <n v="0.57279999999999998"/>
    <n v="0.1"/>
  </r>
  <r>
    <s v="CA/2018/118577"/>
    <d v="2018-06-10T00:00:00"/>
    <s v="Xylona Preis"/>
    <x v="1"/>
    <s v="Consumer"/>
    <x v="1"/>
    <n v="143.69999999999999"/>
    <n v="16"/>
    <n v="28.74"/>
    <n v="0.03"/>
  </r>
  <r>
    <s v="CA/2018/113572"/>
    <d v="2018-07-11T00:00:00"/>
    <s v="Frank Preis"/>
    <x v="1"/>
    <s v="Consumer"/>
    <x v="2"/>
    <n v="7.88"/>
    <n v="17"/>
    <n v="1.5760000000000001"/>
    <n v="0.14000000000000001"/>
  </r>
  <r>
    <s v="CA/2018/161655"/>
    <d v="2018-05-13T00:00:00"/>
    <s v="Carl Weiss"/>
    <x v="2"/>
    <s v="Home Office"/>
    <x v="1"/>
    <n v="299.52"/>
    <n v="18"/>
    <n v="59.904000000000003"/>
    <n v="0.12"/>
  </r>
  <r>
    <s v="CA/2017/101469"/>
    <d v="2017-02-07T00:00:00"/>
    <s v="Katherine Hughes"/>
    <x v="3"/>
    <s v="Consumer"/>
    <x v="1"/>
    <n v="7.7"/>
    <n v="9"/>
    <n v="1.54"/>
    <n v="0.25"/>
  </r>
  <r>
    <s v="CA/2015/153087"/>
    <d v="2015-12-27T00:00:00"/>
    <s v="Tamara Chand"/>
    <x v="1"/>
    <s v="Corporate"/>
    <x v="1"/>
    <n v="23.92"/>
    <n v="14"/>
    <n v="4.7839999999999998"/>
    <n v="0.09"/>
  </r>
  <r>
    <s v="CA/2018/135076"/>
    <d v="2018-04-13T00:00:00"/>
    <s v="Yana Sorensen"/>
    <x v="0"/>
    <s v="Corporate"/>
    <x v="0"/>
    <n v="436.70400000000001"/>
    <n v="13"/>
    <n v="87.340800000000002"/>
    <n v="0.25"/>
  </r>
  <r>
    <s v="CA/2015/161634"/>
    <d v="2015-11-14T00:00:00"/>
    <s v="Chris Cortes"/>
    <x v="2"/>
    <s v="Consumer"/>
    <x v="1"/>
    <n v="32.4"/>
    <n v="19"/>
    <n v="6.48"/>
    <n v="0.01"/>
  </r>
  <r>
    <s v="CA/2018/141481"/>
    <d v="2018-11-06T00:00:00"/>
    <s v="Zuschuss Donatelli"/>
    <x v="1"/>
    <s v="Consumer"/>
    <x v="1"/>
    <n v="61.44"/>
    <n v="21"/>
    <n v="12.288"/>
    <n v="0.16"/>
  </r>
  <r>
    <s v="CA/2017/132549"/>
    <d v="2017-11-25T00:00:00"/>
    <s v="Jay Kimmel"/>
    <x v="1"/>
    <s v="Consumer"/>
    <x v="1"/>
    <n v="73.36"/>
    <n v="4"/>
    <n v="14.672000000000001"/>
    <n v="7.0000000000000007E-2"/>
  </r>
  <r>
    <s v="US/2015/155544"/>
    <d v="2015-03-21T00:00:00"/>
    <s v="Gary McGarr"/>
    <x v="1"/>
    <s v="Consumer"/>
    <x v="1"/>
    <n v="59.2"/>
    <n v="28"/>
    <n v="11.84"/>
    <n v="0.1"/>
  </r>
  <r>
    <s v="US/2016/115238"/>
    <d v="2016-04-30T00:00:00"/>
    <s v="Jane Waco"/>
    <x v="1"/>
    <s v="Corporate"/>
    <x v="0"/>
    <n v="31.4"/>
    <n v="18"/>
    <n v="6.28"/>
    <n v="0.05"/>
  </r>
  <r>
    <s v="CA/2018/132199"/>
    <d v="2018-03-05T00:00:00"/>
    <s v="Bill Overfelt"/>
    <x v="1"/>
    <s v="Corporate"/>
    <x v="0"/>
    <n v="32.448"/>
    <n v="19"/>
    <n v="6.4896000000000003"/>
    <n v="0.03"/>
  </r>
  <r>
    <s v="CA/2017/163174"/>
    <d v="2017-08-26T00:00:00"/>
    <s v="Xylona Preis"/>
    <x v="1"/>
    <s v="Consumer"/>
    <x v="0"/>
    <n v="186.54"/>
    <n v="26"/>
    <n v="37.308"/>
    <n v="0.2"/>
  </r>
  <r>
    <s v="CA/2015/110555"/>
    <d v="2015-11-04T00:00:00"/>
    <s v="Michelle Moray"/>
    <x v="1"/>
    <s v="Consumer"/>
    <x v="1"/>
    <n v="87.08"/>
    <n v="27"/>
    <n v="17.416"/>
    <n v="0.09"/>
  </r>
  <r>
    <s v="CA/2018/147207"/>
    <d v="2018-02-01T00:00:00"/>
    <s v="Trudy Schmidt"/>
    <x v="2"/>
    <s v="Consumer"/>
    <x v="1"/>
    <n v="31.744"/>
    <n v="15"/>
    <n v="6.3487999999999998"/>
    <n v="0.02"/>
  </r>
  <r>
    <s v="CA/2018/137631"/>
    <d v="2018-04-28T00:00:00"/>
    <s v="Janet Lee"/>
    <x v="2"/>
    <s v="Consumer"/>
    <x v="2"/>
    <n v="751.98400000000004"/>
    <n v="3"/>
    <n v="150.39680000000001"/>
    <n v="0.04"/>
  </r>
  <r>
    <s v="CA/2018/157273"/>
    <d v="2018-01-30T00:00:00"/>
    <s v="Sam Zeldin"/>
    <x v="1"/>
    <s v="Home Office"/>
    <x v="2"/>
    <n v="604.76800000000003"/>
    <n v="1"/>
    <n v="120.95359999999999"/>
    <n v="0.13"/>
  </r>
  <r>
    <s v="CA/2015/109918"/>
    <d v="2015-07-09T00:00:00"/>
    <s v="Lisa Ryan"/>
    <x v="3"/>
    <s v="Corporate"/>
    <x v="1"/>
    <n v="27.36"/>
    <n v="15"/>
    <n v="5.4720000000000004"/>
    <n v="0.05"/>
  </r>
  <r>
    <s v="CA/2017/118745"/>
    <d v="2017-11-06T00:00:00"/>
    <s v="Seth Vernon"/>
    <x v="3"/>
    <s v="Consumer"/>
    <x v="0"/>
    <n v="902.71199999999999"/>
    <n v="16"/>
    <n v="180.54239999999999"/>
    <n v="7.0000000000000007E-2"/>
  </r>
  <r>
    <s v="CA/2017/163972"/>
    <d v="2017-10-17T00:00:00"/>
    <s v="Michael Granlund"/>
    <x v="3"/>
    <s v="Home Office"/>
    <x v="0"/>
    <n v="120.666"/>
    <n v="10"/>
    <n v="24.133199999999999"/>
    <n v="0.16"/>
  </r>
  <r>
    <s v="CA/2015/165393"/>
    <d v="2015-12-27T00:00:00"/>
    <s v="Nathan Cano"/>
    <x v="0"/>
    <s v="Consumer"/>
    <x v="1"/>
    <n v="4.984"/>
    <n v="29"/>
    <n v="0.99680000000000002"/>
    <n v="0.21"/>
  </r>
  <r>
    <s v="CA/2017/113726"/>
    <d v="2017-11-24T00:00:00"/>
    <s v="Steve Carroll"/>
    <x v="0"/>
    <s v="Home Office"/>
    <x v="0"/>
    <n v="82.26"/>
    <n v="8"/>
    <n v="16.452000000000002"/>
    <n v="0.09"/>
  </r>
  <r>
    <s v="CA/2016/158701"/>
    <d v="2016-05-01T00:00:00"/>
    <s v="James Lanier"/>
    <x v="0"/>
    <s v="Home Office"/>
    <x v="1"/>
    <n v="87.36"/>
    <n v="7"/>
    <n v="17.472000000000001"/>
    <n v="0.08"/>
  </r>
  <r>
    <s v="CA/2018/156272"/>
    <d v="2018-03-21T00:00:00"/>
    <s v="Pauline Webber"/>
    <x v="0"/>
    <s v="Corporate"/>
    <x v="1"/>
    <n v="64.384"/>
    <n v="27"/>
    <n v="12.876799999999999"/>
    <n v="0.04"/>
  </r>
  <r>
    <s v="CA/2016/162964"/>
    <d v="2016-12-11T00:00:00"/>
    <s v="Monica Federle"/>
    <x v="1"/>
    <s v="Corporate"/>
    <x v="1"/>
    <n v="64.784000000000006"/>
    <n v="17"/>
    <n v="12.956799999999999"/>
    <n v="0.09"/>
  </r>
  <r>
    <s v="CA/2015/103527"/>
    <d v="2015-09-09T00:00:00"/>
    <s v="Chris Cortes"/>
    <x v="2"/>
    <s v="Consumer"/>
    <x v="1"/>
    <n v="10.896000000000001"/>
    <n v="15"/>
    <n v="2.1791999999999998"/>
    <n v="0.08"/>
  </r>
  <r>
    <s v="CA/2017/134544"/>
    <d v="2017-03-17T00:00:00"/>
    <s v="Anna Chung"/>
    <x v="2"/>
    <s v="Consumer"/>
    <x v="2"/>
    <n v="84.784000000000006"/>
    <n v="29"/>
    <n v="16.956800000000001"/>
    <n v="0.23"/>
  </r>
  <r>
    <s v="CA/2017/163048"/>
    <d v="2017-08-02T00:00:00"/>
    <s v="Mark Haberlin"/>
    <x v="3"/>
    <s v="Corporate"/>
    <x v="0"/>
    <n v="241.5"/>
    <n v="21"/>
    <n v="48.3"/>
    <n v="0.06"/>
  </r>
  <r>
    <s v="CA/2017/145135"/>
    <d v="2017-11-26T00:00:00"/>
    <s v="Cynthia Delaney"/>
    <x v="1"/>
    <s v="Home Office"/>
    <x v="2"/>
    <n v="59.97"/>
    <n v="22"/>
    <n v="11.994"/>
    <n v="0.24"/>
  </r>
  <r>
    <s v="CA/2018/137582"/>
    <d v="2018-04-09T00:00:00"/>
    <s v="Cynthia Voltz"/>
    <x v="3"/>
    <s v="Corporate"/>
    <x v="1"/>
    <n v="11.808"/>
    <n v="28"/>
    <n v="2.3616000000000001"/>
    <n v="0.19"/>
  </r>
  <r>
    <s v="CA/2016/149601"/>
    <d v="2016-05-28T00:00:00"/>
    <s v="Trudy Brown"/>
    <x v="2"/>
    <s v="Consumer"/>
    <x v="1"/>
    <n v="16.239999999999998"/>
    <n v="27"/>
    <n v="3.2480000000000002"/>
    <n v="0.08"/>
  </r>
  <r>
    <s v="CA/2015/139423"/>
    <d v="2015-01-11T00:00:00"/>
    <s v="Deirdre Greer"/>
    <x v="3"/>
    <s v="Corporate"/>
    <x v="1"/>
    <n v="76.12"/>
    <n v="13"/>
    <n v="15.224"/>
    <n v="0.02"/>
  </r>
  <r>
    <s v="CA/2017/102596"/>
    <d v="2017-12-27T00:00:00"/>
    <s v="Ross DeVincentis"/>
    <x v="1"/>
    <s v="Home Office"/>
    <x v="1"/>
    <n v="17.184000000000001"/>
    <n v="7"/>
    <n v="3.4367999999999999"/>
    <n v="0.01"/>
  </r>
  <r>
    <s v="CA/2018/153227"/>
    <d v="2018-04-12T00:00:00"/>
    <s v="Chris Selesnick"/>
    <x v="0"/>
    <s v="Corporate"/>
    <x v="1"/>
    <n v="11.76"/>
    <n v="14"/>
    <n v="2.3519999999999999"/>
    <n v="0.24"/>
  </r>
  <r>
    <s v="CA/2018/110625"/>
    <d v="2018-12-23T00:00:00"/>
    <s v="Julia Barnett"/>
    <x v="0"/>
    <s v="Home Office"/>
    <x v="0"/>
    <n v="27.46"/>
    <n v="5"/>
    <n v="5.492"/>
    <n v="0.1"/>
  </r>
  <r>
    <s v="CA/2017/142594"/>
    <d v="2017-01-12T00:00:00"/>
    <s v="Eva Jacobs"/>
    <x v="0"/>
    <s v="Consumer"/>
    <x v="2"/>
    <n v="137.94"/>
    <n v="3"/>
    <n v="27.588000000000001"/>
    <n v="0.04"/>
  </r>
  <r>
    <s v="CA/2015/152254"/>
    <d v="2015-06-30T00:00:00"/>
    <s v="Brian DeCherney"/>
    <x v="1"/>
    <s v="Consumer"/>
    <x v="1"/>
    <n v="310.68799999999999"/>
    <n v="1"/>
    <n v="62.137599999999999"/>
    <n v="0.09"/>
  </r>
  <r>
    <s v="US/2015/120236"/>
    <d v="2015-03-09T00:00:00"/>
    <s v="Mathew Reese"/>
    <x v="3"/>
    <s v="Home Office"/>
    <x v="1"/>
    <n v="7.68"/>
    <n v="24"/>
    <n v="1.536"/>
    <n v="0.18"/>
  </r>
  <r>
    <s v="CA/2018/120061"/>
    <d v="2018-02-11T00:00:00"/>
    <s v="Sharelle Roach"/>
    <x v="1"/>
    <s v="Home Office"/>
    <x v="0"/>
    <n v="155.37200000000001"/>
    <n v="18"/>
    <n v="31.074400000000001"/>
    <n v="0.24"/>
  </r>
  <r>
    <s v="CA/2016/133837"/>
    <d v="2016-04-13T00:00:00"/>
    <s v="Thea Hendricks"/>
    <x v="1"/>
    <s v="Consumer"/>
    <x v="1"/>
    <n v="10.744"/>
    <n v="19"/>
    <n v="2.1488"/>
    <n v="0.22"/>
  </r>
  <r>
    <s v="CA/2016/110814"/>
    <d v="2016-05-12T00:00:00"/>
    <s v="Brian Derr"/>
    <x v="0"/>
    <s v="Consumer"/>
    <x v="1"/>
    <n v="232.4"/>
    <n v="29"/>
    <n v="46.48"/>
    <n v="0.17"/>
  </r>
  <r>
    <s v="CA/2018/140480"/>
    <d v="2018-08-07T00:00:00"/>
    <s v="Harold Engle"/>
    <x v="2"/>
    <s v="Corporate"/>
    <x v="0"/>
    <n v="83.92"/>
    <n v="14"/>
    <n v="16.783999999999999"/>
    <n v="0.17"/>
  </r>
  <r>
    <s v="CA/2016/134082"/>
    <d v="2016-11-12T00:00:00"/>
    <s v="Jim Kriz"/>
    <x v="3"/>
    <s v="Home Office"/>
    <x v="1"/>
    <n v="110.52800000000001"/>
    <n v="30"/>
    <n v="22.105599999999999"/>
    <n v="0"/>
  </r>
  <r>
    <s v="CA/2017/130820"/>
    <d v="2017-11-15T00:00:00"/>
    <s v="Odella Nelson"/>
    <x v="2"/>
    <s v="Corporate"/>
    <x v="0"/>
    <n v="630.024"/>
    <n v="14"/>
    <n v="126.0048"/>
    <n v="0.2"/>
  </r>
  <r>
    <s v="CA/2017/159765"/>
    <d v="2017-09-05T00:00:00"/>
    <s v="Thea Hendricks"/>
    <x v="1"/>
    <s v="Consumer"/>
    <x v="1"/>
    <n v="27.86"/>
    <n v="21"/>
    <n v="5.5720000000000001"/>
    <n v="0.05"/>
  </r>
  <r>
    <s v="CA/2018/132290"/>
    <d v="2018-10-03T00:00:00"/>
    <s v="Maribeth Dona"/>
    <x v="0"/>
    <s v="Consumer"/>
    <x v="0"/>
    <n v="933.40800000000002"/>
    <n v="6"/>
    <n v="186.6816"/>
    <n v="0"/>
  </r>
  <r>
    <s v="CA/2017/147109"/>
    <d v="2017-12-17T00:00:00"/>
    <s v="Adam Hart"/>
    <x v="3"/>
    <s v="Corporate"/>
    <x v="1"/>
    <n v="51.84"/>
    <n v="1"/>
    <n v="10.368"/>
    <n v="0.03"/>
  </r>
  <r>
    <s v="CA/2018/107265"/>
    <d v="2018-06-04T00:00:00"/>
    <s v="Max Ludwig"/>
    <x v="0"/>
    <s v="Home Office"/>
    <x v="1"/>
    <n v="106.32"/>
    <n v="21"/>
    <n v="21.263999999999999"/>
    <n v="0.06"/>
  </r>
  <r>
    <s v="CA/2018/118199"/>
    <d v="2018-09-05T00:00:00"/>
    <s v="Laurel Beltran"/>
    <x v="2"/>
    <s v="Home Office"/>
    <x v="1"/>
    <n v="147.91999999999999"/>
    <n v="2"/>
    <n v="29.584"/>
    <n v="0.06"/>
  </r>
  <r>
    <s v="CA/2018/150091"/>
    <d v="2018-12-10T00:00:00"/>
    <s v="Nora Paige"/>
    <x v="2"/>
    <s v="Consumer"/>
    <x v="2"/>
    <n v="45"/>
    <n v="10"/>
    <n v="9"/>
    <n v="0.15"/>
  </r>
  <r>
    <s v="CA/2017/137652"/>
    <d v="2017-08-28T00:00:00"/>
    <s v="Edward Becker"/>
    <x v="1"/>
    <s v="Corporate"/>
    <x v="1"/>
    <n v="18.431999999999999"/>
    <n v="24"/>
    <n v="3.6863999999999999"/>
    <n v="0.17"/>
  </r>
  <r>
    <s v="CA/2016/128356"/>
    <d v="2016-02-10T00:00:00"/>
    <s v="Resi PÃ¶lking"/>
    <x v="3"/>
    <s v="Consumer"/>
    <x v="1"/>
    <n v="10.944000000000001"/>
    <n v="21"/>
    <n v="2.1888000000000001"/>
    <n v="0.05"/>
  </r>
  <r>
    <s v="CA/2018/167017"/>
    <d v="2018-11-23T00:00:00"/>
    <s v="Dan Campbell"/>
    <x v="0"/>
    <s v="Consumer"/>
    <x v="1"/>
    <n v="4.3600000000000003"/>
    <n v="2"/>
    <n v="0.872"/>
    <n v="0.05"/>
  </r>
  <r>
    <s v="US/2018/132220"/>
    <d v="2018-12-11T00:00:00"/>
    <s v="Don Jones"/>
    <x v="0"/>
    <s v="Corporate"/>
    <x v="2"/>
    <n v="62.351999999999997"/>
    <n v="12"/>
    <n v="12.4704"/>
    <n v="0.23"/>
  </r>
  <r>
    <s v="CA/2017/118129"/>
    <d v="2017-12-19T00:00:00"/>
    <s v="Clay Ludtke"/>
    <x v="2"/>
    <s v="Consumer"/>
    <x v="0"/>
    <n v="303.92"/>
    <n v="17"/>
    <n v="60.783999999999999"/>
    <n v="0.12"/>
  </r>
  <r>
    <s v="US/2015/113124"/>
    <d v="2015-03-30T00:00:00"/>
    <s v="Nat Carroll"/>
    <x v="2"/>
    <s v="Consumer"/>
    <x v="1"/>
    <n v="129.30000000000001"/>
    <n v="3"/>
    <n v="25.86"/>
    <n v="0.14000000000000001"/>
  </r>
  <r>
    <s v="CA/2018/155621"/>
    <d v="2018-08-11T00:00:00"/>
    <s v="Kean Nguyen"/>
    <x v="0"/>
    <s v="Corporate"/>
    <x v="0"/>
    <n v="274.2"/>
    <n v="4"/>
    <n v="54.84"/>
    <n v="0.19"/>
  </r>
  <r>
    <s v="US/2015/127635"/>
    <d v="2015-09-14T00:00:00"/>
    <s v="Scott Cohen"/>
    <x v="1"/>
    <s v="Corporate"/>
    <x v="1"/>
    <n v="6.048"/>
    <n v="15"/>
    <n v="1.2096"/>
    <n v="0.13"/>
  </r>
  <r>
    <s v="CA/2016/151470"/>
    <d v="2016-09-20T00:00:00"/>
    <s v="Anne McFarland"/>
    <x v="0"/>
    <s v="Consumer"/>
    <x v="1"/>
    <n v="45.584000000000003"/>
    <n v="11"/>
    <n v="9.1167999999999996"/>
    <n v="0.09"/>
  </r>
  <r>
    <s v="CA/2016/112823"/>
    <d v="2016-10-12T00:00:00"/>
    <s v="Ryan Akin"/>
    <x v="1"/>
    <s v="Consumer"/>
    <x v="2"/>
    <n v="25.488"/>
    <n v="1"/>
    <n v="5.0975999999999999"/>
    <n v="0.1"/>
  </r>
  <r>
    <s v="CA/2015/108861"/>
    <d v="2015-05-28T00:00:00"/>
    <s v="Magdelene Morse"/>
    <x v="3"/>
    <s v="Consumer"/>
    <x v="1"/>
    <n v="136.96"/>
    <n v="5"/>
    <n v="27.391999999999999"/>
    <n v="0.14000000000000001"/>
  </r>
  <r>
    <s v="CA/2018/114370"/>
    <d v="2018-03-14T00:00:00"/>
    <s v="Brad Norvell"/>
    <x v="0"/>
    <s v="Corporate"/>
    <x v="2"/>
    <n v="49.616"/>
    <n v="18"/>
    <n v="9.9231999999999996"/>
    <n v="0.09"/>
  </r>
  <r>
    <s v="CA/2017/158302"/>
    <d v="2017-08-12T00:00:00"/>
    <s v="Julia Barnett"/>
    <x v="0"/>
    <s v="Home Office"/>
    <x v="1"/>
    <n v="10.584"/>
    <n v="7"/>
    <n v="2.1168"/>
    <n v="0.01"/>
  </r>
  <r>
    <s v="CA/2018/145779"/>
    <d v="2018-06-05T00:00:00"/>
    <s v="Doug Bickford"/>
    <x v="1"/>
    <s v="Consumer"/>
    <x v="1"/>
    <n v="84.415999999999997"/>
    <n v="3"/>
    <n v="16.883199999999999"/>
    <n v="0"/>
  </r>
  <r>
    <s v="US/2017/155173"/>
    <d v="2017-06-03T00:00:00"/>
    <s v="Julia Barnett"/>
    <x v="0"/>
    <s v="Home Office"/>
    <x v="2"/>
    <n v="431.94"/>
    <n v="4"/>
    <n v="86.388000000000005"/>
    <n v="0.17"/>
  </r>
  <r>
    <s v="CA/2018/125451"/>
    <d v="2018-10-23T00:00:00"/>
    <s v="Adam Hart"/>
    <x v="3"/>
    <s v="Corporate"/>
    <x v="0"/>
    <n v="240.744"/>
    <n v="20"/>
    <n v="48.148800000000001"/>
    <n v="0.22"/>
  </r>
  <r>
    <s v="CA/2015/131387"/>
    <d v="2015-04-28T00:00:00"/>
    <s v="Arianne Irving"/>
    <x v="3"/>
    <s v="Consumer"/>
    <x v="2"/>
    <n v="1679.96"/>
    <n v="11"/>
    <n v="335.99200000000002"/>
    <n v="0"/>
  </r>
  <r>
    <s v="CA/2017/125087"/>
    <d v="2017-04-18T00:00:00"/>
    <s v="Thea Hudgings"/>
    <x v="3"/>
    <s v="Corporate"/>
    <x v="0"/>
    <n v="344.37200000000001"/>
    <n v="4"/>
    <n v="68.874399999999994"/>
    <n v="0.18"/>
  </r>
  <r>
    <s v="US/2018/118556"/>
    <d v="2018-05-28T00:00:00"/>
    <s v="Tiffany House"/>
    <x v="2"/>
    <s v="Corporate"/>
    <x v="0"/>
    <n v="106.869"/>
    <n v="23"/>
    <n v="21.373799999999999"/>
    <n v="0.01"/>
  </r>
  <r>
    <s v="CA/2015/126200"/>
    <d v="2015-08-25T00:00:00"/>
    <s v="Joe Elijah"/>
    <x v="1"/>
    <s v="Consumer"/>
    <x v="1"/>
    <n v="25.68"/>
    <n v="18"/>
    <n v="5.1360000000000001"/>
    <n v="0.02"/>
  </r>
  <r>
    <s v="CA/2015/146500"/>
    <d v="2015-08-30T00:00:00"/>
    <s v="Annie Thurman"/>
    <x v="1"/>
    <s v="Consumer"/>
    <x v="1"/>
    <n v="25.3"/>
    <n v="29"/>
    <n v="5.0599999999999996"/>
    <n v="0.2"/>
  </r>
  <r>
    <s v="CA/2016/169537"/>
    <d v="2016-03-09T00:00:00"/>
    <s v="John Huston"/>
    <x v="3"/>
    <s v="Consumer"/>
    <x v="1"/>
    <n v="7.5"/>
    <n v="5"/>
    <n v="1.5"/>
    <n v="0.12"/>
  </r>
  <r>
    <s v="CA/2015/100881"/>
    <d v="2015-03-28T00:00:00"/>
    <s v="Daniel Raglin"/>
    <x v="3"/>
    <s v="Home Office"/>
    <x v="2"/>
    <n v="302.37599999999998"/>
    <n v="14"/>
    <n v="60.475200000000001"/>
    <n v="0.2"/>
  </r>
  <r>
    <s v="CA/2016/144043"/>
    <d v="2016-10-05T00:00:00"/>
    <s v="Alan Barnes"/>
    <x v="1"/>
    <s v="Consumer"/>
    <x v="2"/>
    <n v="46.688000000000002"/>
    <n v="5"/>
    <n v="9.3376000000000001"/>
    <n v="0.04"/>
  </r>
  <r>
    <s v="CA/2016/116512"/>
    <d v="2016-09-04T00:00:00"/>
    <s v="Mick Crebagga"/>
    <x v="2"/>
    <s v="Consumer"/>
    <x v="1"/>
    <n v="17.940000000000001"/>
    <n v="12"/>
    <n v="3.5880000000000001"/>
    <n v="0.18"/>
  </r>
  <r>
    <s v="CA/2016/101000"/>
    <d v="2016-09-04T00:00:00"/>
    <s v="Ivan Gibson"/>
    <x v="1"/>
    <s v="Consumer"/>
    <x v="1"/>
    <n v="370.14"/>
    <n v="14"/>
    <n v="74.028000000000006"/>
    <n v="0.19"/>
  </r>
  <r>
    <s v="CA/2017/168557"/>
    <d v="2017-09-19T00:00:00"/>
    <s v="Frank Hawley"/>
    <x v="2"/>
    <s v="Corporate"/>
    <x v="1"/>
    <n v="8.9280000000000008"/>
    <n v="21"/>
    <n v="1.7856000000000001"/>
    <n v="0.19"/>
  </r>
  <r>
    <s v="US/2017/164196"/>
    <d v="2017-11-11T00:00:00"/>
    <s v="Alejandro Savely"/>
    <x v="1"/>
    <s v="Corporate"/>
    <x v="0"/>
    <n v="2678.94"/>
    <n v="19"/>
    <n v="535.78800000000001"/>
    <n v="0.1"/>
  </r>
  <r>
    <s v="US/2018/132031"/>
    <d v="2018-04-23T00:00:00"/>
    <s v="Parhena Norris"/>
    <x v="3"/>
    <s v="Home Office"/>
    <x v="0"/>
    <n v="387.13600000000002"/>
    <n v="4"/>
    <n v="77.427199999999999"/>
    <n v="0.12"/>
  </r>
  <r>
    <s v="CA/2016/169733"/>
    <d v="2016-10-22T00:00:00"/>
    <s v="Gene McClure"/>
    <x v="3"/>
    <s v="Consumer"/>
    <x v="1"/>
    <n v="9.952"/>
    <n v="16"/>
    <n v="1.9903999999999999"/>
    <n v="0.01"/>
  </r>
  <r>
    <s v="CA/2018/169404"/>
    <d v="2018-09-04T00:00:00"/>
    <s v="Noah Childs"/>
    <x v="1"/>
    <s v="Corporate"/>
    <x v="1"/>
    <n v="37.896000000000001"/>
    <n v="16"/>
    <n v="7.5792000000000002"/>
    <n v="0.18"/>
  </r>
  <r>
    <s v="CA/2018/134880"/>
    <d v="2018-10-27T00:00:00"/>
    <s v="Tamara Willingham"/>
    <x v="1"/>
    <s v="Home Office"/>
    <x v="1"/>
    <n v="44.783999999999999"/>
    <n v="2"/>
    <n v="8.9567999999999994"/>
    <n v="0.24"/>
  </r>
  <r>
    <s v="CA/2016/145758"/>
    <d v="2016-10-30T00:00:00"/>
    <s v="Barry FranzÃ¶sisch"/>
    <x v="2"/>
    <s v="Corporate"/>
    <x v="2"/>
    <n v="1035.8"/>
    <n v="21"/>
    <n v="207.16"/>
    <n v="0.25"/>
  </r>
  <r>
    <s v="CA/2018/158736"/>
    <d v="2018-12-18T00:00:00"/>
    <s v="Tonja Turnell"/>
    <x v="2"/>
    <s v="Home Office"/>
    <x v="1"/>
    <n v="5.76"/>
    <n v="16"/>
    <n v="1.1519999999999999"/>
    <n v="0.13"/>
  </r>
  <r>
    <s v="US/2017/119270"/>
    <d v="2017-12-03T00:00:00"/>
    <s v="Scot Wooten"/>
    <x v="1"/>
    <s v="Consumer"/>
    <x v="1"/>
    <n v="19.98"/>
    <n v="4"/>
    <n v="3.996"/>
    <n v="7.0000000000000007E-2"/>
  </r>
  <r>
    <s v="CA/2015/109890"/>
    <d v="2015-07-21T00:00:00"/>
    <s v="Patrick Gardner"/>
    <x v="1"/>
    <s v="Consumer"/>
    <x v="2"/>
    <n v="35.979999999999997"/>
    <n v="27"/>
    <n v="7.1959999999999997"/>
    <n v="0.18"/>
  </r>
  <r>
    <s v="CA/2017/138583"/>
    <d v="2017-05-24T00:00:00"/>
    <s v="Dennis Pardue"/>
    <x v="2"/>
    <s v="Home Office"/>
    <x v="1"/>
    <n v="16.655999999999999"/>
    <n v="12"/>
    <n v="3.3311999999999999"/>
    <n v="0.02"/>
  </r>
  <r>
    <s v="US/2018/118535"/>
    <d v="2018-11-02T00:00:00"/>
    <s v="Don Jones"/>
    <x v="0"/>
    <s v="Corporate"/>
    <x v="1"/>
    <n v="20.7"/>
    <n v="6"/>
    <n v="4.1399999999999997"/>
    <n v="0.16"/>
  </r>
  <r>
    <s v="CA/2017/126284"/>
    <d v="2017-09-20T00:00:00"/>
    <s v="Edward Nazzal"/>
    <x v="3"/>
    <s v="Consumer"/>
    <x v="1"/>
    <n v="83.7"/>
    <n v="7"/>
    <n v="16.739999999999998"/>
    <n v="0.08"/>
  </r>
  <r>
    <s v="CA/2018/142391"/>
    <d v="2018-09-24T00:00:00"/>
    <s v="Philip Brown"/>
    <x v="1"/>
    <s v="Consumer"/>
    <x v="0"/>
    <n v="199.8"/>
    <n v="22"/>
    <n v="39.96"/>
    <n v="0.16"/>
  </r>
  <r>
    <s v="CA/2018/124716"/>
    <d v="2018-03-27T00:00:00"/>
    <s v="Brendan Dodson"/>
    <x v="1"/>
    <s v="Home Office"/>
    <x v="1"/>
    <n v="45.68"/>
    <n v="25"/>
    <n v="9.1359999999999992"/>
    <n v="0.19"/>
  </r>
  <r>
    <s v="CA/2017/158841"/>
    <d v="2017-02-02T00:00:00"/>
    <s v="Sanjit Engle"/>
    <x v="3"/>
    <s v="Consumer"/>
    <x v="2"/>
    <n v="8749.9500000000007"/>
    <n v="8"/>
    <n v="1749.99"/>
    <n v="0.03"/>
  </r>
  <r>
    <s v="CA/2018/106824"/>
    <d v="2018-07-07T00:00:00"/>
    <s v="Annie Thurman"/>
    <x v="1"/>
    <s v="Consumer"/>
    <x v="1"/>
    <n v="5.94"/>
    <n v="28"/>
    <n v="1.1879999999999999"/>
    <n v="0.02"/>
  </r>
  <r>
    <s v="CA/2016/109190"/>
    <d v="2016-10-23T00:00:00"/>
    <s v="Craig Carroll"/>
    <x v="0"/>
    <s v="Consumer"/>
    <x v="1"/>
    <n v="60.735999999999997"/>
    <n v="23"/>
    <n v="12.1472"/>
    <n v="0.2"/>
  </r>
  <r>
    <s v="CA/2017/143154"/>
    <d v="2017-02-12T00:00:00"/>
    <s v="Alan Schoenberger"/>
    <x v="3"/>
    <s v="Corporate"/>
    <x v="2"/>
    <n v="165.6"/>
    <n v="21"/>
    <n v="33.119999999999997"/>
    <n v="0.24"/>
  </r>
  <r>
    <s v="CA/2015/169061"/>
    <d v="2015-05-03T00:00:00"/>
    <s v="Aimee Bixby"/>
    <x v="3"/>
    <s v="Consumer"/>
    <x v="1"/>
    <n v="59.52"/>
    <n v="22"/>
    <n v="11.904"/>
    <n v="7.0000000000000007E-2"/>
  </r>
  <r>
    <s v="CA/2016/102316"/>
    <d v="2016-01-03T00:00:00"/>
    <s v="Dave Hallsten"/>
    <x v="0"/>
    <s v="Corporate"/>
    <x v="2"/>
    <n v="15.984"/>
    <n v="16"/>
    <n v="3.1968000000000001"/>
    <n v="0.21"/>
  </r>
  <r>
    <s v="CA/2015/164903"/>
    <d v="2015-02-20T00:00:00"/>
    <s v="Steven Roelle"/>
    <x v="3"/>
    <s v="Home Office"/>
    <x v="1"/>
    <n v="12.96"/>
    <n v="3"/>
    <n v="2.5920000000000001"/>
    <n v="0.09"/>
  </r>
  <r>
    <s v="CA/2017/109400"/>
    <d v="2017-02-05T00:00:00"/>
    <s v="Nick Radford"/>
    <x v="2"/>
    <s v="Consumer"/>
    <x v="0"/>
    <n v="366.74400000000003"/>
    <n v="29"/>
    <n v="73.348799999999997"/>
    <n v="0.2"/>
  </r>
  <r>
    <s v="CA/2017/130400"/>
    <d v="2017-08-03T00:00:00"/>
    <s v="Sanjit Jacobs"/>
    <x v="3"/>
    <s v="Home Office"/>
    <x v="1"/>
    <n v="8.8559999999999999"/>
    <n v="23"/>
    <n v="1.7712000000000001"/>
    <n v="0.2"/>
  </r>
  <r>
    <s v="CA/2016/135853"/>
    <d v="2016-11-12T00:00:00"/>
    <s v="Cynthia Arntzen"/>
    <x v="0"/>
    <s v="Consumer"/>
    <x v="2"/>
    <n v="175.23"/>
    <n v="17"/>
    <n v="35.045999999999999"/>
    <n v="0.18"/>
  </r>
  <r>
    <s v="CA/2017/103359"/>
    <d v="2017-12-22T00:00:00"/>
    <s v="Lena Creighton"/>
    <x v="1"/>
    <s v="Consumer"/>
    <x v="1"/>
    <n v="25.584"/>
    <n v="7"/>
    <n v="5.1167999999999996"/>
    <n v="0.06"/>
  </r>
  <r>
    <s v="CA/2017/144645"/>
    <d v="2017-02-02T00:00:00"/>
    <s v="Noel Staavos"/>
    <x v="2"/>
    <s v="Corporate"/>
    <x v="0"/>
    <n v="73.784000000000006"/>
    <n v="20"/>
    <n v="14.7568"/>
    <n v="0.14000000000000001"/>
  </r>
  <r>
    <s v="CA/2018/141614"/>
    <d v="2018-05-06T00:00:00"/>
    <s v="Noel Staavos"/>
    <x v="2"/>
    <s v="Corporate"/>
    <x v="1"/>
    <n v="20.736000000000001"/>
    <n v="8"/>
    <n v="4.1471999999999998"/>
    <n v="0.12"/>
  </r>
  <r>
    <s v="CA/2016/122168"/>
    <d v="2016-08-21T00:00:00"/>
    <s v="Henry Goldwyn"/>
    <x v="1"/>
    <s v="Corporate"/>
    <x v="1"/>
    <n v="17.52"/>
    <n v="13"/>
    <n v="3.504"/>
    <n v="0.02"/>
  </r>
  <r>
    <s v="CA/2017/132899"/>
    <d v="2017-07-04T00:00:00"/>
    <s v="Sarah Foster"/>
    <x v="1"/>
    <s v="Consumer"/>
    <x v="1"/>
    <n v="3.64"/>
    <n v="17"/>
    <n v="0.72799999999999998"/>
    <n v="0.11"/>
  </r>
  <r>
    <s v="CA/2018/149720"/>
    <d v="2018-04-06T00:00:00"/>
    <s v="Erin Mull"/>
    <x v="3"/>
    <s v="Consumer"/>
    <x v="0"/>
    <n v="30.335999999999999"/>
    <n v="17"/>
    <n v="6.0671999999999997"/>
    <n v="0.1"/>
  </r>
  <r>
    <s v="CA/2018/118003"/>
    <d v="2018-04-12T00:00:00"/>
    <s v="Doug O'Connell"/>
    <x v="1"/>
    <s v="Consumer"/>
    <x v="0"/>
    <n v="12.99"/>
    <n v="6"/>
    <n v="2.5979999999999999"/>
    <n v="0.22"/>
  </r>
  <r>
    <s v="CA/2017/141887"/>
    <d v="2017-11-01T00:00:00"/>
    <s v="Mark Packer"/>
    <x v="3"/>
    <s v="Home Office"/>
    <x v="0"/>
    <n v="54.991999999999997"/>
    <n v="19"/>
    <n v="10.9984"/>
    <n v="0.14000000000000001"/>
  </r>
  <r>
    <s v="US/2017/160206"/>
    <d v="2017-01-04T00:00:00"/>
    <s v="Muhammed Yedwab"/>
    <x v="2"/>
    <s v="Corporate"/>
    <x v="2"/>
    <n v="12.99"/>
    <n v="15"/>
    <n v="2.5979999999999999"/>
    <n v="0.16"/>
  </r>
  <r>
    <s v="CA/2018/133074"/>
    <d v="2018-09-21T00:00:00"/>
    <s v="Doug Bickford"/>
    <x v="1"/>
    <s v="Consumer"/>
    <x v="1"/>
    <n v="55.86"/>
    <n v="11"/>
    <n v="11.172000000000001"/>
    <n v="0.17"/>
  </r>
  <r>
    <s v="CA/2018/161172"/>
    <d v="2018-03-16T00:00:00"/>
    <s v="Susan Pistek"/>
    <x v="1"/>
    <s v="Consumer"/>
    <x v="2"/>
    <n v="44.375999999999998"/>
    <n v="9"/>
    <n v="8.8751999999999995"/>
    <n v="0.19"/>
  </r>
  <r>
    <s v="CA/2018/137624"/>
    <d v="2018-10-11T00:00:00"/>
    <s v="Maria Etezadi"/>
    <x v="0"/>
    <s v="Home Office"/>
    <x v="0"/>
    <n v="241.42400000000001"/>
    <n v="25"/>
    <n v="48.284799999999997"/>
    <n v="0.04"/>
  </r>
  <r>
    <s v="CA/2017/156748"/>
    <d v="2017-11-30T00:00:00"/>
    <s v="Bruce Stewart"/>
    <x v="1"/>
    <s v="Consumer"/>
    <x v="1"/>
    <n v="33.36"/>
    <n v="30"/>
    <n v="6.6719999999999997"/>
    <n v="0.16"/>
  </r>
  <r>
    <s v="CA/2016/169677"/>
    <d v="2016-01-13T00:00:00"/>
    <s v="Karen Seio"/>
    <x v="1"/>
    <s v="Corporate"/>
    <x v="1"/>
    <n v="9.82"/>
    <n v="8"/>
    <n v="1.964"/>
    <n v="0.12"/>
  </r>
  <r>
    <s v="US/2015/163146"/>
    <d v="2015-05-16T00:00:00"/>
    <s v="Cindy Chapman"/>
    <x v="3"/>
    <s v="Consumer"/>
    <x v="2"/>
    <n v="56.4"/>
    <n v="2"/>
    <n v="11.28"/>
    <n v="0.05"/>
  </r>
  <r>
    <s v="CA/2016/157343"/>
    <d v="2016-07-06T00:00:00"/>
    <s v="Harold Dahlen"/>
    <x v="3"/>
    <s v="Home Office"/>
    <x v="1"/>
    <n v="18.312000000000001"/>
    <n v="15"/>
    <n v="3.6623999999999999"/>
    <n v="0.04"/>
  </r>
  <r>
    <s v="CA/2018/147354"/>
    <d v="2018-09-03T00:00:00"/>
    <s v="Karl Braun"/>
    <x v="2"/>
    <s v="Consumer"/>
    <x v="2"/>
    <n v="479.98399999999998"/>
    <n v="6"/>
    <n v="95.996799999999993"/>
    <n v="0.12"/>
  </r>
  <r>
    <s v="CA/2016/157287"/>
    <d v="2016-12-22T00:00:00"/>
    <s v="Harold Ryan"/>
    <x v="1"/>
    <s v="Corporate"/>
    <x v="1"/>
    <n v="33.567999999999998"/>
    <n v="23"/>
    <n v="6.7135999999999996"/>
    <n v="0.06"/>
  </r>
  <r>
    <s v="CA/2015/137575"/>
    <d v="2015-06-08T00:00:00"/>
    <s v="Trudy Brown"/>
    <x v="2"/>
    <s v="Consumer"/>
    <x v="2"/>
    <n v="199.98"/>
    <n v="10"/>
    <n v="39.996000000000002"/>
    <n v="0.15"/>
  </r>
  <r>
    <s v="CA/2017/119074"/>
    <d v="2017-03-27T00:00:00"/>
    <s v="David Smith"/>
    <x v="2"/>
    <s v="Corporate"/>
    <x v="0"/>
    <n v="20.239999999999998"/>
    <n v="23"/>
    <n v="4.048"/>
    <n v="0.06"/>
  </r>
  <r>
    <s v="CA/2016/149566"/>
    <d v="2016-05-12T00:00:00"/>
    <s v="George Bell"/>
    <x v="3"/>
    <s v="Corporate"/>
    <x v="2"/>
    <n v="39"/>
    <n v="20"/>
    <n v="7.8"/>
    <n v="0.17"/>
  </r>
  <r>
    <s v="CA/2016/126186"/>
    <d v="2016-11-09T00:00:00"/>
    <s v="George Bell"/>
    <x v="3"/>
    <s v="Corporate"/>
    <x v="0"/>
    <n v="24.64"/>
    <n v="15"/>
    <n v="4.9279999999999999"/>
    <n v="0.22"/>
  </r>
  <r>
    <s v="CA/2016/121132"/>
    <d v="2016-07-17T00:00:00"/>
    <s v="Victoria Brennan"/>
    <x v="0"/>
    <s v="Corporate"/>
    <x v="1"/>
    <n v="6.2640000000000002"/>
    <n v="21"/>
    <n v="1.2527999999999999"/>
    <n v="7.0000000000000007E-2"/>
  </r>
  <r>
    <s v="CA/2015/140473"/>
    <d v="2015-05-30T00:00:00"/>
    <s v="Mark Cousins"/>
    <x v="0"/>
    <s v="Corporate"/>
    <x v="2"/>
    <n v="719.976"/>
    <n v="17"/>
    <n v="143.99520000000001"/>
    <n v="0.17"/>
  </r>
  <r>
    <s v="US/2018/102904"/>
    <d v="2018-11-13T00:00:00"/>
    <s v="Cassandra Brandow"/>
    <x v="3"/>
    <s v="Consumer"/>
    <x v="2"/>
    <n v="239.92"/>
    <n v="25"/>
    <n v="47.984000000000002"/>
    <n v="0.02"/>
  </r>
  <r>
    <s v="CA/2017/102092"/>
    <d v="2017-09-12T00:00:00"/>
    <s v="Paul MacIntyre"/>
    <x v="2"/>
    <s v="Consumer"/>
    <x v="0"/>
    <n v="1056.8599999999999"/>
    <n v="9"/>
    <n v="211.37200000000001"/>
    <n v="0.11"/>
  </r>
  <r>
    <s v="CA/2016/117884"/>
    <d v="2016-03-22T00:00:00"/>
    <s v="Debra Catini"/>
    <x v="2"/>
    <s v="Consumer"/>
    <x v="2"/>
    <n v="447.94400000000002"/>
    <n v="2"/>
    <n v="89.588800000000006"/>
    <n v="0.13"/>
  </r>
  <r>
    <s v="CA/2017/132829"/>
    <d v="2017-12-23T00:00:00"/>
    <s v="Laura Armstrong"/>
    <x v="2"/>
    <s v="Corporate"/>
    <x v="2"/>
    <n v="453.57600000000002"/>
    <n v="22"/>
    <n v="90.715199999999996"/>
    <n v="0.12"/>
  </r>
  <r>
    <s v="CA/2017/123540"/>
    <d v="2017-02-04T00:00:00"/>
    <s v="Denny Joy"/>
    <x v="0"/>
    <s v="Corporate"/>
    <x v="0"/>
    <n v="1454.9"/>
    <n v="14"/>
    <n v="290.98"/>
    <n v="0.25"/>
  </r>
  <r>
    <s v="US/2018/108315"/>
    <d v="2018-04-30T00:00:00"/>
    <s v="Mick Hernandez"/>
    <x v="3"/>
    <s v="Home Office"/>
    <x v="1"/>
    <n v="4.8419999999999996"/>
    <n v="10"/>
    <n v="0.96840000000000004"/>
    <n v="0.16"/>
  </r>
  <r>
    <s v="CA/2017/134110"/>
    <d v="2017-11-17T00:00:00"/>
    <s v="Barry Gonzalez"/>
    <x v="0"/>
    <s v="Consumer"/>
    <x v="2"/>
    <n v="67.176000000000002"/>
    <n v="12"/>
    <n v="13.4352"/>
    <n v="0.12"/>
  </r>
  <r>
    <s v="US/2017/136581"/>
    <d v="2017-10-11T00:00:00"/>
    <s v="Seth Vernon"/>
    <x v="3"/>
    <s v="Consumer"/>
    <x v="1"/>
    <n v="31.103999999999999"/>
    <n v="25"/>
    <n v="6.2207999999999997"/>
    <n v="7.0000000000000007E-2"/>
  </r>
  <r>
    <s v="CA/2017/162390"/>
    <d v="2017-06-12T00:00:00"/>
    <s v="Dave Poirier"/>
    <x v="1"/>
    <s v="Corporate"/>
    <x v="1"/>
    <n v="968.74400000000003"/>
    <n v="27"/>
    <n v="193.74879999999999"/>
    <n v="0.2"/>
  </r>
  <r>
    <s v="CA/2017/162222"/>
    <d v="2017-03-04T00:00:00"/>
    <s v="Steven Roelle"/>
    <x v="3"/>
    <s v="Home Office"/>
    <x v="1"/>
    <n v="10.272"/>
    <n v="8"/>
    <n v="2.0543999999999998"/>
    <n v="0.03"/>
  </r>
  <r>
    <s v="CA/2015/121629"/>
    <d v="2015-11-28T00:00:00"/>
    <s v="Brian Thompson"/>
    <x v="3"/>
    <s v="Consumer"/>
    <x v="2"/>
    <n v="998.85"/>
    <n v="2"/>
    <n v="199.77"/>
    <n v="0.23"/>
  </r>
  <r>
    <s v="CA/2016/164623"/>
    <d v="2016-10-20T00:00:00"/>
    <s v="Maxwell Schwartz"/>
    <x v="3"/>
    <s v="Consumer"/>
    <x v="1"/>
    <n v="24.56"/>
    <n v="25"/>
    <n v="4.9119999999999999"/>
    <n v="0.11"/>
  </r>
  <r>
    <s v="CA/2015/159849"/>
    <d v="2015-09-19T00:00:00"/>
    <s v="Jim Kriz"/>
    <x v="3"/>
    <s v="Home Office"/>
    <x v="1"/>
    <n v="5.67"/>
    <n v="9"/>
    <n v="1.1339999999999999"/>
    <n v="0.05"/>
  </r>
  <r>
    <s v="CA/2018/101273"/>
    <d v="2018-08-27T00:00:00"/>
    <s v="Shui Tom"/>
    <x v="3"/>
    <s v="Consumer"/>
    <x v="1"/>
    <n v="14.336"/>
    <n v="13"/>
    <n v="2.8672"/>
    <n v="0.13"/>
  </r>
  <r>
    <s v="CA/2018/106747"/>
    <d v="2018-03-07T00:00:00"/>
    <s v="Tony Sayre"/>
    <x v="0"/>
    <s v="Consumer"/>
    <x v="0"/>
    <n v="102.3"/>
    <n v="18"/>
    <n v="20.46"/>
    <n v="7.0000000000000007E-2"/>
  </r>
  <r>
    <s v="CA/2018/146164"/>
    <d v="2018-12-22T00:00:00"/>
    <s v="Charlotte Melton"/>
    <x v="3"/>
    <s v="Consumer"/>
    <x v="0"/>
    <n v="607.52"/>
    <n v="24"/>
    <n v="121.504"/>
    <n v="0.15"/>
  </r>
  <r>
    <s v="CA/2017/111605"/>
    <d v="2017-12-27T00:00:00"/>
    <s v="Joni Wasserman"/>
    <x v="1"/>
    <s v="Consumer"/>
    <x v="1"/>
    <n v="2.61"/>
    <n v="20"/>
    <n v="0.52200000000000002"/>
    <n v="0.25"/>
  </r>
  <r>
    <s v="CA/2015/130673"/>
    <d v="2015-05-20T00:00:00"/>
    <s v="Matt Collister"/>
    <x v="3"/>
    <s v="Corporate"/>
    <x v="0"/>
    <n v="10.332000000000001"/>
    <n v="28"/>
    <n v="2.0663999999999998"/>
    <n v="0.09"/>
  </r>
  <r>
    <s v="CA/2015/104808"/>
    <d v="2015-04-02T00:00:00"/>
    <s v="Mark Haberlin"/>
    <x v="3"/>
    <s v="Corporate"/>
    <x v="1"/>
    <n v="17.248000000000001"/>
    <n v="23"/>
    <n v="3.4496000000000002"/>
    <n v="0.12"/>
  </r>
  <r>
    <s v="US/2018/132927"/>
    <d v="2018-09-12T00:00:00"/>
    <s v="Roger Demir"/>
    <x v="0"/>
    <s v="Consumer"/>
    <x v="1"/>
    <n v="11.087999999999999"/>
    <n v="10"/>
    <n v="2.2176"/>
    <n v="0.09"/>
  </r>
  <r>
    <s v="CA/2018/162015"/>
    <d v="2018-11-07T00:00:00"/>
    <s v="Karen Bern"/>
    <x v="1"/>
    <s v="Corporate"/>
    <x v="2"/>
    <n v="1287.45"/>
    <n v="15"/>
    <n v="257.49"/>
    <n v="0.02"/>
  </r>
  <r>
    <s v="CA/2016/138492"/>
    <d v="2016-05-15T00:00:00"/>
    <s v="Fred Chung"/>
    <x v="2"/>
    <s v="Corporate"/>
    <x v="1"/>
    <n v="51.968000000000004"/>
    <n v="12"/>
    <n v="10.393599999999999"/>
    <n v="0.05"/>
  </r>
  <r>
    <s v="CA/2018/145338"/>
    <d v="2018-01-29T00:00:00"/>
    <s v="Bryan Davis"/>
    <x v="2"/>
    <s v="Consumer"/>
    <x v="1"/>
    <n v="4.7679999999999998"/>
    <n v="29"/>
    <n v="0.9536"/>
    <n v="0.03"/>
  </r>
  <r>
    <s v="CA/2018/126676"/>
    <d v="2018-09-29T00:00:00"/>
    <s v="Fred Hopkins"/>
    <x v="3"/>
    <s v="Corporate"/>
    <x v="1"/>
    <n v="7.98"/>
    <n v="15"/>
    <n v="1.5960000000000001"/>
    <n v="0.13"/>
  </r>
  <r>
    <s v="CA/2018/101700"/>
    <d v="2018-04-23T00:00:00"/>
    <s v="Sean O'Donnell"/>
    <x v="0"/>
    <s v="Consumer"/>
    <x v="1"/>
    <n v="18.687999999999999"/>
    <n v="1"/>
    <n v="3.7376"/>
    <n v="0.12"/>
  </r>
  <r>
    <s v="CA/2018/159667"/>
    <d v="2018-09-11T00:00:00"/>
    <s v="Peter McVee"/>
    <x v="2"/>
    <s v="Home Office"/>
    <x v="2"/>
    <n v="191.976"/>
    <n v="22"/>
    <n v="38.395200000000003"/>
    <n v="0.08"/>
  </r>
  <r>
    <s v="CA/2015/111934"/>
    <d v="2015-05-05T00:00:00"/>
    <s v="Giulietta Dortch"/>
    <x v="3"/>
    <s v="Corporate"/>
    <x v="1"/>
    <n v="11.88"/>
    <n v="4"/>
    <n v="2.3759999999999999"/>
    <n v="0.08"/>
  </r>
  <r>
    <s v="US/2017/117387"/>
    <d v="2017-10-27T00:00:00"/>
    <s v="Pete Armstrong"/>
    <x v="2"/>
    <s v="Home Office"/>
    <x v="1"/>
    <n v="67.135999999999996"/>
    <n v="15"/>
    <n v="13.427199999999999"/>
    <n v="0.24"/>
  </r>
  <r>
    <s v="CA/2015/141110"/>
    <d v="2015-11-26T00:00:00"/>
    <s v="Luke Schmidt"/>
    <x v="2"/>
    <s v="Corporate"/>
    <x v="1"/>
    <n v="4.32"/>
    <n v="11"/>
    <n v="0.86399999999999999"/>
    <n v="0"/>
  </r>
  <r>
    <s v="US/2015/133949"/>
    <d v="2015-12-31T00:00:00"/>
    <s v="James Lanier"/>
    <x v="0"/>
    <s v="Home Office"/>
    <x v="2"/>
    <n v="475.94400000000002"/>
    <n v="7"/>
    <n v="95.188800000000001"/>
    <n v="0.08"/>
  </r>
  <r>
    <s v="US/2017/116365"/>
    <d v="2017-03-01T00:00:00"/>
    <s v="Christine Abelman"/>
    <x v="3"/>
    <s v="Corporate"/>
    <x v="2"/>
    <n v="30.08"/>
    <n v="21"/>
    <n v="6.016"/>
    <n v="0.06"/>
  </r>
  <r>
    <s v="CA/2018/162936"/>
    <d v="2018-08-18T00:00:00"/>
    <s v="Charles McCrossin"/>
    <x v="2"/>
    <s v="Consumer"/>
    <x v="2"/>
    <n v="23.18"/>
    <n v="7"/>
    <n v="4.6360000000000001"/>
    <n v="0.25"/>
  </r>
  <r>
    <s v="CA/2015/151946"/>
    <d v="2015-04-06T00:00:00"/>
    <s v="Bobby Trafton"/>
    <x v="1"/>
    <s v="Consumer"/>
    <x v="0"/>
    <n v="56.96"/>
    <n v="1"/>
    <n v="11.391999999999999"/>
    <n v="0.06"/>
  </r>
  <r>
    <s v="CA/2018/123624"/>
    <d v="2018-11-13T00:00:00"/>
    <s v="Sanjit Engle"/>
    <x v="3"/>
    <s v="Consumer"/>
    <x v="2"/>
    <n v="82.95"/>
    <n v="6"/>
    <n v="16.59"/>
    <n v="0.14000000000000001"/>
  </r>
  <r>
    <s v="CA/2017/146437"/>
    <d v="2017-01-28T00:00:00"/>
    <s v="Henry Goldwyn"/>
    <x v="1"/>
    <s v="Corporate"/>
    <x v="1"/>
    <n v="39.68"/>
    <n v="16"/>
    <n v="7.9359999999999999"/>
    <n v="0.2"/>
  </r>
  <r>
    <s v="CA/2017/138233"/>
    <d v="2017-09-11T00:00:00"/>
    <s v="Philip Fox"/>
    <x v="2"/>
    <s v="Consumer"/>
    <x v="2"/>
    <n v="479.97"/>
    <n v="11"/>
    <n v="95.994"/>
    <n v="0.24"/>
  </r>
  <r>
    <s v="CA/2017/165918"/>
    <d v="2017-10-09T00:00:00"/>
    <s v="Bryan Davis"/>
    <x v="2"/>
    <s v="Consumer"/>
    <x v="1"/>
    <n v="7.38"/>
    <n v="5"/>
    <n v="1.476"/>
    <n v="0.14000000000000001"/>
  </r>
  <r>
    <s v="CA/2018/117513"/>
    <d v="2018-03-03T00:00:00"/>
    <s v="Bill Tyler"/>
    <x v="2"/>
    <s v="Corporate"/>
    <x v="0"/>
    <n v="399.67200000000003"/>
    <n v="7"/>
    <n v="79.934399999999997"/>
    <n v="0.14000000000000001"/>
  </r>
  <r>
    <s v="CA/2018/132437"/>
    <d v="2018-08-09T00:00:00"/>
    <s v="Eudokia Martin"/>
    <x v="1"/>
    <s v="Corporate"/>
    <x v="1"/>
    <n v="65.12"/>
    <n v="14"/>
    <n v="13.023999999999999"/>
    <n v="0.11"/>
  </r>
  <r>
    <s v="US/2018/119319"/>
    <d v="2018-06-11T00:00:00"/>
    <s v="Liz Carlisle"/>
    <x v="1"/>
    <s v="Consumer"/>
    <x v="0"/>
    <n v="30.56"/>
    <n v="15"/>
    <n v="6.1120000000000001"/>
    <n v="0.15"/>
  </r>
  <r>
    <s v="CA/2018/104318"/>
    <d v="2018-05-13T00:00:00"/>
    <s v="Frank Hawley"/>
    <x v="2"/>
    <s v="Corporate"/>
    <x v="1"/>
    <n v="20.768000000000001"/>
    <n v="12"/>
    <n v="4.1536"/>
    <n v="0.25"/>
  </r>
  <r>
    <s v="US/2017/114230"/>
    <d v="2017-11-27T00:00:00"/>
    <s v="Chris McAfee"/>
    <x v="2"/>
    <s v="Consumer"/>
    <x v="1"/>
    <n v="39.808"/>
    <n v="17"/>
    <n v="7.9615999999999998"/>
    <n v="0.21"/>
  </r>
  <r>
    <s v="CA/2016/136147"/>
    <d v="2016-11-13T00:00:00"/>
    <s v="Fred McMath"/>
    <x v="1"/>
    <s v="Consumer"/>
    <x v="1"/>
    <n v="121.104"/>
    <n v="3"/>
    <n v="24.220800000000001"/>
    <n v="0.25"/>
  </r>
  <r>
    <s v="CA/2016/156118"/>
    <d v="2016-08-12T00:00:00"/>
    <s v="Henry Goldwyn"/>
    <x v="1"/>
    <s v="Corporate"/>
    <x v="1"/>
    <n v="15.696"/>
    <n v="29"/>
    <n v="3.1392000000000002"/>
    <n v="0.08"/>
  </r>
  <r>
    <s v="CA/2016/164084"/>
    <d v="2016-07-09T00:00:00"/>
    <s v="Andy Gerbode"/>
    <x v="0"/>
    <s v="Corporate"/>
    <x v="1"/>
    <n v="70.260000000000005"/>
    <n v="6"/>
    <n v="14.052"/>
    <n v="0.06"/>
  </r>
  <r>
    <s v="CA/2017/107783"/>
    <d v="2017-07-28T00:00:00"/>
    <s v="Olvera Toch"/>
    <x v="1"/>
    <s v="Consumer"/>
    <x v="0"/>
    <n v="177.45"/>
    <n v="5"/>
    <n v="35.49"/>
    <n v="0.19"/>
  </r>
  <r>
    <s v="CA/2018/159793"/>
    <d v="2018-08-25T00:00:00"/>
    <s v="Seth Vernon"/>
    <x v="3"/>
    <s v="Consumer"/>
    <x v="0"/>
    <n v="130.97999999999999"/>
    <n v="16"/>
    <n v="26.196000000000002"/>
    <n v="0.22"/>
  </r>
  <r>
    <s v="CA/2015/160094"/>
    <d v="2015-04-30T00:00:00"/>
    <s v="Justin MacKendrick"/>
    <x v="1"/>
    <s v="Consumer"/>
    <x v="1"/>
    <n v="174.95"/>
    <n v="8"/>
    <n v="34.99"/>
    <n v="0.13"/>
  </r>
  <r>
    <s v="CA/2018/151281"/>
    <d v="2018-04-27T00:00:00"/>
    <s v="Henry MacAllister"/>
    <x v="3"/>
    <s v="Consumer"/>
    <x v="0"/>
    <n v="139.58000000000001"/>
    <n v="11"/>
    <n v="27.916"/>
    <n v="0.24"/>
  </r>
  <r>
    <s v="CA/2018/118346"/>
    <d v="2018-07-23T00:00:00"/>
    <s v="Philisse Overcash"/>
    <x v="2"/>
    <s v="Home Office"/>
    <x v="2"/>
    <n v="399.95"/>
    <n v="2"/>
    <n v="79.989999999999995"/>
    <n v="0.01"/>
  </r>
  <r>
    <s v="CA/2015/129819"/>
    <d v="2015-12-13T00:00:00"/>
    <s v="Kimberly Carter"/>
    <x v="1"/>
    <s v="Corporate"/>
    <x v="1"/>
    <n v="12.39"/>
    <n v="24"/>
    <n v="2.4780000000000002"/>
    <n v="0.08"/>
  </r>
  <r>
    <s v="US/2018/148551"/>
    <d v="2018-12-01T00:00:00"/>
    <s v="David Bremer"/>
    <x v="1"/>
    <s v="Corporate"/>
    <x v="1"/>
    <n v="760.98"/>
    <n v="14"/>
    <n v="152.196"/>
    <n v="0.09"/>
  </r>
  <r>
    <s v="CA/2018/147767"/>
    <d v="2018-02-12T00:00:00"/>
    <s v="Susan Vittorini"/>
    <x v="3"/>
    <s v="Consumer"/>
    <x v="1"/>
    <n v="67.86"/>
    <n v="13"/>
    <n v="13.571999999999999"/>
    <n v="0.11"/>
  </r>
  <r>
    <s v="CA/2016/108259"/>
    <d v="2016-08-11T00:00:00"/>
    <s v="Noel Staavos"/>
    <x v="2"/>
    <s v="Corporate"/>
    <x v="1"/>
    <n v="31.504000000000001"/>
    <n v="5"/>
    <n v="6.3007999999999997"/>
    <n v="0.03"/>
  </r>
  <r>
    <s v="CA/2017/113341"/>
    <d v="2017-11-25T00:00:00"/>
    <s v="Mark Hamilton"/>
    <x v="0"/>
    <s v="Consumer"/>
    <x v="0"/>
    <n v="194.352"/>
    <n v="6"/>
    <n v="38.870399999999997"/>
    <n v="0.05"/>
  </r>
  <r>
    <s v="US/2016/131842"/>
    <d v="2016-05-12T00:00:00"/>
    <s v="Rick Reed"/>
    <x v="3"/>
    <s v="Corporate"/>
    <x v="0"/>
    <n v="97.424000000000007"/>
    <n v="27"/>
    <n v="19.4848"/>
    <n v="7.0000000000000007E-2"/>
  </r>
  <r>
    <s v="CA/2017/164574"/>
    <d v="2017-07-29T00:00:00"/>
    <s v="Ritsa Hightower"/>
    <x v="0"/>
    <s v="Consumer"/>
    <x v="1"/>
    <n v="704.76"/>
    <n v="21"/>
    <n v="140.952"/>
    <n v="0.12"/>
  </r>
  <r>
    <s v="CA/2015/142769"/>
    <d v="2015-09-13T00:00:00"/>
    <s v="Resi PÃ¶lking"/>
    <x v="3"/>
    <s v="Consumer"/>
    <x v="1"/>
    <n v="5.7"/>
    <n v="9"/>
    <n v="1.1399999999999999"/>
    <n v="0.02"/>
  </r>
  <r>
    <s v="CA/2017/168361"/>
    <d v="2017-06-21T00:00:00"/>
    <s v="Ken Brennan"/>
    <x v="2"/>
    <s v="Corporate"/>
    <x v="1"/>
    <n v="0.83599999999999997"/>
    <n v="12"/>
    <n v="0.16719999999999999"/>
    <n v="0.25"/>
  </r>
  <r>
    <s v="CA/2018/124765"/>
    <d v="2018-11-25T00:00:00"/>
    <s v="Henia Zydlo"/>
    <x v="3"/>
    <s v="Consumer"/>
    <x v="0"/>
    <n v="723.92"/>
    <n v="19"/>
    <n v="144.78399999999999"/>
    <n v="0.22"/>
  </r>
  <r>
    <s v="CA/2016/131856"/>
    <d v="2016-12-05T00:00:00"/>
    <s v="James Galang"/>
    <x v="1"/>
    <s v="Consumer"/>
    <x v="0"/>
    <n v="21.968"/>
    <n v="18"/>
    <n v="4.3936000000000002"/>
    <n v="0.13"/>
  </r>
  <r>
    <s v="CA/2018/126634"/>
    <d v="2018-03-30T00:00:00"/>
    <s v="Alan Barnes"/>
    <x v="1"/>
    <s v="Consumer"/>
    <x v="0"/>
    <n v="94.2"/>
    <n v="23"/>
    <n v="18.84"/>
    <n v="0.03"/>
  </r>
  <r>
    <s v="CA/2017/118500"/>
    <d v="2017-11-17T00:00:00"/>
    <s v="Heather Jas"/>
    <x v="0"/>
    <s v="Home Office"/>
    <x v="1"/>
    <n v="49.5"/>
    <n v="5"/>
    <n v="9.9"/>
    <n v="0.22"/>
  </r>
  <r>
    <s v="CA/2017/163951"/>
    <d v="2017-12-30T00:00:00"/>
    <s v="Carl Jackson"/>
    <x v="3"/>
    <s v="Corporate"/>
    <x v="1"/>
    <n v="16.52"/>
    <n v="29"/>
    <n v="3.3039999999999998"/>
    <n v="0.11"/>
  </r>
  <r>
    <s v="CA/2017/149916"/>
    <d v="2017-12-22T00:00:00"/>
    <s v="Emily Ducich"/>
    <x v="1"/>
    <s v="Home Office"/>
    <x v="1"/>
    <n v="55.36"/>
    <n v="1"/>
    <n v="11.071999999999999"/>
    <n v="0.24"/>
  </r>
  <r>
    <s v="CA/2016/158918"/>
    <d v="2016-12-20T00:00:00"/>
    <s v="Arianne Irving"/>
    <x v="3"/>
    <s v="Consumer"/>
    <x v="1"/>
    <n v="17.12"/>
    <n v="19"/>
    <n v="3.4239999999999999"/>
    <n v="0.25"/>
  </r>
  <r>
    <s v="US/2015/159611"/>
    <d v="2015-12-27T00:00:00"/>
    <s v="Karl Braun"/>
    <x v="2"/>
    <s v="Consumer"/>
    <x v="0"/>
    <n v="182.352"/>
    <n v="28"/>
    <n v="36.470399999999998"/>
    <n v="0.23"/>
  </r>
  <r>
    <s v="CA/2018/163265"/>
    <d v="2018-02-16T00:00:00"/>
    <s v="Joy Smith"/>
    <x v="2"/>
    <s v="Consumer"/>
    <x v="1"/>
    <n v="18.367999999999999"/>
    <n v="16"/>
    <n v="3.6736"/>
    <n v="0.17"/>
  </r>
  <r>
    <s v="CA/2018/141705"/>
    <d v="2018-10-24T00:00:00"/>
    <s v="Patrick O'Brill"/>
    <x v="3"/>
    <s v="Consumer"/>
    <x v="0"/>
    <n v="517.40499999999997"/>
    <n v="30"/>
    <n v="103.48099999999999"/>
    <n v="0.09"/>
  </r>
  <r>
    <s v="CA/2017/112739"/>
    <d v="2017-02-09T00:00:00"/>
    <s v="Ross DeVincentis"/>
    <x v="1"/>
    <s v="Home Office"/>
    <x v="1"/>
    <n v="8.6080000000000005"/>
    <n v="24"/>
    <n v="1.7216"/>
    <n v="0.02"/>
  </r>
  <r>
    <s v="CA/2017/143805"/>
    <d v="2017-01-12T00:00:00"/>
    <s v="Jonathan Doherty"/>
    <x v="3"/>
    <s v="Corporate"/>
    <x v="1"/>
    <n v="2104.5500000000002"/>
    <n v="25"/>
    <n v="420.91"/>
    <n v="0.18"/>
  </r>
  <r>
    <s v="CA/2015/133634"/>
    <d v="2015-05-11T00:00:00"/>
    <s v="Steven Roelle"/>
    <x v="3"/>
    <s v="Home Office"/>
    <x v="2"/>
    <n v="47.79"/>
    <n v="14"/>
    <n v="9.5579999999999998"/>
    <n v="0.02"/>
  </r>
  <r>
    <s v="CA/2018/101665"/>
    <d v="2018-11-25T00:00:00"/>
    <s v="Tracy Zic"/>
    <x v="1"/>
    <s v="Consumer"/>
    <x v="1"/>
    <n v="5.16"/>
    <n v="11"/>
    <n v="1.032"/>
    <n v="0.02"/>
  </r>
  <r>
    <s v="CA/2018/137323"/>
    <d v="2018-11-14T00:00:00"/>
    <s v="Pauline Webber"/>
    <x v="0"/>
    <s v="Corporate"/>
    <x v="1"/>
    <n v="96.36"/>
    <n v="13"/>
    <n v="19.271999999999998"/>
    <n v="0.25"/>
  </r>
  <r>
    <s v="CA/2017/144015"/>
    <d v="2017-06-26T00:00:00"/>
    <s v="Adam Hart"/>
    <x v="3"/>
    <s v="Corporate"/>
    <x v="1"/>
    <n v="231.72"/>
    <n v="29"/>
    <n v="46.344000000000001"/>
    <n v="0.23"/>
  </r>
  <r>
    <s v="CA/2015/101427"/>
    <d v="2015-12-26T00:00:00"/>
    <s v="Andy Yotov"/>
    <x v="1"/>
    <s v="Corporate"/>
    <x v="1"/>
    <n v="8.016"/>
    <n v="24"/>
    <n v="1.6032"/>
    <n v="0.12"/>
  </r>
  <r>
    <s v="CA/2017/136770"/>
    <d v="2017-08-14T00:00:00"/>
    <s v="Stephanie Phelps"/>
    <x v="1"/>
    <s v="Corporate"/>
    <x v="2"/>
    <n v="259.89600000000002"/>
    <n v="18"/>
    <n v="51.979199999999999"/>
    <n v="7.0000000000000007E-2"/>
  </r>
  <r>
    <s v="CA/2017/118311"/>
    <d v="2017-10-24T00:00:00"/>
    <s v="Emily Ducich"/>
    <x v="1"/>
    <s v="Home Office"/>
    <x v="2"/>
    <n v="450"/>
    <n v="23"/>
    <n v="90"/>
    <n v="0.15"/>
  </r>
  <r>
    <s v="US/2015/112795"/>
    <d v="2015-08-23T00:00:00"/>
    <s v="Corey Roper"/>
    <x v="3"/>
    <s v="Home Office"/>
    <x v="1"/>
    <n v="19.440000000000001"/>
    <n v="20"/>
    <n v="3.8879999999999999"/>
    <n v="0.06"/>
  </r>
  <r>
    <s v="CA/2018/127096"/>
    <d v="2018-09-15T00:00:00"/>
    <s v="Christopher Schild"/>
    <x v="2"/>
    <s v="Home Office"/>
    <x v="0"/>
    <n v="300.904"/>
    <n v="11"/>
    <n v="60.180799999999998"/>
    <n v="0.11"/>
  </r>
  <r>
    <s v="CA/2018/119284"/>
    <d v="2018-06-15T00:00:00"/>
    <s v="Thomas Seio"/>
    <x v="3"/>
    <s v="Corporate"/>
    <x v="2"/>
    <n v="239.976"/>
    <n v="13"/>
    <n v="47.995199999999997"/>
    <n v="0.23"/>
  </r>
  <r>
    <s v="CA/2016/133494"/>
    <d v="2016-01-03T00:00:00"/>
    <s v="Resi PÃ¶lking"/>
    <x v="3"/>
    <s v="Consumer"/>
    <x v="1"/>
    <n v="3.552"/>
    <n v="3"/>
    <n v="0.71040000000000003"/>
    <n v="0.18"/>
  </r>
  <r>
    <s v="CA/2017/111318"/>
    <d v="2017-07-23T00:00:00"/>
    <s v="Ivan Liston"/>
    <x v="1"/>
    <s v="Consumer"/>
    <x v="2"/>
    <n v="115.136"/>
    <n v="11"/>
    <n v="23.027200000000001"/>
    <n v="0.19"/>
  </r>
  <r>
    <s v="US/2015/132745"/>
    <d v="2015-01-10T00:00:00"/>
    <s v="Neil FranzÃ¶sisch"/>
    <x v="2"/>
    <s v="Home Office"/>
    <x v="1"/>
    <n v="4.71"/>
    <n v="26"/>
    <n v="0.94199999999999995"/>
    <n v="0.04"/>
  </r>
  <r>
    <s v="CA/2015/146815"/>
    <d v="2015-08-09T00:00:00"/>
    <s v="Paul Prost"/>
    <x v="0"/>
    <s v="Home Office"/>
    <x v="0"/>
    <n v="172.76400000000001"/>
    <n v="26"/>
    <n v="34.552799999999998"/>
    <n v="0.23"/>
  </r>
  <r>
    <s v="CA/2015/119144"/>
    <d v="2015-11-16T00:00:00"/>
    <s v="Justin Deggeller"/>
    <x v="2"/>
    <s v="Corporate"/>
    <x v="2"/>
    <n v="79.968000000000004"/>
    <n v="13"/>
    <n v="15.993600000000001"/>
    <n v="0.24"/>
  </r>
  <r>
    <s v="CA/2015/105648"/>
    <d v="2015-03-03T00:00:00"/>
    <s v="Eva Jacobs"/>
    <x v="0"/>
    <s v="Consumer"/>
    <x v="0"/>
    <n v="626.35199999999998"/>
    <n v="4"/>
    <n v="125.2704"/>
    <n v="0.1"/>
  </r>
  <r>
    <s v="US/2016/145422"/>
    <d v="2016-03-12T00:00:00"/>
    <s v="Pierre Wener"/>
    <x v="1"/>
    <s v="Consumer"/>
    <x v="0"/>
    <n v="359.49900000000002"/>
    <n v="12"/>
    <n v="71.899799999999999"/>
    <n v="0.11"/>
  </r>
  <r>
    <s v="CA/2018/136623"/>
    <d v="2018-11-07T00:00:00"/>
    <s v="Tom Stivers"/>
    <x v="1"/>
    <s v="Corporate"/>
    <x v="2"/>
    <n v="71.951999999999998"/>
    <n v="9"/>
    <n v="14.3904"/>
    <n v="0.1"/>
  </r>
  <r>
    <s v="CA/2018/121678"/>
    <d v="2018-11-16T00:00:00"/>
    <s v="Brian Moss"/>
    <x v="3"/>
    <s v="Corporate"/>
    <x v="1"/>
    <n v="1.8240000000000001"/>
    <n v="6"/>
    <n v="0.36480000000000001"/>
    <n v="0.2"/>
  </r>
  <r>
    <s v="CA/2017/120824"/>
    <d v="2017-12-06T00:00:00"/>
    <s v="Arthur Wiediger"/>
    <x v="2"/>
    <s v="Home Office"/>
    <x v="1"/>
    <n v="64.384"/>
    <n v="1"/>
    <n v="12.876799999999999"/>
    <n v="0.01"/>
  </r>
  <r>
    <s v="US/2017/135209"/>
    <d v="2017-12-29T00:00:00"/>
    <s v="Marc Harrigan"/>
    <x v="1"/>
    <s v="Home Office"/>
    <x v="1"/>
    <n v="37.408000000000001"/>
    <n v="22"/>
    <n v="7.4816000000000003"/>
    <n v="0.18"/>
  </r>
  <r>
    <s v="CA/2018/148145"/>
    <d v="2018-03-18T00:00:00"/>
    <s v="Scott Williamson"/>
    <x v="0"/>
    <s v="Consumer"/>
    <x v="1"/>
    <n v="46.2"/>
    <n v="9"/>
    <n v="9.24"/>
    <n v="0.24"/>
  </r>
  <r>
    <s v="CA/2016/103870"/>
    <d v="2016-12-27T00:00:00"/>
    <s v="Sung Pak"/>
    <x v="3"/>
    <s v="Corporate"/>
    <x v="2"/>
    <n v="4.7279999999999998"/>
    <n v="30"/>
    <n v="0.9456"/>
    <n v="0.22"/>
  </r>
  <r>
    <s v="CA/2016/111017"/>
    <d v="2016-07-31T00:00:00"/>
    <s v="Steve Chapman"/>
    <x v="0"/>
    <s v="Corporate"/>
    <x v="1"/>
    <n v="52.59"/>
    <n v="15"/>
    <n v="10.518000000000001"/>
    <n v="0.09"/>
  </r>
  <r>
    <s v="CA/2018/116988"/>
    <d v="2018-06-27T00:00:00"/>
    <s v="Pauline Webber"/>
    <x v="0"/>
    <s v="Corporate"/>
    <x v="1"/>
    <n v="19.440000000000001"/>
    <n v="23"/>
    <n v="3.8879999999999999"/>
    <n v="0.16"/>
  </r>
  <r>
    <s v="US/2015/169390"/>
    <d v="2015-07-02T00:00:00"/>
    <s v="Chris Selesnick"/>
    <x v="0"/>
    <s v="Corporate"/>
    <x v="1"/>
    <n v="64.959999999999994"/>
    <n v="5"/>
    <n v="12.992000000000001"/>
    <n v="0.11"/>
  </r>
  <r>
    <s v="CA/2017/168774"/>
    <d v="2017-04-09T00:00:00"/>
    <s v="Roy Phan"/>
    <x v="2"/>
    <s v="Corporate"/>
    <x v="1"/>
    <n v="535.41"/>
    <n v="17"/>
    <n v="107.08199999999999"/>
    <n v="0.05"/>
  </r>
  <r>
    <s v="CA/2018/161592"/>
    <d v="2018-06-04T00:00:00"/>
    <s v="Charles Sheldon"/>
    <x v="0"/>
    <s v="Corporate"/>
    <x v="1"/>
    <n v="8.1"/>
    <n v="1"/>
    <n v="1.62"/>
    <n v="0.1"/>
  </r>
  <r>
    <s v="US/2018/131961"/>
    <d v="2018-08-12T00:00:00"/>
    <s v="Max Jones"/>
    <x v="1"/>
    <s v="Consumer"/>
    <x v="1"/>
    <n v="13.247999999999999"/>
    <n v="18"/>
    <n v="2.6496"/>
    <n v="0.15"/>
  </r>
  <r>
    <s v="CA/2017/102498"/>
    <d v="2017-07-24T00:00:00"/>
    <s v="James Galang"/>
    <x v="1"/>
    <s v="Consumer"/>
    <x v="1"/>
    <n v="73.2"/>
    <n v="13"/>
    <n v="14.64"/>
    <n v="0.11"/>
  </r>
  <r>
    <s v="CA/2016/113222"/>
    <d v="2016-09-11T00:00:00"/>
    <s v="Anthony Garverick"/>
    <x v="3"/>
    <s v="Home Office"/>
    <x v="1"/>
    <n v="10.74"/>
    <n v="5"/>
    <n v="2.1480000000000001"/>
    <n v="0.21"/>
  </r>
  <r>
    <s v="US/2016/144771"/>
    <d v="2016-02-10T00:00:00"/>
    <s v="Chloris Kastensmidt"/>
    <x v="3"/>
    <s v="Consumer"/>
    <x v="0"/>
    <n v="11.032"/>
    <n v="14"/>
    <n v="2.2063999999999999"/>
    <n v="0.1"/>
  </r>
  <r>
    <s v="CA/2016/162376"/>
    <d v="2016-11-22T00:00:00"/>
    <s v="Harold Dahlen"/>
    <x v="3"/>
    <s v="Home Office"/>
    <x v="1"/>
    <n v="17.12"/>
    <n v="1"/>
    <n v="3.4239999999999999"/>
    <n v="0.2"/>
  </r>
  <r>
    <s v="CA/2018/128076"/>
    <d v="2018-02-02T00:00:00"/>
    <s v="Bill Overfelt"/>
    <x v="1"/>
    <s v="Corporate"/>
    <x v="0"/>
    <n v="210.58"/>
    <n v="2"/>
    <n v="42.116"/>
    <n v="0.06"/>
  </r>
  <r>
    <s v="US/2016/163825"/>
    <d v="2016-06-16T00:00:00"/>
    <s v="Lena Creighton"/>
    <x v="1"/>
    <s v="Consumer"/>
    <x v="1"/>
    <n v="3050.3760000000002"/>
    <n v="19"/>
    <n v="610.0752"/>
    <n v="0.14000000000000001"/>
  </r>
  <r>
    <s v="CA/2017/105662"/>
    <d v="2017-05-05T00:00:00"/>
    <s v="Rick Bensley"/>
    <x v="2"/>
    <s v="Home Office"/>
    <x v="1"/>
    <n v="93.248000000000005"/>
    <n v="25"/>
    <n v="18.6496"/>
    <n v="0.02"/>
  </r>
  <r>
    <s v="CA/2018/152198"/>
    <d v="2018-09-09T00:00:00"/>
    <s v="Joy Daniels"/>
    <x v="2"/>
    <s v="Consumer"/>
    <x v="1"/>
    <n v="17.712"/>
    <n v="2"/>
    <n v="3.5424000000000002"/>
    <n v="0.12"/>
  </r>
  <r>
    <s v="CA/2017/114307"/>
    <d v="2017-07-22T00:00:00"/>
    <s v="Maureen Fritzler"/>
    <x v="3"/>
    <s v="Corporate"/>
    <x v="1"/>
    <n v="37.68"/>
    <n v="19"/>
    <n v="7.5359999999999996"/>
    <n v="0.19"/>
  </r>
  <r>
    <s v="CA/2017/159891"/>
    <d v="2017-01-31T00:00:00"/>
    <s v="Ben Ferrer"/>
    <x v="1"/>
    <s v="Home Office"/>
    <x v="1"/>
    <n v="1270.99"/>
    <n v="4"/>
    <n v="254.19800000000001"/>
    <n v="0.03"/>
  </r>
  <r>
    <s v="CA/2017/112578"/>
    <d v="2017-12-29T00:00:00"/>
    <s v="Frank Olsen"/>
    <x v="3"/>
    <s v="Consumer"/>
    <x v="1"/>
    <n v="14.03"/>
    <n v="20"/>
    <n v="2.806"/>
    <n v="0.19"/>
  </r>
  <r>
    <s v="CA/2016/107083"/>
    <d v="2016-11-21T00:00:00"/>
    <s v="Brenda Bowman"/>
    <x v="2"/>
    <s v="Corporate"/>
    <x v="1"/>
    <n v="5.3440000000000003"/>
    <n v="13"/>
    <n v="1.0688"/>
    <n v="0"/>
  </r>
  <r>
    <s v="CA/2016/151722"/>
    <d v="2016-05-10T00:00:00"/>
    <s v="Ivan Liston"/>
    <x v="1"/>
    <s v="Consumer"/>
    <x v="2"/>
    <n v="288"/>
    <n v="18"/>
    <n v="57.6"/>
    <n v="0.2"/>
  </r>
  <r>
    <s v="CA/2017/151148"/>
    <d v="2017-12-09T00:00:00"/>
    <s v="Philisse Overcash"/>
    <x v="2"/>
    <s v="Home Office"/>
    <x v="2"/>
    <n v="146.952"/>
    <n v="17"/>
    <n v="29.3904"/>
    <n v="0.02"/>
  </r>
  <r>
    <s v="CA/2018/115882"/>
    <d v="2018-09-14T00:00:00"/>
    <s v="Dorothy Badders"/>
    <x v="0"/>
    <s v="Corporate"/>
    <x v="1"/>
    <n v="942.78399999999999"/>
    <n v="16"/>
    <n v="188.55680000000001"/>
    <n v="0.16"/>
  </r>
  <r>
    <s v="CA/2016/132276"/>
    <d v="2016-02-23T00:00:00"/>
    <s v="Lindsay Castell"/>
    <x v="0"/>
    <s v="Home Office"/>
    <x v="1"/>
    <n v="26.88"/>
    <n v="30"/>
    <n v="5.3760000000000003"/>
    <n v="0.06"/>
  </r>
  <r>
    <s v="CA/2017/163636"/>
    <d v="2017-05-12T00:00:00"/>
    <s v="Mike Pelletier"/>
    <x v="1"/>
    <s v="Home Office"/>
    <x v="1"/>
    <n v="3.536"/>
    <n v="5"/>
    <n v="0.70720000000000005"/>
    <n v="0.06"/>
  </r>
  <r>
    <s v="CA/2017/102813"/>
    <d v="2017-02-07T00:00:00"/>
    <s v="Erin Ashbrook"/>
    <x v="0"/>
    <s v="Corporate"/>
    <x v="0"/>
    <n v="528.42999999999995"/>
    <n v="22"/>
    <n v="105.68600000000001"/>
    <n v="0.21"/>
  </r>
  <r>
    <s v="CA/2018/135377"/>
    <d v="2018-12-13T00:00:00"/>
    <s v="Bart Pistole"/>
    <x v="2"/>
    <s v="Corporate"/>
    <x v="0"/>
    <n v="287.976"/>
    <n v="13"/>
    <n v="57.595199999999998"/>
    <n v="0.01"/>
  </r>
  <r>
    <s v="CA/2016/165813"/>
    <d v="2016-03-20T00:00:00"/>
    <s v="Bryan Mills"/>
    <x v="3"/>
    <s v="Consumer"/>
    <x v="1"/>
    <n v="29.303999999999998"/>
    <n v="22"/>
    <n v="5.8608000000000002"/>
    <n v="0.25"/>
  </r>
  <r>
    <s v="CA/2016/133585"/>
    <d v="2016-01-03T00:00:00"/>
    <s v="Craig Molinari"/>
    <x v="2"/>
    <s v="Corporate"/>
    <x v="1"/>
    <n v="55.328000000000003"/>
    <n v="22"/>
    <n v="11.0656"/>
    <n v="0.15"/>
  </r>
  <r>
    <s v="CA/2017/116911"/>
    <d v="2017-09-15T00:00:00"/>
    <s v="Justin Deggeller"/>
    <x v="2"/>
    <s v="Corporate"/>
    <x v="1"/>
    <n v="20.416"/>
    <n v="25"/>
    <n v="4.0831999999999997"/>
    <n v="0.17"/>
  </r>
  <r>
    <s v="US/2018/129224"/>
    <d v="2018-03-17T00:00:00"/>
    <s v="Ann Steele"/>
    <x v="2"/>
    <s v="Home Office"/>
    <x v="1"/>
    <n v="4.6079999999999997"/>
    <n v="5"/>
    <n v="0.92159999999999997"/>
    <n v="0.04"/>
  </r>
  <r>
    <s v="CA/2018/145765"/>
    <d v="2018-05-28T00:00:00"/>
    <s v="Candace McMahon"/>
    <x v="2"/>
    <s v="Corporate"/>
    <x v="2"/>
    <n v="195.96"/>
    <n v="25"/>
    <n v="39.192"/>
    <n v="0.02"/>
  </r>
  <r>
    <s v="CA/2018/126914"/>
    <d v="2018-06-15T00:00:00"/>
    <s v="Joe Elijah"/>
    <x v="1"/>
    <s v="Consumer"/>
    <x v="0"/>
    <n v="698.35199999999998"/>
    <n v="14"/>
    <n v="139.6704"/>
    <n v="0.01"/>
  </r>
  <r>
    <s v="CA/2016/169572"/>
    <d v="2016-06-09T00:00:00"/>
    <s v="Andy Gerbode"/>
    <x v="0"/>
    <s v="Corporate"/>
    <x v="1"/>
    <n v="46.62"/>
    <n v="23"/>
    <n v="9.3239999999999998"/>
    <n v="0.2"/>
  </r>
  <r>
    <s v="CA/2018/162075"/>
    <d v="2018-03-18T00:00:00"/>
    <s v="Thomas Thornton"/>
    <x v="2"/>
    <s v="Consumer"/>
    <x v="2"/>
    <n v="537.54399999999998"/>
    <n v="19"/>
    <n v="107.50879999999999"/>
    <n v="0.21"/>
  </r>
  <r>
    <s v="CA/2015/162992"/>
    <d v="2015-12-19T00:00:00"/>
    <s v="Bart Pistole"/>
    <x v="2"/>
    <s v="Corporate"/>
    <x v="1"/>
    <n v="14.62"/>
    <n v="24"/>
    <n v="2.9239999999999999"/>
    <n v="0.16"/>
  </r>
  <r>
    <s v="CA/2017/106397"/>
    <d v="2017-07-07T00:00:00"/>
    <s v="Max Jones"/>
    <x v="1"/>
    <s v="Consumer"/>
    <x v="1"/>
    <n v="12.96"/>
    <n v="20"/>
    <n v="2.5920000000000001"/>
    <n v="0.08"/>
  </r>
  <r>
    <s v="US/2017/150140"/>
    <d v="2017-06-04T00:00:00"/>
    <s v="Valerie Mitchum"/>
    <x v="3"/>
    <s v="Home Office"/>
    <x v="2"/>
    <n v="1294.75"/>
    <n v="16"/>
    <n v="258.95"/>
    <n v="0.21"/>
  </r>
  <r>
    <s v="CA/2015/116666"/>
    <d v="2015-08-05T00:00:00"/>
    <s v="Kean Thornton"/>
    <x v="3"/>
    <s v="Consumer"/>
    <x v="2"/>
    <n v="1799.97"/>
    <n v="8"/>
    <n v="359.99400000000003"/>
    <n v="0.1"/>
  </r>
  <r>
    <s v="CA/2018/148992"/>
    <d v="2018-11-23T00:00:00"/>
    <s v="Chris Selesnick"/>
    <x v="0"/>
    <s v="Corporate"/>
    <x v="1"/>
    <n v="10.688000000000001"/>
    <n v="25"/>
    <n v="2.1375999999999999"/>
    <n v="0.14000000000000001"/>
  </r>
  <r>
    <s v="CA/2017/140935"/>
    <d v="2017-10-11T00:00:00"/>
    <s v="Aaron Bergman"/>
    <x v="1"/>
    <s v="Consumer"/>
    <x v="2"/>
    <n v="221.98"/>
    <n v="23"/>
    <n v="44.396000000000001"/>
    <n v="0.18"/>
  </r>
  <r>
    <s v="CA/2015/157644"/>
    <d v="2015-12-31T00:00:00"/>
    <s v="Aaron Hawkins"/>
    <x v="3"/>
    <s v="Corporate"/>
    <x v="2"/>
    <n v="34.770000000000003"/>
    <n v="13"/>
    <n v="6.9539999999999997"/>
    <n v="0.22"/>
  </r>
  <r>
    <s v="US/2018/100398"/>
    <d v="2018-08-19T00:00:00"/>
    <s v="Denny Ordway"/>
    <x v="0"/>
    <s v="Consumer"/>
    <x v="1"/>
    <n v="102.72"/>
    <n v="5"/>
    <n v="20.544"/>
    <n v="0.03"/>
  </r>
  <r>
    <s v="CA/2017/113082"/>
    <d v="2017-12-09T00:00:00"/>
    <s v="Matt Collister"/>
    <x v="3"/>
    <s v="Corporate"/>
    <x v="0"/>
    <n v="40.479999999999997"/>
    <n v="3"/>
    <n v="8.0960000000000001"/>
    <n v="0.09"/>
  </r>
  <r>
    <s v="US/2018/110646"/>
    <d v="2018-10-26T00:00:00"/>
    <s v="Jamie Frazer"/>
    <x v="1"/>
    <s v="Consumer"/>
    <x v="1"/>
    <n v="33.281999999999996"/>
    <n v="6"/>
    <n v="6.6563999999999997"/>
    <n v="0.11"/>
  </r>
  <r>
    <s v="CA/2018/120614"/>
    <d v="2018-05-30T00:00:00"/>
    <s v="Suzanne McNair"/>
    <x v="0"/>
    <s v="Corporate"/>
    <x v="1"/>
    <n v="37.520000000000003"/>
    <n v="9"/>
    <n v="7.5039999999999996"/>
    <n v="0.02"/>
  </r>
  <r>
    <s v="US/2017/140172"/>
    <d v="2017-08-03T00:00:00"/>
    <s v="Stephanie Phelps"/>
    <x v="1"/>
    <s v="Corporate"/>
    <x v="1"/>
    <n v="207.14400000000001"/>
    <n v="22"/>
    <n v="41.428800000000003"/>
    <n v="0.23"/>
  </r>
  <r>
    <s v="CA/2016/127754"/>
    <d v="2016-07-26T00:00:00"/>
    <s v="Cyma Kinney"/>
    <x v="3"/>
    <s v="Corporate"/>
    <x v="0"/>
    <n v="266.35199999999998"/>
    <n v="23"/>
    <n v="53.270400000000002"/>
    <n v="0.04"/>
  </r>
  <r>
    <s v="CA/2016/144274"/>
    <d v="2016-11-23T00:00:00"/>
    <s v="Pierre Wener"/>
    <x v="1"/>
    <s v="Consumer"/>
    <x v="2"/>
    <n v="307.98"/>
    <n v="19"/>
    <n v="61.595999999999997"/>
    <n v="0.05"/>
  </r>
  <r>
    <s v="CA/2016/142930"/>
    <d v="2016-11-28T00:00:00"/>
    <s v="Evan Bailliet"/>
    <x v="0"/>
    <s v="Consumer"/>
    <x v="1"/>
    <n v="335.52"/>
    <n v="5"/>
    <n v="67.103999999999999"/>
    <n v="0.25"/>
  </r>
  <r>
    <s v="CA/2018/100622"/>
    <d v="2018-03-11T00:00:00"/>
    <s v="Dave Kipp"/>
    <x v="1"/>
    <s v="Consumer"/>
    <x v="2"/>
    <n v="959.98400000000004"/>
    <n v="16"/>
    <n v="191.99680000000001"/>
    <n v="0.08"/>
  </r>
  <r>
    <s v="CA/2018/117156"/>
    <d v="2018-03-21T00:00:00"/>
    <s v="Ted Butterfield"/>
    <x v="3"/>
    <s v="Consumer"/>
    <x v="1"/>
    <n v="8.8559999999999999"/>
    <n v="21"/>
    <n v="1.7712000000000001"/>
    <n v="0.2"/>
  </r>
  <r>
    <s v="CA/2016/115399"/>
    <d v="2016-12-19T00:00:00"/>
    <s v="Arthur Gainer"/>
    <x v="1"/>
    <s v="Consumer"/>
    <x v="1"/>
    <n v="6.9119999999999999"/>
    <n v="3"/>
    <n v="1.3824000000000001"/>
    <n v="0.05"/>
  </r>
  <r>
    <s v="US/2015/157847"/>
    <d v="2015-02-04T00:00:00"/>
    <s v="Sam Craven"/>
    <x v="2"/>
    <s v="Consumer"/>
    <x v="1"/>
    <n v="26.72"/>
    <n v="4"/>
    <n v="5.3440000000000003"/>
    <n v="0.18"/>
  </r>
  <r>
    <s v="CA/2016/115168"/>
    <d v="2016-05-06T00:00:00"/>
    <s v="Brenda Bowman"/>
    <x v="2"/>
    <s v="Corporate"/>
    <x v="1"/>
    <n v="10.56"/>
    <n v="23"/>
    <n v="2.1120000000000001"/>
    <n v="0.14000000000000001"/>
  </r>
  <r>
    <s v="CA/2015/109680"/>
    <d v="2015-06-10T00:00:00"/>
    <s v="Victoria Pisteka"/>
    <x v="1"/>
    <s v="Corporate"/>
    <x v="1"/>
    <n v="386.34"/>
    <n v="7"/>
    <n v="77.268000000000001"/>
    <n v="0.18"/>
  </r>
  <r>
    <s v="CA/2017/167983"/>
    <d v="2017-08-21T00:00:00"/>
    <s v="Rachel Payne"/>
    <x v="1"/>
    <s v="Corporate"/>
    <x v="1"/>
    <n v="33.44"/>
    <n v="23"/>
    <n v="6.6879999999999997"/>
    <n v="0.1"/>
  </r>
  <r>
    <s v="CA/2016/145324"/>
    <d v="2016-11-15T00:00:00"/>
    <s v="Duane Huffman"/>
    <x v="3"/>
    <s v="Home Office"/>
    <x v="0"/>
    <n v="39.96"/>
    <n v="20"/>
    <n v="7.992"/>
    <n v="0.12"/>
  </r>
  <r>
    <s v="CA/2016/153423"/>
    <d v="2016-06-22T00:00:00"/>
    <s v="Shaun Weien"/>
    <x v="0"/>
    <s v="Consumer"/>
    <x v="1"/>
    <n v="1217.568"/>
    <n v="4"/>
    <n v="243.5136"/>
    <n v="0"/>
  </r>
  <r>
    <s v="US/2018/132675"/>
    <d v="2018-09-24T00:00:00"/>
    <s v="Karen Ferguson"/>
    <x v="1"/>
    <s v="Home Office"/>
    <x v="1"/>
    <n v="15.51"/>
    <n v="2"/>
    <n v="3.1019999999999999"/>
    <n v="0.06"/>
  </r>
  <r>
    <s v="CA/2015/153808"/>
    <d v="2015-06-04T00:00:00"/>
    <s v="Frank Hawley"/>
    <x v="2"/>
    <s v="Corporate"/>
    <x v="1"/>
    <n v="70.95"/>
    <n v="5"/>
    <n v="14.19"/>
    <n v="0.22"/>
  </r>
  <r>
    <s v="US/2017/112396"/>
    <d v="2017-09-02T00:00:00"/>
    <s v="Justin Ritter"/>
    <x v="3"/>
    <s v="Corporate"/>
    <x v="2"/>
    <n v="89.97"/>
    <n v="29"/>
    <n v="17.994"/>
    <n v="0.21"/>
  </r>
  <r>
    <s v="CA/2015/141173"/>
    <d v="2015-11-18T00:00:00"/>
    <s v="Julie Creighton"/>
    <x v="0"/>
    <s v="Corporate"/>
    <x v="1"/>
    <n v="67.150000000000006"/>
    <n v="16"/>
    <n v="13.43"/>
    <n v="0.01"/>
  </r>
  <r>
    <s v="CA/2018/156664"/>
    <d v="2018-12-18T00:00:00"/>
    <s v="Beth Paige"/>
    <x v="2"/>
    <s v="Consumer"/>
    <x v="1"/>
    <n v="7.2359999999999998"/>
    <n v="25"/>
    <n v="1.4472"/>
    <n v="0.2"/>
  </r>
  <r>
    <s v="CA/2016/140718"/>
    <d v="2016-02-07T00:00:00"/>
    <s v="Frank Atkinson"/>
    <x v="1"/>
    <s v="Corporate"/>
    <x v="2"/>
    <n v="74.239999999999995"/>
    <n v="26"/>
    <n v="14.848000000000001"/>
    <n v="0"/>
  </r>
  <r>
    <s v="CA/2015/119977"/>
    <d v="2015-08-10T00:00:00"/>
    <s v="Duane Noonan"/>
    <x v="1"/>
    <s v="Consumer"/>
    <x v="1"/>
    <n v="123.92"/>
    <n v="25"/>
    <n v="24.783999999999999"/>
    <n v="0.22"/>
  </r>
  <r>
    <s v="US/2016/115343"/>
    <d v="2016-09-22T00:00:00"/>
    <s v="Frank Olsen"/>
    <x v="3"/>
    <s v="Consumer"/>
    <x v="1"/>
    <n v="55.6"/>
    <n v="14"/>
    <n v="11.12"/>
    <n v="0.14000000000000001"/>
  </r>
  <r>
    <s v="CA/2018/163671"/>
    <d v="2018-12-24T00:00:00"/>
    <s v="Dave Poirier"/>
    <x v="1"/>
    <s v="Corporate"/>
    <x v="1"/>
    <n v="21.312000000000001"/>
    <n v="12"/>
    <n v="4.2624000000000004"/>
    <n v="0.03"/>
  </r>
  <r>
    <s v="CA/2018/135909"/>
    <d v="2018-10-13T00:00:00"/>
    <s v="Jane Waco"/>
    <x v="1"/>
    <s v="Corporate"/>
    <x v="2"/>
    <n v="209.94"/>
    <n v="27"/>
    <n v="41.988"/>
    <n v="0.03"/>
  </r>
  <r>
    <s v="US/2018/114356"/>
    <d v="2018-08-20T00:00:00"/>
    <s v="Tonja Turnell"/>
    <x v="2"/>
    <s v="Home Office"/>
    <x v="2"/>
    <n v="35.96"/>
    <n v="29"/>
    <n v="7.1920000000000002"/>
    <n v="0.11"/>
  </r>
  <r>
    <s v="CA/2016/125934"/>
    <d v="2016-11-09T00:00:00"/>
    <s v="Skye Norling"/>
    <x v="1"/>
    <s v="Home Office"/>
    <x v="1"/>
    <n v="31.05"/>
    <n v="10"/>
    <n v="6.21"/>
    <n v="0.08"/>
  </r>
  <r>
    <s v="CA/2016/158148"/>
    <d v="2016-12-20T00:00:00"/>
    <s v="John Murray"/>
    <x v="3"/>
    <s v="Consumer"/>
    <x v="1"/>
    <n v="36.270000000000003"/>
    <n v="15"/>
    <n v="7.2539999999999996"/>
    <n v="0.08"/>
  </r>
  <r>
    <s v="CA/2015/120411"/>
    <d v="2015-09-20T00:00:00"/>
    <s v="Sarah Brown"/>
    <x v="3"/>
    <s v="Consumer"/>
    <x v="0"/>
    <n v="493.43"/>
    <n v="14"/>
    <n v="98.686000000000007"/>
    <n v="0.06"/>
  </r>
  <r>
    <s v="CA/2017/158260"/>
    <d v="2017-04-11T00:00:00"/>
    <s v="Cindy Chapman"/>
    <x v="3"/>
    <s v="Consumer"/>
    <x v="2"/>
    <n v="686.4"/>
    <n v="21"/>
    <n v="137.28"/>
    <n v="0.09"/>
  </r>
  <r>
    <s v="CA/2018/101805"/>
    <d v="2018-01-12T00:00:00"/>
    <s v="Sally Hughsby"/>
    <x v="1"/>
    <s v="Corporate"/>
    <x v="1"/>
    <n v="15.92"/>
    <n v="16"/>
    <n v="3.1840000000000002"/>
    <n v="0.25"/>
  </r>
  <r>
    <s v="US/2015/105137"/>
    <d v="2015-10-10T00:00:00"/>
    <s v="Richard Bierner"/>
    <x v="2"/>
    <s v="Consumer"/>
    <x v="2"/>
    <n v="101.994"/>
    <n v="7"/>
    <n v="20.398800000000001"/>
    <n v="0.04"/>
  </r>
  <r>
    <s v="CA/2018/142489"/>
    <d v="2018-11-14T00:00:00"/>
    <s v="Toby Carlisle"/>
    <x v="1"/>
    <s v="Consumer"/>
    <x v="1"/>
    <n v="21.99"/>
    <n v="26"/>
    <n v="4.3979999999999997"/>
    <n v="0.17"/>
  </r>
  <r>
    <s v="US/2017/141264"/>
    <d v="2017-08-13T00:00:00"/>
    <s v="Carol Triggs"/>
    <x v="2"/>
    <s v="Consumer"/>
    <x v="1"/>
    <n v="185.376"/>
    <n v="3"/>
    <n v="37.075200000000002"/>
    <n v="0.2"/>
  </r>
  <r>
    <s v="CA/2018/126928"/>
    <d v="2018-09-17T00:00:00"/>
    <s v="Gary Zandusky"/>
    <x v="2"/>
    <s v="Consumer"/>
    <x v="2"/>
    <n v="480"/>
    <n v="12"/>
    <n v="96"/>
    <n v="0.05"/>
  </r>
  <r>
    <s v="US/2016/107944"/>
    <d v="2016-03-23T00:00:00"/>
    <s v="Alice McCarthy"/>
    <x v="2"/>
    <s v="Corporate"/>
    <x v="1"/>
    <n v="192.72"/>
    <n v="2"/>
    <n v="38.543999999999997"/>
    <n v="0.23"/>
  </r>
  <r>
    <s v="CA/2017/135594"/>
    <d v="2017-06-30T00:00:00"/>
    <s v="Adrian Hane"/>
    <x v="1"/>
    <s v="Home Office"/>
    <x v="2"/>
    <n v="50.12"/>
    <n v="18"/>
    <n v="10.023999999999999"/>
    <n v="0"/>
  </r>
  <r>
    <s v="US/2018/115252"/>
    <d v="2018-10-20T00:00:00"/>
    <s v="Muhammed Yedwab"/>
    <x v="2"/>
    <s v="Corporate"/>
    <x v="2"/>
    <n v="15.984"/>
    <n v="28"/>
    <n v="3.1968000000000001"/>
    <n v="0.15"/>
  </r>
  <r>
    <s v="CA/2015/107398"/>
    <d v="2015-08-25T00:00:00"/>
    <s v="Brendan Sweed"/>
    <x v="1"/>
    <s v="Corporate"/>
    <x v="1"/>
    <n v="6.5279999999999996"/>
    <n v="3"/>
    <n v="1.3056000000000001"/>
    <n v="0.03"/>
  </r>
  <r>
    <s v="CA/2015/169642"/>
    <d v="2015-07-27T00:00:00"/>
    <s v="Barry Blumstein"/>
    <x v="1"/>
    <s v="Corporate"/>
    <x v="1"/>
    <n v="276.27999999999997"/>
    <n v="24"/>
    <n v="55.256"/>
    <n v="0.04"/>
  </r>
  <r>
    <s v="CA/2018/103968"/>
    <d v="2018-01-12T00:00:00"/>
    <s v="Max Ludwig"/>
    <x v="0"/>
    <s v="Home Office"/>
    <x v="0"/>
    <n v="629.64"/>
    <n v="9"/>
    <n v="125.928"/>
    <n v="0.18"/>
  </r>
  <r>
    <s v="CA/2017/147256"/>
    <d v="2017-10-17T00:00:00"/>
    <s v="Frank Carlisle"/>
    <x v="3"/>
    <s v="Home Office"/>
    <x v="2"/>
    <n v="449.97"/>
    <n v="28"/>
    <n v="89.994"/>
    <n v="0.08"/>
  </r>
  <r>
    <s v="CA/2017/162159"/>
    <d v="2017-09-16T00:00:00"/>
    <s v="Corey Roper"/>
    <x v="3"/>
    <s v="Home Office"/>
    <x v="0"/>
    <n v="121.78"/>
    <n v="17"/>
    <n v="24.356000000000002"/>
    <n v="0.23"/>
  </r>
  <r>
    <s v="CA/2016/111038"/>
    <d v="2016-01-12T00:00:00"/>
    <s v="Lindsay Castell"/>
    <x v="0"/>
    <s v="Home Office"/>
    <x v="0"/>
    <n v="2676.672"/>
    <n v="15"/>
    <n v="535.33439999999996"/>
    <n v="0.02"/>
  </r>
  <r>
    <s v="CA/2015/124723"/>
    <d v="2015-05-08T00:00:00"/>
    <s v="Gary Zandusky"/>
    <x v="2"/>
    <s v="Consumer"/>
    <x v="0"/>
    <n v="489.23"/>
    <n v="17"/>
    <n v="97.846000000000004"/>
    <n v="0.15"/>
  </r>
  <r>
    <s v="CA/2017/167241"/>
    <d v="2017-08-15T00:00:00"/>
    <s v="Bill Donatelli"/>
    <x v="1"/>
    <s v="Consumer"/>
    <x v="0"/>
    <n v="312.02999999999997"/>
    <n v="1"/>
    <n v="62.405999999999999"/>
    <n v="0.24"/>
  </r>
  <r>
    <s v="CA/2016/163237"/>
    <d v="2016-07-08T00:00:00"/>
    <s v="Eudokia Martin"/>
    <x v="1"/>
    <s v="Corporate"/>
    <x v="2"/>
    <n v="494.97"/>
    <n v="26"/>
    <n v="98.994"/>
    <n v="0.03"/>
  </r>
  <r>
    <s v="CA/2017/150483"/>
    <d v="2017-05-31T00:00:00"/>
    <s v="Beth Paige"/>
    <x v="2"/>
    <s v="Consumer"/>
    <x v="0"/>
    <n v="32.064"/>
    <n v="23"/>
    <n v="6.4127999999999998"/>
    <n v="0.19"/>
  </r>
  <r>
    <s v="US/2017/126431"/>
    <d v="2017-01-07T00:00:00"/>
    <s v="Stephanie Ulpright"/>
    <x v="0"/>
    <s v="Home Office"/>
    <x v="1"/>
    <n v="30.53"/>
    <n v="2"/>
    <n v="6.1059999999999999"/>
    <n v="0.02"/>
  </r>
  <r>
    <s v="CA/2017/139934"/>
    <d v="2017-12-18T00:00:00"/>
    <s v="Andy Yotov"/>
    <x v="1"/>
    <s v="Corporate"/>
    <x v="2"/>
    <n v="66.975999999999999"/>
    <n v="16"/>
    <n v="13.395200000000001"/>
    <n v="0.23"/>
  </r>
  <r>
    <s v="CA/2016/109603"/>
    <d v="2016-01-26T00:00:00"/>
    <s v="Elizabeth Moffitt"/>
    <x v="2"/>
    <s v="Corporate"/>
    <x v="1"/>
    <n v="182.72"/>
    <n v="6"/>
    <n v="36.543999999999997"/>
    <n v="0.18"/>
  </r>
  <r>
    <s v="CA/2018/160661"/>
    <d v="2018-10-28T00:00:00"/>
    <s v="Sue Ann Reed"/>
    <x v="2"/>
    <s v="Consumer"/>
    <x v="1"/>
    <n v="21.93"/>
    <n v="21"/>
    <n v="4.3860000000000001"/>
    <n v="0.24"/>
  </r>
  <r>
    <s v="CA/2018/102610"/>
    <d v="2018-04-11T00:00:00"/>
    <s v="Christina Anderson"/>
    <x v="2"/>
    <s v="Consumer"/>
    <x v="2"/>
    <n v="95.975999999999999"/>
    <n v="12"/>
    <n v="19.1952"/>
    <n v="0.1"/>
  </r>
  <r>
    <s v="US/2017/144057"/>
    <d v="2017-09-05T00:00:00"/>
    <s v="Cynthia Voltz"/>
    <x v="3"/>
    <s v="Corporate"/>
    <x v="1"/>
    <n v="856.65599999999995"/>
    <n v="7"/>
    <n v="171.3312"/>
    <n v="0.12"/>
  </r>
  <r>
    <s v="CA/2015/160276"/>
    <d v="2015-02-04T00:00:00"/>
    <s v="Anna HÃ¤berlin"/>
    <x v="3"/>
    <s v="Corporate"/>
    <x v="0"/>
    <n v="177.68"/>
    <n v="28"/>
    <n v="35.536000000000001"/>
    <n v="7.0000000000000007E-2"/>
  </r>
  <r>
    <s v="CA/2015/132983"/>
    <d v="2015-04-28T00:00:00"/>
    <s v="David Smith"/>
    <x v="2"/>
    <s v="Corporate"/>
    <x v="2"/>
    <n v="159.97999999999999"/>
    <n v="20"/>
    <n v="31.995999999999999"/>
    <n v="0.15"/>
  </r>
  <r>
    <s v="CA/2017/145709"/>
    <d v="2017-04-10T00:00:00"/>
    <s v="Anna HÃ¤berlin"/>
    <x v="3"/>
    <s v="Corporate"/>
    <x v="2"/>
    <n v="52.68"/>
    <n v="5"/>
    <n v="10.536"/>
    <n v="0.25"/>
  </r>
  <r>
    <s v="CA/2018/133928"/>
    <d v="2018-11-06T00:00:00"/>
    <s v="Zuschuss Carroll"/>
    <x v="1"/>
    <s v="Consumer"/>
    <x v="1"/>
    <n v="4.5720000000000001"/>
    <n v="25"/>
    <n v="0.91439999999999999"/>
    <n v="0.18"/>
  </r>
  <r>
    <s v="CA/2017/168032"/>
    <d v="2017-01-30T00:00:00"/>
    <s v="David Flashing"/>
    <x v="1"/>
    <s v="Consumer"/>
    <x v="2"/>
    <n v="1439.9680000000001"/>
    <n v="9"/>
    <n v="287.99360000000001"/>
    <n v="0.21"/>
  </r>
  <r>
    <s v="CA/2016/143616"/>
    <d v="2016-09-27T00:00:00"/>
    <s v="Saphhira Shifley"/>
    <x v="3"/>
    <s v="Corporate"/>
    <x v="1"/>
    <n v="99.2"/>
    <n v="3"/>
    <n v="19.84"/>
    <n v="0.15"/>
  </r>
  <r>
    <s v="US/2016/168704"/>
    <d v="2016-04-13T00:00:00"/>
    <s v="Frank Preis"/>
    <x v="1"/>
    <s v="Consumer"/>
    <x v="0"/>
    <n v="609.98"/>
    <n v="1"/>
    <n v="121.996"/>
    <n v="0.04"/>
  </r>
  <r>
    <s v="CA/2018/143252"/>
    <d v="2018-12-18T00:00:00"/>
    <s v="Harold Engle"/>
    <x v="2"/>
    <s v="Corporate"/>
    <x v="0"/>
    <n v="99.95"/>
    <n v="27"/>
    <n v="19.989999999999998"/>
    <n v="0"/>
  </r>
  <r>
    <s v="CA/2017/102134"/>
    <d v="2017-03-14T00:00:00"/>
    <s v="Sibella Parks"/>
    <x v="3"/>
    <s v="Corporate"/>
    <x v="0"/>
    <n v="16.739999999999998"/>
    <n v="6"/>
    <n v="3.3479999999999999"/>
    <n v="0.21"/>
  </r>
  <r>
    <s v="CA/2018/130036"/>
    <d v="2018-08-27T00:00:00"/>
    <s v="Ben Peterman"/>
    <x v="1"/>
    <s v="Corporate"/>
    <x v="1"/>
    <n v="12.672000000000001"/>
    <n v="20"/>
    <n v="2.5344000000000002"/>
    <n v="0.09"/>
  </r>
  <r>
    <s v="CA/2016/134117"/>
    <d v="2016-12-17T00:00:00"/>
    <s v="Paul Gonzalez"/>
    <x v="2"/>
    <s v="Consumer"/>
    <x v="1"/>
    <n v="204.85"/>
    <n v="10"/>
    <n v="40.97"/>
    <n v="0.09"/>
  </r>
  <r>
    <s v="CA/2015/130918"/>
    <d v="2015-08-22T00:00:00"/>
    <s v="Jeremy Pistek"/>
    <x v="1"/>
    <s v="Consumer"/>
    <x v="1"/>
    <n v="7.6319999999999997"/>
    <n v="11"/>
    <n v="1.5264"/>
    <n v="0.24"/>
  </r>
  <r>
    <s v="CA/2017/159023"/>
    <d v="2017-03-11T00:00:00"/>
    <s v="Natalie Webber"/>
    <x v="1"/>
    <s v="Consumer"/>
    <x v="1"/>
    <n v="4.1580000000000004"/>
    <n v="29"/>
    <n v="0.83160000000000001"/>
    <n v="7.0000000000000007E-2"/>
  </r>
  <r>
    <s v="CA/2018/111717"/>
    <d v="2018-10-10T00:00:00"/>
    <s v="Scot Wooten"/>
    <x v="1"/>
    <s v="Consumer"/>
    <x v="0"/>
    <n v="239.358"/>
    <n v="11"/>
    <n v="47.871600000000001"/>
    <n v="0.02"/>
  </r>
  <r>
    <s v="CA/2015/154592"/>
    <d v="2015-07-12T00:00:00"/>
    <s v="Erica Hernandez"/>
    <x v="1"/>
    <s v="Home Office"/>
    <x v="1"/>
    <n v="164.88"/>
    <n v="4"/>
    <n v="32.975999999999999"/>
    <n v="0.02"/>
  </r>
  <r>
    <s v="CA/2015/128622"/>
    <d v="2015-11-15T00:00:00"/>
    <s v="Scott Cohen"/>
    <x v="1"/>
    <s v="Corporate"/>
    <x v="1"/>
    <n v="10.95"/>
    <n v="23"/>
    <n v="2.19"/>
    <n v="0.04"/>
  </r>
  <r>
    <s v="CA/2018/148355"/>
    <d v="2018-12-24T00:00:00"/>
    <s v="Nick Crebassa"/>
    <x v="2"/>
    <s v="Corporate"/>
    <x v="1"/>
    <n v="19.440000000000001"/>
    <n v="29"/>
    <n v="3.8879999999999999"/>
    <n v="0.08"/>
  </r>
  <r>
    <s v="CA/2015/132913"/>
    <d v="2015-12-24T00:00:00"/>
    <s v="Adam Shillingsburg"/>
    <x v="0"/>
    <s v="Consumer"/>
    <x v="1"/>
    <n v="13.97"/>
    <n v="14"/>
    <n v="2.794"/>
    <n v="0.25"/>
  </r>
  <r>
    <s v="CA/2018/150910"/>
    <d v="2018-12-22T00:00:00"/>
    <s v="Jack Lebron"/>
    <x v="2"/>
    <s v="Consumer"/>
    <x v="0"/>
    <n v="934.95600000000002"/>
    <n v="14"/>
    <n v="186.99119999999999"/>
    <n v="0.11"/>
  </r>
  <r>
    <s v="CA/2015/156790"/>
    <d v="2015-08-08T00:00:00"/>
    <s v="Vivek Gonzalez"/>
    <x v="1"/>
    <s v="Consumer"/>
    <x v="0"/>
    <n v="155.45599999999999"/>
    <n v="8"/>
    <n v="31.091200000000001"/>
    <n v="0.24"/>
  </r>
  <r>
    <s v="CA/2015/126480"/>
    <d v="2015-09-20T00:00:00"/>
    <s v="Henry Goldwyn"/>
    <x v="1"/>
    <s v="Corporate"/>
    <x v="1"/>
    <n v="8.56"/>
    <n v="23"/>
    <n v="1.712"/>
    <n v="0.24"/>
  </r>
  <r>
    <s v="CA/2018/105620"/>
    <d v="2018-12-25T00:00:00"/>
    <s v="Jennifer Halladay"/>
    <x v="0"/>
    <s v="Consumer"/>
    <x v="0"/>
    <n v="21"/>
    <n v="30"/>
    <n v="4.2"/>
    <n v="0.13"/>
  </r>
  <r>
    <s v="CA/2018/150266"/>
    <d v="2018-11-25T00:00:00"/>
    <s v="Rose O'Brian"/>
    <x v="0"/>
    <s v="Consumer"/>
    <x v="2"/>
    <n v="299.95999999999998"/>
    <n v="15"/>
    <n v="59.991999999999997"/>
    <n v="0.13"/>
  </r>
  <r>
    <s v="CA/2017/157280"/>
    <d v="2017-05-11T00:00:00"/>
    <s v="Liz Willingham"/>
    <x v="3"/>
    <s v="Consumer"/>
    <x v="0"/>
    <n v="273.95999999999998"/>
    <n v="18"/>
    <n v="54.792000000000002"/>
    <n v="0.04"/>
  </r>
  <r>
    <s v="CA/2018/106691"/>
    <d v="2018-06-11T00:00:00"/>
    <s v="Christopher Conant"/>
    <x v="0"/>
    <s v="Consumer"/>
    <x v="1"/>
    <n v="1.248"/>
    <n v="3"/>
    <n v="0.24959999999999999"/>
    <n v="0.2"/>
  </r>
  <r>
    <s v="CA/2017/134180"/>
    <d v="2017-03-11T00:00:00"/>
    <s v="Julie Prescott"/>
    <x v="0"/>
    <s v="Home Office"/>
    <x v="2"/>
    <n v="72"/>
    <n v="19"/>
    <n v="14.4"/>
    <n v="0.15"/>
  </r>
  <r>
    <s v="CA/2015/166730"/>
    <d v="2015-12-30T00:00:00"/>
    <s v="Dorothy Dickinson"/>
    <x v="2"/>
    <s v="Consumer"/>
    <x v="1"/>
    <n v="39.128"/>
    <n v="14"/>
    <n v="7.8255999999999997"/>
    <n v="0.01"/>
  </r>
  <r>
    <s v="CA/2018/157469"/>
    <d v="2018-02-12T00:00:00"/>
    <s v="Erin Smith"/>
    <x v="0"/>
    <s v="Corporate"/>
    <x v="1"/>
    <n v="19.728000000000002"/>
    <n v="6"/>
    <n v="3.9456000000000002"/>
    <n v="0.01"/>
  </r>
  <r>
    <s v="CA/2018/122308"/>
    <d v="2018-03-24T00:00:00"/>
    <s v="Mark Van Huff"/>
    <x v="0"/>
    <s v="Consumer"/>
    <x v="0"/>
    <n v="271.76400000000001"/>
    <n v="20"/>
    <n v="54.352800000000002"/>
    <n v="0.05"/>
  </r>
  <r>
    <s v="US/2015/149034"/>
    <d v="2015-11-19T00:00:00"/>
    <s v="Ruben Dartt"/>
    <x v="1"/>
    <s v="Consumer"/>
    <x v="2"/>
    <n v="47.496000000000002"/>
    <n v="25"/>
    <n v="9.4992000000000001"/>
    <n v="0.04"/>
  </r>
  <r>
    <s v="CA/2018/159226"/>
    <d v="2018-04-25T00:00:00"/>
    <s v="Rob Lucas"/>
    <x v="0"/>
    <s v="Consumer"/>
    <x v="0"/>
    <n v="344.98099999999999"/>
    <n v="10"/>
    <n v="68.996200000000002"/>
    <n v="0"/>
  </r>
  <r>
    <s v="CA/2018/156622"/>
    <d v="2018-11-23T00:00:00"/>
    <s v="Jennifer Patt"/>
    <x v="3"/>
    <s v="Corporate"/>
    <x v="1"/>
    <n v="36.287999999999997"/>
    <n v="1"/>
    <n v="7.2576000000000001"/>
    <n v="0.25"/>
  </r>
  <r>
    <s v="CA/2015/119529"/>
    <d v="2015-03-11T00:00:00"/>
    <s v="Denise Monton"/>
    <x v="0"/>
    <s v="Corporate"/>
    <x v="1"/>
    <n v="5.76"/>
    <n v="4"/>
    <n v="1.1519999999999999"/>
    <n v="0.21"/>
  </r>
  <r>
    <s v="CA/2016/150413"/>
    <d v="2016-10-19T00:00:00"/>
    <s v="Cari Schnelling"/>
    <x v="0"/>
    <s v="Consumer"/>
    <x v="1"/>
    <n v="1.72"/>
    <n v="19"/>
    <n v="0.34399999999999997"/>
    <n v="0.2"/>
  </r>
  <r>
    <s v="CA/2015/108182"/>
    <d v="2015-06-02T00:00:00"/>
    <s v="Delfina Latchford"/>
    <x v="3"/>
    <s v="Consumer"/>
    <x v="1"/>
    <n v="8.952"/>
    <n v="10"/>
    <n v="1.7904"/>
    <n v="0.09"/>
  </r>
  <r>
    <s v="CA/2017/110898"/>
    <d v="2017-06-03T00:00:00"/>
    <s v="Lena Cacioppo"/>
    <x v="1"/>
    <s v="Consumer"/>
    <x v="1"/>
    <n v="2.3340000000000001"/>
    <n v="10"/>
    <n v="0.46679999999999999"/>
    <n v="0.15"/>
  </r>
  <r>
    <s v="CA/2016/123092"/>
    <d v="2016-03-12T00:00:00"/>
    <s v="Jack Garza"/>
    <x v="1"/>
    <s v="Consumer"/>
    <x v="0"/>
    <n v="77.951999999999998"/>
    <n v="18"/>
    <n v="15.590400000000001"/>
    <n v="7.0000000000000007E-2"/>
  </r>
  <r>
    <s v="US/2016/128587"/>
    <d v="2016-12-24T00:00:00"/>
    <s v="Harry Marie"/>
    <x v="3"/>
    <s v="Corporate"/>
    <x v="0"/>
    <n v="9.68"/>
    <n v="18"/>
    <n v="1.9359999999999999"/>
    <n v="0.03"/>
  </r>
  <r>
    <s v="US/2018/139577"/>
    <d v="2018-01-10T00:00:00"/>
    <s v="Tanja Norvell"/>
    <x v="1"/>
    <s v="Home Office"/>
    <x v="2"/>
    <n v="104.75"/>
    <n v="20"/>
    <n v="20.95"/>
    <n v="0.08"/>
  </r>
  <r>
    <s v="CA/2018/159100"/>
    <d v="2018-10-16T00:00:00"/>
    <s v="Victoria Pisteka"/>
    <x v="1"/>
    <s v="Corporate"/>
    <x v="2"/>
    <n v="18.527999999999999"/>
    <n v="28"/>
    <n v="3.7056"/>
    <n v="0.18"/>
  </r>
  <r>
    <s v="CA/2015/109043"/>
    <d v="2015-08-15T00:00:00"/>
    <s v="Christine Sundaresam"/>
    <x v="0"/>
    <s v="Consumer"/>
    <x v="1"/>
    <n v="91.36"/>
    <n v="3"/>
    <n v="18.271999999999998"/>
    <n v="0.12"/>
  </r>
  <r>
    <s v="US/2018/116491"/>
    <d v="2018-11-11T00:00:00"/>
    <s v="Patrick Gardner"/>
    <x v="1"/>
    <s v="Consumer"/>
    <x v="2"/>
    <n v="35.183999999999997"/>
    <n v="25"/>
    <n v="7.0368000000000004"/>
    <n v="0.21"/>
  </r>
  <r>
    <s v="CA/2018/122763"/>
    <d v="2018-03-20T00:00:00"/>
    <s v="Harry Greene"/>
    <x v="0"/>
    <s v="Consumer"/>
    <x v="1"/>
    <n v="56.704000000000001"/>
    <n v="29"/>
    <n v="11.3408"/>
    <n v="0.19"/>
  </r>
  <r>
    <s v="CA/2018/137785"/>
    <d v="2018-05-13T00:00:00"/>
    <s v="Mick Hernandez"/>
    <x v="3"/>
    <s v="Home Office"/>
    <x v="0"/>
    <n v="458.43"/>
    <n v="4"/>
    <n v="91.686000000000007"/>
    <n v="0.16"/>
  </r>
  <r>
    <s v="CA/2015/133389"/>
    <d v="2015-06-22T00:00:00"/>
    <s v="Toby Braunhardt"/>
    <x v="3"/>
    <s v="Consumer"/>
    <x v="1"/>
    <n v="8.2260000000000009"/>
    <n v="17"/>
    <n v="1.6452"/>
    <n v="0.12"/>
  </r>
  <r>
    <s v="CA/2015/103807"/>
    <d v="2015-02-12T00:00:00"/>
    <s v="Elizabeth Moffitt"/>
    <x v="2"/>
    <s v="Corporate"/>
    <x v="2"/>
    <n v="5.95"/>
    <n v="1"/>
    <n v="1.19"/>
    <n v="0.02"/>
  </r>
  <r>
    <s v="CA/2016/102855"/>
    <d v="2016-05-04T00:00:00"/>
    <s v="Jennifer Ferguson"/>
    <x v="3"/>
    <s v="Consumer"/>
    <x v="2"/>
    <n v="239.94"/>
    <n v="11"/>
    <n v="47.988"/>
    <n v="0.23"/>
  </r>
  <r>
    <s v="CA/2018/107825"/>
    <d v="2018-11-18T00:00:00"/>
    <s v="Nona Balk"/>
    <x v="2"/>
    <s v="Corporate"/>
    <x v="1"/>
    <n v="92.52"/>
    <n v="29"/>
    <n v="18.504000000000001"/>
    <n v="0.25"/>
  </r>
  <r>
    <s v="CA/2018/106047"/>
    <d v="2018-12-07T00:00:00"/>
    <s v="Cari Schnelling"/>
    <x v="0"/>
    <s v="Consumer"/>
    <x v="1"/>
    <n v="3.8159999999999998"/>
    <n v="14"/>
    <n v="0.76319999999999999"/>
    <n v="0.12"/>
  </r>
  <r>
    <s v="CA/2018/127803"/>
    <d v="2018-05-19T00:00:00"/>
    <s v="Neil Ducich"/>
    <x v="0"/>
    <s v="Corporate"/>
    <x v="1"/>
    <n v="26.16"/>
    <n v="13"/>
    <n v="5.2320000000000002"/>
    <n v="0.23"/>
  </r>
  <r>
    <s v="CA/2016/137071"/>
    <d v="2016-12-20T00:00:00"/>
    <s v="Emily Ducich"/>
    <x v="1"/>
    <s v="Home Office"/>
    <x v="2"/>
    <n v="100.8"/>
    <n v="29"/>
    <n v="20.16"/>
    <n v="0.23"/>
  </r>
  <r>
    <s v="CA/2017/121447"/>
    <d v="2017-02-21T00:00:00"/>
    <s v="Erin Ashbrook"/>
    <x v="0"/>
    <s v="Corporate"/>
    <x v="0"/>
    <n v="135.80000000000001"/>
    <n v="10"/>
    <n v="27.16"/>
    <n v="0.01"/>
  </r>
  <r>
    <s v="CA/2018/143084"/>
    <d v="2018-03-18T00:00:00"/>
    <s v="Barry Pond"/>
    <x v="3"/>
    <s v="Corporate"/>
    <x v="1"/>
    <n v="13.9"/>
    <n v="2"/>
    <n v="2.78"/>
    <n v="0.18"/>
  </r>
  <r>
    <s v="CA/2017/131639"/>
    <d v="2017-12-17T00:00:00"/>
    <s v="Noel Staavos"/>
    <x v="2"/>
    <s v="Corporate"/>
    <x v="1"/>
    <n v="13.488"/>
    <n v="9"/>
    <n v="2.6976"/>
    <n v="0.22"/>
  </r>
  <r>
    <s v="CA/2017/161361"/>
    <d v="2017-03-26T00:00:00"/>
    <s v="Mark Van Huff"/>
    <x v="0"/>
    <s v="Consumer"/>
    <x v="1"/>
    <n v="17.64"/>
    <n v="17"/>
    <n v="3.528"/>
    <n v="0.12"/>
  </r>
  <r>
    <s v="CA/2015/100706"/>
    <d v="2015-12-16T00:00:00"/>
    <s v="Laurel Elliston"/>
    <x v="1"/>
    <s v="Consumer"/>
    <x v="2"/>
    <n v="99.98"/>
    <n v="2"/>
    <n v="19.995999999999999"/>
    <n v="0.25"/>
  </r>
  <r>
    <s v="CA/2016/129525"/>
    <d v="2016-11-15T00:00:00"/>
    <s v="Victoria Pisteka"/>
    <x v="1"/>
    <s v="Corporate"/>
    <x v="1"/>
    <n v="166.92"/>
    <n v="8"/>
    <n v="33.384"/>
    <n v="0.02"/>
  </r>
  <r>
    <s v="US/2017/141880"/>
    <d v="2017-08-22T00:00:00"/>
    <s v="Tony Chapman"/>
    <x v="0"/>
    <s v="Home Office"/>
    <x v="0"/>
    <n v="98.328000000000003"/>
    <n v="1"/>
    <n v="19.665600000000001"/>
    <n v="0.05"/>
  </r>
  <r>
    <s v="CA/2016/165799"/>
    <d v="2016-06-29T00:00:00"/>
    <s v="Sheri Gordon"/>
    <x v="3"/>
    <s v="Consumer"/>
    <x v="0"/>
    <n v="117.88200000000001"/>
    <n v="17"/>
    <n v="23.5764"/>
    <n v="0.03"/>
  </r>
  <r>
    <s v="CA/2017/102127"/>
    <d v="2017-06-26T00:00:00"/>
    <s v="Victoria Pisteka"/>
    <x v="1"/>
    <s v="Corporate"/>
    <x v="2"/>
    <n v="20.97"/>
    <n v="5"/>
    <n v="4.194"/>
    <n v="0.22"/>
  </r>
  <r>
    <s v="US/2017/152415"/>
    <d v="2017-09-17T00:00:00"/>
    <s v="Patrick O'Donnell"/>
    <x v="2"/>
    <s v="Consumer"/>
    <x v="0"/>
    <n v="14.82"/>
    <n v="18"/>
    <n v="2.964"/>
    <n v="0.14000000000000001"/>
  </r>
  <r>
    <s v="CA/2015/138198"/>
    <d v="2015-07-18T00:00:00"/>
    <s v="Jack Lebron"/>
    <x v="2"/>
    <s v="Consumer"/>
    <x v="1"/>
    <n v="13.904"/>
    <n v="3"/>
    <n v="2.7808000000000002"/>
    <n v="0.15"/>
  </r>
  <r>
    <s v="CA/2018/128041"/>
    <d v="2018-01-09T00:00:00"/>
    <s v="Rick Wilson"/>
    <x v="1"/>
    <s v="Corporate"/>
    <x v="1"/>
    <n v="314.60000000000002"/>
    <n v="1"/>
    <n v="62.92"/>
    <n v="0.09"/>
  </r>
  <r>
    <s v="CA/2018/105823"/>
    <d v="2018-06-22T00:00:00"/>
    <s v="Rick Bensley"/>
    <x v="2"/>
    <s v="Home Office"/>
    <x v="0"/>
    <n v="487.96"/>
    <n v="23"/>
    <n v="97.591999999999999"/>
    <n v="0.12"/>
  </r>
  <r>
    <s v="CA/2015/152268"/>
    <d v="2015-02-09T00:00:00"/>
    <s v="Sanjit Chand"/>
    <x v="1"/>
    <s v="Consumer"/>
    <x v="1"/>
    <n v="1793.98"/>
    <n v="28"/>
    <n v="358.79599999999999"/>
    <n v="0.1"/>
  </r>
  <r>
    <s v="CA/2016/148873"/>
    <d v="2016-01-10T00:00:00"/>
    <s v="Eric Murdock"/>
    <x v="3"/>
    <s v="Consumer"/>
    <x v="1"/>
    <n v="2.992"/>
    <n v="25"/>
    <n v="0.59840000000000004"/>
    <n v="0.04"/>
  </r>
  <r>
    <s v="CA/2016/166492"/>
    <d v="2016-07-04T00:00:00"/>
    <s v="Resi PÃ¶lking"/>
    <x v="3"/>
    <s v="Consumer"/>
    <x v="1"/>
    <n v="25.92"/>
    <n v="6"/>
    <n v="5.1840000000000002"/>
    <n v="0.23"/>
  </r>
  <r>
    <s v="CA/2018/157420"/>
    <d v="2018-11-21T00:00:00"/>
    <s v="Henia Zydlo"/>
    <x v="3"/>
    <s v="Consumer"/>
    <x v="2"/>
    <n v="55.176000000000002"/>
    <n v="12"/>
    <n v="11.0352"/>
    <n v="0.22"/>
  </r>
  <r>
    <s v="CA/2017/117121"/>
    <d v="2017-12-17T00:00:00"/>
    <s v="Adrian Barton"/>
    <x v="1"/>
    <s v="Consumer"/>
    <x v="1"/>
    <n v="9892.74"/>
    <n v="19"/>
    <n v="1978.548"/>
    <n v="0.19"/>
  </r>
  <r>
    <s v="CA/2015/138177"/>
    <d v="2015-09-19T00:00:00"/>
    <s v="Neil Ducich"/>
    <x v="0"/>
    <s v="Corporate"/>
    <x v="0"/>
    <n v="73.915000000000006"/>
    <n v="3"/>
    <n v="14.782999999999999"/>
    <n v="0.24"/>
  </r>
  <r>
    <s v="CA/2015/114335"/>
    <d v="2015-09-28T00:00:00"/>
    <s v="Xylona Preis"/>
    <x v="1"/>
    <s v="Consumer"/>
    <x v="0"/>
    <n v="337.08800000000002"/>
    <n v="10"/>
    <n v="67.417599999999993"/>
    <n v="0.09"/>
  </r>
  <r>
    <s v="CA/2016/168760"/>
    <d v="2016-09-22T00:00:00"/>
    <s v="Muhammed MacIntyre"/>
    <x v="2"/>
    <s v="Corporate"/>
    <x v="1"/>
    <n v="61.44"/>
    <n v="24"/>
    <n v="12.288"/>
    <n v="0.1"/>
  </r>
  <r>
    <s v="CA/2017/168830"/>
    <d v="2017-07-11T00:00:00"/>
    <s v="Marina Lichtenstein"/>
    <x v="1"/>
    <s v="Corporate"/>
    <x v="2"/>
    <n v="479.97"/>
    <n v="14"/>
    <n v="95.994"/>
    <n v="0.11"/>
  </r>
  <r>
    <s v="CA/2018/137463"/>
    <d v="2018-12-16T00:00:00"/>
    <s v="Kalyca Meade"/>
    <x v="3"/>
    <s v="Corporate"/>
    <x v="1"/>
    <n v="5.984"/>
    <n v="16"/>
    <n v="1.1968000000000001"/>
    <n v="0.19"/>
  </r>
  <r>
    <s v="CA/2015/124513"/>
    <d v="2015-09-21T00:00:00"/>
    <s v="Sara Luxemburg"/>
    <x v="0"/>
    <s v="Home Office"/>
    <x v="1"/>
    <n v="66.03"/>
    <n v="21"/>
    <n v="13.206"/>
    <n v="0.23"/>
  </r>
  <r>
    <s v="CA/2016/165554"/>
    <d v="2016-05-18T00:00:00"/>
    <s v="Anthony Jacobs"/>
    <x v="0"/>
    <s v="Corporate"/>
    <x v="1"/>
    <n v="10.86"/>
    <n v="8"/>
    <n v="2.1720000000000002"/>
    <n v="0.17"/>
  </r>
  <r>
    <s v="CA/2015/141838"/>
    <d v="2015-03-26T00:00:00"/>
    <s v="Damala Kotsonis"/>
    <x v="1"/>
    <s v="Corporate"/>
    <x v="1"/>
    <n v="3.36"/>
    <n v="7"/>
    <n v="0.67200000000000004"/>
    <n v="0.21"/>
  </r>
  <r>
    <s v="CA/2018/117009"/>
    <d v="2018-09-22T00:00:00"/>
    <s v="Berenike Kampe"/>
    <x v="3"/>
    <s v="Consumer"/>
    <x v="1"/>
    <n v="21.96"/>
    <n v="7"/>
    <n v="4.3920000000000003"/>
    <n v="0.24"/>
  </r>
  <r>
    <s v="CA/2016/128993"/>
    <d v="2016-12-09T00:00:00"/>
    <s v="Craig Carreira"/>
    <x v="3"/>
    <s v="Consumer"/>
    <x v="2"/>
    <n v="21.98"/>
    <n v="27"/>
    <n v="4.3959999999999999"/>
    <n v="0.09"/>
  </r>
  <r>
    <s v="CA/2016/160227"/>
    <d v="2016-02-11T00:00:00"/>
    <s v="Emily Ducich"/>
    <x v="1"/>
    <s v="Home Office"/>
    <x v="0"/>
    <n v="2621.3220000000001"/>
    <n v="28"/>
    <n v="524.26440000000002"/>
    <n v="0.23"/>
  </r>
  <r>
    <s v="CA/2016/149097"/>
    <d v="2016-10-20T00:00:00"/>
    <s v="Stewart Visinsky"/>
    <x v="1"/>
    <s v="Consumer"/>
    <x v="0"/>
    <n v="74.760000000000005"/>
    <n v="10"/>
    <n v="14.952"/>
    <n v="0.08"/>
  </r>
  <r>
    <s v="CA/2017/132304"/>
    <d v="2017-06-14T00:00:00"/>
    <s v="Anthony Rawles"/>
    <x v="1"/>
    <s v="Corporate"/>
    <x v="0"/>
    <n v="1115.17"/>
    <n v="15"/>
    <n v="223.03399999999999"/>
    <n v="0.19"/>
  </r>
  <r>
    <s v="CA/2016/136420"/>
    <d v="2016-11-20T00:00:00"/>
    <s v="Chris Selesnick"/>
    <x v="0"/>
    <s v="Corporate"/>
    <x v="1"/>
    <n v="89.695999999999998"/>
    <n v="15"/>
    <n v="17.9392"/>
    <n v="0.21"/>
  </r>
  <r>
    <s v="CA/2017/101623"/>
    <d v="2017-02-28T00:00:00"/>
    <s v="Rick Reed"/>
    <x v="3"/>
    <s v="Corporate"/>
    <x v="1"/>
    <n v="36.479999999999997"/>
    <n v="30"/>
    <n v="7.2960000000000003"/>
    <n v="0.01"/>
  </r>
  <r>
    <s v="US/2015/151015"/>
    <d v="2015-10-14T00:00:00"/>
    <s v="Bradley Drucker"/>
    <x v="2"/>
    <s v="Consumer"/>
    <x v="1"/>
    <n v="322.19200000000001"/>
    <n v="8"/>
    <n v="64.438400000000001"/>
    <n v="0.06"/>
  </r>
  <r>
    <s v="CA/2018/152968"/>
    <d v="2018-05-26T00:00:00"/>
    <s v="Bryan Mills"/>
    <x v="3"/>
    <s v="Consumer"/>
    <x v="2"/>
    <n v="23.08"/>
    <n v="7"/>
    <n v="4.6159999999999997"/>
    <n v="0.06"/>
  </r>
  <r>
    <s v="CA/2017/150077"/>
    <d v="2017-04-02T00:00:00"/>
    <s v="Maribeth Schnelling"/>
    <x v="2"/>
    <s v="Consumer"/>
    <x v="2"/>
    <n v="90.48"/>
    <n v="29"/>
    <n v="18.096"/>
    <n v="0.17"/>
  </r>
  <r>
    <s v="CA/2017/106278"/>
    <d v="2017-02-09T00:00:00"/>
    <s v="Becky Martin"/>
    <x v="2"/>
    <s v="Consumer"/>
    <x v="0"/>
    <n v="215.976"/>
    <n v="22"/>
    <n v="43.1952"/>
    <n v="0.02"/>
  </r>
  <r>
    <s v="CA/2018/147550"/>
    <d v="2018-04-12T00:00:00"/>
    <s v="Katrina Edelman"/>
    <x v="0"/>
    <s v="Corporate"/>
    <x v="0"/>
    <n v="11.352"/>
    <n v="15"/>
    <n v="2.2704"/>
    <n v="0.24"/>
  </r>
  <r>
    <s v="CA/2016/136105"/>
    <d v="2016-12-06T00:00:00"/>
    <s v="Sam Zeldin"/>
    <x v="1"/>
    <s v="Home Office"/>
    <x v="1"/>
    <n v="24.56"/>
    <n v="28"/>
    <n v="4.9119999999999999"/>
    <n v="0.11"/>
  </r>
  <r>
    <s v="CA/2017/142524"/>
    <d v="2017-04-09T00:00:00"/>
    <s v="Mick Brown"/>
    <x v="3"/>
    <s v="Consumer"/>
    <x v="1"/>
    <n v="16.559999999999999"/>
    <n v="21"/>
    <n v="3.3119999999999998"/>
    <n v="0.01"/>
  </r>
  <r>
    <s v="CA/2015/136336"/>
    <d v="2015-04-21T00:00:00"/>
    <s v="Dorothy Badders"/>
    <x v="0"/>
    <s v="Corporate"/>
    <x v="1"/>
    <n v="828.84"/>
    <n v="29"/>
    <n v="165.768"/>
    <n v="0.2"/>
  </r>
  <r>
    <s v="US/2016/136259"/>
    <d v="2016-05-11T00:00:00"/>
    <s v="Christy Brittain"/>
    <x v="3"/>
    <s v="Consumer"/>
    <x v="1"/>
    <n v="7.218"/>
    <n v="17"/>
    <n v="1.4436"/>
    <n v="0.17"/>
  </r>
  <r>
    <s v="US/2015/124625"/>
    <d v="2015-03-11T00:00:00"/>
    <s v="Stephanie Phelps"/>
    <x v="1"/>
    <s v="Corporate"/>
    <x v="2"/>
    <n v="89.97"/>
    <n v="10"/>
    <n v="17.994"/>
    <n v="0.08"/>
  </r>
  <r>
    <s v="CA/2017/108105"/>
    <d v="2017-02-16T00:00:00"/>
    <s v="Giulietta Weimer"/>
    <x v="1"/>
    <s v="Consumer"/>
    <x v="0"/>
    <n v="318.08"/>
    <n v="22"/>
    <n v="63.616"/>
    <n v="0.1"/>
  </r>
  <r>
    <s v="CA/2018/166898"/>
    <d v="2018-11-09T00:00:00"/>
    <s v="Ken Heidel"/>
    <x v="2"/>
    <s v="Corporate"/>
    <x v="2"/>
    <n v="143.952"/>
    <n v="6"/>
    <n v="28.790400000000002"/>
    <n v="0.09"/>
  </r>
  <r>
    <s v="CA/2018/169005"/>
    <d v="2018-02-11T00:00:00"/>
    <s v="Barry Gonzalez"/>
    <x v="0"/>
    <s v="Consumer"/>
    <x v="1"/>
    <n v="5.56"/>
    <n v="12"/>
    <n v="1.1120000000000001"/>
    <n v="0.25"/>
  </r>
  <r>
    <s v="CA/2016/104038"/>
    <d v="2016-06-02T00:00:00"/>
    <s v="Lori Olson"/>
    <x v="1"/>
    <s v="Corporate"/>
    <x v="1"/>
    <n v="146.72999999999999"/>
    <n v="27"/>
    <n v="29.346"/>
    <n v="0.1"/>
  </r>
  <r>
    <s v="CA/2017/126102"/>
    <d v="2017-10-09T00:00:00"/>
    <s v="Dianna Vittorini"/>
    <x v="1"/>
    <s v="Consumer"/>
    <x v="1"/>
    <n v="276.78399999999999"/>
    <n v="28"/>
    <n v="55.3568"/>
    <n v="0.09"/>
  </r>
  <r>
    <s v="CA/2017/143406"/>
    <d v="2017-09-26T00:00:00"/>
    <s v="Lisa Ryan"/>
    <x v="3"/>
    <s v="Corporate"/>
    <x v="1"/>
    <n v="93.031999999999996"/>
    <n v="14"/>
    <n v="18.606400000000001"/>
    <n v="0.05"/>
  </r>
  <r>
    <s v="CA/2016/150308"/>
    <d v="2016-12-15T00:00:00"/>
    <s v="Rick Reed"/>
    <x v="3"/>
    <s v="Corporate"/>
    <x v="2"/>
    <n v="246.16800000000001"/>
    <n v="21"/>
    <n v="49.233600000000003"/>
    <n v="0.06"/>
  </r>
  <r>
    <s v="CA/2017/131093"/>
    <d v="2017-09-17T00:00:00"/>
    <s v="Troy Staebel"/>
    <x v="1"/>
    <s v="Consumer"/>
    <x v="1"/>
    <n v="295.39999999999998"/>
    <n v="7"/>
    <n v="59.08"/>
    <n v="0.12"/>
  </r>
  <r>
    <s v="US/2018/148831"/>
    <d v="2018-10-13T00:00:00"/>
    <s v="Alan Hwang"/>
    <x v="1"/>
    <s v="Consumer"/>
    <x v="1"/>
    <n v="348.56"/>
    <n v="11"/>
    <n v="69.712000000000003"/>
    <n v="0.04"/>
  </r>
  <r>
    <s v="CA/2016/162950"/>
    <d v="2016-06-28T00:00:00"/>
    <s v="Dorothy Wardle"/>
    <x v="3"/>
    <s v="Corporate"/>
    <x v="1"/>
    <n v="15.552"/>
    <n v="25"/>
    <n v="3.1103999999999998"/>
    <n v="0.11"/>
  </r>
  <r>
    <s v="US/2016/132836"/>
    <d v="2016-01-06T00:00:00"/>
    <s v="Ashley Jarboe"/>
    <x v="0"/>
    <s v="Consumer"/>
    <x v="2"/>
    <n v="299.98"/>
    <n v="5"/>
    <n v="59.996000000000002"/>
    <n v="0.16"/>
  </r>
  <r>
    <s v="US/2015/158365"/>
    <d v="2015-12-04T00:00:00"/>
    <s v="Stewart Visinsky"/>
    <x v="1"/>
    <s v="Consumer"/>
    <x v="1"/>
    <n v="32.4"/>
    <n v="30"/>
    <n v="6.48"/>
    <n v="0"/>
  </r>
  <r>
    <s v="CA/2018/152933"/>
    <d v="2018-12-10T00:00:00"/>
    <s v="Matthew Grinstein"/>
    <x v="3"/>
    <s v="Home Office"/>
    <x v="2"/>
    <n v="369.54399999999998"/>
    <n v="21"/>
    <n v="73.908799999999999"/>
    <n v="0.18"/>
  </r>
  <r>
    <s v="CA/2016/163181"/>
    <d v="2016-07-11T00:00:00"/>
    <s v="Adrian Barton"/>
    <x v="1"/>
    <s v="Consumer"/>
    <x v="1"/>
    <n v="23.64"/>
    <n v="2"/>
    <n v="4.7279999999999998"/>
    <n v="0.19"/>
  </r>
  <r>
    <s v="CA/2016/132941"/>
    <d v="2016-05-25T00:00:00"/>
    <s v="Muhammed MacIntyre"/>
    <x v="2"/>
    <s v="Corporate"/>
    <x v="1"/>
    <n v="22.367999999999999"/>
    <n v="3"/>
    <n v="4.4736000000000002"/>
    <n v="0.17"/>
  </r>
  <r>
    <s v="CA/2015/132010"/>
    <d v="2015-10-13T00:00:00"/>
    <s v="Michelle Arnett"/>
    <x v="3"/>
    <s v="Home Office"/>
    <x v="1"/>
    <n v="36.4"/>
    <n v="15"/>
    <n v="7.28"/>
    <n v="0.17"/>
  </r>
  <r>
    <s v="CA/2017/135461"/>
    <d v="2017-07-02T00:00:00"/>
    <s v="Erica Bern"/>
    <x v="1"/>
    <s v="Corporate"/>
    <x v="2"/>
    <n v="623.96"/>
    <n v="15"/>
    <n v="124.792"/>
    <n v="0.09"/>
  </r>
  <r>
    <s v="CA/2018/153045"/>
    <d v="2018-01-19T00:00:00"/>
    <s v="Neola Schneider"/>
    <x v="2"/>
    <s v="Consumer"/>
    <x v="2"/>
    <n v="429.6"/>
    <n v="22"/>
    <n v="85.92"/>
    <n v="0.18"/>
  </r>
  <r>
    <s v="US/2017/155971"/>
    <d v="2017-06-06T00:00:00"/>
    <s v="Ross Baird"/>
    <x v="0"/>
    <s v="Home Office"/>
    <x v="1"/>
    <n v="22.05"/>
    <n v="20"/>
    <n v="4.41"/>
    <n v="0"/>
  </r>
  <r>
    <s v="CA/2018/122007"/>
    <d v="2018-03-18T00:00:00"/>
    <s v="Jason Klamczynski"/>
    <x v="2"/>
    <s v="Corporate"/>
    <x v="1"/>
    <n v="90.86"/>
    <n v="9"/>
    <n v="18.172000000000001"/>
    <n v="0.24"/>
  </r>
  <r>
    <s v="CA/2018/162250"/>
    <d v="2018-11-24T00:00:00"/>
    <s v="Patrick Ryan"/>
    <x v="1"/>
    <s v="Consumer"/>
    <x v="1"/>
    <n v="7.78"/>
    <n v="14"/>
    <n v="1.556"/>
    <n v="0.11"/>
  </r>
  <r>
    <s v="US/2017/158288"/>
    <d v="2017-11-26T00:00:00"/>
    <s v="Eric Hoffmann"/>
    <x v="1"/>
    <s v="Consumer"/>
    <x v="1"/>
    <n v="78.759"/>
    <n v="14"/>
    <n v="15.751799999999999"/>
    <n v="0.02"/>
  </r>
  <r>
    <s v="CA/2017/128916"/>
    <d v="2017-08-18T00:00:00"/>
    <s v="Matt Abelman"/>
    <x v="2"/>
    <s v="Home Office"/>
    <x v="0"/>
    <n v="9.5519999999999996"/>
    <n v="18"/>
    <n v="1.9104000000000001"/>
    <n v="0.14000000000000001"/>
  </r>
  <r>
    <s v="CA/2016/157028"/>
    <d v="2016-11-28T00:00:00"/>
    <s v="Michelle Arnett"/>
    <x v="3"/>
    <s v="Home Office"/>
    <x v="1"/>
    <n v="8.2799999999999994"/>
    <n v="12"/>
    <n v="1.6559999999999999"/>
    <n v="0.23"/>
  </r>
  <r>
    <s v="CA/2018/112473"/>
    <d v="2018-05-25T00:00:00"/>
    <s v="Jeremy Lonsdale"/>
    <x v="3"/>
    <s v="Consumer"/>
    <x v="1"/>
    <n v="50.136000000000003"/>
    <n v="27"/>
    <n v="10.027200000000001"/>
    <n v="0.12"/>
  </r>
  <r>
    <s v="US/2018/147655"/>
    <d v="2018-04-09T00:00:00"/>
    <s v="Aaron Smayling"/>
    <x v="0"/>
    <s v="Corporate"/>
    <x v="1"/>
    <n v="88.073999999999998"/>
    <n v="14"/>
    <n v="17.614799999999999"/>
    <n v="0.24"/>
  </r>
  <r>
    <s v="CA/2017/130911"/>
    <d v="2017-03-24T00:00:00"/>
    <s v="Dan Campbell"/>
    <x v="0"/>
    <s v="Consumer"/>
    <x v="0"/>
    <n v="301.47000000000003"/>
    <n v="8"/>
    <n v="60.293999999999997"/>
    <n v="0.14000000000000001"/>
  </r>
  <r>
    <s v="CA/2018/100055"/>
    <d v="2018-05-28T00:00:00"/>
    <s v="Michael Dominguez"/>
    <x v="2"/>
    <s v="Corporate"/>
    <x v="0"/>
    <n v="27.46"/>
    <n v="21"/>
    <n v="5.492"/>
    <n v="0.11"/>
  </r>
  <r>
    <s v="CA/2016/157805"/>
    <d v="2016-08-31T00:00:00"/>
    <s v="Rick Huthwaite"/>
    <x v="3"/>
    <s v="Home Office"/>
    <x v="2"/>
    <n v="555.96"/>
    <n v="24"/>
    <n v="111.19199999999999"/>
    <n v="0.25"/>
  </r>
  <r>
    <s v="CA/2017/124254"/>
    <d v="2017-12-04T00:00:00"/>
    <s v="Thomas Boland"/>
    <x v="2"/>
    <s v="Corporate"/>
    <x v="1"/>
    <n v="129.55199999999999"/>
    <n v="16"/>
    <n v="25.910399999999999"/>
    <n v="0.01"/>
  </r>
  <r>
    <s v="CA/2015/123400"/>
    <d v="2015-02-02T00:00:00"/>
    <s v="Eric Barreto"/>
    <x v="1"/>
    <s v="Consumer"/>
    <x v="1"/>
    <n v="18.335999999999999"/>
    <n v="18"/>
    <n v="3.6671999999999998"/>
    <n v="0.11"/>
  </r>
  <r>
    <s v="CA/2015/106971"/>
    <d v="2015-02-09T00:00:00"/>
    <s v="Bryan Mills"/>
    <x v="3"/>
    <s v="Consumer"/>
    <x v="2"/>
    <n v="475.94400000000002"/>
    <n v="19"/>
    <n v="95.188800000000001"/>
    <n v="0.18"/>
  </r>
  <r>
    <s v="CA/2018/123029"/>
    <d v="2018-09-30T00:00:00"/>
    <s v="Bradley Talbott"/>
    <x v="1"/>
    <s v="Home Office"/>
    <x v="2"/>
    <n v="159.97999999999999"/>
    <n v="16"/>
    <n v="31.995999999999999"/>
    <n v="0.06"/>
  </r>
  <r>
    <s v="CA/2017/139409"/>
    <d v="2017-05-09T00:00:00"/>
    <s v="Fred Wasserman"/>
    <x v="0"/>
    <s v="Corporate"/>
    <x v="2"/>
    <n v="43.6"/>
    <n v="25"/>
    <n v="8.7200000000000006"/>
    <n v="0.04"/>
  </r>
  <r>
    <s v="US/2018/166688"/>
    <d v="2018-05-20T00:00:00"/>
    <s v="Rick Duston"/>
    <x v="1"/>
    <s v="Consumer"/>
    <x v="1"/>
    <n v="8.2880000000000003"/>
    <n v="13"/>
    <n v="1.6576"/>
    <n v="0.2"/>
  </r>
  <r>
    <s v="CA/2016/126970"/>
    <d v="2016-09-20T00:00:00"/>
    <s v="Theone Pippenger"/>
    <x v="3"/>
    <s v="Consumer"/>
    <x v="1"/>
    <n v="2.8079999999999998"/>
    <n v="16"/>
    <n v="0.56159999999999999"/>
    <n v="7.0000000000000007E-2"/>
  </r>
  <r>
    <s v="US/2017/165505"/>
    <d v="2017-01-23T00:00:00"/>
    <s v="Claudia Bergmann"/>
    <x v="0"/>
    <s v="Corporate"/>
    <x v="2"/>
    <n v="99.98"/>
    <n v="3"/>
    <n v="19.995999999999999"/>
    <n v="0.09"/>
  </r>
  <r>
    <s v="US/2015/157070"/>
    <d v="2015-01-06T00:00:00"/>
    <s v="Quincy Jones"/>
    <x v="2"/>
    <s v="Corporate"/>
    <x v="1"/>
    <n v="138.56"/>
    <n v="1"/>
    <n v="27.712"/>
    <n v="0.24"/>
  </r>
  <r>
    <s v="US/2016/106873"/>
    <d v="2016-09-24T00:00:00"/>
    <s v="Kunst Miller"/>
    <x v="1"/>
    <s v="Consumer"/>
    <x v="1"/>
    <n v="14.576000000000001"/>
    <n v="29"/>
    <n v="2.9152"/>
    <n v="0.08"/>
  </r>
  <r>
    <s v="CA/2017/132990"/>
    <d v="2017-01-08T00:00:00"/>
    <s v="Khloe Miller"/>
    <x v="0"/>
    <s v="Consumer"/>
    <x v="0"/>
    <n v="19.312000000000001"/>
    <n v="2"/>
    <n v="3.8624000000000001"/>
    <n v="0.13"/>
  </r>
  <r>
    <s v="CA/2015/102645"/>
    <d v="2015-01-23T00:00:00"/>
    <s v="Ionia McGrath"/>
    <x v="1"/>
    <s v="Consumer"/>
    <x v="1"/>
    <n v="40.08"/>
    <n v="1"/>
    <n v="8.016"/>
    <n v="0.01"/>
  </r>
  <r>
    <s v="CA/2015/134215"/>
    <d v="2015-04-08T00:00:00"/>
    <s v="Marina Lichtenstein"/>
    <x v="1"/>
    <s v="Corporate"/>
    <x v="1"/>
    <n v="101.96"/>
    <n v="7"/>
    <n v="20.391999999999999"/>
    <n v="0.21"/>
  </r>
  <r>
    <s v="CA/2017/118934"/>
    <d v="2017-09-08T00:00:00"/>
    <s v="Gary Hansen"/>
    <x v="1"/>
    <s v="Home Office"/>
    <x v="1"/>
    <n v="4.3380000000000001"/>
    <n v="10"/>
    <n v="0.86760000000000004"/>
    <n v="0.18"/>
  </r>
  <r>
    <s v="CA/2017/160108"/>
    <d v="2017-08-12T00:00:00"/>
    <s v="Arthur Gainer"/>
    <x v="1"/>
    <s v="Consumer"/>
    <x v="0"/>
    <n v="405.86"/>
    <n v="12"/>
    <n v="81.171999999999997"/>
    <n v="0.05"/>
  </r>
  <r>
    <s v="CA/2016/164007"/>
    <d v="2016-08-06T00:00:00"/>
    <s v="Maureen Gnade"/>
    <x v="3"/>
    <s v="Consumer"/>
    <x v="2"/>
    <n v="2.3759999999999999"/>
    <n v="15"/>
    <n v="0.47520000000000001"/>
    <n v="0.19"/>
  </r>
  <r>
    <s v="CA/2017/100300"/>
    <d v="2017-06-24T00:00:00"/>
    <s v="Max Jones"/>
    <x v="1"/>
    <s v="Consumer"/>
    <x v="2"/>
    <n v="4476.8"/>
    <n v="22"/>
    <n v="895.36"/>
    <n v="0.14000000000000001"/>
  </r>
  <r>
    <s v="CA/2017/140571"/>
    <d v="2017-03-15T00:00:00"/>
    <s v="Sanjit Jacobs"/>
    <x v="3"/>
    <s v="Home Office"/>
    <x v="1"/>
    <n v="319.76"/>
    <n v="27"/>
    <n v="63.951999999999998"/>
    <n v="0.22"/>
  </r>
  <r>
    <s v="US/2017/155768"/>
    <d v="2017-01-12T00:00:00"/>
    <s v="Laurel Beltran"/>
    <x v="2"/>
    <s v="Home Office"/>
    <x v="0"/>
    <n v="31.96"/>
    <n v="12"/>
    <n v="6.3920000000000003"/>
    <n v="0.25"/>
  </r>
  <r>
    <s v="CA/2018/119424"/>
    <d v="2018-12-06T00:00:00"/>
    <s v="Sarah Brown"/>
    <x v="3"/>
    <s v="Consumer"/>
    <x v="2"/>
    <n v="71.975999999999999"/>
    <n v="27"/>
    <n v="14.395200000000001"/>
    <n v="0.25"/>
  </r>
  <r>
    <s v="CA/2017/118178"/>
    <d v="2017-03-19T00:00:00"/>
    <s v="Corey Catlett"/>
    <x v="3"/>
    <s v="Corporate"/>
    <x v="1"/>
    <n v="31.085999999999999"/>
    <n v="20"/>
    <n v="6.2172000000000001"/>
    <n v="0.03"/>
  </r>
  <r>
    <s v="CA/2017/166618"/>
    <d v="2017-11-14T00:00:00"/>
    <s v="Darren Powers"/>
    <x v="2"/>
    <s v="Consumer"/>
    <x v="2"/>
    <n v="13.98"/>
    <n v="20"/>
    <n v="2.7959999999999998"/>
    <n v="0.18"/>
  </r>
  <r>
    <s v="CA/2018/156776"/>
    <d v="2018-07-08T00:00:00"/>
    <s v="Jeremy Lonsdale"/>
    <x v="3"/>
    <s v="Consumer"/>
    <x v="2"/>
    <n v="707.88"/>
    <n v="16"/>
    <n v="141.57599999999999"/>
    <n v="0.15"/>
  </r>
  <r>
    <s v="US/2016/130512"/>
    <d v="2016-08-21T00:00:00"/>
    <s v="Sean Miller"/>
    <x v="0"/>
    <s v="Home Office"/>
    <x v="1"/>
    <n v="3.488"/>
    <n v="25"/>
    <n v="0.6976"/>
    <n v="0.17"/>
  </r>
  <r>
    <s v="CA/2016/141810"/>
    <d v="2016-02-11T00:00:00"/>
    <s v="Barry Blumstein"/>
    <x v="1"/>
    <s v="Corporate"/>
    <x v="1"/>
    <n v="29.372"/>
    <n v="8"/>
    <n v="5.8743999999999996"/>
    <n v="0.18"/>
  </r>
  <r>
    <s v="CA/2015/146843"/>
    <d v="2015-11-30T00:00:00"/>
    <s v="Philip Brown"/>
    <x v="1"/>
    <s v="Consumer"/>
    <x v="1"/>
    <n v="47.991999999999997"/>
    <n v="10"/>
    <n v="9.5983999999999998"/>
    <n v="0.08"/>
  </r>
  <r>
    <s v="CA/2015/103310"/>
    <d v="2015-10-05T00:00:00"/>
    <s v="Greg Matthias"/>
    <x v="1"/>
    <s v="Consumer"/>
    <x v="1"/>
    <n v="39.96"/>
    <n v="9"/>
    <n v="7.992"/>
    <n v="0.09"/>
  </r>
  <r>
    <s v="CA/2017/104689"/>
    <d v="2017-01-12T00:00:00"/>
    <s v="Fred Hopkins"/>
    <x v="3"/>
    <s v="Corporate"/>
    <x v="1"/>
    <n v="23.04"/>
    <n v="12"/>
    <n v="4.6079999999999997"/>
    <n v="0.03"/>
  </r>
  <r>
    <s v="CA/2017/146423"/>
    <d v="2017-04-21T00:00:00"/>
    <s v="Brian Thompson"/>
    <x v="3"/>
    <s v="Consumer"/>
    <x v="1"/>
    <n v="15.48"/>
    <n v="22"/>
    <n v="3.0960000000000001"/>
    <n v="0.01"/>
  </r>
  <r>
    <s v="CA/2018/140781"/>
    <d v="2018-03-08T00:00:00"/>
    <s v="Adrian Barton"/>
    <x v="1"/>
    <s v="Consumer"/>
    <x v="2"/>
    <n v="39.816000000000003"/>
    <n v="15"/>
    <n v="7.9631999999999996"/>
    <n v="0.12"/>
  </r>
  <r>
    <s v="CA/2018/141747"/>
    <d v="2018-03-08T00:00:00"/>
    <s v="Scot Coram"/>
    <x v="2"/>
    <s v="Corporate"/>
    <x v="1"/>
    <n v="16.059999999999999"/>
    <n v="14"/>
    <n v="3.2120000000000002"/>
    <n v="0.18"/>
  </r>
  <r>
    <s v="CA/2018/142776"/>
    <d v="2018-11-12T00:00:00"/>
    <s v="Roy Skaria"/>
    <x v="2"/>
    <s v="Home Office"/>
    <x v="1"/>
    <n v="7.28"/>
    <n v="7"/>
    <n v="1.456"/>
    <n v="0.04"/>
  </r>
  <r>
    <s v="CA/2016/167479"/>
    <d v="2016-03-14T00:00:00"/>
    <s v="Arianne Irving"/>
    <x v="3"/>
    <s v="Consumer"/>
    <x v="1"/>
    <n v="19.440000000000001"/>
    <n v="28"/>
    <n v="3.8879999999999999"/>
    <n v="0.12"/>
  </r>
  <r>
    <s v="CA/2015/144071"/>
    <d v="2015-08-12T00:00:00"/>
    <s v="Denny Joy"/>
    <x v="0"/>
    <s v="Corporate"/>
    <x v="0"/>
    <n v="39.880000000000003"/>
    <n v="29"/>
    <n v="7.976"/>
    <n v="0.22"/>
  </r>
  <r>
    <s v="US/2018/120908"/>
    <d v="2018-09-30T00:00:00"/>
    <s v="Barbara Fisher"/>
    <x v="0"/>
    <s v="Corporate"/>
    <x v="1"/>
    <n v="20.664000000000001"/>
    <n v="10"/>
    <n v="4.1327999999999996"/>
    <n v="0"/>
  </r>
  <r>
    <s v="CA/2018/103765"/>
    <d v="2018-11-24T00:00:00"/>
    <s v="Jason Gross"/>
    <x v="3"/>
    <s v="Corporate"/>
    <x v="1"/>
    <n v="13.762"/>
    <n v="12"/>
    <n v="2.7524000000000002"/>
    <n v="0.14000000000000001"/>
  </r>
  <r>
    <s v="US/2018/118157"/>
    <d v="2018-11-14T00:00:00"/>
    <s v="Arthur Wiediger"/>
    <x v="2"/>
    <s v="Home Office"/>
    <x v="1"/>
    <n v="15.28"/>
    <n v="4"/>
    <n v="3.056"/>
    <n v="0.06"/>
  </r>
  <r>
    <s v="US/2016/164238"/>
    <d v="2016-08-16T00:00:00"/>
    <s v="Joni Wasserman"/>
    <x v="1"/>
    <s v="Consumer"/>
    <x v="1"/>
    <n v="44.688000000000002"/>
    <n v="17"/>
    <n v="8.9375999999999998"/>
    <n v="0.2"/>
  </r>
  <r>
    <s v="CA/2018/103212"/>
    <d v="2018-10-13T00:00:00"/>
    <s v="Michelle Huthwaite"/>
    <x v="1"/>
    <s v="Consumer"/>
    <x v="1"/>
    <n v="11.07"/>
    <n v="4"/>
    <n v="2.214"/>
    <n v="0.03"/>
  </r>
  <r>
    <s v="CA/2018/121160"/>
    <d v="2018-04-11T00:00:00"/>
    <s v="Frank Merwin"/>
    <x v="1"/>
    <s v="Home Office"/>
    <x v="1"/>
    <n v="7.5359999999999996"/>
    <n v="12"/>
    <n v="1.5072000000000001"/>
    <n v="0.02"/>
  </r>
  <r>
    <s v="CA/2018/140515"/>
    <d v="2018-03-19T00:00:00"/>
    <s v="George Zrebassa"/>
    <x v="3"/>
    <s v="Corporate"/>
    <x v="1"/>
    <n v="381.36"/>
    <n v="5"/>
    <n v="76.272000000000006"/>
    <n v="0.21"/>
  </r>
  <r>
    <s v="CA/2015/153619"/>
    <d v="2015-03-11T00:00:00"/>
    <s v="Tracy Collins"/>
    <x v="0"/>
    <s v="Home Office"/>
    <x v="1"/>
    <n v="6.72"/>
    <n v="1"/>
    <n v="1.3440000000000001"/>
    <n v="0.06"/>
  </r>
  <r>
    <s v="CA/2018/133718"/>
    <d v="2018-07-23T00:00:00"/>
    <s v="Tracy Blumstein"/>
    <x v="3"/>
    <s v="Consumer"/>
    <x v="1"/>
    <n v="15.192"/>
    <n v="14"/>
    <n v="3.0384000000000002"/>
    <n v="0.06"/>
  </r>
  <r>
    <s v="CA/2015/148383"/>
    <d v="2015-12-27T00:00:00"/>
    <s v="Resi PÃ¶lking"/>
    <x v="3"/>
    <s v="Consumer"/>
    <x v="1"/>
    <n v="946.76400000000001"/>
    <n v="25"/>
    <n v="189.3528"/>
    <n v="0.22"/>
  </r>
  <r>
    <s v="CA/2017/126732"/>
    <d v="2017-02-09T00:00:00"/>
    <s v="Lena Radford"/>
    <x v="1"/>
    <s v="Consumer"/>
    <x v="0"/>
    <n v="94.68"/>
    <n v="27"/>
    <n v="18.936"/>
    <n v="0.25"/>
  </r>
  <r>
    <s v="CA/2018/138156"/>
    <d v="2018-11-02T00:00:00"/>
    <s v="Magdelene Morse"/>
    <x v="3"/>
    <s v="Consumer"/>
    <x v="0"/>
    <n v="147.56800000000001"/>
    <n v="26"/>
    <n v="29.5136"/>
    <n v="0.21"/>
  </r>
  <r>
    <s v="CA/2018/110310"/>
    <d v="2018-10-27T00:00:00"/>
    <s v="Nona Balk"/>
    <x v="2"/>
    <s v="Corporate"/>
    <x v="1"/>
    <n v="56.783999999999999"/>
    <n v="16"/>
    <n v="11.3568"/>
    <n v="0.17"/>
  </r>
  <r>
    <s v="CA/2015/113271"/>
    <d v="2015-09-07T00:00:00"/>
    <s v="Darrin Sayre"/>
    <x v="1"/>
    <s v="Home Office"/>
    <x v="1"/>
    <n v="14.304"/>
    <n v="16"/>
    <n v="2.8607999999999998"/>
    <n v="7.0000000000000007E-2"/>
  </r>
  <r>
    <s v="CA/2018/130106"/>
    <d v="2018-05-22T00:00:00"/>
    <s v="Vicky Freymann"/>
    <x v="2"/>
    <s v="Home Office"/>
    <x v="1"/>
    <n v="9.84"/>
    <n v="30"/>
    <n v="1.968"/>
    <n v="0.05"/>
  </r>
  <r>
    <s v="CA/2017/127761"/>
    <d v="2017-10-11T00:00:00"/>
    <s v="Scott Williamson"/>
    <x v="0"/>
    <s v="Consumer"/>
    <x v="1"/>
    <n v="3.64"/>
    <n v="15"/>
    <n v="0.72799999999999998"/>
    <n v="0.25"/>
  </r>
  <r>
    <s v="CA/2017/105354"/>
    <d v="2017-02-12T00:00:00"/>
    <s v="Pauline Webber"/>
    <x v="0"/>
    <s v="Corporate"/>
    <x v="1"/>
    <n v="115.84"/>
    <n v="7"/>
    <n v="23.167999999999999"/>
    <n v="0.1"/>
  </r>
  <r>
    <s v="CA/2018/155712"/>
    <d v="2018-02-03T00:00:00"/>
    <s v="Ken Dana"/>
    <x v="1"/>
    <s v="Corporate"/>
    <x v="1"/>
    <n v="107.648"/>
    <n v="17"/>
    <n v="21.529599999999999"/>
    <n v="0.22"/>
  </r>
  <r>
    <s v="CA/2018/102309"/>
    <d v="2018-09-23T00:00:00"/>
    <s v="Doug O'Connell"/>
    <x v="1"/>
    <s v="Consumer"/>
    <x v="2"/>
    <n v="199.95"/>
    <n v="15"/>
    <n v="39.99"/>
    <n v="0.1"/>
  </r>
  <r>
    <s v="CA/2015/168368"/>
    <d v="2015-11-02T00:00:00"/>
    <s v="Guy Armstrong"/>
    <x v="3"/>
    <s v="Consumer"/>
    <x v="0"/>
    <n v="60.89"/>
    <n v="4"/>
    <n v="12.178000000000001"/>
    <n v="0.16"/>
  </r>
  <r>
    <s v="CA/2018/167976"/>
    <d v="2018-11-11T00:00:00"/>
    <s v="Jeremy Lonsdale"/>
    <x v="3"/>
    <s v="Consumer"/>
    <x v="1"/>
    <n v="25.5"/>
    <n v="15"/>
    <n v="5.0999999999999996"/>
    <n v="0.19"/>
  </r>
  <r>
    <s v="CA/2018/111388"/>
    <d v="2018-02-09T00:00:00"/>
    <s v="Stephanie Ulpright"/>
    <x v="0"/>
    <s v="Home Office"/>
    <x v="0"/>
    <n v="215.976"/>
    <n v="7"/>
    <n v="43.1952"/>
    <n v="0.17"/>
  </r>
  <r>
    <s v="CA/2016/124499"/>
    <d v="2016-09-10T00:00:00"/>
    <s v="Fred McMath"/>
    <x v="1"/>
    <s v="Consumer"/>
    <x v="0"/>
    <n v="389.97"/>
    <n v="3"/>
    <n v="77.994"/>
    <n v="0.08"/>
  </r>
  <r>
    <s v="US/2018/128118"/>
    <d v="2018-11-24T00:00:00"/>
    <s v="Maribeth Yedwab"/>
    <x v="1"/>
    <s v="Corporate"/>
    <x v="1"/>
    <n v="11.673"/>
    <n v="8"/>
    <n v="2.3346"/>
    <n v="0.11"/>
  </r>
  <r>
    <s v="CA/2015/125759"/>
    <d v="2015-08-02T00:00:00"/>
    <s v="Nathan Mautz"/>
    <x v="3"/>
    <s v="Home Office"/>
    <x v="0"/>
    <n v="14.56"/>
    <n v="13"/>
    <n v="2.9119999999999999"/>
    <n v="0.19"/>
  </r>
  <r>
    <s v="CA/2016/151869"/>
    <d v="2016-09-25T00:00:00"/>
    <s v="Carlos Soltero"/>
    <x v="2"/>
    <s v="Consumer"/>
    <x v="0"/>
    <n v="102.58199999999999"/>
    <n v="14"/>
    <n v="20.516400000000001"/>
    <n v="0.06"/>
  </r>
  <r>
    <s v="US/2018/102183"/>
    <d v="2018-08-21T00:00:00"/>
    <s v="Pete Kriz"/>
    <x v="2"/>
    <s v="Consumer"/>
    <x v="1"/>
    <n v="32.088000000000001"/>
    <n v="21"/>
    <n v="6.4176000000000002"/>
    <n v="0.08"/>
  </r>
  <r>
    <s v="CA/2017/100510"/>
    <d v="2017-12-05T00:00:00"/>
    <s v="Harry Marie"/>
    <x v="3"/>
    <s v="Corporate"/>
    <x v="0"/>
    <n v="10.02"/>
    <n v="29"/>
    <n v="2.004"/>
    <n v="0.19"/>
  </r>
  <r>
    <s v="CA/2018/146983"/>
    <d v="2018-02-09T00:00:00"/>
    <s v="Alan Hwang"/>
    <x v="1"/>
    <s v="Consumer"/>
    <x v="1"/>
    <n v="1577.94"/>
    <n v="5"/>
    <n v="315.58800000000002"/>
    <n v="0.19"/>
  </r>
  <r>
    <s v="US/2015/134054"/>
    <d v="2015-10-10T00:00:00"/>
    <s v="Fred Chung"/>
    <x v="2"/>
    <s v="Corporate"/>
    <x v="1"/>
    <n v="255.85"/>
    <n v="10"/>
    <n v="51.17"/>
    <n v="0.21"/>
  </r>
  <r>
    <s v="CA/2017/113236"/>
    <d v="2017-05-26T00:00:00"/>
    <s v="Cathy Prescott"/>
    <x v="3"/>
    <s v="Corporate"/>
    <x v="1"/>
    <n v="184.70400000000001"/>
    <n v="14"/>
    <n v="36.940800000000003"/>
    <n v="0.12"/>
  </r>
  <r>
    <s v="CA/2018/122539"/>
    <d v="2018-01-12T00:00:00"/>
    <s v="Sean Christensen"/>
    <x v="2"/>
    <s v="Consumer"/>
    <x v="1"/>
    <n v="15.936"/>
    <n v="28"/>
    <n v="3.1871999999999998"/>
    <n v="0.13"/>
  </r>
  <r>
    <s v="CA/2017/166772"/>
    <d v="2017-09-20T00:00:00"/>
    <s v="Heather Jas"/>
    <x v="0"/>
    <s v="Home Office"/>
    <x v="0"/>
    <n v="163.88"/>
    <n v="23"/>
    <n v="32.776000000000003"/>
    <n v="0.12"/>
  </r>
  <r>
    <s v="US/2018/152898"/>
    <d v="2018-11-09T00:00:00"/>
    <s v="Cassandra Brandow"/>
    <x v="3"/>
    <s v="Consumer"/>
    <x v="1"/>
    <n v="67.900000000000006"/>
    <n v="9"/>
    <n v="13.58"/>
    <n v="0.15"/>
  </r>
  <r>
    <s v="CA/2017/160486"/>
    <d v="2017-12-30T00:00:00"/>
    <s v="Evan Henry"/>
    <x v="0"/>
    <s v="Consumer"/>
    <x v="1"/>
    <n v="72.224000000000004"/>
    <n v="29"/>
    <n v="14.444800000000001"/>
    <n v="0"/>
  </r>
  <r>
    <s v="CA/2018/102218"/>
    <d v="2018-02-09T00:00:00"/>
    <s v="Luke Weiss"/>
    <x v="1"/>
    <s v="Consumer"/>
    <x v="1"/>
    <n v="11.696"/>
    <n v="30"/>
    <n v="2.3391999999999999"/>
    <n v="7.0000000000000007E-2"/>
  </r>
  <r>
    <s v="CA/2015/161032"/>
    <d v="2015-11-18T00:00:00"/>
    <s v="Michael Kennedy"/>
    <x v="3"/>
    <s v="Corporate"/>
    <x v="0"/>
    <n v="392.94"/>
    <n v="7"/>
    <n v="78.587999999999994"/>
    <n v="0.15"/>
  </r>
  <r>
    <s v="CA/2016/102778"/>
    <d v="2016-11-21T00:00:00"/>
    <s v="John Huston"/>
    <x v="3"/>
    <s v="Consumer"/>
    <x v="0"/>
    <n v="18.175999999999998"/>
    <n v="10"/>
    <n v="3.6352000000000002"/>
    <n v="0.13"/>
  </r>
  <r>
    <s v="CA/2018/154011"/>
    <d v="2018-06-19T00:00:00"/>
    <s v="Deborah Brumfield"/>
    <x v="1"/>
    <s v="Home Office"/>
    <x v="1"/>
    <n v="6.8879999999999999"/>
    <n v="17"/>
    <n v="1.3775999999999999"/>
    <n v="0.18"/>
  </r>
  <r>
    <s v="US/2018/165456"/>
    <d v="2018-11-30T00:00:00"/>
    <s v="Trudy Brown"/>
    <x v="2"/>
    <s v="Consumer"/>
    <x v="0"/>
    <n v="1079.316"/>
    <n v="24"/>
    <n v="215.86320000000001"/>
    <n v="0.22"/>
  </r>
  <r>
    <s v="CA/2015/111857"/>
    <d v="2015-04-23T00:00:00"/>
    <s v="Nathan Mautz"/>
    <x v="3"/>
    <s v="Home Office"/>
    <x v="1"/>
    <n v="48.91"/>
    <n v="8"/>
    <n v="9.782"/>
    <n v="0.11"/>
  </r>
  <r>
    <s v="CA/2015/163650"/>
    <d v="2015-09-23T00:00:00"/>
    <s v="Thomas Thornton"/>
    <x v="2"/>
    <s v="Consumer"/>
    <x v="1"/>
    <n v="9.84"/>
    <n v="30"/>
    <n v="1.968"/>
    <n v="0.12"/>
  </r>
  <r>
    <s v="CA/2018/124114"/>
    <d v="2018-02-03T00:00:00"/>
    <s v="Roland Schwarz"/>
    <x v="3"/>
    <s v="Corporate"/>
    <x v="1"/>
    <n v="0.55600000000000005"/>
    <n v="23"/>
    <n v="0.11119999999999999"/>
    <n v="0.19"/>
  </r>
  <r>
    <s v="US/2018/116505"/>
    <d v="2018-11-17T00:00:00"/>
    <s v="Trudy Brown"/>
    <x v="2"/>
    <s v="Consumer"/>
    <x v="1"/>
    <n v="43.8"/>
    <n v="29"/>
    <n v="8.76"/>
    <n v="0"/>
  </r>
  <r>
    <s v="CA/2018/161340"/>
    <d v="2018-05-28T00:00:00"/>
    <s v="Alice McCarthy"/>
    <x v="2"/>
    <s v="Corporate"/>
    <x v="1"/>
    <n v="13.872"/>
    <n v="8"/>
    <n v="2.7744"/>
    <n v="0.18"/>
  </r>
  <r>
    <s v="US/2016/163433"/>
    <d v="2016-04-18T00:00:00"/>
    <s v="Michael Paige"/>
    <x v="3"/>
    <s v="Corporate"/>
    <x v="2"/>
    <n v="41.423999999999999"/>
    <n v="20"/>
    <n v="8.2848000000000006"/>
    <n v="0.06"/>
  </r>
  <r>
    <s v="CA/2016/137603"/>
    <d v="2016-09-19T00:00:00"/>
    <s v="Marc Harrigan"/>
    <x v="1"/>
    <s v="Home Office"/>
    <x v="1"/>
    <n v="8.4"/>
    <n v="14"/>
    <n v="1.68"/>
    <n v="0"/>
  </r>
  <r>
    <s v="CA/2015/128237"/>
    <d v="2015-03-25T00:00:00"/>
    <s v="Christina Anderson"/>
    <x v="2"/>
    <s v="Consumer"/>
    <x v="1"/>
    <n v="6.56"/>
    <n v="15"/>
    <n v="1.3120000000000001"/>
    <n v="0.15"/>
  </r>
  <r>
    <s v="US/2017/102141"/>
    <d v="2017-08-26T00:00:00"/>
    <s v="Ken Dana"/>
    <x v="1"/>
    <s v="Corporate"/>
    <x v="1"/>
    <n v="146.68799999999999"/>
    <n v="26"/>
    <n v="29.337599999999998"/>
    <n v="0.17"/>
  </r>
  <r>
    <s v="CA/2018/148642"/>
    <d v="2018-06-03T00:00:00"/>
    <s v="Don Weiss"/>
    <x v="1"/>
    <s v="Consumer"/>
    <x v="1"/>
    <n v="4.9279999999999999"/>
    <n v="1"/>
    <n v="0.98560000000000003"/>
    <n v="0.03"/>
  </r>
  <r>
    <s v="CA/2016/111948"/>
    <d v="2016-11-11T00:00:00"/>
    <s v="Andrew Gjertsen"/>
    <x v="3"/>
    <s v="Corporate"/>
    <x v="1"/>
    <n v="418.32"/>
    <n v="13"/>
    <n v="83.664000000000001"/>
    <n v="0.18"/>
  </r>
  <r>
    <s v="CA/2017/161907"/>
    <d v="2017-05-04T00:00:00"/>
    <s v="Justin Hirsh"/>
    <x v="1"/>
    <s v="Consumer"/>
    <x v="2"/>
    <n v="118.782"/>
    <n v="17"/>
    <n v="23.756399999999999"/>
    <n v="0.11"/>
  </r>
  <r>
    <s v="CA/2018/124940"/>
    <d v="2018-02-21T00:00:00"/>
    <s v="Dave Kipp"/>
    <x v="1"/>
    <s v="Consumer"/>
    <x v="2"/>
    <n v="47.904000000000003"/>
    <n v="14"/>
    <n v="9.5808"/>
    <n v="0.02"/>
  </r>
  <r>
    <s v="US/2018/108343"/>
    <d v="2018-07-20T00:00:00"/>
    <s v="Anthony Rawles"/>
    <x v="1"/>
    <s v="Corporate"/>
    <x v="1"/>
    <n v="13.36"/>
    <n v="15"/>
    <n v="2.6720000000000002"/>
    <n v="0.03"/>
  </r>
  <r>
    <s v="US/2017/111563"/>
    <d v="2017-04-11T00:00:00"/>
    <s v="Sally Matthias"/>
    <x v="3"/>
    <s v="Consumer"/>
    <x v="0"/>
    <n v="11.375999999999999"/>
    <n v="2"/>
    <n v="2.2751999999999999"/>
    <n v="0.25"/>
  </r>
  <r>
    <s v="CA/2018/121853"/>
    <d v="2018-09-23T00:00:00"/>
    <s v="Duane Benoit"/>
    <x v="3"/>
    <s v="Consumer"/>
    <x v="1"/>
    <n v="211.04"/>
    <n v="6"/>
    <n v="42.207999999999998"/>
    <n v="0.05"/>
  </r>
  <r>
    <s v="US/2018/130687"/>
    <d v="2018-07-09T00:00:00"/>
    <s v="Phillip Flathmann"/>
    <x v="1"/>
    <s v="Consumer"/>
    <x v="0"/>
    <n v="80.959999999999994"/>
    <n v="29"/>
    <n v="16.192"/>
    <n v="0.05"/>
  </r>
  <r>
    <s v="CA/2016/164497"/>
    <d v="2016-11-28T00:00:00"/>
    <s v="Ashley Jarboe"/>
    <x v="0"/>
    <s v="Consumer"/>
    <x v="1"/>
    <n v="45.28"/>
    <n v="11"/>
    <n v="9.0559999999999992"/>
    <n v="0.13"/>
  </r>
  <r>
    <s v="US/2016/153283"/>
    <d v="2016-12-11T00:00:00"/>
    <s v="Eugene Barchas"/>
    <x v="3"/>
    <s v="Consumer"/>
    <x v="1"/>
    <n v="15.56"/>
    <n v="4"/>
    <n v="3.1120000000000001"/>
    <n v="0.2"/>
  </r>
  <r>
    <s v="CA/2017/108056"/>
    <d v="2017-09-29T00:00:00"/>
    <s v="Erin Smith"/>
    <x v="0"/>
    <s v="Corporate"/>
    <x v="2"/>
    <n v="859.2"/>
    <n v="21"/>
    <n v="171.84"/>
    <n v="0.13"/>
  </r>
  <r>
    <s v="CA/2018/127726"/>
    <d v="2018-11-09T00:00:00"/>
    <s v="Shahid Shariari"/>
    <x v="1"/>
    <s v="Consumer"/>
    <x v="1"/>
    <n v="195.68"/>
    <n v="27"/>
    <n v="39.136000000000003"/>
    <n v="0.12"/>
  </r>
  <r>
    <s v="CA/2018/110198"/>
    <d v="2018-01-05T00:00:00"/>
    <s v="Arthur Gainer"/>
    <x v="1"/>
    <s v="Consumer"/>
    <x v="0"/>
    <n v="314.35199999999998"/>
    <n v="21"/>
    <n v="62.870399999999997"/>
    <n v="7.0000000000000007E-2"/>
  </r>
  <r>
    <s v="CA/2018/130715"/>
    <d v="2018-09-16T00:00:00"/>
    <s v="Craig Yedwab"/>
    <x v="1"/>
    <s v="Corporate"/>
    <x v="1"/>
    <n v="17.899999999999999"/>
    <n v="2"/>
    <n v="3.58"/>
    <n v="0.08"/>
  </r>
  <r>
    <s v="CA/2015/155264"/>
    <d v="2015-10-19T00:00:00"/>
    <s v="Rachel Payne"/>
    <x v="1"/>
    <s v="Corporate"/>
    <x v="1"/>
    <n v="2.992"/>
    <n v="16"/>
    <n v="0.59840000000000004"/>
    <n v="0.08"/>
  </r>
  <r>
    <s v="CA/2017/119123"/>
    <d v="2017-03-13T00:00:00"/>
    <s v="Dennis Bolton"/>
    <x v="3"/>
    <s v="Home Office"/>
    <x v="1"/>
    <n v="51.183999999999997"/>
    <n v="25"/>
    <n v="10.236800000000001"/>
    <n v="0.12"/>
  </r>
  <r>
    <s v="CA/2018/109085"/>
    <d v="2018-02-17T00:00:00"/>
    <s v="Christine Kargatis"/>
    <x v="1"/>
    <s v="Home Office"/>
    <x v="0"/>
    <n v="455.97"/>
    <n v="12"/>
    <n v="91.194000000000003"/>
    <n v="0.06"/>
  </r>
  <r>
    <s v="CA/2017/114860"/>
    <d v="2017-12-22T00:00:00"/>
    <s v="Duane Noonan"/>
    <x v="1"/>
    <s v="Consumer"/>
    <x v="0"/>
    <n v="842.72"/>
    <n v="9"/>
    <n v="168.54400000000001"/>
    <n v="0.25"/>
  </r>
  <r>
    <s v="CA/2017/159009"/>
    <d v="2017-09-23T00:00:00"/>
    <s v="Dave Poirier"/>
    <x v="1"/>
    <s v="Corporate"/>
    <x v="1"/>
    <n v="13.215999999999999"/>
    <n v="12"/>
    <n v="2.6432000000000002"/>
    <n v="0.18"/>
  </r>
  <r>
    <s v="CA/2018/148411"/>
    <d v="2018-09-24T00:00:00"/>
    <s v="Rose O'Brian"/>
    <x v="0"/>
    <s v="Consumer"/>
    <x v="0"/>
    <n v="520.46400000000006"/>
    <n v="14"/>
    <n v="104.0928"/>
    <n v="0.1"/>
  </r>
  <r>
    <s v="CA/2016/110324"/>
    <d v="2016-01-12T00:00:00"/>
    <s v="Matt Abelman"/>
    <x v="2"/>
    <s v="Home Office"/>
    <x v="1"/>
    <n v="19.440000000000001"/>
    <n v="10"/>
    <n v="3.8879999999999999"/>
    <n v="0.21"/>
  </r>
  <r>
    <s v="CA/2017/168046"/>
    <d v="2017-01-25T00:00:00"/>
    <s v="Jonathan Doherty"/>
    <x v="3"/>
    <s v="Corporate"/>
    <x v="1"/>
    <n v="43.12"/>
    <n v="9"/>
    <n v="8.6240000000000006"/>
    <n v="0.22"/>
  </r>
  <r>
    <s v="CA/2018/111591"/>
    <d v="2018-03-21T00:00:00"/>
    <s v="Paul Stevenson"/>
    <x v="2"/>
    <s v="Home Office"/>
    <x v="1"/>
    <n v="30.576000000000001"/>
    <n v="23"/>
    <n v="6.1151999999999997"/>
    <n v="0.23"/>
  </r>
  <r>
    <s v="US/2015/166828"/>
    <d v="2015-08-22T00:00:00"/>
    <s v="Jennifer Ferguson"/>
    <x v="3"/>
    <s v="Consumer"/>
    <x v="1"/>
    <n v="11.56"/>
    <n v="12"/>
    <n v="2.3119999999999998"/>
    <n v="0.21"/>
  </r>
  <r>
    <s v="CA/2015/108147"/>
    <d v="2015-08-06T00:00:00"/>
    <s v="Rick Duston"/>
    <x v="1"/>
    <s v="Consumer"/>
    <x v="1"/>
    <n v="68.48"/>
    <n v="25"/>
    <n v="13.696"/>
    <n v="0.24"/>
  </r>
  <r>
    <s v="CA/2018/113460"/>
    <d v="2018-07-11T00:00:00"/>
    <s v="Katherine Nockton"/>
    <x v="1"/>
    <s v="Corporate"/>
    <x v="0"/>
    <n v="272.97000000000003"/>
    <n v="12"/>
    <n v="54.594000000000001"/>
    <n v="0.1"/>
  </r>
  <r>
    <s v="CA/2016/111339"/>
    <d v="2016-05-29T00:00:00"/>
    <s v="Victoria Pisteka"/>
    <x v="1"/>
    <s v="Corporate"/>
    <x v="0"/>
    <n v="41.567999999999998"/>
    <n v="29"/>
    <n v="8.3135999999999992"/>
    <n v="0"/>
  </r>
  <r>
    <s v="CA/2018/102820"/>
    <d v="2018-07-05T00:00:00"/>
    <s v="Carlos Soltero"/>
    <x v="2"/>
    <s v="Consumer"/>
    <x v="2"/>
    <n v="419.94400000000002"/>
    <n v="7"/>
    <n v="83.988799999999998"/>
    <n v="0.25"/>
  </r>
  <r>
    <s v="CA/2017/149671"/>
    <d v="2017-05-06T00:00:00"/>
    <s v="Ken Brennan"/>
    <x v="2"/>
    <s v="Corporate"/>
    <x v="1"/>
    <n v="61.38"/>
    <n v="14"/>
    <n v="12.276"/>
    <n v="0.03"/>
  </r>
  <r>
    <s v="CA/2016/126347"/>
    <d v="2016-12-14T00:00:00"/>
    <s v="Ashley Jarboe"/>
    <x v="0"/>
    <s v="Consumer"/>
    <x v="2"/>
    <n v="50"/>
    <n v="17"/>
    <n v="10"/>
    <n v="0.03"/>
  </r>
  <r>
    <s v="CA/2018/108756"/>
    <d v="2018-12-25T00:00:00"/>
    <s v="Patrick O'Donnell"/>
    <x v="2"/>
    <s v="Consumer"/>
    <x v="2"/>
    <n v="31.8"/>
    <n v="9"/>
    <n v="6.36"/>
    <n v="0.16"/>
  </r>
  <r>
    <s v="CA/2018/155362"/>
    <d v="2018-12-17T00:00:00"/>
    <s v="Dave Poirier"/>
    <x v="1"/>
    <s v="Corporate"/>
    <x v="1"/>
    <n v="32.56"/>
    <n v="3"/>
    <n v="6.5119999999999996"/>
    <n v="0.17"/>
  </r>
  <r>
    <s v="CA/2017/117625"/>
    <d v="2017-10-05T00:00:00"/>
    <s v="Gene McClure"/>
    <x v="3"/>
    <s v="Consumer"/>
    <x v="1"/>
    <n v="7.0720000000000001"/>
    <n v="22"/>
    <n v="1.4144000000000001"/>
    <n v="0.01"/>
  </r>
  <r>
    <s v="CA/2015/154158"/>
    <d v="2015-12-23T00:00:00"/>
    <s v="Craig Carreira"/>
    <x v="3"/>
    <s v="Consumer"/>
    <x v="1"/>
    <n v="45.527999999999999"/>
    <n v="3"/>
    <n v="9.1056000000000008"/>
    <n v="0.03"/>
  </r>
  <r>
    <s v="CA/2018/100433"/>
    <d v="2018-11-08T00:00:00"/>
    <s v="Sanjit Jacobs"/>
    <x v="3"/>
    <s v="Home Office"/>
    <x v="1"/>
    <n v="25.92"/>
    <n v="17"/>
    <n v="5.1840000000000002"/>
    <n v="0.2"/>
  </r>
  <r>
    <s v="CA/2018/163097"/>
    <d v="2018-08-27T00:00:00"/>
    <s v="Sarah Foster"/>
    <x v="1"/>
    <s v="Consumer"/>
    <x v="0"/>
    <n v="120.57599999999999"/>
    <n v="4"/>
    <n v="24.115200000000002"/>
    <n v="0.19"/>
  </r>
  <r>
    <s v="US/2018/127292"/>
    <d v="2018-01-19T00:00:00"/>
    <s v="Raymond Messe"/>
    <x v="2"/>
    <s v="Consumer"/>
    <x v="1"/>
    <n v="79.92"/>
    <n v="9"/>
    <n v="15.984"/>
    <n v="0.19"/>
  </r>
  <r>
    <s v="CA/2016/163734"/>
    <d v="2016-06-19T00:00:00"/>
    <s v="Katherine Murray"/>
    <x v="0"/>
    <s v="Home Office"/>
    <x v="1"/>
    <n v="228.92"/>
    <n v="19"/>
    <n v="45.783999999999999"/>
    <n v="0.12"/>
  </r>
  <r>
    <s v="CA/2018/162474"/>
    <d v="2018-03-13T00:00:00"/>
    <s v="Frank Hawley"/>
    <x v="2"/>
    <s v="Corporate"/>
    <x v="2"/>
    <n v="7.992"/>
    <n v="22"/>
    <n v="1.5984"/>
    <n v="0.13"/>
  </r>
  <r>
    <s v="CA/2016/130848"/>
    <d v="2016-10-25T00:00:00"/>
    <s v="Deirdre Greer"/>
    <x v="3"/>
    <s v="Corporate"/>
    <x v="0"/>
    <n v="582.33600000000001"/>
    <n v="27"/>
    <n v="116.46720000000001"/>
    <n v="0.12"/>
  </r>
  <r>
    <s v="CA/2015/125997"/>
    <d v="2015-09-20T00:00:00"/>
    <s v="Mitch Webber"/>
    <x v="3"/>
    <s v="Consumer"/>
    <x v="2"/>
    <n v="629.95000000000005"/>
    <n v="19"/>
    <n v="125.99"/>
    <n v="0.1"/>
  </r>
  <r>
    <s v="CA/2017/103128"/>
    <d v="2017-11-11T00:00:00"/>
    <s v="Sung Chung"/>
    <x v="2"/>
    <s v="Consumer"/>
    <x v="1"/>
    <n v="14.112"/>
    <n v="18"/>
    <n v="2.8224"/>
    <n v="0.22"/>
  </r>
  <r>
    <s v="CA/2016/167696"/>
    <d v="2016-09-16T00:00:00"/>
    <s v="Bradley Drucker"/>
    <x v="2"/>
    <s v="Consumer"/>
    <x v="1"/>
    <n v="31.12"/>
    <n v="5"/>
    <n v="6.2240000000000002"/>
    <n v="0"/>
  </r>
  <r>
    <s v="CA/2015/159814"/>
    <d v="2015-06-24T00:00:00"/>
    <s v="Liz Pelletier"/>
    <x v="1"/>
    <s v="Consumer"/>
    <x v="0"/>
    <n v="4.2720000000000002"/>
    <n v="15"/>
    <n v="0.85440000000000005"/>
    <n v="0.13"/>
  </r>
  <r>
    <s v="CA/2017/105459"/>
    <d v="2017-12-08T00:00:00"/>
    <s v="Nora Preis"/>
    <x v="1"/>
    <s v="Consumer"/>
    <x v="0"/>
    <n v="209.148"/>
    <n v="16"/>
    <n v="41.829599999999999"/>
    <n v="0.21"/>
  </r>
  <r>
    <s v="CA/2018/141663"/>
    <d v="2018-04-13T00:00:00"/>
    <s v="Dave Poirier"/>
    <x v="1"/>
    <s v="Corporate"/>
    <x v="1"/>
    <n v="7.92"/>
    <n v="7"/>
    <n v="1.5840000000000001"/>
    <n v="0"/>
  </r>
  <r>
    <s v="CA/2015/152618"/>
    <d v="2015-03-14T00:00:00"/>
    <s v="Rick Bensley"/>
    <x v="2"/>
    <s v="Home Office"/>
    <x v="2"/>
    <n v="574.91"/>
    <n v="28"/>
    <n v="114.982"/>
    <n v="0.12"/>
  </r>
  <r>
    <s v="CA/2018/162789"/>
    <d v="2018-09-22T00:00:00"/>
    <s v="Logan Currie"/>
    <x v="2"/>
    <s v="Consumer"/>
    <x v="2"/>
    <n v="1071"/>
    <n v="23"/>
    <n v="214.2"/>
    <n v="0.12"/>
  </r>
  <r>
    <s v="US/2018/110149"/>
    <d v="2018-10-12T00:00:00"/>
    <s v="William Brown"/>
    <x v="3"/>
    <s v="Consumer"/>
    <x v="1"/>
    <n v="3.2730000000000001"/>
    <n v="30"/>
    <n v="0.65459999999999996"/>
    <n v="0.09"/>
  </r>
  <r>
    <s v="CA/2017/108959"/>
    <d v="2017-10-03T00:00:00"/>
    <s v="Maya Herman"/>
    <x v="3"/>
    <s v="Corporate"/>
    <x v="1"/>
    <n v="104.696"/>
    <n v="23"/>
    <n v="20.9392"/>
    <n v="0.16"/>
  </r>
  <r>
    <s v="CA/2016/164777"/>
    <d v="2016-01-27T00:00:00"/>
    <s v="Sean Christensen"/>
    <x v="2"/>
    <s v="Consumer"/>
    <x v="0"/>
    <n v="2803.92"/>
    <n v="13"/>
    <n v="560.78399999999999"/>
    <n v="0.13"/>
  </r>
  <r>
    <s v="CA/2017/132017"/>
    <d v="2017-09-26T00:00:00"/>
    <s v="Matt Hagelstein"/>
    <x v="1"/>
    <s v="Corporate"/>
    <x v="1"/>
    <n v="6.8159999999999998"/>
    <n v="14"/>
    <n v="1.3632"/>
    <n v="0.06"/>
  </r>
  <r>
    <s v="CA/2016/127824"/>
    <d v="2016-10-18T00:00:00"/>
    <s v="John Castell"/>
    <x v="2"/>
    <s v="Consumer"/>
    <x v="2"/>
    <n v="249.584"/>
    <n v="23"/>
    <n v="49.916800000000002"/>
    <n v="0.08"/>
  </r>
  <r>
    <s v="CA/2015/148285"/>
    <d v="2015-10-27T00:00:00"/>
    <s v="Ross DeVincentis"/>
    <x v="1"/>
    <s v="Home Office"/>
    <x v="1"/>
    <n v="10.368"/>
    <n v="14"/>
    <n v="2.0735999999999999"/>
    <n v="0"/>
  </r>
  <r>
    <s v="CA/2018/152926"/>
    <d v="2018-02-10T00:00:00"/>
    <s v="Steve Chapman"/>
    <x v="0"/>
    <s v="Corporate"/>
    <x v="1"/>
    <n v="15.224"/>
    <n v="23"/>
    <n v="3.0448"/>
    <n v="0.05"/>
  </r>
  <r>
    <s v="CA/2015/145254"/>
    <d v="2015-07-23T00:00:00"/>
    <s v="Nick Crebassa"/>
    <x v="2"/>
    <s v="Corporate"/>
    <x v="2"/>
    <n v="604.75199999999995"/>
    <n v="18"/>
    <n v="120.9504"/>
    <n v="0.2"/>
  </r>
  <r>
    <s v="CA/2015/116246"/>
    <d v="2015-12-09T00:00:00"/>
    <s v="Luke Weiss"/>
    <x v="1"/>
    <s v="Consumer"/>
    <x v="0"/>
    <n v="3785.2919999999999"/>
    <n v="14"/>
    <n v="757.05840000000001"/>
    <n v="0.03"/>
  </r>
  <r>
    <s v="CA/2017/160479"/>
    <d v="2017-09-15T00:00:00"/>
    <s v="Angele Hood"/>
    <x v="2"/>
    <s v="Consumer"/>
    <x v="1"/>
    <n v="35.4"/>
    <n v="12"/>
    <n v="7.08"/>
    <n v="0.11"/>
  </r>
  <r>
    <s v="CA/2015/167486"/>
    <d v="2015-11-27T00:00:00"/>
    <s v="Jack O'Briant"/>
    <x v="3"/>
    <s v="Corporate"/>
    <x v="0"/>
    <n v="199.9"/>
    <n v="29"/>
    <n v="39.979999999999997"/>
    <n v="0.13"/>
  </r>
  <r>
    <s v="CA/2015/152100"/>
    <d v="2015-11-05T00:00:00"/>
    <s v="Victoria Wilson"/>
    <x v="3"/>
    <s v="Corporate"/>
    <x v="0"/>
    <n v="1212.96"/>
    <n v="21"/>
    <n v="242.59200000000001"/>
    <n v="0.21"/>
  </r>
  <r>
    <s v="CA/2016/166219"/>
    <d v="2016-08-28T00:00:00"/>
    <s v="Ben Peterman"/>
    <x v="1"/>
    <s v="Corporate"/>
    <x v="2"/>
    <n v="1099.96"/>
    <n v="5"/>
    <n v="219.99199999999999"/>
    <n v="0.19"/>
  </r>
  <r>
    <s v="CA/2016/111864"/>
    <d v="2016-06-19T00:00:00"/>
    <s v="Paul Prost"/>
    <x v="0"/>
    <s v="Home Office"/>
    <x v="1"/>
    <n v="5.9039999999999999"/>
    <n v="3"/>
    <n v="1.1808000000000001"/>
    <n v="0.03"/>
  </r>
  <r>
    <s v="CA/2016/119627"/>
    <d v="2016-08-17T00:00:00"/>
    <s v="Steven Cartwright"/>
    <x v="3"/>
    <s v="Consumer"/>
    <x v="2"/>
    <n v="30.08"/>
    <n v="12"/>
    <n v="6.016"/>
    <n v="0.21"/>
  </r>
  <r>
    <s v="CA/2016/160787"/>
    <d v="2016-09-25T00:00:00"/>
    <s v="Bryan Mills"/>
    <x v="3"/>
    <s v="Consumer"/>
    <x v="1"/>
    <n v="2.9460000000000002"/>
    <n v="2"/>
    <n v="0.58919999999999995"/>
    <n v="0.24"/>
  </r>
  <r>
    <s v="CA/2018/107853"/>
    <d v="2018-05-26T00:00:00"/>
    <s v="Carlos Daly"/>
    <x v="1"/>
    <s v="Consumer"/>
    <x v="1"/>
    <n v="12.96"/>
    <n v="7"/>
    <n v="2.5920000000000001"/>
    <n v="0.06"/>
  </r>
  <r>
    <s v="CA/2018/126144"/>
    <d v="2018-07-31T00:00:00"/>
    <s v="Greg Matthias"/>
    <x v="1"/>
    <s v="Consumer"/>
    <x v="2"/>
    <n v="285.57600000000002"/>
    <n v="12"/>
    <n v="57.115200000000002"/>
    <n v="0.14000000000000001"/>
  </r>
  <r>
    <s v="US/2015/154655"/>
    <d v="2015-12-10T00:00:00"/>
    <s v="Barry Pond"/>
    <x v="3"/>
    <s v="Corporate"/>
    <x v="1"/>
    <n v="22.24"/>
    <n v="10"/>
    <n v="4.4480000000000004"/>
    <n v="0.09"/>
  </r>
  <r>
    <s v="CA/2015/100391"/>
    <d v="2015-05-25T00:00:00"/>
    <s v="Barry Weirich"/>
    <x v="0"/>
    <s v="Consumer"/>
    <x v="1"/>
    <n v="14.62"/>
    <n v="18"/>
    <n v="2.9239999999999999"/>
    <n v="0.11"/>
  </r>
  <r>
    <s v="CA/2015/165477"/>
    <d v="2015-12-29T00:00:00"/>
    <s v="Ricardo Emerson"/>
    <x v="3"/>
    <s v="Consumer"/>
    <x v="1"/>
    <n v="48.36"/>
    <n v="29"/>
    <n v="9.6720000000000006"/>
    <n v="0.22"/>
  </r>
  <r>
    <s v="CA/2018/165904"/>
    <d v="2018-07-04T00:00:00"/>
    <s v="Hallie Redmond"/>
    <x v="1"/>
    <s v="Home Office"/>
    <x v="1"/>
    <n v="16.256"/>
    <n v="27"/>
    <n v="3.2511999999999999"/>
    <n v="0.18"/>
  </r>
  <r>
    <s v="CA/2016/104052"/>
    <d v="2016-01-03T00:00:00"/>
    <s v="Tracy Poddar"/>
    <x v="1"/>
    <s v="Corporate"/>
    <x v="2"/>
    <n v="95.84"/>
    <n v="23"/>
    <n v="19.167999999999999"/>
    <n v="7.0000000000000007E-2"/>
  </r>
  <r>
    <s v="CA/2016/168277"/>
    <d v="2016-05-29T00:00:00"/>
    <s v="Karl Braun"/>
    <x v="2"/>
    <s v="Consumer"/>
    <x v="1"/>
    <n v="12.39"/>
    <n v="19"/>
    <n v="2.4780000000000002"/>
    <n v="0.22"/>
  </r>
  <r>
    <s v="CA/2017/158617"/>
    <d v="2017-09-22T00:00:00"/>
    <s v="Anna Chung"/>
    <x v="2"/>
    <s v="Consumer"/>
    <x v="1"/>
    <n v="35.880000000000003"/>
    <n v="1"/>
    <n v="7.1760000000000002"/>
    <n v="0.15"/>
  </r>
  <r>
    <s v="CA/2018/136882"/>
    <d v="2018-05-27T00:00:00"/>
    <s v="Duane Noonan"/>
    <x v="1"/>
    <s v="Consumer"/>
    <x v="0"/>
    <n v="477.3"/>
    <n v="24"/>
    <n v="95.46"/>
    <n v="0.12"/>
  </r>
  <r>
    <s v="US/2017/148957"/>
    <d v="2017-09-17T00:00:00"/>
    <s v="Chuck Clark"/>
    <x v="2"/>
    <s v="Home Office"/>
    <x v="1"/>
    <n v="12.32"/>
    <n v="17"/>
    <n v="2.464"/>
    <n v="0.18"/>
  </r>
  <r>
    <s v="CA/2015/140032"/>
    <d v="2015-08-09T00:00:00"/>
    <s v="Toby Swindell"/>
    <x v="2"/>
    <s v="Consumer"/>
    <x v="1"/>
    <n v="8.6080000000000005"/>
    <n v="20"/>
    <n v="1.7216"/>
    <n v="0.06"/>
  </r>
  <r>
    <s v="CA/2018/145506"/>
    <d v="2018-03-06T00:00:00"/>
    <s v="Meg O'Connel"/>
    <x v="3"/>
    <s v="Home Office"/>
    <x v="1"/>
    <n v="136.26"/>
    <n v="4"/>
    <n v="27.251999999999999"/>
    <n v="0.05"/>
  </r>
  <r>
    <s v="CA/2016/129546"/>
    <d v="2016-09-28T00:00:00"/>
    <s v="Roy Phan"/>
    <x v="2"/>
    <s v="Corporate"/>
    <x v="1"/>
    <n v="186.15"/>
    <n v="4"/>
    <n v="37.229999999999997"/>
    <n v="0.08"/>
  </r>
  <r>
    <s v="CA/2017/140977"/>
    <d v="2017-06-16T00:00:00"/>
    <s v="James Lanier"/>
    <x v="0"/>
    <s v="Home Office"/>
    <x v="2"/>
    <n v="91.474999999999994"/>
    <n v="3"/>
    <n v="18.295000000000002"/>
    <n v="0.22"/>
  </r>
  <r>
    <s v="CA/2018/151855"/>
    <d v="2018-05-27T00:00:00"/>
    <s v="Bart Watters"/>
    <x v="2"/>
    <s v="Corporate"/>
    <x v="2"/>
    <n v="27.192"/>
    <n v="17"/>
    <n v="5.4383999999999997"/>
    <n v="0.08"/>
  </r>
  <r>
    <s v="CA/2015/138240"/>
    <d v="2015-09-10T00:00:00"/>
    <s v="Shirley Jackson"/>
    <x v="2"/>
    <s v="Consumer"/>
    <x v="1"/>
    <n v="144.6"/>
    <n v="17"/>
    <n v="28.92"/>
    <n v="0.18"/>
  </r>
  <r>
    <s v="CA/2015/101833"/>
    <d v="2015-11-17T00:00:00"/>
    <s v="Frank Gastineau"/>
    <x v="1"/>
    <s v="Home Office"/>
    <x v="1"/>
    <n v="34.44"/>
    <n v="13"/>
    <n v="6.8879999999999999"/>
    <n v="0.06"/>
  </r>
  <r>
    <s v="CA/2015/100867"/>
    <d v="2015-10-19T00:00:00"/>
    <s v="Eugene Hildebrand"/>
    <x v="2"/>
    <s v="Home Office"/>
    <x v="2"/>
    <n v="321.55200000000002"/>
    <n v="29"/>
    <n v="64.310400000000001"/>
    <n v="0.21"/>
  </r>
  <r>
    <s v="US/2018/109610"/>
    <d v="2018-11-25T00:00:00"/>
    <s v="Brendan Sweed"/>
    <x v="1"/>
    <s v="Corporate"/>
    <x v="0"/>
    <n v="701.96"/>
    <n v="23"/>
    <n v="140.392"/>
    <n v="0.18"/>
  </r>
  <r>
    <s v="CA/2015/156545"/>
    <d v="2015-02-27T00:00:00"/>
    <s v="Joy Smith"/>
    <x v="2"/>
    <s v="Consumer"/>
    <x v="1"/>
    <n v="19.456"/>
    <n v="26"/>
    <n v="3.8912"/>
    <n v="0.18"/>
  </r>
  <r>
    <s v="CA/2015/109127"/>
    <d v="2015-12-21T00:00:00"/>
    <s v="John Castell"/>
    <x v="2"/>
    <s v="Consumer"/>
    <x v="1"/>
    <n v="17.28"/>
    <n v="7"/>
    <n v="3.456"/>
    <n v="0.22"/>
  </r>
  <r>
    <s v="CA/2017/126858"/>
    <d v="2017-11-19T00:00:00"/>
    <s v="Janet Molinari"/>
    <x v="3"/>
    <s v="Corporate"/>
    <x v="0"/>
    <n v="31.96"/>
    <n v="29"/>
    <n v="6.3920000000000003"/>
    <n v="0.23"/>
  </r>
  <r>
    <s v="CA/2018/102925"/>
    <d v="2018-05-11T00:00:00"/>
    <s v="Christina DeMoss"/>
    <x v="1"/>
    <s v="Consumer"/>
    <x v="1"/>
    <n v="164.68799999999999"/>
    <n v="21"/>
    <n v="32.937600000000003"/>
    <n v="0.05"/>
  </r>
  <r>
    <s v="CA/2016/100818"/>
    <d v="2016-05-31T00:00:00"/>
    <s v="Janet Molinari"/>
    <x v="3"/>
    <s v="Corporate"/>
    <x v="1"/>
    <n v="5.9039999999999999"/>
    <n v="14"/>
    <n v="1.1808000000000001"/>
    <n v="0.05"/>
  </r>
  <r>
    <s v="CA/2015/126193"/>
    <d v="2015-07-09T00:00:00"/>
    <s v="Shahid Shariari"/>
    <x v="1"/>
    <s v="Consumer"/>
    <x v="1"/>
    <n v="13.16"/>
    <n v="4"/>
    <n v="2.6320000000000001"/>
    <n v="0.24"/>
  </r>
  <r>
    <s v="CA/2018/150504"/>
    <d v="2018-06-11T00:00:00"/>
    <s v="Harry Greene"/>
    <x v="0"/>
    <s v="Consumer"/>
    <x v="1"/>
    <n v="18.16"/>
    <n v="7"/>
    <n v="3.6320000000000001"/>
    <n v="0.14000000000000001"/>
  </r>
  <r>
    <s v="CA/2016/158351"/>
    <d v="2016-06-20T00:00:00"/>
    <s v="Becky Castell"/>
    <x v="1"/>
    <s v="Home Office"/>
    <x v="2"/>
    <n v="319.98399999999998"/>
    <n v="5"/>
    <n v="63.9968"/>
    <n v="0.25"/>
  </r>
  <r>
    <s v="CA/2015/122679"/>
    <d v="2015-07-22T00:00:00"/>
    <s v="Alejandro Ballentine"/>
    <x v="3"/>
    <s v="Home Office"/>
    <x v="1"/>
    <n v="19.68"/>
    <n v="15"/>
    <n v="3.9359999999999999"/>
    <n v="0.24"/>
  </r>
  <r>
    <s v="CA/2017/164770"/>
    <d v="2017-02-12T00:00:00"/>
    <s v="Muhammed Yedwab"/>
    <x v="2"/>
    <s v="Corporate"/>
    <x v="0"/>
    <n v="781.86400000000003"/>
    <n v="17"/>
    <n v="156.37280000000001"/>
    <n v="0.25"/>
  </r>
  <r>
    <s v="CA/2018/130505"/>
    <d v="2018-12-10T00:00:00"/>
    <s v="Natalie Fritzler"/>
    <x v="0"/>
    <s v="Consumer"/>
    <x v="0"/>
    <n v="673.34400000000005"/>
    <n v="4"/>
    <n v="134.6688"/>
    <n v="0.18"/>
  </r>
  <r>
    <s v="US/2018/125213"/>
    <d v="2018-11-12T00:00:00"/>
    <s v="Nona Balk"/>
    <x v="2"/>
    <s v="Corporate"/>
    <x v="1"/>
    <n v="6.54"/>
    <n v="23"/>
    <n v="1.3080000000000001"/>
    <n v="7.0000000000000007E-2"/>
  </r>
  <r>
    <s v="CA/2016/156566"/>
    <d v="2016-01-10T00:00:00"/>
    <s v="Eric Murdock"/>
    <x v="3"/>
    <s v="Consumer"/>
    <x v="2"/>
    <n v="572.79999999999995"/>
    <n v="19"/>
    <n v="114.56"/>
    <n v="0.1"/>
  </r>
  <r>
    <s v="US/2017/102232"/>
    <d v="2017-05-08T00:00:00"/>
    <s v="Maureen Fritzler"/>
    <x v="3"/>
    <s v="Corporate"/>
    <x v="1"/>
    <n v="197.05"/>
    <n v="6"/>
    <n v="39.409999999999997"/>
    <n v="0.1"/>
  </r>
  <r>
    <s v="CA/2018/111738"/>
    <d v="2018-03-01T00:00:00"/>
    <s v="Christopher Martinez"/>
    <x v="0"/>
    <s v="Consumer"/>
    <x v="1"/>
    <n v="2022.2719999999999"/>
    <n v="11"/>
    <n v="404.45440000000002"/>
    <n v="0.13"/>
  </r>
  <r>
    <s v="CA/2018/163188"/>
    <d v="2018-07-11T00:00:00"/>
    <s v="Erin Creighton"/>
    <x v="3"/>
    <s v="Consumer"/>
    <x v="1"/>
    <n v="38.159999999999997"/>
    <n v="26"/>
    <n v="7.6319999999999997"/>
    <n v="0.24"/>
  </r>
  <r>
    <s v="CA/2017/105207"/>
    <d v="2017-03-01T00:00:00"/>
    <s v="Bill Overfelt"/>
    <x v="1"/>
    <s v="Corporate"/>
    <x v="0"/>
    <n v="1592.85"/>
    <n v="12"/>
    <n v="318.57"/>
    <n v="0.24"/>
  </r>
  <r>
    <s v="US/2017/123610"/>
    <d v="2017-12-05T00:00:00"/>
    <s v="Vivian Mathis"/>
    <x v="3"/>
    <s v="Consumer"/>
    <x v="2"/>
    <n v="120"/>
    <n v="12"/>
    <n v="24"/>
    <n v="0.1"/>
  </r>
  <r>
    <s v="CA/2018/118213"/>
    <d v="2018-05-11T00:00:00"/>
    <s v="Adam Bellavance"/>
    <x v="3"/>
    <s v="Home Office"/>
    <x v="1"/>
    <n v="4.41"/>
    <n v="15"/>
    <n v="0.88200000000000001"/>
    <n v="0.01"/>
  </r>
  <r>
    <s v="CA/2017/149237"/>
    <d v="2017-05-26T00:00:00"/>
    <s v="Chris McAfee"/>
    <x v="2"/>
    <s v="Consumer"/>
    <x v="0"/>
    <n v="26.94"/>
    <n v="3"/>
    <n v="5.3879999999999999"/>
    <n v="0.1"/>
  </r>
  <r>
    <s v="US/2016/158589"/>
    <d v="2016-11-20T00:00:00"/>
    <s v="Kelly Williams"/>
    <x v="0"/>
    <s v="Consumer"/>
    <x v="0"/>
    <n v="32.04"/>
    <n v="16"/>
    <n v="6.4080000000000004"/>
    <n v="0.14000000000000001"/>
  </r>
  <r>
    <s v="CA/2017/101329"/>
    <d v="2017-04-22T00:00:00"/>
    <s v="Michael Moore"/>
    <x v="1"/>
    <s v="Consumer"/>
    <x v="1"/>
    <n v="32.130000000000003"/>
    <n v="29"/>
    <n v="6.4260000000000002"/>
    <n v="0.16"/>
  </r>
  <r>
    <s v="CA/2017/113607"/>
    <d v="2017-10-14T00:00:00"/>
    <s v="Pauline Webber"/>
    <x v="0"/>
    <s v="Corporate"/>
    <x v="2"/>
    <n v="1091.93"/>
    <n v="14"/>
    <n v="218.386"/>
    <n v="0.25"/>
  </r>
  <r>
    <s v="CA/2015/149104"/>
    <d v="2015-05-04T00:00:00"/>
    <s v="Ruben Dartt"/>
    <x v="1"/>
    <s v="Consumer"/>
    <x v="1"/>
    <n v="26.7"/>
    <n v="3"/>
    <n v="5.34"/>
    <n v="0.18"/>
  </r>
  <r>
    <s v="CA/2017/105263"/>
    <d v="2017-06-08T00:00:00"/>
    <s v="Liz MacKendrick"/>
    <x v="3"/>
    <s v="Consumer"/>
    <x v="1"/>
    <n v="38.340000000000003"/>
    <n v="2"/>
    <n v="7.6680000000000001"/>
    <n v="0.04"/>
  </r>
  <r>
    <s v="CA/2015/130575"/>
    <d v="2015-12-14T00:00:00"/>
    <s v="Cari Sayre"/>
    <x v="1"/>
    <s v="Corporate"/>
    <x v="1"/>
    <n v="9.2639999999999993"/>
    <n v="3"/>
    <n v="1.8528"/>
    <n v="0.2"/>
  </r>
  <r>
    <s v="CA/2018/142461"/>
    <d v="2018-05-30T00:00:00"/>
    <s v="Kean Thornton"/>
    <x v="3"/>
    <s v="Consumer"/>
    <x v="0"/>
    <n v="204.66640000000001"/>
    <n v="24"/>
    <n v="40.933280000000003"/>
    <n v="0.12"/>
  </r>
  <r>
    <s v="CA/2017/125220"/>
    <d v="2017-10-14T00:00:00"/>
    <s v="Bobby Elias"/>
    <x v="3"/>
    <s v="Consumer"/>
    <x v="2"/>
    <n v="1649.75"/>
    <n v="30"/>
    <n v="329.95"/>
    <n v="0.17"/>
  </r>
  <r>
    <s v="CA/2015/100293"/>
    <d v="2015-03-14T00:00:00"/>
    <s v="Neil FranzÃ¶sisch"/>
    <x v="2"/>
    <s v="Home Office"/>
    <x v="1"/>
    <n v="91.055999999999997"/>
    <n v="5"/>
    <n v="18.211200000000002"/>
    <n v="0.09"/>
  </r>
  <r>
    <s v="CA/2015/154165"/>
    <d v="2015-02-17T00:00:00"/>
    <s v="Delfina Latchford"/>
    <x v="3"/>
    <s v="Consumer"/>
    <x v="1"/>
    <n v="54.207999999999998"/>
    <n v="3"/>
    <n v="10.8416"/>
    <n v="0.13"/>
  </r>
  <r>
    <s v="CA/2016/123939"/>
    <d v="2016-08-24T00:00:00"/>
    <s v="Maurice Satty"/>
    <x v="1"/>
    <s v="Consumer"/>
    <x v="2"/>
    <n v="26.981999999999999"/>
    <n v="21"/>
    <n v="5.3963999999999999"/>
    <n v="0.08"/>
  </r>
  <r>
    <s v="US/2018/104451"/>
    <d v="2018-08-05T00:00:00"/>
    <s v="Michelle Moray"/>
    <x v="1"/>
    <s v="Consumer"/>
    <x v="1"/>
    <n v="81.08"/>
    <n v="20"/>
    <n v="16.216000000000001"/>
    <n v="0.15"/>
  </r>
  <r>
    <s v="CA/2017/101189"/>
    <d v="2017-04-02T00:00:00"/>
    <s v="Jennifer Braxton"/>
    <x v="2"/>
    <s v="Corporate"/>
    <x v="1"/>
    <n v="93.02"/>
    <n v="5"/>
    <n v="18.603999999999999"/>
    <n v="0.1"/>
  </r>
  <r>
    <s v="CA/2015/169446"/>
    <d v="2015-12-19T00:00:00"/>
    <s v="Speros Goranitis"/>
    <x v="3"/>
    <s v="Consumer"/>
    <x v="2"/>
    <n v="323.976"/>
    <n v="20"/>
    <n v="64.795199999999994"/>
    <n v="0.2"/>
  </r>
  <r>
    <s v="CA/2018/156958"/>
    <d v="2018-05-12T00:00:00"/>
    <s v="Patrick Bzostek"/>
    <x v="1"/>
    <s v="Home Office"/>
    <x v="1"/>
    <n v="83.92"/>
    <n v="13"/>
    <n v="16.783999999999999"/>
    <n v="0.23"/>
  </r>
  <r>
    <s v="CA/2018/101637"/>
    <d v="2018-03-24T00:00:00"/>
    <s v="Ann Chong"/>
    <x v="3"/>
    <s v="Corporate"/>
    <x v="1"/>
    <n v="12.768000000000001"/>
    <n v="10"/>
    <n v="2.5535999999999999"/>
    <n v="0.14000000000000001"/>
  </r>
  <r>
    <s v="CA/2018/111759"/>
    <d v="2018-08-07T00:00:00"/>
    <s v="Mathew Reese"/>
    <x v="3"/>
    <s v="Home Office"/>
    <x v="1"/>
    <n v="52.76"/>
    <n v="2"/>
    <n v="10.552"/>
    <n v="0.11"/>
  </r>
  <r>
    <s v="CA/2018/102729"/>
    <d v="2018-10-26T00:00:00"/>
    <s v="Benjamin Farhat"/>
    <x v="1"/>
    <s v="Home Office"/>
    <x v="1"/>
    <n v="55.616"/>
    <n v="22"/>
    <n v="11.123200000000001"/>
    <n v="0.11"/>
  </r>
  <r>
    <s v="CA/2017/116596"/>
    <d v="2017-10-27T00:00:00"/>
    <s v="Ben Wallace"/>
    <x v="0"/>
    <s v="Consumer"/>
    <x v="0"/>
    <n v="427.64400000000001"/>
    <n v="17"/>
    <n v="85.528800000000004"/>
    <n v="0.1"/>
  </r>
  <r>
    <s v="CA/2018/124191"/>
    <d v="2018-12-06T00:00:00"/>
    <s v="Troy Staebel"/>
    <x v="1"/>
    <s v="Consumer"/>
    <x v="0"/>
    <n v="8.8559999999999999"/>
    <n v="23"/>
    <n v="1.7712000000000001"/>
    <n v="0.08"/>
  </r>
  <r>
    <s v="CA/2017/148747"/>
    <d v="2017-09-25T00:00:00"/>
    <s v="Aaron Smayling"/>
    <x v="0"/>
    <s v="Corporate"/>
    <x v="0"/>
    <n v="477.666"/>
    <n v="9"/>
    <n v="95.533199999999994"/>
    <n v="0.09"/>
  </r>
  <r>
    <s v="US/2018/169488"/>
    <d v="2018-07-09T00:00:00"/>
    <s v="Allen Armold"/>
    <x v="1"/>
    <s v="Consumer"/>
    <x v="1"/>
    <n v="16.899999999999999"/>
    <n v="11"/>
    <n v="3.38"/>
    <n v="0.15"/>
  </r>
  <r>
    <s v="CA/2016/135727"/>
    <d v="2016-11-05T00:00:00"/>
    <s v="Paul Stevenson"/>
    <x v="2"/>
    <s v="Home Office"/>
    <x v="0"/>
    <n v="191.96799999999999"/>
    <n v="4"/>
    <n v="38.393599999999999"/>
    <n v="0.15"/>
  </r>
  <r>
    <s v="CA/2016/135251"/>
    <d v="2016-06-08T00:00:00"/>
    <s v="Rachel Payne"/>
    <x v="1"/>
    <s v="Corporate"/>
    <x v="1"/>
    <n v="35.520000000000003"/>
    <n v="19"/>
    <n v="7.1040000000000001"/>
    <n v="0"/>
  </r>
  <r>
    <s v="CA/2015/166590"/>
    <d v="2015-10-29T00:00:00"/>
    <s v="Noah Childs"/>
    <x v="1"/>
    <s v="Corporate"/>
    <x v="2"/>
    <n v="1.98"/>
    <n v="28"/>
    <n v="0.39600000000000002"/>
    <n v="0.21"/>
  </r>
  <r>
    <s v="CA/2017/131744"/>
    <d v="2017-06-18T00:00:00"/>
    <s v="Stewart Carmichael"/>
    <x v="0"/>
    <s v="Corporate"/>
    <x v="1"/>
    <n v="6.8479999999999999"/>
    <n v="9"/>
    <n v="1.3695999999999999"/>
    <n v="0.23"/>
  </r>
  <r>
    <s v="CA/2016/160864"/>
    <d v="2016-03-05T00:00:00"/>
    <s v="Nicole Fjeld"/>
    <x v="3"/>
    <s v="Home Office"/>
    <x v="1"/>
    <n v="13.848000000000001"/>
    <n v="24"/>
    <n v="2.7696000000000001"/>
    <n v="0.08"/>
  </r>
  <r>
    <s v="CA/2016/147690"/>
    <d v="2016-10-11T00:00:00"/>
    <s v="Sam Craven"/>
    <x v="2"/>
    <s v="Consumer"/>
    <x v="1"/>
    <n v="577.58399999999995"/>
    <n v="7"/>
    <n v="115.5168"/>
    <n v="0.1"/>
  </r>
  <r>
    <s v="CA/2016/163923"/>
    <d v="2016-05-30T00:00:00"/>
    <s v="Brendan Dodson"/>
    <x v="1"/>
    <s v="Home Office"/>
    <x v="2"/>
    <n v="151.96"/>
    <n v="25"/>
    <n v="30.391999999999999"/>
    <n v="0.19"/>
  </r>
  <r>
    <s v="CA/2017/125724"/>
    <d v="2017-09-22T00:00:00"/>
    <s v="Suzanne McNair"/>
    <x v="0"/>
    <s v="Corporate"/>
    <x v="0"/>
    <n v="68.432000000000002"/>
    <n v="19"/>
    <n v="13.686400000000001"/>
    <n v="0.02"/>
  </r>
  <r>
    <s v="CA/2016/111612"/>
    <d v="2016-11-28T00:00:00"/>
    <s v="Eugene Barchas"/>
    <x v="3"/>
    <s v="Consumer"/>
    <x v="0"/>
    <n v="71.12"/>
    <n v="20"/>
    <n v="14.224"/>
    <n v="0.17"/>
  </r>
  <r>
    <s v="CA/2016/156853"/>
    <d v="2016-03-12T00:00:00"/>
    <s v="Harold Pawlan"/>
    <x v="2"/>
    <s v="Home Office"/>
    <x v="1"/>
    <n v="184.66"/>
    <n v="25"/>
    <n v="36.932000000000002"/>
    <n v="0.03"/>
  </r>
  <r>
    <s v="CA/2015/103086"/>
    <d v="2015-10-17T00:00:00"/>
    <s v="Evan Bailliet"/>
    <x v="0"/>
    <s v="Consumer"/>
    <x v="0"/>
    <n v="5.3120000000000003"/>
    <n v="18"/>
    <n v="1.0624"/>
    <n v="0.23"/>
  </r>
  <r>
    <s v="CA/2017/129280"/>
    <d v="2017-03-05T00:00:00"/>
    <s v="Susan MacKendrick"/>
    <x v="3"/>
    <s v="Consumer"/>
    <x v="2"/>
    <n v="132.52000000000001"/>
    <n v="7"/>
    <n v="26.504000000000001"/>
    <n v="0.2"/>
  </r>
  <r>
    <s v="CA/2016/161242"/>
    <d v="2016-01-06T00:00:00"/>
    <s v="Catherine Glotzbach"/>
    <x v="3"/>
    <s v="Home Office"/>
    <x v="1"/>
    <n v="11.76"/>
    <n v="17"/>
    <n v="2.3519999999999999"/>
    <n v="0.25"/>
  </r>
  <r>
    <s v="CA/2015/130428"/>
    <d v="2015-03-31T00:00:00"/>
    <s v="Trudy Glocke"/>
    <x v="1"/>
    <s v="Consumer"/>
    <x v="0"/>
    <n v="1125.4880000000001"/>
    <n v="28"/>
    <n v="225.0976"/>
    <n v="7.0000000000000007E-2"/>
  </r>
  <r>
    <s v="CA/2018/104388"/>
    <d v="2018-05-07T00:00:00"/>
    <s v="Damala Kotsonis"/>
    <x v="1"/>
    <s v="Corporate"/>
    <x v="2"/>
    <n v="79.959999999999994"/>
    <n v="21"/>
    <n v="15.992000000000001"/>
    <n v="0.2"/>
  </r>
  <r>
    <s v="CA/2016/113131"/>
    <d v="2016-09-24T00:00:00"/>
    <s v="Maria Bertelson"/>
    <x v="3"/>
    <s v="Consumer"/>
    <x v="1"/>
    <n v="6.7320000000000002"/>
    <n v="20"/>
    <n v="1.3464"/>
    <n v="0.25"/>
  </r>
  <r>
    <s v="CA/2016/148495"/>
    <d v="2016-08-13T00:00:00"/>
    <s v="Sandra Flanagan"/>
    <x v="3"/>
    <s v="Consumer"/>
    <x v="0"/>
    <n v="31.56"/>
    <n v="26"/>
    <n v="6.3120000000000003"/>
    <n v="0.04"/>
  </r>
  <r>
    <s v="CA/2016/143147"/>
    <d v="2016-05-26T00:00:00"/>
    <s v="Pamela Stobb"/>
    <x v="1"/>
    <s v="Consumer"/>
    <x v="0"/>
    <n v="105.68600000000001"/>
    <n v="5"/>
    <n v="21.1372"/>
    <n v="0.1"/>
  </r>
  <r>
    <s v="CA/2018/152975"/>
    <d v="2018-09-14T00:00:00"/>
    <s v="Roger Barcio"/>
    <x v="1"/>
    <s v="Home Office"/>
    <x v="2"/>
    <n v="1079.8499999999999"/>
    <n v="4"/>
    <n v="215.97"/>
    <n v="0.05"/>
  </r>
  <r>
    <s v="CA/2017/107475"/>
    <d v="2017-07-06T00:00:00"/>
    <s v="Roy Skaria"/>
    <x v="2"/>
    <s v="Home Office"/>
    <x v="1"/>
    <n v="9.6479999999999997"/>
    <n v="14"/>
    <n v="1.9296"/>
    <n v="0.08"/>
  </r>
  <r>
    <s v="CA/2018/116127"/>
    <d v="2018-06-25T00:00:00"/>
    <s v="Sarah Brown"/>
    <x v="3"/>
    <s v="Consumer"/>
    <x v="0"/>
    <n v="400.78399999999999"/>
    <n v="1"/>
    <n v="80.156800000000004"/>
    <n v="0.02"/>
  </r>
  <r>
    <s v="CA/2018/132584"/>
    <d v="2018-08-26T00:00:00"/>
    <s v="Heather Jas"/>
    <x v="0"/>
    <s v="Home Office"/>
    <x v="1"/>
    <n v="53.72"/>
    <n v="30"/>
    <n v="10.744"/>
    <n v="0.08"/>
  </r>
  <r>
    <s v="CA/2017/160598"/>
    <d v="2017-08-26T00:00:00"/>
    <s v="Stuart Van"/>
    <x v="2"/>
    <s v="Corporate"/>
    <x v="1"/>
    <n v="31.007999999999999"/>
    <n v="17"/>
    <n v="6.2016"/>
    <n v="0.09"/>
  </r>
  <r>
    <s v="CA/2017/108630"/>
    <d v="2017-11-18T00:00:00"/>
    <s v="Bobby Elias"/>
    <x v="3"/>
    <s v="Consumer"/>
    <x v="1"/>
    <n v="61.12"/>
    <n v="9"/>
    <n v="12.224"/>
    <n v="0.13"/>
  </r>
  <r>
    <s v="US/2018/129203"/>
    <d v="2018-04-17T00:00:00"/>
    <s v="Brendan Murry"/>
    <x v="3"/>
    <s v="Corporate"/>
    <x v="1"/>
    <n v="195.136"/>
    <n v="18"/>
    <n v="39.027200000000001"/>
    <n v="7.0000000000000007E-2"/>
  </r>
  <r>
    <s v="CA/2018/110940"/>
    <d v="2018-07-23T00:00:00"/>
    <s v="Annie Zypern"/>
    <x v="3"/>
    <s v="Consumer"/>
    <x v="1"/>
    <n v="121.536"/>
    <n v="25"/>
    <n v="24.307200000000002"/>
    <n v="0.17"/>
  </r>
  <r>
    <s v="CA/2015/119172"/>
    <d v="2015-11-05T00:00:00"/>
    <s v="Harold Dahlen"/>
    <x v="3"/>
    <s v="Home Office"/>
    <x v="1"/>
    <n v="17.472000000000001"/>
    <n v="4"/>
    <n v="3.4944000000000002"/>
    <n v="7.0000000000000007E-2"/>
  </r>
  <r>
    <s v="US/2017/105452"/>
    <d v="2017-07-28T00:00:00"/>
    <s v="Barry Franz"/>
    <x v="1"/>
    <s v="Home Office"/>
    <x v="0"/>
    <n v="24.7"/>
    <n v="11"/>
    <n v="4.9400000000000004"/>
    <n v="0.06"/>
  </r>
  <r>
    <s v="CA/2018/108931"/>
    <d v="2018-09-14T00:00:00"/>
    <s v="Henia Zydlo"/>
    <x v="3"/>
    <s v="Consumer"/>
    <x v="1"/>
    <n v="8.56"/>
    <n v="28"/>
    <n v="1.712"/>
    <n v="0.14000000000000001"/>
  </r>
  <r>
    <s v="CA/2018/104619"/>
    <d v="2018-01-24T00:00:00"/>
    <s v="Keith Dawkins"/>
    <x v="3"/>
    <s v="Corporate"/>
    <x v="1"/>
    <n v="25.86"/>
    <n v="21"/>
    <n v="5.1719999999999997"/>
    <n v="0.08"/>
  </r>
  <r>
    <s v="CA/2016/149517"/>
    <d v="2016-09-19T00:00:00"/>
    <s v="Frank Carlisle"/>
    <x v="3"/>
    <s v="Home Office"/>
    <x v="0"/>
    <n v="60.84"/>
    <n v="11"/>
    <n v="12.167999999999999"/>
    <n v="0.13"/>
  </r>
  <r>
    <s v="CA/2016/116841"/>
    <d v="2016-04-14T00:00:00"/>
    <s v="Theone Pippenger"/>
    <x v="3"/>
    <s v="Consumer"/>
    <x v="1"/>
    <n v="35.207999999999998"/>
    <n v="6"/>
    <n v="7.0415999999999999"/>
    <n v="0.13"/>
  </r>
  <r>
    <s v="CA/2018/107797"/>
    <d v="2018-08-05T00:00:00"/>
    <s v="Ed Braxton"/>
    <x v="3"/>
    <s v="Corporate"/>
    <x v="1"/>
    <n v="41.472000000000001"/>
    <n v="13"/>
    <n v="8.2943999999999996"/>
    <n v="0.13"/>
  </r>
  <r>
    <s v="CA/2017/117604"/>
    <d v="2017-04-09T00:00:00"/>
    <s v="Jeremy Pistek"/>
    <x v="1"/>
    <s v="Consumer"/>
    <x v="1"/>
    <n v="239.5"/>
    <n v="4"/>
    <n v="47.9"/>
    <n v="0.02"/>
  </r>
  <r>
    <s v="CA/2015/130155"/>
    <d v="2015-05-19T00:00:00"/>
    <s v="Tamara Dahlen"/>
    <x v="3"/>
    <s v="Consumer"/>
    <x v="1"/>
    <n v="34.200000000000003"/>
    <n v="29"/>
    <n v="6.84"/>
    <n v="0.21"/>
  </r>
  <r>
    <s v="CA/2017/129861"/>
    <d v="2017-06-17T00:00:00"/>
    <s v="Denise Monton"/>
    <x v="0"/>
    <s v="Corporate"/>
    <x v="0"/>
    <n v="376.86599999999999"/>
    <n v="8"/>
    <n v="75.373199999999997"/>
    <n v="0.21"/>
  </r>
  <r>
    <s v="CA/2016/138625"/>
    <d v="2016-02-11T00:00:00"/>
    <s v="Emily Grady"/>
    <x v="3"/>
    <s v="Consumer"/>
    <x v="1"/>
    <n v="197.72"/>
    <n v="16"/>
    <n v="39.543999999999997"/>
    <n v="0.22"/>
  </r>
  <r>
    <s v="US/2018/122672"/>
    <d v="2018-04-11T00:00:00"/>
    <s v="Henry Goldwyn"/>
    <x v="1"/>
    <s v="Corporate"/>
    <x v="2"/>
    <n v="70.72"/>
    <n v="3"/>
    <n v="14.144"/>
    <n v="0.09"/>
  </r>
  <r>
    <s v="CA/2018/117128"/>
    <d v="2018-05-12T00:00:00"/>
    <s v="Bart Folk"/>
    <x v="3"/>
    <s v="Consumer"/>
    <x v="1"/>
    <n v="21.6"/>
    <n v="18"/>
    <n v="4.32"/>
    <n v="0.03"/>
  </r>
  <r>
    <s v="CA/2017/130638"/>
    <d v="2017-05-16T00:00:00"/>
    <s v="Sanjit Chand"/>
    <x v="1"/>
    <s v="Consumer"/>
    <x v="0"/>
    <n v="282.83999999999997"/>
    <n v="11"/>
    <n v="56.567999999999998"/>
    <n v="0.2"/>
  </r>
  <r>
    <s v="CA/2018/144365"/>
    <d v="2018-10-24T00:00:00"/>
    <s v="Carlos Soltero"/>
    <x v="2"/>
    <s v="Consumer"/>
    <x v="1"/>
    <n v="11.68"/>
    <n v="3"/>
    <n v="2.3359999999999999"/>
    <n v="0.02"/>
  </r>
  <r>
    <s v="CA/2017/110086"/>
    <d v="2017-09-18T00:00:00"/>
    <s v="Bill Donatelli"/>
    <x v="1"/>
    <s v="Consumer"/>
    <x v="2"/>
    <n v="239.98400000000001"/>
    <n v="18"/>
    <n v="47.9968"/>
    <n v="0.02"/>
  </r>
  <r>
    <s v="CA/2015/128524"/>
    <d v="2015-11-11T00:00:00"/>
    <s v="Mary Zewe"/>
    <x v="1"/>
    <s v="Corporate"/>
    <x v="1"/>
    <n v="22.98"/>
    <n v="8"/>
    <n v="4.5960000000000001"/>
    <n v="0.08"/>
  </r>
  <r>
    <s v="CA/2017/140256"/>
    <d v="2017-08-22T00:00:00"/>
    <s v="Pauline Webber"/>
    <x v="0"/>
    <s v="Corporate"/>
    <x v="1"/>
    <n v="5.76"/>
    <n v="13"/>
    <n v="1.1519999999999999"/>
    <n v="0.17"/>
  </r>
  <r>
    <s v="CA/2018/160633"/>
    <d v="2018-11-16T00:00:00"/>
    <s v="Bill Stewart"/>
    <x v="2"/>
    <s v="Corporate"/>
    <x v="2"/>
    <n v="899.98199999999997"/>
    <n v="28"/>
    <n v="179.99639999999999"/>
    <n v="0.12"/>
  </r>
  <r>
    <s v="CA/2015/115133"/>
    <d v="2015-09-26T00:00:00"/>
    <s v="Dianna Arnett"/>
    <x v="2"/>
    <s v="Home Office"/>
    <x v="1"/>
    <n v="16.704000000000001"/>
    <n v="22"/>
    <n v="3.3408000000000002"/>
    <n v="0"/>
  </r>
  <r>
    <s v="CA/2018/137449"/>
    <d v="2018-06-29T00:00:00"/>
    <s v="Max Engle"/>
    <x v="1"/>
    <s v="Consumer"/>
    <x v="1"/>
    <n v="21.391999999999999"/>
    <n v="10"/>
    <n v="4.2784000000000004"/>
    <n v="0.15"/>
  </r>
  <r>
    <s v="CA/2018/103520"/>
    <d v="2018-09-23T00:00:00"/>
    <s v="Maya Herman"/>
    <x v="3"/>
    <s v="Corporate"/>
    <x v="1"/>
    <n v="9.2479999999999993"/>
    <n v="24"/>
    <n v="1.8495999999999999"/>
    <n v="0.12"/>
  </r>
  <r>
    <s v="CA/2015/139283"/>
    <d v="2015-11-23T00:00:00"/>
    <s v="Bobby Trafton"/>
    <x v="1"/>
    <s v="Consumer"/>
    <x v="1"/>
    <n v="14.67"/>
    <n v="25"/>
    <n v="2.9340000000000002"/>
    <n v="0.12"/>
  </r>
  <r>
    <s v="CA/2015/118192"/>
    <d v="2015-01-13T00:00:00"/>
    <s v="Michael Moore"/>
    <x v="1"/>
    <s v="Consumer"/>
    <x v="1"/>
    <n v="37.408000000000001"/>
    <n v="12"/>
    <n v="7.4816000000000003"/>
    <n v="0.16"/>
  </r>
  <r>
    <s v="CA/2017/168844"/>
    <d v="2017-05-31T00:00:00"/>
    <s v="Neoma Murray"/>
    <x v="1"/>
    <s v="Consumer"/>
    <x v="1"/>
    <n v="7.1520000000000001"/>
    <n v="21"/>
    <n v="1.4303999999999999"/>
    <n v="0"/>
  </r>
  <r>
    <s v="CA/2018/154809"/>
    <d v="2018-02-13T00:00:00"/>
    <s v="Mark Hamilton"/>
    <x v="0"/>
    <s v="Consumer"/>
    <x v="1"/>
    <n v="90.64"/>
    <n v="14"/>
    <n v="18.128"/>
    <n v="0.21"/>
  </r>
  <r>
    <s v="CA/2015/151330"/>
    <d v="2015-10-14T00:00:00"/>
    <s v="Toby Carlisle"/>
    <x v="1"/>
    <s v="Consumer"/>
    <x v="2"/>
    <n v="177"/>
    <n v="25"/>
    <n v="35.4"/>
    <n v="0.02"/>
  </r>
  <r>
    <s v="CA/2015/124702"/>
    <d v="2015-11-18T00:00:00"/>
    <s v="Maya Herman"/>
    <x v="3"/>
    <s v="Corporate"/>
    <x v="0"/>
    <n v="137.54"/>
    <n v="8"/>
    <n v="27.507999999999999"/>
    <n v="0.01"/>
  </r>
  <r>
    <s v="US/2018/125808"/>
    <d v="2018-12-11T00:00:00"/>
    <s v="Emily Phan"/>
    <x v="2"/>
    <s v="Consumer"/>
    <x v="1"/>
    <n v="11.56"/>
    <n v="16"/>
    <n v="2.3119999999999998"/>
    <n v="0.12"/>
  </r>
  <r>
    <s v="CA/2016/116638"/>
    <d v="2016-01-28T00:00:00"/>
    <s v="Joseph Holt"/>
    <x v="2"/>
    <s v="Consumer"/>
    <x v="0"/>
    <n v="4297.6440000000002"/>
    <n v="3"/>
    <n v="859.52880000000005"/>
    <n v="0.25"/>
  </r>
  <r>
    <s v="CA/2015/104563"/>
    <d v="2015-07-03T00:00:00"/>
    <s v="Craig Molinari"/>
    <x v="2"/>
    <s v="Corporate"/>
    <x v="1"/>
    <n v="20.65"/>
    <n v="23"/>
    <n v="4.13"/>
    <n v="0.21"/>
  </r>
  <r>
    <s v="US/2018/107979"/>
    <d v="2018-08-06T00:00:00"/>
    <s v="Frank Olsen"/>
    <x v="3"/>
    <s v="Consumer"/>
    <x v="2"/>
    <n v="89.543999999999997"/>
    <n v="27"/>
    <n v="17.908799999999999"/>
    <n v="0.24"/>
  </r>
  <r>
    <s v="CA/2015/150518"/>
    <d v="2015-11-19T00:00:00"/>
    <s v="Mitch Webber"/>
    <x v="3"/>
    <s v="Consumer"/>
    <x v="1"/>
    <n v="221.16"/>
    <n v="3"/>
    <n v="44.231999999999999"/>
    <n v="0.16"/>
  </r>
  <r>
    <s v="CA/2017/107104"/>
    <d v="2017-11-26T00:00:00"/>
    <s v="Maribeth Schnelling"/>
    <x v="2"/>
    <s v="Consumer"/>
    <x v="0"/>
    <n v="3406.6640000000002"/>
    <n v="23"/>
    <n v="681.33280000000002"/>
    <n v="0.23"/>
  </r>
  <r>
    <s v="CA/2018/161893"/>
    <d v="2018-01-23T00:00:00"/>
    <s v="Harold Pawlan"/>
    <x v="2"/>
    <s v="Home Office"/>
    <x v="2"/>
    <n v="95.983999999999995"/>
    <n v="22"/>
    <n v="19.1968"/>
    <n v="0.01"/>
  </r>
  <r>
    <s v="CA/2015/156160"/>
    <d v="2015-09-22T00:00:00"/>
    <s v="Adam Shillingsburg"/>
    <x v="0"/>
    <s v="Consumer"/>
    <x v="0"/>
    <n v="97.44"/>
    <n v="7"/>
    <n v="19.488"/>
    <n v="0.05"/>
  </r>
  <r>
    <s v="CA/2015/100860"/>
    <d v="2015-03-26T00:00:00"/>
    <s v="Cindy Stewart"/>
    <x v="0"/>
    <s v="Consumer"/>
    <x v="1"/>
    <n v="18.75"/>
    <n v="13"/>
    <n v="3.75"/>
    <n v="0.12"/>
  </r>
  <r>
    <s v="CA/2017/160717"/>
    <d v="2017-06-06T00:00:00"/>
    <s v="Maria Etezadi"/>
    <x v="0"/>
    <s v="Home Office"/>
    <x v="2"/>
    <n v="3023.9279999999999"/>
    <n v="25"/>
    <n v="604.78560000000004"/>
    <n v="0.14000000000000001"/>
  </r>
  <r>
    <s v="CA/2018/132619"/>
    <d v="2018-08-31T00:00:00"/>
    <s v="Maxwell Schwartz"/>
    <x v="3"/>
    <s v="Consumer"/>
    <x v="1"/>
    <n v="193.95"/>
    <n v="8"/>
    <n v="38.79"/>
    <n v="0.04"/>
  </r>
  <r>
    <s v="US/2016/120957"/>
    <d v="2016-07-12T00:00:00"/>
    <s v="Kristen Hastings"/>
    <x v="1"/>
    <s v="Corporate"/>
    <x v="1"/>
    <n v="12.96"/>
    <n v="28"/>
    <n v="2.5920000000000001"/>
    <n v="0.14000000000000001"/>
  </r>
  <r>
    <s v="CA/2018/157448"/>
    <d v="2018-11-16T00:00:00"/>
    <s v="Lena Creighton"/>
    <x v="1"/>
    <s v="Consumer"/>
    <x v="0"/>
    <n v="119.94"/>
    <n v="26"/>
    <n v="23.988"/>
    <n v="0.01"/>
  </r>
  <r>
    <s v="CA/2017/126270"/>
    <d v="2017-04-23T00:00:00"/>
    <s v="Art Ferguson"/>
    <x v="2"/>
    <s v="Consumer"/>
    <x v="1"/>
    <n v="18.088000000000001"/>
    <n v="3"/>
    <n v="3.6175999999999999"/>
    <n v="0.1"/>
  </r>
  <r>
    <s v="CA/2018/145275"/>
    <d v="2018-02-04T00:00:00"/>
    <s v="Amy Hunt"/>
    <x v="3"/>
    <s v="Consumer"/>
    <x v="1"/>
    <n v="14.94"/>
    <n v="21"/>
    <n v="2.988"/>
    <n v="0.01"/>
  </r>
  <r>
    <s v="CA/2016/133396"/>
    <d v="2016-08-13T00:00:00"/>
    <s v="Grace Kelly"/>
    <x v="1"/>
    <s v="Corporate"/>
    <x v="1"/>
    <n v="64.680000000000007"/>
    <n v="11"/>
    <n v="12.936"/>
    <n v="0"/>
  </r>
  <r>
    <s v="US/2018/140312"/>
    <d v="2018-11-13T00:00:00"/>
    <s v="Ken Lonsdale"/>
    <x v="2"/>
    <s v="Consumer"/>
    <x v="2"/>
    <n v="22"/>
    <n v="9"/>
    <n v="4.4000000000000004"/>
    <n v="0.14000000000000001"/>
  </r>
  <r>
    <s v="CA/2017/114867"/>
    <d v="2017-12-23T00:00:00"/>
    <s v="Frank Merwin"/>
    <x v="1"/>
    <s v="Home Office"/>
    <x v="1"/>
    <n v="7.968"/>
    <n v="27"/>
    <n v="1.5935999999999999"/>
    <n v="0.14000000000000001"/>
  </r>
  <r>
    <s v="US/2015/164644"/>
    <d v="2015-07-22T00:00:00"/>
    <s v="John Lucas"/>
    <x v="3"/>
    <s v="Consumer"/>
    <x v="1"/>
    <n v="26.632000000000001"/>
    <n v="11"/>
    <n v="5.3263999999999996"/>
    <n v="0.02"/>
  </r>
  <r>
    <s v="CA/2017/137393"/>
    <d v="2017-06-05T00:00:00"/>
    <s v="Gene McClure"/>
    <x v="3"/>
    <s v="Consumer"/>
    <x v="0"/>
    <n v="41.6"/>
    <n v="18"/>
    <n v="8.32"/>
    <n v="0.14000000000000001"/>
  </r>
  <r>
    <s v="US/2015/120175"/>
    <d v="2015-11-28T00:00:00"/>
    <s v="Matthew Clasen"/>
    <x v="2"/>
    <s v="Corporate"/>
    <x v="1"/>
    <n v="64.02"/>
    <n v="10"/>
    <n v="12.804"/>
    <n v="0.25"/>
  </r>
  <r>
    <s v="CA/2017/144785"/>
    <d v="2017-04-18T00:00:00"/>
    <s v="Cindy Schnelling"/>
    <x v="2"/>
    <s v="Corporate"/>
    <x v="1"/>
    <n v="6.99"/>
    <n v="22"/>
    <n v="1.3979999999999999"/>
    <n v="0.01"/>
  </r>
  <r>
    <s v="CA/2016/130113"/>
    <d v="2016-12-27T00:00:00"/>
    <s v="Aaron Hawkins"/>
    <x v="3"/>
    <s v="Corporate"/>
    <x v="1"/>
    <n v="323.10000000000002"/>
    <n v="8"/>
    <n v="64.62"/>
    <n v="0.17"/>
  </r>
  <r>
    <s v="CA/2018/122770"/>
    <d v="2018-12-13T00:00:00"/>
    <s v="Emily Phan"/>
    <x v="2"/>
    <s v="Consumer"/>
    <x v="1"/>
    <n v="8.64"/>
    <n v="21"/>
    <n v="1.728"/>
    <n v="0"/>
  </r>
  <r>
    <s v="CA/2018/118668"/>
    <d v="2018-02-01T00:00:00"/>
    <s v="Fred Wasserman"/>
    <x v="0"/>
    <s v="Corporate"/>
    <x v="2"/>
    <n v="16.59"/>
    <n v="14"/>
    <n v="3.3180000000000001"/>
    <n v="0.21"/>
  </r>
  <r>
    <s v="CA/2018/116498"/>
    <d v="2018-05-30T00:00:00"/>
    <s v="Kelly Andreada"/>
    <x v="1"/>
    <s v="Consumer"/>
    <x v="1"/>
    <n v="35.1"/>
    <n v="21"/>
    <n v="7.02"/>
    <n v="0.19"/>
  </r>
  <r>
    <s v="US/2018/130603"/>
    <d v="2018-09-30T00:00:00"/>
    <s v="Sample Company A"/>
    <x v="3"/>
    <s v="Home Office"/>
    <x v="1"/>
    <n v="11.646000000000001"/>
    <n v="26"/>
    <n v="2.3292000000000002"/>
    <n v="0.25"/>
  </r>
  <r>
    <s v="US/2018/135986"/>
    <d v="2018-06-20T00:00:00"/>
    <s v="Paul Gonzalez"/>
    <x v="2"/>
    <s v="Consumer"/>
    <x v="1"/>
    <n v="32.4"/>
    <n v="25"/>
    <n v="6.48"/>
    <n v="0.16"/>
  </r>
  <r>
    <s v="CA/2018/140536"/>
    <d v="2018-04-04T00:00:00"/>
    <s v="Tom Ashbrook"/>
    <x v="3"/>
    <s v="Home Office"/>
    <x v="1"/>
    <n v="7.04"/>
    <n v="24"/>
    <n v="1.4079999999999999"/>
    <n v="0.2"/>
  </r>
  <r>
    <s v="CA/2016/130183"/>
    <d v="2016-11-13T00:00:00"/>
    <s v="Patrick O'Brill"/>
    <x v="3"/>
    <s v="Consumer"/>
    <x v="0"/>
    <n v="613.99919999999997"/>
    <n v="14"/>
    <n v="122.79984"/>
    <n v="0.08"/>
  </r>
  <r>
    <s v="CA/2016/107902"/>
    <d v="2016-08-28T00:00:00"/>
    <s v="Suzanne McNair"/>
    <x v="0"/>
    <s v="Corporate"/>
    <x v="1"/>
    <n v="470.36"/>
    <n v="17"/>
    <n v="94.072000000000003"/>
    <n v="0.23"/>
  </r>
  <r>
    <s v="CA/2018/130148"/>
    <d v="2018-09-24T00:00:00"/>
    <s v="Neil Knudson"/>
    <x v="1"/>
    <s v="Home Office"/>
    <x v="1"/>
    <n v="31.08"/>
    <n v="13"/>
    <n v="6.2160000000000002"/>
    <n v="0.04"/>
  </r>
  <r>
    <s v="US/2017/151260"/>
    <d v="2017-11-12T00:00:00"/>
    <s v="Steve Chapman"/>
    <x v="0"/>
    <s v="Corporate"/>
    <x v="1"/>
    <n v="73.536000000000001"/>
    <n v="12"/>
    <n v="14.7072"/>
    <n v="0.13"/>
  </r>
  <r>
    <s v="CA/2015/144281"/>
    <d v="2015-10-06T00:00:00"/>
    <s v="Heather Kirkland"/>
    <x v="0"/>
    <s v="Corporate"/>
    <x v="1"/>
    <n v="491.55"/>
    <n v="12"/>
    <n v="98.31"/>
    <n v="0.17"/>
  </r>
  <r>
    <s v="CA/2017/122511"/>
    <d v="2017-11-03T00:00:00"/>
    <s v="Brad Thomas"/>
    <x v="3"/>
    <s v="Home Office"/>
    <x v="0"/>
    <n v="30.335999999999999"/>
    <n v="8"/>
    <n v="6.0671999999999997"/>
    <n v="0.04"/>
  </r>
  <r>
    <s v="CA/2018/154116"/>
    <d v="2018-12-15T00:00:00"/>
    <s v="Khloe Miller"/>
    <x v="0"/>
    <s v="Consumer"/>
    <x v="1"/>
    <n v="22.83"/>
    <n v="26"/>
    <n v="4.5659999999999998"/>
    <n v="0.09"/>
  </r>
  <r>
    <s v="CA/2017/105291"/>
    <d v="2017-10-30T00:00:00"/>
    <s v="Susan Pistek"/>
    <x v="1"/>
    <s v="Consumer"/>
    <x v="1"/>
    <n v="3.62"/>
    <n v="11"/>
    <n v="0.72399999999999998"/>
    <n v="0.22"/>
  </r>
  <r>
    <s v="CA/2018/147032"/>
    <d v="2018-07-31T00:00:00"/>
    <s v="Laurel Beltran"/>
    <x v="2"/>
    <s v="Home Office"/>
    <x v="1"/>
    <n v="11.54"/>
    <n v="24"/>
    <n v="2.3079999999999998"/>
    <n v="0.01"/>
  </r>
  <r>
    <s v="CA/2018/125990"/>
    <d v="2018-10-19T00:00:00"/>
    <s v="Joy Smith"/>
    <x v="2"/>
    <s v="Consumer"/>
    <x v="1"/>
    <n v="39.624000000000002"/>
    <n v="3"/>
    <n v="7.9248000000000003"/>
    <n v="0.24"/>
  </r>
  <r>
    <s v="CA/2017/161746"/>
    <d v="2017-10-21T00:00:00"/>
    <s v="Carlos Soltero"/>
    <x v="2"/>
    <s v="Consumer"/>
    <x v="0"/>
    <n v="242.136"/>
    <n v="3"/>
    <n v="48.427199999999999"/>
    <n v="0.09"/>
  </r>
  <r>
    <s v="CA/2015/114251"/>
    <d v="2015-05-11T00:00:00"/>
    <s v="Maribeth Dona"/>
    <x v="0"/>
    <s v="Consumer"/>
    <x v="0"/>
    <n v="273.56799999999998"/>
    <n v="14"/>
    <n v="54.7136"/>
    <n v="0.13"/>
  </r>
  <r>
    <s v="CA/2017/116379"/>
    <d v="2017-07-11T00:00:00"/>
    <s v="Lisa DeCherney"/>
    <x v="1"/>
    <s v="Consumer"/>
    <x v="1"/>
    <n v="57.584000000000003"/>
    <n v="23"/>
    <n v="11.5168"/>
    <n v="0.12"/>
  </r>
  <r>
    <s v="US/2017/144477"/>
    <d v="2017-12-08T00:00:00"/>
    <s v="Deborah Brumfield"/>
    <x v="1"/>
    <s v="Home Office"/>
    <x v="1"/>
    <n v="37.311999999999998"/>
    <n v="22"/>
    <n v="7.4623999999999997"/>
    <n v="0.19"/>
  </r>
  <r>
    <s v="CA/2017/108210"/>
    <d v="2017-05-30T00:00:00"/>
    <s v="Annie Thurman"/>
    <x v="1"/>
    <s v="Consumer"/>
    <x v="2"/>
    <n v="79.959999999999994"/>
    <n v="7"/>
    <n v="15.992000000000001"/>
    <n v="0.08"/>
  </r>
  <r>
    <s v="CA/2018/166835"/>
    <d v="2018-12-11T00:00:00"/>
    <s v="Dennis Kane"/>
    <x v="3"/>
    <s v="Consumer"/>
    <x v="1"/>
    <n v="221.024"/>
    <n v="8"/>
    <n v="44.204799999999999"/>
    <n v="0.04"/>
  </r>
  <r>
    <s v="CA/2017/119641"/>
    <d v="2017-09-22T00:00:00"/>
    <s v="Chris Selesnick"/>
    <x v="0"/>
    <s v="Corporate"/>
    <x v="0"/>
    <n v="18.96"/>
    <n v="9"/>
    <n v="3.7919999999999998"/>
    <n v="0.06"/>
  </r>
  <r>
    <s v="CA/2017/105781"/>
    <d v="2017-02-16T00:00:00"/>
    <s v="Jill Fjeld"/>
    <x v="2"/>
    <s v="Consumer"/>
    <x v="0"/>
    <n v="326.64600000000002"/>
    <n v="15"/>
    <n v="65.3292"/>
    <n v="0.05"/>
  </r>
  <r>
    <s v="CA/2015/101364"/>
    <d v="2015-12-22T00:00:00"/>
    <s v="Tamara Willingham"/>
    <x v="1"/>
    <s v="Home Office"/>
    <x v="1"/>
    <n v="296.71199999999999"/>
    <n v="10"/>
    <n v="59.342399999999998"/>
    <n v="7.0000000000000007E-2"/>
  </r>
  <r>
    <s v="CA/2016/117898"/>
    <d v="2016-05-12T00:00:00"/>
    <s v="Tim Brockman"/>
    <x v="3"/>
    <s v="Consumer"/>
    <x v="1"/>
    <n v="12.224"/>
    <n v="10"/>
    <n v="2.4447999999999999"/>
    <n v="0.1"/>
  </r>
  <r>
    <s v="CA/2018/142293"/>
    <d v="2018-09-17T00:00:00"/>
    <s v="Shahid Collister"/>
    <x v="1"/>
    <s v="Consumer"/>
    <x v="2"/>
    <n v="89.97"/>
    <n v="28"/>
    <n v="17.994"/>
    <n v="0.17"/>
  </r>
  <r>
    <s v="CA/2018/167395"/>
    <d v="2018-02-12T00:00:00"/>
    <s v="Kunst Miller"/>
    <x v="1"/>
    <s v="Consumer"/>
    <x v="1"/>
    <n v="286.86"/>
    <n v="2"/>
    <n v="57.372"/>
    <n v="0.22"/>
  </r>
  <r>
    <s v="CA/2015/111962"/>
    <d v="2015-09-29T00:00:00"/>
    <s v="Evan Bailliet"/>
    <x v="0"/>
    <s v="Consumer"/>
    <x v="1"/>
    <n v="10.048"/>
    <n v="16"/>
    <n v="2.0095999999999998"/>
    <n v="0.06"/>
  </r>
  <r>
    <s v="CA/2018/124261"/>
    <d v="2018-11-14T00:00:00"/>
    <s v="Joe Elijah"/>
    <x v="1"/>
    <s v="Consumer"/>
    <x v="1"/>
    <n v="34.24"/>
    <n v="23"/>
    <n v="6.8479999999999999"/>
    <n v="0.05"/>
  </r>
  <r>
    <s v="CA/2015/114321"/>
    <d v="2015-08-20T00:00:00"/>
    <s v="Nick Crebassa"/>
    <x v="2"/>
    <s v="Corporate"/>
    <x v="0"/>
    <n v="500.24"/>
    <n v="16"/>
    <n v="100.048"/>
    <n v="0.22"/>
  </r>
  <r>
    <s v="CA/2015/128062"/>
    <d v="2015-11-19T00:00:00"/>
    <s v="Alan Dominguez"/>
    <x v="2"/>
    <s v="Home Office"/>
    <x v="1"/>
    <n v="5.88"/>
    <n v="23"/>
    <n v="1.1759999999999999"/>
    <n v="0"/>
  </r>
  <r>
    <s v="US/2016/100069"/>
    <d v="2016-06-29T00:00:00"/>
    <s v="Neil FranzÃ¶sisch"/>
    <x v="2"/>
    <s v="Home Office"/>
    <x v="2"/>
    <n v="269.98"/>
    <n v="12"/>
    <n v="53.996000000000002"/>
    <n v="0"/>
  </r>
  <r>
    <s v="CA/2018/129294"/>
    <d v="2018-03-16T00:00:00"/>
    <s v="Ken Dana"/>
    <x v="1"/>
    <s v="Corporate"/>
    <x v="1"/>
    <n v="310.12"/>
    <n v="13"/>
    <n v="62.024000000000001"/>
    <n v="0.01"/>
  </r>
  <r>
    <s v="CA/2016/117086"/>
    <d v="2016-08-11T00:00:00"/>
    <s v="Quincy Jones"/>
    <x v="2"/>
    <s v="Corporate"/>
    <x v="0"/>
    <n v="4404.8999999999996"/>
    <n v="20"/>
    <n v="880.98"/>
    <n v="0.01"/>
  </r>
  <r>
    <s v="CA/2018/131303"/>
    <d v="2018-11-28T00:00:00"/>
    <s v="Emily Phan"/>
    <x v="2"/>
    <s v="Consumer"/>
    <x v="1"/>
    <n v="62.65"/>
    <n v="26"/>
    <n v="12.53"/>
    <n v="0.02"/>
  </r>
  <r>
    <s v="CA/2017/137127"/>
    <d v="2017-06-16T00:00:00"/>
    <s v="Jennifer Jackson"/>
    <x v="1"/>
    <s v="Consumer"/>
    <x v="1"/>
    <n v="9.4499999999999993"/>
    <n v="29"/>
    <n v="1.89"/>
    <n v="0.01"/>
  </r>
  <r>
    <s v="CA/2018/141782"/>
    <d v="2018-01-21T00:00:00"/>
    <s v="Bobby Elias"/>
    <x v="3"/>
    <s v="Consumer"/>
    <x v="1"/>
    <n v="268.57600000000002"/>
    <n v="19"/>
    <n v="53.715200000000003"/>
    <n v="0.1"/>
  </r>
  <r>
    <s v="CA/2018/137505"/>
    <d v="2018-11-24T00:00:00"/>
    <s v="Beth Paige"/>
    <x v="2"/>
    <s v="Consumer"/>
    <x v="0"/>
    <n v="364.08"/>
    <n v="22"/>
    <n v="72.816000000000003"/>
    <n v="0.06"/>
  </r>
  <r>
    <s v="US/2015/140914"/>
    <d v="2015-11-11T00:00:00"/>
    <s v="Brosina Hoffman"/>
    <x v="1"/>
    <s v="Consumer"/>
    <x v="0"/>
    <n v="10.984"/>
    <n v="18"/>
    <n v="2.1968000000000001"/>
    <n v="0.16"/>
  </r>
  <r>
    <s v="CA/2017/158358"/>
    <d v="2017-04-03T00:00:00"/>
    <s v="Eleni McCrary"/>
    <x v="1"/>
    <s v="Corporate"/>
    <x v="2"/>
    <n v="159.97999999999999"/>
    <n v="14"/>
    <n v="31.995999999999999"/>
    <n v="0.17"/>
  </r>
  <r>
    <s v="CA/2017/113390"/>
    <d v="2017-11-10T00:00:00"/>
    <s v="Emily Phan"/>
    <x v="2"/>
    <s v="Consumer"/>
    <x v="1"/>
    <n v="5.3440000000000003"/>
    <n v="10"/>
    <n v="1.0688"/>
    <n v="0.06"/>
  </r>
  <r>
    <s v="US/2017/158680"/>
    <d v="2017-01-07T00:00:00"/>
    <s v="Nick Zandusky"/>
    <x v="3"/>
    <s v="Home Office"/>
    <x v="1"/>
    <n v="2.496"/>
    <n v="24"/>
    <n v="0.49919999999999998"/>
    <n v="0.18"/>
  </r>
  <r>
    <s v="CA/2018/113705"/>
    <d v="2018-03-27T00:00:00"/>
    <s v="Lena Cacioppo"/>
    <x v="1"/>
    <s v="Consumer"/>
    <x v="1"/>
    <n v="8.26"/>
    <n v="15"/>
    <n v="1.6519999999999999"/>
    <n v="0.15"/>
  </r>
  <r>
    <s v="CA/2017/146913"/>
    <d v="2017-10-31T00:00:00"/>
    <s v="Sylvia Foulston"/>
    <x v="2"/>
    <s v="Corporate"/>
    <x v="0"/>
    <n v="1403.92"/>
    <n v="7"/>
    <n v="280.78399999999999"/>
    <n v="0.23"/>
  </r>
  <r>
    <s v="CA/2018/159135"/>
    <d v="2018-04-11T00:00:00"/>
    <s v="Katherine Murray"/>
    <x v="0"/>
    <s v="Home Office"/>
    <x v="1"/>
    <n v="4.3"/>
    <n v="16"/>
    <n v="0.86"/>
    <n v="0.18"/>
  </r>
  <r>
    <s v="CA/2015/121762"/>
    <d v="2015-02-14T00:00:00"/>
    <s v="Marina Lichtenstein"/>
    <x v="1"/>
    <s v="Corporate"/>
    <x v="2"/>
    <n v="239.97"/>
    <n v="14"/>
    <n v="47.994"/>
    <n v="0.2"/>
  </r>
  <r>
    <s v="CA/2015/123855"/>
    <d v="2015-06-18T00:00:00"/>
    <s v="Mick Crebagga"/>
    <x v="2"/>
    <s v="Consumer"/>
    <x v="2"/>
    <n v="139.80000000000001"/>
    <n v="11"/>
    <n v="27.96"/>
    <n v="0.17"/>
  </r>
  <r>
    <s v="CA/2018/101959"/>
    <d v="2018-02-28T00:00:00"/>
    <s v="Duane Benoit"/>
    <x v="3"/>
    <s v="Consumer"/>
    <x v="1"/>
    <n v="9.84"/>
    <n v="25"/>
    <n v="1.968"/>
    <n v="0.06"/>
  </r>
  <r>
    <s v="CA/2018/102659"/>
    <d v="2018-09-12T00:00:00"/>
    <s v="Luke Weiss"/>
    <x v="1"/>
    <s v="Consumer"/>
    <x v="1"/>
    <n v="54.9"/>
    <n v="24"/>
    <n v="10.98"/>
    <n v="0.08"/>
  </r>
  <r>
    <s v="CA/2018/142328"/>
    <d v="2018-07-12T00:00:00"/>
    <s v="Tracy Collins"/>
    <x v="0"/>
    <s v="Home Office"/>
    <x v="1"/>
    <n v="50.04"/>
    <n v="8"/>
    <n v="10.007999999999999"/>
    <n v="0.25"/>
  </r>
  <r>
    <s v="CA/2017/123533"/>
    <d v="2017-11-24T00:00:00"/>
    <s v="Sample Company A"/>
    <x v="3"/>
    <s v="Home Office"/>
    <x v="0"/>
    <n v="339.92"/>
    <n v="18"/>
    <n v="67.983999999999995"/>
    <n v="0.11"/>
  </r>
  <r>
    <s v="CA/2017/104983"/>
    <d v="2017-03-07T00:00:00"/>
    <s v="Filia McAdams"/>
    <x v="3"/>
    <s v="Corporate"/>
    <x v="1"/>
    <n v="123.92"/>
    <n v="9"/>
    <n v="24.783999999999999"/>
    <n v="0.21"/>
  </r>
  <r>
    <s v="CA/2017/160234"/>
    <d v="2017-06-26T00:00:00"/>
    <s v="Phillip Flathmann"/>
    <x v="1"/>
    <s v="Consumer"/>
    <x v="2"/>
    <n v="135.94999999999999"/>
    <n v="14"/>
    <n v="27.19"/>
    <n v="0.23"/>
  </r>
  <r>
    <s v="CA/2015/169019"/>
    <d v="2015-07-26T00:00:00"/>
    <s v="Luke Foster"/>
    <x v="0"/>
    <s v="Consumer"/>
    <x v="1"/>
    <n v="2177.5839999999998"/>
    <n v="3"/>
    <n v="435.51679999999999"/>
    <n v="0.18"/>
  </r>
  <r>
    <s v="CA/2016/149748"/>
    <d v="2016-05-31T00:00:00"/>
    <s v="Elizabeth Moffitt"/>
    <x v="2"/>
    <s v="Corporate"/>
    <x v="1"/>
    <n v="274.8"/>
    <n v="19"/>
    <n v="54.96"/>
    <n v="0.22"/>
  </r>
  <r>
    <s v="CA/2016/155635"/>
    <d v="2016-09-05T00:00:00"/>
    <s v="Max Engle"/>
    <x v="1"/>
    <s v="Consumer"/>
    <x v="1"/>
    <n v="48.81"/>
    <n v="12"/>
    <n v="9.7620000000000005"/>
    <n v="0.16"/>
  </r>
  <r>
    <s v="US/2015/114377"/>
    <d v="2015-05-11T00:00:00"/>
    <s v="Barry Gonzalez"/>
    <x v="0"/>
    <s v="Consumer"/>
    <x v="0"/>
    <n v="149.9"/>
    <n v="18"/>
    <n v="29.98"/>
    <n v="0.06"/>
  </r>
  <r>
    <s v="CA/2018/144491"/>
    <d v="2018-03-27T00:00:00"/>
    <s v="Caroline Jumper"/>
    <x v="1"/>
    <s v="Consumer"/>
    <x v="0"/>
    <n v="1023.332"/>
    <n v="3"/>
    <n v="204.66640000000001"/>
    <n v="0.18"/>
  </r>
  <r>
    <s v="CA/2015/127166"/>
    <d v="2015-05-21T00:00:00"/>
    <s v="Katherine Hughes"/>
    <x v="3"/>
    <s v="Consumer"/>
    <x v="1"/>
    <n v="56.064"/>
    <n v="3"/>
    <n v="11.2128"/>
    <n v="0.16"/>
  </r>
  <r>
    <s v="CA/2017/125920"/>
    <d v="2017-05-21T00:00:00"/>
    <s v="Sally Hughsby"/>
    <x v="1"/>
    <s v="Corporate"/>
    <x v="1"/>
    <n v="3.798"/>
    <n v="2"/>
    <n v="0.75960000000000005"/>
    <n v="0.17"/>
  </r>
  <r>
    <s v="CA/2016/128608"/>
    <d v="2016-12-01T00:00:00"/>
    <s v="Cindy Schnelling"/>
    <x v="2"/>
    <s v="Corporate"/>
    <x v="1"/>
    <n v="10.368"/>
    <n v="3"/>
    <n v="2.0735999999999999"/>
    <n v="0.12"/>
  </r>
  <r>
    <m/>
    <m/>
    <m/>
    <x v="4"/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2">
  <r>
    <s v="CA/2017/152156"/>
    <d v="2017-08-11T00:00:00"/>
    <x v="0"/>
    <s v="South"/>
    <s v="Consumer"/>
    <s v="Furniture"/>
    <n v="261.95999999999998"/>
    <n v="20"/>
    <n v="52.392000000000003"/>
    <n v="0.2"/>
    <x v="0"/>
  </r>
  <r>
    <s v="CA/2017/152157"/>
    <d v="2017-08-11T00:00:00"/>
    <x v="0"/>
    <s v="South"/>
    <s v="Consumer"/>
    <s v="Furniture"/>
    <n v="731.94"/>
    <n v="21"/>
    <n v="146.38800000000001"/>
    <n v="0.09"/>
    <x v="0"/>
  </r>
  <r>
    <s v="CA/2017/152158"/>
    <d v="2017-12-06T00:00:00"/>
    <x v="1"/>
    <s v="West"/>
    <s v="Corporate"/>
    <s v="Office Supplies"/>
    <n v="14.62"/>
    <n v="29"/>
    <n v="2.9239999999999999"/>
    <n v="0.05"/>
    <x v="1"/>
  </r>
  <r>
    <s v="CA/2017/152159"/>
    <d v="2016-11-10T00:00:00"/>
    <x v="2"/>
    <s v="South"/>
    <s v="Consumer"/>
    <s v="Furniture"/>
    <n v="957.57749999999999"/>
    <n v="25"/>
    <n v="191.5155"/>
    <n v="0.04"/>
    <x v="2"/>
  </r>
  <r>
    <s v="CA/2017/152160"/>
    <d v="2016-11-10T00:00:00"/>
    <x v="2"/>
    <s v="South"/>
    <s v="Consumer"/>
    <s v="Office Supplies"/>
    <n v="22.367999999999999"/>
    <n v="21"/>
    <n v="4.4736000000000002"/>
    <n v="0.04"/>
    <x v="2"/>
  </r>
  <r>
    <s v="CA/2017/152161"/>
    <d v="2015-09-06T00:00:00"/>
    <x v="3"/>
    <s v="West"/>
    <s v="Consumer"/>
    <s v="Furniture"/>
    <n v="48.86"/>
    <n v="18"/>
    <n v="9.7720000000000002"/>
    <n v="0.06"/>
    <x v="3"/>
  </r>
  <r>
    <s v="CA/2017/152162"/>
    <d v="2015-09-06T00:00:00"/>
    <x v="3"/>
    <s v="West"/>
    <s v="Consumer"/>
    <s v="Office Supplies"/>
    <n v="7.28"/>
    <n v="23"/>
    <n v="1.456"/>
    <n v="0.1"/>
    <x v="3"/>
  </r>
  <r>
    <s v="CA/2017/152163"/>
    <d v="2015-09-06T00:00:00"/>
    <x v="3"/>
    <s v="West"/>
    <s v="Consumer"/>
    <s v="Technology"/>
    <n v="907.15200000000004"/>
    <n v="14"/>
    <n v="181.43039999999999"/>
    <n v="0.09"/>
    <x v="3"/>
  </r>
  <r>
    <s v="CA/2017/152164"/>
    <d v="2015-09-06T00:00:00"/>
    <x v="3"/>
    <s v="West"/>
    <s v="Consumer"/>
    <s v="Office Supplies"/>
    <n v="18.504000000000001"/>
    <n v="10"/>
    <n v="3.7008000000000001"/>
    <n v="7.0000000000000007E-2"/>
    <x v="3"/>
  </r>
  <r>
    <s v="CA/2017/152165"/>
    <d v="2015-09-06T00:00:00"/>
    <x v="3"/>
    <s v="West"/>
    <s v="Consumer"/>
    <s v="Office Supplies"/>
    <n v="114.9"/>
    <n v="27"/>
    <n v="22.98"/>
    <n v="0.01"/>
    <x v="3"/>
  </r>
  <r>
    <s v="CA/2017/152166"/>
    <d v="2015-09-06T00:00:00"/>
    <x v="3"/>
    <s v="West"/>
    <s v="Consumer"/>
    <s v="Furniture"/>
    <n v="1706.184"/>
    <n v="23"/>
    <n v="341.23680000000002"/>
    <n v="0.03"/>
    <x v="3"/>
  </r>
  <r>
    <s v="CA/2017/152167"/>
    <d v="2015-09-06T00:00:00"/>
    <x v="3"/>
    <s v="West"/>
    <s v="Consumer"/>
    <s v="Technology"/>
    <n v="911.42399999999998"/>
    <n v="25"/>
    <n v="182.28479999999999"/>
    <n v="7.0000000000000007E-2"/>
    <x v="3"/>
  </r>
  <r>
    <s v="CA/2017/152168"/>
    <d v="2018-04-15T00:00:00"/>
    <x v="4"/>
    <s v="South"/>
    <s v="Consumer"/>
    <s v="Office Supplies"/>
    <n v="15.552"/>
    <n v="5"/>
    <n v="3.1103999999999998"/>
    <n v="0.05"/>
    <x v="4"/>
  </r>
  <r>
    <s v="CA/2017/152169"/>
    <d v="2017-05-12T00:00:00"/>
    <x v="5"/>
    <s v="West"/>
    <s v="Consumer"/>
    <s v="Office Supplies"/>
    <n v="407.976"/>
    <n v="11"/>
    <n v="81.595200000000006"/>
    <n v="0.24"/>
    <x v="5"/>
  </r>
  <r>
    <s v="CA/2017/152170"/>
    <d v="2016-11-22T00:00:00"/>
    <x v="6"/>
    <s v="Central"/>
    <s v="Home Office"/>
    <s v="Office Supplies"/>
    <n v="68.81"/>
    <n v="22"/>
    <n v="13.762"/>
    <n v="0.14000000000000001"/>
    <x v="2"/>
  </r>
  <r>
    <s v="CA/2017/152171"/>
    <d v="2016-11-22T00:00:00"/>
    <x v="6"/>
    <s v="Central"/>
    <s v="Home Office"/>
    <s v="Office Supplies"/>
    <n v="2.544"/>
    <n v="21"/>
    <n v="0.50880000000000003"/>
    <n v="0.25"/>
    <x v="2"/>
  </r>
  <r>
    <s v="CA/2017/152172"/>
    <d v="2015-11-11T00:00:00"/>
    <x v="7"/>
    <s v="Central"/>
    <s v="Consumer"/>
    <s v="Office Supplies"/>
    <n v="665.88"/>
    <n v="11"/>
    <n v="133.17599999999999"/>
    <n v="0.18"/>
    <x v="2"/>
  </r>
  <r>
    <s v="CA/2017/152173"/>
    <d v="2015-05-13T00:00:00"/>
    <x v="8"/>
    <s v="West"/>
    <s v="Consumer"/>
    <s v="Office Supplies"/>
    <n v="55.5"/>
    <n v="17"/>
    <n v="11.1"/>
    <n v="0.18"/>
    <x v="5"/>
  </r>
  <r>
    <s v="CA/2017/152174"/>
    <d v="2015-08-27T00:00:00"/>
    <x v="9"/>
    <s v="West"/>
    <s v="Consumer"/>
    <s v="Office Supplies"/>
    <n v="8.56"/>
    <n v="17"/>
    <n v="1.712"/>
    <n v="0.2"/>
    <x v="0"/>
  </r>
  <r>
    <s v="CA/2017/152175"/>
    <d v="2015-08-27T00:00:00"/>
    <x v="9"/>
    <s v="West"/>
    <s v="Consumer"/>
    <s v="Technology"/>
    <n v="213.48"/>
    <n v="9"/>
    <n v="42.695999999999998"/>
    <n v="0.2"/>
    <x v="0"/>
  </r>
  <r>
    <s v="CA/2017/152176"/>
    <d v="2015-08-27T00:00:00"/>
    <x v="9"/>
    <s v="West"/>
    <s v="Consumer"/>
    <s v="Office Supplies"/>
    <n v="22.72"/>
    <n v="7"/>
    <n v="4.5439999999999996"/>
    <n v="0.25"/>
    <x v="0"/>
  </r>
  <r>
    <s v="CA/2017/152177"/>
    <d v="2017-09-12T00:00:00"/>
    <x v="10"/>
    <s v="Central"/>
    <s v="Corporate"/>
    <s v="Office Supplies"/>
    <n v="19.46"/>
    <n v="18"/>
    <n v="3.8919999999999999"/>
    <n v="0.23"/>
    <x v="3"/>
  </r>
  <r>
    <s v="CA/2017/152178"/>
    <d v="2017-09-12T00:00:00"/>
    <x v="10"/>
    <s v="Central"/>
    <s v="Corporate"/>
    <s v="Office Supplies"/>
    <n v="60.34"/>
    <n v="24"/>
    <n v="12.068"/>
    <n v="0.12"/>
    <x v="3"/>
  </r>
  <r>
    <s v="CA/2017/152179"/>
    <d v="2018-07-16T00:00:00"/>
    <x v="11"/>
    <s v="East"/>
    <s v="Consumer"/>
    <s v="Furniture"/>
    <n v="71.372"/>
    <n v="27"/>
    <n v="14.2744"/>
    <n v="0.05"/>
    <x v="6"/>
  </r>
  <r>
    <s v="CA/2017/152180"/>
    <d v="2016-09-25T00:00:00"/>
    <x v="12"/>
    <s v="West"/>
    <s v="Consumer"/>
    <s v="Furniture"/>
    <n v="1044.6300000000001"/>
    <n v="19"/>
    <n v="208.92599999999999"/>
    <n v="0.17"/>
    <x v="3"/>
  </r>
  <r>
    <s v="CA/2017/152181"/>
    <d v="2017-01-16T00:00:00"/>
    <x v="13"/>
    <s v="West"/>
    <s v="Consumer"/>
    <s v="Office Supplies"/>
    <n v="11.648"/>
    <n v="28"/>
    <n v="2.3296000000000001"/>
    <n v="0.11"/>
    <x v="7"/>
  </r>
  <r>
    <s v="CA/2017/152182"/>
    <d v="2017-01-16T00:00:00"/>
    <x v="13"/>
    <s v="West"/>
    <s v="Consumer"/>
    <s v="Technology"/>
    <n v="90.57"/>
    <n v="27"/>
    <n v="18.114000000000001"/>
    <n v="0.09"/>
    <x v="7"/>
  </r>
  <r>
    <s v="CA/2017/152183"/>
    <d v="2016-09-17T00:00:00"/>
    <x v="14"/>
    <s v="East"/>
    <s v="Consumer"/>
    <s v="Furniture"/>
    <n v="3083.43"/>
    <n v="13"/>
    <n v="616.68600000000004"/>
    <n v="0.08"/>
    <x v="3"/>
  </r>
  <r>
    <s v="CA/2017/152184"/>
    <d v="2016-09-17T00:00:00"/>
    <x v="14"/>
    <s v="East"/>
    <s v="Consumer"/>
    <s v="Office Supplies"/>
    <n v="9.6180000000000003"/>
    <n v="26"/>
    <n v="1.9236"/>
    <n v="0.1"/>
    <x v="3"/>
  </r>
  <r>
    <s v="CA/2017/152185"/>
    <d v="2016-09-17T00:00:00"/>
    <x v="14"/>
    <s v="East"/>
    <s v="Consumer"/>
    <s v="Furniture"/>
    <n v="124.2"/>
    <n v="14"/>
    <n v="24.84"/>
    <n v="0.03"/>
    <x v="3"/>
  </r>
  <r>
    <s v="CA/2017/152186"/>
    <d v="2016-09-17T00:00:00"/>
    <x v="14"/>
    <s v="East"/>
    <s v="Consumer"/>
    <s v="Office Supplies"/>
    <n v="3.2639999999999998"/>
    <n v="17"/>
    <n v="0.65280000000000005"/>
    <n v="0.17"/>
    <x v="3"/>
  </r>
  <r>
    <s v="CA/2017/152187"/>
    <d v="2016-09-17T00:00:00"/>
    <x v="14"/>
    <s v="East"/>
    <s v="Consumer"/>
    <s v="Office Supplies"/>
    <n v="86.304000000000002"/>
    <n v="25"/>
    <n v="17.2608"/>
    <n v="0.05"/>
    <x v="3"/>
  </r>
  <r>
    <s v="CA/2017/152188"/>
    <d v="2016-09-17T00:00:00"/>
    <x v="14"/>
    <s v="East"/>
    <s v="Consumer"/>
    <s v="Office Supplies"/>
    <n v="6.8579999999999997"/>
    <n v="2"/>
    <n v="1.3715999999999999"/>
    <n v="0.13"/>
    <x v="3"/>
  </r>
  <r>
    <s v="CA/2017/152189"/>
    <d v="2016-09-17T00:00:00"/>
    <x v="14"/>
    <s v="East"/>
    <s v="Consumer"/>
    <s v="Office Supplies"/>
    <n v="15.76"/>
    <n v="15"/>
    <n v="3.1520000000000001"/>
    <n v="0.05"/>
    <x v="3"/>
  </r>
  <r>
    <s v="CA/2017/152190"/>
    <d v="2018-10-19T00:00:00"/>
    <x v="15"/>
    <s v="Central"/>
    <s v="Home Office"/>
    <s v="Office Supplies"/>
    <n v="29.472000000000001"/>
    <n v="25"/>
    <n v="5.8944000000000001"/>
    <n v="0.16"/>
    <x v="8"/>
  </r>
  <r>
    <s v="CA/2017/152191"/>
    <d v="2017-08-12T00:00:00"/>
    <x v="16"/>
    <s v="Central"/>
    <s v="Corporate"/>
    <s v="Technology"/>
    <n v="1097.5440000000001"/>
    <n v="25"/>
    <n v="219.50880000000001"/>
    <n v="0.02"/>
    <x v="0"/>
  </r>
  <r>
    <s v="CA/2017/152192"/>
    <d v="2017-08-12T00:00:00"/>
    <x v="16"/>
    <s v="Central"/>
    <s v="Corporate"/>
    <s v="Furniture"/>
    <n v="190.92"/>
    <n v="14"/>
    <n v="38.183999999999997"/>
    <n v="0.02"/>
    <x v="0"/>
  </r>
  <r>
    <s v="CA/2017/152193"/>
    <d v="2016-12-27T00:00:00"/>
    <x v="17"/>
    <s v="Central"/>
    <s v="Home Office"/>
    <s v="Office Supplies"/>
    <n v="113.328"/>
    <n v="7"/>
    <n v="22.665600000000001"/>
    <n v="0.24"/>
    <x v="1"/>
  </r>
  <r>
    <s v="CA/2017/152194"/>
    <d v="2016-12-27T00:00:00"/>
    <x v="17"/>
    <s v="Central"/>
    <s v="Home Office"/>
    <s v="Furniture"/>
    <n v="532.39919999999995"/>
    <n v="18"/>
    <n v="106.47984"/>
    <n v="0.11"/>
    <x v="1"/>
  </r>
  <r>
    <s v="CA/2017/152195"/>
    <d v="2016-12-27T00:00:00"/>
    <x v="17"/>
    <s v="Central"/>
    <s v="Home Office"/>
    <s v="Furniture"/>
    <n v="212.05799999999999"/>
    <n v="2"/>
    <n v="42.4116"/>
    <n v="0.1"/>
    <x v="1"/>
  </r>
  <r>
    <s v="CA/2017/152196"/>
    <d v="2016-12-27T00:00:00"/>
    <x v="17"/>
    <s v="Central"/>
    <s v="Home Office"/>
    <s v="Technology"/>
    <n v="371.16800000000001"/>
    <n v="28"/>
    <n v="74.233599999999996"/>
    <n v="0.09"/>
    <x v="1"/>
  </r>
  <r>
    <s v="CA/2017/152197"/>
    <d v="2018-10-09T00:00:00"/>
    <x v="18"/>
    <s v="Central"/>
    <s v="Corporate"/>
    <s v="Technology"/>
    <n v="147.16800000000001"/>
    <n v="23"/>
    <n v="29.433599999999998"/>
    <n v="0.09"/>
    <x v="8"/>
  </r>
  <r>
    <s v="CA/2017/152198"/>
    <d v="2017-07-17T00:00:00"/>
    <x v="19"/>
    <s v="West"/>
    <s v="Corporate"/>
    <s v="Office Supplies"/>
    <n v="77.88"/>
    <n v="12"/>
    <n v="15.576000000000001"/>
    <n v="0.11"/>
    <x v="6"/>
  </r>
  <r>
    <s v="CA/2017/152199"/>
    <d v="2018-09-19T00:00:00"/>
    <x v="20"/>
    <s v="South"/>
    <s v="Corporate"/>
    <s v="Office Supplies"/>
    <n v="95.616"/>
    <n v="4"/>
    <n v="19.123200000000001"/>
    <n v="0.17"/>
    <x v="3"/>
  </r>
  <r>
    <s v="CA/2017/152200"/>
    <d v="2017-11-03T00:00:00"/>
    <x v="21"/>
    <s v="Central"/>
    <s v="Corporate"/>
    <s v="Technology"/>
    <n v="45.98"/>
    <n v="29"/>
    <n v="9.1959999999999997"/>
    <n v="0"/>
    <x v="2"/>
  </r>
  <r>
    <s v="CA/2017/152201"/>
    <d v="2017-11-03T00:00:00"/>
    <x v="21"/>
    <s v="Central"/>
    <s v="Corporate"/>
    <s v="Office Supplies"/>
    <n v="17.46"/>
    <n v="1"/>
    <n v="3.492"/>
    <n v="0"/>
    <x v="2"/>
  </r>
  <r>
    <s v="CA/2017/152202"/>
    <d v="2015-10-20T00:00:00"/>
    <x v="22"/>
    <s v="Central"/>
    <s v="Consumer"/>
    <s v="Office Supplies"/>
    <n v="211.96"/>
    <n v="25"/>
    <n v="42.392000000000003"/>
    <n v="0.16"/>
    <x v="8"/>
  </r>
  <r>
    <s v="CA/2017/152203"/>
    <d v="2017-06-20T00:00:00"/>
    <x v="23"/>
    <s v="East"/>
    <s v="Consumer"/>
    <s v="Technology"/>
    <n v="45"/>
    <n v="9"/>
    <n v="9"/>
    <n v="0.02"/>
    <x v="9"/>
  </r>
  <r>
    <s v="CA/2017/152204"/>
    <d v="2017-06-20T00:00:00"/>
    <x v="23"/>
    <s v="East"/>
    <s v="Consumer"/>
    <s v="Technology"/>
    <n v="21.8"/>
    <n v="19"/>
    <n v="4.3600000000000003"/>
    <n v="0.23"/>
    <x v="9"/>
  </r>
  <r>
    <s v="CA/2017/152205"/>
    <d v="2016-04-18T00:00:00"/>
    <x v="24"/>
    <s v="Central"/>
    <s v="Consumer"/>
    <s v="Office Supplies"/>
    <n v="38.22"/>
    <n v="29"/>
    <n v="7.6440000000000001"/>
    <n v="0.15"/>
    <x v="4"/>
  </r>
  <r>
    <s v="CA/2017/152206"/>
    <d v="2016-04-18T00:00:00"/>
    <x v="24"/>
    <s v="Central"/>
    <s v="Consumer"/>
    <s v="Office Supplies"/>
    <n v="75.180000000000007"/>
    <n v="12"/>
    <n v="15.036"/>
    <n v="0.19"/>
    <x v="4"/>
  </r>
  <r>
    <s v="CA/2017/152207"/>
    <d v="2016-04-18T00:00:00"/>
    <x v="24"/>
    <s v="Central"/>
    <s v="Consumer"/>
    <s v="Furniture"/>
    <n v="6.16"/>
    <n v="21"/>
    <n v="1.232"/>
    <n v="0.2"/>
    <x v="4"/>
  </r>
  <r>
    <s v="CA/2017/152208"/>
    <d v="2016-04-18T00:00:00"/>
    <x v="24"/>
    <s v="Central"/>
    <s v="Consumer"/>
    <s v="Furniture"/>
    <n v="89.99"/>
    <n v="15"/>
    <n v="17.998000000000001"/>
    <n v="7.0000000000000007E-2"/>
    <x v="4"/>
  </r>
  <r>
    <s v="CA/2017/152209"/>
    <d v="2017-11-12T00:00:00"/>
    <x v="25"/>
    <s v="East"/>
    <s v="Corporate"/>
    <s v="Office Supplies"/>
    <n v="15.26"/>
    <n v="30"/>
    <n v="3.052"/>
    <n v="0.13"/>
    <x v="2"/>
  </r>
  <r>
    <s v="CA/2017/152210"/>
    <d v="2017-11-12T00:00:00"/>
    <x v="25"/>
    <s v="East"/>
    <s v="Corporate"/>
    <s v="Technology"/>
    <n v="1029.95"/>
    <n v="22"/>
    <n v="205.99"/>
    <n v="0.14000000000000001"/>
    <x v="2"/>
  </r>
  <r>
    <s v="CA/2017/152211"/>
    <d v="2017-06-17T00:00:00"/>
    <x v="26"/>
    <s v="East"/>
    <s v="Consumer"/>
    <s v="Office Supplies"/>
    <n v="208.56"/>
    <n v="25"/>
    <n v="41.712000000000003"/>
    <n v="0.1"/>
    <x v="9"/>
  </r>
  <r>
    <s v="CA/2017/152212"/>
    <d v="2017-06-17T00:00:00"/>
    <x v="26"/>
    <s v="East"/>
    <s v="Consumer"/>
    <s v="Office Supplies"/>
    <n v="32.4"/>
    <n v="12"/>
    <n v="6.48"/>
    <n v="0.23"/>
    <x v="9"/>
  </r>
  <r>
    <s v="CA/2017/152213"/>
    <d v="2017-06-17T00:00:00"/>
    <x v="26"/>
    <s v="East"/>
    <s v="Consumer"/>
    <s v="Furniture"/>
    <n v="319.41000000000003"/>
    <n v="3"/>
    <n v="63.881999999999998"/>
    <n v="0.02"/>
    <x v="9"/>
  </r>
  <r>
    <s v="CA/2017/152214"/>
    <d v="2017-06-17T00:00:00"/>
    <x v="26"/>
    <s v="East"/>
    <s v="Consumer"/>
    <s v="Office Supplies"/>
    <n v="14.56"/>
    <n v="10"/>
    <n v="2.9119999999999999"/>
    <n v="0.23"/>
    <x v="9"/>
  </r>
  <r>
    <s v="CA/2017/152215"/>
    <d v="2017-06-17T00:00:00"/>
    <x v="26"/>
    <s v="East"/>
    <s v="Consumer"/>
    <s v="Technology"/>
    <n v="30"/>
    <n v="27"/>
    <n v="6"/>
    <n v="0.15"/>
    <x v="9"/>
  </r>
  <r>
    <s v="CA/2017/152216"/>
    <d v="2017-06-17T00:00:00"/>
    <x v="26"/>
    <s v="East"/>
    <s v="Consumer"/>
    <s v="Office Supplies"/>
    <n v="48.48"/>
    <n v="23"/>
    <n v="9.6959999999999997"/>
    <n v="0.04"/>
    <x v="9"/>
  </r>
  <r>
    <s v="CA/2017/152217"/>
    <d v="2017-06-17T00:00:00"/>
    <x v="26"/>
    <s v="East"/>
    <s v="Consumer"/>
    <s v="Office Supplies"/>
    <n v="1.68"/>
    <n v="16"/>
    <n v="0.33600000000000002"/>
    <n v="0.22"/>
    <x v="9"/>
  </r>
  <r>
    <s v="CA/2017/152218"/>
    <d v="2016-11-24T00:00:00"/>
    <x v="27"/>
    <s v="West"/>
    <s v="Consumer"/>
    <s v="Technology"/>
    <n v="13.98"/>
    <n v="20"/>
    <n v="2.7959999999999998"/>
    <n v="0.25"/>
    <x v="2"/>
  </r>
  <r>
    <s v="CA/2017/152219"/>
    <d v="2016-11-24T00:00:00"/>
    <x v="27"/>
    <s v="West"/>
    <s v="Consumer"/>
    <s v="Office Supplies"/>
    <n v="25.824000000000002"/>
    <n v="15"/>
    <n v="5.1647999999999996"/>
    <n v="0"/>
    <x v="2"/>
  </r>
  <r>
    <s v="CA/2017/152220"/>
    <d v="2016-11-24T00:00:00"/>
    <x v="27"/>
    <s v="West"/>
    <s v="Consumer"/>
    <s v="Office Supplies"/>
    <n v="146.72999999999999"/>
    <n v="18"/>
    <n v="29.346"/>
    <n v="0.2"/>
    <x v="2"/>
  </r>
  <r>
    <s v="CA/2017/152221"/>
    <d v="2016-11-24T00:00:00"/>
    <x v="27"/>
    <s v="West"/>
    <s v="Consumer"/>
    <s v="Furniture"/>
    <n v="79.760000000000005"/>
    <n v="3"/>
    <n v="15.952"/>
    <n v="0.15"/>
    <x v="2"/>
  </r>
  <r>
    <s v="CA/2017/152222"/>
    <d v="2016-04-30T00:00:00"/>
    <x v="28"/>
    <s v="Central"/>
    <s v="Home Office"/>
    <s v="Furniture"/>
    <n v="213.11500000000001"/>
    <n v="21"/>
    <n v="42.622999999999998"/>
    <n v="0.02"/>
    <x v="4"/>
  </r>
  <r>
    <s v="CA/2017/152223"/>
    <d v="2015-05-12T00:00:00"/>
    <x v="29"/>
    <s v="West"/>
    <s v="Corporate"/>
    <s v="Office Supplies"/>
    <n v="1113.0239999999999"/>
    <n v="25"/>
    <n v="222.60480000000001"/>
    <n v="0.15"/>
    <x v="5"/>
  </r>
  <r>
    <s v="CA/2017/152224"/>
    <d v="2015-05-12T00:00:00"/>
    <x v="29"/>
    <s v="West"/>
    <s v="Corporate"/>
    <s v="Technology"/>
    <n v="167.96799999999999"/>
    <n v="20"/>
    <n v="33.593600000000002"/>
    <n v="0.05"/>
    <x v="5"/>
  </r>
  <r>
    <s v="CA/2017/152225"/>
    <d v="2017-04-06T00:00:00"/>
    <x v="30"/>
    <s v="South"/>
    <s v="Consumer"/>
    <s v="Office Supplies"/>
    <n v="75.88"/>
    <n v="28"/>
    <n v="15.176"/>
    <n v="0.03"/>
    <x v="4"/>
  </r>
  <r>
    <s v="CA/2017/152226"/>
    <d v="2017-09-18T00:00:00"/>
    <x v="31"/>
    <s v="East"/>
    <s v="Consumer"/>
    <s v="Office Supplies"/>
    <n v="4.6159999999999997"/>
    <n v="27"/>
    <n v="0.92320000000000002"/>
    <n v="0.06"/>
    <x v="3"/>
  </r>
  <r>
    <s v="CA/2017/152227"/>
    <d v="2018-09-14T00:00:00"/>
    <x v="14"/>
    <s v="East"/>
    <s v="Consumer"/>
    <s v="Office Supplies"/>
    <n v="19.05"/>
    <n v="26"/>
    <n v="3.81"/>
    <n v="0.18"/>
    <x v="3"/>
  </r>
  <r>
    <s v="CA/2017/152228"/>
    <d v="2016-04-26T00:00:00"/>
    <x v="32"/>
    <s v="South"/>
    <s v="Consumer"/>
    <s v="Furniture"/>
    <n v="831.93600000000004"/>
    <n v="20"/>
    <n v="166.38720000000001"/>
    <n v="0.22"/>
    <x v="4"/>
  </r>
  <r>
    <s v="CA/2017/152229"/>
    <d v="2016-04-26T00:00:00"/>
    <x v="32"/>
    <s v="South"/>
    <s v="Consumer"/>
    <s v="Furniture"/>
    <n v="97.04"/>
    <n v="15"/>
    <n v="19.408000000000001"/>
    <n v="0.09"/>
    <x v="4"/>
  </r>
  <r>
    <s v="CA/2017/152230"/>
    <d v="2016-04-26T00:00:00"/>
    <x v="32"/>
    <s v="South"/>
    <s v="Consumer"/>
    <s v="Office Supplies"/>
    <n v="72.784000000000006"/>
    <n v="29"/>
    <n v="14.556800000000001"/>
    <n v="0.03"/>
    <x v="4"/>
  </r>
  <r>
    <s v="CA/2017/152231"/>
    <d v="2018-09-12T00:00:00"/>
    <x v="33"/>
    <s v="Central"/>
    <s v="Corporate"/>
    <s v="Office Supplies"/>
    <n v="1.248"/>
    <n v="16"/>
    <n v="0.24959999999999999"/>
    <n v="0.24"/>
    <x v="3"/>
  </r>
  <r>
    <s v="CA/2017/152232"/>
    <d v="2018-09-12T00:00:00"/>
    <x v="33"/>
    <s v="Central"/>
    <s v="Corporate"/>
    <s v="Furniture"/>
    <n v="9.7080000000000002"/>
    <n v="10"/>
    <n v="1.9416"/>
    <n v="0.11"/>
    <x v="3"/>
  </r>
  <r>
    <s v="CA/2017/152233"/>
    <d v="2018-09-12T00:00:00"/>
    <x v="33"/>
    <s v="Central"/>
    <s v="Corporate"/>
    <s v="Office Supplies"/>
    <n v="27.24"/>
    <n v="12"/>
    <n v="5.4480000000000004"/>
    <n v="0.13"/>
    <x v="3"/>
  </r>
  <r>
    <s v="CA/2017/152234"/>
    <d v="2015-11-26T00:00:00"/>
    <x v="32"/>
    <s v="South"/>
    <s v="Consumer"/>
    <s v="Furniture"/>
    <n v="19.3"/>
    <n v="22"/>
    <n v="3.86"/>
    <n v="0.2"/>
    <x v="2"/>
  </r>
  <r>
    <s v="CA/2017/152235"/>
    <d v="2017-12-06T00:00:00"/>
    <x v="34"/>
    <s v="South"/>
    <s v="Corporate"/>
    <s v="Office Supplies"/>
    <n v="208.16"/>
    <n v="17"/>
    <n v="41.631999999999998"/>
    <n v="0.17"/>
    <x v="1"/>
  </r>
  <r>
    <s v="CA/2017/152236"/>
    <d v="2017-12-06T00:00:00"/>
    <x v="34"/>
    <s v="South"/>
    <s v="Corporate"/>
    <s v="Office Supplies"/>
    <n v="16.739999999999998"/>
    <n v="26"/>
    <n v="3.3479999999999999"/>
    <n v="0.19"/>
    <x v="1"/>
  </r>
  <r>
    <s v="CA/2017/152237"/>
    <d v="2015-12-10T00:00:00"/>
    <x v="35"/>
    <s v="West"/>
    <s v="Consumer"/>
    <s v="Office Supplies"/>
    <n v="14.9"/>
    <n v="24"/>
    <n v="2.98"/>
    <n v="0.02"/>
    <x v="1"/>
  </r>
  <r>
    <s v="CA/2017/152238"/>
    <d v="2015-12-10T00:00:00"/>
    <x v="35"/>
    <s v="West"/>
    <s v="Consumer"/>
    <s v="Office Supplies"/>
    <n v="21.39"/>
    <n v="26"/>
    <n v="4.2779999999999996"/>
    <n v="0.25"/>
    <x v="1"/>
  </r>
  <r>
    <s v="CA/2017/152239"/>
    <d v="2016-03-09T00:00:00"/>
    <x v="36"/>
    <s v="South"/>
    <s v="Corporate"/>
    <s v="Office Supplies"/>
    <n v="200.98400000000001"/>
    <n v="18"/>
    <n v="40.196800000000003"/>
    <n v="7.0000000000000007E-2"/>
    <x v="10"/>
  </r>
  <r>
    <s v="CA/2017/152240"/>
    <d v="2018-11-13T00:00:00"/>
    <x v="37"/>
    <s v="Central"/>
    <s v="Home Office"/>
    <s v="Office Supplies"/>
    <n v="230.376"/>
    <n v="1"/>
    <n v="46.075200000000002"/>
    <n v="0.14000000000000001"/>
    <x v="2"/>
  </r>
  <r>
    <s v="CA/2017/152241"/>
    <d v="2018-05-28T00:00:00"/>
    <x v="22"/>
    <s v="Central"/>
    <s v="Consumer"/>
    <s v="Furniture"/>
    <n v="301.95999999999998"/>
    <n v="7"/>
    <n v="60.392000000000003"/>
    <n v="0.01"/>
    <x v="5"/>
  </r>
  <r>
    <s v="CA/2017/152242"/>
    <d v="2018-10-26T00:00:00"/>
    <x v="38"/>
    <s v="Central"/>
    <s v="Consumer"/>
    <s v="Technology"/>
    <n v="19.989999999999998"/>
    <n v="3"/>
    <n v="3.9980000000000002"/>
    <n v="0.2"/>
    <x v="8"/>
  </r>
  <r>
    <s v="CA/2017/152243"/>
    <d v="2018-10-26T00:00:00"/>
    <x v="38"/>
    <s v="Central"/>
    <s v="Consumer"/>
    <s v="Office Supplies"/>
    <n v="6.16"/>
    <n v="17"/>
    <n v="1.232"/>
    <n v="7.0000000000000007E-2"/>
    <x v="8"/>
  </r>
  <r>
    <s v="CA/2017/152244"/>
    <d v="2017-05-04T00:00:00"/>
    <x v="39"/>
    <s v="Central"/>
    <s v="Home Office"/>
    <s v="Office Supplies"/>
    <n v="158.36799999999999"/>
    <n v="24"/>
    <n v="31.6736"/>
    <n v="0.17"/>
    <x v="5"/>
  </r>
  <r>
    <s v="CA/2017/152245"/>
    <d v="2017-09-17T00:00:00"/>
    <x v="40"/>
    <s v="West"/>
    <s v="Corporate"/>
    <s v="Office Supplies"/>
    <n v="20.100000000000001"/>
    <n v="12"/>
    <n v="4.0199999999999996"/>
    <n v="0.06"/>
    <x v="3"/>
  </r>
  <r>
    <s v="CA/2017/152246"/>
    <d v="2017-09-17T00:00:00"/>
    <x v="40"/>
    <s v="West"/>
    <s v="Corporate"/>
    <s v="Technology"/>
    <n v="73.584000000000003"/>
    <n v="27"/>
    <n v="14.716799999999999"/>
    <n v="0.03"/>
    <x v="3"/>
  </r>
  <r>
    <s v="CA/2017/152247"/>
    <d v="2017-09-17T00:00:00"/>
    <x v="40"/>
    <s v="West"/>
    <s v="Corporate"/>
    <s v="Office Supplies"/>
    <n v="6.48"/>
    <n v="8"/>
    <n v="1.296"/>
    <n v="0.08"/>
    <x v="3"/>
  </r>
  <r>
    <s v="CA/2017/152248"/>
    <d v="2016-01-31T00:00:00"/>
    <x v="41"/>
    <s v="Central"/>
    <s v="Consumer"/>
    <s v="Office Supplies"/>
    <n v="12.96"/>
    <n v="2"/>
    <n v="2.5920000000000001"/>
    <n v="0.23"/>
    <x v="7"/>
  </r>
  <r>
    <s v="CA/2017/152249"/>
    <d v="2016-01-31T00:00:00"/>
    <x v="41"/>
    <s v="Central"/>
    <s v="Consumer"/>
    <s v="Furniture"/>
    <n v="53.34"/>
    <n v="7"/>
    <n v="10.667999999999999"/>
    <n v="0.23"/>
    <x v="7"/>
  </r>
  <r>
    <s v="CA/2017/152250"/>
    <d v="2016-01-31T00:00:00"/>
    <x v="41"/>
    <s v="Central"/>
    <s v="Consumer"/>
    <s v="Office Supplies"/>
    <n v="32.96"/>
    <n v="17"/>
    <n v="6.5919999999999996"/>
    <n v="0.09"/>
    <x v="7"/>
  </r>
  <r>
    <s v="CA/2017/152251"/>
    <d v="2018-06-11T00:00:00"/>
    <x v="42"/>
    <s v="West"/>
    <s v="Home Office"/>
    <s v="Office Supplies"/>
    <n v="5.6820000000000004"/>
    <n v="21"/>
    <n v="1.1364000000000001"/>
    <n v="0.1"/>
    <x v="9"/>
  </r>
  <r>
    <s v="CA/2017/152252"/>
    <d v="2018-09-11T00:00:00"/>
    <x v="43"/>
    <s v="East"/>
    <s v="Home Office"/>
    <s v="Furniture"/>
    <n v="96.53"/>
    <n v="12"/>
    <n v="19.306000000000001"/>
    <n v="0.16"/>
    <x v="3"/>
  </r>
  <r>
    <s v="CA/2017/152253"/>
    <d v="2018-06-17T00:00:00"/>
    <x v="44"/>
    <s v="West"/>
    <s v="Consumer"/>
    <s v="Office Supplies"/>
    <n v="51.311999999999998"/>
    <n v="11"/>
    <n v="10.2624"/>
    <n v="0.08"/>
    <x v="9"/>
  </r>
  <r>
    <s v="CA/2017/152254"/>
    <d v="2017-06-09T00:00:00"/>
    <x v="45"/>
    <s v="Central"/>
    <s v="Corporate"/>
    <s v="Office Supplies"/>
    <n v="77.88"/>
    <n v="15"/>
    <n v="15.576000000000001"/>
    <n v="0.2"/>
    <x v="9"/>
  </r>
  <r>
    <s v="CA/2017/152255"/>
    <d v="2017-08-29T00:00:00"/>
    <x v="46"/>
    <s v="Central"/>
    <s v="Home Office"/>
    <s v="Office Supplies"/>
    <n v="64.623999999999995"/>
    <n v="1"/>
    <n v="12.924799999999999"/>
    <n v="0.25"/>
    <x v="0"/>
  </r>
  <r>
    <s v="CA/2017/152256"/>
    <d v="2017-08-29T00:00:00"/>
    <x v="46"/>
    <s v="Central"/>
    <s v="Home Office"/>
    <s v="Technology"/>
    <n v="95.975999999999999"/>
    <n v="24"/>
    <n v="19.1952"/>
    <n v="0.14000000000000001"/>
    <x v="0"/>
  </r>
  <r>
    <s v="CA/2017/152257"/>
    <d v="2017-08-29T00:00:00"/>
    <x v="46"/>
    <s v="Central"/>
    <s v="Home Office"/>
    <s v="Office Supplies"/>
    <n v="1.788"/>
    <n v="22"/>
    <n v="0.35759999999999997"/>
    <n v="0.08"/>
    <x v="0"/>
  </r>
  <r>
    <s v="CA/2017/152258"/>
    <d v="2017-01-12T00:00:00"/>
    <x v="47"/>
    <s v="Central"/>
    <s v="Consumer"/>
    <s v="Office Supplies"/>
    <n v="23.92"/>
    <n v="27"/>
    <n v="4.7839999999999998"/>
    <n v="0.25"/>
    <x v="7"/>
  </r>
  <r>
    <s v="CA/2017/152259"/>
    <d v="2016-11-13T00:00:00"/>
    <x v="48"/>
    <s v="West"/>
    <s v="Consumer"/>
    <s v="Technology"/>
    <n v="238.89599999999999"/>
    <n v="12"/>
    <n v="47.779200000000003"/>
    <n v="0.01"/>
    <x v="2"/>
  </r>
  <r>
    <s v="CA/2017/152260"/>
    <d v="2016-11-13T00:00:00"/>
    <x v="48"/>
    <s v="West"/>
    <s v="Consumer"/>
    <s v="Furniture"/>
    <n v="102.36"/>
    <n v="15"/>
    <n v="20.472000000000001"/>
    <n v="0.2"/>
    <x v="2"/>
  </r>
  <r>
    <s v="CA/2017/152261"/>
    <d v="2016-11-13T00:00:00"/>
    <x v="48"/>
    <s v="West"/>
    <s v="Consumer"/>
    <s v="Office Supplies"/>
    <n v="36.881999999999998"/>
    <n v="26"/>
    <n v="7.3764000000000003"/>
    <n v="0.01"/>
    <x v="2"/>
  </r>
  <r>
    <s v="CA/2017/152262"/>
    <d v="2018-11-23T00:00:00"/>
    <x v="49"/>
    <s v="South"/>
    <s v="Consumer"/>
    <s v="Technology"/>
    <n v="74.111999999999995"/>
    <n v="11"/>
    <n v="14.8224"/>
    <n v="0.1"/>
    <x v="2"/>
  </r>
  <r>
    <s v="CA/2017/152263"/>
    <d v="2018-11-23T00:00:00"/>
    <x v="49"/>
    <s v="South"/>
    <s v="Consumer"/>
    <s v="Technology"/>
    <n v="27.992000000000001"/>
    <n v="10"/>
    <n v="5.5983999999999998"/>
    <n v="0.02"/>
    <x v="2"/>
  </r>
  <r>
    <s v="CA/2017/152264"/>
    <d v="2018-11-23T00:00:00"/>
    <x v="49"/>
    <s v="South"/>
    <s v="Consumer"/>
    <s v="Office Supplies"/>
    <n v="3.3039999999999998"/>
    <n v="16"/>
    <n v="0.66080000000000005"/>
    <n v="7.0000000000000007E-2"/>
    <x v="2"/>
  </r>
  <r>
    <s v="CA/2017/152265"/>
    <d v="2016-10-15T00:00:00"/>
    <x v="50"/>
    <s v="Central"/>
    <s v="Home Office"/>
    <s v="Technology"/>
    <n v="339.96"/>
    <n v="15"/>
    <n v="67.992000000000004"/>
    <n v="0.09"/>
    <x v="8"/>
  </r>
  <r>
    <s v="CA/2017/152266"/>
    <d v="2018-12-25T00:00:00"/>
    <x v="51"/>
    <s v="East"/>
    <s v="Corporate"/>
    <s v="Furniture"/>
    <n v="41.96"/>
    <n v="22"/>
    <n v="8.3919999999999995"/>
    <n v="0.02"/>
    <x v="1"/>
  </r>
  <r>
    <s v="CA/2017/152267"/>
    <d v="2017-03-11T00:00:00"/>
    <x v="52"/>
    <s v="Central"/>
    <s v="Consumer"/>
    <s v="Office Supplies"/>
    <n v="75.959999999999994"/>
    <n v="7"/>
    <n v="15.192"/>
    <n v="0.11"/>
    <x v="10"/>
  </r>
  <r>
    <s v="CA/2017/152268"/>
    <d v="2017-03-11T00:00:00"/>
    <x v="52"/>
    <s v="Central"/>
    <s v="Consumer"/>
    <s v="Office Supplies"/>
    <n v="27.24"/>
    <n v="28"/>
    <n v="5.4480000000000004"/>
    <n v="0.01"/>
    <x v="10"/>
  </r>
  <r>
    <s v="CA/2017/152269"/>
    <d v="2015-08-25T00:00:00"/>
    <x v="53"/>
    <s v="East"/>
    <s v="Consumer"/>
    <s v="Office Supplies"/>
    <n v="40.095999999999997"/>
    <n v="2"/>
    <n v="8.0191999999999997"/>
    <n v="0.22"/>
    <x v="0"/>
  </r>
  <r>
    <s v="CA/2017/152270"/>
    <d v="2015-08-25T00:00:00"/>
    <x v="53"/>
    <s v="East"/>
    <s v="Consumer"/>
    <s v="Office Supplies"/>
    <n v="4.72"/>
    <n v="22"/>
    <n v="0.94399999999999995"/>
    <n v="0"/>
    <x v="0"/>
  </r>
  <r>
    <s v="CA/2017/152271"/>
    <d v="2015-08-25T00:00:00"/>
    <x v="53"/>
    <s v="East"/>
    <s v="Consumer"/>
    <s v="Office Supplies"/>
    <n v="23.975999999999999"/>
    <n v="17"/>
    <n v="4.7952000000000004"/>
    <n v="7.0000000000000007E-2"/>
    <x v="0"/>
  </r>
  <r>
    <s v="CA/2017/152272"/>
    <d v="2015-08-25T00:00:00"/>
    <x v="53"/>
    <s v="East"/>
    <s v="Consumer"/>
    <s v="Office Supplies"/>
    <n v="130.464"/>
    <n v="21"/>
    <n v="26.0928"/>
    <n v="0.12"/>
    <x v="0"/>
  </r>
  <r>
    <s v="CA/2017/152273"/>
    <d v="2016-02-03T00:00:00"/>
    <x v="54"/>
    <s v="West"/>
    <s v="Consumer"/>
    <s v="Furniture"/>
    <n v="787.53"/>
    <n v="28"/>
    <n v="157.506"/>
    <n v="0.08"/>
    <x v="11"/>
  </r>
  <r>
    <s v="CA/2017/152274"/>
    <d v="2016-05-04T00:00:00"/>
    <x v="55"/>
    <s v="South"/>
    <s v="Corporate"/>
    <s v="Office Supplies"/>
    <n v="157.79400000000001"/>
    <n v="7"/>
    <n v="31.558800000000002"/>
    <n v="0.1"/>
    <x v="5"/>
  </r>
  <r>
    <s v="CA/2017/152275"/>
    <d v="2017-12-06T00:00:00"/>
    <x v="56"/>
    <s v="East"/>
    <s v="Consumer"/>
    <s v="Furniture"/>
    <n v="47.04"/>
    <n v="16"/>
    <n v="9.4079999999999995"/>
    <n v="0.05"/>
    <x v="1"/>
  </r>
  <r>
    <s v="CA/2017/152276"/>
    <d v="2017-12-06T00:00:00"/>
    <x v="56"/>
    <s v="East"/>
    <s v="Consumer"/>
    <s v="Office Supplies"/>
    <n v="30.84"/>
    <n v="16"/>
    <n v="6.1680000000000001"/>
    <n v="0.25"/>
    <x v="1"/>
  </r>
  <r>
    <s v="CA/2017/152277"/>
    <d v="2017-12-06T00:00:00"/>
    <x v="56"/>
    <s v="East"/>
    <s v="Consumer"/>
    <s v="Office Supplies"/>
    <n v="226.56"/>
    <n v="17"/>
    <n v="45.311999999999998"/>
    <n v="0.16"/>
    <x v="1"/>
  </r>
  <r>
    <s v="CA/2017/152278"/>
    <d v="2017-12-06T00:00:00"/>
    <x v="56"/>
    <s v="East"/>
    <s v="Consumer"/>
    <s v="Office Supplies"/>
    <n v="115.02"/>
    <n v="7"/>
    <n v="23.004000000000001"/>
    <n v="0.12"/>
    <x v="1"/>
  </r>
  <r>
    <s v="CA/2017/152279"/>
    <d v="2017-12-06T00:00:00"/>
    <x v="56"/>
    <s v="East"/>
    <s v="Consumer"/>
    <s v="Technology"/>
    <n v="68.040000000000006"/>
    <n v="25"/>
    <n v="13.608000000000001"/>
    <n v="0.15"/>
    <x v="1"/>
  </r>
  <r>
    <s v="CA/2017/152280"/>
    <d v="2015-12-26T00:00:00"/>
    <x v="57"/>
    <s v="Central"/>
    <s v="Home Office"/>
    <s v="Furniture"/>
    <n v="600.55799999999999"/>
    <n v="24"/>
    <n v="120.1116"/>
    <n v="0.16"/>
    <x v="1"/>
  </r>
  <r>
    <s v="CA/2017/152281"/>
    <d v="2015-09-20T00:00:00"/>
    <x v="58"/>
    <s v="Central"/>
    <s v="Consumer"/>
    <s v="Furniture"/>
    <n v="617.70000000000005"/>
    <n v="25"/>
    <n v="123.54"/>
    <n v="0.23"/>
    <x v="3"/>
  </r>
  <r>
    <s v="CA/2017/152282"/>
    <d v="2018-05-11T00:00:00"/>
    <x v="59"/>
    <s v="West"/>
    <s v="Consumer"/>
    <s v="Office Supplies"/>
    <n v="2.3879999999999999"/>
    <n v="27"/>
    <n v="0.47760000000000002"/>
    <n v="0.18"/>
    <x v="5"/>
  </r>
  <r>
    <s v="CA/2017/152283"/>
    <d v="2018-05-11T00:00:00"/>
    <x v="59"/>
    <s v="West"/>
    <s v="Consumer"/>
    <s v="Office Supplies"/>
    <n v="243.99199999999999"/>
    <n v="21"/>
    <n v="48.798400000000001"/>
    <n v="0.25"/>
    <x v="5"/>
  </r>
  <r>
    <s v="CA/2017/152284"/>
    <d v="2017-06-11T00:00:00"/>
    <x v="60"/>
    <s v="West"/>
    <s v="Home Office"/>
    <s v="Furniture"/>
    <n v="81.424000000000007"/>
    <n v="5"/>
    <n v="16.284800000000001"/>
    <n v="0.13"/>
    <x v="9"/>
  </r>
  <r>
    <s v="CA/2017/152285"/>
    <d v="2017-06-11T00:00:00"/>
    <x v="60"/>
    <s v="West"/>
    <s v="Home Office"/>
    <s v="Furniture"/>
    <n v="238.56"/>
    <n v="18"/>
    <n v="47.712000000000003"/>
    <n v="0.16"/>
    <x v="9"/>
  </r>
  <r>
    <s v="CA/2017/152286"/>
    <d v="2018-02-02T00:00:00"/>
    <x v="61"/>
    <s v="East"/>
    <s v="Corporate"/>
    <s v="Technology"/>
    <n v="59.97"/>
    <n v="12"/>
    <n v="11.994"/>
    <n v="0.17"/>
    <x v="11"/>
  </r>
  <r>
    <s v="CA/2017/152287"/>
    <d v="2018-02-02T00:00:00"/>
    <x v="61"/>
    <s v="East"/>
    <s v="Corporate"/>
    <s v="Office Supplies"/>
    <n v="78.304000000000002"/>
    <n v="4"/>
    <n v="15.6608"/>
    <n v="0.23"/>
    <x v="11"/>
  </r>
  <r>
    <s v="CA/2017/152288"/>
    <d v="2018-02-02T00:00:00"/>
    <x v="61"/>
    <s v="East"/>
    <s v="Corporate"/>
    <s v="Office Supplies"/>
    <n v="21.456"/>
    <n v="28"/>
    <n v="4.2911999999999999"/>
    <n v="0.25"/>
    <x v="11"/>
  </r>
  <r>
    <s v="CA/2017/152289"/>
    <d v="2017-10-13T00:00:00"/>
    <x v="62"/>
    <s v="West"/>
    <s v="Consumer"/>
    <s v="Office Supplies"/>
    <n v="20.04"/>
    <n v="13"/>
    <n v="4.008"/>
    <n v="0.19"/>
    <x v="8"/>
  </r>
  <r>
    <s v="CA/2017/152290"/>
    <d v="2017-10-13T00:00:00"/>
    <x v="62"/>
    <s v="West"/>
    <s v="Consumer"/>
    <s v="Office Supplies"/>
    <n v="35.44"/>
    <n v="8"/>
    <n v="7.0880000000000001"/>
    <n v="0.2"/>
    <x v="8"/>
  </r>
  <r>
    <s v="CA/2017/152291"/>
    <d v="2017-10-13T00:00:00"/>
    <x v="62"/>
    <s v="West"/>
    <s v="Consumer"/>
    <s v="Office Supplies"/>
    <n v="11.52"/>
    <n v="20"/>
    <n v="2.3039999999999998"/>
    <n v="0.21"/>
    <x v="8"/>
  </r>
  <r>
    <s v="CA/2017/152292"/>
    <d v="2017-10-13T00:00:00"/>
    <x v="62"/>
    <s v="West"/>
    <s v="Consumer"/>
    <s v="Office Supplies"/>
    <n v="4.0199999999999996"/>
    <n v="14"/>
    <n v="0.80400000000000005"/>
    <n v="0.15"/>
    <x v="8"/>
  </r>
  <r>
    <s v="CA/2017/152293"/>
    <d v="2017-10-13T00:00:00"/>
    <x v="62"/>
    <s v="West"/>
    <s v="Consumer"/>
    <s v="Office Supplies"/>
    <n v="76.176000000000002"/>
    <n v="10"/>
    <n v="15.235200000000001"/>
    <n v="0.25"/>
    <x v="8"/>
  </r>
  <r>
    <s v="CA/2017/152294"/>
    <d v="2017-10-13T00:00:00"/>
    <x v="62"/>
    <s v="West"/>
    <s v="Consumer"/>
    <s v="Office Supplies"/>
    <n v="65.88"/>
    <n v="11"/>
    <n v="13.176"/>
    <n v="0.18"/>
    <x v="8"/>
  </r>
  <r>
    <s v="CA/2017/152295"/>
    <d v="2017-10-13T00:00:00"/>
    <x v="62"/>
    <s v="West"/>
    <s v="Consumer"/>
    <s v="Furniture"/>
    <n v="43.12"/>
    <n v="7"/>
    <n v="8.6240000000000006"/>
    <n v="0"/>
    <x v="8"/>
  </r>
  <r>
    <s v="CA/2017/152296"/>
    <d v="2017-05-09T00:00:00"/>
    <x v="63"/>
    <s v="East"/>
    <s v="Corporate"/>
    <s v="Furniture"/>
    <n v="82.8"/>
    <n v="21"/>
    <n v="16.559999999999999"/>
    <n v="0.21"/>
    <x v="5"/>
  </r>
  <r>
    <s v="CA/2017/152297"/>
    <d v="2018-09-18T00:00:00"/>
    <x v="64"/>
    <s v="West"/>
    <s v="Corporate"/>
    <s v="Office Supplies"/>
    <n v="8.82"/>
    <n v="4"/>
    <n v="1.764"/>
    <n v="0.24"/>
    <x v="3"/>
  </r>
  <r>
    <s v="CA/2017/152298"/>
    <d v="2018-09-18T00:00:00"/>
    <x v="64"/>
    <s v="West"/>
    <s v="Corporate"/>
    <s v="Office Supplies"/>
    <n v="10.86"/>
    <n v="14"/>
    <n v="2.1720000000000002"/>
    <n v="0.16"/>
    <x v="3"/>
  </r>
  <r>
    <s v="CA/2017/152299"/>
    <d v="2018-09-18T00:00:00"/>
    <x v="64"/>
    <s v="West"/>
    <s v="Corporate"/>
    <s v="Office Supplies"/>
    <n v="143.69999999999999"/>
    <n v="11"/>
    <n v="28.74"/>
    <n v="0"/>
    <x v="3"/>
  </r>
  <r>
    <s v="CA/2017/152300"/>
    <d v="2018-12-22T00:00:00"/>
    <x v="65"/>
    <s v="Central"/>
    <s v="Consumer"/>
    <s v="Office Supplies"/>
    <n v="839.43"/>
    <n v="29"/>
    <n v="167.886"/>
    <n v="0.22"/>
    <x v="1"/>
  </r>
  <r>
    <s v="CA/2017/152301"/>
    <d v="2016-07-09T00:00:00"/>
    <x v="66"/>
    <s v="West"/>
    <s v="Consumer"/>
    <s v="Office Supplies"/>
    <n v="671.93"/>
    <n v="21"/>
    <n v="134.386"/>
    <n v="0.04"/>
    <x v="6"/>
  </r>
  <r>
    <s v="CA/2017/152302"/>
    <d v="2015-10-22T00:00:00"/>
    <x v="67"/>
    <s v="East"/>
    <s v="Home Office"/>
    <s v="Furniture"/>
    <n v="93.888000000000005"/>
    <n v="10"/>
    <n v="18.7776"/>
    <n v="0.22"/>
    <x v="8"/>
  </r>
  <r>
    <s v="CA/2017/152303"/>
    <d v="2017-05-12T00:00:00"/>
    <x v="68"/>
    <s v="Central"/>
    <s v="Corporate"/>
    <s v="Technology"/>
    <n v="384.45"/>
    <n v="3"/>
    <n v="76.89"/>
    <n v="0.12"/>
    <x v="5"/>
  </r>
  <r>
    <s v="CA/2017/152304"/>
    <d v="2017-05-12T00:00:00"/>
    <x v="68"/>
    <s v="Central"/>
    <s v="Corporate"/>
    <s v="Technology"/>
    <n v="149.97"/>
    <n v="21"/>
    <n v="29.994"/>
    <n v="0.05"/>
    <x v="5"/>
  </r>
  <r>
    <s v="CA/2017/152305"/>
    <d v="2017-05-12T00:00:00"/>
    <x v="68"/>
    <s v="Central"/>
    <s v="Corporate"/>
    <s v="Furniture"/>
    <n v="1951.84"/>
    <n v="9"/>
    <n v="390.36799999999999"/>
    <n v="0.04"/>
    <x v="5"/>
  </r>
  <r>
    <s v="CA/2017/152306"/>
    <d v="2017-05-12T00:00:00"/>
    <x v="68"/>
    <s v="Central"/>
    <s v="Corporate"/>
    <s v="Office Supplies"/>
    <n v="171.55"/>
    <n v="17"/>
    <n v="34.31"/>
    <n v="0.13"/>
    <x v="5"/>
  </r>
  <r>
    <s v="CA/2017/152307"/>
    <d v="2017-03-13T00:00:00"/>
    <x v="69"/>
    <s v="West"/>
    <s v="Home Office"/>
    <s v="Office Supplies"/>
    <n v="157.91999999999999"/>
    <n v="24"/>
    <n v="31.584"/>
    <n v="0.2"/>
    <x v="10"/>
  </r>
  <r>
    <s v="CA/2017/152308"/>
    <d v="2017-03-13T00:00:00"/>
    <x v="69"/>
    <s v="West"/>
    <s v="Home Office"/>
    <s v="Technology"/>
    <n v="203.184"/>
    <n v="30"/>
    <n v="40.636800000000001"/>
    <n v="0.24"/>
    <x v="10"/>
  </r>
  <r>
    <s v="CA/2017/152309"/>
    <d v="2016-05-31T00:00:00"/>
    <x v="70"/>
    <s v="West"/>
    <s v="Corporate"/>
    <s v="Office Supplies"/>
    <n v="58.38"/>
    <n v="13"/>
    <n v="11.676"/>
    <n v="0.06"/>
    <x v="5"/>
  </r>
  <r>
    <s v="CA/2017/152310"/>
    <d v="2016-05-31T00:00:00"/>
    <x v="70"/>
    <s v="West"/>
    <s v="Corporate"/>
    <s v="Office Supplies"/>
    <n v="105.52"/>
    <n v="16"/>
    <n v="21.103999999999999"/>
    <n v="0.1"/>
    <x v="5"/>
  </r>
  <r>
    <s v="CA/2017/152311"/>
    <d v="2016-05-31T00:00:00"/>
    <x v="70"/>
    <s v="West"/>
    <s v="Corporate"/>
    <s v="Office Supplies"/>
    <n v="80.88"/>
    <n v="8"/>
    <n v="16.175999999999998"/>
    <n v="0.04"/>
    <x v="5"/>
  </r>
  <r>
    <s v="CA/2017/152312"/>
    <d v="2016-05-28T00:00:00"/>
    <x v="71"/>
    <s v="West"/>
    <s v="Home Office"/>
    <s v="Office Supplies"/>
    <n v="6.63"/>
    <n v="16"/>
    <n v="1.3260000000000001"/>
    <n v="0.03"/>
    <x v="5"/>
  </r>
  <r>
    <s v="CA/2017/152313"/>
    <d v="2015-01-03T00:00:00"/>
    <x v="72"/>
    <s v="West"/>
    <s v="Consumer"/>
    <s v="Furniture"/>
    <n v="457.56799999999998"/>
    <n v="22"/>
    <n v="91.513599999999997"/>
    <n v="0.17"/>
    <x v="7"/>
  </r>
  <r>
    <s v="CA/2017/152314"/>
    <d v="2017-11-20T00:00:00"/>
    <x v="73"/>
    <s v="Central"/>
    <s v="Consumer"/>
    <s v="Office Supplies"/>
    <n v="14.62"/>
    <n v="8"/>
    <n v="2.9239999999999999"/>
    <n v="7.0000000000000007E-2"/>
    <x v="2"/>
  </r>
  <r>
    <s v="CA/2017/152315"/>
    <d v="2017-11-20T00:00:00"/>
    <x v="73"/>
    <s v="Central"/>
    <s v="Consumer"/>
    <s v="Technology"/>
    <n v="944.93"/>
    <n v="12"/>
    <n v="188.98599999999999"/>
    <n v="0.14000000000000001"/>
    <x v="2"/>
  </r>
  <r>
    <s v="CA/2017/152316"/>
    <d v="2017-11-05T00:00:00"/>
    <x v="74"/>
    <s v="West"/>
    <s v="Consumer"/>
    <s v="Office Supplies"/>
    <n v="5.98"/>
    <n v="20"/>
    <n v="1.196"/>
    <n v="0.14000000000000001"/>
    <x v="2"/>
  </r>
  <r>
    <s v="CA/2017/152317"/>
    <d v="2016-12-28T00:00:00"/>
    <x v="75"/>
    <s v="East"/>
    <s v="Consumer"/>
    <s v="Technology"/>
    <n v="54.384"/>
    <n v="26"/>
    <n v="10.876799999999999"/>
    <n v="0.02"/>
    <x v="1"/>
  </r>
  <r>
    <s v="CA/2017/152318"/>
    <d v="2017-11-16T00:00:00"/>
    <x v="76"/>
    <s v="West"/>
    <s v="Consumer"/>
    <s v="Office Supplies"/>
    <n v="28.4"/>
    <n v="5"/>
    <n v="5.68"/>
    <n v="0.03"/>
    <x v="2"/>
  </r>
  <r>
    <s v="CA/2017/152319"/>
    <d v="2017-07-11T00:00:00"/>
    <x v="77"/>
    <s v="West"/>
    <s v="Consumer"/>
    <s v="Office Supplies"/>
    <n v="27.68"/>
    <n v="19"/>
    <n v="5.5359999999999996"/>
    <n v="0.16"/>
    <x v="6"/>
  </r>
  <r>
    <s v="CA/2017/152320"/>
    <d v="2015-08-09T00:00:00"/>
    <x v="78"/>
    <s v="Central"/>
    <s v="Consumer"/>
    <s v="Office Supplies"/>
    <n v="9.9359999999999999"/>
    <n v="7"/>
    <n v="1.9872000000000001"/>
    <n v="0.2"/>
    <x v="0"/>
  </r>
  <r>
    <s v="CA/2017/152321"/>
    <d v="2015-08-09T00:00:00"/>
    <x v="78"/>
    <s v="Central"/>
    <s v="Consumer"/>
    <s v="Technology"/>
    <n v="8159.9520000000002"/>
    <n v="25"/>
    <n v="1631.9903999999999"/>
    <n v="0.01"/>
    <x v="0"/>
  </r>
  <r>
    <s v="CA/2017/152322"/>
    <d v="2015-08-09T00:00:00"/>
    <x v="78"/>
    <s v="Central"/>
    <s v="Consumer"/>
    <s v="Office Supplies"/>
    <n v="275.928"/>
    <n v="19"/>
    <n v="55.185600000000001"/>
    <n v="0.13"/>
    <x v="0"/>
  </r>
  <r>
    <s v="CA/2017/152323"/>
    <d v="2015-08-09T00:00:00"/>
    <x v="78"/>
    <s v="Central"/>
    <s v="Consumer"/>
    <s v="Furniture"/>
    <n v="1740.06"/>
    <n v="26"/>
    <n v="348.012"/>
    <n v="0.1"/>
    <x v="0"/>
  </r>
  <r>
    <s v="CA/2017/152324"/>
    <d v="2015-08-09T00:00:00"/>
    <x v="78"/>
    <s v="Central"/>
    <s v="Consumer"/>
    <s v="Office Supplies"/>
    <n v="32.064"/>
    <n v="8"/>
    <n v="6.4127999999999998"/>
    <n v="0.17"/>
    <x v="0"/>
  </r>
  <r>
    <s v="CA/2017/152325"/>
    <d v="2015-08-09T00:00:00"/>
    <x v="78"/>
    <s v="Central"/>
    <s v="Consumer"/>
    <s v="Office Supplies"/>
    <n v="177.98"/>
    <n v="28"/>
    <n v="35.595999999999997"/>
    <n v="0.11"/>
    <x v="0"/>
  </r>
  <r>
    <s v="CA/2017/152326"/>
    <d v="2015-08-09T00:00:00"/>
    <x v="78"/>
    <s v="Central"/>
    <s v="Consumer"/>
    <s v="Technology"/>
    <n v="143.976"/>
    <n v="26"/>
    <n v="28.795200000000001"/>
    <n v="0.24"/>
    <x v="0"/>
  </r>
  <r>
    <s v="CA/2017/152327"/>
    <d v="2015-05-08T00:00:00"/>
    <x v="79"/>
    <s v="West"/>
    <s v="Consumer"/>
    <s v="Office Supplies"/>
    <n v="20.94"/>
    <n v="21"/>
    <n v="4.1879999999999997"/>
    <n v="0.22"/>
    <x v="5"/>
  </r>
  <r>
    <s v="CA/2017/152328"/>
    <d v="2015-05-08T00:00:00"/>
    <x v="79"/>
    <s v="West"/>
    <s v="Consumer"/>
    <s v="Office Supplies"/>
    <n v="110.96"/>
    <n v="29"/>
    <n v="22.192"/>
    <n v="0.08"/>
    <x v="5"/>
  </r>
  <r>
    <s v="CA/2017/152329"/>
    <d v="2015-05-08T00:00:00"/>
    <x v="79"/>
    <s v="West"/>
    <s v="Consumer"/>
    <s v="Furniture"/>
    <n v="340.14400000000001"/>
    <n v="12"/>
    <n v="68.028800000000004"/>
    <n v="0.02"/>
    <x v="5"/>
  </r>
  <r>
    <s v="CA/2017/152330"/>
    <d v="2015-09-14T00:00:00"/>
    <x v="80"/>
    <s v="Central"/>
    <s v="Corporate"/>
    <s v="Office Supplies"/>
    <n v="52.448"/>
    <n v="30"/>
    <n v="10.489599999999999"/>
    <n v="0.2"/>
    <x v="3"/>
  </r>
  <r>
    <s v="CA/2017/152331"/>
    <d v="2015-09-14T00:00:00"/>
    <x v="80"/>
    <s v="Central"/>
    <s v="Corporate"/>
    <s v="Office Supplies"/>
    <n v="20.16"/>
    <n v="27"/>
    <n v="4.032"/>
    <n v="0.06"/>
    <x v="3"/>
  </r>
  <r>
    <s v="CA/2017/152332"/>
    <d v="2018-04-21T00:00:00"/>
    <x v="81"/>
    <s v="Central"/>
    <s v="Consumer"/>
    <s v="Office Supplies"/>
    <n v="97.263999999999996"/>
    <n v="7"/>
    <n v="19.4528"/>
    <n v="0.23"/>
    <x v="4"/>
  </r>
  <r>
    <s v="CA/2017/152333"/>
    <d v="2016-11-21T00:00:00"/>
    <x v="32"/>
    <s v="South"/>
    <s v="Consumer"/>
    <s v="Furniture"/>
    <n v="396.80200000000002"/>
    <n v="21"/>
    <n v="79.360399999999998"/>
    <n v="0.04"/>
    <x v="2"/>
  </r>
  <r>
    <s v="CA/2017/152334"/>
    <d v="2016-11-21T00:00:00"/>
    <x v="32"/>
    <s v="South"/>
    <s v="Consumer"/>
    <s v="Office Supplies"/>
    <n v="15.88"/>
    <n v="25"/>
    <n v="3.1760000000000002"/>
    <n v="0.13"/>
    <x v="2"/>
  </r>
  <r>
    <s v="CA/2017/152335"/>
    <d v="2016-12-15T00:00:00"/>
    <x v="82"/>
    <s v="East"/>
    <s v="Home Office"/>
    <s v="Office Supplies"/>
    <n v="3.28"/>
    <n v="26"/>
    <n v="0.65600000000000003"/>
    <n v="0.24"/>
    <x v="1"/>
  </r>
  <r>
    <s v="CA/2017/152336"/>
    <d v="2015-05-12T00:00:00"/>
    <x v="83"/>
    <s v="Central"/>
    <s v="Corporate"/>
    <s v="Office Supplies"/>
    <n v="24.815999999999999"/>
    <n v="18"/>
    <n v="4.9631999999999996"/>
    <n v="0.21"/>
    <x v="5"/>
  </r>
  <r>
    <s v="CA/2017/152337"/>
    <d v="2015-05-12T00:00:00"/>
    <x v="83"/>
    <s v="Central"/>
    <s v="Corporate"/>
    <s v="Technology"/>
    <n v="408.74400000000003"/>
    <n v="8"/>
    <n v="81.748800000000003"/>
    <n v="0.13"/>
    <x v="5"/>
  </r>
  <r>
    <s v="CA/2017/152338"/>
    <d v="2015-11-19T00:00:00"/>
    <x v="84"/>
    <s v="South"/>
    <s v="Home Office"/>
    <s v="Technology"/>
    <n v="503.96"/>
    <n v="17"/>
    <n v="100.792"/>
    <n v="0.17"/>
    <x v="2"/>
  </r>
  <r>
    <s v="CA/2017/152339"/>
    <d v="2015-11-19T00:00:00"/>
    <x v="84"/>
    <s v="South"/>
    <s v="Home Office"/>
    <s v="Technology"/>
    <n v="149.94999999999999"/>
    <n v="5"/>
    <n v="29.99"/>
    <n v="0.09"/>
    <x v="2"/>
  </r>
  <r>
    <s v="CA/2017/152340"/>
    <d v="2015-11-19T00:00:00"/>
    <x v="84"/>
    <s v="South"/>
    <s v="Home Office"/>
    <s v="Technology"/>
    <n v="29"/>
    <n v="20"/>
    <n v="5.8"/>
    <n v="0.04"/>
    <x v="2"/>
  </r>
  <r>
    <s v="CA/2017/152341"/>
    <d v="2017-11-28T00:00:00"/>
    <x v="85"/>
    <s v="East"/>
    <s v="Consumer"/>
    <s v="Office Supplies"/>
    <n v="7.16"/>
    <n v="2"/>
    <n v="1.4319999999999999"/>
    <n v="0.17"/>
    <x v="2"/>
  </r>
  <r>
    <s v="CA/2017/152342"/>
    <d v="2015-08-26T00:00:00"/>
    <x v="86"/>
    <s v="West"/>
    <s v="Home Office"/>
    <s v="Technology"/>
    <n v="176.8"/>
    <n v="26"/>
    <n v="35.36"/>
    <n v="0.25"/>
    <x v="0"/>
  </r>
  <r>
    <s v="CA/2017/152343"/>
    <d v="2017-07-16T00:00:00"/>
    <x v="87"/>
    <s v="Central"/>
    <s v="Corporate"/>
    <s v="Office Supplies"/>
    <n v="37.223999999999997"/>
    <n v="4"/>
    <n v="7.4447999999999999"/>
    <n v="0.09"/>
    <x v="6"/>
  </r>
  <r>
    <s v="CA/2017/152344"/>
    <d v="2017-07-16T00:00:00"/>
    <x v="87"/>
    <s v="Central"/>
    <s v="Corporate"/>
    <s v="Office Supplies"/>
    <n v="20.015999999999998"/>
    <n v="30"/>
    <n v="4.0031999999999996"/>
    <n v="0.21"/>
    <x v="6"/>
  </r>
  <r>
    <s v="CA/2017/152345"/>
    <d v="2016-12-10T00:00:00"/>
    <x v="88"/>
    <s v="East"/>
    <s v="Home Office"/>
    <s v="Furniture"/>
    <n v="899.13599999999997"/>
    <n v="11"/>
    <n v="179.8272"/>
    <n v="0.16"/>
    <x v="1"/>
  </r>
  <r>
    <s v="CA/2017/152346"/>
    <d v="2016-12-10T00:00:00"/>
    <x v="88"/>
    <s v="East"/>
    <s v="Home Office"/>
    <s v="Technology"/>
    <n v="71.760000000000005"/>
    <n v="26"/>
    <n v="14.352"/>
    <n v="0.04"/>
    <x v="1"/>
  </r>
  <r>
    <s v="CA/2017/152347"/>
    <d v="2016-12-10T00:00:00"/>
    <x v="88"/>
    <s v="East"/>
    <s v="Home Office"/>
    <s v="Office Supplies"/>
    <n v="51.84"/>
    <n v="17"/>
    <n v="10.368"/>
    <n v="0.2"/>
    <x v="1"/>
  </r>
  <r>
    <s v="CA/2017/152348"/>
    <d v="2016-12-10T00:00:00"/>
    <x v="88"/>
    <s v="East"/>
    <s v="Home Office"/>
    <s v="Furniture"/>
    <n v="626.35199999999998"/>
    <n v="5"/>
    <n v="125.2704"/>
    <n v="0.17"/>
    <x v="1"/>
  </r>
  <r>
    <s v="CA/2017/152349"/>
    <d v="2016-12-10T00:00:00"/>
    <x v="88"/>
    <s v="East"/>
    <s v="Home Office"/>
    <s v="Office Supplies"/>
    <n v="19.899999999999999"/>
    <n v="23"/>
    <n v="3.98"/>
    <n v="0.23"/>
    <x v="1"/>
  </r>
  <r>
    <s v="CA/2017/152350"/>
    <d v="2016-10-31T00:00:00"/>
    <x v="89"/>
    <s v="West"/>
    <s v="Corporate"/>
    <s v="Office Supplies"/>
    <n v="14.28"/>
    <n v="30"/>
    <n v="2.8559999999999999"/>
    <n v="0.17"/>
    <x v="8"/>
  </r>
  <r>
    <s v="CA/2017/152351"/>
    <d v="2015-03-21T00:00:00"/>
    <x v="90"/>
    <s v="East"/>
    <s v="Consumer"/>
    <s v="Office Supplies"/>
    <n v="7.4080000000000004"/>
    <n v="6"/>
    <n v="1.4816"/>
    <n v="0.11"/>
    <x v="10"/>
  </r>
  <r>
    <s v="CA/2017/152352"/>
    <d v="2015-03-21T00:00:00"/>
    <x v="90"/>
    <s v="East"/>
    <s v="Consumer"/>
    <s v="Office Supplies"/>
    <n v="6.048"/>
    <n v="20"/>
    <n v="1.2096"/>
    <n v="0.14000000000000001"/>
    <x v="10"/>
  </r>
  <r>
    <s v="CA/2017/152353"/>
    <d v="2018-06-11T00:00:00"/>
    <x v="91"/>
    <s v="East"/>
    <s v="Home Office"/>
    <s v="Office Supplies"/>
    <n v="46.26"/>
    <n v="23"/>
    <n v="9.2520000000000007"/>
    <n v="0.15"/>
    <x v="9"/>
  </r>
  <r>
    <s v="CA/2017/152354"/>
    <d v="2018-06-07T00:00:00"/>
    <x v="92"/>
    <s v="East"/>
    <s v="Corporate"/>
    <s v="Office Supplies"/>
    <n v="2.9460000000000002"/>
    <n v="10"/>
    <n v="0.58919999999999995"/>
    <n v="0.17"/>
    <x v="9"/>
  </r>
  <r>
    <s v="CA/2017/152355"/>
    <d v="2018-06-07T00:00:00"/>
    <x v="92"/>
    <s v="East"/>
    <s v="Corporate"/>
    <s v="Office Supplies"/>
    <n v="16.056000000000001"/>
    <n v="18"/>
    <n v="3.2111999999999998"/>
    <n v="0.18"/>
    <x v="9"/>
  </r>
  <r>
    <s v="CA/2017/152356"/>
    <d v="2018-06-24T00:00:00"/>
    <x v="93"/>
    <s v="East"/>
    <s v="Consumer"/>
    <s v="Office Supplies"/>
    <n v="21.744"/>
    <n v="9"/>
    <n v="4.3487999999999998"/>
    <n v="0.16"/>
    <x v="9"/>
  </r>
  <r>
    <s v="CA/2017/152357"/>
    <d v="2015-03-08T00:00:00"/>
    <x v="94"/>
    <s v="West"/>
    <s v="Consumer"/>
    <s v="Furniture"/>
    <n v="218.75"/>
    <n v="15"/>
    <n v="43.75"/>
    <n v="0.04"/>
    <x v="10"/>
  </r>
  <r>
    <s v="CA/2017/152358"/>
    <d v="2015-03-08T00:00:00"/>
    <x v="94"/>
    <s v="West"/>
    <s v="Consumer"/>
    <s v="Office Supplies"/>
    <n v="2.6"/>
    <n v="15"/>
    <n v="0.52"/>
    <n v="0.01"/>
    <x v="10"/>
  </r>
  <r>
    <s v="CA/2017/152359"/>
    <d v="2018-12-17T00:00:00"/>
    <x v="95"/>
    <s v="Central"/>
    <s v="Consumer"/>
    <s v="Office Supplies"/>
    <n v="66.284000000000006"/>
    <n v="11"/>
    <n v="13.2568"/>
    <n v="0.25"/>
    <x v="1"/>
  </r>
  <r>
    <s v="CA/2017/152360"/>
    <d v="2018-03-06T00:00:00"/>
    <x v="96"/>
    <s v="South"/>
    <s v="Corporate"/>
    <s v="Furniture"/>
    <n v="35.167999999999999"/>
    <n v="30"/>
    <n v="7.0335999999999999"/>
    <n v="0.02"/>
    <x v="10"/>
  </r>
  <r>
    <s v="CA/2017/152361"/>
    <d v="2018-09-12T00:00:00"/>
    <x v="97"/>
    <s v="West"/>
    <s v="Consumer"/>
    <s v="Technology"/>
    <n v="444.76799999999997"/>
    <n v="4"/>
    <n v="88.953599999999994"/>
    <n v="0.04"/>
    <x v="3"/>
  </r>
  <r>
    <s v="CA/2017/152362"/>
    <d v="2018-01-12T00:00:00"/>
    <x v="98"/>
    <s v="Central"/>
    <s v="Consumer"/>
    <s v="Office Supplies"/>
    <n v="83.92"/>
    <n v="20"/>
    <n v="16.783999999999999"/>
    <n v="0.2"/>
    <x v="7"/>
  </r>
  <r>
    <s v="CA/2017/152363"/>
    <d v="2018-01-12T00:00:00"/>
    <x v="98"/>
    <s v="Central"/>
    <s v="Consumer"/>
    <s v="Technology"/>
    <n v="131.97999999999999"/>
    <n v="13"/>
    <n v="26.396000000000001"/>
    <n v="0.16"/>
    <x v="7"/>
  </r>
  <r>
    <s v="CA/2017/152364"/>
    <d v="2018-01-12T00:00:00"/>
    <x v="98"/>
    <s v="Central"/>
    <s v="Consumer"/>
    <s v="Office Supplies"/>
    <n v="15.92"/>
    <n v="3"/>
    <n v="3.1840000000000002"/>
    <n v="0.24"/>
    <x v="7"/>
  </r>
  <r>
    <s v="CA/2017/152365"/>
    <d v="2018-01-12T00:00:00"/>
    <x v="98"/>
    <s v="Central"/>
    <s v="Consumer"/>
    <s v="Office Supplies"/>
    <n v="52.29"/>
    <n v="11"/>
    <n v="10.458"/>
    <n v="0.13"/>
    <x v="7"/>
  </r>
  <r>
    <s v="CA/2017/152366"/>
    <d v="2018-01-12T00:00:00"/>
    <x v="98"/>
    <s v="Central"/>
    <s v="Consumer"/>
    <s v="Office Supplies"/>
    <n v="91.99"/>
    <n v="14"/>
    <n v="18.398"/>
    <n v="0.17"/>
    <x v="7"/>
  </r>
  <r>
    <s v="CA/2017/152367"/>
    <d v="2016-09-02T00:00:00"/>
    <x v="99"/>
    <s v="Central"/>
    <s v="Corporate"/>
    <s v="Technology"/>
    <n v="20.8"/>
    <n v="11"/>
    <n v="4.16"/>
    <n v="0.21"/>
    <x v="3"/>
  </r>
  <r>
    <s v="CA/2017/152368"/>
    <d v="2016-02-01T00:00:00"/>
    <x v="100"/>
    <s v="East"/>
    <s v="Corporate"/>
    <s v="Office Supplies"/>
    <n v="23.68"/>
    <n v="10"/>
    <n v="4.7359999999999998"/>
    <n v="0.08"/>
    <x v="11"/>
  </r>
  <r>
    <s v="CA/2017/152369"/>
    <d v="2016-02-01T00:00:00"/>
    <x v="100"/>
    <s v="East"/>
    <s v="Corporate"/>
    <s v="Furniture"/>
    <n v="452.45"/>
    <n v="14"/>
    <n v="90.49"/>
    <n v="0.2"/>
    <x v="11"/>
  </r>
  <r>
    <s v="CA/2017/152370"/>
    <d v="2016-02-01T00:00:00"/>
    <x v="100"/>
    <s v="East"/>
    <s v="Corporate"/>
    <s v="Technology"/>
    <n v="62.981999999999999"/>
    <n v="12"/>
    <n v="12.596399999999999"/>
    <n v="0.17"/>
    <x v="11"/>
  </r>
  <r>
    <s v="CA/2017/152371"/>
    <d v="2016-02-01T00:00:00"/>
    <x v="100"/>
    <s v="East"/>
    <s v="Corporate"/>
    <s v="Technology"/>
    <n v="1188"/>
    <n v="24"/>
    <n v="237.6"/>
    <n v="0.02"/>
    <x v="11"/>
  </r>
  <r>
    <s v="CA/2017/152372"/>
    <d v="2016-02-01T00:00:00"/>
    <x v="100"/>
    <s v="East"/>
    <s v="Corporate"/>
    <s v="Technology"/>
    <n v="89.584000000000003"/>
    <n v="5"/>
    <n v="17.916799999999999"/>
    <n v="0.09"/>
    <x v="11"/>
  </r>
  <r>
    <s v="CA/2017/152373"/>
    <d v="2017-10-28T00:00:00"/>
    <x v="101"/>
    <s v="West"/>
    <s v="Consumer"/>
    <s v="Office Supplies"/>
    <n v="93.06"/>
    <n v="22"/>
    <n v="18.611999999999998"/>
    <n v="0"/>
    <x v="8"/>
  </r>
  <r>
    <s v="CA/2017/152374"/>
    <d v="2017-10-28T00:00:00"/>
    <x v="101"/>
    <s v="West"/>
    <s v="Consumer"/>
    <s v="Technology"/>
    <n v="302.37599999999998"/>
    <n v="12"/>
    <n v="60.475200000000001"/>
    <n v="0.03"/>
    <x v="8"/>
  </r>
  <r>
    <s v="CA/2017/152375"/>
    <d v="2016-12-24T00:00:00"/>
    <x v="102"/>
    <s v="East"/>
    <s v="Consumer"/>
    <s v="Office Supplies"/>
    <n v="5.5839999999999996"/>
    <n v="20"/>
    <n v="1.1168"/>
    <n v="0.13"/>
    <x v="1"/>
  </r>
  <r>
    <s v="CA/2017/152376"/>
    <d v="2016-12-24T00:00:00"/>
    <x v="102"/>
    <s v="East"/>
    <s v="Consumer"/>
    <s v="Office Supplies"/>
    <n v="22.704000000000001"/>
    <n v="7"/>
    <n v="4.5407999999999999"/>
    <n v="0.01"/>
    <x v="1"/>
  </r>
  <r>
    <s v="CA/2017/152377"/>
    <d v="2016-12-24T00:00:00"/>
    <x v="102"/>
    <s v="East"/>
    <s v="Consumer"/>
    <s v="Office Supplies"/>
    <n v="19.776"/>
    <n v="2"/>
    <n v="3.9552"/>
    <n v="0.03"/>
    <x v="1"/>
  </r>
  <r>
    <s v="CA/2017/152378"/>
    <d v="2016-12-24T00:00:00"/>
    <x v="102"/>
    <s v="East"/>
    <s v="Consumer"/>
    <s v="Furniture"/>
    <n v="72.703999999999994"/>
    <n v="5"/>
    <n v="14.540800000000001"/>
    <n v="0.16"/>
    <x v="1"/>
  </r>
  <r>
    <s v="CA/2017/152379"/>
    <d v="2016-12-24T00:00:00"/>
    <x v="102"/>
    <s v="East"/>
    <s v="Consumer"/>
    <s v="Technology"/>
    <n v="479.988"/>
    <n v="30"/>
    <n v="95.997600000000006"/>
    <n v="0.04"/>
    <x v="1"/>
  </r>
  <r>
    <s v="CA/2017/152380"/>
    <d v="2016-12-24T00:00:00"/>
    <x v="102"/>
    <s v="East"/>
    <s v="Consumer"/>
    <s v="Office Supplies"/>
    <n v="27.167999999999999"/>
    <n v="5"/>
    <n v="5.4336000000000002"/>
    <n v="7.0000000000000007E-2"/>
    <x v="1"/>
  </r>
  <r>
    <s v="CA/2017/152381"/>
    <d v="2016-09-08T00:00:00"/>
    <x v="103"/>
    <s v="Central"/>
    <s v="Corporate"/>
    <s v="Office Supplies"/>
    <n v="2.2000000000000002"/>
    <n v="10"/>
    <n v="0.44"/>
    <n v="0.18"/>
    <x v="3"/>
  </r>
  <r>
    <s v="CA/2017/152382"/>
    <d v="2016-09-08T00:00:00"/>
    <x v="103"/>
    <s v="Central"/>
    <s v="Corporate"/>
    <s v="Furniture"/>
    <n v="622.45000000000005"/>
    <n v="29"/>
    <n v="124.49"/>
    <n v="0.13"/>
    <x v="3"/>
  </r>
  <r>
    <s v="CA/2017/152383"/>
    <d v="2016-09-08T00:00:00"/>
    <x v="103"/>
    <s v="Central"/>
    <s v="Corporate"/>
    <s v="Office Supplies"/>
    <n v="21.98"/>
    <n v="28"/>
    <n v="4.3959999999999999"/>
    <n v="0.14000000000000001"/>
    <x v="3"/>
  </r>
  <r>
    <s v="CA/2017/152384"/>
    <d v="2016-02-28T00:00:00"/>
    <x v="104"/>
    <s v="South"/>
    <s v="Consumer"/>
    <s v="Furniture"/>
    <n v="161.56800000000001"/>
    <n v="29"/>
    <n v="32.313600000000001"/>
    <n v="0.13"/>
    <x v="11"/>
  </r>
  <r>
    <s v="CA/2017/152385"/>
    <d v="2016-02-28T00:00:00"/>
    <x v="104"/>
    <s v="South"/>
    <s v="Consumer"/>
    <s v="Furniture"/>
    <n v="389.69600000000003"/>
    <n v="26"/>
    <n v="77.9392"/>
    <n v="0.19"/>
    <x v="11"/>
  </r>
  <r>
    <s v="CA/2017/152386"/>
    <d v="2015-09-13T00:00:00"/>
    <x v="105"/>
    <s v="South"/>
    <s v="Corporate"/>
    <s v="Office Supplies"/>
    <n v="18.648"/>
    <n v="30"/>
    <n v="3.7296"/>
    <n v="0.15"/>
    <x v="3"/>
  </r>
  <r>
    <s v="CA/2017/152387"/>
    <d v="2018-07-04T00:00:00"/>
    <x v="37"/>
    <s v="Central"/>
    <s v="Home Office"/>
    <s v="Furniture"/>
    <n v="233.86"/>
    <n v="22"/>
    <n v="46.771999999999998"/>
    <n v="0.25"/>
    <x v="6"/>
  </r>
  <r>
    <s v="CA/2017/152388"/>
    <d v="2018-07-04T00:00:00"/>
    <x v="37"/>
    <s v="Central"/>
    <s v="Home Office"/>
    <s v="Furniture"/>
    <n v="620.61450000000002"/>
    <n v="7"/>
    <n v="124.1229"/>
    <n v="0.04"/>
    <x v="6"/>
  </r>
  <r>
    <s v="CA/2017/152389"/>
    <d v="2018-07-04T00:00:00"/>
    <x v="37"/>
    <s v="Central"/>
    <s v="Home Office"/>
    <s v="Office Supplies"/>
    <n v="5.3280000000000003"/>
    <n v="11"/>
    <n v="1.0656000000000001"/>
    <n v="0.18"/>
    <x v="6"/>
  </r>
  <r>
    <s v="CA/2017/152390"/>
    <d v="2018-07-04T00:00:00"/>
    <x v="37"/>
    <s v="Central"/>
    <s v="Home Office"/>
    <s v="Furniture"/>
    <n v="258.072"/>
    <n v="21"/>
    <n v="51.614400000000003"/>
    <n v="0.02"/>
    <x v="6"/>
  </r>
  <r>
    <s v="CA/2017/152391"/>
    <d v="2018-07-04T00:00:00"/>
    <x v="37"/>
    <s v="Central"/>
    <s v="Home Office"/>
    <s v="Technology"/>
    <n v="617.976"/>
    <n v="17"/>
    <n v="123.59520000000001"/>
    <n v="0.04"/>
    <x v="6"/>
  </r>
  <r>
    <s v="CA/2017/152392"/>
    <d v="2018-12-11T00:00:00"/>
    <x v="106"/>
    <s v="West"/>
    <s v="Corporate"/>
    <s v="Office Supplies"/>
    <n v="10.56"/>
    <n v="9"/>
    <n v="2.1120000000000001"/>
    <n v="0.03"/>
    <x v="1"/>
  </r>
  <r>
    <s v="CA/2017/152393"/>
    <d v="2017-04-06T00:00:00"/>
    <x v="107"/>
    <s v="Central"/>
    <s v="Consumer"/>
    <s v="Office Supplies"/>
    <n v="25.92"/>
    <n v="1"/>
    <n v="5.1840000000000002"/>
    <n v="0.14000000000000001"/>
    <x v="4"/>
  </r>
  <r>
    <s v="CA/2017/152394"/>
    <d v="2017-04-06T00:00:00"/>
    <x v="107"/>
    <s v="Central"/>
    <s v="Consumer"/>
    <s v="Furniture"/>
    <n v="419.68"/>
    <n v="9"/>
    <n v="83.936000000000007"/>
    <n v="0.1"/>
    <x v="4"/>
  </r>
  <r>
    <s v="CA/2017/152395"/>
    <d v="2017-04-06T00:00:00"/>
    <x v="107"/>
    <s v="Central"/>
    <s v="Consumer"/>
    <s v="Furniture"/>
    <n v="11.688000000000001"/>
    <n v="19"/>
    <n v="2.3376000000000001"/>
    <n v="0.09"/>
    <x v="4"/>
  </r>
  <r>
    <s v="CA/2017/152396"/>
    <d v="2017-04-06T00:00:00"/>
    <x v="107"/>
    <s v="Central"/>
    <s v="Consumer"/>
    <s v="Technology"/>
    <n v="31.984000000000002"/>
    <n v="19"/>
    <n v="6.3967999999999998"/>
    <n v="0.1"/>
    <x v="4"/>
  </r>
  <r>
    <s v="CA/2017/152397"/>
    <d v="2017-04-06T00:00:00"/>
    <x v="107"/>
    <s v="Central"/>
    <s v="Consumer"/>
    <s v="Furniture"/>
    <n v="177.22499999999999"/>
    <n v="21"/>
    <n v="35.445"/>
    <n v="0.19"/>
    <x v="4"/>
  </r>
  <r>
    <s v="CA/2017/152398"/>
    <d v="2017-04-06T00:00:00"/>
    <x v="107"/>
    <s v="Central"/>
    <s v="Consumer"/>
    <s v="Furniture"/>
    <n v="4.0439999999999996"/>
    <n v="27"/>
    <n v="0.80879999999999996"/>
    <n v="0.2"/>
    <x v="4"/>
  </r>
  <r>
    <s v="CA/2017/152399"/>
    <d v="2017-04-06T00:00:00"/>
    <x v="107"/>
    <s v="Central"/>
    <s v="Consumer"/>
    <s v="Office Supplies"/>
    <n v="7.4080000000000004"/>
    <n v="21"/>
    <n v="1.4816"/>
    <n v="0.1"/>
    <x v="4"/>
  </r>
  <r>
    <s v="CA/2017/152400"/>
    <d v="2015-01-06T00:00:00"/>
    <x v="108"/>
    <s v="Central"/>
    <s v="Home Office"/>
    <s v="Furniture"/>
    <n v="2001.86"/>
    <n v="2"/>
    <n v="400.37200000000001"/>
    <n v="0.01"/>
    <x v="7"/>
  </r>
  <r>
    <s v="CA/2017/152401"/>
    <d v="2015-01-06T00:00:00"/>
    <x v="108"/>
    <s v="Central"/>
    <s v="Home Office"/>
    <s v="Office Supplies"/>
    <n v="166.72"/>
    <n v="23"/>
    <n v="33.344000000000001"/>
    <n v="0.02"/>
    <x v="7"/>
  </r>
  <r>
    <s v="CA/2017/152402"/>
    <d v="2015-01-06T00:00:00"/>
    <x v="108"/>
    <s v="Central"/>
    <s v="Home Office"/>
    <s v="Office Supplies"/>
    <n v="47.88"/>
    <n v="3"/>
    <n v="9.5760000000000005"/>
    <n v="0.19"/>
    <x v="7"/>
  </r>
  <r>
    <s v="CA/2017/152403"/>
    <d v="2015-01-06T00:00:00"/>
    <x v="108"/>
    <s v="Central"/>
    <s v="Home Office"/>
    <s v="Office Supplies"/>
    <n v="1503.25"/>
    <n v="1"/>
    <n v="300.64999999999998"/>
    <n v="0.04"/>
    <x v="7"/>
  </r>
  <r>
    <s v="CA/2017/152404"/>
    <d v="2015-01-06T00:00:00"/>
    <x v="108"/>
    <s v="Central"/>
    <s v="Home Office"/>
    <s v="Office Supplies"/>
    <n v="25.92"/>
    <n v="26"/>
    <n v="5.1840000000000002"/>
    <n v="0.17"/>
    <x v="7"/>
  </r>
  <r>
    <s v="CA/2017/152405"/>
    <d v="2017-10-12T00:00:00"/>
    <x v="109"/>
    <s v="West"/>
    <s v="Consumer"/>
    <s v="Furniture"/>
    <n v="321.56799999999998"/>
    <n v="9"/>
    <n v="64.313599999999994"/>
    <n v="0.2"/>
    <x v="8"/>
  </r>
  <r>
    <s v="CA/2017/152406"/>
    <d v="2017-11-09T00:00:00"/>
    <x v="110"/>
    <s v="West"/>
    <s v="Consumer"/>
    <s v="Office Supplies"/>
    <n v="7.61"/>
    <n v="17"/>
    <n v="1.522"/>
    <n v="0.03"/>
    <x v="2"/>
  </r>
  <r>
    <s v="CA/2017/152407"/>
    <d v="2017-11-09T00:00:00"/>
    <x v="110"/>
    <s v="West"/>
    <s v="Consumer"/>
    <s v="Technology"/>
    <n v="3347.37"/>
    <n v="4"/>
    <n v="669.47400000000005"/>
    <n v="0.23"/>
    <x v="2"/>
  </r>
  <r>
    <s v="CA/2017/152408"/>
    <d v="2017-10-12T00:00:00"/>
    <x v="111"/>
    <s v="East"/>
    <s v="Consumer"/>
    <s v="Office Supplies"/>
    <n v="80.58"/>
    <n v="1"/>
    <n v="16.116"/>
    <n v="0.08"/>
    <x v="8"/>
  </r>
  <r>
    <s v="CA/2017/152409"/>
    <d v="2017-10-12T00:00:00"/>
    <x v="111"/>
    <s v="East"/>
    <s v="Consumer"/>
    <s v="Office Supplies"/>
    <n v="361.92"/>
    <n v="6"/>
    <n v="72.384"/>
    <n v="0.08"/>
    <x v="8"/>
  </r>
  <r>
    <s v="CA/2017/152410"/>
    <d v="2016-11-28T00:00:00"/>
    <x v="112"/>
    <s v="Central"/>
    <s v="Corporate"/>
    <s v="Furniture"/>
    <n v="12.132"/>
    <n v="4"/>
    <n v="2.4264000000000001"/>
    <n v="0.02"/>
    <x v="2"/>
  </r>
  <r>
    <s v="CA/2017/152411"/>
    <d v="2016-11-28T00:00:00"/>
    <x v="112"/>
    <s v="Central"/>
    <s v="Corporate"/>
    <s v="Office Supplies"/>
    <n v="82.367999999999995"/>
    <n v="7"/>
    <n v="16.473600000000001"/>
    <n v="7.0000000000000007E-2"/>
    <x v="2"/>
  </r>
  <r>
    <s v="CA/2017/152412"/>
    <d v="2016-11-28T00:00:00"/>
    <x v="112"/>
    <s v="Central"/>
    <s v="Corporate"/>
    <s v="Office Supplies"/>
    <n v="53.92"/>
    <n v="2"/>
    <n v="10.784000000000001"/>
    <n v="0.02"/>
    <x v="2"/>
  </r>
  <r>
    <s v="CA/2017/152413"/>
    <d v="2016-11-28T00:00:00"/>
    <x v="112"/>
    <s v="Central"/>
    <s v="Corporate"/>
    <s v="Technology"/>
    <n v="647.904"/>
    <n v="8"/>
    <n v="129.58080000000001"/>
    <n v="0.17"/>
    <x v="2"/>
  </r>
  <r>
    <s v="CA/2017/152414"/>
    <d v="2018-01-12T00:00:00"/>
    <x v="113"/>
    <s v="East"/>
    <s v="Consumer"/>
    <s v="Technology"/>
    <n v="20.37"/>
    <n v="7"/>
    <n v="4.0739999999999998"/>
    <n v="0.09"/>
    <x v="7"/>
  </r>
  <r>
    <s v="CA/2017/152415"/>
    <d v="2018-01-12T00:00:00"/>
    <x v="113"/>
    <s v="East"/>
    <s v="Consumer"/>
    <s v="Office Supplies"/>
    <n v="221.55"/>
    <n v="5"/>
    <n v="44.31"/>
    <n v="0.2"/>
    <x v="7"/>
  </r>
  <r>
    <s v="CA/2017/152416"/>
    <d v="2018-01-12T00:00:00"/>
    <x v="113"/>
    <s v="East"/>
    <s v="Consumer"/>
    <s v="Office Supplies"/>
    <n v="17.52"/>
    <n v="22"/>
    <n v="3.504"/>
    <n v="7.0000000000000007E-2"/>
    <x v="7"/>
  </r>
  <r>
    <s v="CA/2017/152417"/>
    <d v="2018-08-06T00:00:00"/>
    <x v="114"/>
    <s v="Central"/>
    <s v="Corporate"/>
    <s v="Office Supplies"/>
    <n v="1.6240000000000001"/>
    <n v="2"/>
    <n v="0.32479999999999998"/>
    <n v="0.06"/>
    <x v="0"/>
  </r>
  <r>
    <s v="CA/2017/152418"/>
    <d v="2015-09-19T00:00:00"/>
    <x v="115"/>
    <s v="Central"/>
    <s v="Corporate"/>
    <s v="Technology"/>
    <n v="3059.982"/>
    <n v="23"/>
    <n v="611.99639999999999"/>
    <n v="0"/>
    <x v="3"/>
  </r>
  <r>
    <s v="CA/2017/152419"/>
    <d v="2015-09-19T00:00:00"/>
    <x v="115"/>
    <s v="Central"/>
    <s v="Corporate"/>
    <s v="Technology"/>
    <n v="2519.9580000000001"/>
    <n v="16"/>
    <n v="503.99160000000001"/>
    <n v="0.03"/>
    <x v="3"/>
  </r>
  <r>
    <s v="CA/2017/152420"/>
    <d v="2017-06-06T00:00:00"/>
    <x v="116"/>
    <s v="Central"/>
    <s v="Consumer"/>
    <s v="Technology"/>
    <n v="328.22399999999999"/>
    <n v="23"/>
    <n v="65.644800000000004"/>
    <n v="0.12"/>
    <x v="9"/>
  </r>
  <r>
    <s v="CA/2017/152421"/>
    <d v="2016-10-11T00:00:00"/>
    <x v="117"/>
    <s v="West"/>
    <s v="Consumer"/>
    <s v="Technology"/>
    <n v="79.900000000000006"/>
    <n v="15"/>
    <n v="15.98"/>
    <n v="0"/>
    <x v="8"/>
  </r>
  <r>
    <s v="CA/2017/152422"/>
    <d v="2018-06-16T00:00:00"/>
    <x v="118"/>
    <s v="South"/>
    <s v="Corporate"/>
    <s v="Office Supplies"/>
    <n v="14.016"/>
    <n v="23"/>
    <n v="2.8031999999999999"/>
    <n v="0.21"/>
    <x v="9"/>
  </r>
  <r>
    <s v="CA/2017/152423"/>
    <d v="2017-01-22T00:00:00"/>
    <x v="38"/>
    <s v="Central"/>
    <s v="Consumer"/>
    <s v="Office Supplies"/>
    <n v="7.56"/>
    <n v="25"/>
    <n v="1.512"/>
    <n v="0.17"/>
    <x v="7"/>
  </r>
  <r>
    <s v="CA/2017/152424"/>
    <d v="2018-09-12T00:00:00"/>
    <x v="119"/>
    <s v="East"/>
    <s v="Corporate"/>
    <s v="Office Supplies"/>
    <n v="37.207999999999998"/>
    <n v="26"/>
    <n v="7.4416000000000002"/>
    <n v="0.03"/>
    <x v="3"/>
  </r>
  <r>
    <s v="CA/2017/152425"/>
    <d v="2018-09-12T00:00:00"/>
    <x v="119"/>
    <s v="East"/>
    <s v="Corporate"/>
    <s v="Office Supplies"/>
    <n v="57.576000000000001"/>
    <n v="1"/>
    <n v="11.5152"/>
    <n v="0.23"/>
    <x v="3"/>
  </r>
  <r>
    <s v="CA/2017/152426"/>
    <d v="2018-12-28T00:00:00"/>
    <x v="120"/>
    <s v="West"/>
    <s v="Corporate"/>
    <s v="Office Supplies"/>
    <n v="725.84"/>
    <n v="6"/>
    <n v="145.16800000000001"/>
    <n v="0.08"/>
    <x v="1"/>
  </r>
  <r>
    <s v="CA/2017/152427"/>
    <d v="2016-07-30T00:00:00"/>
    <x v="66"/>
    <s v="West"/>
    <s v="Consumer"/>
    <s v="Technology"/>
    <n v="209.93"/>
    <n v="25"/>
    <n v="41.985999999999997"/>
    <n v="0.08"/>
    <x v="6"/>
  </r>
  <r>
    <s v="CA/2017/152428"/>
    <d v="2016-07-30T00:00:00"/>
    <x v="66"/>
    <s v="West"/>
    <s v="Consumer"/>
    <s v="Furniture"/>
    <n v="5.28"/>
    <n v="20"/>
    <n v="1.056"/>
    <n v="7.0000000000000007E-2"/>
    <x v="6"/>
  </r>
  <r>
    <s v="CA/2017/152429"/>
    <d v="2016-07-30T00:00:00"/>
    <x v="66"/>
    <s v="West"/>
    <s v="Consumer"/>
    <s v="Office Supplies"/>
    <n v="10.92"/>
    <n v="12"/>
    <n v="2.1840000000000002"/>
    <n v="0.13"/>
    <x v="6"/>
  </r>
  <r>
    <s v="CA/2017/152430"/>
    <d v="2018-09-16T00:00:00"/>
    <x v="121"/>
    <s v="West"/>
    <s v="Corporate"/>
    <s v="Office Supplies"/>
    <n v="8.82"/>
    <n v="3"/>
    <n v="1.764"/>
    <n v="0.21"/>
    <x v="3"/>
  </r>
  <r>
    <s v="CA/2017/152431"/>
    <d v="2018-09-16T00:00:00"/>
    <x v="121"/>
    <s v="West"/>
    <s v="Corporate"/>
    <s v="Office Supplies"/>
    <n v="5.98"/>
    <n v="10"/>
    <n v="1.196"/>
    <n v="0.23"/>
    <x v="3"/>
  </r>
  <r>
    <s v="CA/2017/152432"/>
    <d v="2018-10-13T00:00:00"/>
    <x v="122"/>
    <s v="East"/>
    <s v="Corporate"/>
    <s v="Office Supplies"/>
    <n v="11.648"/>
    <n v="5"/>
    <n v="2.3296000000000001"/>
    <n v="0.11"/>
    <x v="8"/>
  </r>
  <r>
    <s v="CA/2017/152433"/>
    <d v="2018-10-13T00:00:00"/>
    <x v="122"/>
    <s v="East"/>
    <s v="Corporate"/>
    <s v="Office Supplies"/>
    <n v="18.175999999999998"/>
    <n v="11"/>
    <n v="3.6352000000000002"/>
    <n v="0.15"/>
    <x v="8"/>
  </r>
  <r>
    <s v="CA/2017/152434"/>
    <d v="2018-10-13T00:00:00"/>
    <x v="122"/>
    <s v="East"/>
    <s v="Corporate"/>
    <s v="Office Supplies"/>
    <n v="59.712000000000003"/>
    <n v="11"/>
    <n v="11.942399999999999"/>
    <n v="0.22"/>
    <x v="8"/>
  </r>
  <r>
    <s v="CA/2017/152435"/>
    <d v="2018-10-13T00:00:00"/>
    <x v="122"/>
    <s v="East"/>
    <s v="Corporate"/>
    <s v="Office Supplies"/>
    <n v="24.84"/>
    <n v="27"/>
    <n v="4.968"/>
    <n v="0.22"/>
    <x v="8"/>
  </r>
  <r>
    <s v="CA/2017/152436"/>
    <d v="2016-09-26T00:00:00"/>
    <x v="56"/>
    <s v="East"/>
    <s v="Consumer"/>
    <s v="Office Supplies"/>
    <n v="2.08"/>
    <n v="24"/>
    <n v="0.41599999999999998"/>
    <n v="0"/>
    <x v="3"/>
  </r>
  <r>
    <s v="CA/2017/152437"/>
    <d v="2016-09-26T00:00:00"/>
    <x v="56"/>
    <s v="East"/>
    <s v="Consumer"/>
    <s v="Technology"/>
    <n v="1114.4000000000001"/>
    <n v="16"/>
    <n v="222.88"/>
    <n v="0.1"/>
    <x v="3"/>
  </r>
  <r>
    <s v="CA/2017/152438"/>
    <d v="2016-02-11T00:00:00"/>
    <x v="123"/>
    <s v="West"/>
    <s v="Consumer"/>
    <s v="Furniture"/>
    <n v="1038.8399999999999"/>
    <n v="21"/>
    <n v="207.768"/>
    <n v="0.08"/>
    <x v="11"/>
  </r>
  <r>
    <s v="CA/2017/152439"/>
    <d v="2016-09-26T00:00:00"/>
    <x v="14"/>
    <s v="East"/>
    <s v="Consumer"/>
    <s v="Office Supplies"/>
    <n v="141.76"/>
    <n v="17"/>
    <n v="28.352"/>
    <n v="0.01"/>
    <x v="3"/>
  </r>
  <r>
    <s v="CA/2017/152440"/>
    <d v="2016-09-26T00:00:00"/>
    <x v="14"/>
    <s v="East"/>
    <s v="Consumer"/>
    <s v="Technology"/>
    <n v="239.8"/>
    <n v="2"/>
    <n v="47.96"/>
    <n v="0"/>
    <x v="3"/>
  </r>
  <r>
    <s v="CA/2017/152441"/>
    <d v="2016-09-26T00:00:00"/>
    <x v="14"/>
    <s v="East"/>
    <s v="Consumer"/>
    <s v="Office Supplies"/>
    <n v="31.103999999999999"/>
    <n v="29"/>
    <n v="6.2207999999999997"/>
    <n v="0.16"/>
    <x v="3"/>
  </r>
  <r>
    <s v="CA/2017/152442"/>
    <d v="2017-12-18T00:00:00"/>
    <x v="124"/>
    <s v="South"/>
    <s v="Corporate"/>
    <s v="Office Supplies"/>
    <n v="254.05799999999999"/>
    <n v="29"/>
    <n v="50.811599999999999"/>
    <n v="0.02"/>
    <x v="1"/>
  </r>
  <r>
    <s v="CA/2017/152443"/>
    <d v="2017-12-18T00:00:00"/>
    <x v="124"/>
    <s v="South"/>
    <s v="Corporate"/>
    <s v="Office Supplies"/>
    <n v="194.52799999999999"/>
    <n v="6"/>
    <n v="38.9056"/>
    <n v="0.03"/>
    <x v="1"/>
  </r>
  <r>
    <s v="CA/2017/152444"/>
    <d v="2017-12-18T00:00:00"/>
    <x v="124"/>
    <s v="South"/>
    <s v="Corporate"/>
    <s v="Office Supplies"/>
    <n v="961.48"/>
    <n v="28"/>
    <n v="192.29599999999999"/>
    <n v="0.08"/>
    <x v="1"/>
  </r>
  <r>
    <s v="CA/2017/152445"/>
    <d v="2017-11-20T00:00:00"/>
    <x v="125"/>
    <s v="East"/>
    <s v="Home Office"/>
    <s v="Office Supplies"/>
    <n v="19.096"/>
    <n v="6"/>
    <n v="3.8191999999999999"/>
    <n v="0.13"/>
    <x v="2"/>
  </r>
  <r>
    <s v="CA/2017/152446"/>
    <d v="2017-11-20T00:00:00"/>
    <x v="125"/>
    <s v="East"/>
    <s v="Home Office"/>
    <s v="Office Supplies"/>
    <n v="18.495999999999999"/>
    <n v="17"/>
    <n v="3.6991999999999998"/>
    <n v="0.2"/>
    <x v="2"/>
  </r>
  <r>
    <s v="CA/2017/152447"/>
    <d v="2017-11-20T00:00:00"/>
    <x v="125"/>
    <s v="East"/>
    <s v="Home Office"/>
    <s v="Technology"/>
    <n v="255.98400000000001"/>
    <n v="23"/>
    <n v="51.196800000000003"/>
    <n v="0.03"/>
    <x v="2"/>
  </r>
  <r>
    <s v="CA/2017/152448"/>
    <d v="2017-11-20T00:00:00"/>
    <x v="125"/>
    <s v="East"/>
    <s v="Home Office"/>
    <s v="Furniture"/>
    <n v="86.97"/>
    <n v="4"/>
    <n v="17.393999999999998"/>
    <n v="0.04"/>
    <x v="2"/>
  </r>
  <r>
    <s v="CA/2017/152449"/>
    <d v="2015-12-26T00:00:00"/>
    <x v="126"/>
    <s v="West"/>
    <s v="Corporate"/>
    <s v="Furniture"/>
    <n v="300.416"/>
    <n v="26"/>
    <n v="60.083199999999998"/>
    <n v="0.21"/>
    <x v="1"/>
  </r>
  <r>
    <s v="CA/2017/152450"/>
    <d v="2015-12-26T00:00:00"/>
    <x v="126"/>
    <s v="West"/>
    <s v="Corporate"/>
    <s v="Furniture"/>
    <n v="230.352"/>
    <n v="9"/>
    <n v="46.070399999999999"/>
    <n v="0.12"/>
    <x v="1"/>
  </r>
  <r>
    <s v="CA/2017/152451"/>
    <d v="2015-12-26T00:00:00"/>
    <x v="126"/>
    <s v="West"/>
    <s v="Corporate"/>
    <s v="Furniture"/>
    <n v="218.352"/>
    <n v="10"/>
    <n v="43.670400000000001"/>
    <n v="0.14000000000000001"/>
    <x v="1"/>
  </r>
  <r>
    <s v="CA/2017/152452"/>
    <d v="2015-12-26T00:00:00"/>
    <x v="126"/>
    <s v="West"/>
    <s v="Corporate"/>
    <s v="Office Supplies"/>
    <n v="78.599999999999994"/>
    <n v="12"/>
    <n v="15.72"/>
    <n v="0.17"/>
    <x v="1"/>
  </r>
  <r>
    <s v="CA/2017/152453"/>
    <d v="2015-12-26T00:00:00"/>
    <x v="126"/>
    <s v="West"/>
    <s v="Corporate"/>
    <s v="Office Supplies"/>
    <n v="27.552"/>
    <n v="12"/>
    <n v="5.5103999999999997"/>
    <n v="0.12"/>
    <x v="1"/>
  </r>
  <r>
    <s v="CA/2017/152454"/>
    <d v="2017-10-28T00:00:00"/>
    <x v="63"/>
    <s v="East"/>
    <s v="Corporate"/>
    <s v="Office Supplies"/>
    <n v="32.4"/>
    <n v="1"/>
    <n v="6.48"/>
    <n v="0.15"/>
    <x v="8"/>
  </r>
  <r>
    <s v="CA/2017/152455"/>
    <d v="2017-10-28T00:00:00"/>
    <x v="63"/>
    <s v="East"/>
    <s v="Corporate"/>
    <s v="Office Supplies"/>
    <n v="1082.48"/>
    <n v="2"/>
    <n v="216.49600000000001"/>
    <n v="0.05"/>
    <x v="8"/>
  </r>
  <r>
    <s v="CA/2017/152456"/>
    <d v="2017-10-28T00:00:00"/>
    <x v="63"/>
    <s v="East"/>
    <s v="Corporate"/>
    <s v="Office Supplies"/>
    <n v="56.91"/>
    <n v="5"/>
    <n v="11.382"/>
    <n v="0.14000000000000001"/>
    <x v="8"/>
  </r>
  <r>
    <s v="CA/2017/152457"/>
    <d v="2017-10-28T00:00:00"/>
    <x v="63"/>
    <s v="East"/>
    <s v="Corporate"/>
    <s v="Furniture"/>
    <n v="77.599999999999994"/>
    <n v="24"/>
    <n v="15.52"/>
    <n v="0.04"/>
    <x v="8"/>
  </r>
  <r>
    <s v="CA/2017/152458"/>
    <d v="2017-10-28T00:00:00"/>
    <x v="63"/>
    <s v="East"/>
    <s v="Corporate"/>
    <s v="Office Supplies"/>
    <n v="14.28"/>
    <n v="7"/>
    <n v="2.8559999999999999"/>
    <n v="7.0000000000000007E-2"/>
    <x v="8"/>
  </r>
  <r>
    <s v="CA/2017/152459"/>
    <d v="2018-11-19T00:00:00"/>
    <x v="101"/>
    <s v="West"/>
    <s v="Consumer"/>
    <s v="Furniture"/>
    <n v="219.07499999999999"/>
    <n v="26"/>
    <n v="43.814999999999998"/>
    <n v="0.1"/>
    <x v="2"/>
  </r>
  <r>
    <s v="CA/2017/152460"/>
    <d v="2016-04-05T00:00:00"/>
    <x v="127"/>
    <s v="East"/>
    <s v="Corporate"/>
    <s v="Furniture"/>
    <n v="26.8"/>
    <n v="26"/>
    <n v="5.36"/>
    <n v="0.14000000000000001"/>
    <x v="4"/>
  </r>
  <r>
    <s v="CA/2017/152461"/>
    <d v="2015-12-30T00:00:00"/>
    <x v="33"/>
    <s v="Central"/>
    <s v="Corporate"/>
    <s v="Office Supplies"/>
    <n v="9.84"/>
    <n v="3"/>
    <n v="1.968"/>
    <n v="0.14000000000000001"/>
    <x v="1"/>
  </r>
  <r>
    <s v="CA/2017/152462"/>
    <d v="2015-01-06T00:00:00"/>
    <x v="128"/>
    <s v="East"/>
    <s v="Home Office"/>
    <s v="Office Supplies"/>
    <n v="45.48"/>
    <n v="18"/>
    <n v="9.0960000000000001"/>
    <n v="0.03"/>
    <x v="7"/>
  </r>
  <r>
    <s v="CA/2017/152463"/>
    <d v="2015-01-06T00:00:00"/>
    <x v="128"/>
    <s v="East"/>
    <s v="Home Office"/>
    <s v="Office Supplies"/>
    <n v="289.2"/>
    <n v="18"/>
    <n v="57.84"/>
    <n v="0.23"/>
    <x v="7"/>
  </r>
  <r>
    <s v="CA/2017/152464"/>
    <d v="2018-04-15T00:00:00"/>
    <x v="129"/>
    <s v="South"/>
    <s v="Consumer"/>
    <s v="Office Supplies"/>
    <n v="4.8899999999999997"/>
    <n v="1"/>
    <n v="0.97799999999999998"/>
    <n v="0.09"/>
    <x v="4"/>
  </r>
  <r>
    <s v="CA/2017/152465"/>
    <d v="2017-12-09T00:00:00"/>
    <x v="130"/>
    <s v="West"/>
    <s v="Corporate"/>
    <s v="Furniture"/>
    <n v="15.135999999999999"/>
    <n v="22"/>
    <n v="3.0272000000000001"/>
    <n v="0.18"/>
    <x v="1"/>
  </r>
  <r>
    <s v="CA/2017/152466"/>
    <d v="2017-12-09T00:00:00"/>
    <x v="130"/>
    <s v="West"/>
    <s v="Corporate"/>
    <s v="Furniture"/>
    <n v="466.76799999999997"/>
    <n v="15"/>
    <n v="93.3536"/>
    <n v="0.09"/>
    <x v="1"/>
  </r>
  <r>
    <s v="CA/2017/152467"/>
    <d v="2017-12-09T00:00:00"/>
    <x v="130"/>
    <s v="West"/>
    <s v="Corporate"/>
    <s v="Furniture"/>
    <n v="15.231999999999999"/>
    <n v="5"/>
    <n v="3.0464000000000002"/>
    <n v="0.02"/>
    <x v="1"/>
  </r>
  <r>
    <s v="CA/2017/152468"/>
    <d v="2017-12-09T00:00:00"/>
    <x v="130"/>
    <s v="West"/>
    <s v="Corporate"/>
    <s v="Office Supplies"/>
    <n v="6.2640000000000002"/>
    <n v="8"/>
    <n v="1.2527999999999999"/>
    <n v="0.08"/>
    <x v="1"/>
  </r>
  <r>
    <s v="CA/2017/152469"/>
    <d v="2015-09-27T00:00:00"/>
    <x v="131"/>
    <s v="East"/>
    <s v="Corporate"/>
    <s v="Furniture"/>
    <n v="87.54"/>
    <n v="20"/>
    <n v="17.507999999999999"/>
    <n v="0.02"/>
    <x v="3"/>
  </r>
  <r>
    <s v="CA/2017/152470"/>
    <d v="2015-09-08T00:00:00"/>
    <x v="132"/>
    <s v="South"/>
    <s v="Corporate"/>
    <s v="Technology"/>
    <n v="178.38399999999999"/>
    <n v="17"/>
    <n v="35.6768"/>
    <n v="0.05"/>
    <x v="3"/>
  </r>
  <r>
    <s v="CA/2017/152471"/>
    <d v="2015-09-08T00:00:00"/>
    <x v="132"/>
    <s v="South"/>
    <s v="Corporate"/>
    <s v="Office Supplies"/>
    <n v="15.552"/>
    <n v="19"/>
    <n v="3.1103999999999998"/>
    <n v="0.25"/>
    <x v="3"/>
  </r>
  <r>
    <s v="CA/2017/152472"/>
    <d v="2015-12-28T00:00:00"/>
    <x v="133"/>
    <s v="East"/>
    <s v="Corporate"/>
    <s v="Office Supplies"/>
    <n v="99.135999999999996"/>
    <n v="18"/>
    <n v="19.827200000000001"/>
    <n v="0.19"/>
    <x v="1"/>
  </r>
  <r>
    <s v="CA/2017/152473"/>
    <d v="2015-04-11T00:00:00"/>
    <x v="134"/>
    <s v="East"/>
    <s v="Home Office"/>
    <s v="Furniture"/>
    <n v="135.88200000000001"/>
    <n v="15"/>
    <n v="27.176400000000001"/>
    <n v="0"/>
    <x v="4"/>
  </r>
  <r>
    <s v="CA/2017/152474"/>
    <d v="2015-04-11T00:00:00"/>
    <x v="134"/>
    <s v="East"/>
    <s v="Home Office"/>
    <s v="Technology"/>
    <n v="3991.98"/>
    <n v="28"/>
    <n v="798.39599999999996"/>
    <n v="0.24"/>
    <x v="4"/>
  </r>
  <r>
    <s v="CA/2017/152475"/>
    <d v="2015-04-11T00:00:00"/>
    <x v="134"/>
    <s v="East"/>
    <s v="Home Office"/>
    <s v="Technology"/>
    <n v="275.94"/>
    <n v="16"/>
    <n v="55.188000000000002"/>
    <n v="0.15"/>
    <x v="4"/>
  </r>
  <r>
    <s v="CA/2017/152476"/>
    <d v="2015-04-11T00:00:00"/>
    <x v="134"/>
    <s v="East"/>
    <s v="Home Office"/>
    <s v="Technology"/>
    <n v="360"/>
    <n v="11"/>
    <n v="72"/>
    <n v="0.25"/>
    <x v="4"/>
  </r>
  <r>
    <s v="CA/2017/152477"/>
    <d v="2015-04-11T00:00:00"/>
    <x v="134"/>
    <s v="East"/>
    <s v="Home Office"/>
    <s v="Office Supplies"/>
    <n v="43.57"/>
    <n v="29"/>
    <n v="8.7140000000000004"/>
    <n v="0.24"/>
    <x v="4"/>
  </r>
  <r>
    <s v="CA/2017/152478"/>
    <d v="2015-09-19T00:00:00"/>
    <x v="135"/>
    <s v="West"/>
    <s v="Corporate"/>
    <s v="Office Supplies"/>
    <n v="7.16"/>
    <n v="8"/>
    <n v="1.4319999999999999"/>
    <n v="0.15"/>
    <x v="3"/>
  </r>
  <r>
    <s v="CA/2017/152479"/>
    <d v="2017-04-23T00:00:00"/>
    <x v="136"/>
    <s v="West"/>
    <s v="Corporate"/>
    <s v="Office Supplies"/>
    <n v="251.52"/>
    <n v="22"/>
    <n v="50.304000000000002"/>
    <n v="7.0000000000000007E-2"/>
    <x v="4"/>
  </r>
  <r>
    <s v="CA/2017/152480"/>
    <d v="2017-04-23T00:00:00"/>
    <x v="136"/>
    <s v="West"/>
    <s v="Corporate"/>
    <s v="Technology"/>
    <n v="99.99"/>
    <n v="24"/>
    <n v="19.998000000000001"/>
    <n v="0.19"/>
    <x v="4"/>
  </r>
  <r>
    <s v="CA/2017/152481"/>
    <d v="2018-03-11T00:00:00"/>
    <x v="137"/>
    <s v="South"/>
    <s v="Corporate"/>
    <s v="Furniture"/>
    <n v="15.992000000000001"/>
    <n v="20"/>
    <n v="3.1983999999999999"/>
    <n v="0.2"/>
    <x v="10"/>
  </r>
  <r>
    <s v="CA/2017/152482"/>
    <d v="2017-08-30T00:00:00"/>
    <x v="138"/>
    <s v="East"/>
    <s v="Consumer"/>
    <s v="Technology"/>
    <n v="290.89800000000002"/>
    <n v="17"/>
    <n v="58.179600000000001"/>
    <n v="0.04"/>
    <x v="0"/>
  </r>
  <r>
    <s v="CA/2017/152483"/>
    <d v="2017-08-30T00:00:00"/>
    <x v="138"/>
    <s v="East"/>
    <s v="Consumer"/>
    <s v="Office Supplies"/>
    <n v="54.223999999999997"/>
    <n v="22"/>
    <n v="10.844799999999999"/>
    <n v="0.19"/>
    <x v="0"/>
  </r>
  <r>
    <s v="CA/2017/152484"/>
    <d v="2017-08-30T00:00:00"/>
    <x v="138"/>
    <s v="East"/>
    <s v="Consumer"/>
    <s v="Furniture"/>
    <n v="786.74400000000003"/>
    <n v="10"/>
    <n v="157.34880000000001"/>
    <n v="0.03"/>
    <x v="0"/>
  </r>
  <r>
    <s v="CA/2017/152485"/>
    <d v="2017-08-30T00:00:00"/>
    <x v="138"/>
    <s v="East"/>
    <s v="Consumer"/>
    <s v="Office Supplies"/>
    <n v="100.24"/>
    <n v="11"/>
    <n v="20.047999999999998"/>
    <n v="0.12"/>
    <x v="0"/>
  </r>
  <r>
    <s v="CA/2017/152486"/>
    <d v="2017-08-30T00:00:00"/>
    <x v="138"/>
    <s v="East"/>
    <s v="Consumer"/>
    <s v="Office Supplies"/>
    <n v="37.764000000000003"/>
    <n v="4"/>
    <n v="7.5528000000000004"/>
    <n v="0.16"/>
    <x v="0"/>
  </r>
  <r>
    <s v="CA/2017/152487"/>
    <d v="2017-04-25T00:00:00"/>
    <x v="139"/>
    <s v="East"/>
    <s v="Consumer"/>
    <s v="Technology"/>
    <n v="82.8"/>
    <n v="1"/>
    <n v="16.559999999999999"/>
    <n v="0"/>
    <x v="4"/>
  </r>
  <r>
    <s v="CA/2017/152488"/>
    <d v="2017-04-25T00:00:00"/>
    <x v="139"/>
    <s v="East"/>
    <s v="Consumer"/>
    <s v="Office Supplies"/>
    <n v="20.724"/>
    <n v="26"/>
    <n v="4.1448"/>
    <n v="0.22"/>
    <x v="4"/>
  </r>
  <r>
    <s v="CA/2017/152489"/>
    <d v="2017-04-25T00:00:00"/>
    <x v="139"/>
    <s v="East"/>
    <s v="Consumer"/>
    <s v="Office Supplies"/>
    <n v="4.8959999999999999"/>
    <n v="3"/>
    <n v="0.97919999999999996"/>
    <n v="0.01"/>
    <x v="4"/>
  </r>
  <r>
    <s v="CA/2017/152490"/>
    <d v="2016-01-09T00:00:00"/>
    <x v="140"/>
    <s v="West"/>
    <s v="Consumer"/>
    <s v="Office Supplies"/>
    <n v="4.7519999999999998"/>
    <n v="6"/>
    <n v="0.95040000000000002"/>
    <n v="0.21"/>
    <x v="7"/>
  </r>
  <r>
    <s v="CA/2017/152491"/>
    <d v="2016-01-09T00:00:00"/>
    <x v="140"/>
    <s v="West"/>
    <s v="Consumer"/>
    <s v="Technology"/>
    <n v="959.98400000000004"/>
    <n v="10"/>
    <n v="191.99680000000001"/>
    <n v="0.18"/>
    <x v="7"/>
  </r>
  <r>
    <s v="CA/2017/152492"/>
    <d v="2016-01-09T00:00:00"/>
    <x v="140"/>
    <s v="West"/>
    <s v="Consumer"/>
    <s v="Office Supplies"/>
    <n v="14.368"/>
    <n v="3"/>
    <n v="2.8736000000000002"/>
    <n v="0"/>
    <x v="7"/>
  </r>
  <r>
    <s v="CA/2017/152493"/>
    <d v="2015-12-07T00:00:00"/>
    <x v="141"/>
    <s v="West"/>
    <s v="Corporate"/>
    <s v="Office Supplies"/>
    <n v="7.7119999999999997"/>
    <n v="12"/>
    <n v="1.5424"/>
    <n v="0.03"/>
    <x v="1"/>
  </r>
  <r>
    <s v="CA/2017/152494"/>
    <d v="2015-12-07T00:00:00"/>
    <x v="141"/>
    <s v="West"/>
    <s v="Corporate"/>
    <s v="Furniture"/>
    <n v="698.35199999999998"/>
    <n v="16"/>
    <n v="139.6704"/>
    <n v="0.12"/>
    <x v="1"/>
  </r>
  <r>
    <s v="CA/2017/152495"/>
    <d v="2016-06-22T00:00:00"/>
    <x v="107"/>
    <s v="Central"/>
    <s v="Consumer"/>
    <s v="Office Supplies"/>
    <n v="4.96"/>
    <n v="23"/>
    <n v="0.99199999999999999"/>
    <n v="0.02"/>
    <x v="9"/>
  </r>
  <r>
    <s v="CA/2017/152496"/>
    <d v="2015-04-13T00:00:00"/>
    <x v="63"/>
    <s v="East"/>
    <s v="Corporate"/>
    <s v="Office Supplies"/>
    <n v="17.856000000000002"/>
    <n v="19"/>
    <n v="3.5712000000000002"/>
    <n v="0.14000000000000001"/>
    <x v="4"/>
  </r>
  <r>
    <s v="CA/2017/152497"/>
    <d v="2015-04-13T00:00:00"/>
    <x v="63"/>
    <s v="East"/>
    <s v="Corporate"/>
    <s v="Office Supplies"/>
    <n v="509.97"/>
    <n v="13"/>
    <n v="101.994"/>
    <n v="0.14000000000000001"/>
    <x v="4"/>
  </r>
  <r>
    <s v="CA/2017/152498"/>
    <d v="2015-04-13T00:00:00"/>
    <x v="63"/>
    <s v="East"/>
    <s v="Corporate"/>
    <s v="Office Supplies"/>
    <n v="30.992000000000001"/>
    <n v="8"/>
    <n v="6.1984000000000004"/>
    <n v="0.02"/>
    <x v="4"/>
  </r>
  <r>
    <s v="CA/2017/152499"/>
    <d v="2015-04-13T00:00:00"/>
    <x v="63"/>
    <s v="East"/>
    <s v="Corporate"/>
    <s v="Technology"/>
    <n v="71.927999999999997"/>
    <n v="28"/>
    <n v="14.3856"/>
    <n v="0.21"/>
    <x v="4"/>
  </r>
  <r>
    <s v="CA/2017/152500"/>
    <d v="2016-12-20T00:00:00"/>
    <x v="79"/>
    <s v="West"/>
    <s v="Consumer"/>
    <s v="Office Supplies"/>
    <n v="88.8"/>
    <n v="15"/>
    <n v="17.760000000000002"/>
    <n v="0.05"/>
    <x v="1"/>
  </r>
  <r>
    <s v="CA/2017/152501"/>
    <d v="2018-06-15T00:00:00"/>
    <x v="142"/>
    <s v="West"/>
    <s v="Consumer"/>
    <s v="Technology"/>
    <n v="47.975999999999999"/>
    <n v="20"/>
    <n v="9.5952000000000002"/>
    <n v="0.08"/>
    <x v="9"/>
  </r>
  <r>
    <s v="CA/2017/152502"/>
    <d v="2018-08-07T00:00:00"/>
    <x v="143"/>
    <s v="East"/>
    <s v="Consumer"/>
    <s v="Office Supplies"/>
    <n v="7.56"/>
    <n v="30"/>
    <n v="1.512"/>
    <n v="0.14000000000000001"/>
    <x v="0"/>
  </r>
  <r>
    <s v="CA/2017/152503"/>
    <d v="2018-08-07T00:00:00"/>
    <x v="143"/>
    <s v="East"/>
    <s v="Consumer"/>
    <s v="Office Supplies"/>
    <n v="24.56"/>
    <n v="14"/>
    <n v="4.9119999999999999"/>
    <n v="0.21"/>
    <x v="0"/>
  </r>
  <r>
    <s v="CA/2017/152504"/>
    <d v="2018-08-07T00:00:00"/>
    <x v="143"/>
    <s v="East"/>
    <s v="Consumer"/>
    <s v="Office Supplies"/>
    <n v="12.96"/>
    <n v="14"/>
    <n v="2.5920000000000001"/>
    <n v="0.16"/>
    <x v="0"/>
  </r>
  <r>
    <s v="CA/2017/152505"/>
    <d v="2017-01-09T00:00:00"/>
    <x v="144"/>
    <s v="East"/>
    <s v="Home Office"/>
    <s v="Technology"/>
    <n v="6.79"/>
    <n v="6"/>
    <n v="1.3580000000000001"/>
    <n v="0.06"/>
    <x v="7"/>
  </r>
  <r>
    <s v="CA/2017/152506"/>
    <d v="2017-01-09T00:00:00"/>
    <x v="144"/>
    <s v="East"/>
    <s v="Home Office"/>
    <s v="Office Supplies"/>
    <n v="24.56"/>
    <n v="25"/>
    <n v="4.9119999999999999"/>
    <n v="0.11"/>
    <x v="7"/>
  </r>
  <r>
    <s v="CA/2017/152507"/>
    <d v="2017-01-09T00:00:00"/>
    <x v="144"/>
    <s v="East"/>
    <s v="Home Office"/>
    <s v="Office Supplies"/>
    <n v="3.048"/>
    <n v="3"/>
    <n v="0.60960000000000003"/>
    <n v="0.08"/>
    <x v="7"/>
  </r>
  <r>
    <s v="CA/2017/152508"/>
    <d v="2017-01-09T00:00:00"/>
    <x v="144"/>
    <s v="East"/>
    <s v="Home Office"/>
    <s v="Office Supplies"/>
    <n v="49.12"/>
    <n v="5"/>
    <n v="9.8239999999999998"/>
    <n v="0.15"/>
    <x v="7"/>
  </r>
  <r>
    <s v="CA/2017/152509"/>
    <d v="2017-01-09T00:00:00"/>
    <x v="144"/>
    <s v="East"/>
    <s v="Home Office"/>
    <s v="Office Supplies"/>
    <n v="4355.1679999999997"/>
    <n v="15"/>
    <n v="871.03359999999998"/>
    <n v="0"/>
    <x v="7"/>
  </r>
  <r>
    <s v="CA/2017/152510"/>
    <d v="2017-08-04T00:00:00"/>
    <x v="145"/>
    <s v="East"/>
    <s v="Consumer"/>
    <s v="Furniture"/>
    <n v="388.70400000000001"/>
    <n v="15"/>
    <n v="77.740799999999993"/>
    <n v="0.22"/>
    <x v="0"/>
  </r>
  <r>
    <s v="CA/2017/152511"/>
    <d v="2017-08-04T00:00:00"/>
    <x v="145"/>
    <s v="East"/>
    <s v="Consumer"/>
    <s v="Office Supplies"/>
    <n v="8.26"/>
    <n v="28"/>
    <n v="1.6519999999999999"/>
    <n v="0.11"/>
    <x v="0"/>
  </r>
  <r>
    <s v="CA/2017/152512"/>
    <d v="2017-08-04T00:00:00"/>
    <x v="145"/>
    <s v="East"/>
    <s v="Consumer"/>
    <s v="Office Supplies"/>
    <n v="17.04"/>
    <n v="13"/>
    <n v="3.4079999999999999"/>
    <n v="0.06"/>
    <x v="0"/>
  </r>
  <r>
    <s v="CA/2017/152513"/>
    <d v="2017-08-04T00:00:00"/>
    <x v="145"/>
    <s v="East"/>
    <s v="Consumer"/>
    <s v="Office Supplies"/>
    <n v="34.4"/>
    <n v="19"/>
    <n v="6.88"/>
    <n v="0.23"/>
    <x v="0"/>
  </r>
  <r>
    <s v="CA/2017/152514"/>
    <d v="2017-04-23T00:00:00"/>
    <x v="96"/>
    <s v="South"/>
    <s v="Corporate"/>
    <s v="Office Supplies"/>
    <n v="36.24"/>
    <n v="15"/>
    <n v="7.2480000000000002"/>
    <n v="0.1"/>
    <x v="4"/>
  </r>
  <r>
    <s v="CA/2017/152515"/>
    <d v="2018-08-03T00:00:00"/>
    <x v="146"/>
    <s v="South"/>
    <s v="Corporate"/>
    <s v="Office Supplies"/>
    <n v="647.84"/>
    <n v="11"/>
    <n v="129.56800000000001"/>
    <n v="0.1"/>
    <x v="0"/>
  </r>
  <r>
    <s v="CA/2017/152516"/>
    <d v="2018-08-03T00:00:00"/>
    <x v="146"/>
    <s v="South"/>
    <s v="Corporate"/>
    <s v="Office Supplies"/>
    <n v="20.7"/>
    <n v="6"/>
    <n v="4.1399999999999997"/>
    <n v="0.25"/>
    <x v="0"/>
  </r>
  <r>
    <s v="CA/2017/152517"/>
    <d v="2018-09-25T00:00:00"/>
    <x v="147"/>
    <s v="East"/>
    <s v="Consumer"/>
    <s v="Office Supplies"/>
    <n v="20.7"/>
    <n v="24"/>
    <n v="4.1399999999999997"/>
    <n v="0.24"/>
    <x v="3"/>
  </r>
  <r>
    <s v="CA/2017/152518"/>
    <d v="2018-09-25T00:00:00"/>
    <x v="147"/>
    <s v="East"/>
    <s v="Consumer"/>
    <s v="Furniture"/>
    <n v="488.64600000000002"/>
    <n v="29"/>
    <n v="97.729200000000006"/>
    <n v="0"/>
    <x v="3"/>
  </r>
  <r>
    <s v="CA/2017/152519"/>
    <d v="2018-09-25T00:00:00"/>
    <x v="147"/>
    <s v="East"/>
    <s v="Consumer"/>
    <s v="Office Supplies"/>
    <n v="5.56"/>
    <n v="24"/>
    <n v="1.1120000000000001"/>
    <n v="0.12"/>
    <x v="3"/>
  </r>
  <r>
    <s v="CA/2017/152520"/>
    <d v="2018-09-25T00:00:00"/>
    <x v="147"/>
    <s v="East"/>
    <s v="Consumer"/>
    <s v="Furniture"/>
    <n v="47.12"/>
    <n v="1"/>
    <n v="9.4239999999999995"/>
    <n v="0.21"/>
    <x v="3"/>
  </r>
  <r>
    <s v="CA/2017/152521"/>
    <d v="2015-09-24T00:00:00"/>
    <x v="148"/>
    <s v="West"/>
    <s v="Consumer"/>
    <s v="Office Supplies"/>
    <n v="211.96"/>
    <n v="19"/>
    <n v="42.392000000000003"/>
    <n v="0.03"/>
    <x v="3"/>
  </r>
  <r>
    <s v="CA/2017/152522"/>
    <d v="2017-10-21T00:00:00"/>
    <x v="149"/>
    <s v="East"/>
    <s v="Corporate"/>
    <s v="Office Supplies"/>
    <n v="23.2"/>
    <n v="8"/>
    <n v="4.6399999999999997"/>
    <n v="0.09"/>
    <x v="8"/>
  </r>
  <r>
    <s v="CA/2017/152523"/>
    <d v="2017-10-21T00:00:00"/>
    <x v="149"/>
    <s v="East"/>
    <s v="Corporate"/>
    <s v="Office Supplies"/>
    <n v="7.36"/>
    <n v="26"/>
    <n v="1.472"/>
    <n v="0.05"/>
    <x v="8"/>
  </r>
  <r>
    <s v="CA/2017/152524"/>
    <d v="2017-10-21T00:00:00"/>
    <x v="149"/>
    <s v="East"/>
    <s v="Corporate"/>
    <s v="Office Supplies"/>
    <n v="104.79"/>
    <n v="12"/>
    <n v="20.957999999999998"/>
    <n v="0.19"/>
    <x v="8"/>
  </r>
  <r>
    <s v="CA/2017/152525"/>
    <d v="2017-10-21T00:00:00"/>
    <x v="149"/>
    <s v="East"/>
    <s v="Corporate"/>
    <s v="Furniture"/>
    <n v="1043.92"/>
    <n v="13"/>
    <n v="208.78399999999999"/>
    <n v="0"/>
    <x v="8"/>
  </r>
  <r>
    <s v="CA/2017/152526"/>
    <d v="2018-05-29T00:00:00"/>
    <x v="150"/>
    <s v="Central"/>
    <s v="Consumer"/>
    <s v="Office Supplies"/>
    <n v="25.92"/>
    <n v="28"/>
    <n v="5.1840000000000002"/>
    <n v="0.23"/>
    <x v="5"/>
  </r>
  <r>
    <s v="CA/2017/152527"/>
    <d v="2018-05-29T00:00:00"/>
    <x v="150"/>
    <s v="Central"/>
    <s v="Consumer"/>
    <s v="Office Supplies"/>
    <n v="53.423999999999999"/>
    <n v="9"/>
    <n v="10.684799999999999"/>
    <n v="0.22"/>
    <x v="5"/>
  </r>
  <r>
    <s v="CA/2017/152528"/>
    <d v="2015-07-23T00:00:00"/>
    <x v="151"/>
    <s v="West"/>
    <s v="Consumer"/>
    <s v="Office Supplies"/>
    <n v="8.16"/>
    <n v="29"/>
    <n v="1.6319999999999999"/>
    <n v="0.12"/>
    <x v="6"/>
  </r>
  <r>
    <s v="CA/2017/152529"/>
    <d v="2015-07-23T00:00:00"/>
    <x v="151"/>
    <s v="West"/>
    <s v="Consumer"/>
    <s v="Technology"/>
    <n v="1023.936"/>
    <n v="5"/>
    <n v="204.78720000000001"/>
    <n v="0.13"/>
    <x v="6"/>
  </r>
  <r>
    <s v="CA/2017/152530"/>
    <d v="2015-07-23T00:00:00"/>
    <x v="151"/>
    <s v="West"/>
    <s v="Consumer"/>
    <s v="Office Supplies"/>
    <n v="9.24"/>
    <n v="25"/>
    <n v="1.8480000000000001"/>
    <n v="0.24"/>
    <x v="6"/>
  </r>
  <r>
    <s v="CA/2017/152531"/>
    <d v="2015-07-23T00:00:00"/>
    <x v="151"/>
    <s v="West"/>
    <s v="Consumer"/>
    <s v="Technology"/>
    <n v="479.04"/>
    <n v="5"/>
    <n v="95.808000000000007"/>
    <n v="0.22"/>
    <x v="6"/>
  </r>
  <r>
    <s v="CA/2017/152532"/>
    <d v="2017-09-28T00:00:00"/>
    <x v="152"/>
    <s v="Central"/>
    <s v="Corporate"/>
    <s v="Office Supplies"/>
    <n v="99.135999999999996"/>
    <n v="13"/>
    <n v="19.827200000000001"/>
    <n v="0.12"/>
    <x v="3"/>
  </r>
  <r>
    <s v="CA/2017/152533"/>
    <d v="2018-08-27T00:00:00"/>
    <x v="153"/>
    <s v="East"/>
    <s v="Corporate"/>
    <s v="Furniture"/>
    <n v="1488.424"/>
    <n v="16"/>
    <n v="297.6848"/>
    <n v="0.11"/>
    <x v="0"/>
  </r>
  <r>
    <s v="CA/2017/152534"/>
    <d v="2016-04-28T00:00:00"/>
    <x v="154"/>
    <s v="Central"/>
    <s v="Consumer"/>
    <s v="Office Supplies"/>
    <n v="8.6519999999999992"/>
    <n v="5"/>
    <n v="1.7303999999999999"/>
    <n v="0.06"/>
    <x v="4"/>
  </r>
  <r>
    <s v="CA/2017/152535"/>
    <d v="2016-04-28T00:00:00"/>
    <x v="154"/>
    <s v="Central"/>
    <s v="Consumer"/>
    <s v="Office Supplies"/>
    <n v="23.832000000000001"/>
    <n v="28"/>
    <n v="4.7664"/>
    <n v="0.05"/>
    <x v="4"/>
  </r>
  <r>
    <s v="CA/2017/152536"/>
    <d v="2016-04-28T00:00:00"/>
    <x v="154"/>
    <s v="Central"/>
    <s v="Consumer"/>
    <s v="Office Supplies"/>
    <n v="12.176"/>
    <n v="6"/>
    <n v="2.4352"/>
    <n v="0.13"/>
    <x v="4"/>
  </r>
  <r>
    <s v="CA/2017/152537"/>
    <d v="2017-10-28T00:00:00"/>
    <x v="155"/>
    <s v="West"/>
    <s v="Corporate"/>
    <s v="Office Supplies"/>
    <n v="50.96"/>
    <n v="13"/>
    <n v="10.192"/>
    <n v="7.0000000000000007E-2"/>
    <x v="8"/>
  </r>
  <r>
    <s v="CA/2017/152538"/>
    <d v="2017-10-28T00:00:00"/>
    <x v="155"/>
    <s v="West"/>
    <s v="Corporate"/>
    <s v="Office Supplies"/>
    <n v="49.536000000000001"/>
    <n v="28"/>
    <n v="9.9071999999999996"/>
    <n v="0.17"/>
    <x v="8"/>
  </r>
  <r>
    <s v="CA/2017/152539"/>
    <d v="2016-06-26T00:00:00"/>
    <x v="156"/>
    <s v="Central"/>
    <s v="Corporate"/>
    <s v="Technology"/>
    <n v="41.9"/>
    <n v="4"/>
    <n v="8.3800000000000008"/>
    <n v="0.03"/>
    <x v="9"/>
  </r>
  <r>
    <s v="CA/2017/152540"/>
    <d v="2016-11-27T00:00:00"/>
    <x v="157"/>
    <s v="South"/>
    <s v="Consumer"/>
    <s v="Furniture"/>
    <n v="375.45749999999998"/>
    <n v="29"/>
    <n v="75.091499999999996"/>
    <n v="0.21"/>
    <x v="2"/>
  </r>
  <r>
    <s v="CA/2017/152541"/>
    <d v="2016-11-27T00:00:00"/>
    <x v="157"/>
    <s v="South"/>
    <s v="Consumer"/>
    <s v="Technology"/>
    <n v="83.975999999999999"/>
    <n v="2"/>
    <n v="16.795200000000001"/>
    <n v="0.21"/>
    <x v="2"/>
  </r>
  <r>
    <s v="CA/2017/152542"/>
    <d v="2016-03-12T00:00:00"/>
    <x v="158"/>
    <s v="East"/>
    <s v="Corporate"/>
    <s v="Technology"/>
    <n v="482.34"/>
    <n v="18"/>
    <n v="96.468000000000004"/>
    <n v="0.19"/>
    <x v="10"/>
  </r>
  <r>
    <s v="CA/2017/152543"/>
    <d v="2016-03-12T00:00:00"/>
    <x v="158"/>
    <s v="East"/>
    <s v="Corporate"/>
    <s v="Furniture"/>
    <n v="2.96"/>
    <n v="1"/>
    <n v="0.59199999999999997"/>
    <n v="0.18"/>
    <x v="10"/>
  </r>
  <r>
    <s v="CA/2017/152544"/>
    <d v="2015-11-24T00:00:00"/>
    <x v="159"/>
    <s v="East"/>
    <s v="Consumer"/>
    <s v="Office Supplies"/>
    <n v="2.6240000000000001"/>
    <n v="24"/>
    <n v="0.52480000000000004"/>
    <n v="0.13"/>
    <x v="2"/>
  </r>
  <r>
    <s v="CA/2017/152545"/>
    <d v="2018-11-12T00:00:00"/>
    <x v="160"/>
    <s v="East"/>
    <s v="Consumer"/>
    <s v="Office Supplies"/>
    <n v="23.36"/>
    <n v="7"/>
    <n v="4.6719999999999997"/>
    <n v="7.0000000000000007E-2"/>
    <x v="2"/>
  </r>
  <r>
    <s v="CA/2017/152546"/>
    <d v="2018-11-12T00:00:00"/>
    <x v="160"/>
    <s v="East"/>
    <s v="Consumer"/>
    <s v="Technology"/>
    <n v="39.979999999999997"/>
    <n v="25"/>
    <n v="7.9960000000000004"/>
    <n v="0.03"/>
    <x v="2"/>
  </r>
  <r>
    <s v="CA/2017/152547"/>
    <d v="2015-09-21T00:00:00"/>
    <x v="161"/>
    <s v="West"/>
    <s v="Consumer"/>
    <s v="Technology"/>
    <n v="246.38399999999999"/>
    <n v="8"/>
    <n v="49.276800000000001"/>
    <n v="0.22"/>
    <x v="3"/>
  </r>
  <r>
    <s v="CA/2017/152548"/>
    <d v="2015-09-21T00:00:00"/>
    <x v="161"/>
    <s v="West"/>
    <s v="Consumer"/>
    <s v="Technology"/>
    <n v="1799.97"/>
    <n v="17"/>
    <n v="359.99400000000003"/>
    <n v="0.18"/>
    <x v="3"/>
  </r>
  <r>
    <s v="CA/2017/152549"/>
    <d v="2015-07-06T00:00:00"/>
    <x v="162"/>
    <s v="Central"/>
    <s v="Corporate"/>
    <s v="Office Supplies"/>
    <n v="12.462"/>
    <n v="22"/>
    <n v="2.4923999999999999"/>
    <n v="0.12"/>
    <x v="6"/>
  </r>
  <r>
    <s v="CA/2017/152550"/>
    <d v="2018-06-30T00:00:00"/>
    <x v="163"/>
    <s v="West"/>
    <s v="Home Office"/>
    <s v="Office Supplies"/>
    <n v="75.792000000000002"/>
    <n v="8"/>
    <n v="15.1584"/>
    <n v="0.18"/>
    <x v="9"/>
  </r>
  <r>
    <s v="CA/2017/152551"/>
    <d v="2018-10-17T00:00:00"/>
    <x v="164"/>
    <s v="East"/>
    <s v="Corporate"/>
    <s v="Office Supplies"/>
    <n v="49.96"/>
    <n v="8"/>
    <n v="9.9920000000000009"/>
    <n v="0.24"/>
    <x v="8"/>
  </r>
  <r>
    <s v="CA/2017/152552"/>
    <d v="2018-10-17T00:00:00"/>
    <x v="164"/>
    <s v="East"/>
    <s v="Corporate"/>
    <s v="Office Supplies"/>
    <n v="12.96"/>
    <n v="29"/>
    <n v="2.5920000000000001"/>
    <n v="0.18"/>
    <x v="8"/>
  </r>
  <r>
    <s v="CA/2017/152553"/>
    <d v="2016-10-31T00:00:00"/>
    <x v="6"/>
    <s v="Central"/>
    <s v="Home Office"/>
    <s v="Office Supplies"/>
    <n v="70.12"/>
    <n v="13"/>
    <n v="14.023999999999999"/>
    <n v="7.0000000000000007E-2"/>
    <x v="8"/>
  </r>
  <r>
    <s v="CA/2017/152554"/>
    <d v="2017-08-09T00:00:00"/>
    <x v="165"/>
    <s v="Central"/>
    <s v="Consumer"/>
    <s v="Office Supplies"/>
    <n v="35.951999999999998"/>
    <n v="26"/>
    <n v="7.1904000000000003"/>
    <n v="0.13"/>
    <x v="0"/>
  </r>
  <r>
    <s v="CA/2017/152555"/>
    <d v="2017-08-09T00:00:00"/>
    <x v="165"/>
    <s v="Central"/>
    <s v="Consumer"/>
    <s v="Furniture"/>
    <n v="2396.2656000000002"/>
    <n v="10"/>
    <n v="479.25312000000002"/>
    <n v="0.19"/>
    <x v="0"/>
  </r>
  <r>
    <s v="CA/2017/152556"/>
    <d v="2017-08-09T00:00:00"/>
    <x v="165"/>
    <s v="Central"/>
    <s v="Consumer"/>
    <s v="Office Supplies"/>
    <n v="131.136"/>
    <n v="5"/>
    <n v="26.2272"/>
    <n v="0.06"/>
    <x v="0"/>
  </r>
  <r>
    <s v="CA/2017/152557"/>
    <d v="2017-08-09T00:00:00"/>
    <x v="165"/>
    <s v="Central"/>
    <s v="Consumer"/>
    <s v="Technology"/>
    <n v="57.584000000000003"/>
    <n v="28"/>
    <n v="11.5168"/>
    <n v="0.04"/>
    <x v="0"/>
  </r>
  <r>
    <s v="CA/2017/152558"/>
    <d v="2015-12-24T00:00:00"/>
    <x v="166"/>
    <s v="South"/>
    <s v="Consumer"/>
    <s v="Office Supplies"/>
    <n v="9.5679999999999996"/>
    <n v="12"/>
    <n v="1.9136"/>
    <n v="0.11"/>
    <x v="1"/>
  </r>
  <r>
    <s v="CA/2017/152559"/>
    <d v="2015-04-16T00:00:00"/>
    <x v="70"/>
    <s v="West"/>
    <s v="Corporate"/>
    <s v="Office Supplies"/>
    <n v="39.072000000000003"/>
    <n v="14"/>
    <n v="7.8144"/>
    <n v="0.08"/>
    <x v="4"/>
  </r>
  <r>
    <s v="CA/2017/152560"/>
    <d v="2018-12-24T00:00:00"/>
    <x v="167"/>
    <s v="East"/>
    <s v="Consumer"/>
    <s v="Office Supplies"/>
    <n v="35.909999999999997"/>
    <n v="26"/>
    <n v="7.1820000000000004"/>
    <n v="0.15"/>
    <x v="1"/>
  </r>
  <r>
    <s v="CA/2017/152561"/>
    <d v="2018-08-12T00:00:00"/>
    <x v="168"/>
    <s v="West"/>
    <s v="Consumer"/>
    <s v="Technology"/>
    <n v="179.95"/>
    <n v="16"/>
    <n v="35.99"/>
    <n v="0.12"/>
    <x v="0"/>
  </r>
  <r>
    <s v="CA/2017/152562"/>
    <d v="2018-08-12T00:00:00"/>
    <x v="168"/>
    <s v="West"/>
    <s v="Consumer"/>
    <s v="Technology"/>
    <n v="1199.9760000000001"/>
    <n v="28"/>
    <n v="239.99520000000001"/>
    <n v="0.19"/>
    <x v="0"/>
  </r>
  <r>
    <s v="CA/2017/152563"/>
    <d v="2018-08-12T00:00:00"/>
    <x v="168"/>
    <s v="West"/>
    <s v="Consumer"/>
    <s v="Office Supplies"/>
    <n v="27.15"/>
    <n v="5"/>
    <n v="5.43"/>
    <n v="0.16"/>
    <x v="0"/>
  </r>
  <r>
    <s v="CA/2017/152564"/>
    <d v="2018-08-12T00:00:00"/>
    <x v="168"/>
    <s v="West"/>
    <s v="Consumer"/>
    <s v="Furniture"/>
    <n v="1004.024"/>
    <n v="19"/>
    <n v="200.8048"/>
    <n v="0.24"/>
    <x v="0"/>
  </r>
  <r>
    <s v="CA/2017/152565"/>
    <d v="2018-08-12T00:00:00"/>
    <x v="168"/>
    <s v="West"/>
    <s v="Consumer"/>
    <s v="Office Supplies"/>
    <n v="9.68"/>
    <n v="19"/>
    <n v="1.9359999999999999"/>
    <n v="0.06"/>
    <x v="0"/>
  </r>
  <r>
    <s v="CA/2017/152566"/>
    <d v="2018-08-12T00:00:00"/>
    <x v="168"/>
    <s v="West"/>
    <s v="Consumer"/>
    <s v="Office Supplies"/>
    <n v="28.35"/>
    <n v="23"/>
    <n v="5.67"/>
    <n v="0.04"/>
    <x v="0"/>
  </r>
  <r>
    <s v="CA/2017/152567"/>
    <d v="2018-08-12T00:00:00"/>
    <x v="168"/>
    <s v="West"/>
    <s v="Consumer"/>
    <s v="Office Supplies"/>
    <n v="55.98"/>
    <n v="21"/>
    <n v="11.196"/>
    <n v="0.06"/>
    <x v="0"/>
  </r>
  <r>
    <s v="CA/2017/152568"/>
    <d v="2018-08-12T00:00:00"/>
    <x v="168"/>
    <s v="West"/>
    <s v="Consumer"/>
    <s v="Furniture"/>
    <n v="1336.829"/>
    <n v="13"/>
    <n v="267.36579999999998"/>
    <n v="0.04"/>
    <x v="0"/>
  </r>
  <r>
    <s v="CA/2017/152569"/>
    <d v="2018-08-12T00:00:00"/>
    <x v="168"/>
    <s v="West"/>
    <s v="Consumer"/>
    <s v="Furniture"/>
    <n v="113.568"/>
    <n v="15"/>
    <n v="22.7136"/>
    <n v="0.2"/>
    <x v="0"/>
  </r>
  <r>
    <s v="CA/2017/152570"/>
    <d v="2018-03-11T00:00:00"/>
    <x v="169"/>
    <s v="West"/>
    <s v="Corporate"/>
    <s v="Office Supplies"/>
    <n v="139.86000000000001"/>
    <n v="8"/>
    <n v="27.972000000000001"/>
    <n v="0.25"/>
    <x v="10"/>
  </r>
  <r>
    <s v="CA/2017/152571"/>
    <d v="2018-03-11T00:00:00"/>
    <x v="169"/>
    <s v="West"/>
    <s v="Corporate"/>
    <s v="Furniture"/>
    <n v="307.13600000000002"/>
    <n v="12"/>
    <n v="61.427199999999999"/>
    <n v="0.23"/>
    <x v="10"/>
  </r>
  <r>
    <s v="CA/2017/152572"/>
    <d v="2018-06-24T00:00:00"/>
    <x v="170"/>
    <s v="West"/>
    <s v="Consumer"/>
    <s v="Office Supplies"/>
    <n v="95.92"/>
    <n v="2"/>
    <n v="19.184000000000001"/>
    <n v="0.25"/>
    <x v="9"/>
  </r>
  <r>
    <s v="CA/2017/152573"/>
    <d v="2017-04-14T00:00:00"/>
    <x v="171"/>
    <s v="West"/>
    <s v="Consumer"/>
    <s v="Furniture"/>
    <n v="383.8"/>
    <n v="28"/>
    <n v="76.760000000000005"/>
    <n v="0.23"/>
    <x v="4"/>
  </r>
  <r>
    <s v="CA/2017/152574"/>
    <d v="2018-06-11T00:00:00"/>
    <x v="146"/>
    <s v="South"/>
    <s v="Corporate"/>
    <s v="Office Supplies"/>
    <n v="5.78"/>
    <n v="23"/>
    <n v="1.1559999999999999"/>
    <n v="0.21"/>
    <x v="9"/>
  </r>
  <r>
    <s v="CA/2017/152575"/>
    <d v="2018-04-03T00:00:00"/>
    <x v="133"/>
    <s v="East"/>
    <s v="Corporate"/>
    <s v="Office Supplies"/>
    <n v="9.32"/>
    <n v="18"/>
    <n v="1.8640000000000001"/>
    <n v="0.02"/>
    <x v="4"/>
  </r>
  <r>
    <s v="CA/2017/152576"/>
    <d v="2018-04-03T00:00:00"/>
    <x v="133"/>
    <s v="East"/>
    <s v="Corporate"/>
    <s v="Office Supplies"/>
    <n v="15.25"/>
    <n v="11"/>
    <n v="3.05"/>
    <n v="0.03"/>
    <x v="4"/>
  </r>
  <r>
    <s v="CA/2017/152577"/>
    <d v="2015-06-22T00:00:00"/>
    <x v="32"/>
    <s v="South"/>
    <s v="Consumer"/>
    <s v="Technology"/>
    <n v="196.75200000000001"/>
    <n v="29"/>
    <n v="39.3504"/>
    <n v="0.05"/>
    <x v="9"/>
  </r>
  <r>
    <s v="CA/2017/152578"/>
    <d v="2018-10-19T00:00:00"/>
    <x v="172"/>
    <s v="East"/>
    <s v="Corporate"/>
    <s v="Furniture"/>
    <n v="56.56"/>
    <n v="28"/>
    <n v="11.311999999999999"/>
    <n v="0.05"/>
    <x v="8"/>
  </r>
  <r>
    <s v="CA/2017/152579"/>
    <d v="2018-10-19T00:00:00"/>
    <x v="172"/>
    <s v="East"/>
    <s v="Corporate"/>
    <s v="Office Supplies"/>
    <n v="32.700000000000003"/>
    <n v="17"/>
    <n v="6.54"/>
    <n v="0.05"/>
    <x v="8"/>
  </r>
  <r>
    <s v="CA/2017/152580"/>
    <d v="2018-08-21T00:00:00"/>
    <x v="173"/>
    <s v="South"/>
    <s v="Consumer"/>
    <s v="Furniture"/>
    <n v="866.4"/>
    <n v="17"/>
    <n v="173.28"/>
    <n v="0.22"/>
    <x v="0"/>
  </r>
  <r>
    <s v="CA/2017/152581"/>
    <d v="2018-11-23T00:00:00"/>
    <x v="25"/>
    <s v="East"/>
    <s v="Corporate"/>
    <s v="Furniture"/>
    <n v="28.4"/>
    <n v="13"/>
    <n v="5.68"/>
    <n v="0.18"/>
    <x v="2"/>
  </r>
  <r>
    <s v="CA/2017/152582"/>
    <d v="2018-11-23T00:00:00"/>
    <x v="25"/>
    <s v="East"/>
    <s v="Corporate"/>
    <s v="Office Supplies"/>
    <n v="287.92"/>
    <n v="23"/>
    <n v="57.584000000000003"/>
    <n v="0.13"/>
    <x v="2"/>
  </r>
  <r>
    <s v="CA/2017/152583"/>
    <d v="2015-12-09T00:00:00"/>
    <x v="174"/>
    <s v="East"/>
    <s v="Home Office"/>
    <s v="Technology"/>
    <n v="69.989999999999995"/>
    <n v="30"/>
    <n v="13.997999999999999"/>
    <n v="0.18"/>
    <x v="1"/>
  </r>
  <r>
    <s v="CA/2017/152584"/>
    <d v="2018-01-10T00:00:00"/>
    <x v="175"/>
    <s v="Central"/>
    <s v="Corporate"/>
    <s v="Office Supplies"/>
    <n v="6.6719999999999997"/>
    <n v="30"/>
    <n v="1.3344"/>
    <n v="0.02"/>
    <x v="7"/>
  </r>
  <r>
    <s v="CA/2017/152585"/>
    <d v="2017-04-15T00:00:00"/>
    <x v="176"/>
    <s v="South"/>
    <s v="Home Office"/>
    <s v="Office Supplies"/>
    <n v="189.58799999999999"/>
    <n v="26"/>
    <n v="37.9176"/>
    <n v="0.25"/>
    <x v="4"/>
  </r>
  <r>
    <s v="CA/2017/152586"/>
    <d v="2017-04-15T00:00:00"/>
    <x v="176"/>
    <s v="South"/>
    <s v="Home Office"/>
    <s v="Technology"/>
    <n v="408.74400000000003"/>
    <n v="13"/>
    <n v="81.748800000000003"/>
    <n v="0.24"/>
    <x v="4"/>
  </r>
  <r>
    <s v="CA/2017/152587"/>
    <d v="2017-04-15T00:00:00"/>
    <x v="176"/>
    <s v="South"/>
    <s v="Home Office"/>
    <s v="Technology"/>
    <n v="291.95999999999998"/>
    <n v="10"/>
    <n v="58.392000000000003"/>
    <n v="0.12"/>
    <x v="4"/>
  </r>
  <r>
    <s v="CA/2017/152588"/>
    <d v="2017-04-15T00:00:00"/>
    <x v="176"/>
    <s v="South"/>
    <s v="Home Office"/>
    <s v="Office Supplies"/>
    <n v="4.7679999999999998"/>
    <n v="12"/>
    <n v="0.9536"/>
    <n v="0.01"/>
    <x v="4"/>
  </r>
  <r>
    <s v="CA/2017/152589"/>
    <d v="2017-06-06T00:00:00"/>
    <x v="72"/>
    <s v="West"/>
    <s v="Consumer"/>
    <s v="Office Supplies"/>
    <n v="714.3"/>
    <n v="17"/>
    <n v="142.86000000000001"/>
    <n v="0.04"/>
    <x v="9"/>
  </r>
  <r>
    <s v="CA/2017/152590"/>
    <d v="2015-12-19T00:00:00"/>
    <x v="177"/>
    <s v="South"/>
    <s v="Consumer"/>
    <s v="Office Supplies"/>
    <n v="4.8120000000000003"/>
    <n v="8"/>
    <n v="0.96240000000000003"/>
    <n v="0.09"/>
    <x v="1"/>
  </r>
  <r>
    <s v="CA/2017/152591"/>
    <d v="2015-12-19T00:00:00"/>
    <x v="177"/>
    <s v="South"/>
    <s v="Consumer"/>
    <s v="Technology"/>
    <n v="247.8"/>
    <n v="22"/>
    <n v="49.56"/>
    <n v="0.02"/>
    <x v="1"/>
  </r>
  <r>
    <s v="CA/2017/152592"/>
    <d v="2017-12-06T00:00:00"/>
    <x v="178"/>
    <s v="Central"/>
    <s v="Home Office"/>
    <s v="Technology"/>
    <n v="1007.979"/>
    <n v="26"/>
    <n v="201.5958"/>
    <n v="0.15"/>
    <x v="1"/>
  </r>
  <r>
    <s v="CA/2017/152593"/>
    <d v="2017-12-06T00:00:00"/>
    <x v="178"/>
    <s v="Central"/>
    <s v="Home Office"/>
    <s v="Office Supplies"/>
    <n v="313.488"/>
    <n v="9"/>
    <n v="62.697600000000001"/>
    <n v="0.08"/>
    <x v="1"/>
  </r>
  <r>
    <s v="CA/2017/152594"/>
    <d v="2018-09-15T00:00:00"/>
    <x v="179"/>
    <s v="Central"/>
    <s v="Corporate"/>
    <s v="Office Supplies"/>
    <n v="31.872"/>
    <n v="2"/>
    <n v="6.3743999999999996"/>
    <n v="0.02"/>
    <x v="3"/>
  </r>
  <r>
    <s v="CA/2017/152595"/>
    <d v="2018-01-20T00:00:00"/>
    <x v="51"/>
    <s v="East"/>
    <s v="Corporate"/>
    <s v="Furniture"/>
    <n v="207.846"/>
    <n v="6"/>
    <n v="41.569200000000002"/>
    <n v="0.11"/>
    <x v="7"/>
  </r>
  <r>
    <s v="CA/2017/152596"/>
    <d v="2017-05-09T00:00:00"/>
    <x v="7"/>
    <s v="Central"/>
    <s v="Consumer"/>
    <s v="Furniture"/>
    <n v="12.22"/>
    <n v="17"/>
    <n v="2.444"/>
    <n v="7.0000000000000007E-2"/>
    <x v="5"/>
  </r>
  <r>
    <s v="CA/2017/152597"/>
    <d v="2017-05-09T00:00:00"/>
    <x v="7"/>
    <s v="Central"/>
    <s v="Consumer"/>
    <s v="Office Supplies"/>
    <n v="194.94"/>
    <n v="16"/>
    <n v="38.988"/>
    <n v="0.2"/>
    <x v="5"/>
  </r>
  <r>
    <s v="CA/2017/152598"/>
    <d v="2017-05-09T00:00:00"/>
    <x v="7"/>
    <s v="Central"/>
    <s v="Consumer"/>
    <s v="Office Supplies"/>
    <n v="70.95"/>
    <n v="6"/>
    <n v="14.19"/>
    <n v="0.02"/>
    <x v="5"/>
  </r>
  <r>
    <s v="CA/2017/152599"/>
    <d v="2017-05-09T00:00:00"/>
    <x v="7"/>
    <s v="Central"/>
    <s v="Consumer"/>
    <s v="Office Supplies"/>
    <n v="91.36"/>
    <n v="29"/>
    <n v="18.271999999999998"/>
    <n v="0.23"/>
    <x v="5"/>
  </r>
  <r>
    <s v="CA/2017/152600"/>
    <d v="2017-05-09T00:00:00"/>
    <x v="7"/>
    <s v="Central"/>
    <s v="Consumer"/>
    <s v="Furniture"/>
    <n v="242.94"/>
    <n v="4"/>
    <n v="48.588000000000001"/>
    <n v="0.04"/>
    <x v="5"/>
  </r>
  <r>
    <s v="CA/2017/152601"/>
    <d v="2017-05-09T00:00:00"/>
    <x v="7"/>
    <s v="Central"/>
    <s v="Consumer"/>
    <s v="Office Supplies"/>
    <n v="22.05"/>
    <n v="27"/>
    <n v="4.41"/>
    <n v="0.04"/>
    <x v="5"/>
  </r>
  <r>
    <s v="CA/2017/152602"/>
    <d v="2018-03-20T00:00:00"/>
    <x v="180"/>
    <s v="Central"/>
    <s v="Consumer"/>
    <s v="Furniture"/>
    <n v="2.91"/>
    <n v="22"/>
    <n v="0.58199999999999996"/>
    <n v="0.06"/>
    <x v="10"/>
  </r>
  <r>
    <s v="CA/2017/152603"/>
    <d v="2017-01-04T00:00:00"/>
    <x v="181"/>
    <s v="East"/>
    <s v="Consumer"/>
    <s v="Office Supplies"/>
    <n v="59.52"/>
    <n v="29"/>
    <n v="11.904"/>
    <n v="0.22"/>
    <x v="7"/>
  </r>
  <r>
    <s v="CA/2017/152604"/>
    <d v="2017-01-04T00:00:00"/>
    <x v="181"/>
    <s v="East"/>
    <s v="Consumer"/>
    <s v="Office Supplies"/>
    <n v="161.94"/>
    <n v="22"/>
    <n v="32.387999999999998"/>
    <n v="0.05"/>
    <x v="7"/>
  </r>
  <r>
    <s v="CA/2017/152605"/>
    <d v="2017-01-04T00:00:00"/>
    <x v="181"/>
    <s v="East"/>
    <s v="Consumer"/>
    <s v="Office Supplies"/>
    <n v="263.88"/>
    <n v="15"/>
    <n v="52.776000000000003"/>
    <n v="0.11"/>
    <x v="7"/>
  </r>
  <r>
    <s v="CA/2017/152606"/>
    <d v="2017-01-04T00:00:00"/>
    <x v="181"/>
    <s v="East"/>
    <s v="Consumer"/>
    <s v="Office Supplies"/>
    <n v="30.48"/>
    <n v="13"/>
    <n v="6.0960000000000001"/>
    <n v="0.21"/>
    <x v="7"/>
  </r>
  <r>
    <s v="CA/2017/152607"/>
    <d v="2017-01-04T00:00:00"/>
    <x v="181"/>
    <s v="East"/>
    <s v="Consumer"/>
    <s v="Office Supplies"/>
    <n v="9.84"/>
    <n v="20"/>
    <n v="1.968"/>
    <n v="0.2"/>
    <x v="7"/>
  </r>
  <r>
    <s v="CA/2017/152608"/>
    <d v="2017-01-04T00:00:00"/>
    <x v="181"/>
    <s v="East"/>
    <s v="Consumer"/>
    <s v="Technology"/>
    <n v="35.119999999999997"/>
    <n v="21"/>
    <n v="7.024"/>
    <n v="0"/>
    <x v="7"/>
  </r>
  <r>
    <s v="CA/2017/152609"/>
    <d v="2018-10-20T00:00:00"/>
    <x v="182"/>
    <s v="East"/>
    <s v="Corporate"/>
    <s v="Furniture"/>
    <n v="284.36399999999998"/>
    <n v="8"/>
    <n v="56.872799999999998"/>
    <n v="0.1"/>
    <x v="8"/>
  </r>
  <r>
    <s v="CA/2017/152610"/>
    <d v="2018-10-20T00:00:00"/>
    <x v="182"/>
    <s v="East"/>
    <s v="Corporate"/>
    <s v="Office Supplies"/>
    <n v="665.40800000000002"/>
    <n v="20"/>
    <n v="133.08160000000001"/>
    <n v="0.11"/>
    <x v="8"/>
  </r>
  <r>
    <s v="CA/2017/152611"/>
    <d v="2017-12-13T00:00:00"/>
    <x v="175"/>
    <s v="Central"/>
    <s v="Corporate"/>
    <s v="Technology"/>
    <n v="63.88"/>
    <n v="20"/>
    <n v="12.776"/>
    <n v="0.09"/>
    <x v="1"/>
  </r>
  <r>
    <s v="CA/2017/152612"/>
    <d v="2015-12-02T00:00:00"/>
    <x v="183"/>
    <s v="West"/>
    <s v="Consumer"/>
    <s v="Furniture"/>
    <n v="129.56800000000001"/>
    <n v="18"/>
    <n v="25.913599999999999"/>
    <n v="0.16"/>
    <x v="1"/>
  </r>
  <r>
    <s v="CA/2017/152613"/>
    <d v="2017-09-26T00:00:00"/>
    <x v="173"/>
    <s v="South"/>
    <s v="Consumer"/>
    <s v="Furniture"/>
    <n v="747.55799999999999"/>
    <n v="1"/>
    <n v="149.51159999999999"/>
    <n v="0.17"/>
    <x v="3"/>
  </r>
  <r>
    <s v="CA/2017/152614"/>
    <d v="2017-09-26T00:00:00"/>
    <x v="173"/>
    <s v="South"/>
    <s v="Consumer"/>
    <s v="Office Supplies"/>
    <n v="8.9280000000000008"/>
    <n v="16"/>
    <n v="1.7856000000000001"/>
    <n v="0.23"/>
    <x v="3"/>
  </r>
  <r>
    <s v="CA/2017/152615"/>
    <d v="2016-12-15T00:00:00"/>
    <x v="98"/>
    <s v="Central"/>
    <s v="Consumer"/>
    <s v="Office Supplies"/>
    <n v="103.92"/>
    <n v="18"/>
    <n v="20.783999999999999"/>
    <n v="0.13"/>
    <x v="1"/>
  </r>
  <r>
    <s v="CA/2017/152616"/>
    <d v="2016-12-15T00:00:00"/>
    <x v="98"/>
    <s v="Central"/>
    <s v="Consumer"/>
    <s v="Technology"/>
    <n v="899.91"/>
    <n v="28"/>
    <n v="179.982"/>
    <n v="0.13"/>
    <x v="1"/>
  </r>
  <r>
    <s v="CA/2017/152617"/>
    <d v="2016-12-15T00:00:00"/>
    <x v="98"/>
    <s v="Central"/>
    <s v="Consumer"/>
    <s v="Office Supplies"/>
    <n v="51.311999999999998"/>
    <n v="30"/>
    <n v="10.2624"/>
    <n v="0.05"/>
    <x v="1"/>
  </r>
  <r>
    <s v="CA/2017/152618"/>
    <d v="2017-04-22T00:00:00"/>
    <x v="184"/>
    <s v="West"/>
    <s v="Home Office"/>
    <s v="Furniture"/>
    <n v="23.56"/>
    <n v="15"/>
    <n v="4.7119999999999997"/>
    <n v="0.06"/>
    <x v="4"/>
  </r>
  <r>
    <s v="CA/2017/152619"/>
    <d v="2017-04-22T00:00:00"/>
    <x v="184"/>
    <s v="West"/>
    <s v="Home Office"/>
    <s v="Furniture"/>
    <n v="1272.6300000000001"/>
    <n v="17"/>
    <n v="254.52600000000001"/>
    <n v="0.01"/>
    <x v="4"/>
  </r>
  <r>
    <s v="CA/2017/152620"/>
    <d v="2017-04-22T00:00:00"/>
    <x v="184"/>
    <s v="West"/>
    <s v="Home Office"/>
    <s v="Office Supplies"/>
    <n v="28.484999999999999"/>
    <n v="10"/>
    <n v="5.6970000000000001"/>
    <n v="0.22"/>
    <x v="4"/>
  </r>
  <r>
    <s v="CA/2017/152621"/>
    <d v="2017-04-22T00:00:00"/>
    <x v="184"/>
    <s v="West"/>
    <s v="Home Office"/>
    <s v="Office Supplies"/>
    <n v="185.376"/>
    <n v="8"/>
    <n v="37.075200000000002"/>
    <n v="0"/>
    <x v="4"/>
  </r>
  <r>
    <s v="CA/2017/152622"/>
    <d v="2017-04-22T00:00:00"/>
    <x v="184"/>
    <s v="West"/>
    <s v="Home Office"/>
    <s v="Office Supplies"/>
    <n v="78.272000000000006"/>
    <n v="26"/>
    <n v="15.654400000000001"/>
    <n v="0.24"/>
    <x v="4"/>
  </r>
  <r>
    <s v="CA/2017/152623"/>
    <d v="2016-01-17T00:00:00"/>
    <x v="185"/>
    <s v="Central"/>
    <s v="Home Office"/>
    <s v="Furniture"/>
    <n v="254.744"/>
    <n v="14"/>
    <n v="50.948799999999999"/>
    <n v="0.2"/>
    <x v="7"/>
  </r>
  <r>
    <s v="CA/2017/152624"/>
    <d v="2018-03-31T00:00:00"/>
    <x v="103"/>
    <s v="Central"/>
    <s v="Corporate"/>
    <s v="Furniture"/>
    <n v="205.33279999999999"/>
    <n v="13"/>
    <n v="41.066560000000003"/>
    <n v="0"/>
    <x v="10"/>
  </r>
  <r>
    <s v="CA/2017/152625"/>
    <d v="2017-12-16T00:00:00"/>
    <x v="113"/>
    <s v="East"/>
    <s v="Consumer"/>
    <s v="Office Supplies"/>
    <n v="4.7880000000000003"/>
    <n v="3"/>
    <n v="0.95760000000000001"/>
    <n v="0.09"/>
    <x v="1"/>
  </r>
  <r>
    <s v="CA/2017/152626"/>
    <d v="2016-12-20T00:00:00"/>
    <x v="186"/>
    <s v="East"/>
    <s v="Corporate"/>
    <s v="Office Supplies"/>
    <n v="55.48"/>
    <n v="19"/>
    <n v="11.096"/>
    <n v="0.03"/>
    <x v="1"/>
  </r>
  <r>
    <s v="CA/2017/152627"/>
    <d v="2015-09-11T00:00:00"/>
    <x v="187"/>
    <s v="West"/>
    <s v="Consumer"/>
    <s v="Office Supplies"/>
    <n v="340.92"/>
    <n v="19"/>
    <n v="68.183999999999997"/>
    <n v="0.08"/>
    <x v="3"/>
  </r>
  <r>
    <s v="CA/2017/152628"/>
    <d v="2015-09-11T00:00:00"/>
    <x v="187"/>
    <s v="West"/>
    <s v="Consumer"/>
    <s v="Furniture"/>
    <n v="222.666"/>
    <n v="16"/>
    <n v="44.533200000000001"/>
    <n v="0.16"/>
    <x v="3"/>
  </r>
  <r>
    <s v="CA/2017/152629"/>
    <d v="2015-09-11T00:00:00"/>
    <x v="187"/>
    <s v="West"/>
    <s v="Consumer"/>
    <s v="Technology"/>
    <n v="703.96799999999996"/>
    <n v="6"/>
    <n v="140.7936"/>
    <n v="0"/>
    <x v="3"/>
  </r>
  <r>
    <s v="CA/2017/152630"/>
    <d v="2015-09-11T00:00:00"/>
    <x v="187"/>
    <s v="West"/>
    <s v="Consumer"/>
    <s v="Office Supplies"/>
    <n v="92.52"/>
    <n v="30"/>
    <n v="18.504000000000001"/>
    <n v="0.14000000000000001"/>
    <x v="3"/>
  </r>
  <r>
    <s v="CA/2017/152631"/>
    <d v="2015-09-11T00:00:00"/>
    <x v="187"/>
    <s v="West"/>
    <s v="Consumer"/>
    <s v="Office Supplies"/>
    <n v="62.65"/>
    <n v="30"/>
    <n v="12.53"/>
    <n v="0.22"/>
    <x v="3"/>
  </r>
  <r>
    <s v="CA/2017/152632"/>
    <d v="2015-09-11T00:00:00"/>
    <x v="187"/>
    <s v="West"/>
    <s v="Consumer"/>
    <s v="Office Supplies"/>
    <n v="94.85"/>
    <n v="15"/>
    <n v="18.97"/>
    <n v="0.15"/>
    <x v="3"/>
  </r>
  <r>
    <s v="CA/2017/152633"/>
    <d v="2017-12-07T00:00:00"/>
    <x v="120"/>
    <s v="West"/>
    <s v="Corporate"/>
    <s v="Technology"/>
    <n v="95.76"/>
    <n v="9"/>
    <n v="19.152000000000001"/>
    <n v="0.04"/>
    <x v="1"/>
  </r>
  <r>
    <s v="CA/2017/152634"/>
    <d v="2017-10-27T00:00:00"/>
    <x v="188"/>
    <s v="East"/>
    <s v="Consumer"/>
    <s v="Furniture"/>
    <n v="40.200000000000003"/>
    <n v="26"/>
    <n v="8.0399999999999991"/>
    <n v="0.13"/>
    <x v="8"/>
  </r>
  <r>
    <s v="CA/2017/152635"/>
    <d v="2017-06-26T00:00:00"/>
    <x v="189"/>
    <s v="East"/>
    <s v="Corporate"/>
    <s v="Office Supplies"/>
    <n v="14.7"/>
    <n v="2"/>
    <n v="2.94"/>
    <n v="0.02"/>
    <x v="9"/>
  </r>
  <r>
    <s v="CA/2017/152636"/>
    <d v="2017-06-26T00:00:00"/>
    <x v="189"/>
    <s v="East"/>
    <s v="Corporate"/>
    <s v="Office Supplies"/>
    <n v="704.25"/>
    <n v="1"/>
    <n v="140.85"/>
    <n v="0.17"/>
    <x v="9"/>
  </r>
  <r>
    <s v="CA/2017/152637"/>
    <d v="2015-06-10T00:00:00"/>
    <x v="190"/>
    <s v="West"/>
    <s v="Consumer"/>
    <s v="Technology"/>
    <n v="9.09"/>
    <n v="25"/>
    <n v="1.8180000000000001"/>
    <n v="0.05"/>
    <x v="9"/>
  </r>
  <r>
    <s v="CA/2017/152638"/>
    <d v="2015-07-22T00:00:00"/>
    <x v="191"/>
    <s v="East"/>
    <s v="Consumer"/>
    <s v="Office Supplies"/>
    <n v="5.96"/>
    <n v="4"/>
    <n v="1.1919999999999999"/>
    <n v="0.22"/>
    <x v="6"/>
  </r>
  <r>
    <s v="CA/2017/152639"/>
    <d v="2015-07-22T00:00:00"/>
    <x v="191"/>
    <s v="East"/>
    <s v="Consumer"/>
    <s v="Technology"/>
    <n v="159.97999999999999"/>
    <n v="29"/>
    <n v="31.995999999999999"/>
    <n v="0.12"/>
    <x v="6"/>
  </r>
  <r>
    <s v="CA/2017/152640"/>
    <d v="2018-10-06T00:00:00"/>
    <x v="192"/>
    <s v="West"/>
    <s v="Home Office"/>
    <s v="Office Supplies"/>
    <n v="29.6"/>
    <n v="9"/>
    <n v="5.92"/>
    <n v="0.23"/>
    <x v="8"/>
  </r>
  <r>
    <s v="CA/2017/152641"/>
    <d v="2018-10-06T00:00:00"/>
    <x v="192"/>
    <s v="West"/>
    <s v="Home Office"/>
    <s v="Furniture"/>
    <n v="514.16499999999996"/>
    <n v="22"/>
    <n v="102.833"/>
    <n v="0.05"/>
    <x v="8"/>
  </r>
  <r>
    <s v="CA/2017/152642"/>
    <d v="2018-10-06T00:00:00"/>
    <x v="192"/>
    <s v="West"/>
    <s v="Home Office"/>
    <s v="Technology"/>
    <n v="279.95999999999998"/>
    <n v="21"/>
    <n v="55.991999999999997"/>
    <n v="7.0000000000000007E-2"/>
    <x v="8"/>
  </r>
  <r>
    <s v="CA/2017/152643"/>
    <d v="2015-10-29T00:00:00"/>
    <x v="193"/>
    <s v="Central"/>
    <s v="Consumer"/>
    <s v="Technology"/>
    <n v="2735.9520000000002"/>
    <n v="6"/>
    <n v="547.19039999999995"/>
    <n v="0.08"/>
    <x v="8"/>
  </r>
  <r>
    <s v="CA/2017/152644"/>
    <d v="2015-09-06T00:00:00"/>
    <x v="194"/>
    <s v="Central"/>
    <s v="Home Office"/>
    <s v="Technology"/>
    <n v="7.992"/>
    <n v="27"/>
    <n v="1.5984"/>
    <n v="0.25"/>
    <x v="3"/>
  </r>
  <r>
    <s v="CA/2017/152645"/>
    <d v="2015-09-06T00:00:00"/>
    <x v="194"/>
    <s v="Central"/>
    <s v="Home Office"/>
    <s v="Technology"/>
    <n v="63.984000000000002"/>
    <n v="11"/>
    <n v="12.796799999999999"/>
    <n v="0.16"/>
    <x v="3"/>
  </r>
  <r>
    <s v="CA/2017/152646"/>
    <d v="2015-09-06T00:00:00"/>
    <x v="194"/>
    <s v="Central"/>
    <s v="Home Office"/>
    <s v="Office Supplies"/>
    <n v="70.367999999999995"/>
    <n v="7"/>
    <n v="14.073600000000001"/>
    <n v="0.15"/>
    <x v="3"/>
  </r>
  <r>
    <s v="CA/2017/152647"/>
    <d v="2015-09-14T00:00:00"/>
    <x v="195"/>
    <s v="East"/>
    <s v="Consumer"/>
    <s v="Office Supplies"/>
    <n v="449.15"/>
    <n v="10"/>
    <n v="89.83"/>
    <n v="0.14000000000000001"/>
    <x v="3"/>
  </r>
  <r>
    <s v="CA/2017/152648"/>
    <d v="2015-09-14T00:00:00"/>
    <x v="195"/>
    <s v="East"/>
    <s v="Consumer"/>
    <s v="Office Supplies"/>
    <n v="11.07"/>
    <n v="18"/>
    <n v="2.214"/>
    <n v="0.15"/>
    <x v="3"/>
  </r>
  <r>
    <s v="CA/2017/152649"/>
    <d v="2017-09-05T00:00:00"/>
    <x v="196"/>
    <s v="West"/>
    <s v="Consumer"/>
    <s v="Technology"/>
    <n v="93.98"/>
    <n v="25"/>
    <n v="18.795999999999999"/>
    <n v="0.23"/>
    <x v="3"/>
  </r>
  <r>
    <s v="CA/2017/152650"/>
    <d v="2017-03-18T00:00:00"/>
    <x v="197"/>
    <s v="South"/>
    <s v="Consumer"/>
    <s v="Furniture"/>
    <n v="189.88200000000001"/>
    <n v="21"/>
    <n v="37.976399999999998"/>
    <n v="0.13"/>
    <x v="10"/>
  </r>
  <r>
    <s v="CA/2017/152651"/>
    <d v="2016-12-27T00:00:00"/>
    <x v="198"/>
    <s v="South"/>
    <s v="Consumer"/>
    <s v="Office Supplies"/>
    <n v="105.42"/>
    <n v="8"/>
    <n v="21.084"/>
    <n v="0.16"/>
    <x v="1"/>
  </r>
  <r>
    <s v="CA/2017/152652"/>
    <d v="2017-07-25T00:00:00"/>
    <x v="183"/>
    <s v="West"/>
    <s v="Consumer"/>
    <s v="Office Supplies"/>
    <n v="119.616"/>
    <n v="15"/>
    <n v="23.923200000000001"/>
    <n v="0.24"/>
    <x v="6"/>
  </r>
  <r>
    <s v="CA/2017/152653"/>
    <d v="2017-07-25T00:00:00"/>
    <x v="183"/>
    <s v="West"/>
    <s v="Consumer"/>
    <s v="Furniture"/>
    <n v="255.76"/>
    <n v="2"/>
    <n v="51.152000000000001"/>
    <n v="0.01"/>
    <x v="6"/>
  </r>
  <r>
    <s v="CA/2017/152654"/>
    <d v="2017-07-25T00:00:00"/>
    <x v="183"/>
    <s v="West"/>
    <s v="Consumer"/>
    <s v="Furniture"/>
    <n v="241.56800000000001"/>
    <n v="7"/>
    <n v="48.313600000000001"/>
    <n v="0.05"/>
    <x v="6"/>
  </r>
  <r>
    <s v="CA/2017/152655"/>
    <d v="2017-07-25T00:00:00"/>
    <x v="183"/>
    <s v="West"/>
    <s v="Consumer"/>
    <s v="Furniture"/>
    <n v="69.3"/>
    <n v="27"/>
    <n v="13.86"/>
    <n v="0.02"/>
    <x v="6"/>
  </r>
  <r>
    <s v="CA/2017/152656"/>
    <d v="2017-05-30T00:00:00"/>
    <x v="199"/>
    <s v="West"/>
    <s v="Corporate"/>
    <s v="Office Supplies"/>
    <n v="22.62"/>
    <n v="26"/>
    <n v="4.524"/>
    <n v="0.1"/>
    <x v="5"/>
  </r>
  <r>
    <s v="CA/2017/152657"/>
    <d v="2017-05-30T00:00:00"/>
    <x v="199"/>
    <s v="West"/>
    <s v="Corporate"/>
    <s v="Office Supplies"/>
    <n v="14.952"/>
    <n v="11"/>
    <n v="2.9904000000000002"/>
    <n v="0.01"/>
    <x v="5"/>
  </r>
  <r>
    <s v="CA/2017/152658"/>
    <d v="2017-05-30T00:00:00"/>
    <x v="199"/>
    <s v="West"/>
    <s v="Corporate"/>
    <s v="Furniture"/>
    <n v="801.56799999999998"/>
    <n v="28"/>
    <n v="160.31360000000001"/>
    <n v="0.11"/>
    <x v="5"/>
  </r>
  <r>
    <s v="CA/2017/152659"/>
    <d v="2017-05-30T00:00:00"/>
    <x v="199"/>
    <s v="West"/>
    <s v="Corporate"/>
    <s v="Office Supplies"/>
    <n v="2.3759999999999999"/>
    <n v="3"/>
    <n v="0.47520000000000001"/>
    <n v="0.25"/>
    <x v="5"/>
  </r>
  <r>
    <s v="CA/2017/152660"/>
    <d v="2017-05-30T00:00:00"/>
    <x v="199"/>
    <s v="West"/>
    <s v="Corporate"/>
    <s v="Office Supplies"/>
    <n v="32.792000000000002"/>
    <n v="15"/>
    <n v="6.5583999999999998"/>
    <n v="0.23"/>
    <x v="5"/>
  </r>
  <r>
    <s v="CA/2017/152661"/>
    <d v="2018-12-11T00:00:00"/>
    <x v="182"/>
    <s v="East"/>
    <s v="Corporate"/>
    <s v="Office Supplies"/>
    <n v="15.92"/>
    <n v="3"/>
    <n v="3.1840000000000002"/>
    <n v="0.24"/>
    <x v="1"/>
  </r>
  <r>
    <s v="CA/2017/152662"/>
    <d v="2016-03-16T00:00:00"/>
    <x v="200"/>
    <s v="South"/>
    <s v="Consumer"/>
    <s v="Office Supplies"/>
    <n v="2.74"/>
    <n v="25"/>
    <n v="0.54800000000000004"/>
    <n v="0.25"/>
    <x v="10"/>
  </r>
  <r>
    <s v="CA/2017/152663"/>
    <d v="2016-03-16T00:00:00"/>
    <x v="200"/>
    <s v="South"/>
    <s v="Consumer"/>
    <s v="Office Supplies"/>
    <n v="8.34"/>
    <n v="28"/>
    <n v="1.6679999999999999"/>
    <n v="0"/>
    <x v="10"/>
  </r>
  <r>
    <s v="CA/2017/152664"/>
    <d v="2016-03-16T00:00:00"/>
    <x v="200"/>
    <s v="South"/>
    <s v="Consumer"/>
    <s v="Office Supplies"/>
    <n v="46.74"/>
    <n v="18"/>
    <n v="9.3480000000000008"/>
    <n v="0.11"/>
    <x v="10"/>
  </r>
  <r>
    <s v="CA/2017/152665"/>
    <d v="2016-03-16T00:00:00"/>
    <x v="200"/>
    <s v="South"/>
    <s v="Consumer"/>
    <s v="Office Supplies"/>
    <n v="6354.95"/>
    <n v="14"/>
    <n v="1270.99"/>
    <n v="0.2"/>
    <x v="10"/>
  </r>
  <r>
    <s v="CA/2017/152666"/>
    <d v="2018-11-26T00:00:00"/>
    <x v="201"/>
    <s v="Central"/>
    <s v="Consumer"/>
    <s v="Furniture"/>
    <n v="126.3"/>
    <n v="19"/>
    <n v="25.26"/>
    <n v="0.17"/>
    <x v="2"/>
  </r>
  <r>
    <s v="CA/2017/152667"/>
    <d v="2018-11-26T00:00:00"/>
    <x v="201"/>
    <s v="Central"/>
    <s v="Consumer"/>
    <s v="Technology"/>
    <n v="38.04"/>
    <n v="30"/>
    <n v="7.6079999999999997"/>
    <n v="0.18"/>
    <x v="2"/>
  </r>
  <r>
    <s v="CA/2017/152668"/>
    <d v="2017-10-20T00:00:00"/>
    <x v="166"/>
    <s v="South"/>
    <s v="Consumer"/>
    <s v="Office Supplies"/>
    <n v="7.1520000000000001"/>
    <n v="9"/>
    <n v="1.4303999999999999"/>
    <n v="0.11"/>
    <x v="8"/>
  </r>
  <r>
    <s v="CA/2017/152669"/>
    <d v="2018-12-21T00:00:00"/>
    <x v="202"/>
    <s v="West"/>
    <s v="Consumer"/>
    <s v="Office Supplies"/>
    <n v="6.63"/>
    <n v="20"/>
    <n v="1.3260000000000001"/>
    <n v="0.02"/>
    <x v="1"/>
  </r>
  <r>
    <s v="CA/2017/152670"/>
    <d v="2018-12-21T00:00:00"/>
    <x v="202"/>
    <s v="West"/>
    <s v="Consumer"/>
    <s v="Office Supplies"/>
    <n v="5.88"/>
    <n v="17"/>
    <n v="1.1759999999999999"/>
    <n v="0.03"/>
    <x v="1"/>
  </r>
  <r>
    <s v="CA/2017/152671"/>
    <d v="2018-01-22T00:00:00"/>
    <x v="57"/>
    <s v="Central"/>
    <s v="Home Office"/>
    <s v="Technology"/>
    <n v="2999.95"/>
    <n v="11"/>
    <n v="599.99"/>
    <n v="0.05"/>
    <x v="7"/>
  </r>
  <r>
    <s v="CA/2017/152672"/>
    <d v="2018-01-22T00:00:00"/>
    <x v="57"/>
    <s v="Central"/>
    <s v="Home Office"/>
    <s v="Office Supplies"/>
    <n v="51.45"/>
    <n v="24"/>
    <n v="10.29"/>
    <n v="0.14000000000000001"/>
    <x v="7"/>
  </r>
  <r>
    <s v="CA/2017/152673"/>
    <d v="2018-01-22T00:00:00"/>
    <x v="57"/>
    <s v="Central"/>
    <s v="Home Office"/>
    <s v="Office Supplies"/>
    <n v="11.96"/>
    <n v="16"/>
    <n v="2.3919999999999999"/>
    <n v="0.1"/>
    <x v="7"/>
  </r>
  <r>
    <s v="CA/2017/152674"/>
    <d v="2018-01-22T00:00:00"/>
    <x v="57"/>
    <s v="Central"/>
    <s v="Home Office"/>
    <s v="Office Supplies"/>
    <n v="1126.02"/>
    <n v="27"/>
    <n v="225.20400000000001"/>
    <n v="0.2"/>
    <x v="7"/>
  </r>
  <r>
    <s v="CA/2017/152675"/>
    <d v="2016-03-22T00:00:00"/>
    <x v="203"/>
    <s v="Central"/>
    <s v="Consumer"/>
    <s v="Technology"/>
    <n v="18.391999999999999"/>
    <n v="6"/>
    <n v="3.6783999999999999"/>
    <n v="0.03"/>
    <x v="10"/>
  </r>
  <r>
    <s v="CA/2017/152676"/>
    <d v="2016-03-22T00:00:00"/>
    <x v="203"/>
    <s v="Central"/>
    <s v="Consumer"/>
    <s v="Office Supplies"/>
    <n v="129.56800000000001"/>
    <n v="23"/>
    <n v="25.913599999999999"/>
    <n v="7.0000000000000007E-2"/>
    <x v="10"/>
  </r>
  <r>
    <s v="CA/2017/152677"/>
    <d v="2016-03-22T00:00:00"/>
    <x v="203"/>
    <s v="Central"/>
    <s v="Consumer"/>
    <s v="Office Supplies"/>
    <n v="14.112"/>
    <n v="16"/>
    <n v="2.8224"/>
    <n v="0.25"/>
    <x v="10"/>
  </r>
  <r>
    <s v="CA/2017/152678"/>
    <d v="2018-01-23T00:00:00"/>
    <x v="204"/>
    <s v="Central"/>
    <s v="Corporate"/>
    <s v="Furniture"/>
    <n v="210.98"/>
    <n v="28"/>
    <n v="42.195999999999998"/>
    <n v="0.17"/>
    <x v="7"/>
  </r>
  <r>
    <s v="CA/2017/152679"/>
    <d v="2017-05-21T00:00:00"/>
    <x v="109"/>
    <s v="West"/>
    <s v="Consumer"/>
    <s v="Technology"/>
    <n v="55.176000000000002"/>
    <n v="17"/>
    <n v="11.0352"/>
    <n v="0.19"/>
    <x v="5"/>
  </r>
  <r>
    <s v="CA/2017/152680"/>
    <d v="2017-05-21T00:00:00"/>
    <x v="109"/>
    <s v="West"/>
    <s v="Consumer"/>
    <s v="Technology"/>
    <n v="66.260000000000005"/>
    <n v="15"/>
    <n v="13.252000000000001"/>
    <n v="0.06"/>
    <x v="5"/>
  </r>
  <r>
    <s v="CA/2017/152681"/>
    <d v="2016-12-26T00:00:00"/>
    <x v="205"/>
    <s v="East"/>
    <s v="Consumer"/>
    <s v="Office Supplies"/>
    <n v="22.2"/>
    <n v="21"/>
    <n v="4.4400000000000004"/>
    <n v="0.19"/>
    <x v="1"/>
  </r>
  <r>
    <s v="CA/2017/152682"/>
    <d v="2018-10-21T00:00:00"/>
    <x v="206"/>
    <s v="South"/>
    <s v="Home Office"/>
    <s v="Furniture"/>
    <n v="683.952"/>
    <n v="7"/>
    <n v="136.79040000000001"/>
    <n v="0.06"/>
    <x v="8"/>
  </r>
  <r>
    <s v="CA/2017/152683"/>
    <d v="2018-10-21T00:00:00"/>
    <x v="206"/>
    <s v="South"/>
    <s v="Home Office"/>
    <s v="Furniture"/>
    <n v="45.695999999999998"/>
    <n v="27"/>
    <n v="9.1392000000000007"/>
    <n v="0.24"/>
    <x v="8"/>
  </r>
  <r>
    <s v="CA/2017/152684"/>
    <d v="2016-03-09T00:00:00"/>
    <x v="207"/>
    <s v="East"/>
    <s v="Consumer"/>
    <s v="Office Supplies"/>
    <n v="36.335999999999999"/>
    <n v="15"/>
    <n v="7.2671999999999999"/>
    <n v="0.23"/>
    <x v="10"/>
  </r>
  <r>
    <s v="CA/2017/152685"/>
    <d v="2016-03-09T00:00:00"/>
    <x v="207"/>
    <s v="East"/>
    <s v="Consumer"/>
    <s v="Office Supplies"/>
    <n v="666.24800000000005"/>
    <n v="6"/>
    <n v="133.24959999999999"/>
    <n v="0.17"/>
    <x v="10"/>
  </r>
  <r>
    <s v="CA/2017/152686"/>
    <d v="2016-03-09T00:00:00"/>
    <x v="207"/>
    <s v="East"/>
    <s v="Consumer"/>
    <s v="Office Supplies"/>
    <n v="52.512"/>
    <n v="17"/>
    <n v="10.5024"/>
    <n v="0.17"/>
    <x v="10"/>
  </r>
  <r>
    <s v="CA/2017/152687"/>
    <d v="2016-07-11T00:00:00"/>
    <x v="208"/>
    <s v="West"/>
    <s v="Corporate"/>
    <s v="Furniture"/>
    <n v="190.72"/>
    <n v="7"/>
    <n v="38.143999999999998"/>
    <n v="0.17"/>
    <x v="6"/>
  </r>
  <r>
    <s v="CA/2017/152688"/>
    <d v="2018-07-09T00:00:00"/>
    <x v="209"/>
    <s v="West"/>
    <s v="Consumer"/>
    <s v="Furniture"/>
    <n v="47.94"/>
    <n v="6"/>
    <n v="9.5879999999999992"/>
    <n v="0.16"/>
    <x v="6"/>
  </r>
  <r>
    <s v="CA/2017/152689"/>
    <d v="2017-05-29T00:00:00"/>
    <x v="210"/>
    <s v="South"/>
    <s v="Consumer"/>
    <s v="Technology"/>
    <n v="979.95"/>
    <n v="10"/>
    <n v="195.99"/>
    <n v="0.15"/>
    <x v="5"/>
  </r>
  <r>
    <s v="CA/2017/152690"/>
    <d v="2017-05-29T00:00:00"/>
    <x v="210"/>
    <s v="South"/>
    <s v="Consumer"/>
    <s v="Office Supplies"/>
    <n v="22.75"/>
    <n v="23"/>
    <n v="4.55"/>
    <n v="0.23"/>
    <x v="5"/>
  </r>
  <r>
    <s v="CA/2017/152691"/>
    <d v="2017-10-07T00:00:00"/>
    <x v="211"/>
    <s v="West"/>
    <s v="Consumer"/>
    <s v="Office Supplies"/>
    <n v="16.768000000000001"/>
    <n v="18"/>
    <n v="3.3536000000000001"/>
    <n v="0.05"/>
    <x v="8"/>
  </r>
  <r>
    <s v="CA/2017/152692"/>
    <d v="2018-03-09T00:00:00"/>
    <x v="212"/>
    <s v="Central"/>
    <s v="Consumer"/>
    <s v="Office Supplies"/>
    <n v="42.616"/>
    <n v="29"/>
    <n v="8.5231999999999992"/>
    <n v="0.2"/>
    <x v="10"/>
  </r>
  <r>
    <s v="CA/2017/152693"/>
    <d v="2016-03-12T00:00:00"/>
    <x v="88"/>
    <s v="East"/>
    <s v="Home Office"/>
    <s v="Office Supplies"/>
    <n v="10.752000000000001"/>
    <n v="22"/>
    <n v="2.1503999999999999"/>
    <n v="0.14000000000000001"/>
    <x v="10"/>
  </r>
  <r>
    <s v="CA/2017/152694"/>
    <d v="2016-07-12T00:00:00"/>
    <x v="213"/>
    <s v="South"/>
    <s v="Consumer"/>
    <s v="Office Supplies"/>
    <n v="152.94"/>
    <n v="27"/>
    <n v="30.588000000000001"/>
    <n v="0.22"/>
    <x v="6"/>
  </r>
  <r>
    <s v="CA/2017/152695"/>
    <d v="2016-07-12T00:00:00"/>
    <x v="213"/>
    <s v="South"/>
    <s v="Consumer"/>
    <s v="Furniture"/>
    <n v="283.92"/>
    <n v="21"/>
    <n v="56.783999999999999"/>
    <n v="0.1"/>
    <x v="6"/>
  </r>
  <r>
    <s v="CA/2017/152696"/>
    <d v="2015-01-02T00:00:00"/>
    <x v="214"/>
    <s v="Central"/>
    <s v="Consumer"/>
    <s v="Technology"/>
    <n v="468.9"/>
    <n v="7"/>
    <n v="93.78"/>
    <n v="0.22"/>
    <x v="7"/>
  </r>
  <r>
    <s v="CA/2017/152697"/>
    <d v="2017-07-14T00:00:00"/>
    <x v="20"/>
    <s v="South"/>
    <s v="Corporate"/>
    <s v="Technology"/>
    <n v="380.86399999999998"/>
    <n v="10"/>
    <n v="76.172799999999995"/>
    <n v="0.25"/>
    <x v="6"/>
  </r>
  <r>
    <s v="CA/2017/152698"/>
    <d v="2016-12-18T00:00:00"/>
    <x v="215"/>
    <s v="East"/>
    <s v="Consumer"/>
    <s v="Office Supplies"/>
    <n v="646.77599999999995"/>
    <n v="19"/>
    <n v="129.3552"/>
    <n v="0.22"/>
    <x v="1"/>
  </r>
  <r>
    <s v="CA/2017/152699"/>
    <d v="2015-11-05T00:00:00"/>
    <x v="38"/>
    <s v="Central"/>
    <s v="Consumer"/>
    <s v="Technology"/>
    <n v="58.112000000000002"/>
    <n v="7"/>
    <n v="11.622400000000001"/>
    <n v="7.0000000000000007E-2"/>
    <x v="2"/>
  </r>
  <r>
    <s v="CA/2017/152700"/>
    <d v="2015-11-05T00:00:00"/>
    <x v="38"/>
    <s v="Central"/>
    <s v="Consumer"/>
    <s v="Technology"/>
    <n v="100.792"/>
    <n v="18"/>
    <n v="20.1584"/>
    <n v="0.22"/>
    <x v="2"/>
  </r>
  <r>
    <s v="CA/2017/152701"/>
    <d v="2015-11-05T00:00:00"/>
    <x v="38"/>
    <s v="Central"/>
    <s v="Consumer"/>
    <s v="Furniture"/>
    <n v="66.111999999999995"/>
    <n v="6"/>
    <n v="13.2224"/>
    <n v="0.24"/>
    <x v="2"/>
  </r>
  <r>
    <s v="CA/2017/152702"/>
    <d v="2018-11-19T00:00:00"/>
    <x v="216"/>
    <s v="East"/>
    <s v="Home Office"/>
    <s v="Office Supplies"/>
    <n v="41.28"/>
    <n v="2"/>
    <n v="8.2560000000000002"/>
    <n v="0.08"/>
    <x v="2"/>
  </r>
  <r>
    <s v="CA/2017/152703"/>
    <d v="2018-11-19T00:00:00"/>
    <x v="216"/>
    <s v="East"/>
    <s v="Home Office"/>
    <s v="Office Supplies"/>
    <n v="13.36"/>
    <n v="19"/>
    <n v="2.6720000000000002"/>
    <n v="0.18"/>
    <x v="2"/>
  </r>
  <r>
    <s v="CA/2017/152704"/>
    <d v="2016-11-15T00:00:00"/>
    <x v="158"/>
    <s v="East"/>
    <s v="Corporate"/>
    <s v="Office Supplies"/>
    <n v="250.27199999999999"/>
    <n v="5"/>
    <n v="50.054400000000001"/>
    <n v="0.04"/>
    <x v="2"/>
  </r>
  <r>
    <s v="CA/2017/152705"/>
    <d v="2016-11-15T00:00:00"/>
    <x v="158"/>
    <s v="East"/>
    <s v="Corporate"/>
    <s v="Office Supplies"/>
    <n v="11.364000000000001"/>
    <n v="14"/>
    <n v="2.2728000000000002"/>
    <n v="0.02"/>
    <x v="2"/>
  </r>
  <r>
    <s v="CA/2017/152706"/>
    <d v="2016-11-15T00:00:00"/>
    <x v="158"/>
    <s v="East"/>
    <s v="Corporate"/>
    <s v="Office Supplies"/>
    <n v="8.7200000000000006"/>
    <n v="14"/>
    <n v="1.744"/>
    <n v="0.1"/>
    <x v="2"/>
  </r>
  <r>
    <s v="CA/2017/152707"/>
    <d v="2017-04-15T00:00:00"/>
    <x v="217"/>
    <s v="West"/>
    <s v="Consumer"/>
    <s v="Furniture"/>
    <n v="1121.568"/>
    <n v="26"/>
    <n v="224.31360000000001"/>
    <n v="0.18"/>
    <x v="4"/>
  </r>
  <r>
    <s v="CA/2017/152708"/>
    <d v="2018-11-09T00:00:00"/>
    <x v="53"/>
    <s v="East"/>
    <s v="Consumer"/>
    <s v="Furniture"/>
    <n v="34.503999999999998"/>
    <n v="24"/>
    <n v="6.9008000000000003"/>
    <n v="0.15"/>
    <x v="2"/>
  </r>
  <r>
    <s v="CA/2017/152709"/>
    <d v="2018-11-24T00:00:00"/>
    <x v="218"/>
    <s v="Central"/>
    <s v="Consumer"/>
    <s v="Office Supplies"/>
    <n v="10.824"/>
    <n v="1"/>
    <n v="2.1648000000000001"/>
    <n v="0.12"/>
    <x v="2"/>
  </r>
  <r>
    <s v="CA/2017/152710"/>
    <d v="2018-06-29T00:00:00"/>
    <x v="158"/>
    <s v="East"/>
    <s v="Corporate"/>
    <s v="Office Supplies"/>
    <n v="1295.78"/>
    <n v="22"/>
    <n v="259.15600000000001"/>
    <n v="0.04"/>
    <x v="9"/>
  </r>
  <r>
    <s v="CA/2017/152711"/>
    <d v="2015-03-03T00:00:00"/>
    <x v="219"/>
    <s v="South"/>
    <s v="Consumer"/>
    <s v="Office Supplies"/>
    <n v="19.456"/>
    <n v="29"/>
    <n v="3.8912"/>
    <n v="0.25"/>
    <x v="10"/>
  </r>
  <r>
    <s v="CA/2017/152712"/>
    <d v="2017-10-06T00:00:00"/>
    <x v="220"/>
    <s v="West"/>
    <s v="Consumer"/>
    <s v="Office Supplies"/>
    <n v="20.7"/>
    <n v="2"/>
    <n v="4.1399999999999997"/>
    <n v="0.04"/>
    <x v="8"/>
  </r>
  <r>
    <s v="CA/2017/152713"/>
    <d v="2017-10-06T00:00:00"/>
    <x v="220"/>
    <s v="West"/>
    <s v="Consumer"/>
    <s v="Furniture"/>
    <n v="1335.68"/>
    <n v="20"/>
    <n v="267.13600000000002"/>
    <n v="0.15"/>
    <x v="8"/>
  </r>
  <r>
    <s v="CA/2017/152714"/>
    <d v="2017-10-06T00:00:00"/>
    <x v="220"/>
    <s v="West"/>
    <s v="Consumer"/>
    <s v="Office Supplies"/>
    <n v="32.4"/>
    <n v="17"/>
    <n v="6.48"/>
    <n v="7.0000000000000007E-2"/>
    <x v="8"/>
  </r>
  <r>
    <s v="CA/2017/152715"/>
    <d v="2018-11-20T00:00:00"/>
    <x v="221"/>
    <s v="West"/>
    <s v="Consumer"/>
    <s v="Furniture"/>
    <n v="42.6"/>
    <n v="15"/>
    <n v="8.52"/>
    <n v="0.06"/>
    <x v="2"/>
  </r>
  <r>
    <s v="CA/2017/152716"/>
    <d v="2018-11-20T00:00:00"/>
    <x v="221"/>
    <s v="West"/>
    <s v="Consumer"/>
    <s v="Office Supplies"/>
    <n v="84.055999999999997"/>
    <n v="11"/>
    <n v="16.811199999999999"/>
    <n v="0.03"/>
    <x v="2"/>
  </r>
  <r>
    <s v="CA/2017/152717"/>
    <d v="2015-09-14T00:00:00"/>
    <x v="222"/>
    <s v="South"/>
    <s v="Consumer"/>
    <s v="Office Supplies"/>
    <n v="13"/>
    <n v="24"/>
    <n v="2.6"/>
    <n v="7.0000000000000007E-2"/>
    <x v="3"/>
  </r>
  <r>
    <s v="CA/2017/152718"/>
    <d v="2015-09-14T00:00:00"/>
    <x v="222"/>
    <s v="South"/>
    <s v="Consumer"/>
    <s v="Furniture"/>
    <n v="13.128"/>
    <n v="30"/>
    <n v="2.6255999999999999"/>
    <n v="0.04"/>
    <x v="3"/>
  </r>
  <r>
    <s v="CA/2017/152719"/>
    <d v="2016-07-12T00:00:00"/>
    <x v="223"/>
    <s v="West"/>
    <s v="Consumer"/>
    <s v="Office Supplies"/>
    <n v="3.96"/>
    <n v="14"/>
    <n v="0.79200000000000004"/>
    <n v="0.19"/>
    <x v="6"/>
  </r>
  <r>
    <s v="CA/2017/152720"/>
    <d v="2016-07-12T00:00:00"/>
    <x v="223"/>
    <s v="West"/>
    <s v="Consumer"/>
    <s v="Office Supplies"/>
    <n v="2.61"/>
    <n v="12"/>
    <n v="0.52200000000000002"/>
    <n v="0.25"/>
    <x v="6"/>
  </r>
  <r>
    <s v="CA/2017/152721"/>
    <d v="2018-07-12T00:00:00"/>
    <x v="224"/>
    <s v="West"/>
    <s v="Consumer"/>
    <s v="Technology"/>
    <n v="374.37599999999998"/>
    <n v="8"/>
    <n v="74.875200000000007"/>
    <n v="0.17"/>
    <x v="6"/>
  </r>
  <r>
    <s v="CA/2017/152722"/>
    <d v="2018-01-10T00:00:00"/>
    <x v="225"/>
    <s v="West"/>
    <s v="Corporate"/>
    <s v="Office Supplies"/>
    <n v="91.84"/>
    <n v="21"/>
    <n v="18.367999999999999"/>
    <n v="0.05"/>
    <x v="7"/>
  </r>
  <r>
    <s v="CA/2017/152723"/>
    <d v="2018-01-10T00:00:00"/>
    <x v="225"/>
    <s v="West"/>
    <s v="Corporate"/>
    <s v="Office Supplies"/>
    <n v="81.087999999999994"/>
    <n v="1"/>
    <n v="16.217600000000001"/>
    <n v="0.24"/>
    <x v="7"/>
  </r>
  <r>
    <s v="CA/2017/152724"/>
    <d v="2018-01-10T00:00:00"/>
    <x v="225"/>
    <s v="West"/>
    <s v="Corporate"/>
    <s v="Office Supplies"/>
    <n v="19.440000000000001"/>
    <n v="27"/>
    <n v="3.8879999999999999"/>
    <n v="0.01"/>
    <x v="7"/>
  </r>
  <r>
    <s v="CA/2017/152725"/>
    <d v="2018-01-10T00:00:00"/>
    <x v="225"/>
    <s v="West"/>
    <s v="Corporate"/>
    <s v="Furniture"/>
    <n v="451.15199999999999"/>
    <n v="13"/>
    <n v="90.230400000000003"/>
    <n v="0.09"/>
    <x v="7"/>
  </r>
  <r>
    <s v="CA/2017/152726"/>
    <d v="2018-12-28T00:00:00"/>
    <x v="226"/>
    <s v="East"/>
    <s v="Consumer"/>
    <s v="Office Supplies"/>
    <n v="72.45"/>
    <n v="20"/>
    <n v="14.49"/>
    <n v="0.13"/>
    <x v="1"/>
  </r>
  <r>
    <s v="CA/2017/152727"/>
    <d v="2018-12-28T00:00:00"/>
    <x v="226"/>
    <s v="East"/>
    <s v="Consumer"/>
    <s v="Office Supplies"/>
    <n v="13.96"/>
    <n v="21"/>
    <n v="2.7919999999999998"/>
    <n v="0.03"/>
    <x v="1"/>
  </r>
  <r>
    <s v="CA/2017/152728"/>
    <d v="2018-12-28T00:00:00"/>
    <x v="226"/>
    <s v="East"/>
    <s v="Consumer"/>
    <s v="Office Supplies"/>
    <n v="33.264000000000003"/>
    <n v="16"/>
    <n v="6.6528"/>
    <n v="0.12"/>
    <x v="1"/>
  </r>
  <r>
    <s v="CA/2017/152729"/>
    <d v="2018-12-28T00:00:00"/>
    <x v="226"/>
    <s v="East"/>
    <s v="Consumer"/>
    <s v="Technology"/>
    <n v="14.85"/>
    <n v="16"/>
    <n v="2.97"/>
    <n v="0.09"/>
    <x v="1"/>
  </r>
  <r>
    <s v="CA/2017/152730"/>
    <d v="2017-03-11T00:00:00"/>
    <x v="227"/>
    <s v="West"/>
    <s v="Consumer"/>
    <s v="Office Supplies"/>
    <n v="8.82"/>
    <n v="20"/>
    <n v="1.764"/>
    <n v="0.12"/>
    <x v="10"/>
  </r>
  <r>
    <s v="CA/2017/152731"/>
    <d v="2016-09-18T00:00:00"/>
    <x v="228"/>
    <s v="West"/>
    <s v="Consumer"/>
    <s v="Office Supplies"/>
    <n v="160.72"/>
    <n v="17"/>
    <n v="32.143999999999998"/>
    <n v="0.13"/>
    <x v="3"/>
  </r>
  <r>
    <s v="CA/2017/152732"/>
    <d v="2016-09-18T00:00:00"/>
    <x v="228"/>
    <s v="West"/>
    <s v="Consumer"/>
    <s v="Office Supplies"/>
    <n v="19.920000000000002"/>
    <n v="28"/>
    <n v="3.984"/>
    <n v="0.16"/>
    <x v="3"/>
  </r>
  <r>
    <s v="CA/2017/152733"/>
    <d v="2016-09-18T00:00:00"/>
    <x v="228"/>
    <s v="West"/>
    <s v="Consumer"/>
    <s v="Office Supplies"/>
    <n v="7.3"/>
    <n v="1"/>
    <n v="1.46"/>
    <n v="0"/>
    <x v="3"/>
  </r>
  <r>
    <s v="CA/2017/152734"/>
    <d v="2018-07-20T00:00:00"/>
    <x v="229"/>
    <s v="Central"/>
    <s v="Consumer"/>
    <s v="Office Supplies"/>
    <n v="69.712000000000003"/>
    <n v="18"/>
    <n v="13.942399999999999"/>
    <n v="0.2"/>
    <x v="6"/>
  </r>
  <r>
    <s v="CA/2017/152735"/>
    <d v="2018-07-20T00:00:00"/>
    <x v="229"/>
    <s v="Central"/>
    <s v="Consumer"/>
    <s v="Furniture"/>
    <n v="8.7919999999999998"/>
    <n v="12"/>
    <n v="1.7584"/>
    <n v="0.04"/>
    <x v="6"/>
  </r>
  <r>
    <s v="CA/2017/152736"/>
    <d v="2016-10-09T00:00:00"/>
    <x v="230"/>
    <s v="West"/>
    <s v="Consumer"/>
    <s v="Office Supplies"/>
    <n v="51.52"/>
    <n v="27"/>
    <n v="10.304"/>
    <n v="0.16"/>
    <x v="8"/>
  </r>
  <r>
    <s v="CA/2017/152737"/>
    <d v="2018-01-12T00:00:00"/>
    <x v="231"/>
    <s v="West"/>
    <s v="Consumer"/>
    <s v="Technology"/>
    <n v="470.37599999999998"/>
    <n v="2"/>
    <n v="94.075199999999995"/>
    <n v="0.16"/>
    <x v="7"/>
  </r>
  <r>
    <s v="CA/2017/152738"/>
    <d v="2018-01-12T00:00:00"/>
    <x v="231"/>
    <s v="West"/>
    <s v="Consumer"/>
    <s v="Technology"/>
    <n v="105.584"/>
    <n v="1"/>
    <n v="21.116800000000001"/>
    <n v="0.24"/>
    <x v="7"/>
  </r>
  <r>
    <s v="CA/2017/152739"/>
    <d v="2018-01-12T00:00:00"/>
    <x v="231"/>
    <s v="West"/>
    <s v="Consumer"/>
    <s v="Office Supplies"/>
    <n v="31.152000000000001"/>
    <n v="30"/>
    <n v="6.2304000000000004"/>
    <n v="0.09"/>
    <x v="7"/>
  </r>
  <r>
    <s v="CA/2017/152740"/>
    <d v="2018-01-12T00:00:00"/>
    <x v="231"/>
    <s v="West"/>
    <s v="Consumer"/>
    <s v="Office Supplies"/>
    <n v="6.7830000000000004"/>
    <n v="5"/>
    <n v="1.3566"/>
    <n v="0.06"/>
    <x v="7"/>
  </r>
  <r>
    <s v="CA/2017/152741"/>
    <d v="2018-01-12T00:00:00"/>
    <x v="231"/>
    <s v="West"/>
    <s v="Consumer"/>
    <s v="Technology"/>
    <n v="406.36799999999999"/>
    <n v="19"/>
    <n v="81.273600000000002"/>
    <n v="0.06"/>
    <x v="7"/>
  </r>
  <r>
    <s v="CA/2017/152742"/>
    <d v="2016-03-07T00:00:00"/>
    <x v="232"/>
    <s v="South"/>
    <s v="Consumer"/>
    <s v="Furniture"/>
    <n v="70.98"/>
    <n v="17"/>
    <n v="14.196"/>
    <n v="0.1"/>
    <x v="10"/>
  </r>
  <r>
    <s v="CA/2017/152743"/>
    <d v="2016-03-07T00:00:00"/>
    <x v="232"/>
    <s v="South"/>
    <s v="Consumer"/>
    <s v="Office Supplies"/>
    <n v="294.93"/>
    <n v="3"/>
    <n v="58.985999999999997"/>
    <n v="0.2"/>
    <x v="10"/>
  </r>
  <r>
    <s v="CA/2017/152744"/>
    <d v="2017-03-20T00:00:00"/>
    <x v="233"/>
    <s v="West"/>
    <s v="Consumer"/>
    <s v="Technology"/>
    <n v="84.784000000000006"/>
    <n v="15"/>
    <n v="16.956800000000001"/>
    <n v="0.05"/>
    <x v="10"/>
  </r>
  <r>
    <s v="CA/2017/152745"/>
    <d v="2017-03-20T00:00:00"/>
    <x v="233"/>
    <s v="West"/>
    <s v="Consumer"/>
    <s v="Office Supplies"/>
    <n v="20.736000000000001"/>
    <n v="2"/>
    <n v="4.1471999999999998"/>
    <n v="0.25"/>
    <x v="10"/>
  </r>
  <r>
    <s v="CA/2017/152746"/>
    <d v="2017-03-20T00:00:00"/>
    <x v="233"/>
    <s v="West"/>
    <s v="Consumer"/>
    <s v="Office Supplies"/>
    <n v="16.821000000000002"/>
    <n v="20"/>
    <n v="3.3641999999999999"/>
    <n v="0.12"/>
    <x v="10"/>
  </r>
  <r>
    <s v="CA/2017/152747"/>
    <d v="2017-03-20T00:00:00"/>
    <x v="233"/>
    <s v="West"/>
    <s v="Consumer"/>
    <s v="Office Supplies"/>
    <n v="10.368"/>
    <n v="3"/>
    <n v="2.0735999999999999"/>
    <n v="0.18"/>
    <x v="10"/>
  </r>
  <r>
    <s v="CA/2017/152748"/>
    <d v="2015-09-01T00:00:00"/>
    <x v="234"/>
    <s v="Central"/>
    <s v="Consumer"/>
    <s v="Office Supplies"/>
    <n v="9.3439999999999994"/>
    <n v="28"/>
    <n v="1.8688"/>
    <n v="0.25"/>
    <x v="3"/>
  </r>
  <r>
    <s v="CA/2017/152749"/>
    <d v="2015-09-01T00:00:00"/>
    <x v="234"/>
    <s v="Central"/>
    <s v="Consumer"/>
    <s v="Technology"/>
    <n v="31.2"/>
    <n v="22"/>
    <n v="6.24"/>
    <n v="0.19"/>
    <x v="3"/>
  </r>
  <r>
    <s v="CA/2017/152750"/>
    <d v="2015-08-08T00:00:00"/>
    <x v="235"/>
    <s v="West"/>
    <s v="Consumer"/>
    <s v="Office Supplies"/>
    <n v="76.12"/>
    <n v="17"/>
    <n v="15.224"/>
    <n v="0.14000000000000001"/>
    <x v="0"/>
  </r>
  <r>
    <s v="CA/2017/152751"/>
    <d v="2015-08-08T00:00:00"/>
    <x v="235"/>
    <s v="West"/>
    <s v="Consumer"/>
    <s v="Technology"/>
    <n v="1199.9760000000001"/>
    <n v="21"/>
    <n v="239.99520000000001"/>
    <n v="0.01"/>
    <x v="0"/>
  </r>
  <r>
    <s v="CA/2017/152752"/>
    <d v="2015-08-08T00:00:00"/>
    <x v="235"/>
    <s v="West"/>
    <s v="Consumer"/>
    <s v="Technology"/>
    <n v="445.96"/>
    <n v="27"/>
    <n v="89.191999999999993"/>
    <n v="7.0000000000000007E-2"/>
    <x v="0"/>
  </r>
  <r>
    <s v="CA/2017/152753"/>
    <d v="2015-08-08T00:00:00"/>
    <x v="235"/>
    <s v="West"/>
    <s v="Consumer"/>
    <s v="Furniture"/>
    <n v="327.76"/>
    <n v="5"/>
    <n v="65.552000000000007"/>
    <n v="0.22"/>
    <x v="0"/>
  </r>
  <r>
    <s v="CA/2017/152754"/>
    <d v="2017-07-14T00:00:00"/>
    <x v="236"/>
    <s v="East"/>
    <s v="Consumer"/>
    <s v="Office Supplies"/>
    <n v="11.632"/>
    <n v="12"/>
    <n v="2.3264"/>
    <n v="0.24"/>
    <x v="6"/>
  </r>
  <r>
    <s v="CA/2017/152755"/>
    <d v="2017-07-16T00:00:00"/>
    <x v="237"/>
    <s v="East"/>
    <s v="Consumer"/>
    <s v="Technology"/>
    <n v="143.982"/>
    <n v="19"/>
    <n v="28.796399999999998"/>
    <n v="0.13"/>
    <x v="6"/>
  </r>
  <r>
    <s v="CA/2017/152756"/>
    <d v="2017-07-16T00:00:00"/>
    <x v="237"/>
    <s v="East"/>
    <s v="Consumer"/>
    <s v="Technology"/>
    <n v="494.37599999999998"/>
    <n v="16"/>
    <n v="98.875200000000007"/>
    <n v="0.21"/>
    <x v="6"/>
  </r>
  <r>
    <s v="CA/2017/152757"/>
    <d v="2017-07-16T00:00:00"/>
    <x v="237"/>
    <s v="East"/>
    <s v="Consumer"/>
    <s v="Office Supplies"/>
    <n v="5.84"/>
    <n v="4"/>
    <n v="1.1679999999999999"/>
    <n v="0.17"/>
    <x v="6"/>
  </r>
  <r>
    <s v="CA/2017/152758"/>
    <d v="2015-03-15T00:00:00"/>
    <x v="238"/>
    <s v="South"/>
    <s v="Consumer"/>
    <s v="Office Supplies"/>
    <n v="142.77600000000001"/>
    <n v="20"/>
    <n v="28.555199999999999"/>
    <n v="0.17"/>
    <x v="10"/>
  </r>
  <r>
    <s v="CA/2017/152759"/>
    <d v="2015-03-15T00:00:00"/>
    <x v="238"/>
    <s v="South"/>
    <s v="Consumer"/>
    <s v="Furniture"/>
    <n v="45.695999999999998"/>
    <n v="25"/>
    <n v="9.1392000000000007"/>
    <n v="0.12"/>
    <x v="10"/>
  </r>
  <r>
    <s v="CA/2017/152760"/>
    <d v="2015-03-15T00:00:00"/>
    <x v="238"/>
    <s v="South"/>
    <s v="Consumer"/>
    <s v="Office Supplies"/>
    <n v="7.218"/>
    <n v="28"/>
    <n v="1.4436"/>
    <n v="0.2"/>
    <x v="10"/>
  </r>
  <r>
    <s v="CA/2017/152761"/>
    <d v="2015-03-15T00:00:00"/>
    <x v="238"/>
    <s v="South"/>
    <s v="Consumer"/>
    <s v="Office Supplies"/>
    <n v="43.188000000000002"/>
    <n v="15"/>
    <n v="8.6376000000000008"/>
    <n v="0.15"/>
    <x v="10"/>
  </r>
  <r>
    <s v="CA/2017/152762"/>
    <d v="2015-03-15T00:00:00"/>
    <x v="238"/>
    <s v="South"/>
    <s v="Consumer"/>
    <s v="Office Supplies"/>
    <n v="131.904"/>
    <n v="27"/>
    <n v="26.380800000000001"/>
    <n v="0.17"/>
    <x v="10"/>
  </r>
  <r>
    <s v="CA/2017/152763"/>
    <d v="2015-05-23T00:00:00"/>
    <x v="239"/>
    <s v="East"/>
    <s v="Consumer"/>
    <s v="Office Supplies"/>
    <n v="3.282"/>
    <n v="24"/>
    <n v="0.65639999999999998"/>
    <n v="0.02"/>
    <x v="5"/>
  </r>
  <r>
    <s v="CA/2017/152764"/>
    <d v="2015-05-23T00:00:00"/>
    <x v="239"/>
    <s v="East"/>
    <s v="Consumer"/>
    <s v="Office Supplies"/>
    <n v="21.167999999999999"/>
    <n v="6"/>
    <n v="4.2336"/>
    <n v="0.25"/>
    <x v="5"/>
  </r>
  <r>
    <s v="CA/2017/152765"/>
    <d v="2015-05-23T00:00:00"/>
    <x v="239"/>
    <s v="East"/>
    <s v="Consumer"/>
    <s v="Technology"/>
    <n v="55.188000000000002"/>
    <n v="30"/>
    <n v="11.037599999999999"/>
    <n v="0.23"/>
    <x v="5"/>
  </r>
  <r>
    <s v="CA/2017/152766"/>
    <d v="2017-04-28T00:00:00"/>
    <x v="240"/>
    <s v="Central"/>
    <s v="Corporate"/>
    <s v="Technology"/>
    <n v="369.57600000000002"/>
    <n v="27"/>
    <n v="73.915199999999999"/>
    <n v="0.18"/>
    <x v="4"/>
  </r>
  <r>
    <s v="CA/2017/152767"/>
    <d v="2017-04-28T00:00:00"/>
    <x v="240"/>
    <s v="Central"/>
    <s v="Corporate"/>
    <s v="Office Supplies"/>
    <n v="15.712"/>
    <n v="11"/>
    <n v="3.1423999999999999"/>
    <n v="0.09"/>
    <x v="4"/>
  </r>
  <r>
    <s v="CA/2017/152768"/>
    <d v="2017-11-09T00:00:00"/>
    <x v="241"/>
    <s v="East"/>
    <s v="Corporate"/>
    <s v="Office Supplies"/>
    <n v="8.4480000000000004"/>
    <n v="14"/>
    <n v="1.6896"/>
    <n v="0.16"/>
    <x v="2"/>
  </r>
  <r>
    <s v="CA/2017/152769"/>
    <d v="2017-11-09T00:00:00"/>
    <x v="241"/>
    <s v="East"/>
    <s v="Corporate"/>
    <s v="Technology"/>
    <n v="728.94600000000003"/>
    <n v="18"/>
    <n v="145.78919999999999"/>
    <n v="0.08"/>
    <x v="2"/>
  </r>
  <r>
    <s v="CA/2017/152770"/>
    <d v="2018-11-14T00:00:00"/>
    <x v="242"/>
    <s v="East"/>
    <s v="Consumer"/>
    <s v="Technology"/>
    <n v="119.94"/>
    <n v="23"/>
    <n v="23.988"/>
    <n v="0.06"/>
    <x v="2"/>
  </r>
  <r>
    <s v="CA/2017/152771"/>
    <d v="2018-11-14T00:00:00"/>
    <x v="242"/>
    <s v="East"/>
    <s v="Consumer"/>
    <s v="Office Supplies"/>
    <n v="3.6480000000000001"/>
    <n v="30"/>
    <n v="0.72960000000000003"/>
    <n v="0.03"/>
    <x v="2"/>
  </r>
  <r>
    <s v="CA/2017/152772"/>
    <d v="2018-08-18T00:00:00"/>
    <x v="243"/>
    <s v="East"/>
    <s v="Corporate"/>
    <s v="Furniture"/>
    <n v="40.479999999999997"/>
    <n v="28"/>
    <n v="8.0960000000000001"/>
    <n v="0.06"/>
    <x v="0"/>
  </r>
  <r>
    <s v="CA/2017/152773"/>
    <d v="2018-08-18T00:00:00"/>
    <x v="243"/>
    <s v="East"/>
    <s v="Corporate"/>
    <s v="Furniture"/>
    <n v="9.94"/>
    <n v="14"/>
    <n v="1.988"/>
    <n v="0.17"/>
    <x v="0"/>
  </r>
  <r>
    <s v="CA/2017/152774"/>
    <d v="2018-08-18T00:00:00"/>
    <x v="243"/>
    <s v="East"/>
    <s v="Corporate"/>
    <s v="Office Supplies"/>
    <n v="107.42400000000001"/>
    <n v="19"/>
    <n v="21.4848"/>
    <n v="0.06"/>
    <x v="0"/>
  </r>
  <r>
    <s v="CA/2017/152775"/>
    <d v="2018-08-18T00:00:00"/>
    <x v="243"/>
    <s v="East"/>
    <s v="Corporate"/>
    <s v="Technology"/>
    <n v="37.909999999999997"/>
    <n v="7"/>
    <n v="7.5819999999999999"/>
    <n v="0.24"/>
    <x v="0"/>
  </r>
  <r>
    <s v="CA/2017/152776"/>
    <d v="2018-08-18T00:00:00"/>
    <x v="243"/>
    <s v="East"/>
    <s v="Corporate"/>
    <s v="Furniture"/>
    <n v="88.02"/>
    <n v="4"/>
    <n v="17.603999999999999"/>
    <n v="0.25"/>
    <x v="0"/>
  </r>
  <r>
    <s v="CA/2017/152777"/>
    <d v="2015-12-26T00:00:00"/>
    <x v="244"/>
    <s v="Central"/>
    <s v="Consumer"/>
    <s v="Office Supplies"/>
    <n v="8.69"/>
    <n v="21"/>
    <n v="1.738"/>
    <n v="0.06"/>
    <x v="1"/>
  </r>
  <r>
    <s v="CA/2017/152778"/>
    <d v="2016-11-29T00:00:00"/>
    <x v="245"/>
    <s v="Central"/>
    <s v="Corporate"/>
    <s v="Furniture"/>
    <n v="301.95999999999998"/>
    <n v="16"/>
    <n v="60.392000000000003"/>
    <n v="0.01"/>
    <x v="2"/>
  </r>
  <r>
    <s v="CA/2017/152779"/>
    <d v="2016-11-29T00:00:00"/>
    <x v="245"/>
    <s v="Central"/>
    <s v="Corporate"/>
    <s v="Office Supplies"/>
    <n v="555.21"/>
    <n v="19"/>
    <n v="111.042"/>
    <n v="0.18"/>
    <x v="2"/>
  </r>
  <r>
    <s v="CA/2017/152780"/>
    <d v="2016-11-29T00:00:00"/>
    <x v="245"/>
    <s v="Central"/>
    <s v="Corporate"/>
    <s v="Office Supplies"/>
    <n v="523.48"/>
    <n v="30"/>
    <n v="104.696"/>
    <n v="0.1"/>
    <x v="2"/>
  </r>
  <r>
    <s v="CA/2017/152781"/>
    <d v="2016-11-29T00:00:00"/>
    <x v="245"/>
    <s v="Central"/>
    <s v="Corporate"/>
    <s v="Office Supplies"/>
    <n v="161.82"/>
    <n v="4"/>
    <n v="32.363999999999997"/>
    <n v="7.0000000000000007E-2"/>
    <x v="2"/>
  </r>
  <r>
    <s v="CA/2017/152782"/>
    <d v="2018-09-15T00:00:00"/>
    <x v="246"/>
    <s v="East"/>
    <s v="Home Office"/>
    <s v="Furniture"/>
    <n v="35.56"/>
    <n v="1"/>
    <n v="7.1120000000000001"/>
    <n v="0.03"/>
    <x v="3"/>
  </r>
  <r>
    <s v="CA/2017/152783"/>
    <d v="2018-05-19T00:00:00"/>
    <x v="247"/>
    <s v="West"/>
    <s v="Consumer"/>
    <s v="Office Supplies"/>
    <n v="97.16"/>
    <n v="28"/>
    <n v="19.431999999999999"/>
    <n v="0.01"/>
    <x v="5"/>
  </r>
  <r>
    <s v="CA/2017/152784"/>
    <d v="2018-12-17T00:00:00"/>
    <x v="95"/>
    <s v="Central"/>
    <s v="Consumer"/>
    <s v="Office Supplies"/>
    <n v="15.24"/>
    <n v="17"/>
    <n v="3.048"/>
    <n v="0.17"/>
    <x v="1"/>
  </r>
  <r>
    <s v="CA/2017/152785"/>
    <d v="2018-12-17T00:00:00"/>
    <x v="95"/>
    <s v="Central"/>
    <s v="Consumer"/>
    <s v="Office Supplies"/>
    <n v="13.23"/>
    <n v="28"/>
    <n v="2.6459999999999999"/>
    <n v="0.02"/>
    <x v="1"/>
  </r>
  <r>
    <s v="CA/2017/152786"/>
    <d v="2017-11-12T00:00:00"/>
    <x v="248"/>
    <s v="West"/>
    <s v="Consumer"/>
    <s v="Office Supplies"/>
    <n v="243.38399999999999"/>
    <n v="13"/>
    <n v="48.6768"/>
    <n v="0.13"/>
    <x v="2"/>
  </r>
  <r>
    <s v="CA/2017/152787"/>
    <d v="2017-11-12T00:00:00"/>
    <x v="248"/>
    <s v="West"/>
    <s v="Consumer"/>
    <s v="Technology"/>
    <n v="119.8"/>
    <n v="29"/>
    <n v="23.96"/>
    <n v="0.15"/>
    <x v="2"/>
  </r>
  <r>
    <s v="CA/2017/152788"/>
    <d v="2017-11-12T00:00:00"/>
    <x v="248"/>
    <s v="West"/>
    <s v="Consumer"/>
    <s v="Technology"/>
    <n v="300.76799999999997"/>
    <n v="7"/>
    <n v="60.153599999999997"/>
    <n v="0.25"/>
    <x v="2"/>
  </r>
  <r>
    <s v="CA/2017/152789"/>
    <d v="2018-09-24T00:00:00"/>
    <x v="205"/>
    <s v="East"/>
    <s v="Consumer"/>
    <s v="Technology"/>
    <n v="17.88"/>
    <n v="9"/>
    <n v="3.5760000000000001"/>
    <n v="0.15"/>
    <x v="3"/>
  </r>
  <r>
    <s v="CA/2017/152790"/>
    <d v="2018-09-24T00:00:00"/>
    <x v="205"/>
    <s v="East"/>
    <s v="Consumer"/>
    <s v="Office Supplies"/>
    <n v="235.94399999999999"/>
    <n v="14"/>
    <n v="47.188800000000001"/>
    <n v="0.23"/>
    <x v="3"/>
  </r>
  <r>
    <s v="CA/2017/152791"/>
    <d v="2016-04-10T00:00:00"/>
    <x v="249"/>
    <s v="South"/>
    <s v="Corporate"/>
    <s v="Furniture"/>
    <n v="392.94"/>
    <n v="5"/>
    <n v="78.587999999999994"/>
    <n v="0.02"/>
    <x v="4"/>
  </r>
  <r>
    <s v="CA/2017/152792"/>
    <d v="2017-08-15T00:00:00"/>
    <x v="250"/>
    <s v="West"/>
    <s v="Consumer"/>
    <s v="Office Supplies"/>
    <n v="18.882000000000001"/>
    <n v="22"/>
    <n v="3.7764000000000002"/>
    <n v="0.04"/>
    <x v="0"/>
  </r>
  <r>
    <s v="CA/2017/152793"/>
    <d v="2017-08-15T00:00:00"/>
    <x v="250"/>
    <s v="West"/>
    <s v="Consumer"/>
    <s v="Office Supplies"/>
    <n v="122.328"/>
    <n v="17"/>
    <n v="24.465599999999998"/>
    <n v="0.03"/>
    <x v="0"/>
  </r>
  <r>
    <s v="CA/2017/152794"/>
    <d v="2017-05-20T00:00:00"/>
    <x v="46"/>
    <s v="Central"/>
    <s v="Home Office"/>
    <s v="Furniture"/>
    <n v="1049.2"/>
    <n v="4"/>
    <n v="209.84"/>
    <n v="0.12"/>
    <x v="5"/>
  </r>
  <r>
    <s v="CA/2017/152795"/>
    <d v="2017-05-20T00:00:00"/>
    <x v="46"/>
    <s v="Central"/>
    <s v="Home Office"/>
    <s v="Office Supplies"/>
    <n v="15.423999999999999"/>
    <n v="25"/>
    <n v="3.0848"/>
    <n v="0.1"/>
    <x v="5"/>
  </r>
  <r>
    <s v="CA/2017/152796"/>
    <d v="2017-12-18T00:00:00"/>
    <x v="251"/>
    <s v="Central"/>
    <s v="Corporate"/>
    <s v="Furniture"/>
    <n v="18.84"/>
    <n v="3"/>
    <n v="3.7679999999999998"/>
    <n v="0.04"/>
    <x v="1"/>
  </r>
  <r>
    <s v="CA/2017/152797"/>
    <d v="2018-07-30T00:00:00"/>
    <x v="252"/>
    <s v="West"/>
    <s v="Consumer"/>
    <s v="Office Supplies"/>
    <n v="330.4"/>
    <n v="20"/>
    <n v="66.08"/>
    <n v="0.18"/>
    <x v="6"/>
  </r>
  <r>
    <s v="CA/2017/152798"/>
    <d v="2018-07-30T00:00:00"/>
    <x v="252"/>
    <s v="West"/>
    <s v="Consumer"/>
    <s v="Office Supplies"/>
    <n v="26.25"/>
    <n v="22"/>
    <n v="5.25"/>
    <n v="0.23"/>
    <x v="6"/>
  </r>
  <r>
    <s v="CA/2017/152799"/>
    <d v="2018-10-06T00:00:00"/>
    <x v="253"/>
    <s v="Central"/>
    <s v="Consumer"/>
    <s v="Technology"/>
    <n v="132.52000000000001"/>
    <n v="9"/>
    <n v="26.504000000000001"/>
    <n v="0.2"/>
    <x v="8"/>
  </r>
  <r>
    <s v="CA/2017/152800"/>
    <d v="2018-07-21T00:00:00"/>
    <x v="69"/>
    <s v="West"/>
    <s v="Home Office"/>
    <s v="Office Supplies"/>
    <n v="6.48"/>
    <n v="13"/>
    <n v="1.296"/>
    <n v="0.01"/>
    <x v="6"/>
  </r>
  <r>
    <s v="CA/2017/152801"/>
    <d v="2018-12-30T00:00:00"/>
    <x v="254"/>
    <s v="Central"/>
    <s v="Home Office"/>
    <s v="Office Supplies"/>
    <n v="209.3"/>
    <n v="6"/>
    <n v="41.86"/>
    <n v="0.2"/>
    <x v="1"/>
  </r>
  <r>
    <s v="CA/2017/152802"/>
    <d v="2017-01-04T00:00:00"/>
    <x v="121"/>
    <s v="West"/>
    <s v="Corporate"/>
    <s v="Office Supplies"/>
    <n v="31.56"/>
    <n v="11"/>
    <n v="6.3120000000000003"/>
    <n v="0.11"/>
    <x v="7"/>
  </r>
  <r>
    <s v="CA/2017/152803"/>
    <d v="2017-01-04T00:00:00"/>
    <x v="121"/>
    <s v="West"/>
    <s v="Corporate"/>
    <s v="Office Supplies"/>
    <n v="30.143999999999998"/>
    <n v="30"/>
    <n v="6.0288000000000004"/>
    <n v="0.03"/>
    <x v="7"/>
  </r>
  <r>
    <s v="CA/2017/152804"/>
    <d v="2017-11-12T00:00:00"/>
    <x v="255"/>
    <s v="West"/>
    <s v="Corporate"/>
    <s v="Furniture"/>
    <n v="14.8"/>
    <n v="12"/>
    <n v="2.96"/>
    <n v="0.25"/>
    <x v="2"/>
  </r>
  <r>
    <s v="CA/2017/152805"/>
    <d v="2017-11-12T00:00:00"/>
    <x v="255"/>
    <s v="West"/>
    <s v="Corporate"/>
    <s v="Technology"/>
    <n v="302.37599999999998"/>
    <n v="5"/>
    <n v="60.475200000000001"/>
    <n v="0.19"/>
    <x v="2"/>
  </r>
  <r>
    <s v="CA/2017/152806"/>
    <d v="2017-11-12T00:00:00"/>
    <x v="255"/>
    <s v="West"/>
    <s v="Corporate"/>
    <s v="Technology"/>
    <n v="316"/>
    <n v="29"/>
    <n v="63.2"/>
    <n v="0.1"/>
    <x v="2"/>
  </r>
  <r>
    <s v="CA/2017/152807"/>
    <d v="2017-10-23T00:00:00"/>
    <x v="256"/>
    <s v="East"/>
    <s v="Home Office"/>
    <s v="Office Supplies"/>
    <n v="379.4"/>
    <n v="7"/>
    <n v="75.88"/>
    <n v="0.01"/>
    <x v="8"/>
  </r>
  <r>
    <s v="CA/2017/152808"/>
    <d v="2018-06-19T00:00:00"/>
    <x v="153"/>
    <s v="East"/>
    <s v="Corporate"/>
    <s v="Office Supplies"/>
    <n v="97.82"/>
    <n v="10"/>
    <n v="19.564"/>
    <n v="7.0000000000000007E-2"/>
    <x v="9"/>
  </r>
  <r>
    <s v="CA/2017/152809"/>
    <d v="2018-06-19T00:00:00"/>
    <x v="153"/>
    <s v="East"/>
    <s v="Corporate"/>
    <s v="Technology"/>
    <n v="103.12"/>
    <n v="22"/>
    <n v="20.623999999999999"/>
    <n v="0.05"/>
    <x v="9"/>
  </r>
  <r>
    <s v="CA/2017/152810"/>
    <d v="2017-08-22T00:00:00"/>
    <x v="257"/>
    <s v="East"/>
    <s v="Consumer"/>
    <s v="Office Supplies"/>
    <n v="113.55200000000001"/>
    <n v="15"/>
    <n v="22.7104"/>
    <n v="0.12"/>
    <x v="0"/>
  </r>
  <r>
    <s v="CA/2017/152811"/>
    <d v="2017-08-22T00:00:00"/>
    <x v="257"/>
    <s v="East"/>
    <s v="Consumer"/>
    <s v="Office Supplies"/>
    <n v="3.3180000000000001"/>
    <n v="17"/>
    <n v="0.66359999999999997"/>
    <n v="0.06"/>
    <x v="0"/>
  </r>
  <r>
    <s v="CA/2017/152812"/>
    <d v="2017-08-22T00:00:00"/>
    <x v="257"/>
    <s v="East"/>
    <s v="Consumer"/>
    <s v="Office Supplies"/>
    <n v="134.28800000000001"/>
    <n v="19"/>
    <n v="26.857600000000001"/>
    <n v="0.06"/>
    <x v="0"/>
  </r>
  <r>
    <s v="CA/2017/152813"/>
    <d v="2017-09-19T00:00:00"/>
    <x v="258"/>
    <s v="Central"/>
    <s v="Home Office"/>
    <s v="Furniture"/>
    <n v="701.37199999999996"/>
    <n v="11"/>
    <n v="140.27440000000001"/>
    <n v="0.06"/>
    <x v="3"/>
  </r>
  <r>
    <s v="CA/2017/152814"/>
    <d v="2017-09-19T00:00:00"/>
    <x v="258"/>
    <s v="Central"/>
    <s v="Home Office"/>
    <s v="Office Supplies"/>
    <n v="2.3079999999999998"/>
    <n v="28"/>
    <n v="0.46160000000000001"/>
    <n v="0.25"/>
    <x v="3"/>
  </r>
  <r>
    <s v="CA/2017/152815"/>
    <d v="2016-08-24T00:00:00"/>
    <x v="90"/>
    <s v="East"/>
    <s v="Consumer"/>
    <s v="Office Supplies"/>
    <n v="999.43200000000002"/>
    <n v="8"/>
    <n v="199.88640000000001"/>
    <n v="0.08"/>
    <x v="0"/>
  </r>
  <r>
    <s v="CA/2017/152816"/>
    <d v="2016-08-24T00:00:00"/>
    <x v="90"/>
    <s v="East"/>
    <s v="Consumer"/>
    <s v="Office Supplies"/>
    <n v="724.08"/>
    <n v="17"/>
    <n v="144.816"/>
    <n v="0.09"/>
    <x v="0"/>
  </r>
  <r>
    <s v="CA/2017/152817"/>
    <d v="2016-08-24T00:00:00"/>
    <x v="90"/>
    <s v="East"/>
    <s v="Consumer"/>
    <s v="Furniture"/>
    <n v="918.78499999999997"/>
    <n v="23"/>
    <n v="183.75700000000001"/>
    <n v="0.22"/>
    <x v="0"/>
  </r>
  <r>
    <s v="CA/2017/152818"/>
    <d v="2016-08-24T00:00:00"/>
    <x v="90"/>
    <s v="East"/>
    <s v="Consumer"/>
    <s v="Office Supplies"/>
    <n v="2.7240000000000002"/>
    <n v="23"/>
    <n v="0.54479999999999995"/>
    <n v="0.2"/>
    <x v="0"/>
  </r>
  <r>
    <s v="CA/2017/152819"/>
    <d v="2017-03-26T00:00:00"/>
    <x v="259"/>
    <s v="East"/>
    <s v="Corporate"/>
    <s v="Office Supplies"/>
    <n v="459.95"/>
    <n v="30"/>
    <n v="91.99"/>
    <n v="0.23"/>
    <x v="10"/>
  </r>
  <r>
    <s v="CA/2017/152820"/>
    <d v="2017-04-11T00:00:00"/>
    <x v="116"/>
    <s v="Central"/>
    <s v="Consumer"/>
    <s v="Office Supplies"/>
    <n v="10.74"/>
    <n v="22"/>
    <n v="2.1480000000000001"/>
    <n v="0.08"/>
    <x v="4"/>
  </r>
  <r>
    <s v="CA/2017/152821"/>
    <d v="2018-08-06T00:00:00"/>
    <x v="260"/>
    <s v="Central"/>
    <s v="Corporate"/>
    <s v="Office Supplies"/>
    <n v="23.76"/>
    <n v="18"/>
    <n v="4.7519999999999998"/>
    <n v="0.21"/>
    <x v="0"/>
  </r>
  <r>
    <s v="CA/2017/152822"/>
    <d v="2018-08-06T00:00:00"/>
    <x v="260"/>
    <s v="Central"/>
    <s v="Corporate"/>
    <s v="Office Supplies"/>
    <n v="85.055999999999997"/>
    <n v="4"/>
    <n v="17.011199999999999"/>
    <n v="0.1"/>
    <x v="0"/>
  </r>
  <r>
    <s v="CA/2017/152823"/>
    <d v="2018-08-06T00:00:00"/>
    <x v="260"/>
    <s v="Central"/>
    <s v="Corporate"/>
    <s v="Technology"/>
    <n v="381.57600000000002"/>
    <n v="12"/>
    <n v="76.315200000000004"/>
    <n v="0.09"/>
    <x v="0"/>
  </r>
  <r>
    <s v="CA/2017/152824"/>
    <d v="2015-12-24T00:00:00"/>
    <x v="261"/>
    <s v="East"/>
    <s v="Consumer"/>
    <s v="Furniture"/>
    <n v="30.36"/>
    <n v="20"/>
    <n v="6.0720000000000001"/>
    <n v="0.14000000000000001"/>
    <x v="1"/>
  </r>
  <r>
    <s v="CA/2017/152825"/>
    <d v="2018-09-06T00:00:00"/>
    <x v="246"/>
    <s v="East"/>
    <s v="Home Office"/>
    <s v="Furniture"/>
    <n v="23.975999999999999"/>
    <n v="30"/>
    <n v="4.7952000000000004"/>
    <n v="0.19"/>
    <x v="3"/>
  </r>
  <r>
    <s v="CA/2017/152826"/>
    <d v="2018-09-06T00:00:00"/>
    <x v="246"/>
    <s v="East"/>
    <s v="Home Office"/>
    <s v="Furniture"/>
    <n v="108.925"/>
    <n v="30"/>
    <n v="21.785"/>
    <n v="0.22"/>
    <x v="3"/>
  </r>
  <r>
    <s v="CA/2017/152827"/>
    <d v="2018-09-06T00:00:00"/>
    <x v="246"/>
    <s v="East"/>
    <s v="Home Office"/>
    <s v="Office Supplies"/>
    <n v="36.351999999999997"/>
    <n v="14"/>
    <n v="7.2704000000000004"/>
    <n v="0.14000000000000001"/>
    <x v="3"/>
  </r>
  <r>
    <s v="CA/2017/152828"/>
    <d v="2018-06-15T00:00:00"/>
    <x v="143"/>
    <s v="East"/>
    <s v="Consumer"/>
    <s v="Office Supplies"/>
    <n v="19.559999999999999"/>
    <n v="17"/>
    <n v="3.9119999999999999"/>
    <n v="0.04"/>
    <x v="9"/>
  </r>
  <r>
    <s v="CA/2017/152829"/>
    <d v="2018-05-12T00:00:00"/>
    <x v="262"/>
    <s v="Central"/>
    <s v="Consumer"/>
    <s v="Office Supplies"/>
    <n v="61.44"/>
    <n v="1"/>
    <n v="12.288"/>
    <n v="0.1"/>
    <x v="5"/>
  </r>
  <r>
    <s v="CA/2017/152830"/>
    <d v="2018-05-12T00:00:00"/>
    <x v="262"/>
    <s v="Central"/>
    <s v="Consumer"/>
    <s v="Office Supplies"/>
    <n v="38.9"/>
    <n v="28"/>
    <n v="7.78"/>
    <n v="0.09"/>
    <x v="5"/>
  </r>
  <r>
    <s v="CA/2017/152831"/>
    <d v="2018-05-12T00:00:00"/>
    <x v="262"/>
    <s v="Central"/>
    <s v="Consumer"/>
    <s v="Technology"/>
    <n v="99.39"/>
    <n v="30"/>
    <n v="19.878"/>
    <n v="0.05"/>
    <x v="5"/>
  </r>
  <r>
    <s v="CA/2017/152832"/>
    <d v="2018-03-18T00:00:00"/>
    <x v="263"/>
    <s v="Central"/>
    <s v="Consumer"/>
    <s v="Office Supplies"/>
    <n v="2.6880000000000002"/>
    <n v="9"/>
    <n v="0.53759999999999997"/>
    <n v="0.14000000000000001"/>
    <x v="10"/>
  </r>
  <r>
    <s v="CA/2017/152833"/>
    <d v="2018-03-18T00:00:00"/>
    <x v="263"/>
    <s v="Central"/>
    <s v="Consumer"/>
    <s v="Technology"/>
    <n v="27.815999999999999"/>
    <n v="2"/>
    <n v="5.5632000000000001"/>
    <n v="0.12"/>
    <x v="10"/>
  </r>
  <r>
    <s v="CA/2017/152834"/>
    <d v="2018-03-18T00:00:00"/>
    <x v="263"/>
    <s v="Central"/>
    <s v="Consumer"/>
    <s v="Furniture"/>
    <n v="82.524000000000001"/>
    <n v="14"/>
    <n v="16.504799999999999"/>
    <n v="0"/>
    <x v="10"/>
  </r>
  <r>
    <s v="CA/2017/152835"/>
    <d v="2018-03-18T00:00:00"/>
    <x v="263"/>
    <s v="Central"/>
    <s v="Consumer"/>
    <s v="Office Supplies"/>
    <n v="182.994"/>
    <n v="13"/>
    <n v="36.598799999999997"/>
    <n v="0.23"/>
    <x v="10"/>
  </r>
  <r>
    <s v="CA/2017/152836"/>
    <d v="2017-11-19T00:00:00"/>
    <x v="264"/>
    <s v="East"/>
    <s v="Consumer"/>
    <s v="Office Supplies"/>
    <n v="14.352"/>
    <n v="29"/>
    <n v="2.8704000000000001"/>
    <n v="0.14000000000000001"/>
    <x v="2"/>
  </r>
  <r>
    <s v="CA/2017/152837"/>
    <d v="2017-11-19T00:00:00"/>
    <x v="264"/>
    <s v="East"/>
    <s v="Consumer"/>
    <s v="Office Supplies"/>
    <n v="64.959999999999994"/>
    <n v="18"/>
    <n v="12.992000000000001"/>
    <n v="0"/>
    <x v="2"/>
  </r>
  <r>
    <s v="CA/2017/152838"/>
    <d v="2017-11-19T00:00:00"/>
    <x v="264"/>
    <s v="East"/>
    <s v="Consumer"/>
    <s v="Office Supplies"/>
    <n v="68.599999999999994"/>
    <n v="12"/>
    <n v="13.72"/>
    <n v="0.15"/>
    <x v="2"/>
  </r>
  <r>
    <s v="CA/2017/152839"/>
    <d v="2018-04-11T00:00:00"/>
    <x v="265"/>
    <s v="South"/>
    <s v="Corporate"/>
    <s v="Technology"/>
    <n v="7999.98"/>
    <n v="1"/>
    <n v="1599.9960000000001"/>
    <n v="0"/>
    <x v="4"/>
  </r>
  <r>
    <s v="CA/2017/152840"/>
    <d v="2018-04-11T00:00:00"/>
    <x v="265"/>
    <s v="South"/>
    <s v="Corporate"/>
    <s v="Office Supplies"/>
    <n v="167.44"/>
    <n v="3"/>
    <n v="33.488"/>
    <n v="0.04"/>
    <x v="4"/>
  </r>
  <r>
    <s v="CA/2017/152841"/>
    <d v="2015-05-07T00:00:00"/>
    <x v="266"/>
    <s v="South"/>
    <s v="Consumer"/>
    <s v="Technology"/>
    <n v="479.97"/>
    <n v="1"/>
    <n v="95.994"/>
    <n v="0.02"/>
    <x v="5"/>
  </r>
  <r>
    <s v="CA/2017/152842"/>
    <d v="2015-05-07T00:00:00"/>
    <x v="266"/>
    <s v="South"/>
    <s v="Consumer"/>
    <s v="Office Supplies"/>
    <n v="14.62"/>
    <n v="16"/>
    <n v="2.9239999999999999"/>
    <n v="0.17"/>
    <x v="5"/>
  </r>
  <r>
    <s v="CA/2017/152843"/>
    <d v="2015-05-07T00:00:00"/>
    <x v="266"/>
    <s v="South"/>
    <s v="Consumer"/>
    <s v="Office Supplies"/>
    <n v="19.440000000000001"/>
    <n v="25"/>
    <n v="3.8879999999999999"/>
    <n v="0.09"/>
    <x v="5"/>
  </r>
  <r>
    <s v="CA/2017/152844"/>
    <d v="2018-12-25T00:00:00"/>
    <x v="267"/>
    <s v="East"/>
    <s v="Consumer"/>
    <s v="Furniture"/>
    <n v="191.98400000000001"/>
    <n v="24"/>
    <n v="38.396799999999999"/>
    <n v="0"/>
    <x v="1"/>
  </r>
  <r>
    <s v="CA/2017/152845"/>
    <d v="2015-06-21T00:00:00"/>
    <x v="268"/>
    <s v="South"/>
    <s v="Consumer"/>
    <s v="Furniture"/>
    <n v="104.01"/>
    <n v="3"/>
    <n v="20.802"/>
    <n v="0.21"/>
    <x v="9"/>
  </r>
  <r>
    <s v="CA/2017/152846"/>
    <d v="2015-06-21T00:00:00"/>
    <x v="268"/>
    <s v="South"/>
    <s v="Consumer"/>
    <s v="Technology"/>
    <n v="284.82"/>
    <n v="30"/>
    <n v="56.963999999999999"/>
    <n v="0.06"/>
    <x v="9"/>
  </r>
  <r>
    <s v="CA/2017/152847"/>
    <d v="2015-06-21T00:00:00"/>
    <x v="268"/>
    <s v="South"/>
    <s v="Consumer"/>
    <s v="Office Supplies"/>
    <n v="36.840000000000003"/>
    <n v="5"/>
    <n v="7.3680000000000003"/>
    <n v="0.02"/>
    <x v="9"/>
  </r>
  <r>
    <s v="CA/2017/152848"/>
    <d v="2016-03-28T00:00:00"/>
    <x v="269"/>
    <s v="West"/>
    <s v="Consumer"/>
    <s v="Technology"/>
    <n v="166.24"/>
    <n v="7"/>
    <n v="33.247999999999998"/>
    <n v="0.08"/>
    <x v="10"/>
  </r>
  <r>
    <s v="CA/2017/152849"/>
    <d v="2016-03-28T00:00:00"/>
    <x v="269"/>
    <s v="West"/>
    <s v="Consumer"/>
    <s v="Office Supplies"/>
    <n v="33.4"/>
    <n v="4"/>
    <n v="6.68"/>
    <n v="0.09"/>
    <x v="10"/>
  </r>
  <r>
    <s v="CA/2017/152850"/>
    <d v="2016-05-14T00:00:00"/>
    <x v="270"/>
    <s v="East"/>
    <s v="Home Office"/>
    <s v="Office Supplies"/>
    <n v="198.27199999999999"/>
    <n v="21"/>
    <n v="39.654400000000003"/>
    <n v="0.04"/>
    <x v="5"/>
  </r>
  <r>
    <s v="CA/2017/152851"/>
    <d v="2016-05-14T00:00:00"/>
    <x v="270"/>
    <s v="East"/>
    <s v="Home Office"/>
    <s v="Office Supplies"/>
    <n v="47.36"/>
    <n v="13"/>
    <n v="9.4719999999999995"/>
    <n v="0.23"/>
    <x v="5"/>
  </r>
  <r>
    <s v="CA/2017/152852"/>
    <d v="2016-05-14T00:00:00"/>
    <x v="270"/>
    <s v="East"/>
    <s v="Home Office"/>
    <s v="Office Supplies"/>
    <n v="200.98400000000001"/>
    <n v="5"/>
    <n v="40.196800000000003"/>
    <n v="0.08"/>
    <x v="5"/>
  </r>
  <r>
    <s v="CA/2017/152853"/>
    <d v="2016-05-14T00:00:00"/>
    <x v="270"/>
    <s v="East"/>
    <s v="Home Office"/>
    <s v="Office Supplies"/>
    <n v="97.695999999999998"/>
    <n v="26"/>
    <n v="19.539200000000001"/>
    <n v="0.13"/>
    <x v="5"/>
  </r>
  <r>
    <s v="CA/2017/152854"/>
    <d v="2016-05-14T00:00:00"/>
    <x v="270"/>
    <s v="East"/>
    <s v="Home Office"/>
    <s v="Office Supplies"/>
    <n v="2.6960000000000002"/>
    <n v="27"/>
    <n v="0.53920000000000001"/>
    <n v="0.1"/>
    <x v="5"/>
  </r>
  <r>
    <s v="CA/2017/152855"/>
    <d v="2016-05-14T00:00:00"/>
    <x v="270"/>
    <s v="East"/>
    <s v="Home Office"/>
    <s v="Office Supplies"/>
    <n v="18.588000000000001"/>
    <n v="17"/>
    <n v="3.7176"/>
    <n v="0"/>
    <x v="5"/>
  </r>
  <r>
    <s v="CA/2017/152856"/>
    <d v="2016-05-14T00:00:00"/>
    <x v="270"/>
    <s v="East"/>
    <s v="Home Office"/>
    <s v="Office Supplies"/>
    <n v="4.8959999999999999"/>
    <n v="27"/>
    <n v="0.97919999999999996"/>
    <n v="0.19"/>
    <x v="5"/>
  </r>
  <r>
    <s v="CA/2017/152857"/>
    <d v="2018-02-09T00:00:00"/>
    <x v="114"/>
    <s v="Central"/>
    <s v="Corporate"/>
    <s v="Furniture"/>
    <n v="15.071999999999999"/>
    <n v="18"/>
    <n v="3.0144000000000002"/>
    <n v="0.06"/>
    <x v="11"/>
  </r>
  <r>
    <s v="CA/2017/152858"/>
    <d v="2017-04-11T00:00:00"/>
    <x v="155"/>
    <s v="West"/>
    <s v="Corporate"/>
    <s v="Furniture"/>
    <n v="209.88"/>
    <n v="29"/>
    <n v="41.975999999999999"/>
    <n v="0.03"/>
    <x v="4"/>
  </r>
  <r>
    <s v="CA/2017/152859"/>
    <d v="2016-09-04T00:00:00"/>
    <x v="271"/>
    <s v="West"/>
    <s v="Consumer"/>
    <s v="Furniture"/>
    <n v="369.91199999999998"/>
    <n v="6"/>
    <n v="73.982399999999998"/>
    <n v="0.25"/>
    <x v="3"/>
  </r>
  <r>
    <s v="CA/2017/152860"/>
    <d v="2015-12-09T00:00:00"/>
    <x v="272"/>
    <s v="South"/>
    <s v="Corporate"/>
    <s v="Office Supplies"/>
    <n v="10.368"/>
    <n v="15"/>
    <n v="2.0735999999999999"/>
    <n v="0.02"/>
    <x v="1"/>
  </r>
  <r>
    <s v="CA/2017/152861"/>
    <d v="2015-12-09T00:00:00"/>
    <x v="272"/>
    <s v="South"/>
    <s v="Corporate"/>
    <s v="Office Supplies"/>
    <n v="166.84"/>
    <n v="9"/>
    <n v="33.368000000000002"/>
    <n v="0.13"/>
    <x v="1"/>
  </r>
  <r>
    <s v="CA/2017/152862"/>
    <d v="2015-12-09T00:00:00"/>
    <x v="272"/>
    <s v="South"/>
    <s v="Corporate"/>
    <s v="Technology"/>
    <n v="15.215999999999999"/>
    <n v="26"/>
    <n v="3.0432000000000001"/>
    <n v="0.19"/>
    <x v="1"/>
  </r>
  <r>
    <s v="CA/2017/152863"/>
    <d v="2015-02-12T00:00:00"/>
    <x v="273"/>
    <s v="East"/>
    <s v="Consumer"/>
    <s v="Technology"/>
    <n v="119.96"/>
    <n v="17"/>
    <n v="23.992000000000001"/>
    <n v="0.21"/>
    <x v="11"/>
  </r>
  <r>
    <s v="CA/2017/152864"/>
    <d v="2015-02-12T00:00:00"/>
    <x v="273"/>
    <s v="East"/>
    <s v="Consumer"/>
    <s v="Furniture"/>
    <n v="883.92"/>
    <n v="1"/>
    <n v="176.78399999999999"/>
    <n v="0.18"/>
    <x v="11"/>
  </r>
  <r>
    <s v="CA/2017/152865"/>
    <d v="2015-02-12T00:00:00"/>
    <x v="273"/>
    <s v="East"/>
    <s v="Consumer"/>
    <s v="Office Supplies"/>
    <n v="46.72"/>
    <n v="30"/>
    <n v="9.3439999999999994"/>
    <n v="0.11"/>
    <x v="11"/>
  </r>
  <r>
    <s v="CA/2017/152866"/>
    <d v="2015-05-04T00:00:00"/>
    <x v="274"/>
    <s v="East"/>
    <s v="Home Office"/>
    <s v="Office Supplies"/>
    <n v="55.48"/>
    <n v="15"/>
    <n v="11.096"/>
    <n v="0.06"/>
    <x v="5"/>
  </r>
  <r>
    <s v="CA/2017/152867"/>
    <d v="2018-03-09T00:00:00"/>
    <x v="275"/>
    <s v="South"/>
    <s v="Consumer"/>
    <s v="Office Supplies"/>
    <n v="24.448"/>
    <n v="14"/>
    <n v="4.8895999999999997"/>
    <n v="0.16"/>
    <x v="10"/>
  </r>
  <r>
    <s v="CA/2017/152868"/>
    <d v="2018-05-19T00:00:00"/>
    <x v="276"/>
    <s v="East"/>
    <s v="Corporate"/>
    <s v="Office Supplies"/>
    <n v="281.33999999999997"/>
    <n v="10"/>
    <n v="56.268000000000001"/>
    <n v="0.2"/>
    <x v="5"/>
  </r>
  <r>
    <s v="CA/2017/152869"/>
    <d v="2018-05-19T00:00:00"/>
    <x v="276"/>
    <s v="East"/>
    <s v="Corporate"/>
    <s v="Technology"/>
    <n v="307.98"/>
    <n v="29"/>
    <n v="61.595999999999997"/>
    <n v="0.12"/>
    <x v="5"/>
  </r>
  <r>
    <s v="CA/2017/152870"/>
    <d v="2018-05-19T00:00:00"/>
    <x v="276"/>
    <s v="East"/>
    <s v="Corporate"/>
    <s v="Technology"/>
    <n v="299.97000000000003"/>
    <n v="9"/>
    <n v="59.994"/>
    <n v="0.06"/>
    <x v="5"/>
  </r>
  <r>
    <s v="CA/2017/152871"/>
    <d v="2015-01-07T00:00:00"/>
    <x v="114"/>
    <s v="Central"/>
    <s v="Corporate"/>
    <s v="Office Supplies"/>
    <n v="19.920000000000002"/>
    <n v="18"/>
    <n v="3.984"/>
    <n v="0.17"/>
    <x v="7"/>
  </r>
  <r>
    <s v="CA/2017/152872"/>
    <d v="2015-11-01T00:00:00"/>
    <x v="277"/>
    <s v="East"/>
    <s v="Consumer"/>
    <s v="Furniture"/>
    <n v="9.94"/>
    <n v="22"/>
    <n v="1.988"/>
    <n v="0.15"/>
    <x v="2"/>
  </r>
  <r>
    <s v="CA/2017/152873"/>
    <d v="2018-09-24T00:00:00"/>
    <x v="110"/>
    <s v="West"/>
    <s v="Consumer"/>
    <s v="Furniture"/>
    <n v="103.056"/>
    <n v="30"/>
    <n v="20.6112"/>
    <n v="0.11"/>
    <x v="3"/>
  </r>
  <r>
    <s v="CA/2017/152874"/>
    <d v="2015-02-06T00:00:00"/>
    <x v="278"/>
    <s v="West"/>
    <s v="Home Office"/>
    <s v="Office Supplies"/>
    <n v="59.808"/>
    <n v="24"/>
    <n v="11.961600000000001"/>
    <n v="0.15"/>
    <x v="11"/>
  </r>
  <r>
    <s v="CA/2017/152875"/>
    <d v="2015-02-06T00:00:00"/>
    <x v="278"/>
    <s v="West"/>
    <s v="Home Office"/>
    <s v="Furniture"/>
    <n v="73.319999999999993"/>
    <n v="26"/>
    <n v="14.664"/>
    <n v="0.24"/>
    <x v="11"/>
  </r>
  <r>
    <s v="CA/2017/152876"/>
    <d v="2017-02-13T00:00:00"/>
    <x v="279"/>
    <s v="West"/>
    <s v="Home Office"/>
    <s v="Office Supplies"/>
    <n v="146.82"/>
    <n v="28"/>
    <n v="29.364000000000001"/>
    <n v="0.04"/>
    <x v="11"/>
  </r>
  <r>
    <s v="CA/2017/152877"/>
    <d v="2017-12-15T00:00:00"/>
    <x v="172"/>
    <s v="East"/>
    <s v="Corporate"/>
    <s v="Furniture"/>
    <n v="1652.94"/>
    <n v="4"/>
    <n v="330.58800000000002"/>
    <n v="0.11"/>
    <x v="1"/>
  </r>
  <r>
    <s v="CA/2017/152878"/>
    <d v="2017-12-15T00:00:00"/>
    <x v="172"/>
    <s v="East"/>
    <s v="Corporate"/>
    <s v="Office Supplies"/>
    <n v="296.37"/>
    <n v="1"/>
    <n v="59.274000000000001"/>
    <n v="0.02"/>
    <x v="1"/>
  </r>
  <r>
    <s v="CA/2017/152879"/>
    <d v="2015-07-10T00:00:00"/>
    <x v="280"/>
    <s v="East"/>
    <s v="Home Office"/>
    <s v="Furniture"/>
    <n v="129.91999999999999"/>
    <n v="11"/>
    <n v="25.984000000000002"/>
    <n v="0.08"/>
    <x v="6"/>
  </r>
  <r>
    <s v="CA/2017/152880"/>
    <d v="2017-07-07T00:00:00"/>
    <x v="281"/>
    <s v="South"/>
    <s v="Corporate"/>
    <s v="Office Supplies"/>
    <n v="45.584000000000003"/>
    <n v="22"/>
    <n v="9.1167999999999996"/>
    <n v="0.12"/>
    <x v="6"/>
  </r>
  <r>
    <s v="CA/2017/152881"/>
    <d v="2018-09-16T00:00:00"/>
    <x v="282"/>
    <s v="Central"/>
    <s v="Consumer"/>
    <s v="Office Supplies"/>
    <n v="17.568000000000001"/>
    <n v="23"/>
    <n v="3.5135999999999998"/>
    <n v="0.19"/>
    <x v="3"/>
  </r>
  <r>
    <s v="CA/2017/152882"/>
    <d v="2018-09-16T00:00:00"/>
    <x v="282"/>
    <s v="Central"/>
    <s v="Consumer"/>
    <s v="Technology"/>
    <n v="55.991999999999997"/>
    <n v="2"/>
    <n v="11.198399999999999"/>
    <n v="0.22"/>
    <x v="3"/>
  </r>
  <r>
    <s v="CA/2017/152883"/>
    <d v="2017-03-12T00:00:00"/>
    <x v="283"/>
    <s v="East"/>
    <s v="Consumer"/>
    <s v="Office Supplies"/>
    <n v="182.72"/>
    <n v="13"/>
    <n v="36.543999999999997"/>
    <n v="7.0000000000000007E-2"/>
    <x v="10"/>
  </r>
  <r>
    <s v="CA/2017/152884"/>
    <d v="2017-03-12T00:00:00"/>
    <x v="283"/>
    <s v="East"/>
    <s v="Consumer"/>
    <s v="Furniture"/>
    <n v="400.03199999999998"/>
    <n v="23"/>
    <n v="80.006399999999999"/>
    <n v="0.24"/>
    <x v="10"/>
  </r>
  <r>
    <s v="CA/2017/152885"/>
    <d v="2017-03-12T00:00:00"/>
    <x v="283"/>
    <s v="East"/>
    <s v="Consumer"/>
    <s v="Office Supplies"/>
    <n v="33.630000000000003"/>
    <n v="14"/>
    <n v="6.726"/>
    <n v="7.0000000000000007E-2"/>
    <x v="10"/>
  </r>
  <r>
    <s v="CA/2017/152886"/>
    <d v="2017-03-12T00:00:00"/>
    <x v="283"/>
    <s v="East"/>
    <s v="Consumer"/>
    <s v="Furniture"/>
    <n v="542.64599999999996"/>
    <n v="15"/>
    <n v="108.5292"/>
    <n v="0.25"/>
    <x v="10"/>
  </r>
  <r>
    <s v="CA/2017/152887"/>
    <d v="2017-03-12T00:00:00"/>
    <x v="283"/>
    <s v="East"/>
    <s v="Consumer"/>
    <s v="Office Supplies"/>
    <n v="6.3"/>
    <n v="23"/>
    <n v="1.26"/>
    <n v="7.0000000000000007E-2"/>
    <x v="10"/>
  </r>
  <r>
    <s v="CA/2017/152888"/>
    <d v="2018-01-21T00:00:00"/>
    <x v="284"/>
    <s v="West"/>
    <s v="Home Office"/>
    <s v="Office Supplies"/>
    <n v="242.94"/>
    <n v="30"/>
    <n v="48.588000000000001"/>
    <n v="0.18"/>
    <x v="7"/>
  </r>
  <r>
    <s v="CA/2017/152889"/>
    <d v="2018-01-21T00:00:00"/>
    <x v="284"/>
    <s v="West"/>
    <s v="Home Office"/>
    <s v="Technology"/>
    <n v="179.97"/>
    <n v="3"/>
    <n v="35.994"/>
    <n v="0.13"/>
    <x v="7"/>
  </r>
  <r>
    <s v="CA/2017/152890"/>
    <d v="2018-01-21T00:00:00"/>
    <x v="284"/>
    <s v="West"/>
    <s v="Home Office"/>
    <s v="Office Supplies"/>
    <n v="99.695999999999998"/>
    <n v="15"/>
    <n v="19.9392"/>
    <n v="0.25"/>
    <x v="7"/>
  </r>
  <r>
    <s v="CA/2017/152891"/>
    <d v="2018-01-21T00:00:00"/>
    <x v="284"/>
    <s v="West"/>
    <s v="Home Office"/>
    <s v="Office Supplies"/>
    <n v="27.936"/>
    <n v="7"/>
    <n v="5.5872000000000002"/>
    <n v="0.04"/>
    <x v="7"/>
  </r>
  <r>
    <s v="CA/2017/152892"/>
    <d v="2018-01-21T00:00:00"/>
    <x v="284"/>
    <s v="West"/>
    <s v="Home Office"/>
    <s v="Furniture"/>
    <n v="84.98"/>
    <n v="11"/>
    <n v="16.995999999999999"/>
    <n v="0.2"/>
    <x v="7"/>
  </r>
  <r>
    <s v="CA/2017/152893"/>
    <d v="2018-01-21T00:00:00"/>
    <x v="284"/>
    <s v="West"/>
    <s v="Home Office"/>
    <s v="Office Supplies"/>
    <n v="18.72"/>
    <n v="30"/>
    <n v="3.7440000000000002"/>
    <n v="0.21"/>
    <x v="7"/>
  </r>
  <r>
    <s v="CA/2017/152894"/>
    <d v="2015-08-09T00:00:00"/>
    <x v="47"/>
    <s v="Central"/>
    <s v="Consumer"/>
    <s v="Technology"/>
    <n v="49.98"/>
    <n v="29"/>
    <n v="9.9960000000000004"/>
    <n v="0.17"/>
    <x v="0"/>
  </r>
  <r>
    <s v="CA/2017/152895"/>
    <d v="2015-04-01T00:00:00"/>
    <x v="285"/>
    <s v="Central"/>
    <s v="Home Office"/>
    <s v="Office Supplies"/>
    <n v="11.784000000000001"/>
    <n v="26"/>
    <n v="2.3567999999999998"/>
    <n v="7.0000000000000007E-2"/>
    <x v="4"/>
  </r>
  <r>
    <s v="CA/2017/152896"/>
    <d v="2015-04-01T00:00:00"/>
    <x v="285"/>
    <s v="Central"/>
    <s v="Home Office"/>
    <s v="Office Supplies"/>
    <n v="272.73599999999999"/>
    <n v="25"/>
    <n v="54.547199999999997"/>
    <n v="0.16"/>
    <x v="4"/>
  </r>
  <r>
    <s v="CA/2017/152897"/>
    <d v="2015-04-01T00:00:00"/>
    <x v="285"/>
    <s v="Central"/>
    <s v="Home Office"/>
    <s v="Office Supplies"/>
    <n v="3.54"/>
    <n v="22"/>
    <n v="0.70799999999999996"/>
    <n v="0.08"/>
    <x v="4"/>
  </r>
  <r>
    <s v="CA/2017/152898"/>
    <d v="2017-08-27T00:00:00"/>
    <x v="286"/>
    <s v="Central"/>
    <s v="Consumer"/>
    <s v="Office Supplies"/>
    <n v="51.52"/>
    <n v="2"/>
    <n v="10.304"/>
    <n v="0.11"/>
    <x v="0"/>
  </r>
  <r>
    <s v="CA/2017/152899"/>
    <d v="2017-08-27T00:00:00"/>
    <x v="286"/>
    <s v="Central"/>
    <s v="Consumer"/>
    <s v="Office Supplies"/>
    <n v="3.528"/>
    <n v="24"/>
    <n v="0.7056"/>
    <n v="0.23"/>
    <x v="0"/>
  </r>
  <r>
    <s v="CA/2017/152900"/>
    <d v="2017-08-27T00:00:00"/>
    <x v="286"/>
    <s v="Central"/>
    <s v="Consumer"/>
    <s v="Office Supplies"/>
    <n v="4.6239999999999997"/>
    <n v="21"/>
    <n v="0.92479999999999996"/>
    <n v="0.22"/>
    <x v="0"/>
  </r>
  <r>
    <s v="CA/2017/152901"/>
    <d v="2017-08-27T00:00:00"/>
    <x v="286"/>
    <s v="Central"/>
    <s v="Consumer"/>
    <s v="Office Supplies"/>
    <n v="55.167999999999999"/>
    <n v="6"/>
    <n v="11.0336"/>
    <n v="0.01"/>
    <x v="0"/>
  </r>
  <r>
    <s v="CA/2017/152902"/>
    <d v="2015-05-27T00:00:00"/>
    <x v="186"/>
    <s v="East"/>
    <s v="Corporate"/>
    <s v="Furniture"/>
    <n v="567.12"/>
    <n v="11"/>
    <n v="113.42400000000001"/>
    <n v="0.18"/>
    <x v="5"/>
  </r>
  <r>
    <s v="CA/2017/152903"/>
    <d v="2015-05-27T00:00:00"/>
    <x v="186"/>
    <s v="East"/>
    <s v="Corporate"/>
    <s v="Office Supplies"/>
    <n v="359.32"/>
    <n v="22"/>
    <n v="71.864000000000004"/>
    <n v="0.18"/>
    <x v="5"/>
  </r>
  <r>
    <s v="CA/2017/152904"/>
    <d v="2017-03-20T00:00:00"/>
    <x v="287"/>
    <s v="Central"/>
    <s v="Consumer"/>
    <s v="Technology"/>
    <n v="11.992000000000001"/>
    <n v="27"/>
    <n v="2.3984000000000001"/>
    <n v="0.03"/>
    <x v="10"/>
  </r>
  <r>
    <s v="CA/2017/152905"/>
    <d v="2018-02-10T00:00:00"/>
    <x v="288"/>
    <s v="Central"/>
    <s v="Consumer"/>
    <s v="Office Supplies"/>
    <n v="58.05"/>
    <n v="8"/>
    <n v="11.61"/>
    <n v="0.06"/>
    <x v="11"/>
  </r>
  <r>
    <s v="CA/2017/152906"/>
    <d v="2018-02-10T00:00:00"/>
    <x v="288"/>
    <s v="Central"/>
    <s v="Consumer"/>
    <s v="Furniture"/>
    <n v="157.74"/>
    <n v="29"/>
    <n v="31.547999999999998"/>
    <n v="0.13"/>
    <x v="11"/>
  </r>
  <r>
    <s v="CA/2017/152907"/>
    <d v="2018-02-10T00:00:00"/>
    <x v="288"/>
    <s v="Central"/>
    <s v="Consumer"/>
    <s v="Office Supplies"/>
    <n v="56.98"/>
    <n v="14"/>
    <n v="11.396000000000001"/>
    <n v="0.1"/>
    <x v="11"/>
  </r>
  <r>
    <s v="CA/2017/152908"/>
    <d v="2018-02-10T00:00:00"/>
    <x v="288"/>
    <s v="Central"/>
    <s v="Consumer"/>
    <s v="Office Supplies"/>
    <n v="2.88"/>
    <n v="6"/>
    <n v="0.57599999999999996"/>
    <n v="0.22"/>
    <x v="11"/>
  </r>
  <r>
    <s v="CA/2017/152909"/>
    <d v="2017-07-04T00:00:00"/>
    <x v="289"/>
    <s v="West"/>
    <s v="Corporate"/>
    <s v="Technology"/>
    <n v="1199.9760000000001"/>
    <n v="22"/>
    <n v="239.99520000000001"/>
    <n v="0.01"/>
    <x v="6"/>
  </r>
  <r>
    <s v="CA/2017/152910"/>
    <d v="2016-07-12T00:00:00"/>
    <x v="234"/>
    <s v="Central"/>
    <s v="Consumer"/>
    <s v="Furniture"/>
    <n v="79.92"/>
    <n v="4"/>
    <n v="15.984"/>
    <n v="0"/>
    <x v="6"/>
  </r>
  <r>
    <s v="CA/2017/152911"/>
    <d v="2017-09-18T00:00:00"/>
    <x v="240"/>
    <s v="Central"/>
    <s v="Corporate"/>
    <s v="Furniture"/>
    <n v="383.43799999999999"/>
    <n v="29"/>
    <n v="76.687600000000003"/>
    <n v="0.12"/>
    <x v="3"/>
  </r>
  <r>
    <s v="CA/2017/152912"/>
    <d v="2015-12-29T00:00:00"/>
    <x v="290"/>
    <s v="Central"/>
    <s v="Consumer"/>
    <s v="Office Supplies"/>
    <n v="24.56"/>
    <n v="26"/>
    <n v="4.9119999999999999"/>
    <n v="0.12"/>
    <x v="1"/>
  </r>
  <r>
    <s v="CA/2017/152913"/>
    <d v="2015-12-29T00:00:00"/>
    <x v="290"/>
    <s v="Central"/>
    <s v="Consumer"/>
    <s v="Technology"/>
    <n v="119.8"/>
    <n v="3"/>
    <n v="23.96"/>
    <n v="0.15"/>
    <x v="1"/>
  </r>
  <r>
    <s v="CA/2017/152914"/>
    <d v="2018-07-23T00:00:00"/>
    <x v="291"/>
    <s v="East"/>
    <s v="Corporate"/>
    <s v="Office Supplies"/>
    <n v="13.128"/>
    <n v="22"/>
    <n v="2.6255999999999999"/>
    <n v="0.19"/>
    <x v="6"/>
  </r>
  <r>
    <s v="CA/2017/152915"/>
    <d v="2018-09-18T00:00:00"/>
    <x v="292"/>
    <s v="Central"/>
    <s v="Corporate"/>
    <s v="Office Supplies"/>
    <n v="22.72"/>
    <n v="6"/>
    <n v="4.5439999999999996"/>
    <n v="0.19"/>
    <x v="3"/>
  </r>
  <r>
    <s v="CA/2017/152916"/>
    <d v="2016-08-31T00:00:00"/>
    <x v="239"/>
    <s v="East"/>
    <s v="Consumer"/>
    <s v="Office Supplies"/>
    <n v="58.32"/>
    <n v="1"/>
    <n v="11.664"/>
    <n v="0.14000000000000001"/>
    <x v="0"/>
  </r>
  <r>
    <s v="CA/2017/152917"/>
    <d v="2018-03-11T00:00:00"/>
    <x v="36"/>
    <s v="South"/>
    <s v="Corporate"/>
    <s v="Office Supplies"/>
    <n v="12.39"/>
    <n v="19"/>
    <n v="2.4780000000000002"/>
    <n v="0.13"/>
    <x v="10"/>
  </r>
  <r>
    <s v="CA/2017/152918"/>
    <d v="2016-08-02T00:00:00"/>
    <x v="293"/>
    <s v="East"/>
    <s v="Consumer"/>
    <s v="Technology"/>
    <n v="107.982"/>
    <n v="9"/>
    <n v="21.596399999999999"/>
    <n v="0.19"/>
    <x v="0"/>
  </r>
  <r>
    <s v="CA/2017/152919"/>
    <d v="2015-01-13T00:00:00"/>
    <x v="294"/>
    <s v="South"/>
    <s v="Corporate"/>
    <s v="Office Supplies"/>
    <n v="11.36"/>
    <n v="23"/>
    <n v="2.2719999999999998"/>
    <n v="0.05"/>
    <x v="7"/>
  </r>
  <r>
    <s v="CA/2017/152920"/>
    <d v="2015-01-13T00:00:00"/>
    <x v="294"/>
    <s v="South"/>
    <s v="Corporate"/>
    <s v="Office Supplies"/>
    <n v="50.94"/>
    <n v="15"/>
    <n v="10.188000000000001"/>
    <n v="0.2"/>
    <x v="7"/>
  </r>
  <r>
    <s v="CA/2017/152921"/>
    <d v="2015-01-13T00:00:00"/>
    <x v="294"/>
    <s v="South"/>
    <s v="Corporate"/>
    <s v="Technology"/>
    <n v="646.74"/>
    <n v="24"/>
    <n v="129.34800000000001"/>
    <n v="0.04"/>
    <x v="7"/>
  </r>
  <r>
    <s v="CA/2017/152922"/>
    <d v="2015-01-13T00:00:00"/>
    <x v="294"/>
    <s v="South"/>
    <s v="Corporate"/>
    <s v="Office Supplies"/>
    <n v="5.64"/>
    <n v="1"/>
    <n v="1.1279999999999999"/>
    <n v="0.16"/>
    <x v="7"/>
  </r>
  <r>
    <s v="CA/2017/152923"/>
    <d v="2015-01-13T00:00:00"/>
    <x v="294"/>
    <s v="South"/>
    <s v="Corporate"/>
    <s v="Office Supplies"/>
    <n v="572.58000000000004"/>
    <n v="20"/>
    <n v="114.51600000000001"/>
    <n v="0.03"/>
    <x v="7"/>
  </r>
  <r>
    <s v="CA/2017/152924"/>
    <d v="2015-05-14T00:00:00"/>
    <x v="295"/>
    <s v="South"/>
    <s v="Corporate"/>
    <s v="Furniture"/>
    <n v="310.88"/>
    <n v="13"/>
    <n v="62.176000000000002"/>
    <n v="0.01"/>
    <x v="5"/>
  </r>
  <r>
    <s v="CA/2017/152925"/>
    <d v="2017-05-19T00:00:00"/>
    <x v="97"/>
    <s v="West"/>
    <s v="Consumer"/>
    <s v="Furniture"/>
    <n v="641.96"/>
    <n v="16"/>
    <n v="128.392"/>
    <n v="0.11"/>
    <x v="5"/>
  </r>
  <r>
    <s v="CA/2017/152926"/>
    <d v="2018-01-30T00:00:00"/>
    <x v="296"/>
    <s v="Central"/>
    <s v="Corporate"/>
    <s v="Office Supplies"/>
    <n v="18.28"/>
    <n v="2"/>
    <n v="3.6560000000000001"/>
    <n v="0.04"/>
    <x v="7"/>
  </r>
  <r>
    <s v="CA/2017/152927"/>
    <d v="2018-01-30T00:00:00"/>
    <x v="296"/>
    <s v="Central"/>
    <s v="Corporate"/>
    <s v="Technology"/>
    <n v="207"/>
    <n v="19"/>
    <n v="41.4"/>
    <n v="0.09"/>
    <x v="7"/>
  </r>
  <r>
    <s v="CA/2017/152928"/>
    <d v="2018-01-30T00:00:00"/>
    <x v="296"/>
    <s v="Central"/>
    <s v="Corporate"/>
    <s v="Office Supplies"/>
    <n v="32.35"/>
    <n v="3"/>
    <n v="6.47"/>
    <n v="0.13"/>
    <x v="7"/>
  </r>
  <r>
    <s v="CA/2017/152929"/>
    <d v="2018-01-30T00:00:00"/>
    <x v="296"/>
    <s v="Central"/>
    <s v="Corporate"/>
    <s v="Office Supplies"/>
    <n v="7.71"/>
    <n v="11"/>
    <n v="1.542"/>
    <n v="0.05"/>
    <x v="7"/>
  </r>
  <r>
    <s v="CA/2017/152930"/>
    <d v="2018-01-30T00:00:00"/>
    <x v="296"/>
    <s v="Central"/>
    <s v="Corporate"/>
    <s v="Office Supplies"/>
    <n v="40.299999999999997"/>
    <n v="29"/>
    <n v="8.06"/>
    <n v="0.06"/>
    <x v="7"/>
  </r>
  <r>
    <s v="CA/2017/152931"/>
    <d v="2018-01-30T00:00:00"/>
    <x v="296"/>
    <s v="Central"/>
    <s v="Corporate"/>
    <s v="Furniture"/>
    <n v="34.58"/>
    <n v="18"/>
    <n v="6.9160000000000004"/>
    <n v="0.2"/>
    <x v="7"/>
  </r>
  <r>
    <s v="CA/2017/152932"/>
    <d v="2015-06-29T00:00:00"/>
    <x v="297"/>
    <s v="East"/>
    <s v="Consumer"/>
    <s v="Office Supplies"/>
    <n v="32.76"/>
    <n v="19"/>
    <n v="6.5519999999999996"/>
    <n v="0.03"/>
    <x v="9"/>
  </r>
  <r>
    <s v="CA/2017/152933"/>
    <d v="2016-08-21T00:00:00"/>
    <x v="125"/>
    <s v="East"/>
    <s v="Home Office"/>
    <s v="Furniture"/>
    <n v="544.00800000000004"/>
    <n v="27"/>
    <n v="108.80159999999999"/>
    <n v="0"/>
    <x v="0"/>
  </r>
  <r>
    <s v="CA/2017/152934"/>
    <d v="2016-08-21T00:00:00"/>
    <x v="125"/>
    <s v="East"/>
    <s v="Home Office"/>
    <s v="Office Supplies"/>
    <n v="59.94"/>
    <n v="8"/>
    <n v="11.988"/>
    <n v="0.01"/>
    <x v="0"/>
  </r>
  <r>
    <s v="CA/2017/152935"/>
    <d v="2016-08-21T00:00:00"/>
    <x v="125"/>
    <s v="East"/>
    <s v="Home Office"/>
    <s v="Office Supplies"/>
    <n v="23.92"/>
    <n v="11"/>
    <n v="4.7839999999999998"/>
    <n v="0.23"/>
    <x v="0"/>
  </r>
  <r>
    <s v="CA/2017/152936"/>
    <d v="2016-08-21T00:00:00"/>
    <x v="125"/>
    <s v="East"/>
    <s v="Home Office"/>
    <s v="Office Supplies"/>
    <n v="4.28"/>
    <n v="2"/>
    <n v="0.85599999999999998"/>
    <n v="0.25"/>
    <x v="0"/>
  </r>
  <r>
    <s v="CA/2017/152937"/>
    <d v="2016-03-10T00:00:00"/>
    <x v="298"/>
    <s v="East"/>
    <s v="Consumer"/>
    <s v="Office Supplies"/>
    <n v="32.07"/>
    <n v="11"/>
    <n v="6.4139999999999997"/>
    <n v="0.24"/>
    <x v="10"/>
  </r>
  <r>
    <s v="CA/2017/152938"/>
    <d v="2016-03-10T00:00:00"/>
    <x v="298"/>
    <s v="East"/>
    <s v="Consumer"/>
    <s v="Technology"/>
    <n v="24"/>
    <n v="5"/>
    <n v="4.8"/>
    <n v="7.0000000000000007E-2"/>
    <x v="10"/>
  </r>
  <r>
    <s v="CA/2017/152939"/>
    <d v="2016-03-10T00:00:00"/>
    <x v="298"/>
    <s v="East"/>
    <s v="Consumer"/>
    <s v="Furniture"/>
    <n v="35.49"/>
    <n v="15"/>
    <n v="7.0979999999999999"/>
    <n v="0.11"/>
    <x v="10"/>
  </r>
  <r>
    <s v="CA/2017/152940"/>
    <d v="2016-03-10T00:00:00"/>
    <x v="298"/>
    <s v="East"/>
    <s v="Consumer"/>
    <s v="Technology"/>
    <n v="47.984000000000002"/>
    <n v="2"/>
    <n v="9.5968"/>
    <n v="0.17"/>
    <x v="10"/>
  </r>
  <r>
    <s v="CA/2017/152941"/>
    <d v="2016-05-23T00:00:00"/>
    <x v="105"/>
    <s v="South"/>
    <s v="Corporate"/>
    <s v="Office Supplies"/>
    <n v="186.69"/>
    <n v="24"/>
    <n v="37.338000000000001"/>
    <n v="0.17"/>
    <x v="5"/>
  </r>
  <r>
    <s v="CA/2017/152942"/>
    <d v="2018-03-17T00:00:00"/>
    <x v="52"/>
    <s v="Central"/>
    <s v="Consumer"/>
    <s v="Office Supplies"/>
    <n v="17.456"/>
    <n v="17"/>
    <n v="3.4912000000000001"/>
    <n v="0.16"/>
    <x v="10"/>
  </r>
  <r>
    <s v="CA/2017/152943"/>
    <d v="2016-12-12T00:00:00"/>
    <x v="299"/>
    <s v="West"/>
    <s v="Consumer"/>
    <s v="Furniture"/>
    <n v="348.928"/>
    <n v="22"/>
    <n v="69.785600000000002"/>
    <n v="0.18"/>
    <x v="1"/>
  </r>
  <r>
    <s v="CA/2017/152944"/>
    <d v="2016-06-26T00:00:00"/>
    <x v="193"/>
    <s v="Central"/>
    <s v="Consumer"/>
    <s v="Office Supplies"/>
    <n v="143.96"/>
    <n v="24"/>
    <n v="28.792000000000002"/>
    <n v="0.15"/>
    <x v="9"/>
  </r>
  <r>
    <s v="CA/2017/152945"/>
    <d v="2016-06-26T00:00:00"/>
    <x v="193"/>
    <s v="Central"/>
    <s v="Consumer"/>
    <s v="Office Supplies"/>
    <n v="15.42"/>
    <n v="30"/>
    <n v="3.0840000000000001"/>
    <n v="0.18"/>
    <x v="9"/>
  </r>
  <r>
    <s v="CA/2017/152946"/>
    <d v="2016-06-26T00:00:00"/>
    <x v="193"/>
    <s v="Central"/>
    <s v="Consumer"/>
    <s v="Office Supplies"/>
    <n v="43.04"/>
    <n v="11"/>
    <n v="8.6080000000000005"/>
    <n v="0.22"/>
    <x v="9"/>
  </r>
  <r>
    <s v="CA/2017/152947"/>
    <d v="2016-06-26T00:00:00"/>
    <x v="193"/>
    <s v="Central"/>
    <s v="Consumer"/>
    <s v="Furniture"/>
    <n v="332.94"/>
    <n v="17"/>
    <n v="66.587999999999994"/>
    <n v="0.12"/>
    <x v="9"/>
  </r>
  <r>
    <s v="CA/2017/152948"/>
    <d v="2017-05-20T00:00:00"/>
    <x v="300"/>
    <s v="South"/>
    <s v="Consumer"/>
    <s v="Technology"/>
    <n v="1363.96"/>
    <n v="10"/>
    <n v="272.79199999999997"/>
    <n v="0.24"/>
    <x v="5"/>
  </r>
  <r>
    <s v="CA/2017/152949"/>
    <d v="2015-09-20T00:00:00"/>
    <x v="301"/>
    <s v="West"/>
    <s v="Consumer"/>
    <s v="Office Supplies"/>
    <n v="9.9600000000000009"/>
    <n v="16"/>
    <n v="1.992"/>
    <n v="0.06"/>
    <x v="3"/>
  </r>
  <r>
    <s v="CA/2017/152950"/>
    <d v="2015-09-20T00:00:00"/>
    <x v="301"/>
    <s v="West"/>
    <s v="Consumer"/>
    <s v="Office Supplies"/>
    <n v="21.72"/>
    <n v="19"/>
    <n v="4.3440000000000003"/>
    <n v="0.14000000000000001"/>
    <x v="3"/>
  </r>
  <r>
    <s v="CA/2017/152951"/>
    <d v="2018-09-21T00:00:00"/>
    <x v="302"/>
    <s v="Central"/>
    <s v="Consumer"/>
    <s v="Office Supplies"/>
    <n v="20.16"/>
    <n v="17"/>
    <n v="4.032"/>
    <n v="0.11"/>
    <x v="3"/>
  </r>
  <r>
    <s v="CA/2017/152952"/>
    <d v="2016-12-24T00:00:00"/>
    <x v="106"/>
    <s v="West"/>
    <s v="Corporate"/>
    <s v="Office Supplies"/>
    <n v="132.79"/>
    <n v="24"/>
    <n v="26.558"/>
    <n v="0.06"/>
    <x v="1"/>
  </r>
  <r>
    <s v="CA/2017/152953"/>
    <d v="2016-12-24T00:00:00"/>
    <x v="106"/>
    <s v="West"/>
    <s v="Corporate"/>
    <s v="Office Supplies"/>
    <n v="12.96"/>
    <n v="28"/>
    <n v="2.5920000000000001"/>
    <n v="0.24"/>
    <x v="1"/>
  </r>
  <r>
    <s v="CA/2017/152954"/>
    <d v="2016-12-24T00:00:00"/>
    <x v="106"/>
    <s v="West"/>
    <s v="Corporate"/>
    <s v="Office Supplies"/>
    <n v="21.56"/>
    <n v="5"/>
    <n v="4.3120000000000003"/>
    <n v="0.1"/>
    <x v="1"/>
  </r>
  <r>
    <s v="CA/2017/152955"/>
    <d v="2016-11-27T00:00:00"/>
    <x v="303"/>
    <s v="West"/>
    <s v="Consumer"/>
    <s v="Furniture"/>
    <n v="283.92"/>
    <n v="25"/>
    <n v="56.783999999999999"/>
    <n v="0.04"/>
    <x v="2"/>
  </r>
  <r>
    <s v="CA/2017/152956"/>
    <d v="2018-02-20T00:00:00"/>
    <x v="304"/>
    <s v="West"/>
    <s v="Corporate"/>
    <s v="Furniture"/>
    <n v="22.23"/>
    <n v="8"/>
    <n v="4.4459999999999997"/>
    <n v="0.12"/>
    <x v="11"/>
  </r>
  <r>
    <s v="CA/2017/152957"/>
    <d v="2018-02-20T00:00:00"/>
    <x v="304"/>
    <s v="West"/>
    <s v="Corporate"/>
    <s v="Technology"/>
    <n v="215.96799999999999"/>
    <n v="13"/>
    <n v="43.193600000000004"/>
    <n v="0.25"/>
    <x v="11"/>
  </r>
  <r>
    <s v="CA/2017/152958"/>
    <d v="2017-08-18T00:00:00"/>
    <x v="304"/>
    <s v="West"/>
    <s v="Corporate"/>
    <s v="Office Supplies"/>
    <n v="355.32"/>
    <n v="24"/>
    <n v="71.063999999999993"/>
    <n v="0.25"/>
    <x v="0"/>
  </r>
  <r>
    <s v="CA/2017/152959"/>
    <d v="2017-12-03T00:00:00"/>
    <x v="305"/>
    <s v="South"/>
    <s v="Corporate"/>
    <s v="Office Supplies"/>
    <n v="12.96"/>
    <n v="21"/>
    <n v="2.5920000000000001"/>
    <n v="0.11"/>
    <x v="1"/>
  </r>
  <r>
    <s v="CA/2017/152960"/>
    <d v="2018-04-22T00:00:00"/>
    <x v="306"/>
    <s v="West"/>
    <s v="Consumer"/>
    <s v="Furniture"/>
    <n v="18.28"/>
    <n v="28"/>
    <n v="3.6560000000000001"/>
    <n v="0.23"/>
    <x v="4"/>
  </r>
  <r>
    <s v="CA/2017/152961"/>
    <d v="2015-01-11T00:00:00"/>
    <x v="154"/>
    <s v="Central"/>
    <s v="Consumer"/>
    <s v="Office Supplies"/>
    <n v="43.176000000000002"/>
    <n v="4"/>
    <n v="8.6351999999999993"/>
    <n v="0"/>
    <x v="7"/>
  </r>
  <r>
    <s v="CA/2017/152962"/>
    <d v="2015-01-11T00:00:00"/>
    <x v="154"/>
    <s v="Central"/>
    <s v="Consumer"/>
    <s v="Technology"/>
    <n v="1983.9680000000001"/>
    <n v="19"/>
    <n v="396.79360000000003"/>
    <n v="0.15"/>
    <x v="7"/>
  </r>
  <r>
    <s v="CA/2017/152963"/>
    <d v="2016-03-02T00:00:00"/>
    <x v="211"/>
    <s v="West"/>
    <s v="Consumer"/>
    <s v="Furniture"/>
    <n v="28.4"/>
    <n v="4"/>
    <n v="5.68"/>
    <n v="0.25"/>
    <x v="10"/>
  </r>
  <r>
    <s v="CA/2017/152964"/>
    <d v="2016-03-02T00:00:00"/>
    <x v="211"/>
    <s v="West"/>
    <s v="Consumer"/>
    <s v="Technology"/>
    <n v="149.97"/>
    <n v="1"/>
    <n v="29.994"/>
    <n v="0.17"/>
    <x v="10"/>
  </r>
  <r>
    <s v="CA/2017/152965"/>
    <d v="2015-10-13T00:00:00"/>
    <x v="233"/>
    <s v="West"/>
    <s v="Consumer"/>
    <s v="Office Supplies"/>
    <n v="11.52"/>
    <n v="25"/>
    <n v="2.3039999999999998"/>
    <n v="0.15"/>
    <x v="8"/>
  </r>
  <r>
    <s v="CA/2017/152966"/>
    <d v="2015-10-13T00:00:00"/>
    <x v="233"/>
    <s v="West"/>
    <s v="Consumer"/>
    <s v="Furniture"/>
    <n v="1298.55"/>
    <n v="6"/>
    <n v="259.70999999999998"/>
    <n v="0.18"/>
    <x v="8"/>
  </r>
  <r>
    <s v="CA/2017/152967"/>
    <d v="2015-10-13T00:00:00"/>
    <x v="233"/>
    <s v="West"/>
    <s v="Consumer"/>
    <s v="Office Supplies"/>
    <n v="213.92"/>
    <n v="30"/>
    <n v="42.783999999999999"/>
    <n v="0.24"/>
    <x v="8"/>
  </r>
  <r>
    <s v="CA/2017/152968"/>
    <d v="2015-10-13T00:00:00"/>
    <x v="233"/>
    <s v="West"/>
    <s v="Consumer"/>
    <s v="Technology"/>
    <n v="25.78"/>
    <n v="20"/>
    <n v="5.1559999999999997"/>
    <n v="7.0000000000000007E-2"/>
    <x v="8"/>
  </r>
  <r>
    <s v="CA/2017/152969"/>
    <d v="2018-05-14T00:00:00"/>
    <x v="307"/>
    <s v="West"/>
    <s v="Consumer"/>
    <s v="Furniture"/>
    <n v="18.28"/>
    <n v="1"/>
    <n v="3.6560000000000001"/>
    <n v="0.04"/>
    <x v="5"/>
  </r>
  <r>
    <s v="CA/2017/152970"/>
    <d v="2018-05-14T00:00:00"/>
    <x v="307"/>
    <s v="West"/>
    <s v="Consumer"/>
    <s v="Technology"/>
    <n v="1399.93"/>
    <n v="27"/>
    <n v="279.98599999999999"/>
    <n v="0.16"/>
    <x v="5"/>
  </r>
  <r>
    <s v="CA/2017/152971"/>
    <d v="2016-03-20T00:00:00"/>
    <x v="308"/>
    <s v="Central"/>
    <s v="Corporate"/>
    <s v="Office Supplies"/>
    <n v="51.84"/>
    <n v="4"/>
    <n v="10.368"/>
    <n v="0.24"/>
    <x v="10"/>
  </r>
  <r>
    <s v="CA/2017/152972"/>
    <d v="2017-09-15T00:00:00"/>
    <x v="203"/>
    <s v="Central"/>
    <s v="Consumer"/>
    <s v="Office Supplies"/>
    <n v="5.3440000000000003"/>
    <n v="7"/>
    <n v="1.0688"/>
    <n v="0.06"/>
    <x v="3"/>
  </r>
  <r>
    <s v="CA/2017/152973"/>
    <d v="2015-06-28T00:00:00"/>
    <x v="222"/>
    <s v="South"/>
    <s v="Consumer"/>
    <s v="Office Supplies"/>
    <n v="41.472000000000001"/>
    <n v="15"/>
    <n v="8.2943999999999996"/>
    <n v="0.12"/>
    <x v="9"/>
  </r>
  <r>
    <s v="CA/2017/152974"/>
    <d v="2015-06-28T00:00:00"/>
    <x v="222"/>
    <s v="South"/>
    <s v="Consumer"/>
    <s v="Office Supplies"/>
    <n v="3.1680000000000001"/>
    <n v="23"/>
    <n v="0.63360000000000005"/>
    <n v="0"/>
    <x v="9"/>
  </r>
  <r>
    <s v="CA/2017/152975"/>
    <d v="2015-06-28T00:00:00"/>
    <x v="222"/>
    <s v="South"/>
    <s v="Consumer"/>
    <s v="Furniture"/>
    <n v="1228.4649999999999"/>
    <n v="9"/>
    <n v="245.69300000000001"/>
    <n v="0.08"/>
    <x v="9"/>
  </r>
  <r>
    <s v="CA/2017/152976"/>
    <d v="2015-06-28T00:00:00"/>
    <x v="222"/>
    <s v="South"/>
    <s v="Consumer"/>
    <s v="Office Supplies"/>
    <n v="31.085999999999999"/>
    <n v="4"/>
    <n v="6.2172000000000001"/>
    <n v="0.16"/>
    <x v="9"/>
  </r>
  <r>
    <s v="CA/2017/152977"/>
    <d v="2015-06-28T00:00:00"/>
    <x v="222"/>
    <s v="South"/>
    <s v="Consumer"/>
    <s v="Office Supplies"/>
    <n v="335.52"/>
    <n v="9"/>
    <n v="67.103999999999999"/>
    <n v="0.12"/>
    <x v="9"/>
  </r>
  <r>
    <s v="CA/2017/152978"/>
    <d v="2018-06-20T00:00:00"/>
    <x v="309"/>
    <s v="East"/>
    <s v="Consumer"/>
    <s v="Technology"/>
    <n v="239.97"/>
    <n v="22"/>
    <n v="47.994"/>
    <n v="0.08"/>
    <x v="9"/>
  </r>
  <r>
    <s v="CA/2017/152979"/>
    <d v="2018-06-20T00:00:00"/>
    <x v="309"/>
    <s v="East"/>
    <s v="Consumer"/>
    <s v="Office Supplies"/>
    <n v="9.82"/>
    <n v="25"/>
    <n v="1.964"/>
    <n v="0.14000000000000001"/>
    <x v="9"/>
  </r>
  <r>
    <s v="CA/2017/152980"/>
    <d v="2015-09-05T00:00:00"/>
    <x v="310"/>
    <s v="West"/>
    <s v="Consumer"/>
    <s v="Technology"/>
    <n v="67.8"/>
    <n v="19"/>
    <n v="13.56"/>
    <n v="0.17"/>
    <x v="3"/>
  </r>
  <r>
    <s v="CA/2017/152981"/>
    <d v="2015-09-05T00:00:00"/>
    <x v="310"/>
    <s v="West"/>
    <s v="Consumer"/>
    <s v="Technology"/>
    <n v="167.97"/>
    <n v="26"/>
    <n v="33.594000000000001"/>
    <n v="7.0000000000000007E-2"/>
    <x v="3"/>
  </r>
  <r>
    <s v="CA/2017/152982"/>
    <d v="2018-08-21T00:00:00"/>
    <x v="218"/>
    <s v="Central"/>
    <s v="Consumer"/>
    <s v="Office Supplies"/>
    <n v="35"/>
    <n v="14"/>
    <n v="7"/>
    <n v="0.06"/>
    <x v="0"/>
  </r>
  <r>
    <s v="CA/2017/152983"/>
    <d v="2018-08-21T00:00:00"/>
    <x v="218"/>
    <s v="Central"/>
    <s v="Consumer"/>
    <s v="Office Supplies"/>
    <n v="37.24"/>
    <n v="12"/>
    <n v="7.4480000000000004"/>
    <n v="0.18"/>
    <x v="0"/>
  </r>
  <r>
    <s v="CA/2017/152984"/>
    <d v="2018-08-21T00:00:00"/>
    <x v="218"/>
    <s v="Central"/>
    <s v="Consumer"/>
    <s v="Office Supplies"/>
    <n v="15.28"/>
    <n v="8"/>
    <n v="3.056"/>
    <n v="0.25"/>
    <x v="0"/>
  </r>
  <r>
    <s v="CA/2017/152985"/>
    <d v="2018-06-16T00:00:00"/>
    <x v="32"/>
    <s v="South"/>
    <s v="Consumer"/>
    <s v="Furniture"/>
    <n v="301.95999999999998"/>
    <n v="29"/>
    <n v="60.392000000000003"/>
    <n v="0.09"/>
    <x v="9"/>
  </r>
  <r>
    <s v="CA/2017/152986"/>
    <d v="2018-06-16T00:00:00"/>
    <x v="32"/>
    <s v="South"/>
    <s v="Consumer"/>
    <s v="Office Supplies"/>
    <n v="180.66"/>
    <n v="1"/>
    <n v="36.131999999999998"/>
    <n v="0.05"/>
    <x v="9"/>
  </r>
  <r>
    <s v="CA/2017/152987"/>
    <d v="2018-06-16T00:00:00"/>
    <x v="32"/>
    <s v="South"/>
    <s v="Consumer"/>
    <s v="Technology"/>
    <n v="191.98"/>
    <n v="23"/>
    <n v="38.396000000000001"/>
    <n v="0.22"/>
    <x v="9"/>
  </r>
  <r>
    <s v="CA/2017/152988"/>
    <d v="2018-06-16T00:00:00"/>
    <x v="32"/>
    <s v="South"/>
    <s v="Consumer"/>
    <s v="Technology"/>
    <n v="65.989999999999995"/>
    <n v="12"/>
    <n v="13.198"/>
    <n v="0.04"/>
    <x v="9"/>
  </r>
  <r>
    <s v="CA/2017/152989"/>
    <d v="2017-07-23T00:00:00"/>
    <x v="80"/>
    <s v="Central"/>
    <s v="Corporate"/>
    <s v="Office Supplies"/>
    <n v="35.216000000000001"/>
    <n v="7"/>
    <n v="7.0431999999999997"/>
    <n v="0.13"/>
    <x v="6"/>
  </r>
  <r>
    <s v="CA/2017/152990"/>
    <d v="2017-07-23T00:00:00"/>
    <x v="80"/>
    <s v="Central"/>
    <s v="Corporate"/>
    <s v="Office Supplies"/>
    <n v="23.696000000000002"/>
    <n v="29"/>
    <n v="4.7392000000000003"/>
    <n v="0.12"/>
    <x v="6"/>
  </r>
  <r>
    <s v="CA/2017/152991"/>
    <d v="2017-07-23T00:00:00"/>
    <x v="80"/>
    <s v="Central"/>
    <s v="Corporate"/>
    <s v="Technology"/>
    <n v="265.47500000000002"/>
    <n v="17"/>
    <n v="53.094999999999999"/>
    <n v="0.03"/>
    <x v="6"/>
  </r>
  <r>
    <s v="CA/2017/152992"/>
    <d v="2015-08-09T00:00:00"/>
    <x v="293"/>
    <s v="East"/>
    <s v="Consumer"/>
    <s v="Office Supplies"/>
    <n v="51.183999999999997"/>
    <n v="5"/>
    <n v="10.236800000000001"/>
    <n v="0.22"/>
    <x v="0"/>
  </r>
  <r>
    <s v="CA/2017/152993"/>
    <d v="2018-04-11T00:00:00"/>
    <x v="311"/>
    <s v="South"/>
    <s v="Home Office"/>
    <s v="Office Supplies"/>
    <n v="9.6639999999999997"/>
    <n v="30"/>
    <n v="1.9328000000000001"/>
    <n v="0.24"/>
    <x v="4"/>
  </r>
  <r>
    <s v="CA/2017/152994"/>
    <d v="2017-07-03T00:00:00"/>
    <x v="182"/>
    <s v="East"/>
    <s v="Corporate"/>
    <s v="Technology"/>
    <n v="21.071999999999999"/>
    <n v="27"/>
    <n v="4.2144000000000004"/>
    <n v="0.14000000000000001"/>
    <x v="6"/>
  </r>
  <r>
    <s v="CA/2017/152995"/>
    <d v="2016-11-20T00:00:00"/>
    <x v="312"/>
    <s v="East"/>
    <s v="Corporate"/>
    <s v="Office Supplies"/>
    <n v="60.45"/>
    <n v="23"/>
    <n v="12.09"/>
    <n v="0.03"/>
    <x v="2"/>
  </r>
  <r>
    <s v="CA/2017/152996"/>
    <d v="2016-11-20T00:00:00"/>
    <x v="312"/>
    <s v="East"/>
    <s v="Corporate"/>
    <s v="Office Supplies"/>
    <n v="11.52"/>
    <n v="3"/>
    <n v="2.3039999999999998"/>
    <n v="0.08"/>
    <x v="2"/>
  </r>
  <r>
    <s v="CA/2017/152997"/>
    <d v="2016-11-20T00:00:00"/>
    <x v="312"/>
    <s v="East"/>
    <s v="Corporate"/>
    <s v="Furniture"/>
    <n v="186.048"/>
    <n v="22"/>
    <n v="37.209600000000002"/>
    <n v="0.16"/>
    <x v="2"/>
  </r>
  <r>
    <s v="CA/2017/152998"/>
    <d v="2017-07-11T00:00:00"/>
    <x v="313"/>
    <s v="West"/>
    <s v="Corporate"/>
    <s v="Office Supplies"/>
    <n v="37.44"/>
    <n v="21"/>
    <n v="7.4880000000000004"/>
    <n v="0.04"/>
    <x v="6"/>
  </r>
  <r>
    <s v="CA/2017/152999"/>
    <d v="2017-07-11T00:00:00"/>
    <x v="313"/>
    <s v="West"/>
    <s v="Corporate"/>
    <s v="Office Supplies"/>
    <n v="26.975999999999999"/>
    <n v="9"/>
    <n v="5.3952"/>
    <n v="0.19"/>
    <x v="6"/>
  </r>
  <r>
    <s v="CA/2017/153000"/>
    <d v="2017-07-11T00:00:00"/>
    <x v="313"/>
    <s v="West"/>
    <s v="Corporate"/>
    <s v="Office Supplies"/>
    <n v="11.36"/>
    <n v="10"/>
    <n v="2.2719999999999998"/>
    <n v="0"/>
    <x v="6"/>
  </r>
  <r>
    <s v="CA/2017/153001"/>
    <d v="2017-07-11T00:00:00"/>
    <x v="313"/>
    <s v="West"/>
    <s v="Corporate"/>
    <s v="Office Supplies"/>
    <n v="14.62"/>
    <n v="15"/>
    <n v="2.9239999999999999"/>
    <n v="0.21"/>
    <x v="6"/>
  </r>
  <r>
    <s v="CA/2017/153002"/>
    <d v="2016-10-13T00:00:00"/>
    <x v="314"/>
    <s v="South"/>
    <s v="Consumer"/>
    <s v="Technology"/>
    <n v="83.72"/>
    <n v="17"/>
    <n v="16.744"/>
    <n v="0.12"/>
    <x v="8"/>
  </r>
  <r>
    <s v="CA/2017/153003"/>
    <d v="2016-10-13T00:00:00"/>
    <x v="314"/>
    <s v="South"/>
    <s v="Consumer"/>
    <s v="Furniture"/>
    <n v="287.94"/>
    <n v="7"/>
    <n v="57.588000000000001"/>
    <n v="0"/>
    <x v="8"/>
  </r>
  <r>
    <s v="CA/2017/153004"/>
    <d v="2018-01-01T00:00:00"/>
    <x v="315"/>
    <s v="East"/>
    <s v="Consumer"/>
    <s v="Furniture"/>
    <n v="48.896000000000001"/>
    <n v="17"/>
    <n v="9.7791999999999994"/>
    <n v="0.02"/>
    <x v="7"/>
  </r>
  <r>
    <s v="CA/2017/153005"/>
    <d v="2015-07-02T00:00:00"/>
    <x v="316"/>
    <s v="East"/>
    <s v="Corporate"/>
    <s v="Technology"/>
    <n v="115.36"/>
    <n v="12"/>
    <n v="23.071999999999999"/>
    <n v="0.18"/>
    <x v="6"/>
  </r>
  <r>
    <s v="CA/2017/153006"/>
    <d v="2017-06-20T00:00:00"/>
    <x v="317"/>
    <s v="West"/>
    <s v="Corporate"/>
    <s v="Office Supplies"/>
    <n v="5.16"/>
    <n v="23"/>
    <n v="1.032"/>
    <n v="0.09"/>
    <x v="9"/>
  </r>
  <r>
    <s v="CA/2017/153007"/>
    <d v="2017-06-20T00:00:00"/>
    <x v="317"/>
    <s v="West"/>
    <s v="Corporate"/>
    <s v="Office Supplies"/>
    <n v="38.880000000000003"/>
    <n v="8"/>
    <n v="7.7759999999999998"/>
    <n v="0.13"/>
    <x v="9"/>
  </r>
  <r>
    <s v="CA/2017/153008"/>
    <d v="2017-05-28T00:00:00"/>
    <x v="104"/>
    <s v="South"/>
    <s v="Consumer"/>
    <s v="Office Supplies"/>
    <n v="185.88"/>
    <n v="11"/>
    <n v="37.176000000000002"/>
    <n v="0.12"/>
    <x v="5"/>
  </r>
  <r>
    <s v="CA/2017/153009"/>
    <d v="2017-02-19T00:00:00"/>
    <x v="218"/>
    <s v="Central"/>
    <s v="Consumer"/>
    <s v="Furniture"/>
    <n v="44.46"/>
    <n v="22"/>
    <n v="8.8919999999999995"/>
    <n v="0.16"/>
    <x v="11"/>
  </r>
  <r>
    <s v="CA/2017/153010"/>
    <d v="2017-02-19T00:00:00"/>
    <x v="218"/>
    <s v="Central"/>
    <s v="Consumer"/>
    <s v="Office Supplies"/>
    <n v="242.94"/>
    <n v="26"/>
    <n v="48.588000000000001"/>
    <n v="0"/>
    <x v="11"/>
  </r>
  <r>
    <s v="CA/2017/153011"/>
    <d v="2015-03-08T00:00:00"/>
    <x v="318"/>
    <s v="East"/>
    <s v="Consumer"/>
    <s v="Office Supplies"/>
    <n v="39.96"/>
    <n v="22"/>
    <n v="7.992"/>
    <n v="0.02"/>
    <x v="10"/>
  </r>
  <r>
    <s v="CA/2017/153012"/>
    <d v="2015-03-08T00:00:00"/>
    <x v="318"/>
    <s v="East"/>
    <s v="Consumer"/>
    <s v="Office Supplies"/>
    <n v="102.3"/>
    <n v="24"/>
    <n v="20.46"/>
    <n v="0.15"/>
    <x v="10"/>
  </r>
  <r>
    <s v="CA/2017/153013"/>
    <d v="2015-03-08T00:00:00"/>
    <x v="318"/>
    <s v="East"/>
    <s v="Consumer"/>
    <s v="Office Supplies"/>
    <n v="21.36"/>
    <n v="4"/>
    <n v="4.2720000000000002"/>
    <n v="0.24"/>
    <x v="10"/>
  </r>
  <r>
    <s v="CA/2017/153014"/>
    <d v="2018-10-04T00:00:00"/>
    <x v="319"/>
    <s v="East"/>
    <s v="Home Office"/>
    <s v="Office Supplies"/>
    <n v="7.61"/>
    <n v="8"/>
    <n v="1.522"/>
    <n v="0.24"/>
    <x v="8"/>
  </r>
  <r>
    <s v="CA/2017/153015"/>
    <d v="2018-10-04T00:00:00"/>
    <x v="319"/>
    <s v="East"/>
    <s v="Home Office"/>
    <s v="Office Supplies"/>
    <n v="7.16"/>
    <n v="1"/>
    <n v="1.4319999999999999"/>
    <n v="0.01"/>
    <x v="8"/>
  </r>
  <r>
    <s v="CA/2017/153016"/>
    <d v="2015-09-06T00:00:00"/>
    <x v="320"/>
    <s v="West"/>
    <s v="Consumer"/>
    <s v="Office Supplies"/>
    <n v="7.36"/>
    <n v="13"/>
    <n v="1.472"/>
    <n v="0.22"/>
    <x v="3"/>
  </r>
  <r>
    <s v="CA/2017/153017"/>
    <d v="2015-09-06T00:00:00"/>
    <x v="320"/>
    <s v="West"/>
    <s v="Consumer"/>
    <s v="Office Supplies"/>
    <n v="23.1"/>
    <n v="4"/>
    <n v="4.62"/>
    <n v="0.22"/>
    <x v="3"/>
  </r>
  <r>
    <s v="CA/2017/153018"/>
    <d v="2017-05-01T00:00:00"/>
    <x v="295"/>
    <s v="South"/>
    <s v="Corporate"/>
    <s v="Technology"/>
    <n v="191.47200000000001"/>
    <n v="30"/>
    <n v="38.294400000000003"/>
    <n v="0.06"/>
    <x v="5"/>
  </r>
  <r>
    <s v="CA/2017/153019"/>
    <d v="2017-05-01T00:00:00"/>
    <x v="295"/>
    <s v="South"/>
    <s v="Corporate"/>
    <s v="Office Supplies"/>
    <n v="5.2480000000000002"/>
    <n v="2"/>
    <n v="1.0496000000000001"/>
    <n v="0.12"/>
    <x v="5"/>
  </r>
  <r>
    <s v="CA/2017/153020"/>
    <d v="2017-05-01T00:00:00"/>
    <x v="295"/>
    <s v="South"/>
    <s v="Corporate"/>
    <s v="Technology"/>
    <n v="59.183999999999997"/>
    <n v="22"/>
    <n v="11.8368"/>
    <n v="0.06"/>
    <x v="5"/>
  </r>
  <r>
    <s v="CA/2017/153021"/>
    <d v="2015-10-01T00:00:00"/>
    <x v="321"/>
    <s v="South"/>
    <s v="Corporate"/>
    <s v="Office Supplies"/>
    <n v="2.89"/>
    <n v="19"/>
    <n v="0.57799999999999996"/>
    <n v="0.11"/>
    <x v="8"/>
  </r>
  <r>
    <s v="CA/2017/153022"/>
    <d v="2015-10-01T00:00:00"/>
    <x v="321"/>
    <s v="South"/>
    <s v="Corporate"/>
    <s v="Furniture"/>
    <n v="51.94"/>
    <n v="6"/>
    <n v="10.388"/>
    <n v="0.22"/>
    <x v="8"/>
  </r>
  <r>
    <s v="CA/2017/153023"/>
    <d v="2017-09-29T00:00:00"/>
    <x v="322"/>
    <s v="East"/>
    <s v="Corporate"/>
    <s v="Office Supplies"/>
    <n v="15.936"/>
    <n v="6"/>
    <n v="3.1871999999999998"/>
    <n v="0.16"/>
    <x v="3"/>
  </r>
  <r>
    <s v="CA/2017/153024"/>
    <d v="2015-06-04T00:00:00"/>
    <x v="323"/>
    <s v="East"/>
    <s v="Corporate"/>
    <s v="Office Supplies"/>
    <n v="44.91"/>
    <n v="24"/>
    <n v="8.9819999999999993"/>
    <n v="0.08"/>
    <x v="9"/>
  </r>
  <r>
    <s v="CA/2017/153025"/>
    <d v="2017-03-09T00:00:00"/>
    <x v="324"/>
    <s v="East"/>
    <s v="Home Office"/>
    <s v="Office Supplies"/>
    <n v="1141.47"/>
    <n v="20"/>
    <n v="228.29400000000001"/>
    <n v="0.18"/>
    <x v="10"/>
  </r>
  <r>
    <s v="CA/2017/153026"/>
    <d v="2017-03-09T00:00:00"/>
    <x v="324"/>
    <s v="East"/>
    <s v="Home Office"/>
    <s v="Technology"/>
    <n v="280.78199999999998"/>
    <n v="20"/>
    <n v="56.156399999999998"/>
    <n v="0.16"/>
    <x v="10"/>
  </r>
  <r>
    <s v="CA/2017/153027"/>
    <d v="2016-10-19T00:00:00"/>
    <x v="14"/>
    <s v="East"/>
    <s v="Consumer"/>
    <s v="Office Supplies"/>
    <n v="34.44"/>
    <n v="30"/>
    <n v="6.8879999999999999"/>
    <n v="0"/>
    <x v="8"/>
  </r>
  <r>
    <s v="CA/2017/153028"/>
    <d v="2015-10-12T00:00:00"/>
    <x v="325"/>
    <s v="East"/>
    <s v="Consumer"/>
    <s v="Office Supplies"/>
    <n v="11.36"/>
    <n v="20"/>
    <n v="2.2719999999999998"/>
    <n v="0.17"/>
    <x v="8"/>
  </r>
  <r>
    <s v="CA/2017/153029"/>
    <d v="2015-10-12T00:00:00"/>
    <x v="325"/>
    <s v="East"/>
    <s v="Consumer"/>
    <s v="Office Supplies"/>
    <n v="106.34399999999999"/>
    <n v="23"/>
    <n v="21.268799999999999"/>
    <n v="0.2"/>
    <x v="8"/>
  </r>
  <r>
    <s v="CA/2017/153030"/>
    <d v="2018-08-25T00:00:00"/>
    <x v="315"/>
    <s v="East"/>
    <s v="Consumer"/>
    <s v="Office Supplies"/>
    <n v="192.16"/>
    <n v="20"/>
    <n v="38.432000000000002"/>
    <n v="0.18"/>
    <x v="0"/>
  </r>
  <r>
    <s v="CA/2017/153031"/>
    <d v="2017-01-17T00:00:00"/>
    <x v="254"/>
    <s v="Central"/>
    <s v="Home Office"/>
    <s v="Furniture"/>
    <n v="322.58999999999997"/>
    <n v="25"/>
    <n v="64.518000000000001"/>
    <n v="0.23"/>
    <x v="7"/>
  </r>
  <r>
    <s v="CA/2017/153032"/>
    <d v="2017-01-17T00:00:00"/>
    <x v="254"/>
    <s v="Central"/>
    <s v="Home Office"/>
    <s v="Technology"/>
    <n v="29.99"/>
    <n v="29"/>
    <n v="5.9980000000000002"/>
    <n v="0.06"/>
    <x v="7"/>
  </r>
  <r>
    <s v="CA/2017/153033"/>
    <d v="2017-01-17T00:00:00"/>
    <x v="254"/>
    <s v="Central"/>
    <s v="Home Office"/>
    <s v="Technology"/>
    <n v="371.97"/>
    <n v="15"/>
    <n v="74.394000000000005"/>
    <n v="0.14000000000000001"/>
    <x v="7"/>
  </r>
  <r>
    <s v="CA/2017/153034"/>
    <d v="2015-09-17T00:00:00"/>
    <x v="326"/>
    <s v="East"/>
    <s v="Home Office"/>
    <s v="Office Supplies"/>
    <n v="5.8920000000000003"/>
    <n v="12"/>
    <n v="1.1783999999999999"/>
    <n v="0.05"/>
    <x v="3"/>
  </r>
  <r>
    <s v="CA/2017/153035"/>
    <d v="2018-11-30T00:00:00"/>
    <x v="6"/>
    <s v="Central"/>
    <s v="Home Office"/>
    <s v="Office Supplies"/>
    <n v="68.471999999999994"/>
    <n v="16"/>
    <n v="13.6944"/>
    <n v="0.14000000000000001"/>
    <x v="2"/>
  </r>
  <r>
    <s v="CA/2017/153036"/>
    <d v="2018-11-30T00:00:00"/>
    <x v="6"/>
    <s v="Central"/>
    <s v="Home Office"/>
    <s v="Furniture"/>
    <n v="1242.9000000000001"/>
    <n v="20"/>
    <n v="248.58"/>
    <n v="0.02"/>
    <x v="2"/>
  </r>
  <r>
    <s v="CA/2017/153037"/>
    <d v="2016-09-10T00:00:00"/>
    <x v="54"/>
    <s v="West"/>
    <s v="Consumer"/>
    <s v="Office Supplies"/>
    <n v="30.84"/>
    <n v="24"/>
    <n v="6.1680000000000001"/>
    <n v="0.13"/>
    <x v="3"/>
  </r>
  <r>
    <s v="CA/2017/153038"/>
    <d v="2018-12-23T00:00:00"/>
    <x v="47"/>
    <s v="Central"/>
    <s v="Consumer"/>
    <s v="Office Supplies"/>
    <n v="13.48"/>
    <n v="16"/>
    <n v="2.6960000000000002"/>
    <n v="0.05"/>
    <x v="1"/>
  </r>
  <r>
    <s v="CA/2017/153039"/>
    <d v="2017-10-22T00:00:00"/>
    <x v="327"/>
    <s v="Central"/>
    <s v="Home Office"/>
    <s v="Furniture"/>
    <n v="31.4"/>
    <n v="1"/>
    <n v="6.28"/>
    <n v="0.15"/>
    <x v="8"/>
  </r>
  <r>
    <s v="CA/2017/153040"/>
    <d v="2015-04-29T00:00:00"/>
    <x v="328"/>
    <s v="East"/>
    <s v="Consumer"/>
    <s v="Furniture"/>
    <n v="17.46"/>
    <n v="4"/>
    <n v="3.492"/>
    <n v="0.24"/>
    <x v="4"/>
  </r>
  <r>
    <s v="CA/2017/153041"/>
    <d v="2016-04-25T00:00:00"/>
    <x v="329"/>
    <s v="West"/>
    <s v="Corporate"/>
    <s v="Office Supplies"/>
    <n v="13.944000000000001"/>
    <n v="1"/>
    <n v="2.7888000000000002"/>
    <n v="0.05"/>
    <x v="4"/>
  </r>
  <r>
    <s v="CA/2017/153042"/>
    <d v="2018-06-26T00:00:00"/>
    <x v="220"/>
    <s v="West"/>
    <s v="Consumer"/>
    <s v="Office Supplies"/>
    <n v="83.76"/>
    <n v="10"/>
    <n v="16.751999999999999"/>
    <n v="0.13"/>
    <x v="9"/>
  </r>
  <r>
    <s v="CA/2017/153043"/>
    <d v="2018-10-14T00:00:00"/>
    <x v="330"/>
    <s v="East"/>
    <s v="Home Office"/>
    <s v="Office Supplies"/>
    <n v="37.659999999999997"/>
    <n v="2"/>
    <n v="7.532"/>
    <n v="0.09"/>
    <x v="8"/>
  </r>
  <r>
    <s v="CA/2017/153044"/>
    <d v="2015-09-12T00:00:00"/>
    <x v="316"/>
    <s v="East"/>
    <s v="Corporate"/>
    <s v="Office Supplies"/>
    <n v="34.68"/>
    <n v="11"/>
    <n v="6.9359999999999999"/>
    <n v="0.01"/>
    <x v="3"/>
  </r>
  <r>
    <s v="CA/2017/153045"/>
    <d v="2018-06-20T00:00:00"/>
    <x v="188"/>
    <s v="East"/>
    <s v="Consumer"/>
    <s v="Technology"/>
    <n v="149.94999999999999"/>
    <n v="14"/>
    <n v="29.99"/>
    <n v="0.21"/>
    <x v="9"/>
  </r>
  <r>
    <s v="CA/2017/153046"/>
    <d v="2018-06-20T00:00:00"/>
    <x v="188"/>
    <s v="East"/>
    <s v="Consumer"/>
    <s v="Office Supplies"/>
    <n v="51.311999999999998"/>
    <n v="16"/>
    <n v="10.2624"/>
    <n v="7.0000000000000007E-2"/>
    <x v="9"/>
  </r>
  <r>
    <s v="CA/2017/153047"/>
    <d v="2018-06-26T00:00:00"/>
    <x v="274"/>
    <s v="East"/>
    <s v="Home Office"/>
    <s v="Office Supplies"/>
    <n v="4.54"/>
    <n v="2"/>
    <n v="0.90800000000000003"/>
    <n v="0.18"/>
    <x v="9"/>
  </r>
  <r>
    <s v="CA/2017/153048"/>
    <d v="2018-06-26T00:00:00"/>
    <x v="274"/>
    <s v="East"/>
    <s v="Home Office"/>
    <s v="Office Supplies"/>
    <n v="15.92"/>
    <n v="8"/>
    <n v="3.1840000000000002"/>
    <n v="0"/>
    <x v="9"/>
  </r>
  <r>
    <s v="CA/2017/153049"/>
    <d v="2018-06-26T00:00:00"/>
    <x v="274"/>
    <s v="East"/>
    <s v="Home Office"/>
    <s v="Technology"/>
    <n v="543.91999999999996"/>
    <n v="12"/>
    <n v="108.78400000000001"/>
    <n v="0.24"/>
    <x v="9"/>
  </r>
  <r>
    <s v="CA/2017/153050"/>
    <d v="2017-10-11T00:00:00"/>
    <x v="331"/>
    <s v="West"/>
    <s v="Corporate"/>
    <s v="Office Supplies"/>
    <n v="155.82"/>
    <n v="30"/>
    <n v="31.164000000000001"/>
    <n v="0.04"/>
    <x v="8"/>
  </r>
  <r>
    <s v="CA/2017/153051"/>
    <d v="2017-10-11T00:00:00"/>
    <x v="331"/>
    <s v="West"/>
    <s v="Corporate"/>
    <s v="Office Supplies"/>
    <n v="70.007999999999996"/>
    <n v="30"/>
    <n v="14.0016"/>
    <n v="0.21"/>
    <x v="8"/>
  </r>
  <r>
    <s v="CA/2017/153052"/>
    <d v="2017-03-10T00:00:00"/>
    <x v="332"/>
    <s v="Central"/>
    <s v="Consumer"/>
    <s v="Office Supplies"/>
    <n v="15.648"/>
    <n v="12"/>
    <n v="3.1295999999999999"/>
    <n v="0.06"/>
    <x v="10"/>
  </r>
  <r>
    <s v="CA/2017/153053"/>
    <d v="2015-09-09T00:00:00"/>
    <x v="333"/>
    <s v="Central"/>
    <s v="Consumer"/>
    <s v="Office Supplies"/>
    <n v="103.6"/>
    <n v="26"/>
    <n v="20.72"/>
    <n v="0.19"/>
    <x v="3"/>
  </r>
  <r>
    <s v="CA/2017/153054"/>
    <d v="2018-10-29T00:00:00"/>
    <x v="334"/>
    <s v="East"/>
    <s v="Corporate"/>
    <s v="Office Supplies"/>
    <n v="46.96"/>
    <n v="20"/>
    <n v="9.3919999999999995"/>
    <n v="0.06"/>
    <x v="8"/>
  </r>
  <r>
    <s v="CA/2017/153055"/>
    <d v="2017-10-04T00:00:00"/>
    <x v="335"/>
    <s v="East"/>
    <s v="Corporate"/>
    <s v="Office Supplies"/>
    <n v="8.9039999999999999"/>
    <n v="12"/>
    <n v="1.7807999999999999"/>
    <n v="0.02"/>
    <x v="8"/>
  </r>
  <r>
    <s v="CA/2017/153056"/>
    <d v="2018-11-11T00:00:00"/>
    <x v="143"/>
    <s v="East"/>
    <s v="Consumer"/>
    <s v="Office Supplies"/>
    <n v="10.44"/>
    <n v="23"/>
    <n v="2.0880000000000001"/>
    <n v="0.17"/>
    <x v="2"/>
  </r>
  <r>
    <s v="CA/2017/153057"/>
    <d v="2018-11-11T00:00:00"/>
    <x v="143"/>
    <s v="East"/>
    <s v="Consumer"/>
    <s v="Office Supplies"/>
    <n v="18.335999999999999"/>
    <n v="1"/>
    <n v="3.6671999999999998"/>
    <n v="0.14000000000000001"/>
    <x v="2"/>
  </r>
  <r>
    <s v="CA/2017/153058"/>
    <d v="2018-09-15T00:00:00"/>
    <x v="72"/>
    <s v="West"/>
    <s v="Consumer"/>
    <s v="Technology"/>
    <n v="323.976"/>
    <n v="16"/>
    <n v="64.795199999999994"/>
    <n v="0.23"/>
    <x v="3"/>
  </r>
  <r>
    <s v="CA/2017/153059"/>
    <d v="2017-08-04T00:00:00"/>
    <x v="95"/>
    <s v="Central"/>
    <s v="Consumer"/>
    <s v="Office Supplies"/>
    <n v="20.04"/>
    <n v="2"/>
    <n v="4.008"/>
    <n v="0.01"/>
    <x v="0"/>
  </r>
  <r>
    <s v="CA/2017/153060"/>
    <d v="2017-08-04T00:00:00"/>
    <x v="95"/>
    <s v="Central"/>
    <s v="Consumer"/>
    <s v="Office Supplies"/>
    <n v="64.959999999999994"/>
    <n v="1"/>
    <n v="12.992000000000001"/>
    <n v="0.18"/>
    <x v="0"/>
  </r>
  <r>
    <s v="CA/2017/153061"/>
    <d v="2017-08-04T00:00:00"/>
    <x v="95"/>
    <s v="Central"/>
    <s v="Consumer"/>
    <s v="Office Supplies"/>
    <n v="12.96"/>
    <n v="3"/>
    <n v="2.5920000000000001"/>
    <n v="0"/>
    <x v="0"/>
  </r>
  <r>
    <s v="CA/2017/153062"/>
    <d v="2018-12-30T00:00:00"/>
    <x v="22"/>
    <s v="Central"/>
    <s v="Consumer"/>
    <s v="Furniture"/>
    <n v="323.13600000000002"/>
    <n v="20"/>
    <n v="64.627200000000002"/>
    <n v="0.25"/>
    <x v="1"/>
  </r>
  <r>
    <s v="CA/2017/153063"/>
    <d v="2018-12-30T00:00:00"/>
    <x v="22"/>
    <s v="Central"/>
    <s v="Consumer"/>
    <s v="Technology"/>
    <n v="90.93"/>
    <n v="6"/>
    <n v="18.186"/>
    <n v="0.22"/>
    <x v="1"/>
  </r>
  <r>
    <s v="CA/2017/153064"/>
    <d v="2018-12-30T00:00:00"/>
    <x v="22"/>
    <s v="Central"/>
    <s v="Consumer"/>
    <s v="Office Supplies"/>
    <n v="52.776000000000003"/>
    <n v="15"/>
    <n v="10.555199999999999"/>
    <n v="0.25"/>
    <x v="1"/>
  </r>
  <r>
    <s v="CA/2017/153065"/>
    <d v="2018-02-09T00:00:00"/>
    <x v="336"/>
    <s v="Central"/>
    <s v="Home Office"/>
    <s v="Technology"/>
    <n v="1199.8"/>
    <n v="24"/>
    <n v="239.96"/>
    <n v="0.09"/>
    <x v="11"/>
  </r>
  <r>
    <s v="CA/2017/153066"/>
    <d v="2018-02-09T00:00:00"/>
    <x v="336"/>
    <s v="Central"/>
    <s v="Home Office"/>
    <s v="Technology"/>
    <n v="1928.78"/>
    <n v="11"/>
    <n v="385.75599999999997"/>
    <n v="0.02"/>
    <x v="11"/>
  </r>
  <r>
    <s v="CA/2017/153067"/>
    <d v="2018-02-09T00:00:00"/>
    <x v="336"/>
    <s v="Central"/>
    <s v="Home Office"/>
    <s v="Office Supplies"/>
    <n v="352.38"/>
    <n v="18"/>
    <n v="70.475999999999999"/>
    <n v="0.15"/>
    <x v="11"/>
  </r>
  <r>
    <s v="CA/2017/153068"/>
    <d v="2016-05-31T00:00:00"/>
    <x v="337"/>
    <s v="East"/>
    <s v="Home Office"/>
    <s v="Furniture"/>
    <n v="22.2"/>
    <n v="24"/>
    <n v="4.4400000000000004"/>
    <n v="0.02"/>
    <x v="5"/>
  </r>
  <r>
    <s v="CA/2017/153069"/>
    <d v="2018-11-27T00:00:00"/>
    <x v="312"/>
    <s v="East"/>
    <s v="Corporate"/>
    <s v="Furniture"/>
    <n v="46.94"/>
    <n v="21"/>
    <n v="9.3879999999999999"/>
    <n v="0.23"/>
    <x v="2"/>
  </r>
  <r>
    <s v="CA/2017/153070"/>
    <d v="2018-11-27T00:00:00"/>
    <x v="312"/>
    <s v="East"/>
    <s v="Corporate"/>
    <s v="Technology"/>
    <n v="143.72999999999999"/>
    <n v="11"/>
    <n v="28.745999999999999"/>
    <n v="0.18"/>
    <x v="2"/>
  </r>
  <r>
    <s v="CA/2017/153071"/>
    <d v="2015-06-15T00:00:00"/>
    <x v="126"/>
    <s v="West"/>
    <s v="Corporate"/>
    <s v="Furniture"/>
    <n v="99.918000000000006"/>
    <n v="24"/>
    <n v="19.983599999999999"/>
    <n v="7.0000000000000007E-2"/>
    <x v="9"/>
  </r>
  <r>
    <s v="CA/2017/153072"/>
    <d v="2015-06-15T00:00:00"/>
    <x v="126"/>
    <s v="West"/>
    <s v="Corporate"/>
    <s v="Furniture"/>
    <n v="797.94399999999996"/>
    <n v="1"/>
    <n v="159.58879999999999"/>
    <n v="0.12"/>
    <x v="9"/>
  </r>
  <r>
    <s v="CA/2017/153073"/>
    <d v="2015-06-15T00:00:00"/>
    <x v="126"/>
    <s v="West"/>
    <s v="Corporate"/>
    <s v="Office Supplies"/>
    <n v="8.5679999999999996"/>
    <n v="5"/>
    <n v="1.7136"/>
    <n v="0.21"/>
    <x v="9"/>
  </r>
  <r>
    <s v="CA/2017/153074"/>
    <d v="2017-05-03T00:00:00"/>
    <x v="338"/>
    <s v="Central"/>
    <s v="Corporate"/>
    <s v="Office Supplies"/>
    <n v="149.352"/>
    <n v="23"/>
    <n v="29.8704"/>
    <n v="0.16"/>
    <x v="5"/>
  </r>
  <r>
    <s v="CA/2017/153075"/>
    <d v="2017-05-03T00:00:00"/>
    <x v="338"/>
    <s v="Central"/>
    <s v="Corporate"/>
    <s v="Office Supplies"/>
    <n v="12.992000000000001"/>
    <n v="28"/>
    <n v="2.5983999999999998"/>
    <n v="0.14000000000000001"/>
    <x v="5"/>
  </r>
  <r>
    <s v="CA/2017/153076"/>
    <d v="2015-05-12T00:00:00"/>
    <x v="116"/>
    <s v="Central"/>
    <s v="Consumer"/>
    <s v="Office Supplies"/>
    <n v="24.56"/>
    <n v="28"/>
    <n v="4.9119999999999999"/>
    <n v="0.21"/>
    <x v="5"/>
  </r>
  <r>
    <s v="CA/2017/153077"/>
    <d v="2016-11-04T00:00:00"/>
    <x v="339"/>
    <s v="East"/>
    <s v="Consumer"/>
    <s v="Technology"/>
    <n v="85.14"/>
    <n v="26"/>
    <n v="17.027999999999999"/>
    <n v="0.12"/>
    <x v="2"/>
  </r>
  <r>
    <s v="CA/2017/153078"/>
    <d v="2016-11-04T00:00:00"/>
    <x v="339"/>
    <s v="East"/>
    <s v="Consumer"/>
    <s v="Technology"/>
    <n v="21.99"/>
    <n v="21"/>
    <n v="4.3979999999999997"/>
    <n v="0.18"/>
    <x v="2"/>
  </r>
  <r>
    <s v="CA/2017/153079"/>
    <d v="2016-11-04T00:00:00"/>
    <x v="339"/>
    <s v="East"/>
    <s v="Consumer"/>
    <s v="Office Supplies"/>
    <n v="406.6"/>
    <n v="9"/>
    <n v="81.319999999999993"/>
    <n v="0"/>
    <x v="2"/>
  </r>
  <r>
    <s v="CA/2017/153080"/>
    <d v="2017-09-15T00:00:00"/>
    <x v="340"/>
    <s v="East"/>
    <s v="Corporate"/>
    <s v="Office Supplies"/>
    <n v="841.56799999999998"/>
    <n v="6"/>
    <n v="168.31360000000001"/>
    <n v="0.18"/>
    <x v="3"/>
  </r>
  <r>
    <s v="CA/2017/153081"/>
    <d v="2015-09-13T00:00:00"/>
    <x v="341"/>
    <s v="East"/>
    <s v="Consumer"/>
    <s v="Office Supplies"/>
    <n v="15.552"/>
    <n v="25"/>
    <n v="3.1103999999999998"/>
    <n v="0.23"/>
    <x v="3"/>
  </r>
  <r>
    <s v="CA/2017/153082"/>
    <d v="2015-09-13T00:00:00"/>
    <x v="341"/>
    <s v="East"/>
    <s v="Consumer"/>
    <s v="Technology"/>
    <n v="252"/>
    <n v="27"/>
    <n v="50.4"/>
    <n v="0.14000000000000001"/>
    <x v="3"/>
  </r>
  <r>
    <s v="CA/2017/153083"/>
    <d v="2016-05-10T00:00:00"/>
    <x v="342"/>
    <s v="South"/>
    <s v="Home Office"/>
    <s v="Office Supplies"/>
    <n v="46.2"/>
    <n v="22"/>
    <n v="9.24"/>
    <n v="7.0000000000000007E-2"/>
    <x v="5"/>
  </r>
  <r>
    <s v="CA/2017/153084"/>
    <d v="2016-05-10T00:00:00"/>
    <x v="342"/>
    <s v="South"/>
    <s v="Home Office"/>
    <s v="Office Supplies"/>
    <n v="28.84"/>
    <n v="27"/>
    <n v="5.7679999999999998"/>
    <n v="0.1"/>
    <x v="5"/>
  </r>
  <r>
    <s v="CA/2017/153085"/>
    <d v="2018-04-14T00:00:00"/>
    <x v="269"/>
    <s v="West"/>
    <s v="Consumer"/>
    <s v="Office Supplies"/>
    <n v="14.592000000000001"/>
    <n v="25"/>
    <n v="2.9184000000000001"/>
    <n v="0.05"/>
    <x v="4"/>
  </r>
  <r>
    <s v="CA/2017/153086"/>
    <d v="2018-04-14T00:00:00"/>
    <x v="269"/>
    <s v="West"/>
    <s v="Consumer"/>
    <s v="Office Supplies"/>
    <n v="89.855999999999995"/>
    <n v="22"/>
    <n v="17.9712"/>
    <n v="0.08"/>
    <x v="4"/>
  </r>
  <r>
    <s v="CA/2017/153087"/>
    <d v="2018-04-14T00:00:00"/>
    <x v="269"/>
    <s v="West"/>
    <s v="Consumer"/>
    <s v="Office Supplies"/>
    <n v="13.872"/>
    <n v="27"/>
    <n v="2.7744"/>
    <n v="0.02"/>
    <x v="4"/>
  </r>
  <r>
    <s v="CA/2017/153088"/>
    <d v="2018-02-09T00:00:00"/>
    <x v="343"/>
    <s v="East"/>
    <s v="Consumer"/>
    <s v="Office Supplies"/>
    <n v="12.192"/>
    <n v="1"/>
    <n v="2.4384000000000001"/>
    <n v="0.04"/>
    <x v="11"/>
  </r>
  <r>
    <s v="CA/2017/153089"/>
    <d v="2017-06-20T00:00:00"/>
    <x v="344"/>
    <s v="East"/>
    <s v="Home Office"/>
    <s v="Office Supplies"/>
    <n v="45.055999999999997"/>
    <n v="10"/>
    <n v="9.0112000000000005"/>
    <n v="0.2"/>
    <x v="9"/>
  </r>
  <r>
    <s v="CA/2017/153090"/>
    <d v="2017-06-20T00:00:00"/>
    <x v="344"/>
    <s v="East"/>
    <s v="Home Office"/>
    <s v="Office Supplies"/>
    <n v="29.718"/>
    <n v="8"/>
    <n v="5.9436"/>
    <n v="0.17"/>
    <x v="9"/>
  </r>
  <r>
    <s v="CA/2017/153091"/>
    <d v="2017-06-20T00:00:00"/>
    <x v="344"/>
    <s v="East"/>
    <s v="Home Office"/>
    <s v="Office Supplies"/>
    <n v="15.552"/>
    <n v="1"/>
    <n v="3.1103999999999998"/>
    <n v="0.12"/>
    <x v="9"/>
  </r>
  <r>
    <s v="CA/2017/153092"/>
    <d v="2017-06-20T00:00:00"/>
    <x v="344"/>
    <s v="East"/>
    <s v="Home Office"/>
    <s v="Office Supplies"/>
    <n v="447.69600000000003"/>
    <n v="30"/>
    <n v="89.539199999999994"/>
    <n v="0.04"/>
    <x v="9"/>
  </r>
  <r>
    <s v="CA/2017/153093"/>
    <d v="2018-05-11T00:00:00"/>
    <x v="19"/>
    <s v="West"/>
    <s v="Corporate"/>
    <s v="Technology"/>
    <n v="159.99"/>
    <n v="10"/>
    <n v="31.998000000000001"/>
    <n v="7.0000000000000007E-2"/>
    <x v="5"/>
  </r>
  <r>
    <s v="CA/2017/153094"/>
    <d v="2016-12-13T00:00:00"/>
    <x v="345"/>
    <s v="West"/>
    <s v="Corporate"/>
    <s v="Office Supplies"/>
    <n v="12.96"/>
    <n v="29"/>
    <n v="2.5920000000000001"/>
    <n v="0.22"/>
    <x v="1"/>
  </r>
  <r>
    <s v="CA/2017/153095"/>
    <d v="2016-12-13T00:00:00"/>
    <x v="345"/>
    <s v="West"/>
    <s v="Corporate"/>
    <s v="Office Supplies"/>
    <n v="134.47999999999999"/>
    <n v="28"/>
    <n v="26.896000000000001"/>
    <n v="0.19"/>
    <x v="1"/>
  </r>
  <r>
    <s v="CA/2017/153096"/>
    <d v="2017-06-19T00:00:00"/>
    <x v="346"/>
    <s v="West"/>
    <s v="Corporate"/>
    <s v="Office Supplies"/>
    <n v="17.12"/>
    <n v="24"/>
    <n v="3.4239999999999999"/>
    <n v="0.08"/>
    <x v="9"/>
  </r>
  <r>
    <s v="CA/2017/153097"/>
    <d v="2017-12-13T00:00:00"/>
    <x v="338"/>
    <s v="Central"/>
    <s v="Corporate"/>
    <s v="Office Supplies"/>
    <n v="6.0960000000000001"/>
    <n v="5"/>
    <n v="1.2192000000000001"/>
    <n v="0.01"/>
    <x v="1"/>
  </r>
  <r>
    <s v="CA/2017/153098"/>
    <d v="2017-12-13T00:00:00"/>
    <x v="338"/>
    <s v="Central"/>
    <s v="Corporate"/>
    <s v="Furniture"/>
    <n v="1114.2719999999999"/>
    <n v="16"/>
    <n v="222.8544"/>
    <n v="0.19"/>
    <x v="1"/>
  </r>
  <r>
    <s v="CA/2017/153099"/>
    <d v="2016-05-29T00:00:00"/>
    <x v="139"/>
    <s v="East"/>
    <s v="Consumer"/>
    <s v="Office Supplies"/>
    <n v="32.4"/>
    <n v="11"/>
    <n v="6.48"/>
    <n v="0.05"/>
    <x v="5"/>
  </r>
  <r>
    <s v="CA/2017/153100"/>
    <d v="2016-05-29T00:00:00"/>
    <x v="139"/>
    <s v="East"/>
    <s v="Consumer"/>
    <s v="Office Supplies"/>
    <n v="540.57000000000005"/>
    <n v="12"/>
    <n v="108.114"/>
    <n v="0.18"/>
    <x v="5"/>
  </r>
  <r>
    <s v="CA/2017/153101"/>
    <d v="2016-05-29T00:00:00"/>
    <x v="139"/>
    <s v="East"/>
    <s v="Consumer"/>
    <s v="Office Supplies"/>
    <n v="167.76"/>
    <n v="6"/>
    <n v="33.552"/>
    <n v="0.2"/>
    <x v="5"/>
  </r>
  <r>
    <s v="CA/2017/153102"/>
    <d v="2016-07-26T00:00:00"/>
    <x v="222"/>
    <s v="South"/>
    <s v="Consumer"/>
    <s v="Furniture"/>
    <n v="393.16500000000002"/>
    <n v="3"/>
    <n v="78.632999999999996"/>
    <n v="0.16"/>
    <x v="6"/>
  </r>
  <r>
    <s v="CA/2017/153103"/>
    <d v="2018-11-28T00:00:00"/>
    <x v="176"/>
    <s v="South"/>
    <s v="Home Office"/>
    <s v="Furniture"/>
    <n v="516.48800000000006"/>
    <n v="10"/>
    <n v="103.2976"/>
    <n v="0.23"/>
    <x v="2"/>
  </r>
  <r>
    <s v="CA/2017/153104"/>
    <d v="2018-11-28T00:00:00"/>
    <x v="176"/>
    <s v="South"/>
    <s v="Home Office"/>
    <s v="Furniture"/>
    <n v="1007.232"/>
    <n v="18"/>
    <n v="201.44640000000001"/>
    <n v="0.05"/>
    <x v="2"/>
  </r>
  <r>
    <s v="CA/2017/153105"/>
    <d v="2018-11-28T00:00:00"/>
    <x v="176"/>
    <s v="South"/>
    <s v="Home Office"/>
    <s v="Furniture"/>
    <n v="2065.3200000000002"/>
    <n v="17"/>
    <n v="413.06400000000002"/>
    <n v="0.09"/>
    <x v="2"/>
  </r>
  <r>
    <s v="CA/2017/153106"/>
    <d v="2018-11-28T00:00:00"/>
    <x v="176"/>
    <s v="South"/>
    <s v="Home Office"/>
    <s v="Office Supplies"/>
    <n v="15.552"/>
    <n v="11"/>
    <n v="3.1103999999999998"/>
    <n v="0.24"/>
    <x v="2"/>
  </r>
  <r>
    <s v="CA/2017/153107"/>
    <d v="2018-11-28T00:00:00"/>
    <x v="176"/>
    <s v="South"/>
    <s v="Home Office"/>
    <s v="Office Supplies"/>
    <n v="25.344000000000001"/>
    <n v="19"/>
    <n v="5.0688000000000004"/>
    <n v="0.19"/>
    <x v="2"/>
  </r>
  <r>
    <s v="CA/2017/153108"/>
    <d v="2018-03-04T00:00:00"/>
    <x v="347"/>
    <s v="East"/>
    <s v="Consumer"/>
    <s v="Furniture"/>
    <n v="25.472000000000001"/>
    <n v="25"/>
    <n v="5.0944000000000003"/>
    <n v="0.21"/>
    <x v="10"/>
  </r>
  <r>
    <s v="CA/2017/153109"/>
    <d v="2018-12-28T00:00:00"/>
    <x v="348"/>
    <s v="Central"/>
    <s v="Consumer"/>
    <s v="Office Supplies"/>
    <n v="27.167999999999999"/>
    <n v="10"/>
    <n v="5.4336000000000002"/>
    <n v="0.17"/>
    <x v="1"/>
  </r>
  <r>
    <s v="CA/2017/153110"/>
    <d v="2018-12-28T00:00:00"/>
    <x v="348"/>
    <s v="Central"/>
    <s v="Consumer"/>
    <s v="Furniture"/>
    <n v="78.852800000000002"/>
    <n v="25"/>
    <n v="15.77056"/>
    <n v="0.16"/>
    <x v="1"/>
  </r>
  <r>
    <s v="CA/2017/153111"/>
    <d v="2018-11-30T00:00:00"/>
    <x v="349"/>
    <s v="South"/>
    <s v="Consumer"/>
    <s v="Office Supplies"/>
    <n v="173.8"/>
    <n v="24"/>
    <n v="34.76"/>
    <n v="0.02"/>
    <x v="2"/>
  </r>
  <r>
    <s v="CA/2017/153112"/>
    <d v="2018-05-15T00:00:00"/>
    <x v="350"/>
    <s v="West"/>
    <s v="Consumer"/>
    <s v="Technology"/>
    <n v="29.591999999999999"/>
    <n v="24"/>
    <n v="5.9184000000000001"/>
    <n v="0.14000000000000001"/>
    <x v="5"/>
  </r>
  <r>
    <s v="CA/2017/153113"/>
    <d v="2018-05-15T00:00:00"/>
    <x v="350"/>
    <s v="West"/>
    <s v="Consumer"/>
    <s v="Office Supplies"/>
    <n v="4.7519999999999998"/>
    <n v="6"/>
    <n v="0.95040000000000002"/>
    <n v="0.17"/>
    <x v="5"/>
  </r>
  <r>
    <s v="CA/2017/153114"/>
    <d v="2018-05-15T00:00:00"/>
    <x v="350"/>
    <s v="West"/>
    <s v="Consumer"/>
    <s v="Office Supplies"/>
    <n v="15.552"/>
    <n v="23"/>
    <n v="3.1103999999999998"/>
    <n v="0"/>
    <x v="5"/>
  </r>
  <r>
    <s v="CA/2017/153115"/>
    <d v="2016-09-22T00:00:00"/>
    <x v="351"/>
    <s v="West"/>
    <s v="Consumer"/>
    <s v="Furniture"/>
    <n v="204.6"/>
    <n v="14"/>
    <n v="40.92"/>
    <n v="0.2"/>
    <x v="3"/>
  </r>
  <r>
    <s v="CA/2017/153116"/>
    <d v="2018-11-14T00:00:00"/>
    <x v="352"/>
    <s v="West"/>
    <s v="Corporate"/>
    <s v="Furniture"/>
    <n v="321.56799999999998"/>
    <n v="23"/>
    <n v="64.313599999999994"/>
    <n v="0.25"/>
    <x v="2"/>
  </r>
  <r>
    <s v="CA/2017/153117"/>
    <d v="2016-11-27T00:00:00"/>
    <x v="353"/>
    <s v="South"/>
    <s v="Home Office"/>
    <s v="Office Supplies"/>
    <n v="6.24"/>
    <n v="14"/>
    <n v="1.248"/>
    <n v="0.05"/>
    <x v="2"/>
  </r>
  <r>
    <s v="CA/2017/153118"/>
    <d v="2017-01-09T00:00:00"/>
    <x v="51"/>
    <s v="East"/>
    <s v="Corporate"/>
    <s v="Office Supplies"/>
    <n v="21.88"/>
    <n v="23"/>
    <n v="4.3760000000000003"/>
    <n v="0.13"/>
    <x v="7"/>
  </r>
  <r>
    <s v="CA/2017/153119"/>
    <d v="2015-09-22T00:00:00"/>
    <x v="333"/>
    <s v="Central"/>
    <s v="Consumer"/>
    <s v="Office Supplies"/>
    <n v="4.6079999999999997"/>
    <n v="6"/>
    <n v="0.92159999999999997"/>
    <n v="0.21"/>
    <x v="3"/>
  </r>
  <r>
    <s v="CA/2017/153120"/>
    <d v="2018-09-04T00:00:00"/>
    <x v="354"/>
    <s v="East"/>
    <s v="Home Office"/>
    <s v="Office Supplies"/>
    <n v="9.82"/>
    <n v="24"/>
    <n v="1.964"/>
    <n v="0"/>
    <x v="3"/>
  </r>
  <r>
    <s v="CA/2017/153121"/>
    <d v="2018-09-04T00:00:00"/>
    <x v="354"/>
    <s v="East"/>
    <s v="Home Office"/>
    <s v="Office Supplies"/>
    <n v="35.97"/>
    <n v="21"/>
    <n v="7.194"/>
    <n v="0.2"/>
    <x v="3"/>
  </r>
  <r>
    <s v="CA/2017/153122"/>
    <d v="2018-09-04T00:00:00"/>
    <x v="354"/>
    <s v="East"/>
    <s v="Home Office"/>
    <s v="Office Supplies"/>
    <n v="12.96"/>
    <n v="11"/>
    <n v="2.5920000000000001"/>
    <n v="0.16"/>
    <x v="3"/>
  </r>
  <r>
    <s v="CA/2017/153123"/>
    <d v="2018-09-04T00:00:00"/>
    <x v="354"/>
    <s v="East"/>
    <s v="Home Office"/>
    <s v="Office Supplies"/>
    <n v="191.6"/>
    <n v="6"/>
    <n v="38.32"/>
    <n v="0.21"/>
    <x v="3"/>
  </r>
  <r>
    <s v="CA/2017/153124"/>
    <d v="2018-09-04T00:00:00"/>
    <x v="354"/>
    <s v="East"/>
    <s v="Home Office"/>
    <s v="Office Supplies"/>
    <n v="8.64"/>
    <n v="2"/>
    <n v="1.728"/>
    <n v="0.24"/>
    <x v="3"/>
  </r>
  <r>
    <s v="CA/2017/153125"/>
    <d v="2018-09-04T00:00:00"/>
    <x v="354"/>
    <s v="East"/>
    <s v="Home Office"/>
    <s v="Office Supplies"/>
    <n v="501.81"/>
    <n v="21"/>
    <n v="100.36199999999999"/>
    <n v="0.01"/>
    <x v="3"/>
  </r>
  <r>
    <s v="CA/2017/153126"/>
    <d v="2015-01-16T00:00:00"/>
    <x v="111"/>
    <s v="East"/>
    <s v="Consumer"/>
    <s v="Furniture"/>
    <n v="127.104"/>
    <n v="11"/>
    <n v="25.4208"/>
    <n v="0.12"/>
    <x v="7"/>
  </r>
  <r>
    <s v="CA/2017/153127"/>
    <d v="2015-01-16T00:00:00"/>
    <x v="111"/>
    <s v="East"/>
    <s v="Consumer"/>
    <s v="Technology"/>
    <n v="124.2"/>
    <n v="2"/>
    <n v="24.84"/>
    <n v="0.19"/>
    <x v="7"/>
  </r>
  <r>
    <s v="CA/2017/153128"/>
    <d v="2015-01-16T00:00:00"/>
    <x v="111"/>
    <s v="East"/>
    <s v="Consumer"/>
    <s v="Office Supplies"/>
    <n v="18.588000000000001"/>
    <n v="16"/>
    <n v="3.7176"/>
    <n v="0.16"/>
    <x v="7"/>
  </r>
  <r>
    <s v="CA/2017/153129"/>
    <d v="2015-01-16T00:00:00"/>
    <x v="111"/>
    <s v="East"/>
    <s v="Consumer"/>
    <s v="Office Supplies"/>
    <n v="30.071999999999999"/>
    <n v="28"/>
    <n v="6.0144000000000002"/>
    <n v="0.04"/>
    <x v="7"/>
  </r>
  <r>
    <s v="CA/2017/153130"/>
    <d v="2018-05-10T00:00:00"/>
    <x v="285"/>
    <s v="Central"/>
    <s v="Home Office"/>
    <s v="Technology"/>
    <n v="160.93"/>
    <n v="7"/>
    <n v="32.186"/>
    <n v="0.12"/>
    <x v="5"/>
  </r>
  <r>
    <s v="CA/2017/153131"/>
    <d v="2018-05-10T00:00:00"/>
    <x v="285"/>
    <s v="Central"/>
    <s v="Home Office"/>
    <s v="Office Supplies"/>
    <n v="75.792000000000002"/>
    <n v="27"/>
    <n v="15.1584"/>
    <n v="0.03"/>
    <x v="5"/>
  </r>
  <r>
    <s v="CA/2017/153132"/>
    <d v="2018-09-07T00:00:00"/>
    <x v="143"/>
    <s v="East"/>
    <s v="Consumer"/>
    <s v="Office Supplies"/>
    <n v="1.08"/>
    <n v="23"/>
    <n v="0.216"/>
    <n v="0.19"/>
    <x v="3"/>
  </r>
  <r>
    <s v="CA/2017/153133"/>
    <d v="2018-07-01T00:00:00"/>
    <x v="308"/>
    <s v="Central"/>
    <s v="Corporate"/>
    <s v="Technology"/>
    <n v="3059.982"/>
    <n v="19"/>
    <n v="611.99639999999999"/>
    <n v="0.01"/>
    <x v="6"/>
  </r>
  <r>
    <s v="CA/2017/153134"/>
    <d v="2017-05-30T00:00:00"/>
    <x v="355"/>
    <s v="South"/>
    <s v="Consumer"/>
    <s v="Office Supplies"/>
    <n v="3.282"/>
    <n v="22"/>
    <n v="0.65639999999999998"/>
    <n v="0.08"/>
    <x v="5"/>
  </r>
  <r>
    <s v="CA/2017/153135"/>
    <d v="2016-09-12T00:00:00"/>
    <x v="33"/>
    <s v="Central"/>
    <s v="Corporate"/>
    <s v="Office Supplies"/>
    <n v="34.020000000000003"/>
    <n v="20"/>
    <n v="6.8040000000000003"/>
    <n v="0.05"/>
    <x v="3"/>
  </r>
  <r>
    <s v="CA/2017/153136"/>
    <d v="2017-03-10T00:00:00"/>
    <x v="12"/>
    <s v="West"/>
    <s v="Consumer"/>
    <s v="Furniture"/>
    <n v="599.29200000000003"/>
    <n v="10"/>
    <n v="119.8584"/>
    <n v="0.08"/>
    <x v="10"/>
  </r>
  <r>
    <s v="CA/2017/153137"/>
    <d v="2015-11-11T00:00:00"/>
    <x v="356"/>
    <s v="West"/>
    <s v="Consumer"/>
    <s v="Office Supplies"/>
    <n v="3.3919999999999999"/>
    <n v="12"/>
    <n v="0.6784"/>
    <n v="0.1"/>
    <x v="2"/>
  </r>
  <r>
    <s v="CA/2017/153138"/>
    <d v="2015-11-11T00:00:00"/>
    <x v="356"/>
    <s v="West"/>
    <s v="Consumer"/>
    <s v="Technology"/>
    <n v="559.98400000000004"/>
    <n v="18"/>
    <n v="111.99679999999999"/>
    <n v="0.11"/>
    <x v="2"/>
  </r>
  <r>
    <s v="CA/2017/153139"/>
    <d v="2015-11-11T00:00:00"/>
    <x v="356"/>
    <s v="West"/>
    <s v="Consumer"/>
    <s v="Furniture"/>
    <n v="603.91999999999996"/>
    <n v="26"/>
    <n v="120.78400000000001"/>
    <n v="0.04"/>
    <x v="2"/>
  </r>
  <r>
    <s v="CA/2017/153140"/>
    <d v="2018-09-29T00:00:00"/>
    <x v="357"/>
    <s v="Central"/>
    <s v="Home Office"/>
    <s v="Office Supplies"/>
    <n v="7.968"/>
    <n v="5"/>
    <n v="1.5935999999999999"/>
    <n v="0.22"/>
    <x v="3"/>
  </r>
  <r>
    <s v="CA/2017/153141"/>
    <d v="2018-09-29T00:00:00"/>
    <x v="357"/>
    <s v="Central"/>
    <s v="Home Office"/>
    <s v="Office Supplies"/>
    <n v="27.968"/>
    <n v="2"/>
    <n v="5.5936000000000003"/>
    <n v="0"/>
    <x v="3"/>
  </r>
  <r>
    <s v="CA/2017/153142"/>
    <d v="2018-09-29T00:00:00"/>
    <x v="357"/>
    <s v="Central"/>
    <s v="Home Office"/>
    <s v="Technology"/>
    <n v="336.51"/>
    <n v="26"/>
    <n v="67.302000000000007"/>
    <n v="0.17"/>
    <x v="3"/>
  </r>
  <r>
    <s v="CA/2017/153143"/>
    <d v="2016-10-03T00:00:00"/>
    <x v="358"/>
    <s v="Central"/>
    <s v="Consumer"/>
    <s v="Office Supplies"/>
    <n v="1.1120000000000001"/>
    <n v="11"/>
    <n v="0.22239999999999999"/>
    <n v="0.25"/>
    <x v="8"/>
  </r>
  <r>
    <s v="CA/2017/153144"/>
    <d v="2018-05-21T00:00:00"/>
    <x v="189"/>
    <s v="East"/>
    <s v="Corporate"/>
    <s v="Furniture"/>
    <n v="520.04999999999995"/>
    <n v="10"/>
    <n v="104.01"/>
    <n v="0.05"/>
    <x v="5"/>
  </r>
  <r>
    <s v="CA/2017/153145"/>
    <d v="2018-05-21T00:00:00"/>
    <x v="189"/>
    <s v="East"/>
    <s v="Corporate"/>
    <s v="Office Supplies"/>
    <n v="17.97"/>
    <n v="2"/>
    <n v="3.5939999999999999"/>
    <n v="0.22"/>
    <x v="5"/>
  </r>
  <r>
    <s v="CA/2017/153146"/>
    <d v="2016-03-29T00:00:00"/>
    <x v="359"/>
    <s v="South"/>
    <s v="Home Office"/>
    <s v="Furniture"/>
    <n v="1166.92"/>
    <n v="21"/>
    <n v="233.38399999999999"/>
    <n v="0.12"/>
    <x v="10"/>
  </r>
  <r>
    <s v="CA/2017/153147"/>
    <d v="2017-09-09T00:00:00"/>
    <x v="59"/>
    <s v="West"/>
    <s v="Consumer"/>
    <s v="Office Supplies"/>
    <n v="14.624000000000001"/>
    <n v="12"/>
    <n v="2.9247999999999998"/>
    <n v="0.21"/>
    <x v="3"/>
  </r>
  <r>
    <s v="CA/2017/153148"/>
    <d v="2017-08-26T00:00:00"/>
    <x v="288"/>
    <s v="Central"/>
    <s v="Consumer"/>
    <s v="Office Supplies"/>
    <n v="10.23"/>
    <n v="21"/>
    <n v="2.0459999999999998"/>
    <n v="0.01"/>
    <x v="0"/>
  </r>
  <r>
    <s v="CA/2017/153149"/>
    <d v="2017-08-26T00:00:00"/>
    <x v="288"/>
    <s v="Central"/>
    <s v="Consumer"/>
    <s v="Office Supplies"/>
    <n v="154.9"/>
    <n v="6"/>
    <n v="30.98"/>
    <n v="0.25"/>
    <x v="0"/>
  </r>
  <r>
    <s v="CA/2017/153150"/>
    <d v="2015-05-21T00:00:00"/>
    <x v="360"/>
    <s v="South"/>
    <s v="Corporate"/>
    <s v="Office Supplies"/>
    <n v="2715.93"/>
    <n v="14"/>
    <n v="543.18600000000004"/>
    <n v="0.23"/>
    <x v="5"/>
  </r>
  <r>
    <s v="CA/2017/153151"/>
    <d v="2015-05-21T00:00:00"/>
    <x v="360"/>
    <s v="South"/>
    <s v="Corporate"/>
    <s v="Technology"/>
    <n v="617.97"/>
    <n v="22"/>
    <n v="123.59399999999999"/>
    <n v="0.24"/>
    <x v="5"/>
  </r>
  <r>
    <s v="CA/2017/153152"/>
    <d v="2016-10-28T00:00:00"/>
    <x v="361"/>
    <s v="South"/>
    <s v="Consumer"/>
    <s v="Office Supplies"/>
    <n v="10.67"/>
    <n v="20"/>
    <n v="2.1339999999999999"/>
    <n v="0.17"/>
    <x v="8"/>
  </r>
  <r>
    <s v="CA/2017/153153"/>
    <d v="2016-10-28T00:00:00"/>
    <x v="361"/>
    <s v="South"/>
    <s v="Consumer"/>
    <s v="Office Supplies"/>
    <n v="36.630000000000003"/>
    <n v="6"/>
    <n v="7.3259999999999996"/>
    <n v="0.14000000000000001"/>
    <x v="8"/>
  </r>
  <r>
    <s v="CA/2017/153154"/>
    <d v="2016-10-28T00:00:00"/>
    <x v="361"/>
    <s v="South"/>
    <s v="Consumer"/>
    <s v="Furniture"/>
    <n v="24.1"/>
    <n v="11"/>
    <n v="4.82"/>
    <n v="0.22"/>
    <x v="8"/>
  </r>
  <r>
    <s v="CA/2017/153155"/>
    <d v="2016-10-28T00:00:00"/>
    <x v="361"/>
    <s v="South"/>
    <s v="Consumer"/>
    <s v="Furniture"/>
    <n v="33.11"/>
    <n v="21"/>
    <n v="6.6219999999999999"/>
    <n v="0.1"/>
    <x v="8"/>
  </r>
  <r>
    <s v="CA/2017/153156"/>
    <d v="2017-11-13T00:00:00"/>
    <x v="86"/>
    <s v="West"/>
    <s v="Home Office"/>
    <s v="Office Supplies"/>
    <n v="44.02"/>
    <n v="19"/>
    <n v="8.8040000000000003"/>
    <n v="0.18"/>
    <x v="2"/>
  </r>
  <r>
    <s v="CA/2017/153157"/>
    <d v="2016-07-31T00:00:00"/>
    <x v="302"/>
    <s v="Central"/>
    <s v="Consumer"/>
    <s v="Technology"/>
    <n v="2309.65"/>
    <n v="6"/>
    <n v="461.93"/>
    <n v="0.19"/>
    <x v="6"/>
  </r>
  <r>
    <s v="CA/2017/153158"/>
    <d v="2016-07-31T00:00:00"/>
    <x v="302"/>
    <s v="Central"/>
    <s v="Consumer"/>
    <s v="Furniture"/>
    <n v="1090.7819999999999"/>
    <n v="9"/>
    <n v="218.15639999999999"/>
    <n v="0.06"/>
    <x v="6"/>
  </r>
  <r>
    <s v="CA/2017/153159"/>
    <d v="2016-07-31T00:00:00"/>
    <x v="302"/>
    <s v="Central"/>
    <s v="Consumer"/>
    <s v="Office Supplies"/>
    <n v="19.440000000000001"/>
    <n v="5"/>
    <n v="3.8879999999999999"/>
    <n v="0.16"/>
    <x v="6"/>
  </r>
  <r>
    <s v="CA/2017/153160"/>
    <d v="2016-08-27T00:00:00"/>
    <x v="362"/>
    <s v="West"/>
    <s v="Consumer"/>
    <s v="Office Supplies"/>
    <n v="484.65"/>
    <n v="23"/>
    <n v="96.93"/>
    <n v="0.17"/>
    <x v="0"/>
  </r>
  <r>
    <s v="CA/2017/153161"/>
    <d v="2016-11-13T00:00:00"/>
    <x v="300"/>
    <s v="South"/>
    <s v="Consumer"/>
    <s v="Office Supplies"/>
    <n v="115.29600000000001"/>
    <n v="3"/>
    <n v="23.059200000000001"/>
    <n v="0.06"/>
    <x v="2"/>
  </r>
  <r>
    <s v="CA/2017/153162"/>
    <d v="2016-06-11T00:00:00"/>
    <x v="363"/>
    <s v="West"/>
    <s v="Consumer"/>
    <s v="Office Supplies"/>
    <n v="7.08"/>
    <n v="20"/>
    <n v="1.4159999999999999"/>
    <n v="0.03"/>
    <x v="9"/>
  </r>
  <r>
    <s v="CA/2017/153163"/>
    <d v="2016-06-11T00:00:00"/>
    <x v="363"/>
    <s v="West"/>
    <s v="Consumer"/>
    <s v="Office Supplies"/>
    <n v="4.4009999999999998"/>
    <n v="2"/>
    <n v="0.88019999999999998"/>
    <n v="0.19"/>
    <x v="9"/>
  </r>
  <r>
    <s v="CA/2017/153164"/>
    <d v="2018-12-26T00:00:00"/>
    <x v="138"/>
    <s v="East"/>
    <s v="Consumer"/>
    <s v="Office Supplies"/>
    <n v="44.75"/>
    <n v="29"/>
    <n v="8.9499999999999993"/>
    <n v="0.15"/>
    <x v="1"/>
  </r>
  <r>
    <s v="CA/2017/153165"/>
    <d v="2018-01-08T00:00:00"/>
    <x v="247"/>
    <s v="West"/>
    <s v="Consumer"/>
    <s v="Technology"/>
    <n v="95.983999999999995"/>
    <n v="17"/>
    <n v="19.1968"/>
    <n v="0.2"/>
    <x v="7"/>
  </r>
  <r>
    <s v="CA/2017/153166"/>
    <d v="2015-11-24T00:00:00"/>
    <x v="364"/>
    <s v="West"/>
    <s v="Consumer"/>
    <s v="Furniture"/>
    <n v="151.72"/>
    <n v="22"/>
    <n v="30.344000000000001"/>
    <n v="0.02"/>
    <x v="2"/>
  </r>
  <r>
    <s v="CA/2017/153167"/>
    <d v="2018-06-17T00:00:00"/>
    <x v="58"/>
    <s v="Central"/>
    <s v="Consumer"/>
    <s v="Furniture"/>
    <n v="155.25"/>
    <n v="2"/>
    <n v="31.05"/>
    <n v="0.06"/>
    <x v="9"/>
  </r>
  <r>
    <s v="CA/2017/153168"/>
    <d v="2018-06-17T00:00:00"/>
    <x v="58"/>
    <s v="Central"/>
    <s v="Consumer"/>
    <s v="Office Supplies"/>
    <n v="14.03"/>
    <n v="28"/>
    <n v="2.806"/>
    <n v="0.18"/>
    <x v="9"/>
  </r>
  <r>
    <s v="CA/2017/153169"/>
    <d v="2016-12-21T00:00:00"/>
    <x v="365"/>
    <s v="West"/>
    <s v="Consumer"/>
    <s v="Furniture"/>
    <n v="1618.37"/>
    <n v="1"/>
    <n v="323.67399999999998"/>
    <n v="0.17"/>
    <x v="1"/>
  </r>
  <r>
    <s v="CA/2017/153170"/>
    <d v="2016-12-21T00:00:00"/>
    <x v="365"/>
    <s v="West"/>
    <s v="Consumer"/>
    <s v="Technology"/>
    <n v="99.6"/>
    <n v="19"/>
    <n v="19.920000000000002"/>
    <n v="0.23"/>
    <x v="1"/>
  </r>
  <r>
    <s v="CA/2017/153171"/>
    <d v="2016-09-17T00:00:00"/>
    <x v="246"/>
    <s v="East"/>
    <s v="Home Office"/>
    <s v="Office Supplies"/>
    <n v="32.4"/>
    <n v="11"/>
    <n v="6.48"/>
    <n v="0.19"/>
    <x v="3"/>
  </r>
  <r>
    <s v="CA/2017/153172"/>
    <d v="2016-06-07T00:00:00"/>
    <x v="366"/>
    <s v="East"/>
    <s v="Corporate"/>
    <s v="Furniture"/>
    <n v="13.96"/>
    <n v="5"/>
    <n v="2.7919999999999998"/>
    <n v="0.18"/>
    <x v="9"/>
  </r>
  <r>
    <s v="CA/2017/153173"/>
    <d v="2016-06-07T00:00:00"/>
    <x v="366"/>
    <s v="East"/>
    <s v="Corporate"/>
    <s v="Furniture"/>
    <n v="155.82"/>
    <n v="18"/>
    <n v="31.164000000000001"/>
    <n v="0.18"/>
    <x v="9"/>
  </r>
  <r>
    <s v="CA/2017/153174"/>
    <d v="2016-06-07T00:00:00"/>
    <x v="366"/>
    <s v="East"/>
    <s v="Corporate"/>
    <s v="Technology"/>
    <n v="124.95"/>
    <n v="20"/>
    <n v="24.99"/>
    <n v="0.1"/>
    <x v="9"/>
  </r>
  <r>
    <s v="CA/2017/153175"/>
    <d v="2016-06-07T00:00:00"/>
    <x v="366"/>
    <s v="East"/>
    <s v="Corporate"/>
    <s v="Office Supplies"/>
    <n v="601.65"/>
    <n v="17"/>
    <n v="120.33"/>
    <n v="7.0000000000000007E-2"/>
    <x v="9"/>
  </r>
  <r>
    <s v="CA/2017/153176"/>
    <d v="2016-04-27T00:00:00"/>
    <x v="218"/>
    <s v="Central"/>
    <s v="Consumer"/>
    <s v="Office Supplies"/>
    <n v="22.74"/>
    <n v="14"/>
    <n v="4.548"/>
    <n v="0.14000000000000001"/>
    <x v="4"/>
  </r>
  <r>
    <s v="CA/2017/153177"/>
    <d v="2016-04-27T00:00:00"/>
    <x v="218"/>
    <s v="Central"/>
    <s v="Consumer"/>
    <s v="Furniture"/>
    <n v="1267.53"/>
    <n v="12"/>
    <n v="253.506"/>
    <n v="0.2"/>
    <x v="4"/>
  </r>
  <r>
    <s v="CA/2017/153178"/>
    <d v="2016-04-27T00:00:00"/>
    <x v="218"/>
    <s v="Central"/>
    <s v="Consumer"/>
    <s v="Technology"/>
    <n v="1379.92"/>
    <n v="7"/>
    <n v="275.98399999999998"/>
    <n v="0.19"/>
    <x v="4"/>
  </r>
  <r>
    <s v="CA/2017/153179"/>
    <d v="2016-06-16T00:00:00"/>
    <x v="171"/>
    <s v="West"/>
    <s v="Consumer"/>
    <s v="Office Supplies"/>
    <n v="6.2080000000000002"/>
    <n v="25"/>
    <n v="1.2416"/>
    <n v="0.12"/>
    <x v="9"/>
  </r>
  <r>
    <s v="CA/2017/153180"/>
    <d v="2018-12-17T00:00:00"/>
    <x v="367"/>
    <s v="West"/>
    <s v="Home Office"/>
    <s v="Office Supplies"/>
    <n v="11.808"/>
    <n v="14"/>
    <n v="2.3616000000000001"/>
    <n v="0.11"/>
    <x v="1"/>
  </r>
  <r>
    <s v="CA/2017/153181"/>
    <d v="2017-11-01T00:00:00"/>
    <x v="368"/>
    <s v="East"/>
    <s v="Home Office"/>
    <s v="Office Supplies"/>
    <n v="15.552"/>
    <n v="5"/>
    <n v="3.1103999999999998"/>
    <n v="0.09"/>
    <x v="2"/>
  </r>
  <r>
    <s v="CA/2017/153182"/>
    <d v="2017-11-01T00:00:00"/>
    <x v="368"/>
    <s v="East"/>
    <s v="Home Office"/>
    <s v="Office Supplies"/>
    <n v="63.311999999999998"/>
    <n v="17"/>
    <n v="12.6624"/>
    <n v="0.21"/>
    <x v="2"/>
  </r>
  <r>
    <s v="CA/2017/153183"/>
    <d v="2017-11-01T00:00:00"/>
    <x v="368"/>
    <s v="East"/>
    <s v="Home Office"/>
    <s v="Technology"/>
    <n v="15.587999999999999"/>
    <n v="25"/>
    <n v="3.1175999999999999"/>
    <n v="0.19"/>
    <x v="2"/>
  </r>
  <r>
    <s v="CA/2017/153184"/>
    <d v="2015-11-07T00:00:00"/>
    <x v="156"/>
    <s v="Central"/>
    <s v="Corporate"/>
    <s v="Office Supplies"/>
    <n v="177.2"/>
    <n v="24"/>
    <n v="35.44"/>
    <n v="0.21"/>
    <x v="2"/>
  </r>
  <r>
    <s v="CA/2017/153185"/>
    <d v="2015-11-07T00:00:00"/>
    <x v="156"/>
    <s v="Central"/>
    <s v="Corporate"/>
    <s v="Technology"/>
    <n v="197.97"/>
    <n v="26"/>
    <n v="39.594000000000001"/>
    <n v="0.02"/>
    <x v="2"/>
  </r>
  <r>
    <s v="CA/2017/153186"/>
    <d v="2015-11-07T00:00:00"/>
    <x v="156"/>
    <s v="Central"/>
    <s v="Corporate"/>
    <s v="Furniture"/>
    <n v="854.94"/>
    <n v="3"/>
    <n v="170.988"/>
    <n v="0.25"/>
    <x v="2"/>
  </r>
  <r>
    <s v="CA/2017/153187"/>
    <d v="2015-11-07T00:00:00"/>
    <x v="156"/>
    <s v="Central"/>
    <s v="Corporate"/>
    <s v="Furniture"/>
    <n v="124.11"/>
    <n v="2"/>
    <n v="24.821999999999999"/>
    <n v="0.06"/>
    <x v="2"/>
  </r>
  <r>
    <s v="CA/2017/153188"/>
    <d v="2015-11-07T00:00:00"/>
    <x v="156"/>
    <s v="Central"/>
    <s v="Corporate"/>
    <s v="Office Supplies"/>
    <n v="14.4"/>
    <n v="1"/>
    <n v="2.88"/>
    <n v="0.19"/>
    <x v="2"/>
  </r>
  <r>
    <s v="CA/2017/153189"/>
    <d v="2017-11-20T00:00:00"/>
    <x v="369"/>
    <s v="East"/>
    <s v="Consumer"/>
    <s v="Office Supplies"/>
    <n v="15.696"/>
    <n v="29"/>
    <n v="3.1392000000000002"/>
    <n v="0.16"/>
    <x v="2"/>
  </r>
  <r>
    <s v="CA/2017/153190"/>
    <d v="2017-11-20T00:00:00"/>
    <x v="369"/>
    <s v="East"/>
    <s v="Consumer"/>
    <s v="Office Supplies"/>
    <n v="2.6280000000000001"/>
    <n v="29"/>
    <n v="0.52559999999999996"/>
    <n v="0.25"/>
    <x v="2"/>
  </r>
  <r>
    <s v="CA/2017/153191"/>
    <d v="2017-11-20T00:00:00"/>
    <x v="369"/>
    <s v="East"/>
    <s v="Consumer"/>
    <s v="Office Supplies"/>
    <n v="14.427"/>
    <n v="16"/>
    <n v="2.8854000000000002"/>
    <n v="0.11"/>
    <x v="2"/>
  </r>
  <r>
    <s v="CA/2017/153192"/>
    <d v="2017-04-22T00:00:00"/>
    <x v="330"/>
    <s v="East"/>
    <s v="Home Office"/>
    <s v="Furniture"/>
    <n v="86.62"/>
    <n v="14"/>
    <n v="17.324000000000002"/>
    <n v="0.1"/>
    <x v="4"/>
  </r>
  <r>
    <s v="CA/2017/153193"/>
    <d v="2016-06-13T00:00:00"/>
    <x v="370"/>
    <s v="West"/>
    <s v="Consumer"/>
    <s v="Office Supplies"/>
    <n v="36.624000000000002"/>
    <n v="30"/>
    <n v="7.3247999999999998"/>
    <n v="0.23"/>
    <x v="9"/>
  </r>
  <r>
    <s v="CA/2017/153194"/>
    <d v="2018-11-20T00:00:00"/>
    <x v="371"/>
    <s v="South"/>
    <s v="Consumer"/>
    <s v="Office Supplies"/>
    <n v="23.968"/>
    <n v="13"/>
    <n v="4.7935999999999996"/>
    <n v="0.02"/>
    <x v="2"/>
  </r>
  <r>
    <s v="CA/2017/153195"/>
    <d v="2018-11-20T00:00:00"/>
    <x v="371"/>
    <s v="South"/>
    <s v="Consumer"/>
    <s v="Office Supplies"/>
    <n v="28.728000000000002"/>
    <n v="9"/>
    <n v="5.7455999999999996"/>
    <n v="7.0000000000000007E-2"/>
    <x v="2"/>
  </r>
  <r>
    <s v="CA/2017/153196"/>
    <d v="2017-03-20T00:00:00"/>
    <x v="372"/>
    <s v="Central"/>
    <s v="Home Office"/>
    <s v="Furniture"/>
    <n v="697.16"/>
    <n v="3"/>
    <n v="139.43199999999999"/>
    <n v="0.1"/>
    <x v="10"/>
  </r>
  <r>
    <s v="CA/2017/153197"/>
    <d v="2017-06-09T00:00:00"/>
    <x v="373"/>
    <s v="East"/>
    <s v="Consumer"/>
    <s v="Technology"/>
    <n v="31.86"/>
    <n v="8"/>
    <n v="6.3719999999999999"/>
    <n v="0.12"/>
    <x v="9"/>
  </r>
  <r>
    <s v="CA/2017/153198"/>
    <d v="2017-06-09T00:00:00"/>
    <x v="373"/>
    <s v="East"/>
    <s v="Consumer"/>
    <s v="Furniture"/>
    <n v="722.35199999999998"/>
    <n v="25"/>
    <n v="144.47040000000001"/>
    <n v="0.02"/>
    <x v="9"/>
  </r>
  <r>
    <s v="CA/2017/153199"/>
    <d v="2018-09-07T00:00:00"/>
    <x v="374"/>
    <s v="Central"/>
    <s v="Corporate"/>
    <s v="Office Supplies"/>
    <n v="8.84"/>
    <n v="24"/>
    <n v="1.768"/>
    <n v="0.02"/>
    <x v="3"/>
  </r>
  <r>
    <s v="CA/2017/153200"/>
    <d v="2018-09-07T00:00:00"/>
    <x v="374"/>
    <s v="Central"/>
    <s v="Corporate"/>
    <s v="Office Supplies"/>
    <n v="58.463999999999999"/>
    <n v="8"/>
    <n v="11.6928"/>
    <n v="0.02"/>
    <x v="3"/>
  </r>
  <r>
    <s v="CA/2017/153201"/>
    <d v="2018-12-10T00:00:00"/>
    <x v="17"/>
    <s v="Central"/>
    <s v="Home Office"/>
    <s v="Furniture"/>
    <n v="254.60400000000001"/>
    <n v="1"/>
    <n v="50.9208"/>
    <n v="0.24"/>
    <x v="1"/>
  </r>
  <r>
    <s v="CA/2017/153202"/>
    <d v="2017-08-03T00:00:00"/>
    <x v="233"/>
    <s v="West"/>
    <s v="Consumer"/>
    <s v="Technology"/>
    <n v="1363.96"/>
    <n v="28"/>
    <n v="272.79199999999997"/>
    <n v="0.09"/>
    <x v="0"/>
  </r>
  <r>
    <s v="CA/2017/153203"/>
    <d v="2017-08-03T00:00:00"/>
    <x v="233"/>
    <s v="West"/>
    <s v="Consumer"/>
    <s v="Furniture"/>
    <n v="102.36"/>
    <n v="27"/>
    <n v="20.472000000000001"/>
    <n v="0.11"/>
    <x v="0"/>
  </r>
  <r>
    <s v="CA/2017/153204"/>
    <d v="2015-05-27T00:00:00"/>
    <x v="62"/>
    <s v="West"/>
    <s v="Consumer"/>
    <s v="Technology"/>
    <n v="1113.5039999999999"/>
    <n v="13"/>
    <n v="222.70079999999999"/>
    <n v="0.12"/>
    <x v="5"/>
  </r>
  <r>
    <s v="CA/2017/153205"/>
    <d v="2015-05-27T00:00:00"/>
    <x v="62"/>
    <s v="West"/>
    <s v="Consumer"/>
    <s v="Technology"/>
    <n v="99.99"/>
    <n v="27"/>
    <n v="19.998000000000001"/>
    <n v="0.18"/>
    <x v="5"/>
  </r>
  <r>
    <s v="CA/2017/153206"/>
    <d v="2016-03-07T00:00:00"/>
    <x v="375"/>
    <s v="East"/>
    <s v="Corporate"/>
    <s v="Furniture"/>
    <n v="168.464"/>
    <n v="25"/>
    <n v="33.692799999999998"/>
    <n v="0.15"/>
    <x v="10"/>
  </r>
  <r>
    <s v="CA/2017/153207"/>
    <d v="2016-03-07T00:00:00"/>
    <x v="375"/>
    <s v="East"/>
    <s v="Corporate"/>
    <s v="Office Supplies"/>
    <n v="6.72"/>
    <n v="28"/>
    <n v="1.3440000000000001"/>
    <n v="7.0000000000000007E-2"/>
    <x v="10"/>
  </r>
  <r>
    <s v="CA/2017/153208"/>
    <d v="2016-03-07T00:00:00"/>
    <x v="375"/>
    <s v="East"/>
    <s v="Corporate"/>
    <s v="Furniture"/>
    <n v="282.88799999999998"/>
    <n v="30"/>
    <n v="56.577599999999997"/>
    <n v="0.04"/>
    <x v="10"/>
  </r>
  <r>
    <s v="CA/2017/153209"/>
    <d v="2016-04-04T00:00:00"/>
    <x v="376"/>
    <s v="East"/>
    <s v="Home Office"/>
    <s v="Office Supplies"/>
    <n v="11.16"/>
    <n v="25"/>
    <n v="2.2320000000000002"/>
    <n v="0.06"/>
    <x v="4"/>
  </r>
  <r>
    <s v="CA/2017/153210"/>
    <d v="2016-04-04T00:00:00"/>
    <x v="376"/>
    <s v="East"/>
    <s v="Home Office"/>
    <s v="Furniture"/>
    <n v="108.4"/>
    <n v="13"/>
    <n v="21.68"/>
    <n v="0.02"/>
    <x v="4"/>
  </r>
  <r>
    <s v="CA/2017/153211"/>
    <d v="2016-04-04T00:00:00"/>
    <x v="376"/>
    <s v="East"/>
    <s v="Home Office"/>
    <s v="Office Supplies"/>
    <n v="82.343999999999994"/>
    <n v="12"/>
    <n v="16.468800000000002"/>
    <n v="0.12"/>
    <x v="4"/>
  </r>
  <r>
    <s v="CA/2017/153212"/>
    <d v="2016-04-04T00:00:00"/>
    <x v="376"/>
    <s v="East"/>
    <s v="Home Office"/>
    <s v="Office Supplies"/>
    <n v="9.0879999999999992"/>
    <n v="22"/>
    <n v="1.8176000000000001"/>
    <n v="0.13"/>
    <x v="4"/>
  </r>
  <r>
    <s v="CA/2017/153213"/>
    <d v="2018-10-12T00:00:00"/>
    <x v="130"/>
    <s v="West"/>
    <s v="Corporate"/>
    <s v="Office Supplies"/>
    <n v="19.936"/>
    <n v="8"/>
    <n v="3.9872000000000001"/>
    <n v="0.04"/>
    <x v="8"/>
  </r>
  <r>
    <s v="CA/2017/153214"/>
    <d v="2018-10-12T00:00:00"/>
    <x v="130"/>
    <s v="West"/>
    <s v="Corporate"/>
    <s v="Office Supplies"/>
    <n v="65.567999999999998"/>
    <n v="2"/>
    <n v="13.1136"/>
    <n v="0.12"/>
    <x v="8"/>
  </r>
  <r>
    <s v="CA/2017/153215"/>
    <d v="2017-11-24T00:00:00"/>
    <x v="377"/>
    <s v="East"/>
    <s v="Home Office"/>
    <s v="Office Supplies"/>
    <n v="4.4160000000000004"/>
    <n v="4"/>
    <n v="0.88319999999999999"/>
    <n v="7.0000000000000007E-2"/>
    <x v="2"/>
  </r>
  <r>
    <s v="CA/2017/153216"/>
    <d v="2016-03-23T00:00:00"/>
    <x v="148"/>
    <s v="West"/>
    <s v="Consumer"/>
    <s v="Furniture"/>
    <n v="107.77200000000001"/>
    <n v="23"/>
    <n v="21.554400000000001"/>
    <n v="0.11"/>
    <x v="10"/>
  </r>
  <r>
    <s v="CA/2017/153217"/>
    <d v="2016-04-16T00:00:00"/>
    <x v="378"/>
    <s v="East"/>
    <s v="Corporate"/>
    <s v="Office Supplies"/>
    <n v="45.216000000000001"/>
    <n v="17"/>
    <n v="9.0432000000000006"/>
    <n v="0.02"/>
    <x v="4"/>
  </r>
  <r>
    <s v="CA/2017/153218"/>
    <d v="2016-04-16T00:00:00"/>
    <x v="378"/>
    <s v="East"/>
    <s v="Corporate"/>
    <s v="Office Supplies"/>
    <n v="10.416"/>
    <n v="19"/>
    <n v="2.0832000000000002"/>
    <n v="0.02"/>
    <x v="4"/>
  </r>
  <r>
    <s v="CA/2017/153219"/>
    <d v="2016-04-16T00:00:00"/>
    <x v="378"/>
    <s v="East"/>
    <s v="Corporate"/>
    <s v="Office Supplies"/>
    <n v="7.8719999999999999"/>
    <n v="9"/>
    <n v="1.5744"/>
    <n v="0.24"/>
    <x v="4"/>
  </r>
  <r>
    <s v="CA/2017/153220"/>
    <d v="2016-04-16T00:00:00"/>
    <x v="378"/>
    <s v="East"/>
    <s v="Corporate"/>
    <s v="Technology"/>
    <n v="118.782"/>
    <n v="5"/>
    <n v="23.756399999999999"/>
    <n v="0.1"/>
    <x v="4"/>
  </r>
  <r>
    <s v="CA/2017/153221"/>
    <d v="2016-04-16T00:00:00"/>
    <x v="378"/>
    <s v="East"/>
    <s v="Corporate"/>
    <s v="Office Supplies"/>
    <n v="1.448"/>
    <n v="25"/>
    <n v="0.28960000000000002"/>
    <n v="0.15"/>
    <x v="4"/>
  </r>
  <r>
    <s v="CA/2017/153222"/>
    <d v="2016-04-16T00:00:00"/>
    <x v="378"/>
    <s v="East"/>
    <s v="Corporate"/>
    <s v="Office Supplies"/>
    <n v="55.47"/>
    <n v="8"/>
    <n v="11.093999999999999"/>
    <n v="0.11"/>
    <x v="4"/>
  </r>
  <r>
    <s v="CA/2017/153223"/>
    <d v="2017-01-10T00:00:00"/>
    <x v="379"/>
    <s v="West"/>
    <s v="Consumer"/>
    <s v="Furniture"/>
    <n v="194.84800000000001"/>
    <n v="21"/>
    <n v="38.9696"/>
    <n v="0.1"/>
    <x v="7"/>
  </r>
  <r>
    <s v="CA/2017/153224"/>
    <d v="2018-09-28T00:00:00"/>
    <x v="380"/>
    <s v="Central"/>
    <s v="Consumer"/>
    <s v="Office Supplies"/>
    <n v="1.744"/>
    <n v="4"/>
    <n v="0.3488"/>
    <n v="0.16"/>
    <x v="3"/>
  </r>
  <r>
    <s v="CA/2017/153225"/>
    <d v="2016-07-25T00:00:00"/>
    <x v="176"/>
    <s v="South"/>
    <s v="Home Office"/>
    <s v="Office Supplies"/>
    <n v="25.175999999999998"/>
    <n v="16"/>
    <n v="5.0351999999999997"/>
    <n v="0.09"/>
    <x v="6"/>
  </r>
  <r>
    <s v="CA/2017/153226"/>
    <d v="2016-11-20T00:00:00"/>
    <x v="381"/>
    <s v="West"/>
    <s v="Home Office"/>
    <s v="Office Supplies"/>
    <n v="19.46"/>
    <n v="7"/>
    <n v="3.8919999999999999"/>
    <n v="0.08"/>
    <x v="2"/>
  </r>
  <r>
    <s v="CA/2017/153227"/>
    <d v="2017-04-28T00:00:00"/>
    <x v="382"/>
    <s v="West"/>
    <s v="Home Office"/>
    <s v="Office Supplies"/>
    <n v="29.472000000000001"/>
    <n v="24"/>
    <n v="5.8944000000000001"/>
    <n v="0.05"/>
    <x v="4"/>
  </r>
  <r>
    <s v="CA/2017/153228"/>
    <d v="2018-11-14T00:00:00"/>
    <x v="383"/>
    <s v="East"/>
    <s v="Consumer"/>
    <s v="Office Supplies"/>
    <n v="8.64"/>
    <n v="28"/>
    <n v="1.728"/>
    <n v="0.09"/>
    <x v="2"/>
  </r>
  <r>
    <s v="CA/2017/153229"/>
    <d v="2017-12-11T00:00:00"/>
    <x v="384"/>
    <s v="West"/>
    <s v="Consumer"/>
    <s v="Office Supplies"/>
    <n v="6.27"/>
    <n v="1"/>
    <n v="1.254"/>
    <n v="0"/>
    <x v="1"/>
  </r>
  <r>
    <s v="CA/2017/153230"/>
    <d v="2017-12-11T00:00:00"/>
    <x v="384"/>
    <s v="West"/>
    <s v="Consumer"/>
    <s v="Office Supplies"/>
    <n v="4.3680000000000003"/>
    <n v="30"/>
    <n v="0.87360000000000004"/>
    <n v="0.01"/>
    <x v="1"/>
  </r>
  <r>
    <s v="CA/2017/153231"/>
    <d v="2017-12-11T00:00:00"/>
    <x v="384"/>
    <s v="West"/>
    <s v="Consumer"/>
    <s v="Technology"/>
    <n v="31.984000000000002"/>
    <n v="20"/>
    <n v="6.3967999999999998"/>
    <n v="0.08"/>
    <x v="1"/>
  </r>
  <r>
    <s v="CA/2017/153232"/>
    <d v="2017-09-29T00:00:00"/>
    <x v="385"/>
    <s v="Central"/>
    <s v="Home Office"/>
    <s v="Office Supplies"/>
    <n v="40.880000000000003"/>
    <n v="6"/>
    <n v="8.1760000000000002"/>
    <n v="0.01"/>
    <x v="3"/>
  </r>
  <r>
    <s v="CA/2017/153233"/>
    <d v="2018-09-23T00:00:00"/>
    <x v="386"/>
    <s v="West"/>
    <s v="Consumer"/>
    <s v="Office Supplies"/>
    <n v="119.96"/>
    <n v="2"/>
    <n v="23.992000000000001"/>
    <n v="0.09"/>
    <x v="3"/>
  </r>
  <r>
    <s v="CA/2017/153234"/>
    <d v="2018-09-23T00:00:00"/>
    <x v="386"/>
    <s v="West"/>
    <s v="Consumer"/>
    <s v="Office Supplies"/>
    <n v="31.44"/>
    <n v="21"/>
    <n v="6.2880000000000003"/>
    <n v="0.1"/>
    <x v="3"/>
  </r>
  <r>
    <s v="CA/2017/153235"/>
    <d v="2018-09-23T00:00:00"/>
    <x v="386"/>
    <s v="West"/>
    <s v="Consumer"/>
    <s v="Office Supplies"/>
    <n v="6.88"/>
    <n v="1"/>
    <n v="1.3759999999999999"/>
    <n v="7.0000000000000007E-2"/>
    <x v="3"/>
  </r>
  <r>
    <s v="CA/2017/153236"/>
    <d v="2016-11-29T00:00:00"/>
    <x v="387"/>
    <s v="Central"/>
    <s v="Corporate"/>
    <s v="Office Supplies"/>
    <n v="19.920000000000002"/>
    <n v="14"/>
    <n v="3.984"/>
    <n v="0.17"/>
    <x v="2"/>
  </r>
  <r>
    <s v="CA/2017/153237"/>
    <d v="2016-11-29T00:00:00"/>
    <x v="387"/>
    <s v="Central"/>
    <s v="Corporate"/>
    <s v="Furniture"/>
    <n v="1106.9100000000001"/>
    <n v="16"/>
    <n v="221.38200000000001"/>
    <n v="0.01"/>
    <x v="2"/>
  </r>
  <r>
    <s v="CA/2017/153238"/>
    <d v="2017-01-03T00:00:00"/>
    <x v="30"/>
    <s v="South"/>
    <s v="Consumer"/>
    <s v="Furniture"/>
    <n v="836.59199999999998"/>
    <n v="16"/>
    <n v="167.3184"/>
    <n v="0.01"/>
    <x v="7"/>
  </r>
  <r>
    <s v="CA/2017/153239"/>
    <d v="2017-01-03T00:00:00"/>
    <x v="30"/>
    <s v="South"/>
    <s v="Consumer"/>
    <s v="Office Supplies"/>
    <n v="26.38"/>
    <n v="16"/>
    <n v="5.2759999999999998"/>
    <n v="0.08"/>
    <x v="7"/>
  </r>
  <r>
    <s v="CA/2017/153240"/>
    <d v="2017-01-03T00:00:00"/>
    <x v="30"/>
    <s v="South"/>
    <s v="Consumer"/>
    <s v="Office Supplies"/>
    <n v="362.92"/>
    <n v="6"/>
    <n v="72.584000000000003"/>
    <n v="0.09"/>
    <x v="7"/>
  </r>
  <r>
    <s v="CA/2017/153241"/>
    <d v="2017-01-03T00:00:00"/>
    <x v="30"/>
    <s v="South"/>
    <s v="Consumer"/>
    <s v="Technology"/>
    <n v="4899.93"/>
    <n v="25"/>
    <n v="979.98599999999999"/>
    <n v="0.06"/>
    <x v="7"/>
  </r>
  <r>
    <s v="CA/2017/153242"/>
    <d v="2017-12-08T00:00:00"/>
    <x v="48"/>
    <s v="West"/>
    <s v="Consumer"/>
    <s v="Office Supplies"/>
    <n v="6.48"/>
    <n v="1"/>
    <n v="1.296"/>
    <n v="0.04"/>
    <x v="1"/>
  </r>
  <r>
    <s v="CA/2017/153243"/>
    <d v="2017-08-15T00:00:00"/>
    <x v="388"/>
    <s v="West"/>
    <s v="Corporate"/>
    <s v="Technology"/>
    <n v="71.975999999999999"/>
    <n v="15"/>
    <n v="14.395200000000001"/>
    <n v="0.05"/>
    <x v="0"/>
  </r>
  <r>
    <s v="CA/2017/153244"/>
    <d v="2017-08-15T00:00:00"/>
    <x v="388"/>
    <s v="West"/>
    <s v="Corporate"/>
    <s v="Office Supplies"/>
    <n v="3.15"/>
    <n v="18"/>
    <n v="0.63"/>
    <n v="0.2"/>
    <x v="0"/>
  </r>
  <r>
    <s v="CA/2017/153245"/>
    <d v="2018-04-06T00:00:00"/>
    <x v="352"/>
    <s v="West"/>
    <s v="Corporate"/>
    <s v="Furniture"/>
    <n v="31.984000000000002"/>
    <n v="16"/>
    <n v="6.3967999999999998"/>
    <n v="0.08"/>
    <x v="4"/>
  </r>
  <r>
    <s v="CA/2017/153246"/>
    <d v="2018-04-06T00:00:00"/>
    <x v="352"/>
    <s v="West"/>
    <s v="Corporate"/>
    <s v="Technology"/>
    <n v="71.983999999999995"/>
    <n v="6"/>
    <n v="14.396800000000001"/>
    <n v="0.23"/>
    <x v="4"/>
  </r>
  <r>
    <s v="CA/2017/153247"/>
    <d v="2016-06-12T00:00:00"/>
    <x v="268"/>
    <s v="South"/>
    <s v="Consumer"/>
    <s v="Office Supplies"/>
    <n v="120.15"/>
    <n v="19"/>
    <n v="24.03"/>
    <n v="0.19"/>
    <x v="9"/>
  </r>
  <r>
    <s v="CA/2017/153248"/>
    <d v="2016-06-12T00:00:00"/>
    <x v="268"/>
    <s v="South"/>
    <s v="Consumer"/>
    <s v="Technology"/>
    <n v="219.184"/>
    <n v="12"/>
    <n v="43.836799999999997"/>
    <n v="0.14000000000000001"/>
    <x v="9"/>
  </r>
  <r>
    <s v="CA/2017/153249"/>
    <d v="2016-12-27T00:00:00"/>
    <x v="389"/>
    <s v="East"/>
    <s v="Home Office"/>
    <s v="Office Supplies"/>
    <n v="28.9"/>
    <n v="9"/>
    <n v="5.78"/>
    <n v="0.16"/>
    <x v="1"/>
  </r>
  <r>
    <s v="CA/2017/153250"/>
    <d v="2016-12-27T00:00:00"/>
    <x v="389"/>
    <s v="East"/>
    <s v="Home Office"/>
    <s v="Office Supplies"/>
    <n v="355.96"/>
    <n v="21"/>
    <n v="71.191999999999993"/>
    <n v="0.1"/>
    <x v="1"/>
  </r>
  <r>
    <s v="CA/2017/153251"/>
    <d v="2018-01-21T00:00:00"/>
    <x v="390"/>
    <s v="South"/>
    <s v="Home Office"/>
    <s v="Office Supplies"/>
    <n v="348.20800000000003"/>
    <n v="19"/>
    <n v="69.641599999999997"/>
    <n v="0.23"/>
    <x v="7"/>
  </r>
  <r>
    <s v="CA/2017/153252"/>
    <d v="2018-01-21T00:00:00"/>
    <x v="390"/>
    <s v="South"/>
    <s v="Home Office"/>
    <s v="Office Supplies"/>
    <n v="35.783999999999999"/>
    <n v="19"/>
    <n v="7.1567999999999996"/>
    <n v="0.08"/>
    <x v="7"/>
  </r>
  <r>
    <s v="CA/2017/153253"/>
    <d v="2015-06-25T00:00:00"/>
    <x v="374"/>
    <s v="Central"/>
    <s v="Corporate"/>
    <s v="Furniture"/>
    <n v="447.84"/>
    <n v="21"/>
    <n v="89.567999999999998"/>
    <n v="0.01"/>
    <x v="9"/>
  </r>
  <r>
    <s v="CA/2017/153254"/>
    <d v="2017-06-14T00:00:00"/>
    <x v="391"/>
    <s v="West"/>
    <s v="Home Office"/>
    <s v="Office Supplies"/>
    <n v="7.04"/>
    <n v="22"/>
    <n v="1.4079999999999999"/>
    <n v="0.13"/>
    <x v="9"/>
  </r>
  <r>
    <s v="CA/2017/153255"/>
    <d v="2017-06-14T00:00:00"/>
    <x v="391"/>
    <s v="West"/>
    <s v="Home Office"/>
    <s v="Furniture"/>
    <n v="8.73"/>
    <n v="18"/>
    <n v="1.746"/>
    <n v="0.05"/>
    <x v="9"/>
  </r>
  <r>
    <s v="CA/2017/153256"/>
    <d v="2017-06-14T00:00:00"/>
    <x v="391"/>
    <s v="West"/>
    <s v="Home Office"/>
    <s v="Technology"/>
    <n v="29.29"/>
    <n v="1"/>
    <n v="5.8579999999999997"/>
    <n v="0.15"/>
    <x v="9"/>
  </r>
  <r>
    <s v="CA/2017/153257"/>
    <d v="2017-06-14T00:00:00"/>
    <x v="391"/>
    <s v="West"/>
    <s v="Home Office"/>
    <s v="Office Supplies"/>
    <n v="8.64"/>
    <n v="7"/>
    <n v="1.728"/>
    <n v="0.22"/>
    <x v="9"/>
  </r>
  <r>
    <s v="CA/2017/153258"/>
    <d v="2018-04-21T00:00:00"/>
    <x v="261"/>
    <s v="East"/>
    <s v="Consumer"/>
    <s v="Office Supplies"/>
    <n v="2.694"/>
    <n v="22"/>
    <n v="0.53879999999999995"/>
    <n v="0.2"/>
    <x v="4"/>
  </r>
  <r>
    <s v="CA/2017/153259"/>
    <d v="2018-04-21T00:00:00"/>
    <x v="261"/>
    <s v="East"/>
    <s v="Consumer"/>
    <s v="Office Supplies"/>
    <n v="2.9340000000000002"/>
    <n v="20"/>
    <n v="0.58679999999999999"/>
    <n v="0.06"/>
    <x v="4"/>
  </r>
  <r>
    <s v="CA/2017/153260"/>
    <d v="2017-10-21T00:00:00"/>
    <x v="392"/>
    <s v="West"/>
    <s v="Consumer"/>
    <s v="Office Supplies"/>
    <n v="22.92"/>
    <n v="13"/>
    <n v="4.5839999999999996"/>
    <n v="0.01"/>
    <x v="8"/>
  </r>
  <r>
    <s v="CA/2017/153261"/>
    <d v="2017-11-19T00:00:00"/>
    <x v="13"/>
    <s v="West"/>
    <s v="Consumer"/>
    <s v="Office Supplies"/>
    <n v="100.70399999999999"/>
    <n v="22"/>
    <n v="20.140799999999999"/>
    <n v="0.01"/>
    <x v="2"/>
  </r>
  <r>
    <s v="CA/2017/153262"/>
    <d v="2017-11-19T00:00:00"/>
    <x v="13"/>
    <s v="West"/>
    <s v="Consumer"/>
    <s v="Furniture"/>
    <n v="2.3279999999999998"/>
    <n v="19"/>
    <n v="0.46560000000000001"/>
    <n v="0.01"/>
    <x v="2"/>
  </r>
  <r>
    <s v="CA/2017/153263"/>
    <d v="2017-11-19T00:00:00"/>
    <x v="13"/>
    <s v="West"/>
    <s v="Consumer"/>
    <s v="Office Supplies"/>
    <n v="10.78"/>
    <n v="9"/>
    <n v="2.1560000000000001"/>
    <n v="0.24"/>
    <x v="2"/>
  </r>
  <r>
    <s v="CA/2017/153264"/>
    <d v="2017-11-19T00:00:00"/>
    <x v="13"/>
    <s v="West"/>
    <s v="Consumer"/>
    <s v="Office Supplies"/>
    <n v="58.368000000000002"/>
    <n v="19"/>
    <n v="11.6736"/>
    <n v="0.2"/>
    <x v="2"/>
  </r>
  <r>
    <s v="CA/2017/153265"/>
    <d v="2017-11-19T00:00:00"/>
    <x v="13"/>
    <s v="West"/>
    <s v="Consumer"/>
    <s v="Office Supplies"/>
    <n v="40.968000000000004"/>
    <n v="25"/>
    <n v="8.1936"/>
    <n v="0.24"/>
    <x v="2"/>
  </r>
  <r>
    <s v="CA/2017/153266"/>
    <d v="2017-11-19T00:00:00"/>
    <x v="13"/>
    <s v="West"/>
    <s v="Consumer"/>
    <s v="Technology"/>
    <n v="71.959999999999994"/>
    <n v="6"/>
    <n v="14.391999999999999"/>
    <n v="0.2"/>
    <x v="2"/>
  </r>
  <r>
    <s v="CA/2017/153267"/>
    <d v="2017-11-19T00:00:00"/>
    <x v="13"/>
    <s v="West"/>
    <s v="Consumer"/>
    <s v="Office Supplies"/>
    <n v="10.368"/>
    <n v="14"/>
    <n v="2.0735999999999999"/>
    <n v="0.03"/>
    <x v="2"/>
  </r>
  <r>
    <s v="CA/2017/153268"/>
    <d v="2017-11-19T00:00:00"/>
    <x v="13"/>
    <s v="West"/>
    <s v="Consumer"/>
    <s v="Office Supplies"/>
    <n v="1.1919999999999999"/>
    <n v="5"/>
    <n v="0.2384"/>
    <n v="0"/>
    <x v="2"/>
  </r>
  <r>
    <s v="CA/2017/153269"/>
    <d v="2018-12-18T00:00:00"/>
    <x v="154"/>
    <s v="Central"/>
    <s v="Consumer"/>
    <s v="Office Supplies"/>
    <n v="46.671999999999997"/>
    <n v="4"/>
    <n v="9.3344000000000005"/>
    <n v="0.19"/>
    <x v="1"/>
  </r>
  <r>
    <s v="CA/2017/153270"/>
    <d v="2018-12-18T00:00:00"/>
    <x v="154"/>
    <s v="Central"/>
    <s v="Consumer"/>
    <s v="Furniture"/>
    <n v="119.833"/>
    <n v="24"/>
    <n v="23.9666"/>
    <n v="7.0000000000000007E-2"/>
    <x v="1"/>
  </r>
  <r>
    <s v="CA/2017/153271"/>
    <d v="2018-12-18T00:00:00"/>
    <x v="154"/>
    <s v="Central"/>
    <s v="Consumer"/>
    <s v="Technology"/>
    <n v="119.98"/>
    <n v="3"/>
    <n v="23.995999999999999"/>
    <n v="0.05"/>
    <x v="1"/>
  </r>
  <r>
    <s v="CA/2017/153272"/>
    <d v="2017-07-22T00:00:00"/>
    <x v="393"/>
    <s v="West"/>
    <s v="Corporate"/>
    <s v="Office Supplies"/>
    <n v="6.3"/>
    <n v="20"/>
    <n v="1.26"/>
    <n v="0.04"/>
    <x v="6"/>
  </r>
  <r>
    <s v="CA/2017/153273"/>
    <d v="2016-04-09T00:00:00"/>
    <x v="394"/>
    <s v="South"/>
    <s v="Consumer"/>
    <s v="Office Supplies"/>
    <n v="279.89999999999998"/>
    <n v="8"/>
    <n v="55.98"/>
    <n v="7.0000000000000007E-2"/>
    <x v="4"/>
  </r>
  <r>
    <s v="CA/2017/153274"/>
    <d v="2016-04-09T00:00:00"/>
    <x v="394"/>
    <s v="South"/>
    <s v="Consumer"/>
    <s v="Technology"/>
    <n v="619.95000000000005"/>
    <n v="30"/>
    <n v="123.99"/>
    <n v="0.21"/>
    <x v="4"/>
  </r>
  <r>
    <s v="CA/2017/153275"/>
    <d v="2016-04-09T00:00:00"/>
    <x v="394"/>
    <s v="South"/>
    <s v="Consumer"/>
    <s v="Office Supplies"/>
    <n v="4.3600000000000003"/>
    <n v="19"/>
    <n v="0.872"/>
    <n v="0.1"/>
    <x v="4"/>
  </r>
  <r>
    <s v="CA/2017/153276"/>
    <d v="2016-04-09T00:00:00"/>
    <x v="394"/>
    <s v="South"/>
    <s v="Consumer"/>
    <s v="Office Supplies"/>
    <n v="15.28"/>
    <n v="18"/>
    <n v="3.056"/>
    <n v="0.05"/>
    <x v="4"/>
  </r>
  <r>
    <s v="CA/2017/153277"/>
    <d v="2015-01-20T00:00:00"/>
    <x v="332"/>
    <s v="Central"/>
    <s v="Consumer"/>
    <s v="Technology"/>
    <n v="699.93"/>
    <n v="11"/>
    <n v="139.98599999999999"/>
    <n v="0.02"/>
    <x v="7"/>
  </r>
  <r>
    <s v="CA/2017/153278"/>
    <d v="2015-01-20T00:00:00"/>
    <x v="332"/>
    <s v="Central"/>
    <s v="Consumer"/>
    <s v="Office Supplies"/>
    <n v="22.96"/>
    <n v="21"/>
    <n v="4.5919999999999996"/>
    <n v="0.16"/>
    <x v="7"/>
  </r>
  <r>
    <s v="CA/2017/153279"/>
    <d v="2015-01-20T00:00:00"/>
    <x v="332"/>
    <s v="Central"/>
    <s v="Consumer"/>
    <s v="Furniture"/>
    <n v="38.6"/>
    <n v="5"/>
    <n v="7.72"/>
    <n v="0.01"/>
    <x v="7"/>
  </r>
  <r>
    <s v="CA/2017/153280"/>
    <d v="2015-01-20T00:00:00"/>
    <x v="332"/>
    <s v="Central"/>
    <s v="Consumer"/>
    <s v="Office Supplies"/>
    <n v="6.63"/>
    <n v="17"/>
    <n v="1.3260000000000001"/>
    <n v="0.05"/>
    <x v="7"/>
  </r>
  <r>
    <s v="CA/2017/153281"/>
    <d v="2015-01-20T00:00:00"/>
    <x v="332"/>
    <s v="Central"/>
    <s v="Consumer"/>
    <s v="Office Supplies"/>
    <n v="23.34"/>
    <n v="4"/>
    <n v="4.6680000000000001"/>
    <n v="0.19"/>
    <x v="7"/>
  </r>
  <r>
    <s v="CA/2017/153282"/>
    <d v="2015-01-20T00:00:00"/>
    <x v="332"/>
    <s v="Central"/>
    <s v="Consumer"/>
    <s v="Furniture"/>
    <n v="1067.94"/>
    <n v="13"/>
    <n v="213.58799999999999"/>
    <n v="0.11"/>
    <x v="7"/>
  </r>
  <r>
    <s v="CA/2017/153283"/>
    <d v="2016-02-03T00:00:00"/>
    <x v="50"/>
    <s v="Central"/>
    <s v="Home Office"/>
    <s v="Office Supplies"/>
    <n v="10.16"/>
    <n v="1"/>
    <n v="2.032"/>
    <n v="0.22"/>
    <x v="11"/>
  </r>
  <r>
    <s v="CA/2017/153284"/>
    <d v="2016-02-03T00:00:00"/>
    <x v="50"/>
    <s v="Central"/>
    <s v="Home Office"/>
    <s v="Office Supplies"/>
    <n v="101.88"/>
    <n v="13"/>
    <n v="20.376000000000001"/>
    <n v="0.05"/>
    <x v="11"/>
  </r>
  <r>
    <s v="CA/2017/153285"/>
    <d v="2017-12-04T00:00:00"/>
    <x v="205"/>
    <s v="East"/>
    <s v="Consumer"/>
    <s v="Furniture"/>
    <n v="343.92"/>
    <n v="28"/>
    <n v="68.784000000000006"/>
    <n v="0.14000000000000001"/>
    <x v="1"/>
  </r>
  <r>
    <s v="CA/2017/153286"/>
    <d v="2017-12-04T00:00:00"/>
    <x v="205"/>
    <s v="East"/>
    <s v="Consumer"/>
    <s v="Office Supplies"/>
    <n v="40.99"/>
    <n v="21"/>
    <n v="8.1980000000000004"/>
    <n v="0.25"/>
    <x v="1"/>
  </r>
  <r>
    <s v="CA/2017/153287"/>
    <d v="2017-12-04T00:00:00"/>
    <x v="205"/>
    <s v="East"/>
    <s v="Consumer"/>
    <s v="Office Supplies"/>
    <n v="63.9"/>
    <n v="10"/>
    <n v="12.78"/>
    <n v="0.19"/>
    <x v="1"/>
  </r>
  <r>
    <s v="CA/2017/153288"/>
    <d v="2017-06-12T00:00:00"/>
    <x v="55"/>
    <s v="South"/>
    <s v="Corporate"/>
    <s v="Office Supplies"/>
    <n v="19.440000000000001"/>
    <n v="14"/>
    <n v="3.8879999999999999"/>
    <n v="0.13"/>
    <x v="9"/>
  </r>
  <r>
    <s v="CA/2017/153289"/>
    <d v="2017-05-06T00:00:00"/>
    <x v="185"/>
    <s v="Central"/>
    <s v="Home Office"/>
    <s v="Office Supplies"/>
    <n v="124.608"/>
    <n v="13"/>
    <n v="24.921600000000002"/>
    <n v="0.1"/>
    <x v="5"/>
  </r>
  <r>
    <s v="CA/2017/153290"/>
    <d v="2017-05-06T00:00:00"/>
    <x v="185"/>
    <s v="Central"/>
    <s v="Home Office"/>
    <s v="Office Supplies"/>
    <n v="7.56"/>
    <n v="7"/>
    <n v="1.512"/>
    <n v="0.13"/>
    <x v="5"/>
  </r>
  <r>
    <s v="CA/2017/153291"/>
    <d v="2017-11-12T00:00:00"/>
    <x v="235"/>
    <s v="West"/>
    <s v="Consumer"/>
    <s v="Office Supplies"/>
    <n v="85.224000000000004"/>
    <n v="20"/>
    <n v="17.044799999999999"/>
    <n v="0.05"/>
    <x v="2"/>
  </r>
  <r>
    <s v="CA/2017/153292"/>
    <d v="2017-12-11T00:00:00"/>
    <x v="395"/>
    <s v="Central"/>
    <s v="Corporate"/>
    <s v="Office Supplies"/>
    <n v="287.52"/>
    <n v="7"/>
    <n v="57.503999999999998"/>
    <n v="0.22"/>
    <x v="1"/>
  </r>
  <r>
    <s v="CA/2017/153293"/>
    <d v="2017-12-11T00:00:00"/>
    <x v="395"/>
    <s v="Central"/>
    <s v="Corporate"/>
    <s v="Office Supplies"/>
    <n v="37.68"/>
    <n v="14"/>
    <n v="7.5359999999999996"/>
    <n v="0.04"/>
    <x v="1"/>
  </r>
  <r>
    <s v="CA/2017/153294"/>
    <d v="2017-12-11T00:00:00"/>
    <x v="395"/>
    <s v="Central"/>
    <s v="Corporate"/>
    <s v="Office Supplies"/>
    <n v="19.98"/>
    <n v="25"/>
    <n v="3.996"/>
    <n v="0.03"/>
    <x v="1"/>
  </r>
  <r>
    <s v="CA/2017/153295"/>
    <d v="2017-12-11T00:00:00"/>
    <x v="395"/>
    <s v="Central"/>
    <s v="Corporate"/>
    <s v="Office Supplies"/>
    <n v="20.58"/>
    <n v="20"/>
    <n v="4.1159999999999997"/>
    <n v="0.14000000000000001"/>
    <x v="1"/>
  </r>
  <r>
    <s v="CA/2017/153296"/>
    <d v="2017-12-11T00:00:00"/>
    <x v="395"/>
    <s v="Central"/>
    <s v="Corporate"/>
    <s v="Office Supplies"/>
    <n v="17.38"/>
    <n v="20"/>
    <n v="3.476"/>
    <n v="0.11"/>
    <x v="1"/>
  </r>
  <r>
    <s v="CA/2017/153297"/>
    <d v="2015-09-29T00:00:00"/>
    <x v="275"/>
    <s v="South"/>
    <s v="Consumer"/>
    <s v="Furniture"/>
    <n v="204.6"/>
    <n v="3"/>
    <n v="40.92"/>
    <n v="7.0000000000000007E-2"/>
    <x v="3"/>
  </r>
  <r>
    <s v="CA/2017/153298"/>
    <d v="2015-09-29T00:00:00"/>
    <x v="275"/>
    <s v="South"/>
    <s v="Consumer"/>
    <s v="Office Supplies"/>
    <n v="8.7200000000000006"/>
    <n v="9"/>
    <n v="1.744"/>
    <n v="0.17"/>
    <x v="3"/>
  </r>
  <r>
    <s v="CA/2017/153299"/>
    <d v="2015-09-29T00:00:00"/>
    <x v="275"/>
    <s v="South"/>
    <s v="Consumer"/>
    <s v="Office Supplies"/>
    <n v="6.48"/>
    <n v="1"/>
    <n v="1.296"/>
    <n v="0.09"/>
    <x v="3"/>
  </r>
  <r>
    <s v="CA/2017/153300"/>
    <d v="2015-09-29T00:00:00"/>
    <x v="275"/>
    <s v="South"/>
    <s v="Consumer"/>
    <s v="Technology"/>
    <n v="686.32"/>
    <n v="10"/>
    <n v="137.26400000000001"/>
    <n v="0.18"/>
    <x v="3"/>
  </r>
  <r>
    <s v="CA/2017/153301"/>
    <d v="2015-09-29T00:00:00"/>
    <x v="275"/>
    <s v="South"/>
    <s v="Consumer"/>
    <s v="Office Supplies"/>
    <n v="62.18"/>
    <n v="12"/>
    <n v="12.436"/>
    <n v="0.23"/>
    <x v="3"/>
  </r>
  <r>
    <s v="CA/2017/153302"/>
    <d v="2016-04-04T00:00:00"/>
    <x v="396"/>
    <s v="Central"/>
    <s v="Consumer"/>
    <s v="Office Supplies"/>
    <n v="644.07600000000002"/>
    <n v="2"/>
    <n v="128.8152"/>
    <n v="0.24"/>
    <x v="4"/>
  </r>
  <r>
    <s v="CA/2017/153303"/>
    <d v="2016-04-04T00:00:00"/>
    <x v="396"/>
    <s v="Central"/>
    <s v="Consumer"/>
    <s v="Office Supplies"/>
    <n v="5.84"/>
    <n v="23"/>
    <n v="1.1679999999999999"/>
    <n v="0.1"/>
    <x v="4"/>
  </r>
  <r>
    <s v="CA/2017/153304"/>
    <d v="2016-04-04T00:00:00"/>
    <x v="396"/>
    <s v="Central"/>
    <s v="Consumer"/>
    <s v="Office Supplies"/>
    <n v="12.76"/>
    <n v="12"/>
    <n v="2.552"/>
    <n v="0.22"/>
    <x v="4"/>
  </r>
  <r>
    <s v="CA/2017/153305"/>
    <d v="2016-04-04T00:00:00"/>
    <x v="396"/>
    <s v="Central"/>
    <s v="Consumer"/>
    <s v="Technology"/>
    <n v="10.95"/>
    <n v="3"/>
    <n v="2.19"/>
    <n v="0.15"/>
    <x v="4"/>
  </r>
  <r>
    <s v="CA/2017/153306"/>
    <d v="2016-04-04T00:00:00"/>
    <x v="396"/>
    <s v="Central"/>
    <s v="Consumer"/>
    <s v="Technology"/>
    <n v="599.98"/>
    <n v="13"/>
    <n v="119.996"/>
    <n v="0.03"/>
    <x v="4"/>
  </r>
  <r>
    <s v="CA/2017/153307"/>
    <d v="2016-08-05T00:00:00"/>
    <x v="118"/>
    <s v="South"/>
    <s v="Corporate"/>
    <s v="Furniture"/>
    <n v="8.3520000000000003"/>
    <n v="19"/>
    <n v="1.6704000000000001"/>
    <n v="0.09"/>
    <x v="0"/>
  </r>
  <r>
    <s v="CA/2017/153308"/>
    <d v="2017-12-31T00:00:00"/>
    <x v="126"/>
    <s v="West"/>
    <s v="Corporate"/>
    <s v="Office Supplies"/>
    <n v="3.64"/>
    <n v="4"/>
    <n v="0.72799999999999998"/>
    <n v="0.1"/>
    <x v="1"/>
  </r>
  <r>
    <s v="CA/2017/153309"/>
    <d v="2017-12-31T00:00:00"/>
    <x v="126"/>
    <s v="West"/>
    <s v="Corporate"/>
    <s v="Office Supplies"/>
    <n v="159.768"/>
    <n v="14"/>
    <n v="31.953600000000002"/>
    <n v="0.05"/>
    <x v="1"/>
  </r>
  <r>
    <s v="CA/2017/153310"/>
    <d v="2015-12-20T00:00:00"/>
    <x v="390"/>
    <s v="South"/>
    <s v="Home Office"/>
    <s v="Office Supplies"/>
    <n v="122.48"/>
    <n v="27"/>
    <n v="24.495999999999999"/>
    <n v="0.08"/>
    <x v="1"/>
  </r>
  <r>
    <s v="CA/2017/153311"/>
    <d v="2015-12-20T00:00:00"/>
    <x v="390"/>
    <s v="South"/>
    <s v="Home Office"/>
    <s v="Furniture"/>
    <n v="2244.48"/>
    <n v="30"/>
    <n v="448.89600000000002"/>
    <n v="0.18"/>
    <x v="1"/>
  </r>
  <r>
    <s v="CA/2017/153312"/>
    <d v="2015-12-20T00:00:00"/>
    <x v="390"/>
    <s v="South"/>
    <s v="Home Office"/>
    <s v="Office Supplies"/>
    <n v="62.31"/>
    <n v="3"/>
    <n v="12.462"/>
    <n v="0.11"/>
    <x v="1"/>
  </r>
  <r>
    <s v="CA/2017/153313"/>
    <d v="2015-12-20T00:00:00"/>
    <x v="390"/>
    <s v="South"/>
    <s v="Home Office"/>
    <s v="Furniture"/>
    <n v="455.1"/>
    <n v="16"/>
    <n v="91.02"/>
    <n v="0.19"/>
    <x v="1"/>
  </r>
  <r>
    <s v="CA/2017/153314"/>
    <d v="2017-02-07T00:00:00"/>
    <x v="334"/>
    <s v="East"/>
    <s v="Corporate"/>
    <s v="Furniture"/>
    <n v="195.184"/>
    <n v="13"/>
    <n v="39.036799999999999"/>
    <n v="0.06"/>
    <x v="11"/>
  </r>
  <r>
    <s v="CA/2017/153315"/>
    <d v="2018-06-29T00:00:00"/>
    <x v="397"/>
    <s v="Central"/>
    <s v="Consumer"/>
    <s v="Office Supplies"/>
    <n v="362.94"/>
    <n v="9"/>
    <n v="72.587999999999994"/>
    <n v="0.04"/>
    <x v="9"/>
  </r>
  <r>
    <s v="CA/2017/153316"/>
    <d v="2018-06-29T00:00:00"/>
    <x v="397"/>
    <s v="Central"/>
    <s v="Consumer"/>
    <s v="Office Supplies"/>
    <n v="11.54"/>
    <n v="25"/>
    <n v="2.3079999999999998"/>
    <n v="0.04"/>
    <x v="9"/>
  </r>
  <r>
    <s v="CA/2017/153317"/>
    <d v="2015-01-09T00:00:00"/>
    <x v="398"/>
    <s v="West"/>
    <s v="Consumer"/>
    <s v="Office Supplies"/>
    <n v="53.94"/>
    <n v="2"/>
    <n v="10.788"/>
    <n v="0.25"/>
    <x v="7"/>
  </r>
  <r>
    <s v="CA/2017/153318"/>
    <d v="2015-03-03T00:00:00"/>
    <x v="399"/>
    <s v="East"/>
    <s v="Home Office"/>
    <s v="Technology"/>
    <n v="9.99"/>
    <n v="11"/>
    <n v="1.998"/>
    <n v="0.04"/>
    <x v="10"/>
  </r>
  <r>
    <s v="CA/2017/153319"/>
    <d v="2015-03-03T00:00:00"/>
    <x v="399"/>
    <s v="East"/>
    <s v="Home Office"/>
    <s v="Office Supplies"/>
    <n v="125.76"/>
    <n v="21"/>
    <n v="25.152000000000001"/>
    <n v="0"/>
    <x v="10"/>
  </r>
  <r>
    <s v="CA/2017/153320"/>
    <d v="2015-03-03T00:00:00"/>
    <x v="399"/>
    <s v="East"/>
    <s v="Home Office"/>
    <s v="Office Supplies"/>
    <n v="25.32"/>
    <n v="30"/>
    <n v="5.0640000000000001"/>
    <n v="0.16"/>
    <x v="10"/>
  </r>
  <r>
    <s v="CA/2017/153321"/>
    <d v="2015-04-05T00:00:00"/>
    <x v="400"/>
    <s v="Central"/>
    <s v="Consumer"/>
    <s v="Office Supplies"/>
    <n v="46.8"/>
    <n v="8"/>
    <n v="9.36"/>
    <n v="0.23"/>
    <x v="4"/>
  </r>
  <r>
    <s v="CA/2017/153322"/>
    <d v="2016-02-11T00:00:00"/>
    <x v="110"/>
    <s v="West"/>
    <s v="Consumer"/>
    <s v="Technology"/>
    <n v="447.93"/>
    <n v="30"/>
    <n v="89.585999999999999"/>
    <n v="0.04"/>
    <x v="11"/>
  </r>
  <r>
    <s v="CA/2017/153323"/>
    <d v="2018-08-12T00:00:00"/>
    <x v="111"/>
    <s v="East"/>
    <s v="Consumer"/>
    <s v="Furniture"/>
    <n v="109.48"/>
    <n v="8"/>
    <n v="21.896000000000001"/>
    <n v="0.21"/>
    <x v="0"/>
  </r>
  <r>
    <s v="CA/2017/153324"/>
    <d v="2018-08-12T00:00:00"/>
    <x v="111"/>
    <s v="East"/>
    <s v="Consumer"/>
    <s v="Office Supplies"/>
    <n v="272.94"/>
    <n v="2"/>
    <n v="54.588000000000001"/>
    <n v="0.15"/>
    <x v="0"/>
  </r>
  <r>
    <s v="CA/2017/153325"/>
    <d v="2018-08-12T00:00:00"/>
    <x v="111"/>
    <s v="East"/>
    <s v="Consumer"/>
    <s v="Office Supplies"/>
    <n v="19.440000000000001"/>
    <n v="7"/>
    <n v="3.8879999999999999"/>
    <n v="0.06"/>
    <x v="0"/>
  </r>
  <r>
    <s v="CA/2017/153326"/>
    <d v="2018-08-12T00:00:00"/>
    <x v="111"/>
    <s v="East"/>
    <s v="Consumer"/>
    <s v="Office Supplies"/>
    <n v="31.92"/>
    <n v="13"/>
    <n v="6.3840000000000003"/>
    <n v="7.0000000000000007E-2"/>
    <x v="0"/>
  </r>
  <r>
    <s v="CA/2017/153327"/>
    <d v="2015-10-03T00:00:00"/>
    <x v="349"/>
    <s v="South"/>
    <s v="Consumer"/>
    <s v="Office Supplies"/>
    <n v="22.38"/>
    <n v="7"/>
    <n v="4.476"/>
    <n v="0.09"/>
    <x v="8"/>
  </r>
  <r>
    <s v="CA/2017/153328"/>
    <d v="2015-04-21T00:00:00"/>
    <x v="211"/>
    <s v="West"/>
    <s v="Consumer"/>
    <s v="Office Supplies"/>
    <n v="16.52"/>
    <n v="8"/>
    <n v="3.3039999999999998"/>
    <n v="0.23"/>
    <x v="4"/>
  </r>
  <r>
    <s v="CA/2017/153329"/>
    <d v="2016-10-22T00:00:00"/>
    <x v="299"/>
    <s v="West"/>
    <s v="Consumer"/>
    <s v="Office Supplies"/>
    <n v="5.1760000000000002"/>
    <n v="12"/>
    <n v="1.0351999999999999"/>
    <n v="0.11"/>
    <x v="8"/>
  </r>
  <r>
    <s v="CA/2017/153330"/>
    <d v="2016-08-22T00:00:00"/>
    <x v="317"/>
    <s v="West"/>
    <s v="Corporate"/>
    <s v="Office Supplies"/>
    <n v="50.112000000000002"/>
    <n v="16"/>
    <n v="10.022399999999999"/>
    <n v="0.2"/>
    <x v="0"/>
  </r>
  <r>
    <s v="CA/2017/153331"/>
    <d v="2017-08-29T00:00:00"/>
    <x v="144"/>
    <s v="East"/>
    <s v="Home Office"/>
    <s v="Office Supplies"/>
    <n v="27.93"/>
    <n v="12"/>
    <n v="5.5860000000000003"/>
    <n v="0.05"/>
    <x v="0"/>
  </r>
  <r>
    <s v="CA/2017/153332"/>
    <d v="2015-12-27T00:00:00"/>
    <x v="401"/>
    <s v="West"/>
    <s v="Home Office"/>
    <s v="Office Supplies"/>
    <n v="11.56"/>
    <n v="1"/>
    <n v="2.3119999999999998"/>
    <n v="0.23"/>
    <x v="1"/>
  </r>
  <r>
    <s v="CA/2017/153333"/>
    <d v="2017-01-12T00:00:00"/>
    <x v="32"/>
    <s v="South"/>
    <s v="Consumer"/>
    <s v="Furniture"/>
    <n v="172.5"/>
    <n v="17"/>
    <n v="34.5"/>
    <n v="0.01"/>
    <x v="7"/>
  </r>
  <r>
    <s v="CA/2017/153334"/>
    <d v="2017-01-12T00:00:00"/>
    <x v="32"/>
    <s v="South"/>
    <s v="Consumer"/>
    <s v="Technology"/>
    <n v="179.97"/>
    <n v="22"/>
    <n v="35.994"/>
    <n v="0.24"/>
    <x v="7"/>
  </r>
  <r>
    <s v="CA/2017/153335"/>
    <d v="2017-04-24T00:00:00"/>
    <x v="402"/>
    <s v="Central"/>
    <s v="Home Office"/>
    <s v="Technology"/>
    <n v="258.69600000000003"/>
    <n v="27"/>
    <n v="51.739199999999997"/>
    <n v="7.0000000000000007E-2"/>
    <x v="4"/>
  </r>
  <r>
    <s v="CA/2017/153336"/>
    <d v="2015-06-21T00:00:00"/>
    <x v="72"/>
    <s v="West"/>
    <s v="Consumer"/>
    <s v="Technology"/>
    <n v="1322.93"/>
    <n v="27"/>
    <n v="264.58600000000001"/>
    <n v="0.24"/>
    <x v="9"/>
  </r>
  <r>
    <s v="CA/2017/153337"/>
    <d v="2015-06-21T00:00:00"/>
    <x v="72"/>
    <s v="West"/>
    <s v="Consumer"/>
    <s v="Office Supplies"/>
    <n v="3.76"/>
    <n v="28"/>
    <n v="0.752"/>
    <n v="0.23"/>
    <x v="9"/>
  </r>
  <r>
    <s v="CA/2017/153338"/>
    <d v="2018-01-14T00:00:00"/>
    <x v="262"/>
    <s v="Central"/>
    <s v="Consumer"/>
    <s v="Office Supplies"/>
    <n v="21.744"/>
    <n v="28"/>
    <n v="4.3487999999999998"/>
    <n v="0.15"/>
    <x v="7"/>
  </r>
  <r>
    <s v="CA/2017/153339"/>
    <d v="2018-01-14T00:00:00"/>
    <x v="262"/>
    <s v="Central"/>
    <s v="Consumer"/>
    <s v="Technology"/>
    <n v="7.92"/>
    <n v="28"/>
    <n v="1.5840000000000001"/>
    <n v="0.21"/>
    <x v="7"/>
  </r>
  <r>
    <s v="CA/2017/153340"/>
    <d v="2015-11-24T00:00:00"/>
    <x v="403"/>
    <s v="West"/>
    <s v="Corporate"/>
    <s v="Office Supplies"/>
    <n v="12.096"/>
    <n v="15"/>
    <n v="2.4192"/>
    <n v="0.18"/>
    <x v="2"/>
  </r>
  <r>
    <s v="CA/2017/153341"/>
    <d v="2015-11-24T00:00:00"/>
    <x v="403"/>
    <s v="West"/>
    <s v="Corporate"/>
    <s v="Office Supplies"/>
    <n v="485.88"/>
    <n v="8"/>
    <n v="97.176000000000002"/>
    <n v="0.11"/>
    <x v="2"/>
  </r>
  <r>
    <s v="CA/2017/153342"/>
    <d v="2015-11-24T00:00:00"/>
    <x v="403"/>
    <s v="West"/>
    <s v="Corporate"/>
    <s v="Office Supplies"/>
    <n v="25.92"/>
    <n v="9"/>
    <n v="5.1840000000000002"/>
    <n v="0.2"/>
    <x v="2"/>
  </r>
  <r>
    <s v="CA/2017/153343"/>
    <d v="2015-11-24T00:00:00"/>
    <x v="403"/>
    <s v="West"/>
    <s v="Corporate"/>
    <s v="Office Supplies"/>
    <n v="197.58"/>
    <n v="26"/>
    <n v="39.515999999999998"/>
    <n v="0.15"/>
    <x v="2"/>
  </r>
  <r>
    <s v="CA/2017/153344"/>
    <d v="2018-02-26T00:00:00"/>
    <x v="404"/>
    <s v="West"/>
    <s v="Home Office"/>
    <s v="Office Supplies"/>
    <n v="81.92"/>
    <n v="6"/>
    <n v="16.384"/>
    <n v="0.03"/>
    <x v="11"/>
  </r>
  <r>
    <s v="CA/2017/153345"/>
    <d v="2018-02-26T00:00:00"/>
    <x v="404"/>
    <s v="West"/>
    <s v="Home Office"/>
    <s v="Technology"/>
    <n v="889.53599999999994"/>
    <n v="24"/>
    <n v="177.90719999999999"/>
    <n v="0.13"/>
    <x v="11"/>
  </r>
  <r>
    <s v="CA/2017/153346"/>
    <d v="2018-02-26T00:00:00"/>
    <x v="404"/>
    <s v="West"/>
    <s v="Home Office"/>
    <s v="Furniture"/>
    <n v="892.22400000000005"/>
    <n v="15"/>
    <n v="178.44479999999999"/>
    <n v="0.1"/>
    <x v="11"/>
  </r>
  <r>
    <s v="CA/2017/153347"/>
    <d v="2018-02-26T00:00:00"/>
    <x v="404"/>
    <s v="West"/>
    <s v="Home Office"/>
    <s v="Office Supplies"/>
    <n v="223.92"/>
    <n v="27"/>
    <n v="44.783999999999999"/>
    <n v="0.25"/>
    <x v="11"/>
  </r>
  <r>
    <s v="CA/2017/153348"/>
    <d v="2018-02-26T00:00:00"/>
    <x v="404"/>
    <s v="West"/>
    <s v="Home Office"/>
    <s v="Office Supplies"/>
    <n v="23.12"/>
    <n v="14"/>
    <n v="4.6239999999999997"/>
    <n v="0.19"/>
    <x v="11"/>
  </r>
  <r>
    <s v="CA/2017/153349"/>
    <d v="2016-09-15T00:00:00"/>
    <x v="243"/>
    <s v="East"/>
    <s v="Corporate"/>
    <s v="Office Supplies"/>
    <n v="15.552"/>
    <n v="17"/>
    <n v="3.1103999999999998"/>
    <n v="0.05"/>
    <x v="3"/>
  </r>
  <r>
    <s v="CA/2017/153350"/>
    <d v="2016-09-15T00:00:00"/>
    <x v="243"/>
    <s v="East"/>
    <s v="Corporate"/>
    <s v="Furniture"/>
    <n v="15.712"/>
    <n v="14"/>
    <n v="3.1423999999999999"/>
    <n v="0.11"/>
    <x v="3"/>
  </r>
  <r>
    <s v="CA/2017/153351"/>
    <d v="2016-09-15T00:00:00"/>
    <x v="243"/>
    <s v="East"/>
    <s v="Corporate"/>
    <s v="Office Supplies"/>
    <n v="24.672000000000001"/>
    <n v="2"/>
    <n v="4.9344000000000001"/>
    <n v="0.22"/>
    <x v="3"/>
  </r>
  <r>
    <s v="CA/2017/153352"/>
    <d v="2016-09-15T00:00:00"/>
    <x v="243"/>
    <s v="East"/>
    <s v="Corporate"/>
    <s v="Furniture"/>
    <n v="55.968000000000004"/>
    <n v="14"/>
    <n v="11.1936"/>
    <n v="0.14000000000000001"/>
    <x v="3"/>
  </r>
  <r>
    <s v="CA/2017/153353"/>
    <d v="2017-08-04T00:00:00"/>
    <x v="233"/>
    <s v="West"/>
    <s v="Consumer"/>
    <s v="Technology"/>
    <n v="431.928"/>
    <n v="29"/>
    <n v="86.385599999999997"/>
    <n v="0.03"/>
    <x v="0"/>
  </r>
  <r>
    <s v="CA/2017/153354"/>
    <d v="2017-08-04T00:00:00"/>
    <x v="233"/>
    <s v="West"/>
    <s v="Consumer"/>
    <s v="Furniture"/>
    <n v="95.983999999999995"/>
    <n v="10"/>
    <n v="19.1968"/>
    <n v="0.04"/>
    <x v="0"/>
  </r>
  <r>
    <s v="CA/2017/153355"/>
    <d v="2017-08-04T00:00:00"/>
    <x v="233"/>
    <s v="West"/>
    <s v="Consumer"/>
    <s v="Office Supplies"/>
    <n v="1088.7919999999999"/>
    <n v="12"/>
    <n v="217.75839999999999"/>
    <n v="0"/>
    <x v="0"/>
  </r>
  <r>
    <s v="CA/2017/153356"/>
    <d v="2017-07-18T00:00:00"/>
    <x v="322"/>
    <s v="East"/>
    <s v="Corporate"/>
    <s v="Furniture"/>
    <n v="544.00800000000004"/>
    <n v="3"/>
    <n v="108.80159999999999"/>
    <n v="0.12"/>
    <x v="6"/>
  </r>
  <r>
    <s v="CA/2017/153357"/>
    <d v="2017-07-18T00:00:00"/>
    <x v="322"/>
    <s v="East"/>
    <s v="Corporate"/>
    <s v="Office Supplies"/>
    <n v="1.8720000000000001"/>
    <n v="21"/>
    <n v="0.37440000000000001"/>
    <n v="0.24"/>
    <x v="6"/>
  </r>
  <r>
    <s v="CA/2017/153358"/>
    <d v="2017-07-18T00:00:00"/>
    <x v="322"/>
    <s v="East"/>
    <s v="Corporate"/>
    <s v="Furniture"/>
    <n v="854.35199999999998"/>
    <n v="4"/>
    <n v="170.87039999999999"/>
    <n v="0.05"/>
    <x v="6"/>
  </r>
  <r>
    <s v="CA/2017/153359"/>
    <d v="2017-07-18T00:00:00"/>
    <x v="322"/>
    <s v="East"/>
    <s v="Corporate"/>
    <s v="Office Supplies"/>
    <n v="593.56799999999998"/>
    <n v="30"/>
    <n v="118.7136"/>
    <n v="0.22"/>
    <x v="6"/>
  </r>
  <r>
    <s v="CA/2017/153360"/>
    <d v="2017-07-18T00:00:00"/>
    <x v="322"/>
    <s v="East"/>
    <s v="Corporate"/>
    <s v="Office Supplies"/>
    <n v="338.04"/>
    <n v="12"/>
    <n v="67.608000000000004"/>
    <n v="0.18"/>
    <x v="6"/>
  </r>
  <r>
    <s v="CA/2017/153361"/>
    <d v="2018-01-08T00:00:00"/>
    <x v="405"/>
    <s v="South"/>
    <s v="Consumer"/>
    <s v="Technology"/>
    <n v="271.95999999999998"/>
    <n v="13"/>
    <n v="54.392000000000003"/>
    <n v="0.23"/>
    <x v="7"/>
  </r>
  <r>
    <s v="CA/2017/153362"/>
    <d v="2017-07-14T00:00:00"/>
    <x v="406"/>
    <s v="East"/>
    <s v="Corporate"/>
    <s v="Office Supplies"/>
    <n v="11.21"/>
    <n v="9"/>
    <n v="2.242"/>
    <n v="0.16"/>
    <x v="6"/>
  </r>
  <r>
    <s v="CA/2017/153363"/>
    <d v="2017-07-14T00:00:00"/>
    <x v="406"/>
    <s v="East"/>
    <s v="Corporate"/>
    <s v="Office Supplies"/>
    <n v="9.1440000000000001"/>
    <n v="27"/>
    <n v="1.8288"/>
    <n v="0.23"/>
    <x v="6"/>
  </r>
  <r>
    <s v="CA/2017/153364"/>
    <d v="2017-07-14T00:00:00"/>
    <x v="406"/>
    <s v="East"/>
    <s v="Corporate"/>
    <s v="Office Supplies"/>
    <n v="14.07"/>
    <n v="21"/>
    <n v="2.8140000000000001"/>
    <n v="0.25"/>
    <x v="6"/>
  </r>
  <r>
    <s v="CA/2017/153365"/>
    <d v="2017-07-14T00:00:00"/>
    <x v="406"/>
    <s v="East"/>
    <s v="Corporate"/>
    <s v="Office Supplies"/>
    <n v="41.86"/>
    <n v="25"/>
    <n v="8.3719999999999999"/>
    <n v="0.18"/>
    <x v="6"/>
  </r>
  <r>
    <s v="CA/2017/153366"/>
    <d v="2017-07-14T00:00:00"/>
    <x v="406"/>
    <s v="East"/>
    <s v="Corporate"/>
    <s v="Office Supplies"/>
    <n v="8.5440000000000005"/>
    <n v="15"/>
    <n v="1.7088000000000001"/>
    <n v="0.25"/>
    <x v="6"/>
  </r>
  <r>
    <s v="CA/2017/153367"/>
    <d v="2017-07-14T00:00:00"/>
    <x v="406"/>
    <s v="East"/>
    <s v="Corporate"/>
    <s v="Furniture"/>
    <n v="579.13599999999997"/>
    <n v="2"/>
    <n v="115.8272"/>
    <n v="0.06"/>
    <x v="6"/>
  </r>
  <r>
    <s v="CA/2017/153368"/>
    <d v="2018-09-09T00:00:00"/>
    <x v="407"/>
    <s v="East"/>
    <s v="Corporate"/>
    <s v="Furniture"/>
    <n v="141.37200000000001"/>
    <n v="11"/>
    <n v="28.2744"/>
    <n v="0.21"/>
    <x v="3"/>
  </r>
  <r>
    <s v="CA/2017/153369"/>
    <d v="2018-09-09T00:00:00"/>
    <x v="407"/>
    <s v="East"/>
    <s v="Corporate"/>
    <s v="Office Supplies"/>
    <n v="3.036"/>
    <n v="29"/>
    <n v="0.60719999999999996"/>
    <n v="0.09"/>
    <x v="3"/>
  </r>
  <r>
    <s v="CA/2017/153370"/>
    <d v="2018-09-09T00:00:00"/>
    <x v="407"/>
    <s v="East"/>
    <s v="Corporate"/>
    <s v="Office Supplies"/>
    <n v="4.5030000000000001"/>
    <n v="26"/>
    <n v="0.90059999999999996"/>
    <n v="0"/>
    <x v="3"/>
  </r>
  <r>
    <s v="CA/2017/153371"/>
    <d v="2018-09-09T00:00:00"/>
    <x v="407"/>
    <s v="East"/>
    <s v="Corporate"/>
    <s v="Office Supplies"/>
    <n v="4.6719999999999997"/>
    <n v="18"/>
    <n v="0.93440000000000001"/>
    <n v="7.0000000000000007E-2"/>
    <x v="3"/>
  </r>
  <r>
    <s v="CA/2017/153372"/>
    <d v="2018-09-09T00:00:00"/>
    <x v="407"/>
    <s v="East"/>
    <s v="Corporate"/>
    <s v="Technology"/>
    <n v="95.88"/>
    <n v="25"/>
    <n v="19.175999999999998"/>
    <n v="0.15"/>
    <x v="3"/>
  </r>
  <r>
    <s v="CA/2017/153373"/>
    <d v="2018-09-09T00:00:00"/>
    <x v="407"/>
    <s v="East"/>
    <s v="Corporate"/>
    <s v="Furniture"/>
    <n v="17.024000000000001"/>
    <n v="13"/>
    <n v="3.4047999999999998"/>
    <n v="0.19"/>
    <x v="3"/>
  </r>
  <r>
    <s v="CA/2017/153374"/>
    <d v="2018-09-09T00:00:00"/>
    <x v="407"/>
    <s v="East"/>
    <s v="Corporate"/>
    <s v="Technology"/>
    <n v="258.69600000000003"/>
    <n v="2"/>
    <n v="51.739199999999997"/>
    <n v="0.18"/>
    <x v="3"/>
  </r>
  <r>
    <s v="CA/2017/153375"/>
    <d v="2018-09-09T00:00:00"/>
    <x v="407"/>
    <s v="East"/>
    <s v="Corporate"/>
    <s v="Technology"/>
    <n v="1931.9580000000001"/>
    <n v="30"/>
    <n v="386.39159999999998"/>
    <n v="0.1"/>
    <x v="3"/>
  </r>
  <r>
    <s v="CA/2017/153376"/>
    <d v="2015-12-07T00:00:00"/>
    <x v="408"/>
    <s v="West"/>
    <s v="Home Office"/>
    <s v="Office Supplies"/>
    <n v="249.75"/>
    <n v="10"/>
    <n v="49.95"/>
    <n v="0.19"/>
    <x v="1"/>
  </r>
  <r>
    <s v="CA/2017/153377"/>
    <d v="2015-12-07T00:00:00"/>
    <x v="408"/>
    <s v="West"/>
    <s v="Home Office"/>
    <s v="Technology"/>
    <n v="255.93600000000001"/>
    <n v="20"/>
    <n v="51.187199999999997"/>
    <n v="0.02"/>
    <x v="1"/>
  </r>
  <r>
    <s v="CA/2017/153378"/>
    <d v="2017-04-12T00:00:00"/>
    <x v="78"/>
    <s v="Central"/>
    <s v="Consumer"/>
    <s v="Furniture"/>
    <n v="113.79"/>
    <n v="10"/>
    <n v="22.757999999999999"/>
    <n v="0.25"/>
    <x v="4"/>
  </r>
  <r>
    <s v="CA/2017/153379"/>
    <d v="2017-04-12T00:00:00"/>
    <x v="78"/>
    <s v="Central"/>
    <s v="Consumer"/>
    <s v="Technology"/>
    <n v="78.150000000000006"/>
    <n v="9"/>
    <n v="15.63"/>
    <n v="0.21"/>
    <x v="4"/>
  </r>
  <r>
    <s v="CA/2017/153380"/>
    <d v="2017-04-12T00:00:00"/>
    <x v="78"/>
    <s v="Central"/>
    <s v="Consumer"/>
    <s v="Office Supplies"/>
    <n v="1.728"/>
    <n v="5"/>
    <n v="0.34560000000000002"/>
    <n v="0.01"/>
    <x v="4"/>
  </r>
  <r>
    <s v="CA/2017/153381"/>
    <d v="2017-04-12T00:00:00"/>
    <x v="78"/>
    <s v="Central"/>
    <s v="Consumer"/>
    <s v="Office Supplies"/>
    <n v="40.56"/>
    <n v="12"/>
    <n v="8.1120000000000001"/>
    <n v="0.01"/>
    <x v="4"/>
  </r>
  <r>
    <s v="CA/2017/153382"/>
    <d v="2017-04-12T00:00:00"/>
    <x v="78"/>
    <s v="Central"/>
    <s v="Consumer"/>
    <s v="Office Supplies"/>
    <n v="182.94"/>
    <n v="13"/>
    <n v="36.588000000000001"/>
    <n v="0.12"/>
    <x v="4"/>
  </r>
  <r>
    <s v="CA/2017/153383"/>
    <d v="2017-04-12T00:00:00"/>
    <x v="78"/>
    <s v="Central"/>
    <s v="Consumer"/>
    <s v="Office Supplies"/>
    <n v="193.86"/>
    <n v="10"/>
    <n v="38.771999999999998"/>
    <n v="7.0000000000000007E-2"/>
    <x v="4"/>
  </r>
  <r>
    <s v="CA/2017/153384"/>
    <d v="2018-06-11T00:00:00"/>
    <x v="233"/>
    <s v="West"/>
    <s v="Consumer"/>
    <s v="Office Supplies"/>
    <n v="15.28"/>
    <n v="7"/>
    <n v="3.056"/>
    <n v="0.25"/>
    <x v="9"/>
  </r>
  <r>
    <s v="CA/2017/153385"/>
    <d v="2018-06-11T00:00:00"/>
    <x v="233"/>
    <s v="West"/>
    <s v="Consumer"/>
    <s v="Furniture"/>
    <n v="8.73"/>
    <n v="10"/>
    <n v="1.746"/>
    <n v="0.22"/>
    <x v="9"/>
  </r>
  <r>
    <s v="CA/2017/153386"/>
    <d v="2018-06-11T00:00:00"/>
    <x v="233"/>
    <s v="West"/>
    <s v="Consumer"/>
    <s v="Office Supplies"/>
    <n v="5.68"/>
    <n v="29"/>
    <n v="1.1359999999999999"/>
    <n v="0"/>
    <x v="9"/>
  </r>
  <r>
    <s v="CA/2017/153387"/>
    <d v="2016-10-31T00:00:00"/>
    <x v="409"/>
    <s v="East"/>
    <s v="Consumer"/>
    <s v="Office Supplies"/>
    <n v="2.78"/>
    <n v="15"/>
    <n v="0.55600000000000005"/>
    <n v="0.08"/>
    <x v="8"/>
  </r>
  <r>
    <s v="CA/2017/153388"/>
    <d v="2016-10-31T00:00:00"/>
    <x v="409"/>
    <s v="East"/>
    <s v="Consumer"/>
    <s v="Office Supplies"/>
    <n v="79.959999999999994"/>
    <n v="10"/>
    <n v="15.992000000000001"/>
    <n v="0.09"/>
    <x v="8"/>
  </r>
  <r>
    <s v="CA/2017/153389"/>
    <d v="2017-05-30T00:00:00"/>
    <x v="410"/>
    <s v="East"/>
    <s v="Corporate"/>
    <s v="Technology"/>
    <n v="839.98800000000006"/>
    <n v="30"/>
    <n v="167.99760000000001"/>
    <n v="0.12"/>
    <x v="5"/>
  </r>
  <r>
    <s v="CA/2017/153390"/>
    <d v="2017-10-28T00:00:00"/>
    <x v="310"/>
    <s v="West"/>
    <s v="Consumer"/>
    <s v="Furniture"/>
    <n v="47.951999999999998"/>
    <n v="29"/>
    <n v="9.5904000000000007"/>
    <n v="0.14000000000000001"/>
    <x v="8"/>
  </r>
  <r>
    <s v="CA/2017/153391"/>
    <d v="2017-10-28T00:00:00"/>
    <x v="310"/>
    <s v="West"/>
    <s v="Consumer"/>
    <s v="Office Supplies"/>
    <n v="37.424999999999997"/>
    <n v="26"/>
    <n v="7.4850000000000003"/>
    <n v="0.16"/>
    <x v="8"/>
  </r>
  <r>
    <s v="CA/2017/153392"/>
    <d v="2017-10-28T00:00:00"/>
    <x v="310"/>
    <s v="West"/>
    <s v="Consumer"/>
    <s v="Furniture"/>
    <n v="63.968000000000004"/>
    <n v="15"/>
    <n v="12.7936"/>
    <n v="0.13"/>
    <x v="8"/>
  </r>
  <r>
    <s v="CA/2017/153393"/>
    <d v="2017-10-28T00:00:00"/>
    <x v="310"/>
    <s v="West"/>
    <s v="Consumer"/>
    <s v="Furniture"/>
    <n v="165.048"/>
    <n v="28"/>
    <n v="33.009599999999999"/>
    <n v="0.09"/>
    <x v="8"/>
  </r>
  <r>
    <s v="CA/2017/153394"/>
    <d v="2015-11-08T00:00:00"/>
    <x v="411"/>
    <s v="West"/>
    <s v="Consumer"/>
    <s v="Furniture"/>
    <n v="12.35"/>
    <n v="28"/>
    <n v="2.4700000000000002"/>
    <n v="0.19"/>
    <x v="2"/>
  </r>
  <r>
    <s v="CA/2017/153395"/>
    <d v="2015-11-08T00:00:00"/>
    <x v="411"/>
    <s v="West"/>
    <s v="Consumer"/>
    <s v="Office Supplies"/>
    <n v="40.97"/>
    <n v="5"/>
    <n v="8.1940000000000008"/>
    <n v="0.12"/>
    <x v="2"/>
  </r>
  <r>
    <s v="CA/2017/153396"/>
    <d v="2015-11-08T00:00:00"/>
    <x v="411"/>
    <s v="West"/>
    <s v="Consumer"/>
    <s v="Office Supplies"/>
    <n v="22.96"/>
    <n v="6"/>
    <n v="4.5919999999999996"/>
    <n v="7.0000000000000007E-2"/>
    <x v="2"/>
  </r>
  <r>
    <s v="CA/2017/153397"/>
    <d v="2017-08-29T00:00:00"/>
    <x v="246"/>
    <s v="East"/>
    <s v="Home Office"/>
    <s v="Technology"/>
    <n v="22"/>
    <n v="6"/>
    <n v="4.4000000000000004"/>
    <n v="0.08"/>
    <x v="0"/>
  </r>
  <r>
    <s v="CA/2017/153398"/>
    <d v="2017-02-15T00:00:00"/>
    <x v="310"/>
    <s v="West"/>
    <s v="Consumer"/>
    <s v="Office Supplies"/>
    <n v="398.35199999999998"/>
    <n v="21"/>
    <n v="79.670400000000001"/>
    <n v="0.25"/>
    <x v="11"/>
  </r>
  <r>
    <s v="CA/2017/153399"/>
    <d v="2017-02-15T00:00:00"/>
    <x v="310"/>
    <s v="West"/>
    <s v="Consumer"/>
    <s v="Office Supplies"/>
    <n v="8.7200000000000006"/>
    <n v="30"/>
    <n v="1.744"/>
    <n v="0.01"/>
    <x v="11"/>
  </r>
  <r>
    <s v="CA/2017/153400"/>
    <d v="2018-05-14T00:00:00"/>
    <x v="412"/>
    <s v="South"/>
    <s v="Consumer"/>
    <s v="Office Supplies"/>
    <n v="48.69"/>
    <n v="25"/>
    <n v="9.7379999999999995"/>
    <n v="0.03"/>
    <x v="5"/>
  </r>
  <r>
    <s v="CA/2017/153401"/>
    <d v="2015-12-12T00:00:00"/>
    <x v="413"/>
    <s v="West"/>
    <s v="Consumer"/>
    <s v="Furniture"/>
    <n v="764.68799999999999"/>
    <n v="1"/>
    <n v="152.9376"/>
    <n v="0.13"/>
    <x v="1"/>
  </r>
  <r>
    <s v="CA/2017/153402"/>
    <d v="2015-12-12T00:00:00"/>
    <x v="413"/>
    <s v="West"/>
    <s v="Consumer"/>
    <s v="Furniture"/>
    <n v="3610.848"/>
    <n v="27"/>
    <n v="722.16959999999995"/>
    <n v="0.2"/>
    <x v="1"/>
  </r>
  <r>
    <s v="CA/2017/153403"/>
    <d v="2015-12-12T00:00:00"/>
    <x v="413"/>
    <s v="West"/>
    <s v="Consumer"/>
    <s v="Furniture"/>
    <n v="254.97450000000001"/>
    <n v="24"/>
    <n v="50.994900000000001"/>
    <n v="0.12"/>
    <x v="1"/>
  </r>
  <r>
    <s v="CA/2017/153404"/>
    <d v="2018-12-18T00:00:00"/>
    <x v="264"/>
    <s v="East"/>
    <s v="Consumer"/>
    <s v="Office Supplies"/>
    <n v="38.82"/>
    <n v="8"/>
    <n v="7.7640000000000002"/>
    <n v="0.12"/>
    <x v="1"/>
  </r>
  <r>
    <s v="CA/2017/153405"/>
    <d v="2018-12-18T00:00:00"/>
    <x v="264"/>
    <s v="East"/>
    <s v="Consumer"/>
    <s v="Furniture"/>
    <n v="1141.9380000000001"/>
    <n v="26"/>
    <n v="228.38759999999999"/>
    <n v="0.21"/>
    <x v="1"/>
  </r>
  <r>
    <s v="CA/2017/153406"/>
    <d v="2018-12-18T00:00:00"/>
    <x v="264"/>
    <s v="East"/>
    <s v="Consumer"/>
    <s v="Office Supplies"/>
    <n v="1704.56"/>
    <n v="28"/>
    <n v="340.91199999999998"/>
    <n v="0.14000000000000001"/>
    <x v="1"/>
  </r>
  <r>
    <s v="CA/2017/153407"/>
    <d v="2018-12-18T00:00:00"/>
    <x v="264"/>
    <s v="East"/>
    <s v="Consumer"/>
    <s v="Office Supplies"/>
    <n v="3.2"/>
    <n v="7"/>
    <n v="0.64"/>
    <n v="0.04"/>
    <x v="1"/>
  </r>
  <r>
    <s v="CA/2017/153408"/>
    <d v="2016-04-07T00:00:00"/>
    <x v="5"/>
    <s v="West"/>
    <s v="Consumer"/>
    <s v="Technology"/>
    <n v="1099.96"/>
    <n v="18"/>
    <n v="219.99199999999999"/>
    <n v="0.14000000000000001"/>
    <x v="4"/>
  </r>
  <r>
    <s v="CA/2017/153409"/>
    <d v="2018-10-03T00:00:00"/>
    <x v="414"/>
    <s v="East"/>
    <s v="Home Office"/>
    <s v="Office Supplies"/>
    <n v="5.2480000000000002"/>
    <n v="28"/>
    <n v="1.0496000000000001"/>
    <n v="0.21"/>
    <x v="8"/>
  </r>
  <r>
    <s v="CA/2017/153410"/>
    <d v="2018-10-03T00:00:00"/>
    <x v="414"/>
    <s v="East"/>
    <s v="Home Office"/>
    <s v="Technology"/>
    <n v="35.909999999999997"/>
    <n v="2"/>
    <n v="7.1820000000000004"/>
    <n v="0.02"/>
    <x v="8"/>
  </r>
  <r>
    <s v="CA/2017/153411"/>
    <d v="2018-10-03T00:00:00"/>
    <x v="414"/>
    <s v="East"/>
    <s v="Home Office"/>
    <s v="Furniture"/>
    <n v="6.6959999999999997"/>
    <n v="22"/>
    <n v="1.3391999999999999"/>
    <n v="0.05"/>
    <x v="8"/>
  </r>
  <r>
    <s v="CA/2017/153412"/>
    <d v="2018-10-03T00:00:00"/>
    <x v="414"/>
    <s v="East"/>
    <s v="Home Office"/>
    <s v="Furniture"/>
    <n v="43.872"/>
    <n v="23"/>
    <n v="8.7744"/>
    <n v="0.17"/>
    <x v="8"/>
  </r>
  <r>
    <s v="CA/2017/153413"/>
    <d v="2017-12-24T00:00:00"/>
    <x v="176"/>
    <s v="South"/>
    <s v="Home Office"/>
    <s v="Office Supplies"/>
    <n v="27.882000000000001"/>
    <n v="29"/>
    <n v="5.5763999999999996"/>
    <n v="0.23"/>
    <x v="1"/>
  </r>
  <r>
    <s v="CA/2017/153414"/>
    <d v="2017-12-24T00:00:00"/>
    <x v="176"/>
    <s v="South"/>
    <s v="Home Office"/>
    <s v="Office Supplies"/>
    <n v="540.048"/>
    <n v="5"/>
    <n v="108.00960000000001"/>
    <n v="0.15"/>
    <x v="1"/>
  </r>
  <r>
    <s v="CA/2017/153415"/>
    <d v="2017-12-24T00:00:00"/>
    <x v="176"/>
    <s v="South"/>
    <s v="Home Office"/>
    <s v="Technology"/>
    <n v="255.68"/>
    <n v="24"/>
    <n v="51.136000000000003"/>
    <n v="0.11"/>
    <x v="1"/>
  </r>
  <r>
    <s v="CA/2017/153416"/>
    <d v="2018-10-23T00:00:00"/>
    <x v="415"/>
    <s v="South"/>
    <s v="Consumer"/>
    <s v="Technology"/>
    <n v="863.88"/>
    <n v="8"/>
    <n v="172.77600000000001"/>
    <n v="0.01"/>
    <x v="8"/>
  </r>
  <r>
    <s v="CA/2017/153417"/>
    <d v="2017-10-28T00:00:00"/>
    <x v="416"/>
    <s v="South"/>
    <s v="Corporate"/>
    <s v="Office Supplies"/>
    <n v="17.616"/>
    <n v="16"/>
    <n v="3.5232000000000001"/>
    <n v="0.24"/>
    <x v="8"/>
  </r>
  <r>
    <s v="CA/2017/153418"/>
    <d v="2018-07-07T00:00:00"/>
    <x v="394"/>
    <s v="South"/>
    <s v="Consumer"/>
    <s v="Office Supplies"/>
    <n v="17.472000000000001"/>
    <n v="30"/>
    <n v="3.4944000000000002"/>
    <n v="0.15"/>
    <x v="6"/>
  </r>
  <r>
    <s v="CA/2017/153419"/>
    <d v="2017-01-10T00:00:00"/>
    <x v="417"/>
    <s v="Central"/>
    <s v="Consumer"/>
    <s v="Technology"/>
    <n v="69.900000000000006"/>
    <n v="16"/>
    <n v="13.98"/>
    <n v="0.2"/>
    <x v="7"/>
  </r>
  <r>
    <s v="CA/2017/153420"/>
    <d v="2017-01-10T00:00:00"/>
    <x v="417"/>
    <s v="Central"/>
    <s v="Consumer"/>
    <s v="Furniture"/>
    <n v="41.85"/>
    <n v="9"/>
    <n v="8.3699999999999992"/>
    <n v="0.13"/>
    <x v="7"/>
  </r>
  <r>
    <s v="CA/2017/153421"/>
    <d v="2018-02-09T00:00:00"/>
    <x v="418"/>
    <s v="West"/>
    <s v="Consumer"/>
    <s v="Office Supplies"/>
    <n v="6.57"/>
    <n v="10"/>
    <n v="1.3140000000000001"/>
    <n v="0.04"/>
    <x v="11"/>
  </r>
  <r>
    <s v="CA/2017/153422"/>
    <d v="2015-12-24T00:00:00"/>
    <x v="36"/>
    <s v="South"/>
    <s v="Corporate"/>
    <s v="Office Supplies"/>
    <n v="142.86000000000001"/>
    <n v="28"/>
    <n v="28.571999999999999"/>
    <n v="0.14000000000000001"/>
    <x v="1"/>
  </r>
  <r>
    <s v="CA/2017/153423"/>
    <d v="2015-12-24T00:00:00"/>
    <x v="36"/>
    <s v="South"/>
    <s v="Corporate"/>
    <s v="Furniture"/>
    <n v="292.27199999999999"/>
    <n v="7"/>
    <n v="58.4544"/>
    <n v="7.0000000000000007E-2"/>
    <x v="1"/>
  </r>
  <r>
    <s v="CA/2017/153424"/>
    <d v="2018-09-23T00:00:00"/>
    <x v="410"/>
    <s v="East"/>
    <s v="Corporate"/>
    <s v="Furniture"/>
    <n v="29.327999999999999"/>
    <n v="5"/>
    <n v="5.8655999999999997"/>
    <n v="0.14000000000000001"/>
    <x v="3"/>
  </r>
  <r>
    <s v="CA/2017/153425"/>
    <d v="2018-04-06T00:00:00"/>
    <x v="419"/>
    <s v="South"/>
    <s v="Consumer"/>
    <s v="Office Supplies"/>
    <n v="12.48"/>
    <n v="5"/>
    <n v="2.496"/>
    <n v="0.11"/>
    <x v="4"/>
  </r>
  <r>
    <s v="CA/2017/153426"/>
    <d v="2017-04-21T00:00:00"/>
    <x v="259"/>
    <s v="East"/>
    <s v="Corporate"/>
    <s v="Office Supplies"/>
    <n v="102.336"/>
    <n v="6"/>
    <n v="20.467199999999998"/>
    <n v="0.21"/>
    <x v="4"/>
  </r>
  <r>
    <s v="CA/2017/153427"/>
    <d v="2017-04-21T00:00:00"/>
    <x v="259"/>
    <s v="East"/>
    <s v="Corporate"/>
    <s v="Office Supplies"/>
    <n v="48.792000000000002"/>
    <n v="3"/>
    <n v="9.7584"/>
    <n v="0.24"/>
    <x v="4"/>
  </r>
  <r>
    <s v="CA/2017/153428"/>
    <d v="2017-04-21T00:00:00"/>
    <x v="259"/>
    <s v="East"/>
    <s v="Corporate"/>
    <s v="Office Supplies"/>
    <n v="44.847999999999999"/>
    <n v="2"/>
    <n v="8.9695999999999998"/>
    <n v="0.1"/>
    <x v="4"/>
  </r>
  <r>
    <s v="CA/2017/153429"/>
    <d v="2017-05-26T00:00:00"/>
    <x v="384"/>
    <s v="West"/>
    <s v="Consumer"/>
    <s v="Office Supplies"/>
    <n v="10.368"/>
    <n v="20"/>
    <n v="2.0735999999999999"/>
    <n v="0.24"/>
    <x v="5"/>
  </r>
  <r>
    <s v="CA/2017/153430"/>
    <d v="2017-05-26T00:00:00"/>
    <x v="384"/>
    <s v="West"/>
    <s v="Consumer"/>
    <s v="Furniture"/>
    <n v="388.43"/>
    <n v="30"/>
    <n v="77.686000000000007"/>
    <n v="0.1"/>
    <x v="5"/>
  </r>
  <r>
    <s v="CA/2017/153431"/>
    <d v="2017-05-26T00:00:00"/>
    <x v="384"/>
    <s v="West"/>
    <s v="Consumer"/>
    <s v="Office Supplies"/>
    <n v="14.352"/>
    <n v="17"/>
    <n v="2.8704000000000001"/>
    <n v="0.21"/>
    <x v="5"/>
  </r>
  <r>
    <s v="CA/2017/153432"/>
    <d v="2017-05-26T00:00:00"/>
    <x v="384"/>
    <s v="West"/>
    <s v="Consumer"/>
    <s v="Technology"/>
    <n v="63.991999999999997"/>
    <n v="5"/>
    <n v="12.798400000000001"/>
    <n v="0.1"/>
    <x v="5"/>
  </r>
  <r>
    <s v="CA/2017/153433"/>
    <d v="2017-02-05T00:00:00"/>
    <x v="420"/>
    <s v="Central"/>
    <s v="Consumer"/>
    <s v="Office Supplies"/>
    <n v="86.352000000000004"/>
    <n v="18"/>
    <n v="17.270399999999999"/>
    <n v="0.04"/>
    <x v="11"/>
  </r>
  <r>
    <s v="CA/2017/153434"/>
    <d v="2015-08-09T00:00:00"/>
    <x v="346"/>
    <s v="West"/>
    <s v="Corporate"/>
    <s v="Technology"/>
    <n v="32.97"/>
    <n v="5"/>
    <n v="6.5940000000000003"/>
    <n v="0"/>
    <x v="0"/>
  </r>
  <r>
    <s v="CA/2017/153435"/>
    <d v="2015-08-09T00:00:00"/>
    <x v="346"/>
    <s v="West"/>
    <s v="Corporate"/>
    <s v="Technology"/>
    <n v="83.88"/>
    <n v="16"/>
    <n v="16.776"/>
    <n v="0.25"/>
    <x v="0"/>
  </r>
  <r>
    <s v="CA/2017/153436"/>
    <d v="2017-05-09T00:00:00"/>
    <x v="309"/>
    <s v="East"/>
    <s v="Consumer"/>
    <s v="Technology"/>
    <n v="278.39999999999998"/>
    <n v="13"/>
    <n v="55.68"/>
    <n v="0.16"/>
    <x v="5"/>
  </r>
  <r>
    <s v="CA/2017/153437"/>
    <d v="2018-09-04T00:00:00"/>
    <x v="193"/>
    <s v="Central"/>
    <s v="Consumer"/>
    <s v="Office Supplies"/>
    <n v="15.12"/>
    <n v="5"/>
    <n v="3.024"/>
    <n v="0.25"/>
    <x v="3"/>
  </r>
  <r>
    <s v="CA/2017/153438"/>
    <d v="2018-09-04T00:00:00"/>
    <x v="193"/>
    <s v="Central"/>
    <s v="Consumer"/>
    <s v="Office Supplies"/>
    <n v="17.43"/>
    <n v="28"/>
    <n v="3.4860000000000002"/>
    <n v="0.17"/>
    <x v="3"/>
  </r>
  <r>
    <s v="CA/2017/153439"/>
    <d v="2018-09-04T00:00:00"/>
    <x v="193"/>
    <s v="Central"/>
    <s v="Consumer"/>
    <s v="Office Supplies"/>
    <n v="251.64"/>
    <n v="12"/>
    <n v="50.328000000000003"/>
    <n v="0.17"/>
    <x v="3"/>
  </r>
  <r>
    <s v="CA/2017/153440"/>
    <d v="2016-06-12T00:00:00"/>
    <x v="147"/>
    <s v="East"/>
    <s v="Consumer"/>
    <s v="Office Supplies"/>
    <n v="2.7719999999999998"/>
    <n v="10"/>
    <n v="0.5544"/>
    <n v="0.25"/>
    <x v="9"/>
  </r>
  <r>
    <s v="CA/2017/153441"/>
    <d v="2017-06-26T00:00:00"/>
    <x v="421"/>
    <s v="East"/>
    <s v="Consumer"/>
    <s v="Office Supplies"/>
    <n v="14.9"/>
    <n v="18"/>
    <n v="2.98"/>
    <n v="0.25"/>
    <x v="9"/>
  </r>
  <r>
    <s v="CA/2017/153442"/>
    <d v="2016-04-07T00:00:00"/>
    <x v="57"/>
    <s v="Central"/>
    <s v="Home Office"/>
    <s v="Office Supplies"/>
    <n v="15.48"/>
    <n v="11"/>
    <n v="3.0960000000000001"/>
    <n v="0.21"/>
    <x v="4"/>
  </r>
  <r>
    <s v="CA/2017/153443"/>
    <d v="2017-11-22T00:00:00"/>
    <x v="422"/>
    <s v="East"/>
    <s v="Corporate"/>
    <s v="Furniture"/>
    <n v="39.880000000000003"/>
    <n v="14"/>
    <n v="7.976"/>
    <n v="0.23"/>
    <x v="2"/>
  </r>
  <r>
    <s v="CA/2017/153444"/>
    <d v="2017-11-22T00:00:00"/>
    <x v="422"/>
    <s v="East"/>
    <s v="Corporate"/>
    <s v="Office Supplies"/>
    <n v="12.192"/>
    <n v="13"/>
    <n v="2.4384000000000001"/>
    <n v="0.2"/>
    <x v="2"/>
  </r>
  <r>
    <s v="CA/2017/153445"/>
    <d v="2017-11-22T00:00:00"/>
    <x v="422"/>
    <s v="East"/>
    <s v="Corporate"/>
    <s v="Office Supplies"/>
    <n v="20.82"/>
    <n v="27"/>
    <n v="4.1639999999999997"/>
    <n v="0.06"/>
    <x v="2"/>
  </r>
  <r>
    <s v="CA/2017/153446"/>
    <d v="2017-10-11T00:00:00"/>
    <x v="254"/>
    <s v="Central"/>
    <s v="Home Office"/>
    <s v="Office Supplies"/>
    <n v="13.215999999999999"/>
    <n v="8"/>
    <n v="2.6432000000000002"/>
    <n v="0.14000000000000001"/>
    <x v="8"/>
  </r>
  <r>
    <s v="CA/2017/153447"/>
    <d v="2017-10-11T00:00:00"/>
    <x v="254"/>
    <s v="Central"/>
    <s v="Home Office"/>
    <s v="Office Supplies"/>
    <n v="32.4"/>
    <n v="19"/>
    <n v="6.48"/>
    <n v="0.15"/>
    <x v="8"/>
  </r>
  <r>
    <s v="CA/2017/153448"/>
    <d v="2016-08-27T00:00:00"/>
    <x v="58"/>
    <s v="Central"/>
    <s v="Consumer"/>
    <s v="Office Supplies"/>
    <n v="32.94"/>
    <n v="16"/>
    <n v="6.5880000000000001"/>
    <n v="0.12"/>
    <x v="0"/>
  </r>
  <r>
    <s v="CA/2017/153449"/>
    <d v="2016-08-27T00:00:00"/>
    <x v="58"/>
    <s v="Central"/>
    <s v="Consumer"/>
    <s v="Office Supplies"/>
    <n v="114.2"/>
    <n v="7"/>
    <n v="22.84"/>
    <n v="0.24"/>
    <x v="0"/>
  </r>
  <r>
    <s v="CA/2017/153450"/>
    <d v="2016-08-27T00:00:00"/>
    <x v="58"/>
    <s v="Central"/>
    <s v="Consumer"/>
    <s v="Office Supplies"/>
    <n v="3.08"/>
    <n v="14"/>
    <n v="0.61599999999999999"/>
    <n v="0.17"/>
    <x v="0"/>
  </r>
  <r>
    <s v="CA/2017/153451"/>
    <d v="2016-05-25T00:00:00"/>
    <x v="423"/>
    <s v="West"/>
    <s v="Consumer"/>
    <s v="Office Supplies"/>
    <n v="845.72799999999995"/>
    <n v="8"/>
    <n v="169.1456"/>
    <n v="0.16"/>
    <x v="5"/>
  </r>
  <r>
    <s v="CA/2017/153452"/>
    <d v="2018-12-30T00:00:00"/>
    <x v="424"/>
    <s v="West"/>
    <s v="Corporate"/>
    <s v="Office Supplies"/>
    <n v="13.904"/>
    <n v="2"/>
    <n v="2.7808000000000002"/>
    <n v="0.13"/>
    <x v="1"/>
  </r>
  <r>
    <s v="CA/2017/153453"/>
    <d v="2018-12-30T00:00:00"/>
    <x v="424"/>
    <s v="West"/>
    <s v="Corporate"/>
    <s v="Office Supplies"/>
    <n v="20.72"/>
    <n v="11"/>
    <n v="4.1440000000000001"/>
    <n v="0.22"/>
    <x v="1"/>
  </r>
  <r>
    <s v="CA/2017/153454"/>
    <d v="2017-08-12T00:00:00"/>
    <x v="425"/>
    <s v="Central"/>
    <s v="Corporate"/>
    <s v="Technology"/>
    <n v="114.95"/>
    <n v="16"/>
    <n v="22.99"/>
    <n v="0.05"/>
    <x v="0"/>
  </r>
  <r>
    <s v="CA/2017/153455"/>
    <d v="2016-04-10T00:00:00"/>
    <x v="397"/>
    <s v="Central"/>
    <s v="Consumer"/>
    <s v="Office Supplies"/>
    <n v="26.96"/>
    <n v="26"/>
    <n v="5.3920000000000003"/>
    <n v="0.05"/>
    <x v="4"/>
  </r>
  <r>
    <s v="CA/2017/153456"/>
    <d v="2017-12-23T00:00:00"/>
    <x v="95"/>
    <s v="Central"/>
    <s v="Consumer"/>
    <s v="Furniture"/>
    <n v="572.76"/>
    <n v="5"/>
    <n v="114.55200000000001"/>
    <n v="0.24"/>
    <x v="1"/>
  </r>
  <r>
    <s v="CA/2017/153457"/>
    <d v="2017-12-23T00:00:00"/>
    <x v="95"/>
    <s v="Central"/>
    <s v="Consumer"/>
    <s v="Furniture"/>
    <n v="286.38"/>
    <n v="19"/>
    <n v="57.276000000000003"/>
    <n v="0.06"/>
    <x v="1"/>
  </r>
  <r>
    <s v="CA/2017/153458"/>
    <d v="2016-09-19T00:00:00"/>
    <x v="426"/>
    <s v="South"/>
    <s v="Home Office"/>
    <s v="Furniture"/>
    <n v="61.96"/>
    <n v="2"/>
    <n v="12.391999999999999"/>
    <n v="0.12"/>
    <x v="3"/>
  </r>
  <r>
    <s v="CA/2017/153459"/>
    <d v="2018-03-07T00:00:00"/>
    <x v="427"/>
    <s v="South"/>
    <s v="Consumer"/>
    <s v="Furniture"/>
    <n v="23.99"/>
    <n v="27"/>
    <n v="4.798"/>
    <n v="0.02"/>
    <x v="10"/>
  </r>
  <r>
    <s v="CA/2017/153460"/>
    <d v="2018-03-07T00:00:00"/>
    <x v="427"/>
    <s v="South"/>
    <s v="Consumer"/>
    <s v="Technology"/>
    <n v="287.97000000000003"/>
    <n v="20"/>
    <n v="57.594000000000001"/>
    <n v="0.25"/>
    <x v="10"/>
  </r>
  <r>
    <s v="CA/2017/153461"/>
    <d v="2017-07-14T00:00:00"/>
    <x v="298"/>
    <s v="East"/>
    <s v="Consumer"/>
    <s v="Technology"/>
    <n v="419.94400000000002"/>
    <n v="8"/>
    <n v="83.988799999999998"/>
    <n v="0.22"/>
    <x v="6"/>
  </r>
  <r>
    <s v="CA/2017/153462"/>
    <d v="2017-06-20T00:00:00"/>
    <x v="116"/>
    <s v="Central"/>
    <s v="Consumer"/>
    <s v="Office Supplies"/>
    <n v="46.76"/>
    <n v="25"/>
    <n v="9.3520000000000003"/>
    <n v="0.02"/>
    <x v="9"/>
  </r>
  <r>
    <s v="CA/2017/153463"/>
    <d v="2017-06-20T00:00:00"/>
    <x v="116"/>
    <s v="Central"/>
    <s v="Consumer"/>
    <s v="Office Supplies"/>
    <n v="17.712"/>
    <n v="25"/>
    <n v="3.5424000000000002"/>
    <n v="0.24"/>
    <x v="9"/>
  </r>
  <r>
    <s v="CA/2017/153464"/>
    <d v="2017-06-20T00:00:00"/>
    <x v="116"/>
    <s v="Central"/>
    <s v="Consumer"/>
    <s v="Office Supplies"/>
    <n v="21.78"/>
    <n v="3"/>
    <n v="4.3559999999999999"/>
    <n v="0.22"/>
    <x v="9"/>
  </r>
  <r>
    <s v="CA/2017/153465"/>
    <d v="2017-06-20T00:00:00"/>
    <x v="116"/>
    <s v="Central"/>
    <s v="Consumer"/>
    <s v="Office Supplies"/>
    <n v="161.94"/>
    <n v="24"/>
    <n v="32.387999999999998"/>
    <n v="0.24"/>
    <x v="9"/>
  </r>
  <r>
    <s v="CA/2017/153466"/>
    <d v="2017-06-20T00:00:00"/>
    <x v="116"/>
    <s v="Central"/>
    <s v="Consumer"/>
    <s v="Furniture"/>
    <n v="161.56800000000001"/>
    <n v="12"/>
    <n v="32.313600000000001"/>
    <n v="0.23"/>
    <x v="9"/>
  </r>
  <r>
    <s v="CA/2017/153467"/>
    <d v="2017-09-12T00:00:00"/>
    <x v="248"/>
    <s v="West"/>
    <s v="Consumer"/>
    <s v="Office Supplies"/>
    <n v="3.69"/>
    <n v="28"/>
    <n v="0.73799999999999999"/>
    <n v="0.06"/>
    <x v="3"/>
  </r>
  <r>
    <s v="CA/2017/153468"/>
    <d v="2017-09-12T00:00:00"/>
    <x v="248"/>
    <s v="West"/>
    <s v="Consumer"/>
    <s v="Office Supplies"/>
    <n v="122.12"/>
    <n v="12"/>
    <n v="24.423999999999999"/>
    <n v="0"/>
    <x v="3"/>
  </r>
  <r>
    <s v="CA/2017/153469"/>
    <d v="2017-09-24T00:00:00"/>
    <x v="7"/>
    <s v="Central"/>
    <s v="Consumer"/>
    <s v="Furniture"/>
    <n v="155.37200000000001"/>
    <n v="26"/>
    <n v="31.074400000000001"/>
    <n v="0.17"/>
    <x v="3"/>
  </r>
  <r>
    <s v="CA/2017/153470"/>
    <d v="2017-12-18T00:00:00"/>
    <x v="428"/>
    <s v="West"/>
    <s v="Corporate"/>
    <s v="Office Supplies"/>
    <n v="38.880000000000003"/>
    <n v="24"/>
    <n v="7.7759999999999998"/>
    <n v="0.21"/>
    <x v="1"/>
  </r>
  <r>
    <s v="CA/2017/153471"/>
    <d v="2017-12-18T00:00:00"/>
    <x v="428"/>
    <s v="West"/>
    <s v="Corporate"/>
    <s v="Furniture"/>
    <n v="183.84"/>
    <n v="16"/>
    <n v="36.768000000000001"/>
    <n v="0.05"/>
    <x v="1"/>
  </r>
  <r>
    <s v="CA/2017/153472"/>
    <d v="2017-12-18T00:00:00"/>
    <x v="428"/>
    <s v="West"/>
    <s v="Corporate"/>
    <s v="Office Supplies"/>
    <n v="579.29999999999995"/>
    <n v="14"/>
    <n v="115.86"/>
    <n v="0.06"/>
    <x v="1"/>
  </r>
  <r>
    <s v="CA/2017/153473"/>
    <d v="2018-10-12T00:00:00"/>
    <x v="66"/>
    <s v="West"/>
    <s v="Consumer"/>
    <s v="Technology"/>
    <n v="14.2"/>
    <n v="8"/>
    <n v="2.84"/>
    <n v="0.12"/>
    <x v="8"/>
  </r>
  <r>
    <s v="CA/2017/153474"/>
    <d v="2015-01-07T00:00:00"/>
    <x v="429"/>
    <s v="South"/>
    <s v="Corporate"/>
    <s v="Technology"/>
    <n v="575.91999999999996"/>
    <n v="3"/>
    <n v="115.184"/>
    <n v="0"/>
    <x v="7"/>
  </r>
  <r>
    <s v="CA/2017/153475"/>
    <d v="2015-01-07T00:00:00"/>
    <x v="429"/>
    <s v="South"/>
    <s v="Corporate"/>
    <s v="Office Supplies"/>
    <n v="5.1840000000000002"/>
    <n v="12"/>
    <n v="1.0367999999999999"/>
    <n v="7.0000000000000007E-2"/>
    <x v="7"/>
  </r>
  <r>
    <s v="CA/2017/153476"/>
    <d v="2018-03-02T00:00:00"/>
    <x v="430"/>
    <s v="East"/>
    <s v="Consumer"/>
    <s v="Office Supplies"/>
    <n v="5.2290000000000001"/>
    <n v="12"/>
    <n v="1.0458000000000001"/>
    <n v="0.02"/>
    <x v="10"/>
  </r>
  <r>
    <s v="CA/2017/153477"/>
    <d v="2018-03-02T00:00:00"/>
    <x v="430"/>
    <s v="East"/>
    <s v="Consumer"/>
    <s v="Office Supplies"/>
    <n v="285.55200000000002"/>
    <n v="15"/>
    <n v="57.110399999999998"/>
    <n v="0.21"/>
    <x v="10"/>
  </r>
  <r>
    <s v="CA/2017/153478"/>
    <d v="2018-03-03T00:00:00"/>
    <x v="431"/>
    <s v="South"/>
    <s v="Consumer"/>
    <s v="Office Supplies"/>
    <n v="72.8"/>
    <n v="30"/>
    <n v="14.56"/>
    <n v="0.15"/>
    <x v="10"/>
  </r>
  <r>
    <s v="CA/2017/153479"/>
    <d v="2018-09-10T00:00:00"/>
    <x v="432"/>
    <s v="South"/>
    <s v="Consumer"/>
    <s v="Office Supplies"/>
    <n v="10.816000000000001"/>
    <n v="9"/>
    <n v="2.1631999999999998"/>
    <n v="0.22"/>
    <x v="3"/>
  </r>
  <r>
    <s v="CA/2017/153480"/>
    <d v="2015-09-28T00:00:00"/>
    <x v="433"/>
    <s v="East"/>
    <s v="Corporate"/>
    <s v="Office Supplies"/>
    <n v="46.26"/>
    <n v="12"/>
    <n v="9.2520000000000007"/>
    <n v="0.1"/>
    <x v="3"/>
  </r>
  <r>
    <s v="CA/2017/153481"/>
    <d v="2015-05-27T00:00:00"/>
    <x v="97"/>
    <s v="West"/>
    <s v="Consumer"/>
    <s v="Office Supplies"/>
    <n v="17.46"/>
    <n v="13"/>
    <n v="3.492"/>
    <n v="0.22"/>
    <x v="5"/>
  </r>
  <r>
    <s v="CA/2017/153482"/>
    <d v="2016-06-14T00:00:00"/>
    <x v="57"/>
    <s v="Central"/>
    <s v="Home Office"/>
    <s v="Furniture"/>
    <n v="51.072000000000003"/>
    <n v="17"/>
    <n v="10.214399999999999"/>
    <n v="0.21"/>
    <x v="9"/>
  </r>
  <r>
    <s v="CA/2017/153483"/>
    <d v="2017-03-30T00:00:00"/>
    <x v="434"/>
    <s v="East"/>
    <s v="Corporate"/>
    <s v="Office Supplies"/>
    <n v="11.34"/>
    <n v="21"/>
    <n v="2.2679999999999998"/>
    <n v="0.11"/>
    <x v="10"/>
  </r>
  <r>
    <s v="CA/2017/153484"/>
    <d v="2018-10-15T00:00:00"/>
    <x v="435"/>
    <s v="West"/>
    <s v="Home Office"/>
    <s v="Office Supplies"/>
    <n v="87.92"/>
    <n v="25"/>
    <n v="17.584"/>
    <n v="0.23"/>
    <x v="8"/>
  </r>
  <r>
    <s v="CA/2017/153485"/>
    <d v="2017-05-23T00:00:00"/>
    <x v="436"/>
    <s v="West"/>
    <s v="Consumer"/>
    <s v="Furniture"/>
    <n v="37.049999999999997"/>
    <n v="12"/>
    <n v="7.41"/>
    <n v="0.24"/>
    <x v="5"/>
  </r>
  <r>
    <s v="CA/2017/153486"/>
    <d v="2018-02-06T00:00:00"/>
    <x v="437"/>
    <s v="East"/>
    <s v="Home Office"/>
    <s v="Technology"/>
    <n v="2.97"/>
    <n v="21"/>
    <n v="0.59399999999999997"/>
    <n v="0.12"/>
    <x v="11"/>
  </r>
  <r>
    <s v="CA/2017/153487"/>
    <d v="2018-02-06T00:00:00"/>
    <x v="437"/>
    <s v="East"/>
    <s v="Home Office"/>
    <s v="Office Supplies"/>
    <n v="27.44"/>
    <n v="20"/>
    <n v="5.4880000000000004"/>
    <n v="0.25"/>
    <x v="11"/>
  </r>
  <r>
    <s v="CA/2017/153488"/>
    <d v="2015-02-16T00:00:00"/>
    <x v="438"/>
    <s v="Central"/>
    <s v="Consumer"/>
    <s v="Office Supplies"/>
    <n v="1.08"/>
    <n v="25"/>
    <n v="0.216"/>
    <n v="0.14000000000000001"/>
    <x v="11"/>
  </r>
  <r>
    <s v="CA/2017/153489"/>
    <d v="2015-02-16T00:00:00"/>
    <x v="438"/>
    <s v="Central"/>
    <s v="Consumer"/>
    <s v="Office Supplies"/>
    <n v="7.96"/>
    <n v="23"/>
    <n v="1.5920000000000001"/>
    <n v="0.03"/>
    <x v="11"/>
  </r>
  <r>
    <s v="CA/2017/153490"/>
    <d v="2015-06-05T00:00:00"/>
    <x v="6"/>
    <s v="Central"/>
    <s v="Home Office"/>
    <s v="Office Supplies"/>
    <n v="140.73599999999999"/>
    <n v="21"/>
    <n v="28.147200000000002"/>
    <n v="0.1"/>
    <x v="9"/>
  </r>
  <r>
    <s v="CA/2017/153491"/>
    <d v="2017-05-16T00:00:00"/>
    <x v="439"/>
    <s v="East"/>
    <s v="Consumer"/>
    <s v="Office Supplies"/>
    <n v="552.55999999999995"/>
    <n v="14"/>
    <n v="110.512"/>
    <n v="0.11"/>
    <x v="5"/>
  </r>
  <r>
    <s v="CA/2017/153492"/>
    <d v="2018-02-04T00:00:00"/>
    <x v="440"/>
    <s v="West"/>
    <s v="Consumer"/>
    <s v="Furniture"/>
    <n v="25.11"/>
    <n v="27"/>
    <n v="5.0220000000000002"/>
    <n v="0.11"/>
    <x v="11"/>
  </r>
  <r>
    <s v="CA/2017/153493"/>
    <d v="2018-03-31T00:00:00"/>
    <x v="441"/>
    <s v="East"/>
    <s v="Consumer"/>
    <s v="Furniture"/>
    <n v="29.78"/>
    <n v="25"/>
    <n v="5.9560000000000004"/>
    <n v="7.0000000000000007E-2"/>
    <x v="10"/>
  </r>
  <r>
    <s v="CA/2017/153494"/>
    <d v="2018-03-31T00:00:00"/>
    <x v="441"/>
    <s v="East"/>
    <s v="Consumer"/>
    <s v="Technology"/>
    <n v="677.58"/>
    <n v="17"/>
    <n v="135.51599999999999"/>
    <n v="0.15"/>
    <x v="10"/>
  </r>
  <r>
    <s v="CA/2017/153495"/>
    <d v="2018-03-31T00:00:00"/>
    <x v="441"/>
    <s v="East"/>
    <s v="Consumer"/>
    <s v="Office Supplies"/>
    <n v="75.040000000000006"/>
    <n v="2"/>
    <n v="15.007999999999999"/>
    <n v="0.06"/>
    <x v="10"/>
  </r>
  <r>
    <s v="CA/2017/153496"/>
    <d v="2018-02-01T00:00:00"/>
    <x v="442"/>
    <s v="South"/>
    <s v="Corporate"/>
    <s v="Technology"/>
    <n v="695.7"/>
    <n v="5"/>
    <n v="139.13999999999999"/>
    <n v="7.0000000000000007E-2"/>
    <x v="11"/>
  </r>
  <r>
    <s v="CA/2017/153497"/>
    <d v="2018-02-01T00:00:00"/>
    <x v="442"/>
    <s v="South"/>
    <s v="Corporate"/>
    <s v="Office Supplies"/>
    <n v="15.66"/>
    <n v="26"/>
    <n v="3.1320000000000001"/>
    <n v="0.12"/>
    <x v="11"/>
  </r>
  <r>
    <s v="CA/2017/153498"/>
    <d v="2018-02-01T00:00:00"/>
    <x v="442"/>
    <s v="South"/>
    <s v="Corporate"/>
    <s v="Office Supplies"/>
    <n v="28.853999999999999"/>
    <n v="15"/>
    <n v="5.7708000000000004"/>
    <n v="0.06"/>
    <x v="11"/>
  </r>
  <r>
    <s v="CA/2017/153499"/>
    <d v="2016-05-28T00:00:00"/>
    <x v="41"/>
    <s v="Central"/>
    <s v="Consumer"/>
    <s v="Office Supplies"/>
    <n v="47.82"/>
    <n v="13"/>
    <n v="9.5640000000000001"/>
    <n v="0.21"/>
    <x v="5"/>
  </r>
  <r>
    <s v="CA/2017/153500"/>
    <d v="2016-05-28T00:00:00"/>
    <x v="41"/>
    <s v="Central"/>
    <s v="Consumer"/>
    <s v="Office Supplies"/>
    <n v="13.05"/>
    <n v="20"/>
    <n v="2.61"/>
    <n v="0.13"/>
    <x v="5"/>
  </r>
  <r>
    <s v="CA/2017/153501"/>
    <d v="2015-03-17T00:00:00"/>
    <x v="202"/>
    <s v="West"/>
    <s v="Consumer"/>
    <s v="Office Supplies"/>
    <n v="93.78"/>
    <n v="1"/>
    <n v="18.756"/>
    <n v="0.12"/>
    <x v="10"/>
  </r>
  <r>
    <s v="CA/2017/153502"/>
    <d v="2015-03-17T00:00:00"/>
    <x v="202"/>
    <s v="West"/>
    <s v="Consumer"/>
    <s v="Office Supplies"/>
    <n v="47.18"/>
    <n v="8"/>
    <n v="9.4359999999999999"/>
    <n v="0.02"/>
    <x v="10"/>
  </r>
  <r>
    <s v="CA/2017/153503"/>
    <d v="2015-03-17T00:00:00"/>
    <x v="202"/>
    <s v="West"/>
    <s v="Consumer"/>
    <s v="Office Supplies"/>
    <n v="19.68"/>
    <n v="6"/>
    <n v="3.9359999999999999"/>
    <n v="0.21"/>
    <x v="10"/>
  </r>
  <r>
    <s v="CA/2017/153504"/>
    <d v="2015-03-17T00:00:00"/>
    <x v="202"/>
    <s v="West"/>
    <s v="Consumer"/>
    <s v="Office Supplies"/>
    <n v="53.4"/>
    <n v="22"/>
    <n v="10.68"/>
    <n v="0.03"/>
    <x v="10"/>
  </r>
  <r>
    <s v="CA/2017/153505"/>
    <d v="2015-03-17T00:00:00"/>
    <x v="202"/>
    <s v="West"/>
    <s v="Consumer"/>
    <s v="Office Supplies"/>
    <n v="35.880000000000003"/>
    <n v="21"/>
    <n v="7.1760000000000002"/>
    <n v="0.01"/>
    <x v="10"/>
  </r>
  <r>
    <s v="CA/2017/153506"/>
    <d v="2015-03-10T00:00:00"/>
    <x v="443"/>
    <s v="Central"/>
    <s v="Consumer"/>
    <s v="Furniture"/>
    <n v="258.279"/>
    <n v="8"/>
    <n v="51.655799999999999"/>
    <n v="0.24"/>
    <x v="10"/>
  </r>
  <r>
    <s v="CA/2017/153507"/>
    <d v="2017-03-28T00:00:00"/>
    <x v="442"/>
    <s v="South"/>
    <s v="Corporate"/>
    <s v="Office Supplies"/>
    <n v="31.4"/>
    <n v="14"/>
    <n v="6.28"/>
    <n v="0.13"/>
    <x v="10"/>
  </r>
  <r>
    <s v="CA/2017/153508"/>
    <d v="2018-04-05T00:00:00"/>
    <x v="352"/>
    <s v="West"/>
    <s v="Corporate"/>
    <s v="Technology"/>
    <n v="183.96"/>
    <n v="8"/>
    <n v="36.792000000000002"/>
    <n v="0.1"/>
    <x v="4"/>
  </r>
  <r>
    <s v="CA/2017/153509"/>
    <d v="2018-04-05T00:00:00"/>
    <x v="352"/>
    <s v="West"/>
    <s v="Corporate"/>
    <s v="Office Supplies"/>
    <n v="17.61"/>
    <n v="26"/>
    <n v="3.5219999999999998"/>
    <n v="0.13"/>
    <x v="4"/>
  </r>
  <r>
    <s v="CA/2017/153510"/>
    <d v="2018-04-05T00:00:00"/>
    <x v="352"/>
    <s v="West"/>
    <s v="Corporate"/>
    <s v="Furniture"/>
    <n v="300.904"/>
    <n v="19"/>
    <n v="60.180799999999998"/>
    <n v="0.23"/>
    <x v="4"/>
  </r>
  <r>
    <s v="CA/2017/153511"/>
    <d v="2015-05-07T00:00:00"/>
    <x v="419"/>
    <s v="South"/>
    <s v="Consumer"/>
    <s v="Office Supplies"/>
    <n v="220.77600000000001"/>
    <n v="17"/>
    <n v="44.155200000000001"/>
    <n v="0.14000000000000001"/>
    <x v="5"/>
  </r>
  <r>
    <s v="CA/2017/153512"/>
    <d v="2015-05-07T00:00:00"/>
    <x v="419"/>
    <s v="South"/>
    <s v="Consumer"/>
    <s v="Office Supplies"/>
    <n v="281.42399999999998"/>
    <n v="27"/>
    <n v="56.284799999999997"/>
    <n v="0.19"/>
    <x v="5"/>
  </r>
  <r>
    <s v="CA/2017/153513"/>
    <d v="2017-05-05T00:00:00"/>
    <x v="444"/>
    <s v="South"/>
    <s v="Consumer"/>
    <s v="Office Supplies"/>
    <n v="79.14"/>
    <n v="10"/>
    <n v="15.827999999999999"/>
    <n v="0.22"/>
    <x v="5"/>
  </r>
  <r>
    <s v="CA/2017/153514"/>
    <d v="2018-04-26T00:00:00"/>
    <x v="445"/>
    <s v="Central"/>
    <s v="Consumer"/>
    <s v="Furniture"/>
    <n v="1.988"/>
    <n v="3"/>
    <n v="0.39760000000000001"/>
    <n v="0.17"/>
    <x v="4"/>
  </r>
  <r>
    <s v="CA/2017/153515"/>
    <d v="2015-09-26T00:00:00"/>
    <x v="446"/>
    <s v="West"/>
    <s v="Consumer"/>
    <s v="Furniture"/>
    <n v="145.56800000000001"/>
    <n v="18"/>
    <n v="29.113600000000002"/>
    <n v="0.23"/>
    <x v="3"/>
  </r>
  <r>
    <s v="CA/2017/153516"/>
    <d v="2018-10-19T00:00:00"/>
    <x v="447"/>
    <s v="East"/>
    <s v="Corporate"/>
    <s v="Office Supplies"/>
    <n v="123.256"/>
    <n v="22"/>
    <n v="24.651199999999999"/>
    <n v="0.2"/>
    <x v="8"/>
  </r>
  <r>
    <s v="CA/2017/153517"/>
    <d v="2018-10-19T00:00:00"/>
    <x v="447"/>
    <s v="East"/>
    <s v="Corporate"/>
    <s v="Office Supplies"/>
    <n v="23.68"/>
    <n v="24"/>
    <n v="4.7359999999999998"/>
    <n v="0.18"/>
    <x v="8"/>
  </r>
  <r>
    <s v="CA/2017/153518"/>
    <d v="2018-10-19T00:00:00"/>
    <x v="447"/>
    <s v="East"/>
    <s v="Corporate"/>
    <s v="Technology"/>
    <n v="309.57600000000002"/>
    <n v="18"/>
    <n v="61.915199999999999"/>
    <n v="7.0000000000000007E-2"/>
    <x v="8"/>
  </r>
  <r>
    <s v="CA/2017/153519"/>
    <d v="2018-10-11T00:00:00"/>
    <x v="448"/>
    <s v="West"/>
    <s v="Corporate"/>
    <s v="Office Supplies"/>
    <n v="38.387999999999998"/>
    <n v="30"/>
    <n v="7.6776"/>
    <n v="0.14000000000000001"/>
    <x v="8"/>
  </r>
  <r>
    <s v="CA/2017/153520"/>
    <d v="2018-10-11T00:00:00"/>
    <x v="448"/>
    <s v="West"/>
    <s v="Corporate"/>
    <s v="Technology"/>
    <n v="95.994"/>
    <n v="18"/>
    <n v="19.198799999999999"/>
    <n v="0.02"/>
    <x v="8"/>
  </r>
  <r>
    <s v="CA/2017/153521"/>
    <d v="2018-10-11T00:00:00"/>
    <x v="448"/>
    <s v="West"/>
    <s v="Corporate"/>
    <s v="Technology"/>
    <n v="239.952"/>
    <n v="7"/>
    <n v="47.990400000000001"/>
    <n v="0"/>
    <x v="8"/>
  </r>
  <r>
    <s v="CA/2017/153522"/>
    <d v="2018-10-11T00:00:00"/>
    <x v="448"/>
    <s v="West"/>
    <s v="Corporate"/>
    <s v="Technology"/>
    <n v="201.584"/>
    <n v="8"/>
    <n v="40.316800000000001"/>
    <n v="0.2"/>
    <x v="8"/>
  </r>
  <r>
    <s v="CA/2017/153523"/>
    <d v="2018-10-11T00:00:00"/>
    <x v="448"/>
    <s v="West"/>
    <s v="Corporate"/>
    <s v="Furniture"/>
    <n v="899.13599999999997"/>
    <n v="12"/>
    <n v="179.8272"/>
    <n v="0.18"/>
    <x v="8"/>
  </r>
  <r>
    <s v="CA/2017/153524"/>
    <d v="2018-08-07T00:00:00"/>
    <x v="449"/>
    <s v="West"/>
    <s v="Home Office"/>
    <s v="Furniture"/>
    <n v="145.9"/>
    <n v="9"/>
    <n v="29.18"/>
    <n v="0.18"/>
    <x v="0"/>
  </r>
  <r>
    <s v="CA/2017/153525"/>
    <d v="2016-12-24T00:00:00"/>
    <x v="439"/>
    <s v="East"/>
    <s v="Consumer"/>
    <s v="Furniture"/>
    <n v="590.05799999999999"/>
    <n v="20"/>
    <n v="118.0116"/>
    <n v="0.1"/>
    <x v="1"/>
  </r>
  <r>
    <s v="CA/2017/153526"/>
    <d v="2016-12-24T00:00:00"/>
    <x v="439"/>
    <s v="East"/>
    <s v="Consumer"/>
    <s v="Office Supplies"/>
    <n v="14.04"/>
    <n v="14"/>
    <n v="2.8079999999999998"/>
    <n v="0.12"/>
    <x v="1"/>
  </r>
  <r>
    <s v="CA/2017/153527"/>
    <d v="2018-07-03T00:00:00"/>
    <x v="450"/>
    <s v="East"/>
    <s v="Home Office"/>
    <s v="Technology"/>
    <n v="49.08"/>
    <n v="26"/>
    <n v="9.8160000000000007"/>
    <n v="0.1"/>
    <x v="6"/>
  </r>
  <r>
    <s v="CA/2017/153528"/>
    <d v="2015-01-04T00:00:00"/>
    <x v="27"/>
    <s v="West"/>
    <s v="Consumer"/>
    <s v="Office Supplies"/>
    <n v="29.6"/>
    <n v="14"/>
    <n v="5.92"/>
    <n v="0.16"/>
    <x v="7"/>
  </r>
  <r>
    <s v="CA/2017/153529"/>
    <d v="2015-01-04T00:00:00"/>
    <x v="27"/>
    <s v="West"/>
    <s v="Consumer"/>
    <s v="Office Supplies"/>
    <n v="17.088000000000001"/>
    <n v="16"/>
    <n v="3.4176000000000002"/>
    <n v="0.18"/>
    <x v="7"/>
  </r>
  <r>
    <s v="CA/2017/153530"/>
    <d v="2016-09-14T00:00:00"/>
    <x v="244"/>
    <s v="Central"/>
    <s v="Consumer"/>
    <s v="Furniture"/>
    <n v="912.75"/>
    <n v="29"/>
    <n v="182.55"/>
    <n v="0.1"/>
    <x v="3"/>
  </r>
  <r>
    <s v="CA/2017/153531"/>
    <d v="2015-04-08T00:00:00"/>
    <x v="104"/>
    <s v="South"/>
    <s v="Consumer"/>
    <s v="Office Supplies"/>
    <n v="1089.75"/>
    <n v="29"/>
    <n v="217.95"/>
    <n v="0.16"/>
    <x v="4"/>
  </r>
  <r>
    <s v="CA/2017/153532"/>
    <d v="2015-04-08T00:00:00"/>
    <x v="104"/>
    <s v="South"/>
    <s v="Consumer"/>
    <s v="Office Supplies"/>
    <n v="447.84"/>
    <n v="2"/>
    <n v="89.567999999999998"/>
    <n v="0.23"/>
    <x v="4"/>
  </r>
  <r>
    <s v="CA/2017/153533"/>
    <d v="2015-04-08T00:00:00"/>
    <x v="104"/>
    <s v="South"/>
    <s v="Consumer"/>
    <s v="Office Supplies"/>
    <n v="16.399999999999999"/>
    <n v="29"/>
    <n v="3.28"/>
    <n v="0.01"/>
    <x v="4"/>
  </r>
  <r>
    <s v="CA/2017/153534"/>
    <d v="2015-04-08T00:00:00"/>
    <x v="104"/>
    <s v="South"/>
    <s v="Consumer"/>
    <s v="Technology"/>
    <n v="399.96"/>
    <n v="11"/>
    <n v="79.992000000000004"/>
    <n v="0.15"/>
    <x v="4"/>
  </r>
  <r>
    <s v="CA/2017/153535"/>
    <d v="2015-04-08T00:00:00"/>
    <x v="104"/>
    <s v="South"/>
    <s v="Consumer"/>
    <s v="Office Supplies"/>
    <n v="158.9"/>
    <n v="3"/>
    <n v="31.78"/>
    <n v="7.0000000000000007E-2"/>
    <x v="4"/>
  </r>
  <r>
    <s v="CA/2017/153536"/>
    <d v="2015-04-08T00:00:00"/>
    <x v="104"/>
    <s v="South"/>
    <s v="Consumer"/>
    <s v="Office Supplies"/>
    <n v="13.183999999999999"/>
    <n v="3"/>
    <n v="2.6368"/>
    <n v="0.21"/>
    <x v="4"/>
  </r>
  <r>
    <s v="CA/2017/153537"/>
    <d v="2017-03-09T00:00:00"/>
    <x v="451"/>
    <s v="Central"/>
    <s v="Home Office"/>
    <s v="Furniture"/>
    <n v="83.951999999999998"/>
    <n v="24"/>
    <n v="16.790400000000002"/>
    <n v="0.24"/>
    <x v="10"/>
  </r>
  <r>
    <s v="CA/2017/153538"/>
    <d v="2017-05-02T00:00:00"/>
    <x v="452"/>
    <s v="South"/>
    <s v="Home Office"/>
    <s v="Office Supplies"/>
    <n v="80.98"/>
    <n v="1"/>
    <n v="16.196000000000002"/>
    <n v="0.16"/>
    <x v="5"/>
  </r>
  <r>
    <s v="CA/2017/153539"/>
    <d v="2017-05-02T00:00:00"/>
    <x v="452"/>
    <s v="South"/>
    <s v="Home Office"/>
    <s v="Office Supplies"/>
    <n v="348.84"/>
    <n v="17"/>
    <n v="69.768000000000001"/>
    <n v="0.12"/>
    <x v="5"/>
  </r>
  <r>
    <s v="CA/2017/153540"/>
    <d v="2017-05-02T00:00:00"/>
    <x v="452"/>
    <s v="South"/>
    <s v="Home Office"/>
    <s v="Office Supplies"/>
    <n v="9.4499999999999993"/>
    <n v="16"/>
    <n v="1.89"/>
    <n v="0.19"/>
    <x v="5"/>
  </r>
  <r>
    <s v="CA/2017/153541"/>
    <d v="2017-05-02T00:00:00"/>
    <x v="452"/>
    <s v="South"/>
    <s v="Home Office"/>
    <s v="Furniture"/>
    <n v="18.84"/>
    <n v="30"/>
    <n v="3.7679999999999998"/>
    <n v="0.22"/>
    <x v="5"/>
  </r>
  <r>
    <s v="CA/2017/153542"/>
    <d v="2017-05-02T00:00:00"/>
    <x v="452"/>
    <s v="South"/>
    <s v="Home Office"/>
    <s v="Furniture"/>
    <n v="239.98"/>
    <n v="7"/>
    <n v="47.996000000000002"/>
    <n v="0.25"/>
    <x v="5"/>
  </r>
  <r>
    <s v="CA/2017/153543"/>
    <d v="2017-05-02T00:00:00"/>
    <x v="452"/>
    <s v="South"/>
    <s v="Home Office"/>
    <s v="Office Supplies"/>
    <n v="167.96"/>
    <n v="3"/>
    <n v="33.591999999999999"/>
    <n v="0.2"/>
    <x v="5"/>
  </r>
  <r>
    <s v="CA/2017/153544"/>
    <d v="2017-05-02T00:00:00"/>
    <x v="452"/>
    <s v="South"/>
    <s v="Home Office"/>
    <s v="Technology"/>
    <n v="104.85"/>
    <n v="3"/>
    <n v="20.97"/>
    <n v="7.0000000000000007E-2"/>
    <x v="5"/>
  </r>
  <r>
    <s v="CA/2017/153545"/>
    <d v="2017-05-02T00:00:00"/>
    <x v="452"/>
    <s v="South"/>
    <s v="Home Office"/>
    <s v="Technology"/>
    <n v="484.83"/>
    <n v="21"/>
    <n v="96.965999999999994"/>
    <n v="0.19"/>
    <x v="5"/>
  </r>
  <r>
    <s v="CA/2017/153546"/>
    <d v="2017-05-02T00:00:00"/>
    <x v="452"/>
    <s v="South"/>
    <s v="Home Office"/>
    <s v="Office Supplies"/>
    <n v="122.97"/>
    <n v="20"/>
    <n v="24.594000000000001"/>
    <n v="0.01"/>
    <x v="5"/>
  </r>
  <r>
    <s v="CA/2017/153547"/>
    <d v="2017-05-02T00:00:00"/>
    <x v="452"/>
    <s v="South"/>
    <s v="Home Office"/>
    <s v="Office Supplies"/>
    <n v="154.44"/>
    <n v="29"/>
    <n v="30.888000000000002"/>
    <n v="0.22"/>
    <x v="5"/>
  </r>
  <r>
    <s v="CA/2017/153548"/>
    <d v="2017-05-02T00:00:00"/>
    <x v="452"/>
    <s v="South"/>
    <s v="Home Office"/>
    <s v="Office Supplies"/>
    <n v="342.37"/>
    <n v="13"/>
    <n v="68.474000000000004"/>
    <n v="0.24"/>
    <x v="5"/>
  </r>
  <r>
    <s v="CA/2017/153549"/>
    <d v="2018-03-07T00:00:00"/>
    <x v="453"/>
    <s v="South"/>
    <s v="Corporate"/>
    <s v="Office Supplies"/>
    <n v="9.5519999999999996"/>
    <n v="10"/>
    <n v="1.9104000000000001"/>
    <n v="0.09"/>
    <x v="10"/>
  </r>
  <r>
    <s v="CA/2017/153550"/>
    <d v="2018-09-10T00:00:00"/>
    <x v="316"/>
    <s v="East"/>
    <s v="Corporate"/>
    <s v="Furniture"/>
    <n v="652.45000000000005"/>
    <n v="14"/>
    <n v="130.49"/>
    <n v="0.25"/>
    <x v="3"/>
  </r>
  <r>
    <s v="CA/2017/153551"/>
    <d v="2018-09-10T00:00:00"/>
    <x v="316"/>
    <s v="East"/>
    <s v="Corporate"/>
    <s v="Furniture"/>
    <n v="66.644999999999996"/>
    <n v="10"/>
    <n v="13.329000000000001"/>
    <n v="0.09"/>
    <x v="3"/>
  </r>
  <r>
    <s v="CA/2017/153552"/>
    <d v="2017-11-24T00:00:00"/>
    <x v="396"/>
    <s v="Central"/>
    <s v="Consumer"/>
    <s v="Office Supplies"/>
    <n v="17.216000000000001"/>
    <n v="28"/>
    <n v="3.4432"/>
    <n v="0.17"/>
    <x v="2"/>
  </r>
  <r>
    <s v="CA/2017/153553"/>
    <d v="2017-11-24T00:00:00"/>
    <x v="396"/>
    <s v="Central"/>
    <s v="Consumer"/>
    <s v="Office Supplies"/>
    <n v="11.56"/>
    <n v="14"/>
    <n v="2.3119999999999998"/>
    <n v="0.15"/>
    <x v="2"/>
  </r>
  <r>
    <s v="CA/2017/153554"/>
    <d v="2017-11-24T00:00:00"/>
    <x v="396"/>
    <s v="Central"/>
    <s v="Consumer"/>
    <s v="Technology"/>
    <n v="88.4"/>
    <n v="15"/>
    <n v="17.68"/>
    <n v="0.14000000000000001"/>
    <x v="2"/>
  </r>
  <r>
    <s v="CA/2017/153555"/>
    <d v="2017-11-24T00:00:00"/>
    <x v="396"/>
    <s v="Central"/>
    <s v="Consumer"/>
    <s v="Office Supplies"/>
    <n v="6.48"/>
    <n v="1"/>
    <n v="1.296"/>
    <n v="0.09"/>
    <x v="2"/>
  </r>
  <r>
    <s v="CA/2017/153556"/>
    <d v="2017-01-11T00:00:00"/>
    <x v="454"/>
    <s v="South"/>
    <s v="Home Office"/>
    <s v="Technology"/>
    <n v="21.8"/>
    <n v="11"/>
    <n v="4.3600000000000003"/>
    <n v="0.02"/>
    <x v="7"/>
  </r>
  <r>
    <s v="CA/2017/153557"/>
    <d v="2017-01-11T00:00:00"/>
    <x v="454"/>
    <s v="South"/>
    <s v="Home Office"/>
    <s v="Office Supplies"/>
    <n v="251.79"/>
    <n v="5"/>
    <n v="50.357999999999997"/>
    <n v="0.11"/>
    <x v="7"/>
  </r>
  <r>
    <s v="CA/2017/153558"/>
    <d v="2017-04-19T00:00:00"/>
    <x v="39"/>
    <s v="Central"/>
    <s v="Home Office"/>
    <s v="Furniture"/>
    <n v="205.17599999999999"/>
    <n v="26"/>
    <n v="41.035200000000003"/>
    <n v="0.11"/>
    <x v="4"/>
  </r>
  <r>
    <s v="CA/2017/153559"/>
    <d v="2017-04-19T00:00:00"/>
    <x v="39"/>
    <s v="Central"/>
    <s v="Home Office"/>
    <s v="Office Supplies"/>
    <n v="419.4"/>
    <n v="10"/>
    <n v="83.88"/>
    <n v="0.04"/>
    <x v="4"/>
  </r>
  <r>
    <s v="CA/2017/153560"/>
    <d v="2015-06-04T00:00:00"/>
    <x v="174"/>
    <s v="East"/>
    <s v="Home Office"/>
    <s v="Office Supplies"/>
    <n v="10.304"/>
    <n v="25"/>
    <n v="2.0608"/>
    <n v="0.04"/>
    <x v="9"/>
  </r>
  <r>
    <s v="CA/2017/153561"/>
    <d v="2015-06-04T00:00:00"/>
    <x v="174"/>
    <s v="East"/>
    <s v="Home Office"/>
    <s v="Furniture"/>
    <n v="154.76400000000001"/>
    <n v="30"/>
    <n v="30.9528"/>
    <n v="0.2"/>
    <x v="9"/>
  </r>
  <r>
    <s v="CA/2017/153562"/>
    <d v="2015-06-04T00:00:00"/>
    <x v="174"/>
    <s v="East"/>
    <s v="Home Office"/>
    <s v="Technology"/>
    <n v="116.78400000000001"/>
    <n v="19"/>
    <n v="23.3568"/>
    <n v="0.25"/>
    <x v="9"/>
  </r>
  <r>
    <s v="CA/2017/153563"/>
    <d v="2017-02-09T00:00:00"/>
    <x v="30"/>
    <s v="South"/>
    <s v="Consumer"/>
    <s v="Office Supplies"/>
    <n v="75.48"/>
    <n v="26"/>
    <n v="15.096"/>
    <n v="0.21"/>
    <x v="11"/>
  </r>
  <r>
    <s v="CA/2017/153564"/>
    <d v="2017-02-09T00:00:00"/>
    <x v="30"/>
    <s v="South"/>
    <s v="Consumer"/>
    <s v="Furniture"/>
    <n v="39.979999999999997"/>
    <n v="22"/>
    <n v="7.9960000000000004"/>
    <n v="0.19"/>
    <x v="11"/>
  </r>
  <r>
    <s v="CA/2017/153565"/>
    <d v="2017-09-25T00:00:00"/>
    <x v="455"/>
    <s v="West"/>
    <s v="Consumer"/>
    <s v="Furniture"/>
    <n v="393.16500000000002"/>
    <n v="28"/>
    <n v="78.632999999999996"/>
    <n v="0.24"/>
    <x v="3"/>
  </r>
  <r>
    <s v="CA/2017/153566"/>
    <d v="2018-04-11T00:00:00"/>
    <x v="449"/>
    <s v="West"/>
    <s v="Home Office"/>
    <s v="Office Supplies"/>
    <n v="23.68"/>
    <n v="11"/>
    <n v="4.7359999999999998"/>
    <n v="0.04"/>
    <x v="4"/>
  </r>
  <r>
    <s v="CA/2017/153567"/>
    <d v="2017-09-07T00:00:00"/>
    <x v="63"/>
    <s v="East"/>
    <s v="Corporate"/>
    <s v="Furniture"/>
    <n v="408.00599999999997"/>
    <n v="27"/>
    <n v="81.601200000000006"/>
    <n v="0.15"/>
    <x v="3"/>
  </r>
  <r>
    <s v="CA/2017/153568"/>
    <d v="2017-09-07T00:00:00"/>
    <x v="63"/>
    <s v="East"/>
    <s v="Corporate"/>
    <s v="Furniture"/>
    <n v="165.28"/>
    <n v="11"/>
    <n v="33.055999999999997"/>
    <n v="0.17"/>
    <x v="3"/>
  </r>
  <r>
    <s v="CA/2017/153569"/>
    <d v="2015-06-30T00:00:00"/>
    <x v="456"/>
    <s v="East"/>
    <s v="Consumer"/>
    <s v="Office Supplies"/>
    <n v="334.76799999999997"/>
    <n v="14"/>
    <n v="66.953599999999994"/>
    <n v="0.01"/>
    <x v="9"/>
  </r>
  <r>
    <s v="CA/2017/153570"/>
    <d v="2018-01-28T00:00:00"/>
    <x v="457"/>
    <s v="West"/>
    <s v="Home Office"/>
    <s v="Technology"/>
    <n v="239.97"/>
    <n v="23"/>
    <n v="47.994"/>
    <n v="0.05"/>
    <x v="7"/>
  </r>
  <r>
    <s v="CA/2017/153571"/>
    <d v="2018-01-28T00:00:00"/>
    <x v="457"/>
    <s v="West"/>
    <s v="Home Office"/>
    <s v="Furniture"/>
    <n v="37.74"/>
    <n v="9"/>
    <n v="7.548"/>
    <n v="0.15"/>
    <x v="7"/>
  </r>
  <r>
    <s v="CA/2017/153572"/>
    <d v="2016-09-21T00:00:00"/>
    <x v="458"/>
    <s v="Central"/>
    <s v="Corporate"/>
    <s v="Technology"/>
    <n v="946.34400000000005"/>
    <n v="23"/>
    <n v="189.2688"/>
    <n v="0.17"/>
    <x v="3"/>
  </r>
  <r>
    <s v="CA/2017/153573"/>
    <d v="2016-09-21T00:00:00"/>
    <x v="458"/>
    <s v="Central"/>
    <s v="Corporate"/>
    <s v="Technology"/>
    <n v="151.19999999999999"/>
    <n v="12"/>
    <n v="30.24"/>
    <n v="7.0000000000000007E-2"/>
    <x v="3"/>
  </r>
  <r>
    <s v="CA/2017/153574"/>
    <d v="2016-09-21T00:00:00"/>
    <x v="458"/>
    <s v="Central"/>
    <s v="Corporate"/>
    <s v="Furniture"/>
    <n v="4.9279999999999999"/>
    <n v="6"/>
    <n v="0.98560000000000003"/>
    <n v="0.01"/>
    <x v="3"/>
  </r>
  <r>
    <s v="CA/2017/153575"/>
    <d v="2016-09-26T00:00:00"/>
    <x v="459"/>
    <s v="West"/>
    <s v="Corporate"/>
    <s v="Office Supplies"/>
    <n v="86.272000000000006"/>
    <n v="23"/>
    <n v="17.2544"/>
    <n v="0.05"/>
    <x v="3"/>
  </r>
  <r>
    <s v="CA/2017/153576"/>
    <d v="2016-09-26T00:00:00"/>
    <x v="459"/>
    <s v="West"/>
    <s v="Corporate"/>
    <s v="Office Supplies"/>
    <n v="72.587999999999994"/>
    <n v="15"/>
    <n v="14.5176"/>
    <n v="0.05"/>
    <x v="3"/>
  </r>
  <r>
    <s v="CA/2017/153577"/>
    <d v="2016-09-26T00:00:00"/>
    <x v="459"/>
    <s v="West"/>
    <s v="Corporate"/>
    <s v="Office Supplies"/>
    <n v="60.671999999999997"/>
    <n v="5"/>
    <n v="12.134399999999999"/>
    <n v="0.24"/>
    <x v="3"/>
  </r>
  <r>
    <s v="CA/2017/153578"/>
    <d v="2016-09-26T00:00:00"/>
    <x v="459"/>
    <s v="West"/>
    <s v="Corporate"/>
    <s v="Office Supplies"/>
    <n v="77.031000000000006"/>
    <n v="8"/>
    <n v="15.4062"/>
    <n v="0.08"/>
    <x v="3"/>
  </r>
  <r>
    <s v="CA/2017/153579"/>
    <d v="2016-09-26T00:00:00"/>
    <x v="459"/>
    <s v="West"/>
    <s v="Corporate"/>
    <s v="Office Supplies"/>
    <n v="119.904"/>
    <n v="17"/>
    <n v="23.980799999999999"/>
    <n v="0.21"/>
    <x v="3"/>
  </r>
  <r>
    <s v="CA/2017/153580"/>
    <d v="2016-09-26T00:00:00"/>
    <x v="459"/>
    <s v="West"/>
    <s v="Corporate"/>
    <s v="Technology"/>
    <n v="263.95999999999998"/>
    <n v="5"/>
    <n v="52.792000000000002"/>
    <n v="0.12"/>
    <x v="3"/>
  </r>
  <r>
    <s v="CA/2017/153581"/>
    <d v="2016-09-26T00:00:00"/>
    <x v="459"/>
    <s v="West"/>
    <s v="Corporate"/>
    <s v="Office Supplies"/>
    <n v="363.64800000000002"/>
    <n v="15"/>
    <n v="72.729600000000005"/>
    <n v="0.21"/>
    <x v="3"/>
  </r>
  <r>
    <s v="CA/2017/153582"/>
    <d v="2016-10-31T00:00:00"/>
    <x v="460"/>
    <s v="West"/>
    <s v="Corporate"/>
    <s v="Office Supplies"/>
    <n v="9.7279999999999998"/>
    <n v="8"/>
    <n v="1.9456"/>
    <n v="0.08"/>
    <x v="8"/>
  </r>
  <r>
    <s v="CA/2017/153583"/>
    <d v="2016-10-31T00:00:00"/>
    <x v="460"/>
    <s v="West"/>
    <s v="Corporate"/>
    <s v="Office Supplies"/>
    <n v="14.75"/>
    <n v="3"/>
    <n v="2.95"/>
    <n v="0.12"/>
    <x v="8"/>
  </r>
  <r>
    <s v="CA/2017/153584"/>
    <d v="2016-10-31T00:00:00"/>
    <x v="460"/>
    <s v="West"/>
    <s v="Corporate"/>
    <s v="Office Supplies"/>
    <n v="29.8"/>
    <n v="8"/>
    <n v="5.96"/>
    <n v="0.11"/>
    <x v="8"/>
  </r>
  <r>
    <s v="CA/2017/153585"/>
    <d v="2016-10-31T00:00:00"/>
    <x v="460"/>
    <s v="West"/>
    <s v="Corporate"/>
    <s v="Office Supplies"/>
    <n v="427.42"/>
    <n v="28"/>
    <n v="85.483999999999995"/>
    <n v="0.13"/>
    <x v="8"/>
  </r>
  <r>
    <s v="CA/2017/153586"/>
    <d v="2018-11-26T00:00:00"/>
    <x v="299"/>
    <s v="West"/>
    <s v="Consumer"/>
    <s v="Technology"/>
    <n v="220.75200000000001"/>
    <n v="19"/>
    <n v="44.150399999999998"/>
    <n v="0.02"/>
    <x v="2"/>
  </r>
  <r>
    <s v="CA/2017/153587"/>
    <d v="2015-12-19T00:00:00"/>
    <x v="5"/>
    <s v="West"/>
    <s v="Consumer"/>
    <s v="Office Supplies"/>
    <n v="152.76"/>
    <n v="24"/>
    <n v="30.552"/>
    <n v="0.04"/>
    <x v="1"/>
  </r>
  <r>
    <s v="CA/2017/153588"/>
    <d v="2015-12-19T00:00:00"/>
    <x v="5"/>
    <s v="West"/>
    <s v="Consumer"/>
    <s v="Office Supplies"/>
    <n v="7.27"/>
    <n v="7"/>
    <n v="1.454"/>
    <n v="0.17"/>
    <x v="1"/>
  </r>
  <r>
    <s v="CA/2017/153589"/>
    <d v="2015-12-19T00:00:00"/>
    <x v="5"/>
    <s v="West"/>
    <s v="Consumer"/>
    <s v="Furniture"/>
    <n v="1819.86"/>
    <n v="29"/>
    <n v="363.97199999999998"/>
    <n v="0.17"/>
    <x v="1"/>
  </r>
  <r>
    <s v="CA/2017/153590"/>
    <d v="2017-12-26T00:00:00"/>
    <x v="224"/>
    <s v="West"/>
    <s v="Consumer"/>
    <s v="Office Supplies"/>
    <n v="33.9"/>
    <n v="19"/>
    <n v="6.78"/>
    <n v="0.11"/>
    <x v="1"/>
  </r>
  <r>
    <s v="CA/2017/153591"/>
    <d v="2018-06-20T00:00:00"/>
    <x v="461"/>
    <s v="East"/>
    <s v="Consumer"/>
    <s v="Office Supplies"/>
    <n v="31.103999999999999"/>
    <n v="7"/>
    <n v="6.2207999999999997"/>
    <n v="0.02"/>
    <x v="9"/>
  </r>
  <r>
    <s v="CA/2017/153592"/>
    <d v="2018-06-20T00:00:00"/>
    <x v="461"/>
    <s v="East"/>
    <s v="Consumer"/>
    <s v="Office Supplies"/>
    <n v="5.2480000000000002"/>
    <n v="13"/>
    <n v="1.0496000000000001"/>
    <n v="0.06"/>
    <x v="9"/>
  </r>
  <r>
    <s v="CA/2017/153593"/>
    <d v="2016-10-15T00:00:00"/>
    <x v="32"/>
    <s v="South"/>
    <s v="Consumer"/>
    <s v="Technology"/>
    <n v="263.88"/>
    <n v="23"/>
    <n v="52.776000000000003"/>
    <n v="0.16"/>
    <x v="8"/>
  </r>
  <r>
    <s v="CA/2017/153594"/>
    <d v="2016-10-15T00:00:00"/>
    <x v="32"/>
    <s v="South"/>
    <s v="Consumer"/>
    <s v="Furniture"/>
    <n v="2453.4299999999998"/>
    <n v="6"/>
    <n v="490.68599999999998"/>
    <n v="0.13"/>
    <x v="8"/>
  </r>
  <r>
    <s v="CA/2017/153595"/>
    <d v="2018-12-04T00:00:00"/>
    <x v="217"/>
    <s v="West"/>
    <s v="Consumer"/>
    <s v="Office Supplies"/>
    <n v="29.7"/>
    <n v="4"/>
    <n v="5.94"/>
    <n v="7.0000000000000007E-2"/>
    <x v="1"/>
  </r>
  <r>
    <s v="CA/2017/153596"/>
    <d v="2018-12-04T00:00:00"/>
    <x v="217"/>
    <s v="West"/>
    <s v="Consumer"/>
    <s v="Office Supplies"/>
    <n v="39.96"/>
    <n v="12"/>
    <n v="7.992"/>
    <n v="0.11"/>
    <x v="1"/>
  </r>
  <r>
    <s v="CA/2017/153597"/>
    <d v="2018-12-19T00:00:00"/>
    <x v="462"/>
    <s v="West"/>
    <s v="Consumer"/>
    <s v="Office Supplies"/>
    <n v="36.671999999999997"/>
    <n v="21"/>
    <n v="7.3343999999999996"/>
    <n v="7.0000000000000007E-2"/>
    <x v="1"/>
  </r>
  <r>
    <s v="CA/2017/153598"/>
    <d v="2018-05-08T00:00:00"/>
    <x v="463"/>
    <s v="South"/>
    <s v="Corporate"/>
    <s v="Office Supplies"/>
    <n v="13.76"/>
    <n v="23"/>
    <n v="2.7519999999999998"/>
    <n v="0.12"/>
    <x v="5"/>
  </r>
  <r>
    <s v="CA/2017/153599"/>
    <d v="2016-01-10T00:00:00"/>
    <x v="464"/>
    <s v="West"/>
    <s v="Corporate"/>
    <s v="Office Supplies"/>
    <n v="139.42400000000001"/>
    <n v="29"/>
    <n v="27.884799999999998"/>
    <n v="0.2"/>
    <x v="7"/>
  </r>
  <r>
    <s v="CA/2017/153600"/>
    <d v="2017-05-23T00:00:00"/>
    <x v="107"/>
    <s v="Central"/>
    <s v="Consumer"/>
    <s v="Technology"/>
    <n v="1979.9280000000001"/>
    <n v="9"/>
    <n v="395.98559999999998"/>
    <n v="0.09"/>
    <x v="5"/>
  </r>
  <r>
    <s v="CA/2017/153601"/>
    <d v="2018-06-13T00:00:00"/>
    <x v="174"/>
    <s v="East"/>
    <s v="Home Office"/>
    <s v="Office Supplies"/>
    <n v="164.73599999999999"/>
    <n v="24"/>
    <n v="32.947200000000002"/>
    <n v="0.14000000000000001"/>
    <x v="9"/>
  </r>
  <r>
    <s v="CA/2017/153602"/>
    <d v="2018-06-13T00:00:00"/>
    <x v="174"/>
    <s v="East"/>
    <s v="Home Office"/>
    <s v="Furniture"/>
    <n v="470.30200000000002"/>
    <n v="22"/>
    <n v="94.060400000000001"/>
    <n v="0.1"/>
    <x v="9"/>
  </r>
  <r>
    <s v="CA/2017/153603"/>
    <d v="2018-06-13T00:00:00"/>
    <x v="174"/>
    <s v="East"/>
    <s v="Home Office"/>
    <s v="Technology"/>
    <n v="47.984000000000002"/>
    <n v="20"/>
    <n v="9.5968"/>
    <n v="0.12"/>
    <x v="9"/>
  </r>
  <r>
    <s v="CA/2017/153604"/>
    <d v="2015-04-23T00:00:00"/>
    <x v="378"/>
    <s v="East"/>
    <s v="Corporate"/>
    <s v="Office Supplies"/>
    <n v="2.5019999999999998"/>
    <n v="19"/>
    <n v="0.50039999999999996"/>
    <n v="0.02"/>
    <x v="4"/>
  </r>
  <r>
    <s v="CA/2017/153605"/>
    <d v="2016-01-05T00:00:00"/>
    <x v="80"/>
    <s v="Central"/>
    <s v="Corporate"/>
    <s v="Technology"/>
    <n v="88.751999999999995"/>
    <n v="27"/>
    <n v="17.750399999999999"/>
    <n v="0.19"/>
    <x v="7"/>
  </r>
  <r>
    <s v="CA/2017/153606"/>
    <d v="2016-07-19T00:00:00"/>
    <x v="465"/>
    <s v="West"/>
    <s v="Consumer"/>
    <s v="Office Supplies"/>
    <n v="2.0249999999999999"/>
    <n v="1"/>
    <n v="0.40500000000000003"/>
    <n v="0.13"/>
    <x v="6"/>
  </r>
  <r>
    <s v="CA/2017/153607"/>
    <d v="2017-11-26T00:00:00"/>
    <x v="466"/>
    <s v="South"/>
    <s v="Corporate"/>
    <s v="Office Supplies"/>
    <n v="70.98"/>
    <n v="20"/>
    <n v="14.196"/>
    <n v="0.18"/>
    <x v="2"/>
  </r>
  <r>
    <s v="CA/2017/153608"/>
    <d v="2017-11-26T00:00:00"/>
    <x v="466"/>
    <s v="South"/>
    <s v="Corporate"/>
    <s v="Office Supplies"/>
    <n v="91.68"/>
    <n v="1"/>
    <n v="18.335999999999999"/>
    <n v="0.01"/>
    <x v="2"/>
  </r>
  <r>
    <s v="CA/2017/153609"/>
    <d v="2017-11-26T00:00:00"/>
    <x v="466"/>
    <s v="South"/>
    <s v="Corporate"/>
    <s v="Office Supplies"/>
    <n v="33.75"/>
    <n v="23"/>
    <n v="6.75"/>
    <n v="0.05"/>
    <x v="2"/>
  </r>
  <r>
    <s v="CA/2017/153610"/>
    <d v="2017-11-26T00:00:00"/>
    <x v="466"/>
    <s v="South"/>
    <s v="Corporate"/>
    <s v="Technology"/>
    <n v="3040"/>
    <n v="3"/>
    <n v="608"/>
    <n v="0.19"/>
    <x v="2"/>
  </r>
  <r>
    <s v="CA/2017/153611"/>
    <d v="2018-12-06T00:00:00"/>
    <x v="467"/>
    <s v="South"/>
    <s v="Home Office"/>
    <s v="Office Supplies"/>
    <n v="91.2"/>
    <n v="8"/>
    <n v="18.239999999999998"/>
    <n v="0.18"/>
    <x v="1"/>
  </r>
  <r>
    <s v="CA/2017/153612"/>
    <d v="2018-12-06T00:00:00"/>
    <x v="467"/>
    <s v="South"/>
    <s v="Home Office"/>
    <s v="Furniture"/>
    <n v="452.94"/>
    <n v="5"/>
    <n v="90.587999999999994"/>
    <n v="0.01"/>
    <x v="1"/>
  </r>
  <r>
    <s v="CA/2017/153613"/>
    <d v="2016-08-17T00:00:00"/>
    <x v="464"/>
    <s v="West"/>
    <s v="Corporate"/>
    <s v="Office Supplies"/>
    <n v="52.2"/>
    <n v="4"/>
    <n v="10.44"/>
    <n v="0.02"/>
    <x v="0"/>
  </r>
  <r>
    <s v="CA/2017/153614"/>
    <d v="2017-09-25T00:00:00"/>
    <x v="468"/>
    <s v="Central"/>
    <s v="Corporate"/>
    <s v="Office Supplies"/>
    <n v="15.936"/>
    <n v="14"/>
    <n v="3.1871999999999998"/>
    <n v="0.18"/>
    <x v="3"/>
  </r>
  <r>
    <s v="CA/2017/153615"/>
    <d v="2015-04-05T00:00:00"/>
    <x v="4"/>
    <s v="South"/>
    <s v="Consumer"/>
    <s v="Furniture"/>
    <n v="27.46"/>
    <n v="6"/>
    <n v="5.492"/>
    <n v="0.13"/>
    <x v="4"/>
  </r>
  <r>
    <s v="CA/2017/153616"/>
    <d v="2016-01-12T00:00:00"/>
    <x v="95"/>
    <s v="Central"/>
    <s v="Consumer"/>
    <s v="Office Supplies"/>
    <n v="55.423999999999999"/>
    <n v="23"/>
    <n v="11.0848"/>
    <n v="0.24"/>
    <x v="7"/>
  </r>
  <r>
    <s v="CA/2017/153617"/>
    <d v="2017-11-03T00:00:00"/>
    <x v="469"/>
    <s v="East"/>
    <s v="Consumer"/>
    <s v="Furniture"/>
    <n v="244.006"/>
    <n v="25"/>
    <n v="48.801200000000001"/>
    <n v="0.18"/>
    <x v="2"/>
  </r>
  <r>
    <s v="CA/2017/153618"/>
    <d v="2017-08-26T00:00:00"/>
    <x v="18"/>
    <s v="Central"/>
    <s v="Corporate"/>
    <s v="Technology"/>
    <n v="159.98400000000001"/>
    <n v="18"/>
    <n v="31.9968"/>
    <n v="0.05"/>
    <x v="0"/>
  </r>
  <r>
    <s v="CA/2017/153619"/>
    <d v="2017-08-26T00:00:00"/>
    <x v="18"/>
    <s v="Central"/>
    <s v="Corporate"/>
    <s v="Furniture"/>
    <n v="1024.7159999999999"/>
    <n v="9"/>
    <n v="204.94319999999999"/>
    <n v="0.02"/>
    <x v="0"/>
  </r>
  <r>
    <s v="CA/2017/153620"/>
    <d v="2017-12-16T00:00:00"/>
    <x v="470"/>
    <s v="East"/>
    <s v="Corporate"/>
    <s v="Office Supplies"/>
    <n v="3.68"/>
    <n v="29"/>
    <n v="0.73599999999999999"/>
    <n v="0"/>
    <x v="1"/>
  </r>
  <r>
    <s v="CA/2017/153621"/>
    <d v="2015-08-08T00:00:00"/>
    <x v="93"/>
    <s v="East"/>
    <s v="Consumer"/>
    <s v="Furniture"/>
    <n v="121.376"/>
    <n v="25"/>
    <n v="24.275200000000002"/>
    <n v="0.03"/>
    <x v="0"/>
  </r>
  <r>
    <s v="CA/2017/153622"/>
    <d v="2015-08-08T00:00:00"/>
    <x v="93"/>
    <s v="East"/>
    <s v="Consumer"/>
    <s v="Technology"/>
    <n v="95.975999999999999"/>
    <n v="28"/>
    <n v="19.1952"/>
    <n v="0.11"/>
    <x v="0"/>
  </r>
  <r>
    <s v="CA/2017/153623"/>
    <d v="2016-05-16T00:00:00"/>
    <x v="274"/>
    <s v="East"/>
    <s v="Home Office"/>
    <s v="Technology"/>
    <n v="255.96799999999999"/>
    <n v="28"/>
    <n v="51.193600000000004"/>
    <n v="0.11"/>
    <x v="5"/>
  </r>
  <r>
    <s v="CA/2017/153624"/>
    <d v="2018-09-12T00:00:00"/>
    <x v="460"/>
    <s v="West"/>
    <s v="Corporate"/>
    <s v="Furniture"/>
    <n v="872.94"/>
    <n v="7"/>
    <n v="174.58799999999999"/>
    <n v="0.01"/>
    <x v="3"/>
  </r>
  <r>
    <s v="CA/2017/153625"/>
    <d v="2018-09-12T00:00:00"/>
    <x v="460"/>
    <s v="West"/>
    <s v="Corporate"/>
    <s v="Office Supplies"/>
    <n v="41.54"/>
    <n v="16"/>
    <n v="8.3079999999999998"/>
    <n v="0.08"/>
    <x v="3"/>
  </r>
  <r>
    <s v="CA/2017/153626"/>
    <d v="2018-09-12T00:00:00"/>
    <x v="460"/>
    <s v="West"/>
    <s v="Corporate"/>
    <s v="Office Supplies"/>
    <n v="12.96"/>
    <n v="9"/>
    <n v="2.5920000000000001"/>
    <n v="0.22"/>
    <x v="3"/>
  </r>
  <r>
    <s v="CA/2017/153627"/>
    <d v="2016-09-24T00:00:00"/>
    <x v="21"/>
    <s v="Central"/>
    <s v="Corporate"/>
    <s v="Office Supplies"/>
    <n v="6.8479999999999999"/>
    <n v="27"/>
    <n v="1.3695999999999999"/>
    <n v="0.09"/>
    <x v="3"/>
  </r>
  <r>
    <s v="CA/2017/153628"/>
    <d v="2018-11-07T00:00:00"/>
    <x v="471"/>
    <s v="West"/>
    <s v="Corporate"/>
    <s v="Office Supplies"/>
    <n v="8.67"/>
    <n v="17"/>
    <n v="1.734"/>
    <n v="0.18"/>
    <x v="2"/>
  </r>
  <r>
    <s v="CA/2017/153629"/>
    <d v="2016-01-12T00:00:00"/>
    <x v="392"/>
    <s v="West"/>
    <s v="Consumer"/>
    <s v="Furniture"/>
    <n v="6.6879999999999997"/>
    <n v="6"/>
    <n v="1.3375999999999999"/>
    <n v="0.02"/>
    <x v="7"/>
  </r>
  <r>
    <s v="CA/2017/153630"/>
    <d v="2017-11-19T00:00:00"/>
    <x v="472"/>
    <s v="East"/>
    <s v="Home Office"/>
    <s v="Office Supplies"/>
    <n v="17.28"/>
    <n v="5"/>
    <n v="3.456"/>
    <n v="0.04"/>
    <x v="2"/>
  </r>
  <r>
    <s v="CA/2017/153631"/>
    <d v="2017-11-19T00:00:00"/>
    <x v="472"/>
    <s v="East"/>
    <s v="Home Office"/>
    <s v="Office Supplies"/>
    <n v="17.712"/>
    <n v="11"/>
    <n v="3.5424000000000002"/>
    <n v="0.22"/>
    <x v="2"/>
  </r>
  <r>
    <s v="CA/2017/153632"/>
    <d v="2018-03-19T00:00:00"/>
    <x v="344"/>
    <s v="East"/>
    <s v="Home Office"/>
    <s v="Office Supplies"/>
    <n v="28.91"/>
    <n v="15"/>
    <n v="5.782"/>
    <n v="0.02"/>
    <x v="10"/>
  </r>
  <r>
    <s v="CA/2017/153633"/>
    <d v="2017-11-13T00:00:00"/>
    <x v="473"/>
    <s v="South"/>
    <s v="Consumer"/>
    <s v="Office Supplies"/>
    <n v="52.136000000000003"/>
    <n v="14"/>
    <n v="10.427199999999999"/>
    <n v="0.01"/>
    <x v="2"/>
  </r>
  <r>
    <s v="CA/2017/153634"/>
    <d v="2018-11-19T00:00:00"/>
    <x v="44"/>
    <s v="West"/>
    <s v="Consumer"/>
    <s v="Technology"/>
    <n v="31.968"/>
    <n v="27"/>
    <n v="6.3936000000000002"/>
    <n v="0.24"/>
    <x v="2"/>
  </r>
  <r>
    <s v="CA/2017/153635"/>
    <d v="2017-02-12T00:00:00"/>
    <x v="177"/>
    <s v="South"/>
    <s v="Consumer"/>
    <s v="Office Supplies"/>
    <n v="25.92"/>
    <n v="30"/>
    <n v="5.1840000000000002"/>
    <n v="0.16"/>
    <x v="11"/>
  </r>
  <r>
    <s v="CA/2017/153636"/>
    <d v="2017-02-12T00:00:00"/>
    <x v="177"/>
    <s v="South"/>
    <s v="Consumer"/>
    <s v="Office Supplies"/>
    <n v="40.46"/>
    <n v="18"/>
    <n v="8.0920000000000005"/>
    <n v="0.04"/>
    <x v="11"/>
  </r>
  <r>
    <s v="CA/2017/153637"/>
    <d v="2017-02-12T00:00:00"/>
    <x v="177"/>
    <s v="South"/>
    <s v="Consumer"/>
    <s v="Office Supplies"/>
    <n v="33.869999999999997"/>
    <n v="13"/>
    <n v="6.774"/>
    <n v="0.04"/>
    <x v="11"/>
  </r>
  <r>
    <s v="CA/2017/153638"/>
    <d v="2018-08-25T00:00:00"/>
    <x v="386"/>
    <s v="West"/>
    <s v="Consumer"/>
    <s v="Office Supplies"/>
    <n v="9.7279999999999998"/>
    <n v="24"/>
    <n v="1.9456"/>
    <n v="7.0000000000000007E-2"/>
    <x v="0"/>
  </r>
  <r>
    <s v="CA/2017/153639"/>
    <d v="2018-08-25T00:00:00"/>
    <x v="386"/>
    <s v="West"/>
    <s v="Consumer"/>
    <s v="Office Supplies"/>
    <n v="3.4239999999999999"/>
    <n v="6"/>
    <n v="0.68479999999999996"/>
    <n v="0.04"/>
    <x v="0"/>
  </r>
  <r>
    <s v="CA/2017/153640"/>
    <d v="2017-10-14T00:00:00"/>
    <x v="291"/>
    <s v="East"/>
    <s v="Corporate"/>
    <s v="Technology"/>
    <n v="177"/>
    <n v="1"/>
    <n v="35.4"/>
    <n v="0.16"/>
    <x v="8"/>
  </r>
  <r>
    <s v="CA/2017/153641"/>
    <d v="2015-11-27T00:00:00"/>
    <x v="474"/>
    <s v="East"/>
    <s v="Consumer"/>
    <s v="Office Supplies"/>
    <n v="3.76"/>
    <n v="25"/>
    <n v="0.752"/>
    <n v="0.05"/>
    <x v="2"/>
  </r>
  <r>
    <s v="CA/2017/153642"/>
    <d v="2016-03-11T00:00:00"/>
    <x v="475"/>
    <s v="West"/>
    <s v="Home Office"/>
    <s v="Technology"/>
    <n v="1212.848"/>
    <n v="26"/>
    <n v="242.56960000000001"/>
    <n v="0.19"/>
    <x v="10"/>
  </r>
  <r>
    <s v="CA/2017/153643"/>
    <d v="2016-03-11T00:00:00"/>
    <x v="475"/>
    <s v="West"/>
    <s v="Home Office"/>
    <s v="Technology"/>
    <n v="89.97"/>
    <n v="25"/>
    <n v="17.994"/>
    <n v="0.05"/>
    <x v="10"/>
  </r>
  <r>
    <s v="CA/2017/153644"/>
    <d v="2016-03-11T00:00:00"/>
    <x v="475"/>
    <s v="West"/>
    <s v="Home Office"/>
    <s v="Furniture"/>
    <n v="42.6"/>
    <n v="23"/>
    <n v="8.52"/>
    <n v="0.22"/>
    <x v="10"/>
  </r>
  <r>
    <s v="CA/2017/153645"/>
    <d v="2015-11-29T00:00:00"/>
    <x v="476"/>
    <s v="East"/>
    <s v="Consumer"/>
    <s v="Office Supplies"/>
    <n v="5.04"/>
    <n v="4"/>
    <n v="1.008"/>
    <n v="0.22"/>
    <x v="2"/>
  </r>
  <r>
    <s v="CA/2017/153646"/>
    <d v="2018-04-30T00:00:00"/>
    <x v="393"/>
    <s v="West"/>
    <s v="Corporate"/>
    <s v="Office Supplies"/>
    <n v="62.96"/>
    <n v="26"/>
    <n v="12.592000000000001"/>
    <n v="0.16"/>
    <x v="4"/>
  </r>
  <r>
    <s v="CA/2017/153647"/>
    <d v="2018-11-24T00:00:00"/>
    <x v="477"/>
    <s v="East"/>
    <s v="Corporate"/>
    <s v="Office Supplies"/>
    <n v="5.88"/>
    <n v="4"/>
    <n v="1.1759999999999999"/>
    <n v="0.11"/>
    <x v="2"/>
  </r>
  <r>
    <s v="CA/2017/153648"/>
    <d v="2018-11-24T00:00:00"/>
    <x v="477"/>
    <s v="East"/>
    <s v="Corporate"/>
    <s v="Furniture"/>
    <n v="977.29200000000003"/>
    <n v="12"/>
    <n v="195.45840000000001"/>
    <n v="0.11"/>
    <x v="2"/>
  </r>
  <r>
    <s v="CA/2017/153649"/>
    <d v="2018-10-30T00:00:00"/>
    <x v="478"/>
    <s v="West"/>
    <s v="Corporate"/>
    <s v="Furniture"/>
    <n v="9.64"/>
    <n v="30"/>
    <n v="1.9279999999999999"/>
    <n v="0.12"/>
    <x v="8"/>
  </r>
  <r>
    <s v="CA/2017/153650"/>
    <d v="2015-12-17T00:00:00"/>
    <x v="167"/>
    <s v="East"/>
    <s v="Consumer"/>
    <s v="Office Supplies"/>
    <n v="40.049999999999997"/>
    <n v="15"/>
    <n v="8.01"/>
    <n v="0.01"/>
    <x v="1"/>
  </r>
  <r>
    <s v="CA/2017/153651"/>
    <d v="2018-04-09T00:00:00"/>
    <x v="479"/>
    <s v="Central"/>
    <s v="Consumer"/>
    <s v="Office Supplies"/>
    <n v="10.192"/>
    <n v="21"/>
    <n v="2.0384000000000002"/>
    <n v="0.04"/>
    <x v="4"/>
  </r>
  <r>
    <s v="CA/2017/153652"/>
    <d v="2018-04-09T00:00:00"/>
    <x v="479"/>
    <s v="Central"/>
    <s v="Consumer"/>
    <s v="Office Supplies"/>
    <n v="16.783999999999999"/>
    <n v="16"/>
    <n v="3.3567999999999998"/>
    <n v="0.11"/>
    <x v="4"/>
  </r>
  <r>
    <s v="CA/2017/153653"/>
    <d v="2018-04-09T00:00:00"/>
    <x v="479"/>
    <s v="Central"/>
    <s v="Consumer"/>
    <s v="Office Supplies"/>
    <n v="13.12"/>
    <n v="17"/>
    <n v="2.6240000000000001"/>
    <n v="0.15"/>
    <x v="4"/>
  </r>
  <r>
    <s v="CA/2017/153654"/>
    <d v="2017-10-17T00:00:00"/>
    <x v="71"/>
    <s v="West"/>
    <s v="Home Office"/>
    <s v="Office Supplies"/>
    <n v="18.16"/>
    <n v="2"/>
    <n v="3.6320000000000001"/>
    <n v="0.05"/>
    <x v="8"/>
  </r>
  <r>
    <s v="CA/2017/153655"/>
    <d v="2018-12-11T00:00:00"/>
    <x v="159"/>
    <s v="East"/>
    <s v="Consumer"/>
    <s v="Office Supplies"/>
    <n v="16.056000000000001"/>
    <n v="26"/>
    <n v="3.2111999999999998"/>
    <n v="0.2"/>
    <x v="1"/>
  </r>
  <r>
    <s v="CA/2017/153656"/>
    <d v="2018-12-11T00:00:00"/>
    <x v="159"/>
    <s v="East"/>
    <s v="Consumer"/>
    <s v="Office Supplies"/>
    <n v="223.05600000000001"/>
    <n v="30"/>
    <n v="44.611199999999997"/>
    <n v="0.03"/>
    <x v="1"/>
  </r>
  <r>
    <s v="CA/2017/153657"/>
    <d v="2018-12-11T00:00:00"/>
    <x v="159"/>
    <s v="East"/>
    <s v="Consumer"/>
    <s v="Office Supplies"/>
    <n v="540.048"/>
    <n v="25"/>
    <n v="108.00960000000001"/>
    <n v="0.2"/>
    <x v="1"/>
  </r>
  <r>
    <s v="CA/2017/153658"/>
    <d v="2017-11-24T00:00:00"/>
    <x v="401"/>
    <s v="West"/>
    <s v="Home Office"/>
    <s v="Technology"/>
    <n v="33.520000000000003"/>
    <n v="24"/>
    <n v="6.7039999999999997"/>
    <n v="0.23"/>
    <x v="2"/>
  </r>
  <r>
    <s v="CA/2017/153659"/>
    <d v="2017-11-24T00:00:00"/>
    <x v="401"/>
    <s v="West"/>
    <s v="Home Office"/>
    <s v="Furniture"/>
    <n v="9.94"/>
    <n v="3"/>
    <n v="1.988"/>
    <n v="0.01"/>
    <x v="2"/>
  </r>
  <r>
    <s v="CA/2017/153660"/>
    <d v="2016-01-08T00:00:00"/>
    <x v="480"/>
    <s v="West"/>
    <s v="Home Office"/>
    <s v="Office Supplies"/>
    <n v="6.72"/>
    <n v="10"/>
    <n v="1.3440000000000001"/>
    <n v="0.09"/>
    <x v="7"/>
  </r>
  <r>
    <s v="CA/2017/153661"/>
    <d v="2016-01-08T00:00:00"/>
    <x v="480"/>
    <s v="West"/>
    <s v="Home Office"/>
    <s v="Furniture"/>
    <n v="1004.976"/>
    <n v="21"/>
    <n v="200.99520000000001"/>
    <n v="0"/>
    <x v="7"/>
  </r>
  <r>
    <s v="CA/2017/153662"/>
    <d v="2018-12-24T00:00:00"/>
    <x v="481"/>
    <s v="East"/>
    <s v="Consumer"/>
    <s v="Office Supplies"/>
    <n v="17.88"/>
    <n v="6"/>
    <n v="3.5760000000000001"/>
    <n v="0.16"/>
    <x v="1"/>
  </r>
  <r>
    <s v="CA/2017/153663"/>
    <d v="2017-09-17T00:00:00"/>
    <x v="473"/>
    <s v="South"/>
    <s v="Consumer"/>
    <s v="Technology"/>
    <n v="396"/>
    <n v="23"/>
    <n v="79.2"/>
    <n v="0.24"/>
    <x v="3"/>
  </r>
  <r>
    <s v="CA/2017/153664"/>
    <d v="2018-10-12T00:00:00"/>
    <x v="60"/>
    <s v="West"/>
    <s v="Home Office"/>
    <s v="Office Supplies"/>
    <n v="34.5"/>
    <n v="11"/>
    <n v="6.9"/>
    <n v="0.08"/>
    <x v="8"/>
  </r>
  <r>
    <s v="CA/2017/153665"/>
    <d v="2018-12-09T00:00:00"/>
    <x v="341"/>
    <s v="East"/>
    <s v="Consumer"/>
    <s v="Furniture"/>
    <n v="8.36"/>
    <n v="22"/>
    <n v="1.6719999999999999"/>
    <n v="0.03"/>
    <x v="1"/>
  </r>
  <r>
    <s v="CA/2017/153666"/>
    <d v="2018-06-24T00:00:00"/>
    <x v="468"/>
    <s v="Central"/>
    <s v="Corporate"/>
    <s v="Office Supplies"/>
    <n v="385.6"/>
    <n v="30"/>
    <n v="77.12"/>
    <n v="0.15"/>
    <x v="9"/>
  </r>
  <r>
    <s v="CA/2017/153667"/>
    <d v="2018-06-24T00:00:00"/>
    <x v="468"/>
    <s v="Central"/>
    <s v="Corporate"/>
    <s v="Office Supplies"/>
    <n v="35.82"/>
    <n v="6"/>
    <n v="7.1639999999999997"/>
    <n v="0"/>
    <x v="9"/>
  </r>
  <r>
    <s v="CA/2017/153668"/>
    <d v="2018-08-18T00:00:00"/>
    <x v="154"/>
    <s v="Central"/>
    <s v="Consumer"/>
    <s v="Office Supplies"/>
    <n v="200.06399999999999"/>
    <n v="12"/>
    <n v="40.012799999999999"/>
    <n v="0.05"/>
    <x v="0"/>
  </r>
  <r>
    <s v="CA/2017/153669"/>
    <d v="2018-08-18T00:00:00"/>
    <x v="154"/>
    <s v="Central"/>
    <s v="Consumer"/>
    <s v="Office Supplies"/>
    <n v="21.38"/>
    <n v="25"/>
    <n v="4.2759999999999998"/>
    <n v="0.14000000000000001"/>
    <x v="0"/>
  </r>
  <r>
    <s v="CA/2017/153670"/>
    <d v="2018-08-18T00:00:00"/>
    <x v="154"/>
    <s v="Central"/>
    <s v="Consumer"/>
    <s v="Office Supplies"/>
    <n v="6.7439999999999998"/>
    <n v="11"/>
    <n v="1.3488"/>
    <n v="0.1"/>
    <x v="0"/>
  </r>
  <r>
    <s v="CA/2017/153671"/>
    <d v="2018-11-12T00:00:00"/>
    <x v="482"/>
    <s v="East"/>
    <s v="Consumer"/>
    <s v="Furniture"/>
    <n v="63.686"/>
    <n v="1"/>
    <n v="12.7372"/>
    <n v="0.24"/>
    <x v="2"/>
  </r>
  <r>
    <s v="CA/2017/153672"/>
    <d v="2018-10-12T00:00:00"/>
    <x v="266"/>
    <s v="South"/>
    <s v="Consumer"/>
    <s v="Furniture"/>
    <n v="1669.6"/>
    <n v="9"/>
    <n v="333.92"/>
    <n v="7.0000000000000007E-2"/>
    <x v="8"/>
  </r>
  <r>
    <s v="CA/2017/153673"/>
    <d v="2015-03-02T00:00:00"/>
    <x v="483"/>
    <s v="West"/>
    <s v="Consumer"/>
    <s v="Office Supplies"/>
    <n v="83.84"/>
    <n v="22"/>
    <n v="16.768000000000001"/>
    <n v="0.22"/>
    <x v="10"/>
  </r>
  <r>
    <s v="CA/2017/153674"/>
    <d v="2015-03-02T00:00:00"/>
    <x v="483"/>
    <s v="West"/>
    <s v="Consumer"/>
    <s v="Office Supplies"/>
    <n v="13.272"/>
    <n v="6"/>
    <n v="2.6543999999999999"/>
    <n v="0"/>
    <x v="10"/>
  </r>
  <r>
    <s v="CA/2017/153675"/>
    <d v="2018-11-02T00:00:00"/>
    <x v="100"/>
    <s v="East"/>
    <s v="Corporate"/>
    <s v="Office Supplies"/>
    <n v="21.335999999999999"/>
    <n v="12"/>
    <n v="4.2671999999999999"/>
    <n v="0.14000000000000001"/>
    <x v="2"/>
  </r>
  <r>
    <s v="CA/2017/153676"/>
    <d v="2018-04-16T00:00:00"/>
    <x v="484"/>
    <s v="Central"/>
    <s v="Home Office"/>
    <s v="Office Supplies"/>
    <n v="16.52"/>
    <n v="15"/>
    <n v="3.3039999999999998"/>
    <n v="7.0000000000000007E-2"/>
    <x v="4"/>
  </r>
  <r>
    <s v="CA/2017/153677"/>
    <d v="2016-06-12T00:00:00"/>
    <x v="485"/>
    <s v="West"/>
    <s v="Consumer"/>
    <s v="Furniture"/>
    <n v="206.11199999999999"/>
    <n v="16"/>
    <n v="41.2224"/>
    <n v="0.18"/>
    <x v="9"/>
  </r>
  <r>
    <s v="CA/2017/153678"/>
    <d v="2016-06-12T00:00:00"/>
    <x v="485"/>
    <s v="West"/>
    <s v="Consumer"/>
    <s v="Office Supplies"/>
    <n v="19.920000000000002"/>
    <n v="4"/>
    <n v="3.984"/>
    <n v="0.16"/>
    <x v="9"/>
  </r>
  <r>
    <s v="CA/2017/153679"/>
    <d v="2016-06-12T00:00:00"/>
    <x v="485"/>
    <s v="West"/>
    <s v="Consumer"/>
    <s v="Office Supplies"/>
    <n v="198.27199999999999"/>
    <n v="2"/>
    <n v="39.654400000000003"/>
    <n v="0.25"/>
    <x v="9"/>
  </r>
  <r>
    <s v="CA/2017/153680"/>
    <d v="2016-06-12T00:00:00"/>
    <x v="485"/>
    <s v="West"/>
    <s v="Consumer"/>
    <s v="Office Supplies"/>
    <n v="247.10400000000001"/>
    <n v="9"/>
    <n v="49.4208"/>
    <n v="0.05"/>
    <x v="9"/>
  </r>
  <r>
    <s v="CA/2017/153681"/>
    <d v="2016-06-12T00:00:00"/>
    <x v="485"/>
    <s v="West"/>
    <s v="Consumer"/>
    <s v="Office Supplies"/>
    <n v="86.304000000000002"/>
    <n v="24"/>
    <n v="17.2608"/>
    <n v="0.09"/>
    <x v="9"/>
  </r>
  <r>
    <s v="CA/2017/153682"/>
    <d v="2017-07-22T00:00:00"/>
    <x v="170"/>
    <s v="West"/>
    <s v="Consumer"/>
    <s v="Office Supplies"/>
    <n v="4.16"/>
    <n v="20"/>
    <n v="0.83199999999999996"/>
    <n v="0.03"/>
    <x v="6"/>
  </r>
  <r>
    <s v="CA/2017/153683"/>
    <d v="2017-07-22T00:00:00"/>
    <x v="170"/>
    <s v="West"/>
    <s v="Consumer"/>
    <s v="Furniture"/>
    <n v="11.648"/>
    <n v="14"/>
    <n v="2.3296000000000001"/>
    <n v="0.05"/>
    <x v="6"/>
  </r>
  <r>
    <s v="CA/2017/153684"/>
    <d v="2016-07-11T00:00:00"/>
    <x v="305"/>
    <s v="South"/>
    <s v="Corporate"/>
    <s v="Office Supplies"/>
    <n v="26.18"/>
    <n v="8"/>
    <n v="5.2359999999999998"/>
    <n v="0.13"/>
    <x v="6"/>
  </r>
  <r>
    <s v="CA/2017/153685"/>
    <d v="2016-07-11T00:00:00"/>
    <x v="305"/>
    <s v="South"/>
    <s v="Corporate"/>
    <s v="Office Supplies"/>
    <n v="7.3"/>
    <n v="9"/>
    <n v="1.46"/>
    <n v="0.02"/>
    <x v="6"/>
  </r>
  <r>
    <s v="CA/2017/153686"/>
    <d v="2016-03-26T00:00:00"/>
    <x v="296"/>
    <s v="Central"/>
    <s v="Corporate"/>
    <s v="Office Supplies"/>
    <n v="74.352000000000004"/>
    <n v="1"/>
    <n v="14.8704"/>
    <n v="0.02"/>
    <x v="10"/>
  </r>
  <r>
    <s v="CA/2017/153687"/>
    <d v="2018-08-31T00:00:00"/>
    <x v="223"/>
    <s v="West"/>
    <s v="Consumer"/>
    <s v="Office Supplies"/>
    <n v="10.744"/>
    <n v="22"/>
    <n v="2.1488"/>
    <n v="0.1"/>
    <x v="0"/>
  </r>
  <r>
    <s v="CA/2017/153688"/>
    <d v="2018-08-31T00:00:00"/>
    <x v="223"/>
    <s v="West"/>
    <s v="Consumer"/>
    <s v="Office Supplies"/>
    <n v="8.3759999999999994"/>
    <n v="19"/>
    <n v="1.6752"/>
    <n v="0.25"/>
    <x v="0"/>
  </r>
  <r>
    <s v="CA/2017/153689"/>
    <d v="2017-04-12T00:00:00"/>
    <x v="225"/>
    <s v="West"/>
    <s v="Corporate"/>
    <s v="Office Supplies"/>
    <n v="212.88"/>
    <n v="14"/>
    <n v="42.576000000000001"/>
    <n v="0.21"/>
    <x v="4"/>
  </r>
  <r>
    <s v="CA/2017/153690"/>
    <d v="2018-10-02T00:00:00"/>
    <x v="486"/>
    <s v="West"/>
    <s v="Home Office"/>
    <s v="Furniture"/>
    <n v="203.983"/>
    <n v="6"/>
    <n v="40.796599999999998"/>
    <n v="0.06"/>
    <x v="8"/>
  </r>
  <r>
    <s v="CA/2017/153691"/>
    <d v="2017-10-29T00:00:00"/>
    <x v="487"/>
    <s v="East"/>
    <s v="Corporate"/>
    <s v="Office Supplies"/>
    <n v="40.74"/>
    <n v="28"/>
    <n v="8.1479999999999997"/>
    <n v="0.18"/>
    <x v="8"/>
  </r>
  <r>
    <s v="CA/2017/153692"/>
    <d v="2017-10-29T00:00:00"/>
    <x v="487"/>
    <s v="East"/>
    <s v="Corporate"/>
    <s v="Office Supplies"/>
    <n v="11.67"/>
    <n v="17"/>
    <n v="2.3340000000000001"/>
    <n v="0.16"/>
    <x v="8"/>
  </r>
  <r>
    <s v="CA/2017/153693"/>
    <d v="2018-09-15T00:00:00"/>
    <x v="488"/>
    <s v="East"/>
    <s v="Consumer"/>
    <s v="Technology"/>
    <n v="39.99"/>
    <n v="30"/>
    <n v="7.9980000000000002"/>
    <n v="0.21"/>
    <x v="3"/>
  </r>
  <r>
    <s v="CA/2017/153694"/>
    <d v="2018-09-15T00:00:00"/>
    <x v="488"/>
    <s v="East"/>
    <s v="Consumer"/>
    <s v="Office Supplies"/>
    <n v="16.28"/>
    <n v="2"/>
    <n v="3.2559999999999998"/>
    <n v="0.25"/>
    <x v="3"/>
  </r>
  <r>
    <s v="CA/2017/153695"/>
    <d v="2018-09-15T00:00:00"/>
    <x v="488"/>
    <s v="East"/>
    <s v="Consumer"/>
    <s v="Furniture"/>
    <n v="782.94"/>
    <n v="16"/>
    <n v="156.58799999999999"/>
    <n v="0.17"/>
    <x v="3"/>
  </r>
  <r>
    <s v="CA/2017/153696"/>
    <d v="2018-09-15T00:00:00"/>
    <x v="488"/>
    <s v="East"/>
    <s v="Consumer"/>
    <s v="Office Supplies"/>
    <n v="242.48"/>
    <n v="16"/>
    <n v="48.496000000000002"/>
    <n v="0.12"/>
    <x v="3"/>
  </r>
  <r>
    <s v="CA/2017/153697"/>
    <d v="2015-11-03T00:00:00"/>
    <x v="237"/>
    <s v="East"/>
    <s v="Consumer"/>
    <s v="Furniture"/>
    <n v="8.32"/>
    <n v="19"/>
    <n v="1.6639999999999999"/>
    <n v="0.24"/>
    <x v="2"/>
  </r>
  <r>
    <s v="CA/2017/153698"/>
    <d v="2015-11-03T00:00:00"/>
    <x v="237"/>
    <s v="East"/>
    <s v="Consumer"/>
    <s v="Office Supplies"/>
    <n v="10.464"/>
    <n v="6"/>
    <n v="2.0928"/>
    <n v="0.11"/>
    <x v="2"/>
  </r>
  <r>
    <s v="CA/2017/153699"/>
    <d v="2015-04-02T00:00:00"/>
    <x v="489"/>
    <s v="West"/>
    <s v="Home Office"/>
    <s v="Office Supplies"/>
    <n v="82.896000000000001"/>
    <n v="28"/>
    <n v="16.5792"/>
    <n v="0.18"/>
    <x v="4"/>
  </r>
  <r>
    <s v="CA/2017/153700"/>
    <d v="2015-04-02T00:00:00"/>
    <x v="489"/>
    <s v="West"/>
    <s v="Home Office"/>
    <s v="Office Supplies"/>
    <n v="34.24"/>
    <n v="9"/>
    <n v="6.8479999999999999"/>
    <n v="0.06"/>
    <x v="4"/>
  </r>
  <r>
    <s v="CA/2017/153701"/>
    <d v="2015-12-31T00:00:00"/>
    <x v="331"/>
    <s v="West"/>
    <s v="Corporate"/>
    <s v="Furniture"/>
    <n v="1573.4880000000001"/>
    <n v="19"/>
    <n v="314.69760000000002"/>
    <n v="0.08"/>
    <x v="1"/>
  </r>
  <r>
    <s v="CA/2017/153702"/>
    <d v="2016-11-23T00:00:00"/>
    <x v="146"/>
    <s v="South"/>
    <s v="Corporate"/>
    <s v="Office Supplies"/>
    <n v="335.52"/>
    <n v="14"/>
    <n v="67.103999999999999"/>
    <n v="0.2"/>
    <x v="2"/>
  </r>
  <r>
    <s v="CA/2017/153703"/>
    <d v="2016-11-23T00:00:00"/>
    <x v="146"/>
    <s v="South"/>
    <s v="Corporate"/>
    <s v="Office Supplies"/>
    <n v="23.911999999999999"/>
    <n v="7"/>
    <n v="4.7824"/>
    <n v="0.19"/>
    <x v="2"/>
  </r>
  <r>
    <s v="CA/2017/153704"/>
    <d v="2016-11-23T00:00:00"/>
    <x v="146"/>
    <s v="South"/>
    <s v="Corporate"/>
    <s v="Office Supplies"/>
    <n v="27.056000000000001"/>
    <n v="5"/>
    <n v="5.4112"/>
    <n v="0.02"/>
    <x v="2"/>
  </r>
  <r>
    <s v="CA/2017/153705"/>
    <d v="2015-06-07T00:00:00"/>
    <x v="212"/>
    <s v="Central"/>
    <s v="Consumer"/>
    <s v="Technology"/>
    <n v="559.99199999999996"/>
    <n v="30"/>
    <n v="111.9984"/>
    <n v="0.09"/>
    <x v="9"/>
  </r>
  <r>
    <s v="CA/2017/153706"/>
    <d v="2018-11-13T00:00:00"/>
    <x v="467"/>
    <s v="South"/>
    <s v="Home Office"/>
    <s v="Office Supplies"/>
    <n v="9.3239999999999998"/>
    <n v="30"/>
    <n v="1.8648"/>
    <n v="0.09"/>
    <x v="2"/>
  </r>
  <r>
    <s v="CA/2017/153707"/>
    <d v="2017-06-17T00:00:00"/>
    <x v="490"/>
    <s v="West"/>
    <s v="Consumer"/>
    <s v="Office Supplies"/>
    <n v="111.96"/>
    <n v="22"/>
    <n v="22.391999999999999"/>
    <n v="0.24"/>
    <x v="9"/>
  </r>
  <r>
    <s v="CA/2017/153708"/>
    <d v="2015-03-05T00:00:00"/>
    <x v="185"/>
    <s v="Central"/>
    <s v="Home Office"/>
    <s v="Office Supplies"/>
    <n v="21.56"/>
    <n v="19"/>
    <n v="4.3120000000000003"/>
    <n v="0.04"/>
    <x v="10"/>
  </r>
  <r>
    <s v="CA/2017/153709"/>
    <d v="2018-10-16T00:00:00"/>
    <x v="491"/>
    <s v="South"/>
    <s v="Consumer"/>
    <s v="Office Supplies"/>
    <n v="124.75"/>
    <n v="10"/>
    <n v="24.95"/>
    <n v="0.14000000000000001"/>
    <x v="8"/>
  </r>
  <r>
    <s v="CA/2017/153710"/>
    <d v="2016-06-02T00:00:00"/>
    <x v="100"/>
    <s v="East"/>
    <s v="Corporate"/>
    <s v="Office Supplies"/>
    <n v="5.28"/>
    <n v="22"/>
    <n v="1.056"/>
    <n v="0.16"/>
    <x v="9"/>
  </r>
  <r>
    <s v="CA/2017/153711"/>
    <d v="2018-04-09T00:00:00"/>
    <x v="492"/>
    <s v="East"/>
    <s v="Consumer"/>
    <s v="Technology"/>
    <n v="91.96"/>
    <n v="17"/>
    <n v="18.391999999999999"/>
    <n v="0.22"/>
    <x v="4"/>
  </r>
  <r>
    <s v="CA/2017/153712"/>
    <d v="2017-09-05T00:00:00"/>
    <x v="493"/>
    <s v="East"/>
    <s v="Consumer"/>
    <s v="Office Supplies"/>
    <n v="9.3439999999999994"/>
    <n v="2"/>
    <n v="1.8688"/>
    <n v="0.22"/>
    <x v="3"/>
  </r>
  <r>
    <s v="CA/2017/153713"/>
    <d v="2017-09-05T00:00:00"/>
    <x v="493"/>
    <s v="East"/>
    <s v="Consumer"/>
    <s v="Office Supplies"/>
    <n v="79.36"/>
    <n v="4"/>
    <n v="15.872"/>
    <n v="0.13"/>
    <x v="3"/>
  </r>
  <r>
    <s v="CA/2017/153714"/>
    <d v="2016-03-16T00:00:00"/>
    <x v="188"/>
    <s v="East"/>
    <s v="Consumer"/>
    <s v="Furniture"/>
    <n v="171.96"/>
    <n v="18"/>
    <n v="34.392000000000003"/>
    <n v="0.13"/>
    <x v="10"/>
  </r>
  <r>
    <s v="CA/2017/153715"/>
    <d v="2017-09-04T00:00:00"/>
    <x v="494"/>
    <s v="West"/>
    <s v="Corporate"/>
    <s v="Office Supplies"/>
    <n v="35.351999999999997"/>
    <n v="21"/>
    <n v="7.0704000000000002"/>
    <n v="0"/>
    <x v="3"/>
  </r>
  <r>
    <s v="CA/2017/153716"/>
    <d v="2015-04-04T00:00:00"/>
    <x v="324"/>
    <s v="East"/>
    <s v="Home Office"/>
    <s v="Office Supplies"/>
    <n v="18.899999999999999"/>
    <n v="30"/>
    <n v="3.78"/>
    <n v="0.22"/>
    <x v="4"/>
  </r>
  <r>
    <s v="CA/2017/153717"/>
    <d v="2018-05-09T00:00:00"/>
    <x v="37"/>
    <s v="Central"/>
    <s v="Home Office"/>
    <s v="Office Supplies"/>
    <n v="2.78"/>
    <n v="9"/>
    <n v="0.55600000000000005"/>
    <n v="0.04"/>
    <x v="5"/>
  </r>
  <r>
    <s v="CA/2017/153718"/>
    <d v="2018-06-30T00:00:00"/>
    <x v="495"/>
    <s v="East"/>
    <s v="Consumer"/>
    <s v="Furniture"/>
    <n v="1044.6300000000001"/>
    <n v="7"/>
    <n v="208.92599999999999"/>
    <n v="0"/>
    <x v="9"/>
  </r>
  <r>
    <s v="CA/2017/153719"/>
    <d v="2016-09-11T00:00:00"/>
    <x v="496"/>
    <s v="East"/>
    <s v="Consumer"/>
    <s v="Office Supplies"/>
    <n v="11.352"/>
    <n v="5"/>
    <n v="2.2704"/>
    <n v="0.1"/>
    <x v="3"/>
  </r>
  <r>
    <s v="CA/2017/153720"/>
    <d v="2015-04-03T00:00:00"/>
    <x v="52"/>
    <s v="Central"/>
    <s v="Consumer"/>
    <s v="Office Supplies"/>
    <n v="354.9"/>
    <n v="28"/>
    <n v="70.98"/>
    <n v="0.22"/>
    <x v="4"/>
  </r>
  <r>
    <s v="CA/2017/153721"/>
    <d v="2016-03-19T00:00:00"/>
    <x v="270"/>
    <s v="East"/>
    <s v="Home Office"/>
    <s v="Technology"/>
    <n v="453.57600000000002"/>
    <n v="5"/>
    <n v="90.715199999999996"/>
    <n v="0.21"/>
    <x v="10"/>
  </r>
  <r>
    <s v="CA/2017/153722"/>
    <d v="2016-11-29T00:00:00"/>
    <x v="497"/>
    <s v="Central"/>
    <s v="Consumer"/>
    <s v="Technology"/>
    <n v="21.48"/>
    <n v="16"/>
    <n v="4.2960000000000003"/>
    <n v="0.21"/>
    <x v="2"/>
  </r>
  <r>
    <s v="CA/2017/153723"/>
    <d v="2016-11-29T00:00:00"/>
    <x v="497"/>
    <s v="Central"/>
    <s v="Consumer"/>
    <s v="Office Supplies"/>
    <n v="8.7840000000000007"/>
    <n v="28"/>
    <n v="1.7567999999999999"/>
    <n v="0.15"/>
    <x v="2"/>
  </r>
  <r>
    <s v="CA/2017/153724"/>
    <d v="2018-11-06T00:00:00"/>
    <x v="231"/>
    <s v="West"/>
    <s v="Consumer"/>
    <s v="Office Supplies"/>
    <n v="122.97"/>
    <n v="14"/>
    <n v="24.594000000000001"/>
    <n v="0.04"/>
    <x v="2"/>
  </r>
  <r>
    <s v="CA/2017/153725"/>
    <d v="2018-11-26T00:00:00"/>
    <x v="340"/>
    <s v="East"/>
    <s v="Corporate"/>
    <s v="Office Supplies"/>
    <n v="12.84"/>
    <n v="14"/>
    <n v="2.5680000000000001"/>
    <n v="0.05"/>
    <x v="2"/>
  </r>
  <r>
    <s v="CA/2017/153726"/>
    <d v="2015-11-23T00:00:00"/>
    <x v="183"/>
    <s v="West"/>
    <s v="Consumer"/>
    <s v="Furniture"/>
    <n v="603.91999999999996"/>
    <n v="27"/>
    <n v="120.78400000000001"/>
    <n v="0.15"/>
    <x v="2"/>
  </r>
  <r>
    <s v="CA/2017/153727"/>
    <d v="2015-11-23T00:00:00"/>
    <x v="183"/>
    <s v="West"/>
    <s v="Consumer"/>
    <s v="Office Supplies"/>
    <n v="21.84"/>
    <n v="25"/>
    <n v="4.3680000000000003"/>
    <n v="0.25"/>
    <x v="2"/>
  </r>
  <r>
    <s v="CA/2017/153728"/>
    <d v="2015-11-23T00:00:00"/>
    <x v="183"/>
    <s v="West"/>
    <s v="Consumer"/>
    <s v="Technology"/>
    <n v="29.99"/>
    <n v="22"/>
    <n v="5.9980000000000002"/>
    <n v="0.03"/>
    <x v="2"/>
  </r>
  <r>
    <s v="CA/2017/153729"/>
    <d v="2015-11-23T00:00:00"/>
    <x v="183"/>
    <s v="West"/>
    <s v="Consumer"/>
    <s v="Furniture"/>
    <n v="381.44"/>
    <n v="19"/>
    <n v="76.287999999999997"/>
    <n v="0.2"/>
    <x v="2"/>
  </r>
  <r>
    <s v="CA/2017/153730"/>
    <d v="2015-12-15T00:00:00"/>
    <x v="498"/>
    <s v="Central"/>
    <s v="Consumer"/>
    <s v="Technology"/>
    <n v="40.68"/>
    <n v="11"/>
    <n v="8.1359999999999992"/>
    <n v="0.13"/>
    <x v="1"/>
  </r>
  <r>
    <s v="CA/2017/153731"/>
    <d v="2015-12-15T00:00:00"/>
    <x v="498"/>
    <s v="Central"/>
    <s v="Consumer"/>
    <s v="Furniture"/>
    <n v="763.28"/>
    <n v="1"/>
    <n v="152.65600000000001"/>
    <n v="0"/>
    <x v="1"/>
  </r>
  <r>
    <s v="CA/2017/153732"/>
    <d v="2017-04-22T00:00:00"/>
    <x v="499"/>
    <s v="Central"/>
    <s v="Home Office"/>
    <s v="Office Supplies"/>
    <n v="23.952000000000002"/>
    <n v="25"/>
    <n v="4.7904"/>
    <n v="0.16"/>
    <x v="4"/>
  </r>
  <r>
    <s v="CA/2017/153733"/>
    <d v="2017-05-23T00:00:00"/>
    <x v="399"/>
    <s v="East"/>
    <s v="Home Office"/>
    <s v="Office Supplies"/>
    <n v="4.9800000000000004"/>
    <n v="22"/>
    <n v="0.996"/>
    <n v="0.22"/>
    <x v="5"/>
  </r>
  <r>
    <s v="CA/2017/153734"/>
    <d v="2017-02-27T00:00:00"/>
    <x v="297"/>
    <s v="East"/>
    <s v="Consumer"/>
    <s v="Office Supplies"/>
    <n v="170.88"/>
    <n v="10"/>
    <n v="34.176000000000002"/>
    <n v="0.17"/>
    <x v="11"/>
  </r>
  <r>
    <s v="CA/2017/153735"/>
    <d v="2016-09-08T00:00:00"/>
    <x v="268"/>
    <s v="South"/>
    <s v="Consumer"/>
    <s v="Technology"/>
    <n v="307.98"/>
    <n v="16"/>
    <n v="61.595999999999997"/>
    <n v="7.0000000000000007E-2"/>
    <x v="3"/>
  </r>
  <r>
    <s v="CA/2017/153736"/>
    <d v="2016-09-08T00:00:00"/>
    <x v="268"/>
    <s v="South"/>
    <s v="Consumer"/>
    <s v="Furniture"/>
    <n v="382.80599999999998"/>
    <n v="9"/>
    <n v="76.561199999999999"/>
    <n v="0.2"/>
    <x v="3"/>
  </r>
  <r>
    <s v="CA/2017/153737"/>
    <d v="2016-09-08T00:00:00"/>
    <x v="268"/>
    <s v="South"/>
    <s v="Consumer"/>
    <s v="Office Supplies"/>
    <n v="41.96"/>
    <n v="17"/>
    <n v="8.3919999999999995"/>
    <n v="0.01"/>
    <x v="3"/>
  </r>
  <r>
    <s v="CA/2017/153738"/>
    <d v="2016-09-08T00:00:00"/>
    <x v="268"/>
    <s v="South"/>
    <s v="Consumer"/>
    <s v="Office Supplies"/>
    <n v="1217.568"/>
    <n v="17"/>
    <n v="243.5136"/>
    <n v="0"/>
    <x v="3"/>
  </r>
  <r>
    <s v="CA/2017/153739"/>
    <d v="2016-09-08T00:00:00"/>
    <x v="268"/>
    <s v="South"/>
    <s v="Consumer"/>
    <s v="Furniture"/>
    <n v="47.04"/>
    <n v="16"/>
    <n v="9.4079999999999995"/>
    <n v="0.17"/>
    <x v="3"/>
  </r>
  <r>
    <s v="CA/2017/153740"/>
    <d v="2016-09-08T00:00:00"/>
    <x v="268"/>
    <s v="South"/>
    <s v="Consumer"/>
    <s v="Furniture"/>
    <n v="6.16"/>
    <n v="18"/>
    <n v="1.232"/>
    <n v="0.24"/>
    <x v="3"/>
  </r>
  <r>
    <s v="CA/2017/153741"/>
    <d v="2016-09-08T00:00:00"/>
    <x v="268"/>
    <s v="South"/>
    <s v="Consumer"/>
    <s v="Technology"/>
    <n v="979.95"/>
    <n v="5"/>
    <n v="195.99"/>
    <n v="0.17"/>
    <x v="3"/>
  </r>
  <r>
    <s v="CA/2017/153742"/>
    <d v="2016-09-08T00:00:00"/>
    <x v="268"/>
    <s v="South"/>
    <s v="Consumer"/>
    <s v="Office Supplies"/>
    <n v="143.69999999999999"/>
    <n v="4"/>
    <n v="28.74"/>
    <n v="0.25"/>
    <x v="3"/>
  </r>
  <r>
    <s v="CA/2017/153743"/>
    <d v="2016-09-08T00:00:00"/>
    <x v="268"/>
    <s v="South"/>
    <s v="Consumer"/>
    <s v="Office Supplies"/>
    <n v="10.65"/>
    <n v="10"/>
    <n v="2.13"/>
    <n v="0.05"/>
    <x v="3"/>
  </r>
  <r>
    <s v="CA/2017/153744"/>
    <d v="2016-09-08T00:00:00"/>
    <x v="268"/>
    <s v="South"/>
    <s v="Consumer"/>
    <s v="Technology"/>
    <n v="247.8"/>
    <n v="13"/>
    <n v="49.56"/>
    <n v="0.16"/>
    <x v="3"/>
  </r>
  <r>
    <s v="CA/2017/153745"/>
    <d v="2017-12-05T00:00:00"/>
    <x v="500"/>
    <s v="South"/>
    <s v="Corporate"/>
    <s v="Office Supplies"/>
    <n v="10.96"/>
    <n v="13"/>
    <n v="2.1920000000000002"/>
    <n v="0.1"/>
    <x v="1"/>
  </r>
  <r>
    <s v="CA/2017/153746"/>
    <d v="2017-04-15T00:00:00"/>
    <x v="501"/>
    <s v="Central"/>
    <s v="Corporate"/>
    <s v="Office Supplies"/>
    <n v="33.488"/>
    <n v="4"/>
    <n v="6.6976000000000004"/>
    <n v="0.02"/>
    <x v="4"/>
  </r>
  <r>
    <s v="CA/2017/153747"/>
    <d v="2017-04-15T00:00:00"/>
    <x v="501"/>
    <s v="Central"/>
    <s v="Corporate"/>
    <s v="Office Supplies"/>
    <n v="8.0399999999999991"/>
    <n v="2"/>
    <n v="1.6080000000000001"/>
    <n v="0.22"/>
    <x v="4"/>
  </r>
  <r>
    <s v="CA/2017/153748"/>
    <d v="2016-06-23T00:00:00"/>
    <x v="502"/>
    <s v="West"/>
    <s v="Consumer"/>
    <s v="Technology"/>
    <n v="201.56800000000001"/>
    <n v="29"/>
    <n v="40.313600000000001"/>
    <n v="0.2"/>
    <x v="9"/>
  </r>
  <r>
    <s v="CA/2017/153749"/>
    <d v="2015-10-19T00:00:00"/>
    <x v="223"/>
    <s v="West"/>
    <s v="Consumer"/>
    <s v="Office Supplies"/>
    <n v="13.44"/>
    <n v="5"/>
    <n v="2.6880000000000002"/>
    <n v="0.08"/>
    <x v="8"/>
  </r>
  <r>
    <s v="CA/2017/153750"/>
    <d v="2016-03-24T00:00:00"/>
    <x v="503"/>
    <s v="Central"/>
    <s v="Home Office"/>
    <s v="Furniture"/>
    <n v="359.05799999999999"/>
    <n v="21"/>
    <n v="71.811599999999999"/>
    <n v="0.14000000000000001"/>
    <x v="10"/>
  </r>
  <r>
    <s v="CA/2017/153751"/>
    <d v="2018-08-05T00:00:00"/>
    <x v="198"/>
    <s v="South"/>
    <s v="Consumer"/>
    <s v="Furniture"/>
    <n v="47.991999999999997"/>
    <n v="21"/>
    <n v="9.5983999999999998"/>
    <n v="0.02"/>
    <x v="0"/>
  </r>
  <r>
    <s v="CA/2017/153752"/>
    <d v="2018-10-16T00:00:00"/>
    <x v="199"/>
    <s v="West"/>
    <s v="Corporate"/>
    <s v="Furniture"/>
    <n v="547.29999999999995"/>
    <n v="15"/>
    <n v="109.46"/>
    <n v="0.24"/>
    <x v="8"/>
  </r>
  <r>
    <s v="CA/2017/153753"/>
    <d v="2018-11-19T00:00:00"/>
    <x v="492"/>
    <s v="East"/>
    <s v="Consumer"/>
    <s v="Office Supplies"/>
    <n v="16.896000000000001"/>
    <n v="9"/>
    <n v="3.3792"/>
    <n v="0.02"/>
    <x v="2"/>
  </r>
  <r>
    <s v="CA/2017/153754"/>
    <d v="2018-11-19T00:00:00"/>
    <x v="492"/>
    <s v="East"/>
    <s v="Consumer"/>
    <s v="Office Supplies"/>
    <n v="6.6719999999999997"/>
    <n v="17"/>
    <n v="1.3344"/>
    <n v="0.13"/>
    <x v="2"/>
  </r>
  <r>
    <s v="CA/2017/153755"/>
    <d v="2018-11-19T00:00:00"/>
    <x v="492"/>
    <s v="East"/>
    <s v="Consumer"/>
    <s v="Office Supplies"/>
    <n v="99.135999999999996"/>
    <n v="2"/>
    <n v="19.827200000000001"/>
    <n v="0.11"/>
    <x v="2"/>
  </r>
  <r>
    <s v="CA/2017/153756"/>
    <d v="2018-11-19T00:00:00"/>
    <x v="492"/>
    <s v="East"/>
    <s v="Consumer"/>
    <s v="Furniture"/>
    <n v="15.992000000000001"/>
    <n v="2"/>
    <n v="3.1983999999999999"/>
    <n v="0.06"/>
    <x v="2"/>
  </r>
  <r>
    <s v="CA/2017/153757"/>
    <d v="2017-08-05T00:00:00"/>
    <x v="334"/>
    <s v="East"/>
    <s v="Corporate"/>
    <s v="Furniture"/>
    <n v="211.96"/>
    <n v="13"/>
    <n v="42.392000000000003"/>
    <n v="0.18"/>
    <x v="0"/>
  </r>
  <r>
    <s v="CA/2017/153758"/>
    <d v="2017-11-12T00:00:00"/>
    <x v="222"/>
    <s v="South"/>
    <s v="Consumer"/>
    <s v="Office Supplies"/>
    <n v="6.6719999999999997"/>
    <n v="13"/>
    <n v="1.3344"/>
    <n v="0.25"/>
    <x v="2"/>
  </r>
  <r>
    <s v="CA/2017/153759"/>
    <d v="2018-11-30T00:00:00"/>
    <x v="250"/>
    <s v="West"/>
    <s v="Consumer"/>
    <s v="Office Supplies"/>
    <n v="155.94"/>
    <n v="19"/>
    <n v="31.187999999999999"/>
    <n v="0.22"/>
    <x v="2"/>
  </r>
  <r>
    <s v="CA/2017/153760"/>
    <d v="2017-04-19T00:00:00"/>
    <x v="123"/>
    <s v="West"/>
    <s v="Consumer"/>
    <s v="Technology"/>
    <n v="39.96"/>
    <n v="20"/>
    <n v="7.992"/>
    <n v="0.18"/>
    <x v="4"/>
  </r>
  <r>
    <s v="CA/2017/153761"/>
    <d v="2017-04-19T00:00:00"/>
    <x v="123"/>
    <s v="West"/>
    <s v="Consumer"/>
    <s v="Office Supplies"/>
    <n v="5.46"/>
    <n v="4"/>
    <n v="1.0920000000000001"/>
    <n v="0.2"/>
    <x v="4"/>
  </r>
  <r>
    <s v="CA/2017/153762"/>
    <d v="2017-04-19T00:00:00"/>
    <x v="123"/>
    <s v="West"/>
    <s v="Consumer"/>
    <s v="Office Supplies"/>
    <n v="73.2"/>
    <n v="8"/>
    <n v="14.64"/>
    <n v="0.24"/>
    <x v="4"/>
  </r>
  <r>
    <s v="CA/2017/153763"/>
    <d v="2017-04-19T00:00:00"/>
    <x v="123"/>
    <s v="West"/>
    <s v="Consumer"/>
    <s v="Office Supplies"/>
    <n v="5.84"/>
    <n v="16"/>
    <n v="1.1679999999999999"/>
    <n v="0.09"/>
    <x v="4"/>
  </r>
  <r>
    <s v="CA/2017/153764"/>
    <d v="2017-04-19T00:00:00"/>
    <x v="123"/>
    <s v="West"/>
    <s v="Consumer"/>
    <s v="Office Supplies"/>
    <n v="22.72"/>
    <n v="25"/>
    <n v="4.5439999999999996"/>
    <n v="0.19"/>
    <x v="4"/>
  </r>
  <r>
    <s v="CA/2017/153765"/>
    <d v="2017-04-19T00:00:00"/>
    <x v="123"/>
    <s v="West"/>
    <s v="Consumer"/>
    <s v="Office Supplies"/>
    <n v="9.3360000000000003"/>
    <n v="9"/>
    <n v="1.8672"/>
    <n v="0.03"/>
    <x v="4"/>
  </r>
  <r>
    <s v="CA/2017/153766"/>
    <d v="2015-05-26T00:00:00"/>
    <x v="504"/>
    <s v="West"/>
    <s v="Corporate"/>
    <s v="Furniture"/>
    <n v="290.666"/>
    <n v="5"/>
    <n v="58.133200000000002"/>
    <n v="0.21"/>
    <x v="5"/>
  </r>
  <r>
    <s v="CA/2017/153767"/>
    <d v="2015-05-26T00:00:00"/>
    <x v="504"/>
    <s v="West"/>
    <s v="Corporate"/>
    <s v="Technology"/>
    <n v="201.584"/>
    <n v="14"/>
    <n v="40.316800000000001"/>
    <n v="0.19"/>
    <x v="5"/>
  </r>
  <r>
    <s v="CA/2017/153768"/>
    <d v="2015-05-26T00:00:00"/>
    <x v="504"/>
    <s v="West"/>
    <s v="Corporate"/>
    <s v="Technology"/>
    <n v="83.983999999999995"/>
    <n v="24"/>
    <n v="16.796800000000001"/>
    <n v="0.03"/>
    <x v="5"/>
  </r>
  <r>
    <s v="CA/2017/153769"/>
    <d v="2018-12-21T00:00:00"/>
    <x v="453"/>
    <s v="South"/>
    <s v="Corporate"/>
    <s v="Office Supplies"/>
    <n v="1000.02"/>
    <n v="5"/>
    <n v="200.00399999999999"/>
    <n v="0.24"/>
    <x v="1"/>
  </r>
  <r>
    <s v="CA/2017/153770"/>
    <d v="2017-03-15T00:00:00"/>
    <x v="484"/>
    <s v="Central"/>
    <s v="Home Office"/>
    <s v="Technology"/>
    <n v="83.975999999999999"/>
    <n v="26"/>
    <n v="16.795200000000001"/>
    <n v="0.04"/>
    <x v="10"/>
  </r>
  <r>
    <s v="CA/2017/153771"/>
    <d v="2016-10-08T00:00:00"/>
    <x v="451"/>
    <s v="Central"/>
    <s v="Home Office"/>
    <s v="Office Supplies"/>
    <n v="3.75"/>
    <n v="16"/>
    <n v="0.75"/>
    <n v="0.17"/>
    <x v="8"/>
  </r>
  <r>
    <s v="CA/2017/153772"/>
    <d v="2016-10-08T00:00:00"/>
    <x v="451"/>
    <s v="Central"/>
    <s v="Home Office"/>
    <s v="Office Supplies"/>
    <n v="41.4"/>
    <n v="11"/>
    <n v="8.2799999999999994"/>
    <n v="0.03"/>
    <x v="8"/>
  </r>
  <r>
    <s v="CA/2017/153773"/>
    <d v="2016-10-08T00:00:00"/>
    <x v="451"/>
    <s v="Central"/>
    <s v="Home Office"/>
    <s v="Office Supplies"/>
    <n v="29.79"/>
    <n v="6"/>
    <n v="5.9580000000000002"/>
    <n v="0.08"/>
    <x v="8"/>
  </r>
  <r>
    <s v="CA/2017/153774"/>
    <d v="2017-10-09T00:00:00"/>
    <x v="43"/>
    <s v="East"/>
    <s v="Home Office"/>
    <s v="Office Supplies"/>
    <n v="59.48"/>
    <n v="30"/>
    <n v="11.896000000000001"/>
    <n v="0.13"/>
    <x v="8"/>
  </r>
  <r>
    <s v="CA/2017/153775"/>
    <d v="2017-10-09T00:00:00"/>
    <x v="43"/>
    <s v="East"/>
    <s v="Home Office"/>
    <s v="Office Supplies"/>
    <n v="6.69"/>
    <n v="25"/>
    <n v="1.3380000000000001"/>
    <n v="0.08"/>
    <x v="8"/>
  </r>
  <r>
    <s v="CA/2017/153776"/>
    <d v="2018-08-07T00:00:00"/>
    <x v="505"/>
    <s v="West"/>
    <s v="Consumer"/>
    <s v="Furniture"/>
    <n v="198.46"/>
    <n v="15"/>
    <n v="39.692"/>
    <n v="0.18"/>
    <x v="0"/>
  </r>
  <r>
    <s v="CA/2017/153777"/>
    <d v="2018-08-07T00:00:00"/>
    <x v="505"/>
    <s v="West"/>
    <s v="Consumer"/>
    <s v="Office Supplies"/>
    <n v="786.48"/>
    <n v="20"/>
    <n v="157.29599999999999"/>
    <n v="0.24"/>
    <x v="0"/>
  </r>
  <r>
    <s v="CA/2017/153778"/>
    <d v="2018-08-07T00:00:00"/>
    <x v="505"/>
    <s v="West"/>
    <s v="Consumer"/>
    <s v="Office Supplies"/>
    <n v="23.167999999999999"/>
    <n v="30"/>
    <n v="4.6336000000000004"/>
    <n v="0.1"/>
    <x v="0"/>
  </r>
  <r>
    <s v="CA/2017/153779"/>
    <d v="2018-08-07T00:00:00"/>
    <x v="505"/>
    <s v="West"/>
    <s v="Consumer"/>
    <s v="Technology"/>
    <n v="50"/>
    <n v="16"/>
    <n v="10"/>
    <n v="0.04"/>
    <x v="0"/>
  </r>
  <r>
    <s v="CA/2017/153780"/>
    <d v="2016-12-19T00:00:00"/>
    <x v="506"/>
    <s v="West"/>
    <s v="Consumer"/>
    <s v="Technology"/>
    <n v="675.96"/>
    <n v="30"/>
    <n v="135.19200000000001"/>
    <n v="0.12"/>
    <x v="1"/>
  </r>
  <r>
    <s v="CA/2017/153781"/>
    <d v="2016-12-19T00:00:00"/>
    <x v="506"/>
    <s v="West"/>
    <s v="Consumer"/>
    <s v="Technology"/>
    <n v="1265.8499999999999"/>
    <n v="28"/>
    <n v="253.17"/>
    <n v="0.12"/>
    <x v="1"/>
  </r>
  <r>
    <s v="CA/2017/153782"/>
    <d v="2016-11-16T00:00:00"/>
    <x v="178"/>
    <s v="Central"/>
    <s v="Home Office"/>
    <s v="Office Supplies"/>
    <n v="523.25"/>
    <n v="21"/>
    <n v="104.65"/>
    <n v="0.06"/>
    <x v="2"/>
  </r>
  <r>
    <s v="CA/2017/153783"/>
    <d v="2016-09-24T00:00:00"/>
    <x v="507"/>
    <s v="South"/>
    <s v="Consumer"/>
    <s v="Furniture"/>
    <n v="517.5"/>
    <n v="25"/>
    <n v="103.5"/>
    <n v="0.01"/>
    <x v="3"/>
  </r>
  <r>
    <s v="CA/2017/153784"/>
    <d v="2018-06-21T00:00:00"/>
    <x v="238"/>
    <s v="South"/>
    <s v="Consumer"/>
    <s v="Furniture"/>
    <n v="17.920000000000002"/>
    <n v="9"/>
    <n v="3.5840000000000001"/>
    <n v="0.22"/>
    <x v="9"/>
  </r>
  <r>
    <s v="CA/2017/153785"/>
    <d v="2018-06-21T00:00:00"/>
    <x v="238"/>
    <s v="South"/>
    <s v="Consumer"/>
    <s v="Office Supplies"/>
    <n v="41.256"/>
    <n v="13"/>
    <n v="8.2512000000000008"/>
    <n v="0.09"/>
    <x v="9"/>
  </r>
  <r>
    <s v="CA/2017/153786"/>
    <d v="2017-08-05T00:00:00"/>
    <x v="52"/>
    <s v="Central"/>
    <s v="Consumer"/>
    <s v="Office Supplies"/>
    <n v="1006.056"/>
    <n v="18"/>
    <n v="201.21119999999999"/>
    <n v="0.14000000000000001"/>
    <x v="0"/>
  </r>
  <r>
    <s v="CA/2017/153787"/>
    <d v="2017-08-05T00:00:00"/>
    <x v="52"/>
    <s v="Central"/>
    <s v="Consumer"/>
    <s v="Office Supplies"/>
    <n v="10.688000000000001"/>
    <n v="2"/>
    <n v="2.1375999999999999"/>
    <n v="0.24"/>
    <x v="0"/>
  </r>
  <r>
    <s v="CA/2017/153788"/>
    <d v="2017-08-05T00:00:00"/>
    <x v="52"/>
    <s v="Central"/>
    <s v="Consumer"/>
    <s v="Office Supplies"/>
    <n v="10.368"/>
    <n v="8"/>
    <n v="2.0735999999999999"/>
    <n v="0.11"/>
    <x v="0"/>
  </r>
  <r>
    <s v="CA/2017/153789"/>
    <d v="2017-08-05T00:00:00"/>
    <x v="52"/>
    <s v="Central"/>
    <s v="Consumer"/>
    <s v="Office Supplies"/>
    <n v="25.12"/>
    <n v="29"/>
    <n v="5.024"/>
    <n v="0.01"/>
    <x v="0"/>
  </r>
  <r>
    <s v="CA/2017/153790"/>
    <d v="2017-08-05T00:00:00"/>
    <x v="52"/>
    <s v="Central"/>
    <s v="Consumer"/>
    <s v="Technology"/>
    <n v="58.112000000000002"/>
    <n v="17"/>
    <n v="11.622400000000001"/>
    <n v="0.13"/>
    <x v="0"/>
  </r>
  <r>
    <s v="CA/2017/153791"/>
    <d v="2015-11-26T00:00:00"/>
    <x v="508"/>
    <s v="West"/>
    <s v="Consumer"/>
    <s v="Office Supplies"/>
    <n v="15.552"/>
    <n v="28"/>
    <n v="3.1103999999999998"/>
    <n v="0.25"/>
    <x v="2"/>
  </r>
  <r>
    <s v="CA/2017/153792"/>
    <d v="2015-11-26T00:00:00"/>
    <x v="508"/>
    <s v="West"/>
    <s v="Consumer"/>
    <s v="Office Supplies"/>
    <n v="669.08"/>
    <n v="13"/>
    <n v="133.816"/>
    <n v="0.14000000000000001"/>
    <x v="2"/>
  </r>
  <r>
    <s v="CA/2017/153793"/>
    <d v="2015-11-26T00:00:00"/>
    <x v="508"/>
    <s v="West"/>
    <s v="Consumer"/>
    <s v="Technology"/>
    <n v="438.33600000000001"/>
    <n v="24"/>
    <n v="87.667199999999994"/>
    <n v="0.13"/>
    <x v="2"/>
  </r>
  <r>
    <s v="CA/2017/153794"/>
    <d v="2017-05-26T00:00:00"/>
    <x v="509"/>
    <s v="East"/>
    <s v="Consumer"/>
    <s v="Office Supplies"/>
    <n v="19.440000000000001"/>
    <n v="27"/>
    <n v="3.8879999999999999"/>
    <n v="0.21"/>
    <x v="5"/>
  </r>
  <r>
    <s v="CA/2017/153795"/>
    <d v="2017-05-26T00:00:00"/>
    <x v="509"/>
    <s v="East"/>
    <s v="Consumer"/>
    <s v="Office Supplies"/>
    <n v="9.64"/>
    <n v="27"/>
    <n v="1.9279999999999999"/>
    <n v="0.09"/>
    <x v="5"/>
  </r>
  <r>
    <s v="CA/2017/153796"/>
    <d v="2017-05-26T00:00:00"/>
    <x v="509"/>
    <s v="East"/>
    <s v="Consumer"/>
    <s v="Office Supplies"/>
    <n v="12.7"/>
    <n v="12"/>
    <n v="2.54"/>
    <n v="0.22"/>
    <x v="5"/>
  </r>
  <r>
    <s v="CA/2017/153797"/>
    <d v="2017-05-26T00:00:00"/>
    <x v="509"/>
    <s v="East"/>
    <s v="Consumer"/>
    <s v="Furniture"/>
    <n v="41.37"/>
    <n v="21"/>
    <n v="8.2739999999999991"/>
    <n v="0.03"/>
    <x v="5"/>
  </r>
  <r>
    <s v="CA/2017/153798"/>
    <d v="2015-11-29T00:00:00"/>
    <x v="510"/>
    <s v="Central"/>
    <s v="Corporate"/>
    <s v="Office Supplies"/>
    <n v="12.624000000000001"/>
    <n v="15"/>
    <n v="2.5247999999999999"/>
    <n v="0.23"/>
    <x v="2"/>
  </r>
  <r>
    <s v="CA/2017/153799"/>
    <d v="2016-03-19T00:00:00"/>
    <x v="92"/>
    <s v="East"/>
    <s v="Corporate"/>
    <s v="Office Supplies"/>
    <n v="1247.6400000000001"/>
    <n v="17"/>
    <n v="249.52799999999999"/>
    <n v="0.09"/>
    <x v="10"/>
  </r>
  <r>
    <s v="CA/2017/153800"/>
    <d v="2016-03-19T00:00:00"/>
    <x v="92"/>
    <s v="East"/>
    <s v="Corporate"/>
    <s v="Technology"/>
    <n v="3149.93"/>
    <n v="3"/>
    <n v="629.98599999999999"/>
    <n v="0.01"/>
    <x v="10"/>
  </r>
  <r>
    <s v="CA/2017/153801"/>
    <d v="2016-03-19T00:00:00"/>
    <x v="92"/>
    <s v="East"/>
    <s v="Corporate"/>
    <s v="Office Supplies"/>
    <n v="209.7"/>
    <n v="14"/>
    <n v="41.94"/>
    <n v="0.12"/>
    <x v="10"/>
  </r>
  <r>
    <s v="CA/2017/153802"/>
    <d v="2016-01-11T00:00:00"/>
    <x v="91"/>
    <s v="East"/>
    <s v="Home Office"/>
    <s v="Technology"/>
    <n v="35.36"/>
    <n v="21"/>
    <n v="7.0720000000000001"/>
    <n v="0.25"/>
    <x v="7"/>
  </r>
  <r>
    <s v="CA/2017/153803"/>
    <d v="2016-01-11T00:00:00"/>
    <x v="91"/>
    <s v="East"/>
    <s v="Home Office"/>
    <s v="Office Supplies"/>
    <n v="3.1680000000000001"/>
    <n v="27"/>
    <n v="0.63360000000000005"/>
    <n v="0.25"/>
    <x v="7"/>
  </r>
  <r>
    <s v="CA/2017/153804"/>
    <d v="2016-09-26T00:00:00"/>
    <x v="227"/>
    <s v="West"/>
    <s v="Consumer"/>
    <s v="Office Supplies"/>
    <n v="121.104"/>
    <n v="22"/>
    <n v="24.220800000000001"/>
    <n v="0.25"/>
    <x v="3"/>
  </r>
  <r>
    <s v="CA/2017/153805"/>
    <d v="2016-09-26T00:00:00"/>
    <x v="227"/>
    <s v="West"/>
    <s v="Consumer"/>
    <s v="Technology"/>
    <n v="45.893999999999998"/>
    <n v="25"/>
    <n v="9.1788000000000007"/>
    <n v="0.02"/>
    <x v="3"/>
  </r>
  <r>
    <s v="CA/2017/153806"/>
    <d v="2015-08-29T00:00:00"/>
    <x v="511"/>
    <s v="West"/>
    <s v="Corporate"/>
    <s v="Office Supplies"/>
    <n v="109.92"/>
    <n v="19"/>
    <n v="21.984000000000002"/>
    <n v="0.23"/>
    <x v="0"/>
  </r>
  <r>
    <s v="CA/2017/153807"/>
    <d v="2015-08-29T00:00:00"/>
    <x v="511"/>
    <s v="West"/>
    <s v="Corporate"/>
    <s v="Office Supplies"/>
    <n v="13.36"/>
    <n v="22"/>
    <n v="2.6720000000000002"/>
    <n v="0.21"/>
    <x v="0"/>
  </r>
  <r>
    <s v="CA/2017/153808"/>
    <d v="2018-11-18T00:00:00"/>
    <x v="512"/>
    <s v="West"/>
    <s v="Consumer"/>
    <s v="Office Supplies"/>
    <n v="169.68"/>
    <n v="16"/>
    <n v="33.936"/>
    <n v="0.02"/>
    <x v="2"/>
  </r>
  <r>
    <s v="CA/2017/153809"/>
    <d v="2018-11-18T00:00:00"/>
    <x v="512"/>
    <s v="West"/>
    <s v="Consumer"/>
    <s v="Technology"/>
    <n v="132.52000000000001"/>
    <n v="16"/>
    <n v="26.504000000000001"/>
    <n v="0.13"/>
    <x v="2"/>
  </r>
  <r>
    <s v="CA/2017/153810"/>
    <d v="2018-11-18T00:00:00"/>
    <x v="512"/>
    <s v="West"/>
    <s v="Consumer"/>
    <s v="Office Supplies"/>
    <n v="2.96"/>
    <n v="4"/>
    <n v="0.59199999999999997"/>
    <n v="7.0000000000000007E-2"/>
    <x v="2"/>
  </r>
  <r>
    <s v="CA/2017/153811"/>
    <d v="2018-11-18T00:00:00"/>
    <x v="512"/>
    <s v="West"/>
    <s v="Consumer"/>
    <s v="Office Supplies"/>
    <n v="8.4480000000000004"/>
    <n v="11"/>
    <n v="1.6896"/>
    <n v="0"/>
    <x v="2"/>
  </r>
  <r>
    <s v="CA/2017/153812"/>
    <d v="2018-11-18T00:00:00"/>
    <x v="512"/>
    <s v="West"/>
    <s v="Consumer"/>
    <s v="Office Supplies"/>
    <n v="95.94"/>
    <n v="18"/>
    <n v="19.187999999999999"/>
    <n v="0.04"/>
    <x v="2"/>
  </r>
  <r>
    <s v="CA/2017/153813"/>
    <d v="2015-12-05T00:00:00"/>
    <x v="332"/>
    <s v="Central"/>
    <s v="Consumer"/>
    <s v="Furniture"/>
    <n v="34.79"/>
    <n v="10"/>
    <n v="6.9580000000000002"/>
    <n v="7.0000000000000007E-2"/>
    <x v="1"/>
  </r>
  <r>
    <s v="CA/2017/153814"/>
    <d v="2018-01-20T00:00:00"/>
    <x v="513"/>
    <s v="West"/>
    <s v="Consumer"/>
    <s v="Technology"/>
    <n v="160.77600000000001"/>
    <n v="9"/>
    <n v="32.155200000000001"/>
    <n v="0.24"/>
    <x v="7"/>
  </r>
  <r>
    <s v="CA/2017/153815"/>
    <d v="2018-10-30T00:00:00"/>
    <x v="514"/>
    <s v="West"/>
    <s v="Consumer"/>
    <s v="Office Supplies"/>
    <n v="88.751999999999995"/>
    <n v="24"/>
    <n v="17.750399999999999"/>
    <n v="0.01"/>
    <x v="8"/>
  </r>
  <r>
    <s v="CA/2017/153816"/>
    <d v="2018-10-30T00:00:00"/>
    <x v="514"/>
    <s v="West"/>
    <s v="Consumer"/>
    <s v="Office Supplies"/>
    <n v="13.904"/>
    <n v="13"/>
    <n v="2.7808000000000002"/>
    <n v="0.03"/>
    <x v="8"/>
  </r>
  <r>
    <s v="CA/2017/153817"/>
    <d v="2018-04-30T00:00:00"/>
    <x v="425"/>
    <s v="Central"/>
    <s v="Corporate"/>
    <s v="Technology"/>
    <n v="677.58"/>
    <n v="7"/>
    <n v="135.51599999999999"/>
    <n v="0.2"/>
    <x v="4"/>
  </r>
  <r>
    <s v="CA/2017/153818"/>
    <d v="2018-04-30T00:00:00"/>
    <x v="425"/>
    <s v="Central"/>
    <s v="Corporate"/>
    <s v="Office Supplies"/>
    <n v="13.896000000000001"/>
    <n v="11"/>
    <n v="2.7791999999999999"/>
    <n v="0.22"/>
    <x v="4"/>
  </r>
  <r>
    <s v="CA/2017/153819"/>
    <d v="2017-11-24T00:00:00"/>
    <x v="515"/>
    <s v="Central"/>
    <s v="Consumer"/>
    <s v="Office Supplies"/>
    <n v="41.92"/>
    <n v="14"/>
    <n v="8.3840000000000003"/>
    <n v="0.23"/>
    <x v="2"/>
  </r>
  <r>
    <s v="CA/2017/153820"/>
    <d v="2017-11-24T00:00:00"/>
    <x v="515"/>
    <s v="Central"/>
    <s v="Consumer"/>
    <s v="Technology"/>
    <n v="297.57600000000002"/>
    <n v="2"/>
    <n v="59.5152"/>
    <n v="0.18"/>
    <x v="2"/>
  </r>
  <r>
    <s v="CA/2017/153821"/>
    <d v="2017-11-24T00:00:00"/>
    <x v="515"/>
    <s v="Central"/>
    <s v="Consumer"/>
    <s v="Office Supplies"/>
    <n v="4.3440000000000003"/>
    <n v="9"/>
    <n v="0.86880000000000002"/>
    <n v="0.02"/>
    <x v="2"/>
  </r>
  <r>
    <s v="CA/2017/153822"/>
    <d v="2017-11-24T00:00:00"/>
    <x v="515"/>
    <s v="Central"/>
    <s v="Consumer"/>
    <s v="Technology"/>
    <n v="94.992000000000004"/>
    <n v="6"/>
    <n v="18.9984"/>
    <n v="0.15"/>
    <x v="2"/>
  </r>
  <r>
    <s v="CA/2017/153823"/>
    <d v="2017-11-24T00:00:00"/>
    <x v="515"/>
    <s v="Central"/>
    <s v="Consumer"/>
    <s v="Office Supplies"/>
    <n v="74.352000000000004"/>
    <n v="9"/>
    <n v="14.8704"/>
    <n v="0.09"/>
    <x v="2"/>
  </r>
  <r>
    <s v="CA/2017/153824"/>
    <d v="2017-11-24T00:00:00"/>
    <x v="515"/>
    <s v="Central"/>
    <s v="Consumer"/>
    <s v="Office Supplies"/>
    <n v="14.04"/>
    <n v="1"/>
    <n v="2.8079999999999998"/>
    <n v="0.23"/>
    <x v="2"/>
  </r>
  <r>
    <s v="CA/2017/153825"/>
    <d v="2016-10-01T00:00:00"/>
    <x v="462"/>
    <s v="West"/>
    <s v="Consumer"/>
    <s v="Furniture"/>
    <n v="1018.104"/>
    <n v="20"/>
    <n v="203.6208"/>
    <n v="0.25"/>
    <x v="8"/>
  </r>
  <r>
    <s v="CA/2017/153826"/>
    <d v="2018-10-19T00:00:00"/>
    <x v="502"/>
    <s v="West"/>
    <s v="Consumer"/>
    <s v="Technology"/>
    <n v="16.68"/>
    <n v="1"/>
    <n v="3.3359999999999999"/>
    <n v="0.19"/>
    <x v="8"/>
  </r>
  <r>
    <s v="CA/2017/153827"/>
    <d v="2017-03-22T00:00:00"/>
    <x v="516"/>
    <s v="West"/>
    <s v="Corporate"/>
    <s v="Technology"/>
    <n v="58.58"/>
    <n v="23"/>
    <n v="11.715999999999999"/>
    <n v="0.09"/>
    <x v="10"/>
  </r>
  <r>
    <s v="CA/2017/153828"/>
    <d v="2018-03-07T00:00:00"/>
    <x v="361"/>
    <s v="South"/>
    <s v="Consumer"/>
    <s v="Technology"/>
    <n v="167.96799999999999"/>
    <n v="23"/>
    <n v="33.593600000000002"/>
    <n v="0.09"/>
    <x v="10"/>
  </r>
  <r>
    <s v="CA/2017/153829"/>
    <d v="2016-11-12T00:00:00"/>
    <x v="517"/>
    <s v="South"/>
    <s v="Consumer"/>
    <s v="Office Supplies"/>
    <n v="196.62"/>
    <n v="11"/>
    <n v="39.323999999999998"/>
    <n v="0.18"/>
    <x v="2"/>
  </r>
  <r>
    <s v="CA/2017/153830"/>
    <d v="2016-09-17T00:00:00"/>
    <x v="245"/>
    <s v="Central"/>
    <s v="Corporate"/>
    <s v="Furniture"/>
    <n v="21.936"/>
    <n v="6"/>
    <n v="4.3872"/>
    <n v="0.13"/>
    <x v="3"/>
  </r>
  <r>
    <s v="CA/2017/153831"/>
    <d v="2016-09-17T00:00:00"/>
    <x v="245"/>
    <s v="Central"/>
    <s v="Corporate"/>
    <s v="Office Supplies"/>
    <n v="6.5880000000000001"/>
    <n v="8"/>
    <n v="1.3176000000000001"/>
    <n v="0.15"/>
    <x v="3"/>
  </r>
  <r>
    <s v="CA/2017/153832"/>
    <d v="2017-05-18T00:00:00"/>
    <x v="518"/>
    <s v="West"/>
    <s v="Consumer"/>
    <s v="Office Supplies"/>
    <n v="104.28"/>
    <n v="5"/>
    <n v="20.856000000000002"/>
    <n v="0.12"/>
    <x v="5"/>
  </r>
  <r>
    <s v="CA/2017/153833"/>
    <d v="2017-05-18T00:00:00"/>
    <x v="518"/>
    <s v="West"/>
    <s v="Consumer"/>
    <s v="Office Supplies"/>
    <n v="17.940000000000001"/>
    <n v="7"/>
    <n v="3.5880000000000001"/>
    <n v="0.2"/>
    <x v="5"/>
  </r>
  <r>
    <s v="CA/2017/153834"/>
    <d v="2015-07-09T00:00:00"/>
    <x v="115"/>
    <s v="Central"/>
    <s v="Corporate"/>
    <s v="Office Supplies"/>
    <n v="64.784000000000006"/>
    <n v="5"/>
    <n v="12.956799999999999"/>
    <n v="0.21"/>
    <x v="6"/>
  </r>
  <r>
    <s v="CA/2017/153835"/>
    <d v="2015-07-09T00:00:00"/>
    <x v="115"/>
    <s v="Central"/>
    <s v="Corporate"/>
    <s v="Technology"/>
    <n v="32.381999999999998"/>
    <n v="2"/>
    <n v="6.4763999999999999"/>
    <n v="0.14000000000000001"/>
    <x v="6"/>
  </r>
  <r>
    <s v="CA/2017/153836"/>
    <d v="2015-07-09T00:00:00"/>
    <x v="115"/>
    <s v="Central"/>
    <s v="Corporate"/>
    <s v="Furniture"/>
    <n v="42.368000000000002"/>
    <n v="24"/>
    <n v="8.4735999999999994"/>
    <n v="0.01"/>
    <x v="6"/>
  </r>
  <r>
    <s v="CA/2017/153837"/>
    <d v="2015-07-09T00:00:00"/>
    <x v="115"/>
    <s v="Central"/>
    <s v="Corporate"/>
    <s v="Technology"/>
    <n v="399.54"/>
    <n v="13"/>
    <n v="79.908000000000001"/>
    <n v="0.06"/>
    <x v="6"/>
  </r>
  <r>
    <s v="CA/2017/153838"/>
    <d v="2017-09-29T00:00:00"/>
    <x v="519"/>
    <s v="West"/>
    <s v="Consumer"/>
    <s v="Office Supplies"/>
    <n v="18.97"/>
    <n v="16"/>
    <n v="3.794"/>
    <n v="0.03"/>
    <x v="3"/>
  </r>
  <r>
    <s v="CA/2017/153839"/>
    <d v="2017-07-11T00:00:00"/>
    <x v="118"/>
    <s v="South"/>
    <s v="Corporate"/>
    <s v="Furniture"/>
    <n v="14.82"/>
    <n v="2"/>
    <n v="2.964"/>
    <n v="0.02"/>
    <x v="6"/>
  </r>
  <r>
    <s v="CA/2017/153840"/>
    <d v="2018-04-24T00:00:00"/>
    <x v="460"/>
    <s v="West"/>
    <s v="Corporate"/>
    <s v="Office Supplies"/>
    <n v="99.28"/>
    <n v="25"/>
    <n v="19.856000000000002"/>
    <n v="0.17"/>
    <x v="4"/>
  </r>
  <r>
    <s v="CA/2017/153841"/>
    <d v="2018-04-24T00:00:00"/>
    <x v="460"/>
    <s v="West"/>
    <s v="Corporate"/>
    <s v="Office Supplies"/>
    <n v="1.1879999999999999"/>
    <n v="10"/>
    <n v="0.23760000000000001"/>
    <n v="0.09"/>
    <x v="4"/>
  </r>
  <r>
    <s v="CA/2017/153842"/>
    <d v="2018-04-24T00:00:00"/>
    <x v="460"/>
    <s v="West"/>
    <s v="Corporate"/>
    <s v="Office Supplies"/>
    <n v="7.5179999999999998"/>
    <n v="27"/>
    <n v="1.5036"/>
    <n v="0.02"/>
    <x v="4"/>
  </r>
  <r>
    <s v="CA/2017/153843"/>
    <d v="2018-10-12T00:00:00"/>
    <x v="497"/>
    <s v="Central"/>
    <s v="Consumer"/>
    <s v="Office Supplies"/>
    <n v="10.368"/>
    <n v="29"/>
    <n v="2.0735999999999999"/>
    <n v="0.25"/>
    <x v="8"/>
  </r>
  <r>
    <s v="CA/2017/153844"/>
    <d v="2018-10-12T00:00:00"/>
    <x v="497"/>
    <s v="Central"/>
    <s v="Consumer"/>
    <s v="Furniture"/>
    <n v="310.88"/>
    <n v="26"/>
    <n v="62.176000000000002"/>
    <n v="0.11"/>
    <x v="8"/>
  </r>
  <r>
    <s v="CA/2017/153845"/>
    <d v="2015-08-16T00:00:00"/>
    <x v="59"/>
    <s v="West"/>
    <s v="Consumer"/>
    <s v="Furniture"/>
    <n v="853.09199999999998"/>
    <n v="13"/>
    <n v="170.61840000000001"/>
    <n v="0.19"/>
    <x v="0"/>
  </r>
  <r>
    <s v="CA/2017/153846"/>
    <d v="2018-09-12T00:00:00"/>
    <x v="520"/>
    <s v="Central"/>
    <s v="Consumer"/>
    <s v="Office Supplies"/>
    <n v="33.450000000000003"/>
    <n v="29"/>
    <n v="6.69"/>
    <n v="7.0000000000000007E-2"/>
    <x v="3"/>
  </r>
  <r>
    <s v="CA/2017/153847"/>
    <d v="2018-09-12T00:00:00"/>
    <x v="520"/>
    <s v="Central"/>
    <s v="Consumer"/>
    <s v="Office Supplies"/>
    <n v="10.4"/>
    <n v="17"/>
    <n v="2.08"/>
    <n v="0.09"/>
    <x v="3"/>
  </r>
  <r>
    <s v="CA/2017/153848"/>
    <d v="2017-03-14T00:00:00"/>
    <x v="521"/>
    <s v="East"/>
    <s v="Consumer"/>
    <s v="Furniture"/>
    <n v="21.88"/>
    <n v="1"/>
    <n v="4.3760000000000003"/>
    <n v="0.2"/>
    <x v="10"/>
  </r>
  <r>
    <s v="CA/2017/153849"/>
    <d v="2017-06-26T00:00:00"/>
    <x v="437"/>
    <s v="East"/>
    <s v="Home Office"/>
    <s v="Technology"/>
    <n v="13.616"/>
    <n v="22"/>
    <n v="2.7231999999999998"/>
    <n v="0.11"/>
    <x v="9"/>
  </r>
  <r>
    <s v="CA/2017/153850"/>
    <d v="2016-09-25T00:00:00"/>
    <x v="285"/>
    <s v="Central"/>
    <s v="Home Office"/>
    <s v="Technology"/>
    <n v="63.96"/>
    <n v="4"/>
    <n v="12.792"/>
    <n v="0.05"/>
    <x v="3"/>
  </r>
  <r>
    <s v="CA/2017/153851"/>
    <d v="2016-09-25T00:00:00"/>
    <x v="285"/>
    <s v="Central"/>
    <s v="Home Office"/>
    <s v="Office Supplies"/>
    <n v="14.46"/>
    <n v="16"/>
    <n v="2.8919999999999999"/>
    <n v="7.0000000000000007E-2"/>
    <x v="3"/>
  </r>
  <r>
    <s v="CA/2017/153852"/>
    <d v="2016-09-25T00:00:00"/>
    <x v="285"/>
    <s v="Central"/>
    <s v="Home Office"/>
    <s v="Technology"/>
    <n v="104.98"/>
    <n v="5"/>
    <n v="20.995999999999999"/>
    <n v="0.09"/>
    <x v="3"/>
  </r>
  <r>
    <s v="CA/2017/153853"/>
    <d v="2016-12-27T00:00:00"/>
    <x v="151"/>
    <s v="West"/>
    <s v="Consumer"/>
    <s v="Office Supplies"/>
    <n v="106.96"/>
    <n v="30"/>
    <n v="21.391999999999999"/>
    <n v="0.12"/>
    <x v="1"/>
  </r>
  <r>
    <s v="CA/2017/153854"/>
    <d v="2016-12-27T00:00:00"/>
    <x v="151"/>
    <s v="West"/>
    <s v="Consumer"/>
    <s v="Office Supplies"/>
    <n v="21.56"/>
    <n v="20"/>
    <n v="4.3120000000000003"/>
    <n v="0.02"/>
    <x v="1"/>
  </r>
  <r>
    <s v="CA/2017/153855"/>
    <d v="2015-03-06T00:00:00"/>
    <x v="56"/>
    <s v="East"/>
    <s v="Consumer"/>
    <s v="Furniture"/>
    <n v="515.88"/>
    <n v="13"/>
    <n v="103.176"/>
    <n v="0.24"/>
    <x v="10"/>
  </r>
  <r>
    <s v="CA/2017/153856"/>
    <d v="2016-07-13T00:00:00"/>
    <x v="444"/>
    <s v="South"/>
    <s v="Consumer"/>
    <s v="Office Supplies"/>
    <n v="11.808"/>
    <n v="4"/>
    <n v="2.3616000000000001"/>
    <n v="0.13"/>
    <x v="6"/>
  </r>
  <r>
    <s v="CA/2017/153857"/>
    <d v="2016-07-13T00:00:00"/>
    <x v="444"/>
    <s v="South"/>
    <s v="Consumer"/>
    <s v="Furniture"/>
    <n v="1931.04"/>
    <n v="8"/>
    <n v="386.20800000000003"/>
    <n v="0.13"/>
    <x v="6"/>
  </r>
  <r>
    <s v="CA/2017/153858"/>
    <d v="2016-07-13T00:00:00"/>
    <x v="444"/>
    <s v="South"/>
    <s v="Consumer"/>
    <s v="Office Supplies"/>
    <n v="9.9600000000000009"/>
    <n v="15"/>
    <n v="1.992"/>
    <n v="0.16"/>
    <x v="6"/>
  </r>
  <r>
    <s v="CA/2017/153859"/>
    <d v="2015-02-02T00:00:00"/>
    <x v="522"/>
    <s v="West"/>
    <s v="Home Office"/>
    <s v="Office Supplies"/>
    <n v="12.35"/>
    <n v="12"/>
    <n v="2.4700000000000002"/>
    <n v="0.24"/>
    <x v="11"/>
  </r>
  <r>
    <s v="CA/2017/153860"/>
    <d v="2017-08-03T00:00:00"/>
    <x v="310"/>
    <s v="West"/>
    <s v="Consumer"/>
    <s v="Office Supplies"/>
    <n v="9.702"/>
    <n v="29"/>
    <n v="1.9403999999999999"/>
    <n v="0.11"/>
    <x v="0"/>
  </r>
  <r>
    <s v="CA/2017/153861"/>
    <d v="2016-11-22T00:00:00"/>
    <x v="5"/>
    <s v="West"/>
    <s v="Consumer"/>
    <s v="Office Supplies"/>
    <n v="11.61"/>
    <n v="28"/>
    <n v="2.3220000000000001"/>
    <n v="0.1"/>
    <x v="2"/>
  </r>
  <r>
    <s v="CA/2017/153862"/>
    <d v="2018-10-30T00:00:00"/>
    <x v="523"/>
    <s v="West"/>
    <s v="Consumer"/>
    <s v="Office Supplies"/>
    <n v="43.86"/>
    <n v="29"/>
    <n v="8.7720000000000002"/>
    <n v="0.25"/>
    <x v="8"/>
  </r>
  <r>
    <s v="CA/2017/153863"/>
    <d v="2018-10-30T00:00:00"/>
    <x v="523"/>
    <s v="West"/>
    <s v="Consumer"/>
    <s v="Technology"/>
    <n v="148.47999999999999"/>
    <n v="2"/>
    <n v="29.696000000000002"/>
    <n v="0.25"/>
    <x v="8"/>
  </r>
  <r>
    <s v="CA/2017/153864"/>
    <d v="2018-10-30T00:00:00"/>
    <x v="523"/>
    <s v="West"/>
    <s v="Consumer"/>
    <s v="Office Supplies"/>
    <n v="7.42"/>
    <n v="8"/>
    <n v="1.484"/>
    <n v="0.02"/>
    <x v="8"/>
  </r>
  <r>
    <s v="CA/2017/153865"/>
    <d v="2018-10-30T00:00:00"/>
    <x v="523"/>
    <s v="West"/>
    <s v="Consumer"/>
    <s v="Furniture"/>
    <n v="71.992000000000004"/>
    <n v="21"/>
    <n v="14.398400000000001"/>
    <n v="0.09"/>
    <x v="8"/>
  </r>
  <r>
    <s v="CA/2017/153866"/>
    <d v="2018-10-30T00:00:00"/>
    <x v="523"/>
    <s v="West"/>
    <s v="Consumer"/>
    <s v="Office Supplies"/>
    <n v="19.899999999999999"/>
    <n v="25"/>
    <n v="3.98"/>
    <n v="0.25"/>
    <x v="8"/>
  </r>
  <r>
    <s v="CA/2017/153867"/>
    <d v="2018-10-30T00:00:00"/>
    <x v="523"/>
    <s v="West"/>
    <s v="Consumer"/>
    <s v="Office Supplies"/>
    <n v="1702.12"/>
    <n v="17"/>
    <n v="340.42399999999998"/>
    <n v="0.18"/>
    <x v="8"/>
  </r>
  <r>
    <s v="CA/2017/153868"/>
    <d v="2016-01-30T00:00:00"/>
    <x v="187"/>
    <s v="West"/>
    <s v="Consumer"/>
    <s v="Office Supplies"/>
    <n v="14.304"/>
    <n v="8"/>
    <n v="2.8607999999999998"/>
    <n v="0.08"/>
    <x v="7"/>
  </r>
  <r>
    <s v="CA/2017/153869"/>
    <d v="2018-08-09T00:00:00"/>
    <x v="514"/>
    <s v="West"/>
    <s v="Consumer"/>
    <s v="Furniture"/>
    <n v="765.625"/>
    <n v="18"/>
    <n v="153.125"/>
    <n v="0.15"/>
    <x v="0"/>
  </r>
  <r>
    <s v="CA/2017/153870"/>
    <d v="2018-07-10T00:00:00"/>
    <x v="290"/>
    <s v="Central"/>
    <s v="Consumer"/>
    <s v="Furniture"/>
    <n v="307.666"/>
    <n v="27"/>
    <n v="61.533200000000001"/>
    <n v="0.16"/>
    <x v="6"/>
  </r>
  <r>
    <s v="CA/2017/153871"/>
    <d v="2017-04-30T00:00:00"/>
    <x v="252"/>
    <s v="West"/>
    <s v="Consumer"/>
    <s v="Office Supplies"/>
    <n v="7.7119999999999997"/>
    <n v="1"/>
    <n v="1.5424"/>
    <n v="0.02"/>
    <x v="4"/>
  </r>
  <r>
    <s v="CA/2017/153872"/>
    <d v="2017-05-19T00:00:00"/>
    <x v="202"/>
    <s v="West"/>
    <s v="Consumer"/>
    <s v="Office Supplies"/>
    <n v="242.9"/>
    <n v="17"/>
    <n v="48.58"/>
    <n v="0.12"/>
    <x v="5"/>
  </r>
  <r>
    <s v="CA/2017/153873"/>
    <d v="2017-05-19T00:00:00"/>
    <x v="202"/>
    <s v="West"/>
    <s v="Consumer"/>
    <s v="Office Supplies"/>
    <n v="454.9"/>
    <n v="12"/>
    <n v="90.98"/>
    <n v="0.04"/>
    <x v="5"/>
  </r>
  <r>
    <s v="CA/2017/153874"/>
    <d v="2017-05-19T00:00:00"/>
    <x v="202"/>
    <s v="West"/>
    <s v="Consumer"/>
    <s v="Furniture"/>
    <n v="35.92"/>
    <n v="2"/>
    <n v="7.1840000000000002"/>
    <n v="7.0000000000000007E-2"/>
    <x v="5"/>
  </r>
  <r>
    <s v="CA/2017/153875"/>
    <d v="2017-05-19T00:00:00"/>
    <x v="202"/>
    <s v="West"/>
    <s v="Consumer"/>
    <s v="Furniture"/>
    <n v="39.76"/>
    <n v="29"/>
    <n v="7.952"/>
    <n v="0.16"/>
    <x v="5"/>
  </r>
  <r>
    <s v="CA/2017/153876"/>
    <d v="2017-05-19T00:00:00"/>
    <x v="202"/>
    <s v="West"/>
    <s v="Consumer"/>
    <s v="Office Supplies"/>
    <n v="47.744"/>
    <n v="15"/>
    <n v="9.5488"/>
    <n v="0.1"/>
    <x v="5"/>
  </r>
  <r>
    <s v="CA/2017/153877"/>
    <d v="2016-12-20T00:00:00"/>
    <x v="44"/>
    <s v="West"/>
    <s v="Consumer"/>
    <s v="Technology"/>
    <n v="159.98400000000001"/>
    <n v="5"/>
    <n v="31.9968"/>
    <n v="0.04"/>
    <x v="1"/>
  </r>
  <r>
    <s v="CA/2017/153878"/>
    <d v="2016-12-20T00:00:00"/>
    <x v="44"/>
    <s v="West"/>
    <s v="Consumer"/>
    <s v="Technology"/>
    <n v="255.96799999999999"/>
    <n v="24"/>
    <n v="51.193600000000004"/>
    <n v="0.05"/>
    <x v="1"/>
  </r>
  <r>
    <s v="CA/2017/153879"/>
    <d v="2016-12-20T00:00:00"/>
    <x v="44"/>
    <s v="West"/>
    <s v="Consumer"/>
    <s v="Furniture"/>
    <n v="359.05799999999999"/>
    <n v="11"/>
    <n v="71.811599999999999"/>
    <n v="0.04"/>
    <x v="1"/>
  </r>
  <r>
    <s v="CA/2017/153880"/>
    <d v="2016-12-19T00:00:00"/>
    <x v="271"/>
    <s v="West"/>
    <s v="Consumer"/>
    <s v="Office Supplies"/>
    <n v="434.35199999999998"/>
    <n v="5"/>
    <n v="86.870400000000004"/>
    <n v="0.05"/>
    <x v="1"/>
  </r>
  <r>
    <s v="CA/2017/153881"/>
    <d v="2016-12-19T00:00:00"/>
    <x v="271"/>
    <s v="West"/>
    <s v="Consumer"/>
    <s v="Office Supplies"/>
    <n v="3.552"/>
    <n v="15"/>
    <n v="0.71040000000000003"/>
    <n v="0.03"/>
    <x v="1"/>
  </r>
  <r>
    <s v="CA/2017/153882"/>
    <d v="2016-12-19T00:00:00"/>
    <x v="271"/>
    <s v="West"/>
    <s v="Consumer"/>
    <s v="Office Supplies"/>
    <n v="88.831999999999994"/>
    <n v="15"/>
    <n v="17.766400000000001"/>
    <n v="0.21"/>
    <x v="1"/>
  </r>
  <r>
    <s v="CA/2017/153883"/>
    <d v="2018-04-29T00:00:00"/>
    <x v="524"/>
    <s v="East"/>
    <s v="Corporate"/>
    <s v="Furniture"/>
    <n v="1048.3499999999999"/>
    <n v="20"/>
    <n v="209.67"/>
    <n v="0.12"/>
    <x v="4"/>
  </r>
  <r>
    <s v="CA/2017/153884"/>
    <d v="2017-07-02T00:00:00"/>
    <x v="244"/>
    <s v="Central"/>
    <s v="Consumer"/>
    <s v="Technology"/>
    <n v="100"/>
    <n v="22"/>
    <n v="20"/>
    <n v="0.2"/>
    <x v="6"/>
  </r>
  <r>
    <s v="CA/2017/153885"/>
    <d v="2017-07-02T00:00:00"/>
    <x v="244"/>
    <s v="Central"/>
    <s v="Consumer"/>
    <s v="Office Supplies"/>
    <n v="7.83"/>
    <n v="10"/>
    <n v="1.5660000000000001"/>
    <n v="0.13"/>
    <x v="6"/>
  </r>
  <r>
    <s v="CA/2017/153886"/>
    <d v="2015-09-28T00:00:00"/>
    <x v="470"/>
    <s v="East"/>
    <s v="Corporate"/>
    <s v="Office Supplies"/>
    <n v="96.256"/>
    <n v="12"/>
    <n v="19.251200000000001"/>
    <n v="0.09"/>
    <x v="3"/>
  </r>
  <r>
    <s v="CA/2017/153887"/>
    <d v="2015-09-28T00:00:00"/>
    <x v="470"/>
    <s v="East"/>
    <s v="Corporate"/>
    <s v="Office Supplies"/>
    <n v="10.688000000000001"/>
    <n v="2"/>
    <n v="2.1375999999999999"/>
    <n v="0.22"/>
    <x v="3"/>
  </r>
  <r>
    <s v="CA/2017/153888"/>
    <d v="2017-10-07T00:00:00"/>
    <x v="109"/>
    <s v="West"/>
    <s v="Consumer"/>
    <s v="Office Supplies"/>
    <n v="338.04"/>
    <n v="17"/>
    <n v="67.608000000000004"/>
    <n v="0.05"/>
    <x v="8"/>
  </r>
  <r>
    <s v="CA/2017/153889"/>
    <d v="2017-10-07T00:00:00"/>
    <x v="109"/>
    <s v="West"/>
    <s v="Consumer"/>
    <s v="Office Supplies"/>
    <n v="154.24"/>
    <n v="9"/>
    <n v="30.847999999999999"/>
    <n v="7.0000000000000007E-2"/>
    <x v="8"/>
  </r>
  <r>
    <s v="CA/2017/153890"/>
    <d v="2018-07-29T00:00:00"/>
    <x v="165"/>
    <s v="Central"/>
    <s v="Consumer"/>
    <s v="Office Supplies"/>
    <n v="34.847999999999999"/>
    <n v="20"/>
    <n v="6.9695999999999998"/>
    <n v="0.04"/>
    <x v="6"/>
  </r>
  <r>
    <s v="CA/2017/153891"/>
    <d v="2018-07-29T00:00:00"/>
    <x v="165"/>
    <s v="Central"/>
    <s v="Consumer"/>
    <s v="Technology"/>
    <n v="22"/>
    <n v="1"/>
    <n v="4.4000000000000004"/>
    <n v="0.12"/>
    <x v="6"/>
  </r>
  <r>
    <s v="CA/2017/153892"/>
    <d v="2018-07-29T00:00:00"/>
    <x v="165"/>
    <s v="Central"/>
    <s v="Consumer"/>
    <s v="Office Supplies"/>
    <n v="4.3680000000000003"/>
    <n v="8"/>
    <n v="0.87360000000000004"/>
    <n v="0.17"/>
    <x v="6"/>
  </r>
  <r>
    <s v="CA/2017/153893"/>
    <d v="2016-03-09T00:00:00"/>
    <x v="106"/>
    <s v="West"/>
    <s v="Corporate"/>
    <s v="Office Supplies"/>
    <n v="31.44"/>
    <n v="9"/>
    <n v="6.2880000000000003"/>
    <n v="0.11"/>
    <x v="10"/>
  </r>
  <r>
    <s v="CA/2017/153894"/>
    <d v="2016-03-09T00:00:00"/>
    <x v="106"/>
    <s v="West"/>
    <s v="Corporate"/>
    <s v="Technology"/>
    <n v="17.899999999999999"/>
    <n v="27"/>
    <n v="3.58"/>
    <n v="0.02"/>
    <x v="10"/>
  </r>
  <r>
    <s v="CA/2017/153895"/>
    <d v="2016-03-09T00:00:00"/>
    <x v="106"/>
    <s v="West"/>
    <s v="Corporate"/>
    <s v="Technology"/>
    <n v="129.44999999999999"/>
    <n v="25"/>
    <n v="25.89"/>
    <n v="0.17"/>
    <x v="10"/>
  </r>
  <r>
    <s v="CA/2017/153896"/>
    <d v="2015-09-08T00:00:00"/>
    <x v="525"/>
    <s v="West"/>
    <s v="Home Office"/>
    <s v="Office Supplies"/>
    <n v="20.88"/>
    <n v="20"/>
    <n v="4.1760000000000002"/>
    <n v="0.24"/>
    <x v="3"/>
  </r>
  <r>
    <s v="CA/2017/153897"/>
    <d v="2018-10-30T00:00:00"/>
    <x v="498"/>
    <s v="Central"/>
    <s v="Consumer"/>
    <s v="Office Supplies"/>
    <n v="20.736000000000001"/>
    <n v="19"/>
    <n v="4.1471999999999998"/>
    <n v="0.06"/>
    <x v="8"/>
  </r>
  <r>
    <s v="CA/2017/153898"/>
    <d v="2018-10-30T00:00:00"/>
    <x v="498"/>
    <s v="Central"/>
    <s v="Consumer"/>
    <s v="Furniture"/>
    <n v="7.1680000000000001"/>
    <n v="3"/>
    <n v="1.4336"/>
    <n v="0.2"/>
    <x v="8"/>
  </r>
  <r>
    <s v="CA/2017/153899"/>
    <d v="2018-10-30T00:00:00"/>
    <x v="498"/>
    <s v="Central"/>
    <s v="Consumer"/>
    <s v="Office Supplies"/>
    <n v="11.167999999999999"/>
    <n v="17"/>
    <n v="2.2336"/>
    <n v="0.08"/>
    <x v="8"/>
  </r>
  <r>
    <s v="CA/2017/153900"/>
    <d v="2018-10-30T00:00:00"/>
    <x v="498"/>
    <s v="Central"/>
    <s v="Consumer"/>
    <s v="Technology"/>
    <n v="442.4"/>
    <n v="23"/>
    <n v="88.48"/>
    <n v="0.21"/>
    <x v="8"/>
  </r>
  <r>
    <s v="CA/2017/153901"/>
    <d v="2015-06-06T00:00:00"/>
    <x v="298"/>
    <s v="East"/>
    <s v="Consumer"/>
    <s v="Office Supplies"/>
    <n v="13.36"/>
    <n v="23"/>
    <n v="2.6720000000000002"/>
    <n v="0.04"/>
    <x v="9"/>
  </r>
  <r>
    <s v="CA/2017/153902"/>
    <d v="2017-08-13T00:00:00"/>
    <x v="191"/>
    <s v="East"/>
    <s v="Consumer"/>
    <s v="Office Supplies"/>
    <n v="11.231999999999999"/>
    <n v="27"/>
    <n v="2.2464"/>
    <n v="0.25"/>
    <x v="0"/>
  </r>
  <r>
    <s v="CA/2017/153903"/>
    <d v="2017-08-13T00:00:00"/>
    <x v="191"/>
    <s v="East"/>
    <s v="Consumer"/>
    <s v="Office Supplies"/>
    <n v="10.272"/>
    <n v="3"/>
    <n v="2.0543999999999998"/>
    <n v="0.18"/>
    <x v="0"/>
  </r>
  <r>
    <s v="CA/2017/153904"/>
    <d v="2015-04-25T00:00:00"/>
    <x v="526"/>
    <s v="Central"/>
    <s v="Home Office"/>
    <s v="Office Supplies"/>
    <n v="10.368"/>
    <n v="8"/>
    <n v="2.0735999999999999"/>
    <n v="0.05"/>
    <x v="4"/>
  </r>
  <r>
    <s v="CA/2017/153905"/>
    <d v="2015-04-25T00:00:00"/>
    <x v="526"/>
    <s v="Central"/>
    <s v="Home Office"/>
    <s v="Office Supplies"/>
    <n v="6.24"/>
    <n v="26"/>
    <n v="1.248"/>
    <n v="0.13"/>
    <x v="4"/>
  </r>
  <r>
    <s v="CA/2017/153906"/>
    <d v="2016-11-22T00:00:00"/>
    <x v="246"/>
    <s v="East"/>
    <s v="Home Office"/>
    <s v="Furniture"/>
    <n v="206.96199999999999"/>
    <n v="16"/>
    <n v="41.392400000000002"/>
    <n v="0.18"/>
    <x v="2"/>
  </r>
  <r>
    <s v="CA/2017/153907"/>
    <d v="2018-10-14T00:00:00"/>
    <x v="527"/>
    <s v="West"/>
    <s v="Consumer"/>
    <s v="Furniture"/>
    <n v="9.4600000000000009"/>
    <n v="6"/>
    <n v="1.8919999999999999"/>
    <n v="0.23"/>
    <x v="8"/>
  </r>
  <r>
    <s v="CA/2017/153908"/>
    <d v="2018-02-12T00:00:00"/>
    <x v="100"/>
    <s v="East"/>
    <s v="Corporate"/>
    <s v="Office Supplies"/>
    <n v="559.62"/>
    <n v="25"/>
    <n v="111.92400000000001"/>
    <n v="0.15"/>
    <x v="11"/>
  </r>
  <r>
    <s v="CA/2017/153909"/>
    <d v="2018-02-12T00:00:00"/>
    <x v="100"/>
    <s v="East"/>
    <s v="Corporate"/>
    <s v="Office Supplies"/>
    <n v="109.92"/>
    <n v="12"/>
    <n v="21.984000000000002"/>
    <n v="0.04"/>
    <x v="11"/>
  </r>
  <r>
    <s v="CA/2017/153910"/>
    <d v="2018-02-12T00:00:00"/>
    <x v="100"/>
    <s v="East"/>
    <s v="Corporate"/>
    <s v="Office Supplies"/>
    <n v="8.56"/>
    <n v="2"/>
    <n v="1.712"/>
    <n v="0.2"/>
    <x v="11"/>
  </r>
  <r>
    <s v="CA/2017/153911"/>
    <d v="2016-08-12T00:00:00"/>
    <x v="499"/>
    <s v="Central"/>
    <s v="Home Office"/>
    <s v="Office Supplies"/>
    <n v="360.71199999999999"/>
    <n v="1"/>
    <n v="72.142399999999995"/>
    <n v="0.19"/>
    <x v="0"/>
  </r>
  <r>
    <s v="CA/2017/153912"/>
    <d v="2016-08-12T00:00:00"/>
    <x v="499"/>
    <s v="Central"/>
    <s v="Home Office"/>
    <s v="Technology"/>
    <n v="1718.4"/>
    <n v="23"/>
    <n v="343.68"/>
    <n v="0.25"/>
    <x v="0"/>
  </r>
  <r>
    <s v="CA/2017/153913"/>
    <d v="2016-07-13T00:00:00"/>
    <x v="359"/>
    <s v="South"/>
    <s v="Home Office"/>
    <s v="Office Supplies"/>
    <n v="41.567999999999998"/>
    <n v="30"/>
    <n v="8.3135999999999992"/>
    <n v="0.16"/>
    <x v="6"/>
  </r>
  <r>
    <s v="CA/2017/153914"/>
    <d v="2015-11-05T00:00:00"/>
    <x v="528"/>
    <s v="Central"/>
    <s v="Consumer"/>
    <s v="Technology"/>
    <n v="46.863999999999997"/>
    <n v="2"/>
    <n v="9.3727999999999998"/>
    <n v="0.04"/>
    <x v="2"/>
  </r>
  <r>
    <s v="CA/2017/153915"/>
    <d v="2015-05-01T00:00:00"/>
    <x v="469"/>
    <s v="East"/>
    <s v="Consumer"/>
    <s v="Office Supplies"/>
    <n v="19.536000000000001"/>
    <n v="14"/>
    <n v="3.9072"/>
    <n v="0.22"/>
    <x v="5"/>
  </r>
  <r>
    <s v="CA/2017/153916"/>
    <d v="2016-05-09T00:00:00"/>
    <x v="151"/>
    <s v="West"/>
    <s v="Consumer"/>
    <s v="Furniture"/>
    <n v="411.33199999999999"/>
    <n v="18"/>
    <n v="82.266400000000004"/>
    <n v="0.15"/>
    <x v="5"/>
  </r>
  <r>
    <s v="CA/2017/153917"/>
    <d v="2016-05-09T00:00:00"/>
    <x v="151"/>
    <s v="West"/>
    <s v="Consumer"/>
    <s v="Office Supplies"/>
    <n v="28.751999999999999"/>
    <n v="16"/>
    <n v="5.7504"/>
    <n v="0.18"/>
    <x v="5"/>
  </r>
  <r>
    <s v="CA/2017/153918"/>
    <d v="2016-05-09T00:00:00"/>
    <x v="151"/>
    <s v="West"/>
    <s v="Consumer"/>
    <s v="Furniture"/>
    <n v="293.19900000000001"/>
    <n v="18"/>
    <n v="58.639800000000001"/>
    <n v="0.11"/>
    <x v="5"/>
  </r>
  <r>
    <s v="CA/2017/153919"/>
    <d v="2017-04-08T00:00:00"/>
    <x v="529"/>
    <s v="South"/>
    <s v="Home Office"/>
    <s v="Office Supplies"/>
    <n v="35.06"/>
    <n v="19"/>
    <n v="7.0119999999999996"/>
    <n v="0.2"/>
    <x v="4"/>
  </r>
  <r>
    <s v="CA/2017/153920"/>
    <d v="2017-04-08T00:00:00"/>
    <x v="529"/>
    <s v="South"/>
    <s v="Home Office"/>
    <s v="Office Supplies"/>
    <n v="4.13"/>
    <n v="1"/>
    <n v="0.82599999999999996"/>
    <n v="0.1"/>
    <x v="4"/>
  </r>
  <r>
    <s v="CA/2017/153921"/>
    <d v="2017-04-08T00:00:00"/>
    <x v="529"/>
    <s v="South"/>
    <s v="Home Office"/>
    <s v="Furniture"/>
    <n v="109.8"/>
    <n v="15"/>
    <n v="21.96"/>
    <n v="0.11"/>
    <x v="4"/>
  </r>
  <r>
    <s v="CA/2017/153922"/>
    <d v="2017-04-08T00:00:00"/>
    <x v="529"/>
    <s v="South"/>
    <s v="Home Office"/>
    <s v="Office Supplies"/>
    <n v="9.82"/>
    <n v="1"/>
    <n v="1.964"/>
    <n v="7.0000000000000007E-2"/>
    <x v="4"/>
  </r>
  <r>
    <s v="CA/2017/153923"/>
    <d v="2015-03-22T00:00:00"/>
    <x v="530"/>
    <s v="South"/>
    <s v="Consumer"/>
    <s v="Office Supplies"/>
    <n v="7.6440000000000001"/>
    <n v="28"/>
    <n v="1.5287999999999999"/>
    <n v="0.12"/>
    <x v="10"/>
  </r>
  <r>
    <s v="CA/2017/153924"/>
    <d v="2015-03-22T00:00:00"/>
    <x v="530"/>
    <s v="South"/>
    <s v="Consumer"/>
    <s v="Office Supplies"/>
    <n v="51.465000000000003"/>
    <n v="30"/>
    <n v="10.292999999999999"/>
    <n v="0.05"/>
    <x v="10"/>
  </r>
  <r>
    <s v="CA/2017/153925"/>
    <d v="2018-02-03T00:00:00"/>
    <x v="34"/>
    <s v="South"/>
    <s v="Corporate"/>
    <s v="Office Supplies"/>
    <n v="6.976"/>
    <n v="18"/>
    <n v="1.3952"/>
    <n v="0.18"/>
    <x v="11"/>
  </r>
  <r>
    <s v="CA/2017/153926"/>
    <d v="2018-02-03T00:00:00"/>
    <x v="34"/>
    <s v="South"/>
    <s v="Corporate"/>
    <s v="Office Supplies"/>
    <n v="12.222"/>
    <n v="17"/>
    <n v="2.4443999999999999"/>
    <n v="0.03"/>
    <x v="11"/>
  </r>
  <r>
    <s v="CA/2017/153927"/>
    <d v="2017-11-27T00:00:00"/>
    <x v="55"/>
    <s v="South"/>
    <s v="Corporate"/>
    <s v="Office Supplies"/>
    <n v="97.983999999999995"/>
    <n v="2"/>
    <n v="19.596800000000002"/>
    <n v="0.2"/>
    <x v="2"/>
  </r>
  <r>
    <s v="CA/2017/153928"/>
    <d v="2017-11-27T00:00:00"/>
    <x v="55"/>
    <s v="South"/>
    <s v="Corporate"/>
    <s v="Technology"/>
    <n v="62.4"/>
    <n v="18"/>
    <n v="12.48"/>
    <n v="0.22"/>
    <x v="2"/>
  </r>
  <r>
    <s v="CA/2017/153929"/>
    <d v="2015-04-28T00:00:00"/>
    <x v="501"/>
    <s v="Central"/>
    <s v="Corporate"/>
    <s v="Office Supplies"/>
    <n v="20.86"/>
    <n v="14"/>
    <n v="4.1719999999999997"/>
    <n v="0.01"/>
    <x v="4"/>
  </r>
  <r>
    <s v="CA/2017/153930"/>
    <d v="2015-04-28T00:00:00"/>
    <x v="501"/>
    <s v="Central"/>
    <s v="Corporate"/>
    <s v="Office Supplies"/>
    <n v="497.61"/>
    <n v="29"/>
    <n v="99.522000000000006"/>
    <n v="0.18"/>
    <x v="4"/>
  </r>
  <r>
    <s v="CA/2017/153931"/>
    <d v="2015-04-28T00:00:00"/>
    <x v="501"/>
    <s v="Central"/>
    <s v="Corporate"/>
    <s v="Office Supplies"/>
    <n v="5.34"/>
    <n v="28"/>
    <n v="1.0680000000000001"/>
    <n v="0.23"/>
    <x v="4"/>
  </r>
  <r>
    <s v="CA/2017/153932"/>
    <d v="2015-04-28T00:00:00"/>
    <x v="501"/>
    <s v="Central"/>
    <s v="Corporate"/>
    <s v="Office Supplies"/>
    <n v="3.15"/>
    <n v="22"/>
    <n v="0.63"/>
    <n v="0.24"/>
    <x v="4"/>
  </r>
  <r>
    <s v="CA/2017/153933"/>
    <d v="2016-11-24T00:00:00"/>
    <x v="24"/>
    <s v="Central"/>
    <s v="Consumer"/>
    <s v="Office Supplies"/>
    <n v="368.91"/>
    <n v="20"/>
    <n v="73.781999999999996"/>
    <n v="0.08"/>
    <x v="2"/>
  </r>
  <r>
    <s v="CA/2017/153934"/>
    <d v="2016-11-24T00:00:00"/>
    <x v="24"/>
    <s v="Central"/>
    <s v="Consumer"/>
    <s v="Office Supplies"/>
    <n v="14.7"/>
    <n v="11"/>
    <n v="2.94"/>
    <n v="0.14000000000000001"/>
    <x v="2"/>
  </r>
  <r>
    <s v="CA/2017/153935"/>
    <d v="2017-11-11T00:00:00"/>
    <x v="420"/>
    <s v="Central"/>
    <s v="Consumer"/>
    <s v="Technology"/>
    <n v="59.97"/>
    <n v="29"/>
    <n v="11.994"/>
    <n v="0.2"/>
    <x v="2"/>
  </r>
  <r>
    <s v="CA/2017/153936"/>
    <d v="2017-11-11T00:00:00"/>
    <x v="420"/>
    <s v="Central"/>
    <s v="Consumer"/>
    <s v="Office Supplies"/>
    <n v="83.36"/>
    <n v="22"/>
    <n v="16.672000000000001"/>
    <n v="0.16"/>
    <x v="2"/>
  </r>
  <r>
    <s v="CA/2017/153937"/>
    <d v="2016-09-07T00:00:00"/>
    <x v="118"/>
    <s v="South"/>
    <s v="Corporate"/>
    <s v="Office Supplies"/>
    <n v="6.58"/>
    <n v="11"/>
    <n v="1.3160000000000001"/>
    <n v="0.01"/>
    <x v="3"/>
  </r>
  <r>
    <s v="CA/2017/153938"/>
    <d v="2016-09-07T00:00:00"/>
    <x v="118"/>
    <s v="South"/>
    <s v="Corporate"/>
    <s v="Office Supplies"/>
    <n v="122.94"/>
    <n v="25"/>
    <n v="24.588000000000001"/>
    <n v="0.05"/>
    <x v="3"/>
  </r>
  <r>
    <s v="CA/2017/153939"/>
    <d v="2018-09-22T00:00:00"/>
    <x v="531"/>
    <s v="Central"/>
    <s v="Corporate"/>
    <s v="Office Supplies"/>
    <n v="219.84"/>
    <n v="20"/>
    <n v="43.968000000000004"/>
    <n v="7.0000000000000007E-2"/>
    <x v="3"/>
  </r>
  <r>
    <s v="CA/2017/153940"/>
    <d v="2018-09-22T00:00:00"/>
    <x v="531"/>
    <s v="Central"/>
    <s v="Corporate"/>
    <s v="Technology"/>
    <n v="98.16"/>
    <n v="21"/>
    <n v="19.632000000000001"/>
    <n v="0.01"/>
    <x v="3"/>
  </r>
  <r>
    <s v="CA/2017/153941"/>
    <d v="2018-09-22T00:00:00"/>
    <x v="531"/>
    <s v="Central"/>
    <s v="Corporate"/>
    <s v="Office Supplies"/>
    <n v="33.04"/>
    <n v="5"/>
    <n v="6.6079999999999997"/>
    <n v="0.19"/>
    <x v="3"/>
  </r>
  <r>
    <s v="CA/2017/153942"/>
    <d v="2018-09-22T00:00:00"/>
    <x v="531"/>
    <s v="Central"/>
    <s v="Corporate"/>
    <s v="Technology"/>
    <n v="86.97"/>
    <n v="26"/>
    <n v="17.393999999999998"/>
    <n v="0.11"/>
    <x v="3"/>
  </r>
  <r>
    <s v="CA/2017/153943"/>
    <d v="2016-02-15T00:00:00"/>
    <x v="532"/>
    <s v="Central"/>
    <s v="Corporate"/>
    <s v="Technology"/>
    <n v="134.97"/>
    <n v="28"/>
    <n v="26.994"/>
    <n v="0.16"/>
    <x v="11"/>
  </r>
  <r>
    <s v="CA/2017/153944"/>
    <d v="2016-02-15T00:00:00"/>
    <x v="532"/>
    <s v="Central"/>
    <s v="Corporate"/>
    <s v="Technology"/>
    <n v="699.98"/>
    <n v="14"/>
    <n v="139.99600000000001"/>
    <n v="0.14000000000000001"/>
    <x v="11"/>
  </r>
  <r>
    <s v="CA/2017/153945"/>
    <d v="2016-02-15T00:00:00"/>
    <x v="532"/>
    <s v="Central"/>
    <s v="Corporate"/>
    <s v="Technology"/>
    <n v="139.94999999999999"/>
    <n v="4"/>
    <n v="27.99"/>
    <n v="0.2"/>
    <x v="11"/>
  </r>
  <r>
    <s v="CA/2017/153946"/>
    <d v="2015-09-30T00:00:00"/>
    <x v="154"/>
    <s v="Central"/>
    <s v="Consumer"/>
    <s v="Office Supplies"/>
    <n v="48.94"/>
    <n v="5"/>
    <n v="9.7880000000000003"/>
    <n v="0.22"/>
    <x v="3"/>
  </r>
  <r>
    <s v="CA/2017/153947"/>
    <d v="2015-01-12T00:00:00"/>
    <x v="261"/>
    <s v="East"/>
    <s v="Consumer"/>
    <s v="Furniture"/>
    <n v="2807.84"/>
    <n v="28"/>
    <n v="561.56799999999998"/>
    <n v="0.22"/>
    <x v="7"/>
  </r>
  <r>
    <s v="CA/2017/153948"/>
    <d v="2015-01-12T00:00:00"/>
    <x v="261"/>
    <s v="East"/>
    <s v="Consumer"/>
    <s v="Office Supplies"/>
    <n v="46.64"/>
    <n v="28"/>
    <n v="9.3279999999999994"/>
    <n v="7.0000000000000007E-2"/>
    <x v="7"/>
  </r>
  <r>
    <s v="CA/2017/153949"/>
    <d v="2015-08-12T00:00:00"/>
    <x v="533"/>
    <s v="Central"/>
    <s v="Corporate"/>
    <s v="Office Supplies"/>
    <n v="60.415999999999997"/>
    <n v="3"/>
    <n v="12.0832"/>
    <n v="0.22"/>
    <x v="0"/>
  </r>
  <r>
    <s v="CA/2017/153950"/>
    <d v="2017-05-09T00:00:00"/>
    <x v="534"/>
    <s v="Central"/>
    <s v="Home Office"/>
    <s v="Office Supplies"/>
    <n v="107.94"/>
    <n v="4"/>
    <n v="21.588000000000001"/>
    <n v="0.16"/>
    <x v="5"/>
  </r>
  <r>
    <s v="CA/2017/153951"/>
    <d v="2018-08-27T00:00:00"/>
    <x v="280"/>
    <s v="East"/>
    <s v="Home Office"/>
    <s v="Office Supplies"/>
    <n v="63.84"/>
    <n v="20"/>
    <n v="12.768000000000001"/>
    <n v="0.08"/>
    <x v="0"/>
  </r>
  <r>
    <s v="CA/2017/153952"/>
    <d v="2018-08-27T00:00:00"/>
    <x v="280"/>
    <s v="East"/>
    <s v="Home Office"/>
    <s v="Technology"/>
    <n v="347.97"/>
    <n v="29"/>
    <n v="69.593999999999994"/>
    <n v="0.04"/>
    <x v="0"/>
  </r>
  <r>
    <s v="CA/2017/153953"/>
    <d v="2018-08-27T00:00:00"/>
    <x v="280"/>
    <s v="East"/>
    <s v="Home Office"/>
    <s v="Office Supplies"/>
    <n v="37.008000000000003"/>
    <n v="4"/>
    <n v="7.4016000000000002"/>
    <n v="0.02"/>
    <x v="0"/>
  </r>
  <r>
    <s v="CA/2017/153954"/>
    <d v="2017-07-07T00:00:00"/>
    <x v="528"/>
    <s v="Central"/>
    <s v="Consumer"/>
    <s v="Furniture"/>
    <n v="215.65"/>
    <n v="18"/>
    <n v="43.13"/>
    <n v="0.25"/>
    <x v="6"/>
  </r>
  <r>
    <s v="CA/2017/153955"/>
    <d v="2017-08-08T00:00:00"/>
    <x v="535"/>
    <s v="Central"/>
    <s v="Consumer"/>
    <s v="Office Supplies"/>
    <n v="11.167999999999999"/>
    <n v="20"/>
    <n v="2.2336"/>
    <n v="0.14000000000000001"/>
    <x v="0"/>
  </r>
  <r>
    <s v="CA/2017/153956"/>
    <d v="2017-08-08T00:00:00"/>
    <x v="535"/>
    <s v="Central"/>
    <s v="Consumer"/>
    <s v="Office Supplies"/>
    <n v="53.951999999999998"/>
    <n v="18"/>
    <n v="10.7904"/>
    <n v="0.08"/>
    <x v="0"/>
  </r>
  <r>
    <s v="CA/2017/153957"/>
    <d v="2017-11-13T00:00:00"/>
    <x v="216"/>
    <s v="East"/>
    <s v="Home Office"/>
    <s v="Furniture"/>
    <n v="4.18"/>
    <n v="6"/>
    <n v="0.83599999999999997"/>
    <n v="0.12"/>
    <x v="2"/>
  </r>
  <r>
    <s v="CA/2017/153958"/>
    <d v="2018-09-22T00:00:00"/>
    <x v="350"/>
    <s v="West"/>
    <s v="Consumer"/>
    <s v="Office Supplies"/>
    <n v="5.6070000000000002"/>
    <n v="28"/>
    <n v="1.1214"/>
    <n v="0.12"/>
    <x v="3"/>
  </r>
  <r>
    <s v="CA/2017/153959"/>
    <d v="2018-09-22T00:00:00"/>
    <x v="350"/>
    <s v="West"/>
    <s v="Consumer"/>
    <s v="Office Supplies"/>
    <n v="4663.7359999999999"/>
    <n v="19"/>
    <n v="932.74720000000002"/>
    <n v="0.13"/>
    <x v="3"/>
  </r>
  <r>
    <s v="CA/2017/153960"/>
    <d v="2018-09-22T00:00:00"/>
    <x v="350"/>
    <s v="West"/>
    <s v="Consumer"/>
    <s v="Technology"/>
    <n v="79.983999999999995"/>
    <n v="5"/>
    <n v="15.9968"/>
    <n v="0"/>
    <x v="3"/>
  </r>
  <r>
    <s v="CA/2017/153961"/>
    <d v="2017-12-25T00:00:00"/>
    <x v="136"/>
    <s v="West"/>
    <s v="Corporate"/>
    <s v="Technology"/>
    <n v="2575.944"/>
    <n v="15"/>
    <n v="515.18880000000001"/>
    <n v="0.18"/>
    <x v="1"/>
  </r>
  <r>
    <s v="CA/2017/153962"/>
    <d v="2017-12-25T00:00:00"/>
    <x v="136"/>
    <s v="West"/>
    <s v="Corporate"/>
    <s v="Office Supplies"/>
    <n v="45.36"/>
    <n v="14"/>
    <n v="9.0719999999999992"/>
    <n v="0.11"/>
    <x v="1"/>
  </r>
  <r>
    <s v="CA/2017/153963"/>
    <d v="2017-12-25T00:00:00"/>
    <x v="136"/>
    <s v="West"/>
    <s v="Corporate"/>
    <s v="Technology"/>
    <n v="254.24"/>
    <n v="20"/>
    <n v="50.847999999999999"/>
    <n v="0.21"/>
    <x v="1"/>
  </r>
  <r>
    <s v="CA/2017/153964"/>
    <d v="2017-11-02T00:00:00"/>
    <x v="536"/>
    <s v="Central"/>
    <s v="Corporate"/>
    <s v="Technology"/>
    <n v="69.930000000000007"/>
    <n v="5"/>
    <n v="13.986000000000001"/>
    <n v="0.24"/>
    <x v="2"/>
  </r>
  <r>
    <s v="CA/2017/153965"/>
    <d v="2017-10-23T00:00:00"/>
    <x v="96"/>
    <s v="South"/>
    <s v="Corporate"/>
    <s v="Furniture"/>
    <n v="16.155999999999999"/>
    <n v="1"/>
    <n v="3.2311999999999999"/>
    <n v="0.19"/>
    <x v="8"/>
  </r>
  <r>
    <s v="CA/2017/153966"/>
    <d v="2017-10-23T00:00:00"/>
    <x v="96"/>
    <s v="South"/>
    <s v="Corporate"/>
    <s v="Office Supplies"/>
    <n v="54.816000000000003"/>
    <n v="29"/>
    <n v="10.963200000000001"/>
    <n v="0.06"/>
    <x v="8"/>
  </r>
  <r>
    <s v="CA/2017/153967"/>
    <d v="2015-09-06T00:00:00"/>
    <x v="383"/>
    <s v="East"/>
    <s v="Consumer"/>
    <s v="Furniture"/>
    <n v="1441.3"/>
    <n v="28"/>
    <n v="288.26"/>
    <n v="0.16"/>
    <x v="3"/>
  </r>
  <r>
    <s v="CA/2017/153968"/>
    <d v="2018-11-20T00:00:00"/>
    <x v="537"/>
    <s v="East"/>
    <s v="Consumer"/>
    <s v="Furniture"/>
    <n v="77.599999999999994"/>
    <n v="1"/>
    <n v="15.52"/>
    <n v="0.21"/>
    <x v="2"/>
  </r>
  <r>
    <s v="CA/2017/153969"/>
    <d v="2018-11-20T00:00:00"/>
    <x v="537"/>
    <s v="East"/>
    <s v="Consumer"/>
    <s v="Furniture"/>
    <n v="4.6559999999999997"/>
    <n v="16"/>
    <n v="0.93120000000000003"/>
    <n v="7.0000000000000007E-2"/>
    <x v="2"/>
  </r>
  <r>
    <s v="CA/2017/153970"/>
    <d v="2016-09-14T00:00:00"/>
    <x v="407"/>
    <s v="East"/>
    <s v="Corporate"/>
    <s v="Furniture"/>
    <n v="170.136"/>
    <n v="9"/>
    <n v="34.027200000000001"/>
    <n v="0.22"/>
    <x v="3"/>
  </r>
  <r>
    <s v="CA/2017/153971"/>
    <d v="2016-04-06T00:00:00"/>
    <x v="328"/>
    <s v="East"/>
    <s v="Consumer"/>
    <s v="Office Supplies"/>
    <n v="7.38"/>
    <n v="16"/>
    <n v="1.476"/>
    <n v="0.18"/>
    <x v="4"/>
  </r>
  <r>
    <s v="CA/2017/153972"/>
    <d v="2016-04-06T00:00:00"/>
    <x v="328"/>
    <s v="East"/>
    <s v="Consumer"/>
    <s v="Office Supplies"/>
    <n v="9.26"/>
    <n v="1"/>
    <n v="1.8520000000000001"/>
    <n v="0.18"/>
    <x v="4"/>
  </r>
  <r>
    <s v="CA/2017/153973"/>
    <d v="2016-12-13T00:00:00"/>
    <x v="430"/>
    <s v="East"/>
    <s v="Consumer"/>
    <s v="Office Supplies"/>
    <n v="9.9600000000000009"/>
    <n v="21"/>
    <n v="1.992"/>
    <n v="0.08"/>
    <x v="1"/>
  </r>
  <r>
    <s v="CA/2017/153974"/>
    <d v="2015-05-25T00:00:00"/>
    <x v="538"/>
    <s v="Central"/>
    <s v="Consumer"/>
    <s v="Office Supplies"/>
    <n v="75.599999999999994"/>
    <n v="13"/>
    <n v="15.12"/>
    <n v="0.04"/>
    <x v="5"/>
  </r>
  <r>
    <s v="CA/2017/153975"/>
    <d v="2015-05-25T00:00:00"/>
    <x v="538"/>
    <s v="Central"/>
    <s v="Consumer"/>
    <s v="Furniture"/>
    <n v="29.32"/>
    <n v="30"/>
    <n v="5.8639999999999999"/>
    <n v="0.19"/>
    <x v="5"/>
  </r>
  <r>
    <s v="CA/2017/153976"/>
    <d v="2017-02-16T00:00:00"/>
    <x v="105"/>
    <s v="South"/>
    <s v="Corporate"/>
    <s v="Office Supplies"/>
    <n v="92.063999999999993"/>
    <n v="19"/>
    <n v="18.412800000000001"/>
    <n v="7.0000000000000007E-2"/>
    <x v="11"/>
  </r>
  <r>
    <s v="CA/2017/153977"/>
    <d v="2017-02-16T00:00:00"/>
    <x v="105"/>
    <s v="South"/>
    <s v="Corporate"/>
    <s v="Office Supplies"/>
    <n v="6.976"/>
    <n v="28"/>
    <n v="1.3952"/>
    <n v="0.19"/>
    <x v="11"/>
  </r>
  <r>
    <s v="CA/2017/153978"/>
    <d v="2017-02-16T00:00:00"/>
    <x v="105"/>
    <s v="South"/>
    <s v="Corporate"/>
    <s v="Furniture"/>
    <n v="62.957999999999998"/>
    <n v="7"/>
    <n v="12.5916"/>
    <n v="0.2"/>
    <x v="11"/>
  </r>
  <r>
    <s v="CA/2017/153979"/>
    <d v="2017-02-16T00:00:00"/>
    <x v="105"/>
    <s v="South"/>
    <s v="Corporate"/>
    <s v="Office Supplies"/>
    <n v="5.1840000000000002"/>
    <n v="13"/>
    <n v="1.0367999999999999"/>
    <n v="0.09"/>
    <x v="11"/>
  </r>
  <r>
    <s v="CA/2017/153980"/>
    <d v="2017-12-22T00:00:00"/>
    <x v="193"/>
    <s v="Central"/>
    <s v="Consumer"/>
    <s v="Office Supplies"/>
    <n v="31.32"/>
    <n v="9"/>
    <n v="6.2640000000000002"/>
    <n v="0.05"/>
    <x v="1"/>
  </r>
  <r>
    <s v="CA/2017/153981"/>
    <d v="2017-12-22T00:00:00"/>
    <x v="193"/>
    <s v="Central"/>
    <s v="Consumer"/>
    <s v="Furniture"/>
    <n v="11.84"/>
    <n v="1"/>
    <n v="2.3679999999999999"/>
    <n v="0.11"/>
    <x v="1"/>
  </r>
  <r>
    <s v="CA/2017/153982"/>
    <d v="2017-12-22T00:00:00"/>
    <x v="193"/>
    <s v="Central"/>
    <s v="Consumer"/>
    <s v="Furniture"/>
    <n v="22.783999999999999"/>
    <n v="10"/>
    <n v="4.5568"/>
    <n v="0.1"/>
    <x v="1"/>
  </r>
  <r>
    <s v="CA/2017/153983"/>
    <d v="2017-08-02T00:00:00"/>
    <x v="539"/>
    <s v="South"/>
    <s v="Home Office"/>
    <s v="Technology"/>
    <n v="1127.9760000000001"/>
    <n v="23"/>
    <n v="225.59520000000001"/>
    <n v="0.17"/>
    <x v="0"/>
  </r>
  <r>
    <s v="CA/2017/153984"/>
    <d v="2016-07-13T00:00:00"/>
    <x v="540"/>
    <s v="South"/>
    <s v="Corporate"/>
    <s v="Office Supplies"/>
    <n v="38.880000000000003"/>
    <n v="29"/>
    <n v="7.7759999999999998"/>
    <n v="0.22"/>
    <x v="6"/>
  </r>
  <r>
    <s v="CA/2017/153985"/>
    <d v="2015-05-18T00:00:00"/>
    <x v="94"/>
    <s v="West"/>
    <s v="Consumer"/>
    <s v="Technology"/>
    <n v="779.79600000000005"/>
    <n v="27"/>
    <n v="155.95920000000001"/>
    <n v="0.11"/>
    <x v="5"/>
  </r>
  <r>
    <s v="CA/2017/153986"/>
    <d v="2018-10-21T00:00:00"/>
    <x v="359"/>
    <s v="South"/>
    <s v="Home Office"/>
    <s v="Technology"/>
    <n v="1439.92"/>
    <n v="27"/>
    <n v="287.98399999999998"/>
    <n v="0.21"/>
    <x v="8"/>
  </r>
  <r>
    <s v="CA/2017/153987"/>
    <d v="2018-10-21T00:00:00"/>
    <x v="359"/>
    <s v="South"/>
    <s v="Home Office"/>
    <s v="Furniture"/>
    <n v="262.11"/>
    <n v="21"/>
    <n v="52.421999999999997"/>
    <n v="0.18"/>
    <x v="8"/>
  </r>
  <r>
    <s v="CA/2017/153988"/>
    <d v="2016-05-11T00:00:00"/>
    <x v="334"/>
    <s v="East"/>
    <s v="Corporate"/>
    <s v="Furniture"/>
    <n v="207"/>
    <n v="20"/>
    <n v="41.4"/>
    <n v="0.12"/>
    <x v="5"/>
  </r>
  <r>
    <s v="CA/2017/153989"/>
    <d v="2018-01-08T00:00:00"/>
    <x v="442"/>
    <s v="South"/>
    <s v="Corporate"/>
    <s v="Technology"/>
    <n v="1439.982"/>
    <n v="20"/>
    <n v="287.99639999999999"/>
    <n v="0.23"/>
    <x v="7"/>
  </r>
  <r>
    <s v="CA/2017/153990"/>
    <d v="2018-01-08T00:00:00"/>
    <x v="442"/>
    <s v="South"/>
    <s v="Corporate"/>
    <s v="Office Supplies"/>
    <n v="36.287999999999997"/>
    <n v="10"/>
    <n v="7.2576000000000001"/>
    <n v="0.11"/>
    <x v="7"/>
  </r>
  <r>
    <s v="CA/2017/153991"/>
    <d v="2015-06-21T00:00:00"/>
    <x v="528"/>
    <s v="Central"/>
    <s v="Consumer"/>
    <s v="Office Supplies"/>
    <n v="21.4"/>
    <n v="9"/>
    <n v="4.28"/>
    <n v="0.17"/>
    <x v="9"/>
  </r>
  <r>
    <s v="CA/2017/153992"/>
    <d v="2018-02-19T00:00:00"/>
    <x v="468"/>
    <s v="Central"/>
    <s v="Corporate"/>
    <s v="Office Supplies"/>
    <n v="1245.8599999999999"/>
    <n v="7"/>
    <n v="249.172"/>
    <n v="0.13"/>
    <x v="11"/>
  </r>
  <r>
    <s v="CA/2017/153993"/>
    <d v="2015-01-08T00:00:00"/>
    <x v="541"/>
    <s v="South"/>
    <s v="Corporate"/>
    <s v="Office Supplies"/>
    <n v="17.544"/>
    <n v="13"/>
    <n v="3.5087999999999999"/>
    <n v="0.24"/>
    <x v="7"/>
  </r>
  <r>
    <s v="CA/2017/153994"/>
    <d v="2015-01-08T00:00:00"/>
    <x v="541"/>
    <s v="South"/>
    <s v="Corporate"/>
    <s v="Furniture"/>
    <n v="44.128"/>
    <n v="3"/>
    <n v="8.8255999999999997"/>
    <n v="0"/>
    <x v="7"/>
  </r>
  <r>
    <s v="CA/2017/153995"/>
    <d v="2015-01-08T00:00:00"/>
    <x v="541"/>
    <s v="South"/>
    <s v="Corporate"/>
    <s v="Office Supplies"/>
    <n v="62.92"/>
    <n v="26"/>
    <n v="12.584"/>
    <n v="7.0000000000000007E-2"/>
    <x v="7"/>
  </r>
  <r>
    <s v="CA/2017/153996"/>
    <d v="2015-01-08T00:00:00"/>
    <x v="541"/>
    <s v="South"/>
    <s v="Corporate"/>
    <s v="Office Supplies"/>
    <n v="78.304000000000002"/>
    <n v="6"/>
    <n v="15.6608"/>
    <n v="0.21"/>
    <x v="7"/>
  </r>
  <r>
    <s v="CA/2017/153997"/>
    <d v="2017-07-18T00:00:00"/>
    <x v="542"/>
    <s v="South"/>
    <s v="Corporate"/>
    <s v="Furniture"/>
    <n v="140.81"/>
    <n v="20"/>
    <n v="28.161999999999999"/>
    <n v="0.08"/>
    <x v="6"/>
  </r>
  <r>
    <s v="CA/2017/153998"/>
    <d v="2016-09-02T00:00:00"/>
    <x v="135"/>
    <s v="West"/>
    <s v="Corporate"/>
    <s v="Office Supplies"/>
    <n v="40.095999999999997"/>
    <n v="22"/>
    <n v="8.0191999999999997"/>
    <n v="0.16"/>
    <x v="3"/>
  </r>
  <r>
    <s v="CA/2017/153999"/>
    <d v="2016-09-02T00:00:00"/>
    <x v="135"/>
    <s v="West"/>
    <s v="Corporate"/>
    <s v="Furniture"/>
    <n v="40.783999999999999"/>
    <n v="2"/>
    <n v="8.1568000000000005"/>
    <n v="0.01"/>
    <x v="3"/>
  </r>
  <r>
    <s v="CA/2017/154000"/>
    <d v="2018-07-29T00:00:00"/>
    <x v="543"/>
    <s v="West"/>
    <s v="Consumer"/>
    <s v="Technology"/>
    <n v="90.57"/>
    <n v="30"/>
    <n v="18.114000000000001"/>
    <n v="0.08"/>
    <x v="6"/>
  </r>
  <r>
    <s v="CA/2017/154001"/>
    <d v="2018-12-01T00:00:00"/>
    <x v="526"/>
    <s v="Central"/>
    <s v="Home Office"/>
    <s v="Office Supplies"/>
    <n v="40.08"/>
    <n v="27"/>
    <n v="8.016"/>
    <n v="0.06"/>
    <x v="1"/>
  </r>
  <r>
    <s v="CA/2017/154002"/>
    <d v="2018-12-01T00:00:00"/>
    <x v="526"/>
    <s v="Central"/>
    <s v="Home Office"/>
    <s v="Furniture"/>
    <n v="37.68"/>
    <n v="3"/>
    <n v="7.5359999999999996"/>
    <n v="0.23"/>
    <x v="1"/>
  </r>
  <r>
    <s v="CA/2017/154003"/>
    <d v="2018-10-09T00:00:00"/>
    <x v="395"/>
    <s v="Central"/>
    <s v="Corporate"/>
    <s v="Furniture"/>
    <n v="362.35199999999998"/>
    <n v="30"/>
    <n v="72.470399999999998"/>
    <n v="0.06"/>
    <x v="8"/>
  </r>
  <r>
    <s v="CA/2017/154004"/>
    <d v="2018-10-09T00:00:00"/>
    <x v="395"/>
    <s v="Central"/>
    <s v="Corporate"/>
    <s v="Office Supplies"/>
    <n v="7.1840000000000002"/>
    <n v="9"/>
    <n v="1.4368000000000001"/>
    <n v="7.0000000000000007E-2"/>
    <x v="8"/>
  </r>
  <r>
    <s v="CA/2017/154005"/>
    <d v="2016-07-20T00:00:00"/>
    <x v="343"/>
    <s v="East"/>
    <s v="Consumer"/>
    <s v="Office Supplies"/>
    <n v="34.76"/>
    <n v="22"/>
    <n v="6.952"/>
    <n v="0.22"/>
    <x v="6"/>
  </r>
  <r>
    <s v="CA/2017/154006"/>
    <d v="2016-07-20T00:00:00"/>
    <x v="343"/>
    <s v="East"/>
    <s v="Consumer"/>
    <s v="Technology"/>
    <n v="831.2"/>
    <n v="23"/>
    <n v="166.24"/>
    <n v="0.2"/>
    <x v="6"/>
  </r>
  <r>
    <s v="CA/2017/154007"/>
    <d v="2016-07-20T00:00:00"/>
    <x v="343"/>
    <s v="East"/>
    <s v="Consumer"/>
    <s v="Office Supplies"/>
    <n v="26.4"/>
    <n v="22"/>
    <n v="5.28"/>
    <n v="0.03"/>
    <x v="6"/>
  </r>
  <r>
    <s v="CA/2017/154008"/>
    <d v="2016-07-20T00:00:00"/>
    <x v="343"/>
    <s v="East"/>
    <s v="Consumer"/>
    <s v="Office Supplies"/>
    <n v="106.75"/>
    <n v="18"/>
    <n v="21.35"/>
    <n v="0.11"/>
    <x v="6"/>
  </r>
  <r>
    <s v="CA/2017/154009"/>
    <d v="2016-07-20T00:00:00"/>
    <x v="343"/>
    <s v="East"/>
    <s v="Consumer"/>
    <s v="Office Supplies"/>
    <n v="97.82"/>
    <n v="20"/>
    <n v="19.564"/>
    <n v="0.08"/>
    <x v="6"/>
  </r>
  <r>
    <s v="CA/2017/154010"/>
    <d v="2016-07-20T00:00:00"/>
    <x v="343"/>
    <s v="East"/>
    <s v="Consumer"/>
    <s v="Office Supplies"/>
    <n v="141.4"/>
    <n v="10"/>
    <n v="28.28"/>
    <n v="0.13"/>
    <x v="6"/>
  </r>
  <r>
    <s v="CA/2017/154011"/>
    <d v="2015-06-13T00:00:00"/>
    <x v="524"/>
    <s v="East"/>
    <s v="Corporate"/>
    <s v="Office Supplies"/>
    <n v="14.52"/>
    <n v="28"/>
    <n v="2.9039999999999999"/>
    <n v="0.14000000000000001"/>
    <x v="9"/>
  </r>
  <r>
    <s v="CA/2017/154012"/>
    <d v="2018-12-05T00:00:00"/>
    <x v="141"/>
    <s v="West"/>
    <s v="Corporate"/>
    <s v="Office Supplies"/>
    <n v="127.92"/>
    <n v="3"/>
    <n v="25.584"/>
    <n v="0.12"/>
    <x v="1"/>
  </r>
  <r>
    <s v="CA/2017/154013"/>
    <d v="2018-12-05T00:00:00"/>
    <x v="141"/>
    <s v="West"/>
    <s v="Corporate"/>
    <s v="Office Supplies"/>
    <n v="34.24"/>
    <n v="20"/>
    <n v="6.8479999999999999"/>
    <n v="0.22"/>
    <x v="1"/>
  </r>
  <r>
    <s v="CA/2017/154014"/>
    <d v="2016-03-09T00:00:00"/>
    <x v="80"/>
    <s v="Central"/>
    <s v="Corporate"/>
    <s v="Office Supplies"/>
    <n v="137.62"/>
    <n v="10"/>
    <n v="27.524000000000001"/>
    <n v="0.04"/>
    <x v="10"/>
  </r>
  <r>
    <s v="CA/2017/154015"/>
    <d v="2016-03-09T00:00:00"/>
    <x v="80"/>
    <s v="Central"/>
    <s v="Corporate"/>
    <s v="Technology"/>
    <n v="100.49"/>
    <n v="29"/>
    <n v="20.097999999999999"/>
    <n v="0.12"/>
    <x v="10"/>
  </r>
  <r>
    <s v="CA/2017/154016"/>
    <d v="2018-03-26T00:00:00"/>
    <x v="306"/>
    <s v="West"/>
    <s v="Consumer"/>
    <s v="Furniture"/>
    <n v="257.56799999999998"/>
    <n v="14"/>
    <n v="51.513599999999997"/>
    <n v="0.19"/>
    <x v="10"/>
  </r>
  <r>
    <s v="CA/2017/154017"/>
    <d v="2018-03-26T00:00:00"/>
    <x v="306"/>
    <s v="West"/>
    <s v="Consumer"/>
    <s v="Technology"/>
    <n v="119.96"/>
    <n v="7"/>
    <n v="23.992000000000001"/>
    <n v="0.16"/>
    <x v="10"/>
  </r>
  <r>
    <s v="CA/2017/154018"/>
    <d v="2015-12-11T00:00:00"/>
    <x v="167"/>
    <s v="East"/>
    <s v="Consumer"/>
    <s v="Office Supplies"/>
    <n v="49.631999999999998"/>
    <n v="2"/>
    <n v="9.9263999999999992"/>
    <n v="0.17"/>
    <x v="1"/>
  </r>
  <r>
    <s v="CA/2017/154019"/>
    <d v="2017-10-13T00:00:00"/>
    <x v="544"/>
    <s v="West"/>
    <s v="Corporate"/>
    <s v="Furniture"/>
    <n v="727.45"/>
    <n v="17"/>
    <n v="145.49"/>
    <n v="0.17"/>
    <x v="8"/>
  </r>
  <r>
    <s v="CA/2017/154020"/>
    <d v="2017-10-13T00:00:00"/>
    <x v="544"/>
    <s v="West"/>
    <s v="Corporate"/>
    <s v="Furniture"/>
    <n v="24.96"/>
    <n v="24"/>
    <n v="4.992"/>
    <n v="0.12"/>
    <x v="8"/>
  </r>
  <r>
    <s v="CA/2017/154021"/>
    <d v="2018-12-11T00:00:00"/>
    <x v="243"/>
    <s v="East"/>
    <s v="Corporate"/>
    <s v="Technology"/>
    <n v="370.78199999999998"/>
    <n v="22"/>
    <n v="74.156400000000005"/>
    <n v="0.13"/>
    <x v="1"/>
  </r>
  <r>
    <s v="CA/2017/154022"/>
    <d v="2018-04-15T00:00:00"/>
    <x v="340"/>
    <s v="East"/>
    <s v="Corporate"/>
    <s v="Furniture"/>
    <n v="196.45"/>
    <n v="26"/>
    <n v="39.29"/>
    <n v="0.09"/>
    <x v="4"/>
  </r>
  <r>
    <s v="CA/2017/154023"/>
    <d v="2016-06-25T00:00:00"/>
    <x v="539"/>
    <s v="South"/>
    <s v="Home Office"/>
    <s v="Office Supplies"/>
    <n v="31.103999999999999"/>
    <n v="12"/>
    <n v="6.2207999999999997"/>
    <n v="0.05"/>
    <x v="9"/>
  </r>
  <r>
    <s v="CA/2017/154024"/>
    <d v="2016-06-25T00:00:00"/>
    <x v="539"/>
    <s v="South"/>
    <s v="Home Office"/>
    <s v="Office Supplies"/>
    <n v="78.256"/>
    <n v="6"/>
    <n v="15.651199999999999"/>
    <n v="0.13"/>
    <x v="9"/>
  </r>
  <r>
    <s v="CA/2017/154025"/>
    <d v="2017-08-26T00:00:00"/>
    <x v="230"/>
    <s v="West"/>
    <s v="Consumer"/>
    <s v="Office Supplies"/>
    <n v="6.48"/>
    <n v="12"/>
    <n v="1.296"/>
    <n v="0.19"/>
    <x v="0"/>
  </r>
  <r>
    <s v="CA/2017/154026"/>
    <d v="2015-07-21T00:00:00"/>
    <x v="545"/>
    <s v="West"/>
    <s v="Corporate"/>
    <s v="Office Supplies"/>
    <n v="99.2"/>
    <n v="2"/>
    <n v="19.84"/>
    <n v="0.03"/>
    <x v="6"/>
  </r>
  <r>
    <s v="CA/2017/154027"/>
    <d v="2015-07-21T00:00:00"/>
    <x v="545"/>
    <s v="West"/>
    <s v="Corporate"/>
    <s v="Furniture"/>
    <n v="801.56799999999998"/>
    <n v="14"/>
    <n v="160.31360000000001"/>
    <n v="0.17"/>
    <x v="6"/>
  </r>
  <r>
    <s v="CA/2017/154028"/>
    <d v="2015-07-21T00:00:00"/>
    <x v="545"/>
    <s v="West"/>
    <s v="Corporate"/>
    <s v="Furniture"/>
    <n v="272.84800000000001"/>
    <n v="3"/>
    <n v="54.569600000000001"/>
    <n v="0.03"/>
    <x v="6"/>
  </r>
  <r>
    <s v="CA/2017/154029"/>
    <d v="2018-11-21T00:00:00"/>
    <x v="546"/>
    <s v="West"/>
    <s v="Consumer"/>
    <s v="Furniture"/>
    <n v="70.98"/>
    <n v="12"/>
    <n v="14.196"/>
    <n v="0.11"/>
    <x v="2"/>
  </r>
  <r>
    <s v="CA/2017/154030"/>
    <d v="2015-04-06T00:00:00"/>
    <x v="88"/>
    <s v="East"/>
    <s v="Home Office"/>
    <s v="Office Supplies"/>
    <n v="16.224"/>
    <n v="26"/>
    <n v="3.2448000000000001"/>
    <n v="0.15"/>
    <x v="4"/>
  </r>
  <r>
    <s v="CA/2017/154031"/>
    <d v="2017-10-03T00:00:00"/>
    <x v="170"/>
    <s v="West"/>
    <s v="Consumer"/>
    <s v="Furniture"/>
    <n v="176.78399999999999"/>
    <n v="12"/>
    <n v="35.3568"/>
    <n v="0.19"/>
    <x v="8"/>
  </r>
  <r>
    <s v="CA/2017/154032"/>
    <d v="2018-03-25T00:00:00"/>
    <x v="547"/>
    <s v="Central"/>
    <s v="Consumer"/>
    <s v="Technology"/>
    <n v="470.37599999999998"/>
    <n v="13"/>
    <n v="94.075199999999995"/>
    <n v="0.2"/>
    <x v="10"/>
  </r>
  <r>
    <s v="CA/2017/154033"/>
    <d v="2018-12-29T00:00:00"/>
    <x v="506"/>
    <s v="West"/>
    <s v="Consumer"/>
    <s v="Furniture"/>
    <n v="393.56799999999998"/>
    <n v="12"/>
    <n v="78.7136"/>
    <n v="0.08"/>
    <x v="1"/>
  </r>
  <r>
    <s v="CA/2017/154034"/>
    <d v="2018-12-29T00:00:00"/>
    <x v="506"/>
    <s v="West"/>
    <s v="Consumer"/>
    <s v="Technology"/>
    <n v="302.37599999999998"/>
    <n v="14"/>
    <n v="60.475200000000001"/>
    <n v="0.2"/>
    <x v="1"/>
  </r>
  <r>
    <s v="CA/2017/154035"/>
    <d v="2018-03-28T00:00:00"/>
    <x v="316"/>
    <s v="East"/>
    <s v="Corporate"/>
    <s v="Office Supplies"/>
    <n v="68.742000000000004"/>
    <n v="9"/>
    <n v="13.7484"/>
    <n v="0.03"/>
    <x v="10"/>
  </r>
  <r>
    <s v="CA/2017/154036"/>
    <d v="2016-05-03T00:00:00"/>
    <x v="166"/>
    <s v="South"/>
    <s v="Consumer"/>
    <s v="Office Supplies"/>
    <n v="29.34"/>
    <n v="25"/>
    <n v="5.8680000000000003"/>
    <n v="0.2"/>
    <x v="5"/>
  </r>
  <r>
    <s v="CA/2017/154037"/>
    <d v="2016-05-03T00:00:00"/>
    <x v="166"/>
    <s v="South"/>
    <s v="Consumer"/>
    <s v="Furniture"/>
    <n v="383.60700000000003"/>
    <n v="22"/>
    <n v="76.721400000000003"/>
    <n v="0.02"/>
    <x v="5"/>
  </r>
  <r>
    <s v="CA/2017/154038"/>
    <d v="2016-05-03T00:00:00"/>
    <x v="166"/>
    <s v="South"/>
    <s v="Consumer"/>
    <s v="Office Supplies"/>
    <n v="563.4"/>
    <n v="23"/>
    <n v="112.68"/>
    <n v="0.09"/>
    <x v="5"/>
  </r>
  <r>
    <s v="CA/2017/154039"/>
    <d v="2017-11-13T00:00:00"/>
    <x v="254"/>
    <s v="Central"/>
    <s v="Home Office"/>
    <s v="Office Supplies"/>
    <n v="217.05600000000001"/>
    <n v="19"/>
    <n v="43.411200000000001"/>
    <n v="0.05"/>
    <x v="2"/>
  </r>
  <r>
    <s v="CA/2017/154040"/>
    <d v="2018-01-19T00:00:00"/>
    <x v="297"/>
    <s v="East"/>
    <s v="Consumer"/>
    <s v="Office Supplies"/>
    <n v="6"/>
    <n v="2"/>
    <n v="1.2"/>
    <n v="0.22"/>
    <x v="7"/>
  </r>
  <r>
    <s v="CA/2017/154041"/>
    <d v="2017-04-22T00:00:00"/>
    <x v="38"/>
    <s v="Central"/>
    <s v="Consumer"/>
    <s v="Furniture"/>
    <n v="31.56"/>
    <n v="27"/>
    <n v="6.3120000000000003"/>
    <n v="0.16"/>
    <x v="4"/>
  </r>
  <r>
    <s v="CA/2017/154042"/>
    <d v="2015-05-13T00:00:00"/>
    <x v="382"/>
    <s v="West"/>
    <s v="Home Office"/>
    <s v="Office Supplies"/>
    <n v="7.1040000000000001"/>
    <n v="17"/>
    <n v="1.4208000000000001"/>
    <n v="0.06"/>
    <x v="5"/>
  </r>
  <r>
    <s v="CA/2017/154043"/>
    <d v="2015-05-13T00:00:00"/>
    <x v="382"/>
    <s v="West"/>
    <s v="Home Office"/>
    <s v="Office Supplies"/>
    <n v="398.35199999999998"/>
    <n v="24"/>
    <n v="79.670400000000001"/>
    <n v="0.15"/>
    <x v="5"/>
  </r>
  <r>
    <s v="CA/2017/154044"/>
    <d v="2015-10-21T00:00:00"/>
    <x v="14"/>
    <s v="East"/>
    <s v="Consumer"/>
    <s v="Office Supplies"/>
    <n v="121.792"/>
    <n v="7"/>
    <n v="24.3584"/>
    <n v="7.0000000000000007E-2"/>
    <x v="8"/>
  </r>
  <r>
    <s v="CA/2017/154045"/>
    <d v="2015-10-21T00:00:00"/>
    <x v="14"/>
    <s v="East"/>
    <s v="Consumer"/>
    <s v="Furniture"/>
    <n v="409.59"/>
    <n v="25"/>
    <n v="81.918000000000006"/>
    <n v="0.2"/>
    <x v="8"/>
  </r>
  <r>
    <s v="CA/2017/154046"/>
    <d v="2015-03-14T00:00:00"/>
    <x v="158"/>
    <s v="East"/>
    <s v="Corporate"/>
    <s v="Office Supplies"/>
    <n v="10.56"/>
    <n v="23"/>
    <n v="2.1120000000000001"/>
    <n v="0.08"/>
    <x v="10"/>
  </r>
  <r>
    <s v="CA/2017/154047"/>
    <d v="2015-03-14T00:00:00"/>
    <x v="158"/>
    <s v="East"/>
    <s v="Corporate"/>
    <s v="Office Supplies"/>
    <n v="3.38"/>
    <n v="5"/>
    <n v="0.67600000000000005"/>
    <n v="0.03"/>
    <x v="10"/>
  </r>
  <r>
    <s v="CA/2017/154048"/>
    <d v="2018-12-22T00:00:00"/>
    <x v="187"/>
    <s v="West"/>
    <s v="Consumer"/>
    <s v="Office Supplies"/>
    <n v="7.8239999999999998"/>
    <n v="13"/>
    <n v="1.5648"/>
    <n v="0.24"/>
    <x v="1"/>
  </r>
  <r>
    <s v="CA/2017/154049"/>
    <d v="2017-11-24T00:00:00"/>
    <x v="263"/>
    <s v="Central"/>
    <s v="Consumer"/>
    <s v="Office Supplies"/>
    <n v="24.783999999999999"/>
    <n v="17"/>
    <n v="4.9568000000000003"/>
    <n v="0.22"/>
    <x v="2"/>
  </r>
  <r>
    <s v="CA/2017/154050"/>
    <d v="2018-02-12T00:00:00"/>
    <x v="548"/>
    <s v="South"/>
    <s v="Consumer"/>
    <s v="Office Supplies"/>
    <n v="34.65"/>
    <n v="22"/>
    <n v="6.93"/>
    <n v="0.08"/>
    <x v="11"/>
  </r>
  <r>
    <s v="CA/2017/154051"/>
    <d v="2016-12-31T00:00:00"/>
    <x v="123"/>
    <s v="West"/>
    <s v="Consumer"/>
    <s v="Office Supplies"/>
    <n v="487.98399999999998"/>
    <n v="28"/>
    <n v="97.596800000000002"/>
    <n v="0.17"/>
    <x v="1"/>
  </r>
  <r>
    <s v="CA/2017/154052"/>
    <d v="2018-03-10T00:00:00"/>
    <x v="549"/>
    <s v="Central"/>
    <s v="Consumer"/>
    <s v="Office Supplies"/>
    <n v="1793.98"/>
    <n v="5"/>
    <n v="358.79599999999999"/>
    <n v="0.17"/>
    <x v="10"/>
  </r>
  <r>
    <s v="CA/2017/154053"/>
    <d v="2015-08-29T00:00:00"/>
    <x v="362"/>
    <s v="West"/>
    <s v="Consumer"/>
    <s v="Office Supplies"/>
    <n v="29.808"/>
    <n v="12"/>
    <n v="5.9615999999999998"/>
    <n v="0.24"/>
    <x v="0"/>
  </r>
  <r>
    <s v="CA/2017/154054"/>
    <d v="2015-08-29T00:00:00"/>
    <x v="362"/>
    <s v="West"/>
    <s v="Consumer"/>
    <s v="Office Supplies"/>
    <n v="505.17599999999999"/>
    <n v="13"/>
    <n v="101.0352"/>
    <n v="0"/>
    <x v="0"/>
  </r>
  <r>
    <s v="CA/2017/154055"/>
    <d v="2015-08-29T00:00:00"/>
    <x v="362"/>
    <s v="West"/>
    <s v="Consumer"/>
    <s v="Furniture"/>
    <n v="174.05850000000001"/>
    <n v="26"/>
    <n v="34.811700000000002"/>
    <n v="0.06"/>
    <x v="0"/>
  </r>
  <r>
    <s v="CA/2017/154056"/>
    <d v="2017-06-29T00:00:00"/>
    <x v="476"/>
    <s v="East"/>
    <s v="Consumer"/>
    <s v="Office Supplies"/>
    <n v="191.88"/>
    <n v="11"/>
    <n v="38.375999999999998"/>
    <n v="0"/>
    <x v="9"/>
  </r>
  <r>
    <s v="CA/2017/154057"/>
    <d v="2017-08-20T00:00:00"/>
    <x v="108"/>
    <s v="Central"/>
    <s v="Home Office"/>
    <s v="Technology"/>
    <n v="14.78"/>
    <n v="23"/>
    <n v="2.956"/>
    <n v="0.09"/>
    <x v="0"/>
  </r>
  <r>
    <s v="CA/2017/154058"/>
    <d v="2018-10-21T00:00:00"/>
    <x v="460"/>
    <s v="West"/>
    <s v="Corporate"/>
    <s v="Office Supplies"/>
    <n v="5.1840000000000002"/>
    <n v="27"/>
    <n v="1.0367999999999999"/>
    <n v="0.04"/>
    <x v="8"/>
  </r>
  <r>
    <s v="CA/2017/154059"/>
    <d v="2018-10-21T00:00:00"/>
    <x v="460"/>
    <s v="West"/>
    <s v="Corporate"/>
    <s v="Furniture"/>
    <n v="478.48"/>
    <n v="7"/>
    <n v="95.695999999999998"/>
    <n v="0.13"/>
    <x v="8"/>
  </r>
  <r>
    <s v="CA/2017/154060"/>
    <d v="2018-10-21T00:00:00"/>
    <x v="460"/>
    <s v="West"/>
    <s v="Corporate"/>
    <s v="Technology"/>
    <n v="28.4"/>
    <n v="1"/>
    <n v="5.68"/>
    <n v="0.16"/>
    <x v="8"/>
  </r>
  <r>
    <s v="CA/2017/154061"/>
    <d v="2018-10-21T00:00:00"/>
    <x v="550"/>
    <s v="Central"/>
    <s v="Corporate"/>
    <s v="Office Supplies"/>
    <n v="909.12"/>
    <n v="3"/>
    <n v="181.82400000000001"/>
    <n v="0.01"/>
    <x v="8"/>
  </r>
  <r>
    <s v="CA/2017/154062"/>
    <d v="2017-05-17T00:00:00"/>
    <x v="532"/>
    <s v="Central"/>
    <s v="Corporate"/>
    <s v="Office Supplies"/>
    <n v="2.952"/>
    <n v="28"/>
    <n v="0.59040000000000004"/>
    <n v="0.21"/>
    <x v="5"/>
  </r>
  <r>
    <s v="CA/2017/154063"/>
    <d v="2017-05-17T00:00:00"/>
    <x v="532"/>
    <s v="Central"/>
    <s v="Corporate"/>
    <s v="Office Supplies"/>
    <n v="27.018000000000001"/>
    <n v="4"/>
    <n v="5.4036"/>
    <n v="0.02"/>
    <x v="5"/>
  </r>
  <r>
    <s v="CA/2017/154064"/>
    <d v="2016-03-02T00:00:00"/>
    <x v="459"/>
    <s v="West"/>
    <s v="Corporate"/>
    <s v="Furniture"/>
    <n v="136.91999999999999"/>
    <n v="7"/>
    <n v="27.384"/>
    <n v="0.24"/>
    <x v="10"/>
  </r>
  <r>
    <s v="CA/2017/154065"/>
    <d v="2018-12-18T00:00:00"/>
    <x v="551"/>
    <s v="East"/>
    <s v="Consumer"/>
    <s v="Furniture"/>
    <n v="18.96"/>
    <n v="13"/>
    <n v="3.7919999999999998"/>
    <n v="0.24"/>
    <x v="1"/>
  </r>
  <r>
    <s v="CA/2017/154066"/>
    <d v="2017-11-15T00:00:00"/>
    <x v="34"/>
    <s v="South"/>
    <s v="Corporate"/>
    <s v="Technology"/>
    <n v="99.39"/>
    <n v="15"/>
    <n v="19.878"/>
    <n v="0.25"/>
    <x v="2"/>
  </r>
  <r>
    <s v="CA/2017/154067"/>
    <d v="2018-03-07T00:00:00"/>
    <x v="395"/>
    <s v="Central"/>
    <s v="Corporate"/>
    <s v="Office Supplies"/>
    <n v="273.89600000000002"/>
    <n v="13"/>
    <n v="54.779200000000003"/>
    <n v="0.21"/>
    <x v="10"/>
  </r>
  <r>
    <s v="CA/2017/154068"/>
    <d v="2018-03-07T00:00:00"/>
    <x v="395"/>
    <s v="Central"/>
    <s v="Corporate"/>
    <s v="Technology"/>
    <n v="597.13199999999995"/>
    <n v="20"/>
    <n v="119.4264"/>
    <n v="0"/>
    <x v="10"/>
  </r>
  <r>
    <s v="CA/2017/154069"/>
    <d v="2015-01-15T00:00:00"/>
    <x v="552"/>
    <s v="South"/>
    <s v="Consumer"/>
    <s v="Technology"/>
    <n v="149.94999999999999"/>
    <n v="28"/>
    <n v="29.99"/>
    <n v="0.12"/>
    <x v="7"/>
  </r>
  <r>
    <s v="CA/2017/154070"/>
    <d v="2018-04-30T00:00:00"/>
    <x v="357"/>
    <s v="Central"/>
    <s v="Home Office"/>
    <s v="Office Supplies"/>
    <n v="4.6079999999999997"/>
    <n v="23"/>
    <n v="0.92159999999999997"/>
    <n v="0.11"/>
    <x v="4"/>
  </r>
  <r>
    <s v="CA/2017/154071"/>
    <d v="2018-04-30T00:00:00"/>
    <x v="357"/>
    <s v="Central"/>
    <s v="Home Office"/>
    <s v="Office Supplies"/>
    <n v="15.528"/>
    <n v="11"/>
    <n v="3.1055999999999999"/>
    <n v="0.19"/>
    <x v="4"/>
  </r>
  <r>
    <s v="CA/2017/154072"/>
    <d v="2018-04-30T00:00:00"/>
    <x v="357"/>
    <s v="Central"/>
    <s v="Home Office"/>
    <s v="Office Supplies"/>
    <n v="11.952"/>
    <n v="7"/>
    <n v="2.3904000000000001"/>
    <n v="0.23"/>
    <x v="4"/>
  </r>
  <r>
    <s v="CA/2017/154073"/>
    <d v="2016-08-11T00:00:00"/>
    <x v="456"/>
    <s v="East"/>
    <s v="Consumer"/>
    <s v="Office Supplies"/>
    <n v="11.65"/>
    <n v="10"/>
    <n v="2.33"/>
    <n v="0.2"/>
    <x v="0"/>
  </r>
  <r>
    <s v="CA/2017/154074"/>
    <d v="2016-10-30T00:00:00"/>
    <x v="539"/>
    <s v="South"/>
    <s v="Home Office"/>
    <s v="Technology"/>
    <n v="299.89999999999998"/>
    <n v="7"/>
    <n v="59.98"/>
    <n v="0.22"/>
    <x v="8"/>
  </r>
  <r>
    <s v="CA/2017/154075"/>
    <d v="2018-08-17T00:00:00"/>
    <x v="553"/>
    <s v="East"/>
    <s v="Corporate"/>
    <s v="Office Supplies"/>
    <n v="895.92"/>
    <n v="15"/>
    <n v="179.184"/>
    <n v="0.18"/>
    <x v="0"/>
  </r>
  <r>
    <s v="CA/2017/154076"/>
    <d v="2018-08-17T00:00:00"/>
    <x v="553"/>
    <s v="East"/>
    <s v="Corporate"/>
    <s v="Furniture"/>
    <n v="462.56400000000002"/>
    <n v="6"/>
    <n v="92.512799999999999"/>
    <n v="0.13"/>
    <x v="0"/>
  </r>
  <r>
    <s v="CA/2017/154077"/>
    <d v="2016-03-10T00:00:00"/>
    <x v="89"/>
    <s v="West"/>
    <s v="Corporate"/>
    <s v="Office Supplies"/>
    <n v="15.007999999999999"/>
    <n v="27"/>
    <n v="3.0015999999999998"/>
    <n v="0.19"/>
    <x v="10"/>
  </r>
  <r>
    <s v="CA/2017/154078"/>
    <d v="2017-08-07T00:00:00"/>
    <x v="554"/>
    <s v="Central"/>
    <s v="Corporate"/>
    <s v="Technology"/>
    <n v="863.64"/>
    <n v="12"/>
    <n v="172.72800000000001"/>
    <n v="0.17"/>
    <x v="0"/>
  </r>
  <r>
    <s v="CA/2017/154079"/>
    <d v="2017-08-07T00:00:00"/>
    <x v="554"/>
    <s v="Central"/>
    <s v="Corporate"/>
    <s v="Office Supplies"/>
    <n v="47.616"/>
    <n v="10"/>
    <n v="9.5231999999999992"/>
    <n v="0.03"/>
    <x v="0"/>
  </r>
  <r>
    <s v="CA/2017/154080"/>
    <d v="2018-05-12T00:00:00"/>
    <x v="268"/>
    <s v="South"/>
    <s v="Consumer"/>
    <s v="Office Supplies"/>
    <n v="92.94"/>
    <n v="5"/>
    <n v="18.588000000000001"/>
    <n v="0.24"/>
    <x v="5"/>
  </r>
  <r>
    <s v="CA/2017/154081"/>
    <d v="2018-09-03T00:00:00"/>
    <x v="352"/>
    <s v="West"/>
    <s v="Corporate"/>
    <s v="Technology"/>
    <n v="199.98"/>
    <n v="2"/>
    <n v="39.996000000000002"/>
    <n v="0.05"/>
    <x v="3"/>
  </r>
  <r>
    <s v="CA/2017/154082"/>
    <d v="2017-09-06T00:00:00"/>
    <x v="411"/>
    <s v="West"/>
    <s v="Consumer"/>
    <s v="Technology"/>
    <n v="177.48"/>
    <n v="14"/>
    <n v="35.496000000000002"/>
    <n v="0.23"/>
    <x v="3"/>
  </r>
  <r>
    <s v="CA/2017/154083"/>
    <d v="2018-11-28T00:00:00"/>
    <x v="302"/>
    <s v="Central"/>
    <s v="Consumer"/>
    <s v="Office Supplies"/>
    <n v="88.768000000000001"/>
    <n v="6"/>
    <n v="17.753599999999999"/>
    <n v="0.02"/>
    <x v="2"/>
  </r>
  <r>
    <s v="CA/2017/154084"/>
    <d v="2018-03-16T00:00:00"/>
    <x v="91"/>
    <s v="East"/>
    <s v="Home Office"/>
    <s v="Office Supplies"/>
    <n v="6.48"/>
    <n v="29"/>
    <n v="1.296"/>
    <n v="0.03"/>
    <x v="10"/>
  </r>
  <r>
    <s v="CA/2017/154085"/>
    <d v="2018-03-16T00:00:00"/>
    <x v="91"/>
    <s v="East"/>
    <s v="Home Office"/>
    <s v="Office Supplies"/>
    <n v="46.51"/>
    <n v="26"/>
    <n v="9.3019999999999996"/>
    <n v="0.06"/>
    <x v="10"/>
  </r>
  <r>
    <s v="CA/2017/154086"/>
    <d v="2018-03-16T00:00:00"/>
    <x v="91"/>
    <s v="East"/>
    <s v="Home Office"/>
    <s v="Technology"/>
    <n v="659.976"/>
    <n v="26"/>
    <n v="131.99520000000001"/>
    <n v="0.21"/>
    <x v="10"/>
  </r>
  <r>
    <s v="CA/2017/154087"/>
    <d v="2017-11-27T00:00:00"/>
    <x v="113"/>
    <s v="East"/>
    <s v="Consumer"/>
    <s v="Technology"/>
    <n v="271.99200000000002"/>
    <n v="19"/>
    <n v="54.398400000000002"/>
    <n v="0"/>
    <x v="2"/>
  </r>
  <r>
    <s v="CA/2017/154088"/>
    <d v="2018-06-08T00:00:00"/>
    <x v="277"/>
    <s v="East"/>
    <s v="Consumer"/>
    <s v="Furniture"/>
    <n v="145.74"/>
    <n v="15"/>
    <n v="29.148"/>
    <n v="0.06"/>
    <x v="9"/>
  </r>
  <r>
    <s v="CA/2017/154089"/>
    <d v="2018-06-08T00:00:00"/>
    <x v="277"/>
    <s v="East"/>
    <s v="Consumer"/>
    <s v="Furniture"/>
    <n v="15.4"/>
    <n v="20"/>
    <n v="3.08"/>
    <n v="0.22"/>
    <x v="9"/>
  </r>
  <r>
    <s v="CA/2017/154090"/>
    <d v="2018-11-27T00:00:00"/>
    <x v="352"/>
    <s v="West"/>
    <s v="Corporate"/>
    <s v="Office Supplies"/>
    <n v="244.55"/>
    <n v="30"/>
    <n v="48.91"/>
    <n v="0.2"/>
    <x v="2"/>
  </r>
  <r>
    <s v="CA/2017/154091"/>
    <d v="2018-11-27T00:00:00"/>
    <x v="352"/>
    <s v="West"/>
    <s v="Corporate"/>
    <s v="Technology"/>
    <n v="166.16"/>
    <n v="4"/>
    <n v="33.231999999999999"/>
    <n v="0.13"/>
    <x v="2"/>
  </r>
  <r>
    <s v="CA/2017/154092"/>
    <d v="2016-05-25T00:00:00"/>
    <x v="472"/>
    <s v="East"/>
    <s v="Home Office"/>
    <s v="Furniture"/>
    <n v="14.73"/>
    <n v="28"/>
    <n v="2.9460000000000002"/>
    <n v="0.17"/>
    <x v="5"/>
  </r>
  <r>
    <s v="CA/2017/154093"/>
    <d v="2017-08-07T00:00:00"/>
    <x v="555"/>
    <s v="West"/>
    <s v="Consumer"/>
    <s v="Office Supplies"/>
    <n v="19.968"/>
    <n v="2"/>
    <n v="3.9935999999999998"/>
    <n v="0.01"/>
    <x v="0"/>
  </r>
  <r>
    <s v="CA/2017/154094"/>
    <d v="2017-08-07T00:00:00"/>
    <x v="555"/>
    <s v="West"/>
    <s v="Consumer"/>
    <s v="Office Supplies"/>
    <n v="33.488"/>
    <n v="26"/>
    <n v="6.6976000000000004"/>
    <n v="0.01"/>
    <x v="0"/>
  </r>
  <r>
    <s v="CA/2017/154095"/>
    <d v="2017-08-07T00:00:00"/>
    <x v="555"/>
    <s v="West"/>
    <s v="Consumer"/>
    <s v="Office Supplies"/>
    <n v="8.7360000000000007"/>
    <n v="13"/>
    <n v="1.7472000000000001"/>
    <n v="0.21"/>
    <x v="0"/>
  </r>
  <r>
    <s v="CA/2017/154096"/>
    <d v="2017-08-07T00:00:00"/>
    <x v="555"/>
    <s v="West"/>
    <s v="Consumer"/>
    <s v="Furniture"/>
    <n v="662.88"/>
    <n v="18"/>
    <n v="132.57599999999999"/>
    <n v="0.04"/>
    <x v="0"/>
  </r>
  <r>
    <s v="CA/2017/154097"/>
    <d v="2018-08-29T00:00:00"/>
    <x v="434"/>
    <s v="East"/>
    <s v="Corporate"/>
    <s v="Office Supplies"/>
    <n v="47.36"/>
    <n v="14"/>
    <n v="9.4719999999999995"/>
    <n v="0.21"/>
    <x v="0"/>
  </r>
  <r>
    <s v="CA/2017/154098"/>
    <d v="2018-08-29T00:00:00"/>
    <x v="434"/>
    <s v="East"/>
    <s v="Corporate"/>
    <s v="Office Supplies"/>
    <n v="27.44"/>
    <n v="22"/>
    <n v="5.4880000000000004"/>
    <n v="0.02"/>
    <x v="0"/>
  </r>
  <r>
    <s v="CA/2017/154099"/>
    <d v="2018-08-29T00:00:00"/>
    <x v="434"/>
    <s v="East"/>
    <s v="Corporate"/>
    <s v="Office Supplies"/>
    <n v="3.24"/>
    <n v="17"/>
    <n v="0.64800000000000002"/>
    <n v="0.25"/>
    <x v="0"/>
  </r>
  <r>
    <s v="CA/2017/154100"/>
    <d v="2017-06-20T00:00:00"/>
    <x v="105"/>
    <s v="South"/>
    <s v="Corporate"/>
    <s v="Technology"/>
    <n v="95.968000000000004"/>
    <n v="13"/>
    <n v="19.1936"/>
    <n v="0.24"/>
    <x v="9"/>
  </r>
  <r>
    <s v="CA/2017/154101"/>
    <d v="2017-06-20T00:00:00"/>
    <x v="105"/>
    <s v="South"/>
    <s v="Corporate"/>
    <s v="Office Supplies"/>
    <n v="10.368"/>
    <n v="18"/>
    <n v="2.0735999999999999"/>
    <n v="0.01"/>
    <x v="9"/>
  </r>
  <r>
    <s v="CA/2017/154102"/>
    <d v="2018-02-09T00:00:00"/>
    <x v="556"/>
    <s v="East"/>
    <s v="Corporate"/>
    <s v="Office Supplies"/>
    <n v="23.1"/>
    <n v="30"/>
    <n v="4.62"/>
    <n v="0.17"/>
    <x v="11"/>
  </r>
  <r>
    <s v="CA/2017/154103"/>
    <d v="2018-02-09T00:00:00"/>
    <x v="556"/>
    <s v="East"/>
    <s v="Corporate"/>
    <s v="Furniture"/>
    <n v="11.54"/>
    <n v="18"/>
    <n v="2.3079999999999998"/>
    <n v="0.1"/>
    <x v="11"/>
  </r>
  <r>
    <s v="CA/2017/154104"/>
    <d v="2018-02-09T00:00:00"/>
    <x v="556"/>
    <s v="East"/>
    <s v="Corporate"/>
    <s v="Furniture"/>
    <n v="254.52600000000001"/>
    <n v="22"/>
    <n v="50.905200000000001"/>
    <n v="0.17"/>
    <x v="11"/>
  </r>
  <r>
    <s v="CA/2017/154105"/>
    <d v="2018-02-09T00:00:00"/>
    <x v="556"/>
    <s v="East"/>
    <s v="Corporate"/>
    <s v="Office Supplies"/>
    <n v="12.98"/>
    <n v="25"/>
    <n v="2.5960000000000001"/>
    <n v="0.17"/>
    <x v="11"/>
  </r>
  <r>
    <s v="CA/2017/154106"/>
    <d v="2018-02-09T00:00:00"/>
    <x v="556"/>
    <s v="East"/>
    <s v="Corporate"/>
    <s v="Office Supplies"/>
    <n v="26.431999999999999"/>
    <n v="11"/>
    <n v="5.2864000000000004"/>
    <n v="0.08"/>
    <x v="11"/>
  </r>
  <r>
    <s v="CA/2017/154107"/>
    <d v="2018-02-09T00:00:00"/>
    <x v="556"/>
    <s v="East"/>
    <s v="Corporate"/>
    <s v="Technology"/>
    <n v="197.97"/>
    <n v="16"/>
    <n v="39.594000000000001"/>
    <n v="0.08"/>
    <x v="11"/>
  </r>
  <r>
    <s v="CA/2017/154108"/>
    <d v="2018-02-09T00:00:00"/>
    <x v="556"/>
    <s v="East"/>
    <s v="Corporate"/>
    <s v="Office Supplies"/>
    <n v="18.899999999999999"/>
    <n v="17"/>
    <n v="3.78"/>
    <n v="7.0000000000000007E-2"/>
    <x v="11"/>
  </r>
  <r>
    <s v="CA/2017/154109"/>
    <d v="2018-02-09T00:00:00"/>
    <x v="556"/>
    <s v="East"/>
    <s v="Corporate"/>
    <s v="Furniture"/>
    <n v="1282.4100000000001"/>
    <n v="12"/>
    <n v="256.48200000000003"/>
    <n v="0.05"/>
    <x v="11"/>
  </r>
  <r>
    <s v="CA/2017/154110"/>
    <d v="2018-02-09T00:00:00"/>
    <x v="556"/>
    <s v="East"/>
    <s v="Corporate"/>
    <s v="Office Supplies"/>
    <n v="4.92"/>
    <n v="12"/>
    <n v="0.98399999999999999"/>
    <n v="0.15"/>
    <x v="11"/>
  </r>
  <r>
    <s v="CA/2017/154111"/>
    <d v="2018-02-09T00:00:00"/>
    <x v="556"/>
    <s v="East"/>
    <s v="Corporate"/>
    <s v="Technology"/>
    <n v="238"/>
    <n v="11"/>
    <n v="47.6"/>
    <n v="0.11"/>
    <x v="11"/>
  </r>
  <r>
    <s v="CA/2017/154112"/>
    <d v="2018-02-09T00:00:00"/>
    <x v="556"/>
    <s v="East"/>
    <s v="Corporate"/>
    <s v="Technology"/>
    <n v="167.97"/>
    <n v="19"/>
    <n v="33.594000000000001"/>
    <n v="0.16"/>
    <x v="11"/>
  </r>
  <r>
    <s v="CA/2017/154113"/>
    <d v="2018-02-09T00:00:00"/>
    <x v="556"/>
    <s v="East"/>
    <s v="Corporate"/>
    <s v="Office Supplies"/>
    <n v="17.12"/>
    <n v="26"/>
    <n v="3.4239999999999999"/>
    <n v="0.22"/>
    <x v="11"/>
  </r>
  <r>
    <s v="CA/2017/154114"/>
    <d v="2018-10-09T00:00:00"/>
    <x v="355"/>
    <s v="South"/>
    <s v="Consumer"/>
    <s v="Office Supplies"/>
    <n v="16.2"/>
    <n v="20"/>
    <n v="3.24"/>
    <n v="0.01"/>
    <x v="8"/>
  </r>
  <r>
    <s v="CA/2017/154115"/>
    <d v="2018-10-09T00:00:00"/>
    <x v="355"/>
    <s v="South"/>
    <s v="Consumer"/>
    <s v="Office Supplies"/>
    <n v="33.99"/>
    <n v="29"/>
    <n v="6.798"/>
    <n v="0"/>
    <x v="8"/>
  </r>
  <r>
    <s v="CA/2017/154116"/>
    <d v="2018-10-09T00:00:00"/>
    <x v="355"/>
    <s v="South"/>
    <s v="Consumer"/>
    <s v="Technology"/>
    <n v="296.85000000000002"/>
    <n v="6"/>
    <n v="59.37"/>
    <n v="0.25"/>
    <x v="8"/>
  </r>
  <r>
    <s v="CA/2017/154117"/>
    <d v="2018-10-09T00:00:00"/>
    <x v="355"/>
    <s v="South"/>
    <s v="Consumer"/>
    <s v="Technology"/>
    <n v="112.8"/>
    <n v="28"/>
    <n v="22.56"/>
    <n v="0.16"/>
    <x v="8"/>
  </r>
  <r>
    <s v="CA/2017/154118"/>
    <d v="2018-10-09T00:00:00"/>
    <x v="355"/>
    <s v="South"/>
    <s v="Consumer"/>
    <s v="Office Supplies"/>
    <n v="13.71"/>
    <n v="16"/>
    <n v="2.742"/>
    <n v="0.01"/>
    <x v="8"/>
  </r>
  <r>
    <s v="CA/2017/154119"/>
    <d v="2018-10-09T00:00:00"/>
    <x v="355"/>
    <s v="South"/>
    <s v="Consumer"/>
    <s v="Office Supplies"/>
    <n v="24.9"/>
    <n v="10"/>
    <n v="4.9800000000000004"/>
    <n v="0.06"/>
    <x v="8"/>
  </r>
  <r>
    <s v="CA/2017/154120"/>
    <d v="2018-10-09T00:00:00"/>
    <x v="355"/>
    <s v="South"/>
    <s v="Consumer"/>
    <s v="Office Supplies"/>
    <n v="286.29000000000002"/>
    <n v="17"/>
    <n v="57.258000000000003"/>
    <n v="0.09"/>
    <x v="8"/>
  </r>
  <r>
    <s v="CA/2017/154121"/>
    <d v="2018-10-09T00:00:00"/>
    <x v="355"/>
    <s v="South"/>
    <s v="Consumer"/>
    <s v="Office Supplies"/>
    <n v="24.18"/>
    <n v="8"/>
    <n v="4.8360000000000003"/>
    <n v="0.01"/>
    <x v="8"/>
  </r>
  <r>
    <s v="CA/2017/154122"/>
    <d v="2018-12-21T00:00:00"/>
    <x v="203"/>
    <s v="Central"/>
    <s v="Consumer"/>
    <s v="Technology"/>
    <n v="281.97000000000003"/>
    <n v="21"/>
    <n v="56.393999999999998"/>
    <n v="0.02"/>
    <x v="1"/>
  </r>
  <r>
    <s v="CA/2017/154123"/>
    <d v="2018-12-21T00:00:00"/>
    <x v="203"/>
    <s v="Central"/>
    <s v="Consumer"/>
    <s v="Office Supplies"/>
    <n v="69.5"/>
    <n v="2"/>
    <n v="13.9"/>
    <n v="0"/>
    <x v="1"/>
  </r>
  <r>
    <s v="CA/2017/154124"/>
    <d v="2018-12-21T00:00:00"/>
    <x v="203"/>
    <s v="Central"/>
    <s v="Consumer"/>
    <s v="Office Supplies"/>
    <n v="166.44"/>
    <n v="5"/>
    <n v="33.287999999999997"/>
    <n v="0.05"/>
    <x v="1"/>
  </r>
  <r>
    <s v="CA/2017/154125"/>
    <d v="2018-09-23T00:00:00"/>
    <x v="217"/>
    <s v="West"/>
    <s v="Consumer"/>
    <s v="Technology"/>
    <n v="291.95999999999998"/>
    <n v="13"/>
    <n v="58.392000000000003"/>
    <n v="0.17"/>
    <x v="3"/>
  </r>
  <r>
    <s v="CA/2017/154126"/>
    <d v="2018-06-05T00:00:00"/>
    <x v="529"/>
    <s v="South"/>
    <s v="Home Office"/>
    <s v="Office Supplies"/>
    <n v="6.4080000000000004"/>
    <n v="30"/>
    <n v="1.2816000000000001"/>
    <n v="0.19"/>
    <x v="9"/>
  </r>
  <r>
    <s v="CA/2017/154127"/>
    <d v="2018-06-05T00:00:00"/>
    <x v="529"/>
    <s v="South"/>
    <s v="Home Office"/>
    <s v="Technology"/>
    <n v="408.74400000000003"/>
    <n v="2"/>
    <n v="81.748800000000003"/>
    <n v="0.09"/>
    <x v="9"/>
  </r>
  <r>
    <s v="CA/2017/154128"/>
    <d v="2015-12-14T00:00:00"/>
    <x v="557"/>
    <s v="Central"/>
    <s v="Consumer"/>
    <s v="Office Supplies"/>
    <n v="5.1040000000000001"/>
    <n v="4"/>
    <n v="1.0207999999999999"/>
    <n v="0.21"/>
    <x v="1"/>
  </r>
  <r>
    <s v="CA/2017/154129"/>
    <d v="2015-12-14T00:00:00"/>
    <x v="557"/>
    <s v="Central"/>
    <s v="Consumer"/>
    <s v="Office Supplies"/>
    <n v="2.8959999999999999"/>
    <n v="21"/>
    <n v="0.57920000000000005"/>
    <n v="0.18"/>
    <x v="1"/>
  </r>
  <r>
    <s v="CA/2017/154130"/>
    <d v="2015-12-14T00:00:00"/>
    <x v="557"/>
    <s v="Central"/>
    <s v="Consumer"/>
    <s v="Technology"/>
    <n v="35.015999999999998"/>
    <n v="10"/>
    <n v="7.0031999999999996"/>
    <n v="0.24"/>
    <x v="1"/>
  </r>
  <r>
    <s v="CA/2017/154131"/>
    <d v="2015-10-18T00:00:00"/>
    <x v="127"/>
    <s v="East"/>
    <s v="Corporate"/>
    <s v="Office Supplies"/>
    <n v="275.97000000000003"/>
    <n v="8"/>
    <n v="55.194000000000003"/>
    <n v="0.15"/>
    <x v="8"/>
  </r>
  <r>
    <s v="CA/2017/154132"/>
    <d v="2015-10-18T00:00:00"/>
    <x v="127"/>
    <s v="East"/>
    <s v="Corporate"/>
    <s v="Technology"/>
    <n v="1394.95"/>
    <n v="17"/>
    <n v="278.99"/>
    <n v="0.17"/>
    <x v="8"/>
  </r>
  <r>
    <s v="CA/2017/154133"/>
    <d v="2015-10-18T00:00:00"/>
    <x v="127"/>
    <s v="East"/>
    <s v="Corporate"/>
    <s v="Furniture"/>
    <n v="545.88"/>
    <n v="5"/>
    <n v="109.176"/>
    <n v="0.19"/>
    <x v="8"/>
  </r>
  <r>
    <s v="CA/2017/154134"/>
    <d v="2016-08-05T00:00:00"/>
    <x v="211"/>
    <s v="West"/>
    <s v="Consumer"/>
    <s v="Office Supplies"/>
    <n v="5.2480000000000002"/>
    <n v="16"/>
    <n v="1.0496000000000001"/>
    <n v="0.12"/>
    <x v="0"/>
  </r>
  <r>
    <s v="CA/2017/154135"/>
    <d v="2017-04-14T00:00:00"/>
    <x v="446"/>
    <s v="West"/>
    <s v="Consumer"/>
    <s v="Furniture"/>
    <n v="933.53599999999994"/>
    <n v="15"/>
    <n v="186.7072"/>
    <n v="0.03"/>
    <x v="4"/>
  </r>
  <r>
    <s v="CA/2017/154136"/>
    <d v="2017-04-14T00:00:00"/>
    <x v="446"/>
    <s v="West"/>
    <s v="Consumer"/>
    <s v="Office Supplies"/>
    <n v="42.975999999999999"/>
    <n v="7"/>
    <n v="8.5952000000000002"/>
    <n v="0.02"/>
    <x v="4"/>
  </r>
  <r>
    <s v="CA/2017/154137"/>
    <d v="2016-12-14T00:00:00"/>
    <x v="152"/>
    <s v="Central"/>
    <s v="Corporate"/>
    <s v="Office Supplies"/>
    <n v="3.76"/>
    <n v="28"/>
    <n v="0.752"/>
    <n v="0.19"/>
    <x v="1"/>
  </r>
  <r>
    <s v="CA/2017/154138"/>
    <d v="2015-03-12T00:00:00"/>
    <x v="159"/>
    <s v="East"/>
    <s v="Consumer"/>
    <s v="Technology"/>
    <n v="479.96"/>
    <n v="13"/>
    <n v="95.992000000000004"/>
    <n v="0.19"/>
    <x v="10"/>
  </r>
  <r>
    <s v="CA/2017/154139"/>
    <d v="2015-11-25T00:00:00"/>
    <x v="429"/>
    <s v="South"/>
    <s v="Corporate"/>
    <s v="Office Supplies"/>
    <n v="320.88"/>
    <n v="16"/>
    <n v="64.176000000000002"/>
    <n v="0.15"/>
    <x v="2"/>
  </r>
  <r>
    <s v="CA/2017/154140"/>
    <d v="2015-11-25T00:00:00"/>
    <x v="429"/>
    <s v="South"/>
    <s v="Corporate"/>
    <s v="Furniture"/>
    <n v="23.88"/>
    <n v="25"/>
    <n v="4.7759999999999998"/>
    <n v="0.08"/>
    <x v="2"/>
  </r>
  <r>
    <s v="CA/2017/154141"/>
    <d v="2015-11-25T00:00:00"/>
    <x v="429"/>
    <s v="South"/>
    <s v="Corporate"/>
    <s v="Office Supplies"/>
    <n v="26.76"/>
    <n v="6"/>
    <n v="5.3520000000000003"/>
    <n v="0.21"/>
    <x v="2"/>
  </r>
  <r>
    <s v="CA/2017/154142"/>
    <d v="2017-07-25T00:00:00"/>
    <x v="558"/>
    <s v="East"/>
    <s v="Consumer"/>
    <s v="Technology"/>
    <n v="1439.9760000000001"/>
    <n v="12"/>
    <n v="287.99520000000001"/>
    <n v="0.04"/>
    <x v="6"/>
  </r>
  <r>
    <s v="CA/2017/154143"/>
    <d v="2016-09-11T00:00:00"/>
    <x v="548"/>
    <s v="South"/>
    <s v="Consumer"/>
    <s v="Office Supplies"/>
    <n v="17.22"/>
    <n v="2"/>
    <n v="3.444"/>
    <n v="0.21"/>
    <x v="3"/>
  </r>
  <r>
    <s v="CA/2017/154144"/>
    <d v="2016-09-11T00:00:00"/>
    <x v="548"/>
    <s v="South"/>
    <s v="Consumer"/>
    <s v="Furniture"/>
    <n v="1024.3800000000001"/>
    <n v="9"/>
    <n v="204.876"/>
    <n v="0.09"/>
    <x v="3"/>
  </r>
  <r>
    <s v="CA/2017/154145"/>
    <d v="2016-09-11T00:00:00"/>
    <x v="548"/>
    <s v="South"/>
    <s v="Consumer"/>
    <s v="Office Supplies"/>
    <n v="26.22"/>
    <n v="11"/>
    <n v="5.2439999999999998"/>
    <n v="0.05"/>
    <x v="3"/>
  </r>
  <r>
    <s v="CA/2017/154146"/>
    <d v="2016-09-11T00:00:00"/>
    <x v="548"/>
    <s v="South"/>
    <s v="Consumer"/>
    <s v="Office Supplies"/>
    <n v="17.34"/>
    <n v="17"/>
    <n v="3.468"/>
    <n v="7.0000000000000007E-2"/>
    <x v="3"/>
  </r>
  <r>
    <s v="CA/2017/154147"/>
    <d v="2018-02-24T00:00:00"/>
    <x v="558"/>
    <s v="East"/>
    <s v="Consumer"/>
    <s v="Office Supplies"/>
    <n v="4.9560000000000004"/>
    <n v="13"/>
    <n v="0.99119999999999997"/>
    <n v="0.11"/>
    <x v="11"/>
  </r>
  <r>
    <s v="CA/2017/154148"/>
    <d v="2018-06-25T00:00:00"/>
    <x v="529"/>
    <s v="South"/>
    <s v="Home Office"/>
    <s v="Office Supplies"/>
    <n v="71.040000000000006"/>
    <n v="6"/>
    <n v="14.208"/>
    <n v="0.14000000000000001"/>
    <x v="9"/>
  </r>
  <r>
    <s v="CA/2017/154149"/>
    <d v="2018-06-25T00:00:00"/>
    <x v="529"/>
    <s v="South"/>
    <s v="Home Office"/>
    <s v="Office Supplies"/>
    <n v="5.3440000000000003"/>
    <n v="23"/>
    <n v="1.0688"/>
    <n v="0.11"/>
    <x v="9"/>
  </r>
  <r>
    <s v="CA/2017/154150"/>
    <d v="2018-06-25T00:00:00"/>
    <x v="529"/>
    <s v="South"/>
    <s v="Home Office"/>
    <s v="Office Supplies"/>
    <n v="11.304"/>
    <n v="16"/>
    <n v="2.2608000000000001"/>
    <n v="0.2"/>
    <x v="9"/>
  </r>
  <r>
    <s v="CA/2017/154151"/>
    <d v="2018-02-12T00:00:00"/>
    <x v="559"/>
    <s v="Central"/>
    <s v="Consumer"/>
    <s v="Office Supplies"/>
    <n v="294.62"/>
    <n v="26"/>
    <n v="58.923999999999999"/>
    <n v="0.09"/>
    <x v="11"/>
  </r>
  <r>
    <s v="CA/2017/154152"/>
    <d v="2018-02-12T00:00:00"/>
    <x v="559"/>
    <s v="Central"/>
    <s v="Consumer"/>
    <s v="Furniture"/>
    <n v="8.7520000000000007"/>
    <n v="20"/>
    <n v="1.7504"/>
    <n v="0.09"/>
    <x v="11"/>
  </r>
  <r>
    <s v="CA/2017/154153"/>
    <d v="2015-06-02T00:00:00"/>
    <x v="540"/>
    <s v="South"/>
    <s v="Corporate"/>
    <s v="Office Supplies"/>
    <n v="15"/>
    <n v="27"/>
    <n v="3"/>
    <n v="0.04"/>
    <x v="9"/>
  </r>
  <r>
    <s v="CA/2017/154154"/>
    <d v="2015-06-02T00:00:00"/>
    <x v="540"/>
    <s v="South"/>
    <s v="Corporate"/>
    <s v="Technology"/>
    <n v="161.61000000000001"/>
    <n v="6"/>
    <n v="32.322000000000003"/>
    <n v="0.04"/>
    <x v="9"/>
  </r>
  <r>
    <s v="CA/2017/154155"/>
    <d v="2015-06-02T00:00:00"/>
    <x v="540"/>
    <s v="South"/>
    <s v="Corporate"/>
    <s v="Technology"/>
    <n v="144.94999999999999"/>
    <n v="28"/>
    <n v="28.99"/>
    <n v="0.13"/>
    <x v="9"/>
  </r>
  <r>
    <s v="CA/2017/154156"/>
    <d v="2018-11-04T00:00:00"/>
    <x v="560"/>
    <s v="West"/>
    <s v="Consumer"/>
    <s v="Technology"/>
    <n v="199.95"/>
    <n v="24"/>
    <n v="39.99"/>
    <n v="0.1"/>
    <x v="2"/>
  </r>
  <r>
    <s v="CA/2017/154157"/>
    <d v="2018-11-04T00:00:00"/>
    <x v="560"/>
    <s v="West"/>
    <s v="Consumer"/>
    <s v="Office Supplies"/>
    <n v="41.86"/>
    <n v="6"/>
    <n v="8.3719999999999999"/>
    <n v="0.12"/>
    <x v="2"/>
  </r>
  <r>
    <s v="CA/2017/154158"/>
    <d v="2018-12-25T00:00:00"/>
    <x v="527"/>
    <s v="West"/>
    <s v="Consumer"/>
    <s v="Office Supplies"/>
    <n v="95.94"/>
    <n v="4"/>
    <n v="19.187999999999999"/>
    <n v="0"/>
    <x v="1"/>
  </r>
  <r>
    <s v="CA/2017/154159"/>
    <d v="2018-12-25T00:00:00"/>
    <x v="527"/>
    <s v="West"/>
    <s v="Consumer"/>
    <s v="Furniture"/>
    <n v="304.45"/>
    <n v="6"/>
    <n v="60.89"/>
    <n v="0.17"/>
    <x v="1"/>
  </r>
  <r>
    <s v="CA/2017/154160"/>
    <d v="2018-11-04T00:00:00"/>
    <x v="337"/>
    <s v="East"/>
    <s v="Home Office"/>
    <s v="Office Supplies"/>
    <n v="11.364000000000001"/>
    <n v="1"/>
    <n v="2.2728000000000002"/>
    <n v="0.1"/>
    <x v="2"/>
  </r>
  <r>
    <s v="CA/2017/154161"/>
    <d v="2015-12-31T00:00:00"/>
    <x v="338"/>
    <s v="Central"/>
    <s v="Corporate"/>
    <s v="Office Supplies"/>
    <n v="29.68"/>
    <n v="21"/>
    <n v="5.9359999999999999"/>
    <n v="0.24"/>
    <x v="1"/>
  </r>
  <r>
    <s v="CA/2017/154162"/>
    <d v="2015-12-31T00:00:00"/>
    <x v="338"/>
    <s v="Central"/>
    <s v="Corporate"/>
    <s v="Technology"/>
    <n v="47.53"/>
    <n v="18"/>
    <n v="9.5060000000000002"/>
    <n v="0.06"/>
    <x v="1"/>
  </r>
  <r>
    <s v="CA/2017/154163"/>
    <d v="2018-03-08T00:00:00"/>
    <x v="496"/>
    <s v="East"/>
    <s v="Consumer"/>
    <s v="Furniture"/>
    <n v="183.37200000000001"/>
    <n v="6"/>
    <n v="36.674399999999999"/>
    <n v="0.04"/>
    <x v="10"/>
  </r>
  <r>
    <s v="CA/2017/154164"/>
    <d v="2015-11-15T00:00:00"/>
    <x v="440"/>
    <s v="West"/>
    <s v="Consumer"/>
    <s v="Office Supplies"/>
    <n v="4.2240000000000002"/>
    <n v="29"/>
    <n v="0.8448"/>
    <n v="0.11"/>
    <x v="2"/>
  </r>
  <r>
    <s v="CA/2017/154165"/>
    <d v="2015-11-15T00:00:00"/>
    <x v="440"/>
    <s v="West"/>
    <s v="Consumer"/>
    <s v="Office Supplies"/>
    <n v="333.05599999999998"/>
    <n v="6"/>
    <n v="66.611199999999997"/>
    <n v="0.21"/>
    <x v="2"/>
  </r>
  <r>
    <s v="CA/2017/154166"/>
    <d v="2015-11-15T00:00:00"/>
    <x v="440"/>
    <s v="West"/>
    <s v="Consumer"/>
    <s v="Office Supplies"/>
    <n v="24.896000000000001"/>
    <n v="2"/>
    <n v="4.9791999999999996"/>
    <n v="0.01"/>
    <x v="2"/>
  </r>
  <r>
    <s v="CA/2017/154167"/>
    <d v="2016-11-12T00:00:00"/>
    <x v="561"/>
    <s v="Central"/>
    <s v="Consumer"/>
    <s v="Technology"/>
    <n v="159.98400000000001"/>
    <n v="4"/>
    <n v="31.9968"/>
    <n v="0.2"/>
    <x v="2"/>
  </r>
  <r>
    <s v="CA/2017/154168"/>
    <d v="2016-11-12T00:00:00"/>
    <x v="561"/>
    <s v="Central"/>
    <s v="Consumer"/>
    <s v="Office Supplies"/>
    <n v="46.344000000000001"/>
    <n v="3"/>
    <n v="9.2688000000000006"/>
    <n v="0.12"/>
    <x v="2"/>
  </r>
  <r>
    <s v="CA/2017/154169"/>
    <d v="2017-09-18T00:00:00"/>
    <x v="562"/>
    <s v="South"/>
    <s v="Consumer"/>
    <s v="Furniture"/>
    <n v="350.98"/>
    <n v="7"/>
    <n v="70.195999999999998"/>
    <n v="0.11"/>
    <x v="3"/>
  </r>
  <r>
    <s v="CA/2017/154170"/>
    <d v="2017-09-18T00:00:00"/>
    <x v="562"/>
    <s v="South"/>
    <s v="Consumer"/>
    <s v="Office Supplies"/>
    <n v="13.08"/>
    <n v="19"/>
    <n v="2.6160000000000001"/>
    <n v="0.21"/>
    <x v="3"/>
  </r>
  <r>
    <s v="CA/2017/154171"/>
    <d v="2017-09-18T00:00:00"/>
    <x v="562"/>
    <s v="South"/>
    <s v="Consumer"/>
    <s v="Office Supplies"/>
    <n v="900.08"/>
    <n v="13"/>
    <n v="180.01599999999999"/>
    <n v="0.24"/>
    <x v="3"/>
  </r>
  <r>
    <s v="CA/2017/154172"/>
    <d v="2016-03-19T00:00:00"/>
    <x v="318"/>
    <s v="East"/>
    <s v="Consumer"/>
    <s v="Office Supplies"/>
    <n v="17.568000000000001"/>
    <n v="14"/>
    <n v="3.5135999999999998"/>
    <n v="0.15"/>
    <x v="10"/>
  </r>
  <r>
    <s v="CA/2017/154173"/>
    <d v="2016-03-19T00:00:00"/>
    <x v="318"/>
    <s v="East"/>
    <s v="Consumer"/>
    <s v="Office Supplies"/>
    <n v="14.62"/>
    <n v="3"/>
    <n v="2.9239999999999999"/>
    <n v="0.2"/>
    <x v="10"/>
  </r>
  <r>
    <s v="CA/2017/154174"/>
    <d v="2016-03-19T00:00:00"/>
    <x v="318"/>
    <s v="East"/>
    <s v="Consumer"/>
    <s v="Office Supplies"/>
    <n v="33.36"/>
    <n v="23"/>
    <n v="6.6719999999999997"/>
    <n v="7.0000000000000007E-2"/>
    <x v="10"/>
  </r>
  <r>
    <s v="CA/2017/154175"/>
    <d v="2016-03-19T00:00:00"/>
    <x v="318"/>
    <s v="East"/>
    <s v="Consumer"/>
    <s v="Office Supplies"/>
    <n v="40.14"/>
    <n v="15"/>
    <n v="8.0280000000000005"/>
    <n v="0.19"/>
    <x v="10"/>
  </r>
  <r>
    <s v="CA/2017/154176"/>
    <d v="2017-09-19T00:00:00"/>
    <x v="563"/>
    <s v="East"/>
    <s v="Home Office"/>
    <s v="Office Supplies"/>
    <n v="1606.23"/>
    <n v="9"/>
    <n v="321.24599999999998"/>
    <n v="0.13"/>
    <x v="3"/>
  </r>
  <r>
    <s v="CA/2017/154177"/>
    <d v="2017-09-19T00:00:00"/>
    <x v="563"/>
    <s v="East"/>
    <s v="Home Office"/>
    <s v="Office Supplies"/>
    <n v="17.04"/>
    <n v="30"/>
    <n v="3.4079999999999999"/>
    <n v="0.08"/>
    <x v="3"/>
  </r>
  <r>
    <s v="CA/2017/154178"/>
    <d v="2017-09-19T00:00:00"/>
    <x v="563"/>
    <s v="East"/>
    <s v="Home Office"/>
    <s v="Office Supplies"/>
    <n v="49.53"/>
    <n v="15"/>
    <n v="9.9060000000000006"/>
    <n v="0.22"/>
    <x v="3"/>
  </r>
  <r>
    <s v="CA/2017/154179"/>
    <d v="2017-09-19T00:00:00"/>
    <x v="563"/>
    <s v="East"/>
    <s v="Home Office"/>
    <s v="Furniture"/>
    <n v="872.32"/>
    <n v="9"/>
    <n v="174.464"/>
    <n v="0.21"/>
    <x v="3"/>
  </r>
  <r>
    <s v="CA/2017/154180"/>
    <d v="2018-08-20T00:00:00"/>
    <x v="421"/>
    <s v="East"/>
    <s v="Consumer"/>
    <s v="Office Supplies"/>
    <n v="239.12"/>
    <n v="21"/>
    <n v="47.823999999999998"/>
    <n v="7.0000000000000007E-2"/>
    <x v="0"/>
  </r>
  <r>
    <s v="CA/2017/154181"/>
    <d v="2016-03-13T00:00:00"/>
    <x v="507"/>
    <s v="South"/>
    <s v="Consumer"/>
    <s v="Furniture"/>
    <n v="141.96"/>
    <n v="24"/>
    <n v="28.391999999999999"/>
    <n v="7.0000000000000007E-2"/>
    <x v="10"/>
  </r>
  <r>
    <s v="CA/2017/154182"/>
    <d v="2017-08-09T00:00:00"/>
    <x v="91"/>
    <s v="East"/>
    <s v="Home Office"/>
    <s v="Office Supplies"/>
    <n v="33.024000000000001"/>
    <n v="16"/>
    <n v="6.6048"/>
    <n v="0"/>
    <x v="0"/>
  </r>
  <r>
    <s v="CA/2017/154183"/>
    <d v="2017-08-09T00:00:00"/>
    <x v="91"/>
    <s v="East"/>
    <s v="Home Office"/>
    <s v="Office Supplies"/>
    <n v="67.135999999999996"/>
    <n v="23"/>
    <n v="13.427199999999999"/>
    <n v="0.18"/>
    <x v="0"/>
  </r>
  <r>
    <s v="CA/2017/154184"/>
    <d v="2016-11-26T00:00:00"/>
    <x v="323"/>
    <s v="East"/>
    <s v="Corporate"/>
    <s v="Office Supplies"/>
    <n v="14.73"/>
    <n v="30"/>
    <n v="2.9460000000000002"/>
    <n v="0.09"/>
    <x v="2"/>
  </r>
  <r>
    <s v="CA/2017/154185"/>
    <d v="2016-11-26T00:00:00"/>
    <x v="323"/>
    <s v="East"/>
    <s v="Corporate"/>
    <s v="Office Supplies"/>
    <n v="104.9"/>
    <n v="6"/>
    <n v="20.98"/>
    <n v="0.01"/>
    <x v="2"/>
  </r>
  <r>
    <s v="CA/2017/154186"/>
    <d v="2016-11-26T00:00:00"/>
    <x v="323"/>
    <s v="East"/>
    <s v="Corporate"/>
    <s v="Office Supplies"/>
    <n v="61.04"/>
    <n v="7"/>
    <n v="12.208"/>
    <n v="0.08"/>
    <x v="2"/>
  </r>
  <r>
    <s v="CA/2017/154187"/>
    <d v="2016-11-26T00:00:00"/>
    <x v="323"/>
    <s v="East"/>
    <s v="Corporate"/>
    <s v="Office Supplies"/>
    <n v="10.95"/>
    <n v="30"/>
    <n v="2.19"/>
    <n v="0.22"/>
    <x v="2"/>
  </r>
  <r>
    <s v="CA/2017/154188"/>
    <d v="2017-09-12T00:00:00"/>
    <x v="334"/>
    <s v="East"/>
    <s v="Corporate"/>
    <s v="Office Supplies"/>
    <n v="9.3919999999999995"/>
    <n v="21"/>
    <n v="1.8784000000000001"/>
    <n v="0.06"/>
    <x v="3"/>
  </r>
  <r>
    <s v="CA/2017/154189"/>
    <d v="2017-09-12T00:00:00"/>
    <x v="334"/>
    <s v="East"/>
    <s v="Corporate"/>
    <s v="Office Supplies"/>
    <n v="9.3279999999999994"/>
    <n v="12"/>
    <n v="1.8655999999999999"/>
    <n v="0.22"/>
    <x v="3"/>
  </r>
  <r>
    <s v="CA/2017/154190"/>
    <d v="2018-09-25T00:00:00"/>
    <x v="564"/>
    <s v="Central"/>
    <s v="Consumer"/>
    <s v="Office Supplies"/>
    <n v="8.26"/>
    <n v="30"/>
    <n v="1.6519999999999999"/>
    <n v="0.16"/>
    <x v="3"/>
  </r>
  <r>
    <s v="CA/2017/154191"/>
    <d v="2018-09-25T00:00:00"/>
    <x v="564"/>
    <s v="Central"/>
    <s v="Consumer"/>
    <s v="Furniture"/>
    <n v="269.97000000000003"/>
    <n v="25"/>
    <n v="53.994"/>
    <n v="0.13"/>
    <x v="3"/>
  </r>
  <r>
    <s v="CA/2017/154192"/>
    <d v="2016-01-23T00:00:00"/>
    <x v="194"/>
    <s v="Central"/>
    <s v="Home Office"/>
    <s v="Office Supplies"/>
    <n v="29.04"/>
    <n v="13"/>
    <n v="5.8079999999999998"/>
    <n v="0.16"/>
    <x v="7"/>
  </r>
  <r>
    <s v="CA/2017/154193"/>
    <d v="2016-01-23T00:00:00"/>
    <x v="194"/>
    <s v="Central"/>
    <s v="Home Office"/>
    <s v="Office Supplies"/>
    <n v="14.62"/>
    <n v="17"/>
    <n v="2.9239999999999999"/>
    <n v="0.17"/>
    <x v="7"/>
  </r>
  <r>
    <s v="CA/2017/154194"/>
    <d v="2016-06-18T00:00:00"/>
    <x v="381"/>
    <s v="West"/>
    <s v="Home Office"/>
    <s v="Office Supplies"/>
    <n v="11.952"/>
    <n v="16"/>
    <n v="2.3904000000000001"/>
    <n v="0"/>
    <x v="9"/>
  </r>
  <r>
    <s v="CA/2017/154195"/>
    <d v="2016-06-18T00:00:00"/>
    <x v="381"/>
    <s v="West"/>
    <s v="Home Office"/>
    <s v="Office Supplies"/>
    <n v="4.5359999999999996"/>
    <n v="11"/>
    <n v="0.90720000000000001"/>
    <n v="0.05"/>
    <x v="9"/>
  </r>
  <r>
    <s v="CA/2017/154196"/>
    <d v="2016-06-18T00:00:00"/>
    <x v="381"/>
    <s v="West"/>
    <s v="Home Office"/>
    <s v="Office Supplies"/>
    <n v="9.1560000000000006"/>
    <n v="22"/>
    <n v="1.8311999999999999"/>
    <n v="0.14000000000000001"/>
    <x v="9"/>
  </r>
  <r>
    <s v="CA/2017/154197"/>
    <d v="2016-06-18T00:00:00"/>
    <x v="381"/>
    <s v="West"/>
    <s v="Home Office"/>
    <s v="Furniture"/>
    <n v="75.36"/>
    <n v="13"/>
    <n v="15.071999999999999"/>
    <n v="0.16"/>
    <x v="9"/>
  </r>
  <r>
    <s v="CA/2017/154198"/>
    <d v="2016-02-10T00:00:00"/>
    <x v="182"/>
    <s v="East"/>
    <s v="Corporate"/>
    <s v="Office Supplies"/>
    <n v="57.503999999999998"/>
    <n v="29"/>
    <n v="11.5008"/>
    <n v="0.15"/>
    <x v="11"/>
  </r>
  <r>
    <s v="CA/2017/154199"/>
    <d v="2018-11-18T00:00:00"/>
    <x v="478"/>
    <s v="West"/>
    <s v="Corporate"/>
    <s v="Office Supplies"/>
    <n v="38.863999999999997"/>
    <n v="4"/>
    <n v="7.7728000000000002"/>
    <n v="0.01"/>
    <x v="2"/>
  </r>
  <r>
    <s v="CA/2017/154200"/>
    <d v="2015-08-17T00:00:00"/>
    <x v="10"/>
    <s v="Central"/>
    <s v="Corporate"/>
    <s v="Office Supplies"/>
    <n v="15.552"/>
    <n v="21"/>
    <n v="3.1103999999999998"/>
    <n v="0.01"/>
    <x v="0"/>
  </r>
  <r>
    <s v="CA/2017/154201"/>
    <d v="2017-07-17T00:00:00"/>
    <x v="565"/>
    <s v="East"/>
    <s v="Corporate"/>
    <s v="Office Supplies"/>
    <n v="162.63999999999999"/>
    <n v="3"/>
    <n v="32.527999999999999"/>
    <n v="0.17"/>
    <x v="6"/>
  </r>
  <r>
    <s v="CA/2017/154202"/>
    <d v="2017-07-17T00:00:00"/>
    <x v="565"/>
    <s v="East"/>
    <s v="Corporate"/>
    <s v="Technology"/>
    <n v="597"/>
    <n v="9"/>
    <n v="119.4"/>
    <n v="0.15"/>
    <x v="6"/>
  </r>
  <r>
    <s v="CA/2017/154203"/>
    <d v="2017-07-17T00:00:00"/>
    <x v="565"/>
    <s v="East"/>
    <s v="Corporate"/>
    <s v="Office Supplies"/>
    <n v="55.48"/>
    <n v="28"/>
    <n v="11.096"/>
    <n v="0.06"/>
    <x v="6"/>
  </r>
  <r>
    <s v="CA/2017/154204"/>
    <d v="2016-11-07T00:00:00"/>
    <x v="242"/>
    <s v="East"/>
    <s v="Consumer"/>
    <s v="Furniture"/>
    <n v="289.8"/>
    <n v="23"/>
    <n v="57.96"/>
    <n v="0.03"/>
    <x v="2"/>
  </r>
  <r>
    <s v="CA/2017/154205"/>
    <d v="2016-11-07T00:00:00"/>
    <x v="242"/>
    <s v="East"/>
    <s v="Consumer"/>
    <s v="Office Supplies"/>
    <n v="2.5019999999999998"/>
    <n v="24"/>
    <n v="0.50039999999999996"/>
    <n v="0.05"/>
    <x v="2"/>
  </r>
  <r>
    <s v="CA/2017/154206"/>
    <d v="2016-11-07T00:00:00"/>
    <x v="242"/>
    <s v="East"/>
    <s v="Consumer"/>
    <s v="Office Supplies"/>
    <n v="6.48"/>
    <n v="19"/>
    <n v="1.296"/>
    <n v="0.24"/>
    <x v="2"/>
  </r>
  <r>
    <s v="CA/2017/154207"/>
    <d v="2016-11-07T00:00:00"/>
    <x v="242"/>
    <s v="East"/>
    <s v="Consumer"/>
    <s v="Furniture"/>
    <n v="341.488"/>
    <n v="22"/>
    <n v="68.297600000000003"/>
    <n v="0.24"/>
    <x v="2"/>
  </r>
  <r>
    <s v="CA/2017/154208"/>
    <d v="2016-11-07T00:00:00"/>
    <x v="242"/>
    <s v="East"/>
    <s v="Consumer"/>
    <s v="Office Supplies"/>
    <n v="11.12"/>
    <n v="9"/>
    <n v="2.2240000000000002"/>
    <n v="0.05"/>
    <x v="2"/>
  </r>
  <r>
    <s v="CA/2017/154209"/>
    <d v="2016-11-07T00:00:00"/>
    <x v="242"/>
    <s v="East"/>
    <s v="Consumer"/>
    <s v="Furniture"/>
    <n v="25.344000000000001"/>
    <n v="3"/>
    <n v="5.0688000000000004"/>
    <n v="0.09"/>
    <x v="2"/>
  </r>
  <r>
    <s v="CA/2017/154210"/>
    <d v="2017-01-12T00:00:00"/>
    <x v="502"/>
    <s v="West"/>
    <s v="Consumer"/>
    <s v="Furniture"/>
    <n v="17.309999999999999"/>
    <n v="9"/>
    <n v="3.4620000000000002"/>
    <n v="0.11"/>
    <x v="7"/>
  </r>
  <r>
    <s v="CA/2017/154211"/>
    <d v="2018-12-22T00:00:00"/>
    <x v="236"/>
    <s v="East"/>
    <s v="Consumer"/>
    <s v="Technology"/>
    <n v="199.95"/>
    <n v="30"/>
    <n v="39.99"/>
    <n v="0.1"/>
    <x v="1"/>
  </r>
  <r>
    <s v="CA/2017/154212"/>
    <d v="2018-12-22T00:00:00"/>
    <x v="236"/>
    <s v="East"/>
    <s v="Consumer"/>
    <s v="Furniture"/>
    <n v="1586.69"/>
    <n v="30"/>
    <n v="317.33800000000002"/>
    <n v="0.21"/>
    <x v="1"/>
  </r>
  <r>
    <s v="CA/2017/154213"/>
    <d v="2018-12-22T00:00:00"/>
    <x v="236"/>
    <s v="East"/>
    <s v="Consumer"/>
    <s v="Technology"/>
    <n v="84.99"/>
    <n v="30"/>
    <n v="16.998000000000001"/>
    <n v="0.23"/>
    <x v="1"/>
  </r>
  <r>
    <s v="CA/2017/154214"/>
    <d v="2018-12-22T00:00:00"/>
    <x v="236"/>
    <s v="East"/>
    <s v="Consumer"/>
    <s v="Furniture"/>
    <n v="411.8"/>
    <n v="19"/>
    <n v="82.36"/>
    <n v="0.14000000000000001"/>
    <x v="1"/>
  </r>
  <r>
    <s v="CA/2017/154215"/>
    <d v="2015-10-31T00:00:00"/>
    <x v="55"/>
    <s v="South"/>
    <s v="Corporate"/>
    <s v="Office Supplies"/>
    <n v="11.34"/>
    <n v="22"/>
    <n v="2.2679999999999998"/>
    <n v="0.17"/>
    <x v="8"/>
  </r>
  <r>
    <s v="CA/2017/154216"/>
    <d v="2015-10-31T00:00:00"/>
    <x v="55"/>
    <s v="South"/>
    <s v="Corporate"/>
    <s v="Office Supplies"/>
    <n v="80.3"/>
    <n v="12"/>
    <n v="16.059999999999999"/>
    <n v="0.19"/>
    <x v="8"/>
  </r>
  <r>
    <s v="CA/2017/154217"/>
    <d v="2015-10-31T00:00:00"/>
    <x v="55"/>
    <s v="South"/>
    <s v="Corporate"/>
    <s v="Office Supplies"/>
    <n v="15.968"/>
    <n v="5"/>
    <n v="3.1936"/>
    <n v="0.2"/>
    <x v="8"/>
  </r>
  <r>
    <s v="CA/2017/154218"/>
    <d v="2015-10-31T00:00:00"/>
    <x v="55"/>
    <s v="South"/>
    <s v="Corporate"/>
    <s v="Office Supplies"/>
    <n v="64.739999999999995"/>
    <n v="13"/>
    <n v="12.948"/>
    <n v="0.14000000000000001"/>
    <x v="8"/>
  </r>
  <r>
    <s v="CA/2017/154219"/>
    <d v="2015-10-31T00:00:00"/>
    <x v="55"/>
    <s v="South"/>
    <s v="Corporate"/>
    <s v="Office Supplies"/>
    <n v="19.295999999999999"/>
    <n v="10"/>
    <n v="3.8592"/>
    <n v="0.14000000000000001"/>
    <x v="8"/>
  </r>
  <r>
    <s v="CA/2017/154220"/>
    <d v="2015-10-31T00:00:00"/>
    <x v="55"/>
    <s v="South"/>
    <s v="Corporate"/>
    <s v="Office Supplies"/>
    <n v="405.64"/>
    <n v="3"/>
    <n v="81.128"/>
    <n v="0.1"/>
    <x v="8"/>
  </r>
  <r>
    <s v="CA/2017/154221"/>
    <d v="2015-10-31T00:00:00"/>
    <x v="55"/>
    <s v="South"/>
    <s v="Corporate"/>
    <s v="Furniture"/>
    <n v="146.352"/>
    <n v="14"/>
    <n v="29.270399999999999"/>
    <n v="0.04"/>
    <x v="8"/>
  </r>
  <r>
    <s v="CA/2017/154222"/>
    <d v="2015-10-31T00:00:00"/>
    <x v="55"/>
    <s v="South"/>
    <s v="Corporate"/>
    <s v="Technology"/>
    <n v="251.91"/>
    <n v="12"/>
    <n v="50.381999999999998"/>
    <n v="0.13"/>
    <x v="8"/>
  </r>
  <r>
    <s v="CA/2017/154223"/>
    <d v="2015-10-31T00:00:00"/>
    <x v="55"/>
    <s v="South"/>
    <s v="Corporate"/>
    <s v="Office Supplies"/>
    <n v="12.39"/>
    <n v="3"/>
    <n v="2.4780000000000002"/>
    <n v="0.1"/>
    <x v="8"/>
  </r>
  <r>
    <s v="CA/2017/154224"/>
    <d v="2016-04-13T00:00:00"/>
    <x v="233"/>
    <s v="West"/>
    <s v="Consumer"/>
    <s v="Technology"/>
    <n v="199.96"/>
    <n v="28"/>
    <n v="39.991999999999997"/>
    <n v="0.23"/>
    <x v="4"/>
  </r>
  <r>
    <s v="CA/2017/154225"/>
    <d v="2016-04-13T00:00:00"/>
    <x v="233"/>
    <s v="West"/>
    <s v="Consumer"/>
    <s v="Furniture"/>
    <n v="710.83199999999999"/>
    <n v="10"/>
    <n v="142.16640000000001"/>
    <n v="0.25"/>
    <x v="4"/>
  </r>
  <r>
    <s v="CA/2017/154226"/>
    <d v="2017-07-21T00:00:00"/>
    <x v="566"/>
    <s v="East"/>
    <s v="Corporate"/>
    <s v="Office Supplies"/>
    <n v="1.9410000000000001"/>
    <n v="13"/>
    <n v="0.38819999999999999"/>
    <n v="0.12"/>
    <x v="6"/>
  </r>
  <r>
    <s v="CA/2017/154227"/>
    <d v="2018-11-20T00:00:00"/>
    <x v="567"/>
    <s v="West"/>
    <s v="Consumer"/>
    <s v="Furniture"/>
    <n v="283.92"/>
    <n v="24"/>
    <n v="56.783999999999999"/>
    <n v="0.24"/>
    <x v="2"/>
  </r>
  <r>
    <s v="CA/2017/154228"/>
    <d v="2017-11-26T00:00:00"/>
    <x v="568"/>
    <s v="West"/>
    <s v="Corporate"/>
    <s v="Office Supplies"/>
    <n v="7.3120000000000003"/>
    <n v="19"/>
    <n v="1.4623999999999999"/>
    <n v="0.15"/>
    <x v="2"/>
  </r>
  <r>
    <s v="CA/2017/154229"/>
    <d v="2018-07-11T00:00:00"/>
    <x v="489"/>
    <s v="West"/>
    <s v="Home Office"/>
    <s v="Technology"/>
    <n v="59.97"/>
    <n v="29"/>
    <n v="11.994"/>
    <n v="0.18"/>
    <x v="6"/>
  </r>
  <r>
    <s v="CA/2017/154230"/>
    <d v="2018-07-11T00:00:00"/>
    <x v="489"/>
    <s v="West"/>
    <s v="Home Office"/>
    <s v="Technology"/>
    <n v="761.54399999999998"/>
    <n v="7"/>
    <n v="152.30879999999999"/>
    <n v="0.02"/>
    <x v="6"/>
  </r>
  <r>
    <s v="CA/2017/154231"/>
    <d v="2015-01-12T00:00:00"/>
    <x v="309"/>
    <s v="East"/>
    <s v="Consumer"/>
    <s v="Furniture"/>
    <n v="58.2"/>
    <n v="22"/>
    <n v="11.64"/>
    <n v="0"/>
    <x v="7"/>
  </r>
  <r>
    <s v="CA/2017/154232"/>
    <d v="2018-12-09T00:00:00"/>
    <x v="569"/>
    <s v="East"/>
    <s v="Consumer"/>
    <s v="Office Supplies"/>
    <n v="39.9"/>
    <n v="6"/>
    <n v="7.98"/>
    <n v="0.16"/>
    <x v="1"/>
  </r>
  <r>
    <s v="CA/2017/154233"/>
    <d v="2018-12-09T00:00:00"/>
    <x v="569"/>
    <s v="East"/>
    <s v="Consumer"/>
    <s v="Office Supplies"/>
    <n v="90.86"/>
    <n v="20"/>
    <n v="18.172000000000001"/>
    <n v="0.22"/>
    <x v="1"/>
  </r>
  <r>
    <s v="CA/2017/154234"/>
    <d v="2018-12-09T00:00:00"/>
    <x v="569"/>
    <s v="East"/>
    <s v="Consumer"/>
    <s v="Office Supplies"/>
    <n v="94.85"/>
    <n v="13"/>
    <n v="18.97"/>
    <n v="0.11"/>
    <x v="1"/>
  </r>
  <r>
    <s v="CA/2017/154235"/>
    <d v="2016-12-24T00:00:00"/>
    <x v="333"/>
    <s v="Central"/>
    <s v="Consumer"/>
    <s v="Office Supplies"/>
    <n v="106.232"/>
    <n v="11"/>
    <n v="21.246400000000001"/>
    <n v="0.14000000000000001"/>
    <x v="1"/>
  </r>
  <r>
    <s v="CA/2017/154236"/>
    <d v="2016-12-24T00:00:00"/>
    <x v="333"/>
    <s v="Central"/>
    <s v="Consumer"/>
    <s v="Technology"/>
    <n v="111.98399999999999"/>
    <n v="19"/>
    <n v="22.396799999999999"/>
    <n v="0.25"/>
    <x v="1"/>
  </r>
  <r>
    <s v="CA/2017/154237"/>
    <d v="2016-12-24T00:00:00"/>
    <x v="333"/>
    <s v="Central"/>
    <s v="Consumer"/>
    <s v="Furniture"/>
    <n v="7.7119999999999997"/>
    <n v="26"/>
    <n v="1.5424"/>
    <n v="0.2"/>
    <x v="1"/>
  </r>
  <r>
    <s v="CA/2017/154238"/>
    <d v="2018-02-23T00:00:00"/>
    <x v="242"/>
    <s v="East"/>
    <s v="Consumer"/>
    <s v="Office Supplies"/>
    <n v="37.44"/>
    <n v="9"/>
    <n v="7.4880000000000004"/>
    <n v="0.04"/>
    <x v="11"/>
  </r>
  <r>
    <s v="CA/2017/154239"/>
    <d v="2015-11-23T00:00:00"/>
    <x v="525"/>
    <s v="West"/>
    <s v="Home Office"/>
    <s v="Office Supplies"/>
    <n v="23.68"/>
    <n v="6"/>
    <n v="4.7359999999999998"/>
    <n v="0.18"/>
    <x v="2"/>
  </r>
  <r>
    <s v="CA/2017/154240"/>
    <d v="2017-06-23T00:00:00"/>
    <x v="5"/>
    <s v="West"/>
    <s v="Consumer"/>
    <s v="Office Supplies"/>
    <n v="122.12"/>
    <n v="10"/>
    <n v="24.423999999999999"/>
    <n v="0.05"/>
    <x v="9"/>
  </r>
  <r>
    <s v="CA/2017/154241"/>
    <d v="2017-06-23T00:00:00"/>
    <x v="5"/>
    <s v="West"/>
    <s v="Consumer"/>
    <s v="Office Supplies"/>
    <n v="18.45"/>
    <n v="12"/>
    <n v="3.69"/>
    <n v="0.03"/>
    <x v="9"/>
  </r>
  <r>
    <s v="CA/2017/154242"/>
    <d v="2017-06-23T00:00:00"/>
    <x v="5"/>
    <s v="West"/>
    <s v="Consumer"/>
    <s v="Office Supplies"/>
    <n v="324.89999999999998"/>
    <n v="22"/>
    <n v="64.98"/>
    <n v="0.22"/>
    <x v="9"/>
  </r>
  <r>
    <s v="CA/2017/154243"/>
    <d v="2017-06-23T00:00:00"/>
    <x v="5"/>
    <s v="West"/>
    <s v="Consumer"/>
    <s v="Office Supplies"/>
    <n v="146.72999999999999"/>
    <n v="11"/>
    <n v="29.346"/>
    <n v="0.25"/>
    <x v="9"/>
  </r>
  <r>
    <s v="CA/2017/154244"/>
    <d v="2017-06-23T00:00:00"/>
    <x v="5"/>
    <s v="West"/>
    <s v="Consumer"/>
    <s v="Office Supplies"/>
    <n v="3.96"/>
    <n v="2"/>
    <n v="0.79200000000000004"/>
    <n v="0.22"/>
    <x v="9"/>
  </r>
  <r>
    <s v="CA/2017/154245"/>
    <d v="2016-10-26T00:00:00"/>
    <x v="199"/>
    <s v="West"/>
    <s v="Corporate"/>
    <s v="Office Supplies"/>
    <n v="5.76"/>
    <n v="27"/>
    <n v="1.1519999999999999"/>
    <n v="0.19"/>
    <x v="8"/>
  </r>
  <r>
    <s v="CA/2017/154246"/>
    <d v="2018-07-15T00:00:00"/>
    <x v="570"/>
    <s v="East"/>
    <s v="Consumer"/>
    <s v="Office Supplies"/>
    <n v="26.55"/>
    <n v="18"/>
    <n v="5.31"/>
    <n v="0.19"/>
    <x v="6"/>
  </r>
  <r>
    <s v="CA/2017/154247"/>
    <d v="2018-07-15T00:00:00"/>
    <x v="570"/>
    <s v="East"/>
    <s v="Consumer"/>
    <s v="Furniture"/>
    <n v="310.44299999999998"/>
    <n v="29"/>
    <n v="62.0886"/>
    <n v="0.09"/>
    <x v="6"/>
  </r>
  <r>
    <s v="CA/2017/154248"/>
    <d v="2015-11-17T00:00:00"/>
    <x v="88"/>
    <s v="East"/>
    <s v="Home Office"/>
    <s v="Furniture"/>
    <n v="479.9"/>
    <n v="23"/>
    <n v="95.98"/>
    <n v="0.22"/>
    <x v="2"/>
  </r>
  <r>
    <s v="CA/2017/154249"/>
    <d v="2016-04-13T00:00:00"/>
    <x v="497"/>
    <s v="Central"/>
    <s v="Consumer"/>
    <s v="Office Supplies"/>
    <n v="12.88"/>
    <n v="27"/>
    <n v="2.5760000000000001"/>
    <n v="0.09"/>
    <x v="4"/>
  </r>
  <r>
    <s v="CA/2017/154250"/>
    <d v="2016-11-25T00:00:00"/>
    <x v="11"/>
    <s v="East"/>
    <s v="Consumer"/>
    <s v="Office Supplies"/>
    <n v="13.12"/>
    <n v="8"/>
    <n v="2.6240000000000001"/>
    <n v="0.11"/>
    <x v="2"/>
  </r>
  <r>
    <s v="CA/2017/154251"/>
    <d v="2017-05-15T00:00:00"/>
    <x v="17"/>
    <s v="Central"/>
    <s v="Home Office"/>
    <s v="Office Supplies"/>
    <n v="511.84"/>
    <n v="15"/>
    <n v="102.36799999999999"/>
    <n v="0.12"/>
    <x v="5"/>
  </r>
  <r>
    <s v="CA/2017/154252"/>
    <d v="2017-05-15T00:00:00"/>
    <x v="17"/>
    <s v="Central"/>
    <s v="Home Office"/>
    <s v="Office Supplies"/>
    <n v="91.96"/>
    <n v="13"/>
    <n v="18.391999999999999"/>
    <n v="0.23"/>
    <x v="5"/>
  </r>
  <r>
    <s v="CA/2017/154253"/>
    <d v="2017-05-15T00:00:00"/>
    <x v="17"/>
    <s v="Central"/>
    <s v="Home Office"/>
    <s v="Office Supplies"/>
    <n v="8.34"/>
    <n v="1"/>
    <n v="1.6679999999999999"/>
    <n v="0.25"/>
    <x v="5"/>
  </r>
  <r>
    <s v="CA/2017/154254"/>
    <d v="2018-07-09T00:00:00"/>
    <x v="76"/>
    <s v="West"/>
    <s v="Consumer"/>
    <s v="Office Supplies"/>
    <n v="37.68"/>
    <n v="25"/>
    <n v="7.5359999999999996"/>
    <n v="0.11"/>
    <x v="6"/>
  </r>
  <r>
    <s v="CA/2017/154255"/>
    <d v="2018-07-09T00:00:00"/>
    <x v="76"/>
    <s v="West"/>
    <s v="Consumer"/>
    <s v="Technology"/>
    <n v="279.94400000000002"/>
    <n v="22"/>
    <n v="55.988799999999998"/>
    <n v="0.02"/>
    <x v="6"/>
  </r>
  <r>
    <s v="CA/2017/154256"/>
    <d v="2015-10-03T00:00:00"/>
    <x v="409"/>
    <s v="East"/>
    <s v="Consumer"/>
    <s v="Office Supplies"/>
    <n v="636.40800000000002"/>
    <n v="1"/>
    <n v="127.2816"/>
    <n v="0.19"/>
    <x v="8"/>
  </r>
  <r>
    <s v="CA/2017/154257"/>
    <d v="2015-10-03T00:00:00"/>
    <x v="409"/>
    <s v="East"/>
    <s v="Consumer"/>
    <s v="Office Supplies"/>
    <n v="83.168000000000006"/>
    <n v="8"/>
    <n v="16.633600000000001"/>
    <n v="0.09"/>
    <x v="8"/>
  </r>
  <r>
    <s v="CA/2017/154258"/>
    <d v="2015-07-18T00:00:00"/>
    <x v="571"/>
    <s v="West"/>
    <s v="Home Office"/>
    <s v="Furniture"/>
    <n v="259.13600000000002"/>
    <n v="15"/>
    <n v="51.827199999999998"/>
    <n v="0.02"/>
    <x v="6"/>
  </r>
  <r>
    <s v="CA/2017/154259"/>
    <d v="2018-03-24T00:00:00"/>
    <x v="312"/>
    <s v="East"/>
    <s v="Corporate"/>
    <s v="Office Supplies"/>
    <n v="221.92"/>
    <n v="6"/>
    <n v="44.384"/>
    <n v="7.0000000000000007E-2"/>
    <x v="10"/>
  </r>
  <r>
    <s v="CA/2017/154260"/>
    <d v="2018-03-24T00:00:00"/>
    <x v="312"/>
    <s v="East"/>
    <s v="Corporate"/>
    <s v="Technology"/>
    <n v="26"/>
    <n v="11"/>
    <n v="5.2"/>
    <n v="0.12"/>
    <x v="10"/>
  </r>
  <r>
    <s v="CA/2017/154261"/>
    <d v="2015-09-30T00:00:00"/>
    <x v="572"/>
    <s v="South"/>
    <s v="Consumer"/>
    <s v="Office Supplies"/>
    <n v="15.552"/>
    <n v="22"/>
    <n v="3.1103999999999998"/>
    <n v="0.16"/>
    <x v="3"/>
  </r>
  <r>
    <s v="CA/2017/154262"/>
    <d v="2015-09-26T00:00:00"/>
    <x v="428"/>
    <s v="West"/>
    <s v="Corporate"/>
    <s v="Office Supplies"/>
    <n v="0.876"/>
    <n v="30"/>
    <n v="0.17519999999999999"/>
    <n v="0.16"/>
    <x v="3"/>
  </r>
  <r>
    <s v="CA/2017/154263"/>
    <d v="2016-10-31T00:00:00"/>
    <x v="65"/>
    <s v="Central"/>
    <s v="Consumer"/>
    <s v="Office Supplies"/>
    <n v="19.98"/>
    <n v="28"/>
    <n v="3.996"/>
    <n v="0"/>
    <x v="8"/>
  </r>
  <r>
    <s v="CA/2017/154264"/>
    <d v="2016-10-31T00:00:00"/>
    <x v="65"/>
    <s v="Central"/>
    <s v="Consumer"/>
    <s v="Office Supplies"/>
    <n v="398.35199999999998"/>
    <n v="28"/>
    <n v="79.670400000000001"/>
    <n v="0.14000000000000001"/>
    <x v="8"/>
  </r>
  <r>
    <s v="CA/2017/154265"/>
    <d v="2016-10-31T00:00:00"/>
    <x v="65"/>
    <s v="Central"/>
    <s v="Consumer"/>
    <s v="Office Supplies"/>
    <n v="5.04"/>
    <n v="14"/>
    <n v="1.008"/>
    <n v="0.06"/>
    <x v="8"/>
  </r>
  <r>
    <s v="CA/2017/154266"/>
    <d v="2016-10-31T00:00:00"/>
    <x v="65"/>
    <s v="Central"/>
    <s v="Consumer"/>
    <s v="Office Supplies"/>
    <n v="17.45"/>
    <n v="15"/>
    <n v="3.49"/>
    <n v="0.19"/>
    <x v="8"/>
  </r>
  <r>
    <s v="CA/2017/154267"/>
    <d v="2016-10-31T00:00:00"/>
    <x v="65"/>
    <s v="Central"/>
    <s v="Consumer"/>
    <s v="Furniture"/>
    <n v="323.13600000000002"/>
    <n v="20"/>
    <n v="64.627200000000002"/>
    <n v="7.0000000000000007E-2"/>
    <x v="8"/>
  </r>
  <r>
    <s v="CA/2017/154268"/>
    <d v="2016-10-31T00:00:00"/>
    <x v="65"/>
    <s v="Central"/>
    <s v="Consumer"/>
    <s v="Office Supplies"/>
    <n v="29.7"/>
    <n v="24"/>
    <n v="5.94"/>
    <n v="0.16"/>
    <x v="8"/>
  </r>
  <r>
    <s v="CA/2017/154269"/>
    <d v="2016-10-31T00:00:00"/>
    <x v="65"/>
    <s v="Central"/>
    <s v="Consumer"/>
    <s v="Technology"/>
    <n v="1295.8399999999999"/>
    <n v="9"/>
    <n v="259.16800000000001"/>
    <n v="0.08"/>
    <x v="8"/>
  </r>
  <r>
    <s v="CA/2017/154270"/>
    <d v="2016-10-31T00:00:00"/>
    <x v="65"/>
    <s v="Central"/>
    <s v="Consumer"/>
    <s v="Office Supplies"/>
    <n v="46.84"/>
    <n v="14"/>
    <n v="9.3680000000000003"/>
    <n v="0.14000000000000001"/>
    <x v="8"/>
  </r>
  <r>
    <s v="CA/2017/154271"/>
    <d v="2016-10-31T00:00:00"/>
    <x v="65"/>
    <s v="Central"/>
    <s v="Consumer"/>
    <s v="Furniture"/>
    <n v="425.83300000000003"/>
    <n v="16"/>
    <n v="85.166600000000003"/>
    <n v="0.24"/>
    <x v="8"/>
  </r>
  <r>
    <s v="CA/2017/154272"/>
    <d v="2016-12-10T00:00:00"/>
    <x v="343"/>
    <s v="East"/>
    <s v="Consumer"/>
    <s v="Furniture"/>
    <n v="209.67"/>
    <n v="21"/>
    <n v="41.933999999999997"/>
    <n v="0"/>
    <x v="1"/>
  </r>
  <r>
    <s v="CA/2017/154273"/>
    <d v="2017-09-19T00:00:00"/>
    <x v="573"/>
    <s v="West"/>
    <s v="Consumer"/>
    <s v="Office Supplies"/>
    <n v="159.88"/>
    <n v="2"/>
    <n v="31.975999999999999"/>
    <n v="0.03"/>
    <x v="3"/>
  </r>
  <r>
    <s v="CA/2017/154274"/>
    <d v="2018-04-13T00:00:00"/>
    <x v="338"/>
    <s v="Central"/>
    <s v="Corporate"/>
    <s v="Office Supplies"/>
    <n v="5.28"/>
    <n v="10"/>
    <n v="1.056"/>
    <n v="0.05"/>
    <x v="4"/>
  </r>
  <r>
    <s v="CA/2017/154275"/>
    <d v="2018-04-13T00:00:00"/>
    <x v="338"/>
    <s v="Central"/>
    <s v="Corporate"/>
    <s v="Office Supplies"/>
    <n v="895.92"/>
    <n v="7"/>
    <n v="179.184"/>
    <n v="0.12"/>
    <x v="4"/>
  </r>
  <r>
    <s v="CA/2017/154276"/>
    <d v="2018-07-01T00:00:00"/>
    <x v="465"/>
    <s v="West"/>
    <s v="Consumer"/>
    <s v="Office Supplies"/>
    <n v="2.8079999999999998"/>
    <n v="29"/>
    <n v="0.56159999999999999"/>
    <n v="0.22"/>
    <x v="6"/>
  </r>
  <r>
    <s v="CA/2017/154277"/>
    <d v="2018-09-11T00:00:00"/>
    <x v="80"/>
    <s v="Central"/>
    <s v="Corporate"/>
    <s v="Furniture"/>
    <n v="215.976"/>
    <n v="25"/>
    <n v="43.1952"/>
    <n v="0.02"/>
    <x v="3"/>
  </r>
  <r>
    <s v="CA/2017/154278"/>
    <d v="2018-09-22T00:00:00"/>
    <x v="382"/>
    <s v="West"/>
    <s v="Home Office"/>
    <s v="Furniture"/>
    <n v="241.96"/>
    <n v="20"/>
    <n v="48.392000000000003"/>
    <n v="0.25"/>
    <x v="3"/>
  </r>
  <r>
    <s v="CA/2017/154279"/>
    <d v="2018-09-22T00:00:00"/>
    <x v="382"/>
    <s v="West"/>
    <s v="Home Office"/>
    <s v="Office Supplies"/>
    <n v="27.72"/>
    <n v="8"/>
    <n v="5.5439999999999996"/>
    <n v="0.18"/>
    <x v="3"/>
  </r>
  <r>
    <s v="CA/2017/154280"/>
    <d v="2018-01-12T00:00:00"/>
    <x v="382"/>
    <s v="West"/>
    <s v="Home Office"/>
    <s v="Office Supplies"/>
    <n v="104.68"/>
    <n v="3"/>
    <n v="20.936"/>
    <n v="0.02"/>
    <x v="7"/>
  </r>
  <r>
    <s v="CA/2017/154281"/>
    <d v="2018-01-12T00:00:00"/>
    <x v="382"/>
    <s v="West"/>
    <s v="Home Office"/>
    <s v="Technology"/>
    <n v="62.957999999999998"/>
    <n v="17"/>
    <n v="12.5916"/>
    <n v="0.2"/>
    <x v="7"/>
  </r>
  <r>
    <s v="CA/2017/154282"/>
    <d v="2015-06-23T00:00:00"/>
    <x v="574"/>
    <s v="East"/>
    <s v="Consumer"/>
    <s v="Technology"/>
    <n v="86.376000000000005"/>
    <n v="6"/>
    <n v="17.275200000000002"/>
    <n v="0.16"/>
    <x v="9"/>
  </r>
  <r>
    <s v="CA/2017/154283"/>
    <d v="2016-04-10T00:00:00"/>
    <x v="451"/>
    <s v="Central"/>
    <s v="Home Office"/>
    <s v="Furniture"/>
    <n v="64.944000000000003"/>
    <n v="19"/>
    <n v="12.988799999999999"/>
    <n v="0.12"/>
    <x v="4"/>
  </r>
  <r>
    <s v="CA/2017/154284"/>
    <d v="2016-04-10T00:00:00"/>
    <x v="451"/>
    <s v="Central"/>
    <s v="Home Office"/>
    <s v="Office Supplies"/>
    <n v="20.736000000000001"/>
    <n v="10"/>
    <n v="4.1471999999999998"/>
    <n v="0.25"/>
    <x v="4"/>
  </r>
  <r>
    <s v="CA/2017/154285"/>
    <d v="2015-05-20T00:00:00"/>
    <x v="575"/>
    <s v="East"/>
    <s v="Corporate"/>
    <s v="Office Supplies"/>
    <n v="33.28"/>
    <n v="19"/>
    <n v="6.6559999999999997"/>
    <n v="0.16"/>
    <x v="5"/>
  </r>
  <r>
    <s v="CA/2017/154286"/>
    <d v="2015-05-20T00:00:00"/>
    <x v="575"/>
    <s v="East"/>
    <s v="Corporate"/>
    <s v="Office Supplies"/>
    <n v="38.520000000000003"/>
    <n v="1"/>
    <n v="7.7039999999999997"/>
    <n v="0.04"/>
    <x v="5"/>
  </r>
  <r>
    <s v="CA/2017/154287"/>
    <d v="2015-05-20T00:00:00"/>
    <x v="575"/>
    <s v="East"/>
    <s v="Corporate"/>
    <s v="Furniture"/>
    <n v="139.86000000000001"/>
    <n v="17"/>
    <n v="27.972000000000001"/>
    <n v="0.04"/>
    <x v="5"/>
  </r>
  <r>
    <s v="CA/2017/154288"/>
    <d v="2016-11-20T00:00:00"/>
    <x v="297"/>
    <s v="East"/>
    <s v="Consumer"/>
    <s v="Office Supplies"/>
    <n v="19.649999999999999"/>
    <n v="24"/>
    <n v="3.93"/>
    <n v="0.08"/>
    <x v="2"/>
  </r>
  <r>
    <s v="CA/2017/154289"/>
    <d v="2016-11-30T00:00:00"/>
    <x v="576"/>
    <s v="East"/>
    <s v="Consumer"/>
    <s v="Office Supplies"/>
    <n v="152.99100000000001"/>
    <n v="27"/>
    <n v="30.598199999999999"/>
    <n v="7.0000000000000007E-2"/>
    <x v="2"/>
  </r>
  <r>
    <s v="CA/2017/154290"/>
    <d v="2016-11-30T00:00:00"/>
    <x v="576"/>
    <s v="East"/>
    <s v="Consumer"/>
    <s v="Office Supplies"/>
    <n v="10.584"/>
    <n v="11"/>
    <n v="2.1168"/>
    <n v="0.2"/>
    <x v="2"/>
  </r>
  <r>
    <s v="CA/2017/154291"/>
    <d v="2016-11-30T00:00:00"/>
    <x v="576"/>
    <s v="East"/>
    <s v="Consumer"/>
    <s v="Technology"/>
    <n v="94.92"/>
    <n v="28"/>
    <n v="18.984000000000002"/>
    <n v="0.25"/>
    <x v="2"/>
  </r>
  <r>
    <s v="CA/2017/154292"/>
    <d v="2016-12-31T00:00:00"/>
    <x v="577"/>
    <s v="Central"/>
    <s v="Consumer"/>
    <s v="Furniture"/>
    <n v="14.76"/>
    <n v="28"/>
    <n v="2.952"/>
    <n v="0.25"/>
    <x v="1"/>
  </r>
  <r>
    <s v="CA/2017/154293"/>
    <d v="2016-12-31T00:00:00"/>
    <x v="577"/>
    <s v="Central"/>
    <s v="Consumer"/>
    <s v="Office Supplies"/>
    <n v="3.6560000000000001"/>
    <n v="7"/>
    <n v="0.73119999999999996"/>
    <n v="0.14000000000000001"/>
    <x v="1"/>
  </r>
  <r>
    <s v="CA/2017/154294"/>
    <d v="2018-11-16T00:00:00"/>
    <x v="558"/>
    <s v="East"/>
    <s v="Consumer"/>
    <s v="Office Supplies"/>
    <n v="146.82"/>
    <n v="5"/>
    <n v="29.364000000000001"/>
    <n v="7.0000000000000007E-2"/>
    <x v="2"/>
  </r>
  <r>
    <s v="CA/2017/154295"/>
    <d v="2015-06-06T00:00:00"/>
    <x v="265"/>
    <s v="South"/>
    <s v="Corporate"/>
    <s v="Office Supplies"/>
    <n v="149.54400000000001"/>
    <n v="20"/>
    <n v="29.908799999999999"/>
    <n v="0.14000000000000001"/>
    <x v="9"/>
  </r>
  <r>
    <s v="CA/2017/154296"/>
    <d v="2015-06-06T00:00:00"/>
    <x v="265"/>
    <s v="South"/>
    <s v="Corporate"/>
    <s v="Office Supplies"/>
    <n v="17.14"/>
    <n v="13"/>
    <n v="3.4279999999999999"/>
    <n v="0.12"/>
    <x v="9"/>
  </r>
  <r>
    <s v="CA/2017/154297"/>
    <d v="2015-06-06T00:00:00"/>
    <x v="265"/>
    <s v="South"/>
    <s v="Corporate"/>
    <s v="Furniture"/>
    <n v="991.76400000000001"/>
    <n v="13"/>
    <n v="198.3528"/>
    <n v="0.14000000000000001"/>
    <x v="9"/>
  </r>
  <r>
    <s v="CA/2017/154298"/>
    <d v="2017-01-09T00:00:00"/>
    <x v="158"/>
    <s v="East"/>
    <s v="Corporate"/>
    <s v="Office Supplies"/>
    <n v="30.48"/>
    <n v="22"/>
    <n v="6.0960000000000001"/>
    <n v="0.05"/>
    <x v="7"/>
  </r>
  <r>
    <s v="CA/2017/154299"/>
    <d v="2017-01-09T00:00:00"/>
    <x v="158"/>
    <s v="East"/>
    <s v="Corporate"/>
    <s v="Technology"/>
    <n v="23.988"/>
    <n v="4"/>
    <n v="4.7976000000000001"/>
    <n v="0.03"/>
    <x v="7"/>
  </r>
  <r>
    <s v="CA/2017/154300"/>
    <d v="2017-01-09T00:00:00"/>
    <x v="158"/>
    <s v="East"/>
    <s v="Corporate"/>
    <s v="Office Supplies"/>
    <n v="16.687999999999999"/>
    <n v="23"/>
    <n v="3.3376000000000001"/>
    <n v="0.13"/>
    <x v="7"/>
  </r>
  <r>
    <s v="CA/2017/154301"/>
    <d v="2017-06-25T00:00:00"/>
    <x v="378"/>
    <s v="East"/>
    <s v="Corporate"/>
    <s v="Furniture"/>
    <n v="422.05799999999999"/>
    <n v="16"/>
    <n v="84.411600000000007"/>
    <n v="0.23"/>
    <x v="9"/>
  </r>
  <r>
    <s v="CA/2017/154302"/>
    <d v="2017-06-25T00:00:00"/>
    <x v="378"/>
    <s v="East"/>
    <s v="Corporate"/>
    <s v="Office Supplies"/>
    <n v="38.088000000000001"/>
    <n v="20"/>
    <n v="7.6176000000000004"/>
    <n v="0.2"/>
    <x v="9"/>
  </r>
  <r>
    <s v="CA/2017/154303"/>
    <d v="2017-06-25T00:00:00"/>
    <x v="378"/>
    <s v="East"/>
    <s v="Corporate"/>
    <s v="Office Supplies"/>
    <n v="254.352"/>
    <n v="11"/>
    <n v="50.870399999999997"/>
    <n v="0"/>
    <x v="9"/>
  </r>
  <r>
    <s v="CA/2017/154304"/>
    <d v="2015-12-12T00:00:00"/>
    <x v="576"/>
    <s v="East"/>
    <s v="Consumer"/>
    <s v="Furniture"/>
    <n v="43.31"/>
    <n v="1"/>
    <n v="8.6620000000000008"/>
    <n v="0.02"/>
    <x v="1"/>
  </r>
  <r>
    <s v="CA/2017/154305"/>
    <d v="2018-03-31T00:00:00"/>
    <x v="157"/>
    <s v="South"/>
    <s v="Consumer"/>
    <s v="Technology"/>
    <n v="84.95"/>
    <n v="19"/>
    <n v="16.989999999999998"/>
    <n v="0.24"/>
    <x v="10"/>
  </r>
  <r>
    <s v="CA/2017/154306"/>
    <d v="2018-11-19T00:00:00"/>
    <x v="578"/>
    <s v="Central"/>
    <s v="Consumer"/>
    <s v="Furniture"/>
    <n v="233.05799999999999"/>
    <n v="4"/>
    <n v="46.611600000000003"/>
    <n v="0.15"/>
    <x v="2"/>
  </r>
  <r>
    <s v="CA/2017/154307"/>
    <d v="2015-11-24T00:00:00"/>
    <x v="579"/>
    <s v="Central"/>
    <s v="Consumer"/>
    <s v="Technology"/>
    <n v="111.79"/>
    <n v="11"/>
    <n v="22.358000000000001"/>
    <n v="0.18"/>
    <x v="2"/>
  </r>
  <r>
    <s v="CA/2017/154308"/>
    <d v="2016-11-22T00:00:00"/>
    <x v="481"/>
    <s v="East"/>
    <s v="Consumer"/>
    <s v="Office Supplies"/>
    <n v="14.94"/>
    <n v="2"/>
    <n v="2.988"/>
    <n v="0.03"/>
    <x v="2"/>
  </r>
  <r>
    <s v="CA/2017/154309"/>
    <d v="2017-07-14T00:00:00"/>
    <x v="112"/>
    <s v="Central"/>
    <s v="Corporate"/>
    <s v="Office Supplies"/>
    <n v="14.16"/>
    <n v="6"/>
    <n v="2.8319999999999999"/>
    <n v="0.25"/>
    <x v="6"/>
  </r>
  <r>
    <s v="CA/2017/154310"/>
    <d v="2017-04-30T00:00:00"/>
    <x v="408"/>
    <s v="West"/>
    <s v="Home Office"/>
    <s v="Furniture"/>
    <n v="22.608000000000001"/>
    <n v="27"/>
    <n v="4.5216000000000003"/>
    <n v="0"/>
    <x v="4"/>
  </r>
  <r>
    <s v="CA/2017/154311"/>
    <d v="2017-07-25T00:00:00"/>
    <x v="445"/>
    <s v="Central"/>
    <s v="Consumer"/>
    <s v="Office Supplies"/>
    <n v="21.48"/>
    <n v="19"/>
    <n v="4.2960000000000003"/>
    <n v="0.13"/>
    <x v="6"/>
  </r>
  <r>
    <s v="CA/2017/154312"/>
    <d v="2015-06-22T00:00:00"/>
    <x v="231"/>
    <s v="West"/>
    <s v="Consumer"/>
    <s v="Office Supplies"/>
    <n v="501.81"/>
    <n v="25"/>
    <n v="100.36199999999999"/>
    <n v="0.19"/>
    <x v="9"/>
  </r>
  <r>
    <s v="CA/2017/154313"/>
    <d v="2015-06-22T00:00:00"/>
    <x v="231"/>
    <s v="West"/>
    <s v="Consumer"/>
    <s v="Office Supplies"/>
    <n v="161.94"/>
    <n v="30"/>
    <n v="32.387999999999998"/>
    <n v="0.05"/>
    <x v="9"/>
  </r>
  <r>
    <s v="CA/2017/154314"/>
    <d v="2018-10-21T00:00:00"/>
    <x v="71"/>
    <s v="West"/>
    <s v="Home Office"/>
    <s v="Office Supplies"/>
    <n v="17.856000000000002"/>
    <n v="3"/>
    <n v="3.5712000000000002"/>
    <n v="0.04"/>
    <x v="8"/>
  </r>
  <r>
    <s v="CA/2017/154315"/>
    <d v="2017-03-09T00:00:00"/>
    <x v="229"/>
    <s v="Central"/>
    <s v="Consumer"/>
    <s v="Office Supplies"/>
    <n v="8.8079999999999998"/>
    <n v="17"/>
    <n v="1.7616000000000001"/>
    <n v="0.08"/>
    <x v="10"/>
  </r>
  <r>
    <s v="CA/2017/154316"/>
    <d v="2017-05-14T00:00:00"/>
    <x v="109"/>
    <s v="West"/>
    <s v="Consumer"/>
    <s v="Furniture"/>
    <n v="79.384"/>
    <n v="28"/>
    <n v="15.876799999999999"/>
    <n v="0.12"/>
    <x v="5"/>
  </r>
  <r>
    <s v="CA/2017/154317"/>
    <d v="2017-07-01T00:00:00"/>
    <x v="108"/>
    <s v="Central"/>
    <s v="Home Office"/>
    <s v="Office Supplies"/>
    <n v="34.58"/>
    <n v="23"/>
    <n v="6.9160000000000004"/>
    <n v="7.0000000000000007E-2"/>
    <x v="6"/>
  </r>
  <r>
    <s v="CA/2017/154318"/>
    <d v="2018-03-13T00:00:00"/>
    <x v="580"/>
    <s v="West"/>
    <s v="Home Office"/>
    <s v="Office Supplies"/>
    <n v="314.55"/>
    <n v="22"/>
    <n v="62.91"/>
    <n v="0.14000000000000001"/>
    <x v="10"/>
  </r>
  <r>
    <s v="CA/2017/154319"/>
    <d v="2017-10-13T00:00:00"/>
    <x v="66"/>
    <s v="West"/>
    <s v="Consumer"/>
    <s v="Technology"/>
    <n v="191.976"/>
    <n v="14"/>
    <n v="38.395200000000003"/>
    <n v="0.01"/>
    <x v="8"/>
  </r>
  <r>
    <s v="CA/2017/154320"/>
    <d v="2017-10-13T00:00:00"/>
    <x v="66"/>
    <s v="West"/>
    <s v="Consumer"/>
    <s v="Office Supplies"/>
    <n v="8.2880000000000003"/>
    <n v="1"/>
    <n v="1.6576"/>
    <n v="0.14000000000000001"/>
    <x v="8"/>
  </r>
  <r>
    <s v="CA/2017/154321"/>
    <d v="2017-10-13T00:00:00"/>
    <x v="66"/>
    <s v="West"/>
    <s v="Consumer"/>
    <s v="Furniture"/>
    <n v="139.91999999999999"/>
    <n v="25"/>
    <n v="27.984000000000002"/>
    <n v="0.01"/>
    <x v="8"/>
  </r>
  <r>
    <s v="CA/2017/154322"/>
    <d v="2017-10-13T00:00:00"/>
    <x v="66"/>
    <s v="West"/>
    <s v="Consumer"/>
    <s v="Office Supplies"/>
    <n v="15.872"/>
    <n v="30"/>
    <n v="3.1743999999999999"/>
    <n v="0.09"/>
    <x v="8"/>
  </r>
  <r>
    <s v="CA/2017/154323"/>
    <d v="2017-10-13T00:00:00"/>
    <x v="66"/>
    <s v="West"/>
    <s v="Consumer"/>
    <s v="Office Supplies"/>
    <n v="6.2859999999999996"/>
    <n v="8"/>
    <n v="1.2572000000000001"/>
    <n v="0.04"/>
    <x v="8"/>
  </r>
  <r>
    <s v="CA/2017/154324"/>
    <d v="2018-01-27T00:00:00"/>
    <x v="581"/>
    <s v="East"/>
    <s v="Consumer"/>
    <s v="Office Supplies"/>
    <n v="14.016"/>
    <n v="27"/>
    <n v="2.8031999999999999"/>
    <n v="0.06"/>
    <x v="7"/>
  </r>
  <r>
    <s v="CA/2017/154325"/>
    <d v="2018-01-27T00:00:00"/>
    <x v="581"/>
    <s v="East"/>
    <s v="Consumer"/>
    <s v="Technology"/>
    <n v="71.975999999999999"/>
    <n v="25"/>
    <n v="14.395200000000001"/>
    <n v="0.04"/>
    <x v="7"/>
  </r>
  <r>
    <s v="CA/2017/154326"/>
    <d v="2018-01-27T00:00:00"/>
    <x v="581"/>
    <s v="East"/>
    <s v="Consumer"/>
    <s v="Technology"/>
    <n v="107.982"/>
    <n v="10"/>
    <n v="21.596399999999999"/>
    <n v="0.21"/>
    <x v="7"/>
  </r>
  <r>
    <s v="CA/2017/154327"/>
    <d v="2018-11-19T00:00:00"/>
    <x v="18"/>
    <s v="Central"/>
    <s v="Corporate"/>
    <s v="Furniture"/>
    <n v="305.31200000000001"/>
    <n v="11"/>
    <n v="61.062399999999997"/>
    <n v="0.21"/>
    <x v="2"/>
  </r>
  <r>
    <s v="CA/2017/154328"/>
    <d v="2015-01-08T00:00:00"/>
    <x v="582"/>
    <s v="West"/>
    <s v="Consumer"/>
    <s v="Office Supplies"/>
    <n v="19.751999999999999"/>
    <n v="13"/>
    <n v="3.9504000000000001"/>
    <n v="7.0000000000000007E-2"/>
    <x v="7"/>
  </r>
  <r>
    <s v="CA/2017/154329"/>
    <d v="2017-07-30T00:00:00"/>
    <x v="60"/>
    <s v="West"/>
    <s v="Home Office"/>
    <s v="Office Supplies"/>
    <n v="9.2639999999999993"/>
    <n v="24"/>
    <n v="1.8528"/>
    <n v="0.12"/>
    <x v="6"/>
  </r>
  <r>
    <s v="CA/2017/154330"/>
    <d v="2016-07-30T00:00:00"/>
    <x v="566"/>
    <s v="East"/>
    <s v="Corporate"/>
    <s v="Office Supplies"/>
    <n v="61.792000000000002"/>
    <n v="8"/>
    <n v="12.3584"/>
    <n v="0.22"/>
    <x v="6"/>
  </r>
  <r>
    <s v="CA/2017/154331"/>
    <d v="2017-10-15T00:00:00"/>
    <x v="583"/>
    <s v="West"/>
    <s v="Home Office"/>
    <s v="Office Supplies"/>
    <n v="45.68"/>
    <n v="16"/>
    <n v="9.1359999999999992"/>
    <n v="0.08"/>
    <x v="8"/>
  </r>
  <r>
    <s v="CA/2017/154332"/>
    <d v="2017-10-15T00:00:00"/>
    <x v="583"/>
    <s v="West"/>
    <s v="Home Office"/>
    <s v="Office Supplies"/>
    <n v="60.12"/>
    <n v="14"/>
    <n v="12.023999999999999"/>
    <n v="0.15"/>
    <x v="8"/>
  </r>
  <r>
    <s v="CA/2017/154333"/>
    <d v="2017-10-15T00:00:00"/>
    <x v="583"/>
    <s v="West"/>
    <s v="Home Office"/>
    <s v="Office Supplies"/>
    <n v="41.72"/>
    <n v="30"/>
    <n v="8.3439999999999994"/>
    <n v="0"/>
    <x v="8"/>
  </r>
  <r>
    <s v="CA/2017/154334"/>
    <d v="2017-10-15T00:00:00"/>
    <x v="583"/>
    <s v="West"/>
    <s v="Home Office"/>
    <s v="Office Supplies"/>
    <n v="71.599999999999994"/>
    <n v="30"/>
    <n v="14.32"/>
    <n v="0.03"/>
    <x v="8"/>
  </r>
  <r>
    <s v="CA/2017/154335"/>
    <d v="2017-07-05T00:00:00"/>
    <x v="170"/>
    <s v="West"/>
    <s v="Consumer"/>
    <s v="Office Supplies"/>
    <n v="85.231999999999999"/>
    <n v="17"/>
    <n v="17.046399999999998"/>
    <n v="0.25"/>
    <x v="6"/>
  </r>
  <r>
    <s v="CA/2017/154336"/>
    <d v="2017-07-05T00:00:00"/>
    <x v="170"/>
    <s v="West"/>
    <s v="Consumer"/>
    <s v="Office Supplies"/>
    <n v="44.4"/>
    <n v="18"/>
    <n v="8.8800000000000008"/>
    <n v="0.21"/>
    <x v="6"/>
  </r>
  <r>
    <s v="CA/2017/154337"/>
    <d v="2017-07-05T00:00:00"/>
    <x v="170"/>
    <s v="West"/>
    <s v="Consumer"/>
    <s v="Furniture"/>
    <n v="442.76400000000001"/>
    <n v="17"/>
    <n v="88.552800000000005"/>
    <n v="0.2"/>
    <x v="6"/>
  </r>
  <r>
    <s v="CA/2017/154338"/>
    <d v="2017-07-05T00:00:00"/>
    <x v="170"/>
    <s v="West"/>
    <s v="Consumer"/>
    <s v="Technology"/>
    <n v="3999.95"/>
    <n v="26"/>
    <n v="799.99"/>
    <n v="0.11"/>
    <x v="6"/>
  </r>
  <r>
    <s v="CA/2017/154339"/>
    <d v="2017-07-05T00:00:00"/>
    <x v="170"/>
    <s v="West"/>
    <s v="Consumer"/>
    <s v="Technology"/>
    <n v="199.95"/>
    <n v="11"/>
    <n v="39.99"/>
    <n v="0.09"/>
    <x v="6"/>
  </r>
  <r>
    <s v="CA/2017/154340"/>
    <d v="2017-07-05T00:00:00"/>
    <x v="170"/>
    <s v="West"/>
    <s v="Consumer"/>
    <s v="Furniture"/>
    <n v="63.68"/>
    <n v="4"/>
    <n v="12.736000000000001"/>
    <n v="0.1"/>
    <x v="6"/>
  </r>
  <r>
    <s v="CA/2017/154341"/>
    <d v="2018-01-08T00:00:00"/>
    <x v="96"/>
    <s v="South"/>
    <s v="Corporate"/>
    <s v="Office Supplies"/>
    <n v="54.896000000000001"/>
    <n v="10"/>
    <n v="10.979200000000001"/>
    <n v="0.16"/>
    <x v="7"/>
  </r>
  <r>
    <s v="CA/2017/154342"/>
    <d v="2017-07-14T00:00:00"/>
    <x v="584"/>
    <s v="South"/>
    <s v="Consumer"/>
    <s v="Technology"/>
    <n v="29"/>
    <n v="9"/>
    <n v="5.8"/>
    <n v="0.08"/>
    <x v="6"/>
  </r>
  <r>
    <s v="CA/2017/154343"/>
    <d v="2018-10-08T00:00:00"/>
    <x v="582"/>
    <s v="West"/>
    <s v="Consumer"/>
    <s v="Office Supplies"/>
    <n v="70.08"/>
    <n v="1"/>
    <n v="14.016"/>
    <n v="7.0000000000000007E-2"/>
    <x v="8"/>
  </r>
  <r>
    <s v="CA/2017/154344"/>
    <d v="2018-10-08T00:00:00"/>
    <x v="582"/>
    <s v="West"/>
    <s v="Consumer"/>
    <s v="Furniture"/>
    <n v="121.3"/>
    <n v="23"/>
    <n v="24.26"/>
    <n v="0"/>
    <x v="8"/>
  </r>
  <r>
    <s v="CA/2017/154345"/>
    <d v="2018-10-08T00:00:00"/>
    <x v="582"/>
    <s v="West"/>
    <s v="Consumer"/>
    <s v="Technology"/>
    <n v="1454.49"/>
    <n v="21"/>
    <n v="290.89800000000002"/>
    <n v="0.21"/>
    <x v="8"/>
  </r>
  <r>
    <s v="CA/2017/154346"/>
    <d v="2017-06-25T00:00:00"/>
    <x v="238"/>
    <s v="South"/>
    <s v="Consumer"/>
    <s v="Office Supplies"/>
    <n v="60.81"/>
    <n v="30"/>
    <n v="12.162000000000001"/>
    <n v="0.09"/>
    <x v="9"/>
  </r>
  <r>
    <s v="CA/2017/154347"/>
    <d v="2017-10-12T00:00:00"/>
    <x v="275"/>
    <s v="South"/>
    <s v="Consumer"/>
    <s v="Office Supplies"/>
    <n v="153.55199999999999"/>
    <n v="10"/>
    <n v="30.7104"/>
    <n v="0.03"/>
    <x v="8"/>
  </r>
  <r>
    <s v="CA/2017/154348"/>
    <d v="2017-10-12T00:00:00"/>
    <x v="275"/>
    <s v="South"/>
    <s v="Consumer"/>
    <s v="Office Supplies"/>
    <n v="65.34"/>
    <n v="29"/>
    <n v="13.068"/>
    <n v="0.14000000000000001"/>
    <x v="8"/>
  </r>
  <r>
    <s v="CA/2017/154349"/>
    <d v="2017-10-12T00:00:00"/>
    <x v="275"/>
    <s v="South"/>
    <s v="Consumer"/>
    <s v="Office Supplies"/>
    <n v="123.92"/>
    <n v="20"/>
    <n v="24.783999999999999"/>
    <n v="0.22"/>
    <x v="8"/>
  </r>
  <r>
    <s v="CA/2017/154350"/>
    <d v="2017-10-12T00:00:00"/>
    <x v="275"/>
    <s v="South"/>
    <s v="Consumer"/>
    <s v="Office Supplies"/>
    <n v="35.1"/>
    <n v="6"/>
    <n v="7.02"/>
    <n v="0.17"/>
    <x v="8"/>
  </r>
  <r>
    <s v="CA/2017/154351"/>
    <d v="2017-10-12T00:00:00"/>
    <x v="275"/>
    <s v="South"/>
    <s v="Consumer"/>
    <s v="Technology"/>
    <n v="44.75"/>
    <n v="27"/>
    <n v="8.9499999999999993"/>
    <n v="0.19"/>
    <x v="8"/>
  </r>
  <r>
    <s v="CA/2017/154352"/>
    <d v="2017-01-12T00:00:00"/>
    <x v="369"/>
    <s v="East"/>
    <s v="Consumer"/>
    <s v="Office Supplies"/>
    <n v="4.7039999999999997"/>
    <n v="26"/>
    <n v="0.94079999999999997"/>
    <n v="0.12"/>
    <x v="7"/>
  </r>
  <r>
    <s v="CA/2017/154353"/>
    <d v="2015-11-28T00:00:00"/>
    <x v="569"/>
    <s v="East"/>
    <s v="Consumer"/>
    <s v="Office Supplies"/>
    <n v="14.67"/>
    <n v="22"/>
    <n v="2.9340000000000002"/>
    <n v="0.02"/>
    <x v="2"/>
  </r>
  <r>
    <s v="CA/2017/154354"/>
    <d v="2016-03-28T00:00:00"/>
    <x v="237"/>
    <s v="East"/>
    <s v="Consumer"/>
    <s v="Office Supplies"/>
    <n v="15.552"/>
    <n v="3"/>
    <n v="3.1103999999999998"/>
    <n v="0.16"/>
    <x v="10"/>
  </r>
  <r>
    <s v="CA/2017/154355"/>
    <d v="2016-03-28T00:00:00"/>
    <x v="237"/>
    <s v="East"/>
    <s v="Consumer"/>
    <s v="Office Supplies"/>
    <n v="5.2320000000000002"/>
    <n v="5"/>
    <n v="1.0464"/>
    <n v="7.0000000000000007E-2"/>
    <x v="10"/>
  </r>
  <r>
    <s v="CA/2017/154356"/>
    <d v="2015-01-06T00:00:00"/>
    <x v="299"/>
    <s v="West"/>
    <s v="Consumer"/>
    <s v="Furniture"/>
    <n v="22.2"/>
    <n v="11"/>
    <n v="4.4400000000000004"/>
    <n v="0.17"/>
    <x v="7"/>
  </r>
  <r>
    <s v="CA/2017/154357"/>
    <d v="2015-01-06T00:00:00"/>
    <x v="299"/>
    <s v="West"/>
    <s v="Consumer"/>
    <s v="Technology"/>
    <n v="881.93"/>
    <n v="30"/>
    <n v="176.386"/>
    <n v="0.05"/>
    <x v="7"/>
  </r>
  <r>
    <s v="CA/2017/154358"/>
    <d v="2016-06-09T00:00:00"/>
    <x v="457"/>
    <s v="West"/>
    <s v="Home Office"/>
    <s v="Office Supplies"/>
    <n v="6.0960000000000001"/>
    <n v="12"/>
    <n v="1.2192000000000001"/>
    <n v="0.01"/>
    <x v="9"/>
  </r>
  <r>
    <s v="CA/2017/154359"/>
    <d v="2016-06-09T00:00:00"/>
    <x v="457"/>
    <s v="West"/>
    <s v="Home Office"/>
    <s v="Furniture"/>
    <n v="191.82"/>
    <n v="10"/>
    <n v="38.363999999999997"/>
    <n v="0.24"/>
    <x v="9"/>
  </r>
  <r>
    <s v="CA/2017/154360"/>
    <d v="2016-06-29T00:00:00"/>
    <x v="56"/>
    <s v="East"/>
    <s v="Consumer"/>
    <s v="Furniture"/>
    <n v="20.103999999999999"/>
    <n v="20"/>
    <n v="4.0208000000000004"/>
    <n v="0.02"/>
    <x v="9"/>
  </r>
  <r>
    <s v="CA/2017/154361"/>
    <d v="2017-10-09T00:00:00"/>
    <x v="344"/>
    <s v="East"/>
    <s v="Home Office"/>
    <s v="Office Supplies"/>
    <n v="67.56"/>
    <n v="11"/>
    <n v="13.512"/>
    <n v="0.16"/>
    <x v="8"/>
  </r>
  <r>
    <s v="CA/2017/154362"/>
    <d v="2015-07-14T00:00:00"/>
    <x v="585"/>
    <s v="Central"/>
    <s v="Home Office"/>
    <s v="Office Supplies"/>
    <n v="29.931999999999999"/>
    <n v="14"/>
    <n v="5.9863999999999997"/>
    <n v="0.12"/>
    <x v="6"/>
  </r>
  <r>
    <s v="CA/2017/154363"/>
    <d v="2015-07-14T00:00:00"/>
    <x v="585"/>
    <s v="Central"/>
    <s v="Home Office"/>
    <s v="Technology"/>
    <n v="38.271999999999998"/>
    <n v="20"/>
    <n v="7.6543999999999999"/>
    <n v="0.23"/>
    <x v="6"/>
  </r>
  <r>
    <s v="CA/2017/154364"/>
    <d v="2016-08-22T00:00:00"/>
    <x v="42"/>
    <s v="West"/>
    <s v="Home Office"/>
    <s v="Office Supplies"/>
    <n v="16.52"/>
    <n v="23"/>
    <n v="3.3039999999999998"/>
    <n v="0.05"/>
    <x v="0"/>
  </r>
  <r>
    <s v="CA/2017/154365"/>
    <d v="2015-11-14T00:00:00"/>
    <x v="586"/>
    <s v="East"/>
    <s v="Consumer"/>
    <s v="Technology"/>
    <n v="832.93"/>
    <n v="17"/>
    <n v="166.58600000000001"/>
    <n v="7.0000000000000007E-2"/>
    <x v="2"/>
  </r>
  <r>
    <s v="CA/2017/154366"/>
    <d v="2015-11-14T00:00:00"/>
    <x v="586"/>
    <s v="East"/>
    <s v="Consumer"/>
    <s v="Office Supplies"/>
    <n v="43.8"/>
    <n v="18"/>
    <n v="8.76"/>
    <n v="0.1"/>
    <x v="2"/>
  </r>
  <r>
    <s v="CA/2017/154367"/>
    <d v="2017-11-27T00:00:00"/>
    <x v="146"/>
    <s v="South"/>
    <s v="Corporate"/>
    <s v="Office Supplies"/>
    <n v="167.292"/>
    <n v="25"/>
    <n v="33.458399999999997"/>
    <n v="0.22"/>
    <x v="2"/>
  </r>
  <r>
    <s v="CA/2017/154368"/>
    <d v="2018-11-21T00:00:00"/>
    <x v="349"/>
    <s v="South"/>
    <s v="Consumer"/>
    <s v="Furniture"/>
    <n v="27.42"/>
    <n v="30"/>
    <n v="5.484"/>
    <n v="0.05"/>
    <x v="2"/>
  </r>
  <r>
    <s v="CA/2017/154369"/>
    <d v="2018-01-10T00:00:00"/>
    <x v="515"/>
    <s v="Central"/>
    <s v="Consumer"/>
    <s v="Office Supplies"/>
    <n v="1.44"/>
    <n v="30"/>
    <n v="0.28799999999999998"/>
    <n v="0.12"/>
    <x v="7"/>
  </r>
  <r>
    <s v="CA/2017/154370"/>
    <d v="2018-01-10T00:00:00"/>
    <x v="515"/>
    <s v="Central"/>
    <s v="Consumer"/>
    <s v="Office Supplies"/>
    <n v="61.776000000000003"/>
    <n v="13"/>
    <n v="12.3552"/>
    <n v="0.21"/>
    <x v="7"/>
  </r>
  <r>
    <s v="CA/2017/154371"/>
    <d v="2018-01-10T00:00:00"/>
    <x v="515"/>
    <s v="Central"/>
    <s v="Consumer"/>
    <s v="Office Supplies"/>
    <n v="241.96"/>
    <n v="30"/>
    <n v="48.392000000000003"/>
    <n v="0.02"/>
    <x v="7"/>
  </r>
  <r>
    <s v="CA/2017/154372"/>
    <d v="2018-01-10T00:00:00"/>
    <x v="515"/>
    <s v="Central"/>
    <s v="Consumer"/>
    <s v="Furniture"/>
    <n v="108.608"/>
    <n v="28"/>
    <n v="21.721599999999999"/>
    <n v="0.1"/>
    <x v="7"/>
  </r>
  <r>
    <s v="CA/2017/154373"/>
    <d v="2015-09-20T00:00:00"/>
    <x v="587"/>
    <s v="South"/>
    <s v="Corporate"/>
    <s v="Office Supplies"/>
    <n v="2.8159999999999998"/>
    <n v="2"/>
    <n v="0.56320000000000003"/>
    <n v="0.18"/>
    <x v="3"/>
  </r>
  <r>
    <s v="CA/2017/154374"/>
    <d v="2018-07-28T00:00:00"/>
    <x v="588"/>
    <s v="West"/>
    <s v="Corporate"/>
    <s v="Office Supplies"/>
    <n v="9.984"/>
    <n v="3"/>
    <n v="1.9967999999999999"/>
    <n v="0.23"/>
    <x v="6"/>
  </r>
  <r>
    <s v="CA/2017/154375"/>
    <d v="2018-07-28T00:00:00"/>
    <x v="588"/>
    <s v="West"/>
    <s v="Corporate"/>
    <s v="Office Supplies"/>
    <n v="14.98"/>
    <n v="25"/>
    <n v="2.996"/>
    <n v="0.11"/>
    <x v="6"/>
  </r>
  <r>
    <s v="CA/2017/154376"/>
    <d v="2018-07-28T00:00:00"/>
    <x v="588"/>
    <s v="West"/>
    <s v="Corporate"/>
    <s v="Technology"/>
    <n v="1145.5999999999999"/>
    <n v="23"/>
    <n v="229.12"/>
    <n v="0.18"/>
    <x v="6"/>
  </r>
  <r>
    <s v="CA/2017/154377"/>
    <d v="2016-06-12T00:00:00"/>
    <x v="589"/>
    <s v="East"/>
    <s v="Consumer"/>
    <s v="Technology"/>
    <n v="485.94"/>
    <n v="5"/>
    <n v="97.188000000000002"/>
    <n v="0.22"/>
    <x v="9"/>
  </r>
  <r>
    <s v="CA/2017/154378"/>
    <d v="2016-06-12T00:00:00"/>
    <x v="589"/>
    <s v="East"/>
    <s v="Consumer"/>
    <s v="Office Supplies"/>
    <n v="37.375999999999998"/>
    <n v="15"/>
    <n v="7.4752000000000001"/>
    <n v="0"/>
    <x v="9"/>
  </r>
  <r>
    <s v="CA/2017/154379"/>
    <d v="2016-06-12T00:00:00"/>
    <x v="589"/>
    <s v="East"/>
    <s v="Consumer"/>
    <s v="Furniture"/>
    <n v="70.686000000000007"/>
    <n v="13"/>
    <n v="14.1372"/>
    <n v="0.18"/>
    <x v="9"/>
  </r>
  <r>
    <s v="CA/2017/154380"/>
    <d v="2018-07-31T00:00:00"/>
    <x v="105"/>
    <s v="South"/>
    <s v="Corporate"/>
    <s v="Office Supplies"/>
    <n v="54.816000000000003"/>
    <n v="24"/>
    <n v="10.963200000000001"/>
    <n v="0.11"/>
    <x v="6"/>
  </r>
  <r>
    <s v="CA/2017/154381"/>
    <d v="2017-03-19T00:00:00"/>
    <x v="590"/>
    <s v="West"/>
    <s v="Consumer"/>
    <s v="Furniture"/>
    <n v="72.293999999999997"/>
    <n v="22"/>
    <n v="14.4588"/>
    <n v="0.11"/>
    <x v="10"/>
  </r>
  <r>
    <s v="CA/2017/154382"/>
    <d v="2018-07-29T00:00:00"/>
    <x v="156"/>
    <s v="Central"/>
    <s v="Corporate"/>
    <s v="Office Supplies"/>
    <n v="2.8959999999999999"/>
    <n v="6"/>
    <n v="0.57920000000000005"/>
    <n v="0.1"/>
    <x v="6"/>
  </r>
  <r>
    <s v="CA/2017/154383"/>
    <d v="2018-07-29T00:00:00"/>
    <x v="156"/>
    <s v="Central"/>
    <s v="Corporate"/>
    <s v="Technology"/>
    <n v="124.792"/>
    <n v="16"/>
    <n v="24.958400000000001"/>
    <n v="0.1"/>
    <x v="6"/>
  </r>
  <r>
    <s v="CA/2017/154384"/>
    <d v="2017-01-10T00:00:00"/>
    <x v="411"/>
    <s v="West"/>
    <s v="Consumer"/>
    <s v="Furniture"/>
    <n v="330.58800000000002"/>
    <n v="10"/>
    <n v="66.117599999999996"/>
    <n v="0.06"/>
    <x v="7"/>
  </r>
  <r>
    <s v="CA/2017/154385"/>
    <d v="2015-03-31T00:00:00"/>
    <x v="397"/>
    <s v="Central"/>
    <s v="Consumer"/>
    <s v="Office Supplies"/>
    <n v="673.56799999999998"/>
    <n v="28"/>
    <n v="134.71360000000001"/>
    <n v="0.03"/>
    <x v="10"/>
  </r>
  <r>
    <s v="CA/2017/154386"/>
    <d v="2015-03-31T00:00:00"/>
    <x v="397"/>
    <s v="Central"/>
    <s v="Consumer"/>
    <s v="Office Supplies"/>
    <n v="52.98"/>
    <n v="25"/>
    <n v="10.596"/>
    <n v="0.21"/>
    <x v="10"/>
  </r>
  <r>
    <s v="CA/2017/154387"/>
    <d v="2018-06-26T00:00:00"/>
    <x v="591"/>
    <s v="Central"/>
    <s v="Consumer"/>
    <s v="Furniture"/>
    <n v="526.45000000000005"/>
    <n v="18"/>
    <n v="105.29"/>
    <n v="0.04"/>
    <x v="9"/>
  </r>
  <r>
    <s v="CA/2017/154388"/>
    <d v="2018-09-07T00:00:00"/>
    <x v="581"/>
    <s v="East"/>
    <s v="Consumer"/>
    <s v="Office Supplies"/>
    <n v="228.92"/>
    <n v="16"/>
    <n v="45.783999999999999"/>
    <n v="0.12"/>
    <x v="3"/>
  </r>
  <r>
    <s v="CA/2017/154389"/>
    <d v="2016-12-14T00:00:00"/>
    <x v="264"/>
    <s v="East"/>
    <s v="Consumer"/>
    <s v="Technology"/>
    <n v="319.96800000000002"/>
    <n v="11"/>
    <n v="63.993600000000001"/>
    <n v="0.16"/>
    <x v="1"/>
  </r>
  <r>
    <s v="CA/2017/154390"/>
    <d v="2018-05-12T00:00:00"/>
    <x v="425"/>
    <s v="Central"/>
    <s v="Corporate"/>
    <s v="Technology"/>
    <n v="205.03"/>
    <n v="26"/>
    <n v="41.006"/>
    <n v="0.24"/>
    <x v="5"/>
  </r>
  <r>
    <s v="CA/2017/154391"/>
    <d v="2016-09-15T00:00:00"/>
    <x v="564"/>
    <s v="Central"/>
    <s v="Consumer"/>
    <s v="Office Supplies"/>
    <n v="190.86"/>
    <n v="17"/>
    <n v="38.171999999999997"/>
    <n v="0.17"/>
    <x v="3"/>
  </r>
  <r>
    <s v="CA/2017/154392"/>
    <d v="2016-09-15T00:00:00"/>
    <x v="564"/>
    <s v="Central"/>
    <s v="Consumer"/>
    <s v="Office Supplies"/>
    <n v="24.32"/>
    <n v="29"/>
    <n v="4.8639999999999999"/>
    <n v="0.05"/>
    <x v="3"/>
  </r>
  <r>
    <s v="CA/2017/154393"/>
    <d v="2017-07-15T00:00:00"/>
    <x v="563"/>
    <s v="East"/>
    <s v="Home Office"/>
    <s v="Office Supplies"/>
    <n v="44.4"/>
    <n v="11"/>
    <n v="8.8800000000000008"/>
    <n v="0.15"/>
    <x v="6"/>
  </r>
  <r>
    <s v="CA/2017/154394"/>
    <d v="2018-04-20T00:00:00"/>
    <x v="319"/>
    <s v="East"/>
    <s v="Home Office"/>
    <s v="Furniture"/>
    <n v="44.4"/>
    <n v="12"/>
    <n v="8.8800000000000008"/>
    <n v="0.19"/>
    <x v="4"/>
  </r>
  <r>
    <s v="CA/2017/154395"/>
    <d v="2017-11-15T00:00:00"/>
    <x v="592"/>
    <s v="West"/>
    <s v="Consumer"/>
    <s v="Office Supplies"/>
    <n v="1016.792"/>
    <n v="1"/>
    <n v="203.35839999999999"/>
    <n v="0.08"/>
    <x v="2"/>
  </r>
  <r>
    <s v="CA/2017/154396"/>
    <d v="2017-11-15T00:00:00"/>
    <x v="592"/>
    <s v="West"/>
    <s v="Consumer"/>
    <s v="Office Supplies"/>
    <n v="38.136000000000003"/>
    <n v="22"/>
    <n v="7.6272000000000002"/>
    <n v="0.18"/>
    <x v="2"/>
  </r>
  <r>
    <s v="CA/2017/154397"/>
    <d v="2017-11-26T00:00:00"/>
    <x v="564"/>
    <s v="Central"/>
    <s v="Consumer"/>
    <s v="Technology"/>
    <n v="494.98200000000003"/>
    <n v="9"/>
    <n v="98.996399999999994"/>
    <n v="0.04"/>
    <x v="2"/>
  </r>
  <r>
    <s v="CA/2017/154398"/>
    <d v="2018-11-21T00:00:00"/>
    <x v="593"/>
    <s v="West"/>
    <s v="Home Office"/>
    <s v="Office Supplies"/>
    <n v="56.56"/>
    <n v="17"/>
    <n v="11.311999999999999"/>
    <n v="0.06"/>
    <x v="2"/>
  </r>
  <r>
    <s v="CA/2017/154399"/>
    <d v="2018-11-21T00:00:00"/>
    <x v="593"/>
    <s v="West"/>
    <s v="Home Office"/>
    <s v="Office Supplies"/>
    <n v="5.56"/>
    <n v="11"/>
    <n v="1.1120000000000001"/>
    <n v="0.02"/>
    <x v="2"/>
  </r>
  <r>
    <s v="CA/2017/154400"/>
    <d v="2018-11-21T00:00:00"/>
    <x v="593"/>
    <s v="West"/>
    <s v="Home Office"/>
    <s v="Office Supplies"/>
    <n v="9.02"/>
    <n v="20"/>
    <n v="1.804"/>
    <n v="0.25"/>
    <x v="2"/>
  </r>
  <r>
    <s v="CA/2017/154401"/>
    <d v="2018-11-21T00:00:00"/>
    <x v="593"/>
    <s v="West"/>
    <s v="Home Office"/>
    <s v="Office Supplies"/>
    <n v="8.6199999999999992"/>
    <n v="18"/>
    <n v="1.724"/>
    <n v="0"/>
    <x v="2"/>
  </r>
  <r>
    <s v="CA/2017/154402"/>
    <d v="2018-11-21T00:00:00"/>
    <x v="593"/>
    <s v="West"/>
    <s v="Home Office"/>
    <s v="Technology"/>
    <n v="659.976"/>
    <n v="7"/>
    <n v="131.99520000000001"/>
    <n v="0.18"/>
    <x v="2"/>
  </r>
  <r>
    <s v="CA/2017/154403"/>
    <d v="2016-02-15T00:00:00"/>
    <x v="594"/>
    <s v="West"/>
    <s v="Consumer"/>
    <s v="Office Supplies"/>
    <n v="13.36"/>
    <n v="28"/>
    <n v="2.6720000000000002"/>
    <n v="0.2"/>
    <x v="11"/>
  </r>
  <r>
    <s v="CA/2017/154404"/>
    <d v="2016-02-15T00:00:00"/>
    <x v="594"/>
    <s v="West"/>
    <s v="Consumer"/>
    <s v="Office Supplies"/>
    <n v="41.72"/>
    <n v="28"/>
    <n v="8.3439999999999994"/>
    <n v="0.01"/>
    <x v="11"/>
  </r>
  <r>
    <s v="CA/2017/154405"/>
    <d v="2016-02-15T00:00:00"/>
    <x v="594"/>
    <s v="West"/>
    <s v="Consumer"/>
    <s v="Office Supplies"/>
    <n v="11.52"/>
    <n v="20"/>
    <n v="2.3039999999999998"/>
    <n v="0.08"/>
    <x v="11"/>
  </r>
  <r>
    <s v="CA/2017/154406"/>
    <d v="2016-02-15T00:00:00"/>
    <x v="594"/>
    <s v="West"/>
    <s v="Consumer"/>
    <s v="Office Supplies"/>
    <n v="541.44000000000005"/>
    <n v="19"/>
    <n v="108.288"/>
    <n v="0.06"/>
    <x v="11"/>
  </r>
  <r>
    <s v="CA/2017/154407"/>
    <d v="2016-02-15T00:00:00"/>
    <x v="594"/>
    <s v="West"/>
    <s v="Consumer"/>
    <s v="Office Supplies"/>
    <n v="19.440000000000001"/>
    <n v="7"/>
    <n v="3.8879999999999999"/>
    <n v="0.18"/>
    <x v="11"/>
  </r>
  <r>
    <s v="CA/2017/154408"/>
    <d v="2017-04-15T00:00:00"/>
    <x v="451"/>
    <s v="Central"/>
    <s v="Home Office"/>
    <s v="Office Supplies"/>
    <n v="143.69999999999999"/>
    <n v="15"/>
    <n v="28.74"/>
    <n v="0.01"/>
    <x v="4"/>
  </r>
  <r>
    <s v="CA/2017/154409"/>
    <d v="2016-09-28T00:00:00"/>
    <x v="428"/>
    <s v="West"/>
    <s v="Corporate"/>
    <s v="Office Supplies"/>
    <n v="43.26"/>
    <n v="10"/>
    <n v="8.6519999999999992"/>
    <n v="0.12"/>
    <x v="3"/>
  </r>
  <r>
    <s v="CA/2017/154410"/>
    <d v="2016-09-28T00:00:00"/>
    <x v="428"/>
    <s v="West"/>
    <s v="Corporate"/>
    <s v="Office Supplies"/>
    <n v="43.56"/>
    <n v="25"/>
    <n v="8.7119999999999997"/>
    <n v="0.22"/>
    <x v="3"/>
  </r>
  <r>
    <s v="CA/2017/154411"/>
    <d v="2017-09-17T00:00:00"/>
    <x v="156"/>
    <s v="Central"/>
    <s v="Corporate"/>
    <s v="Technology"/>
    <n v="437.85"/>
    <n v="15"/>
    <n v="87.57"/>
    <n v="0.03"/>
    <x v="3"/>
  </r>
  <r>
    <s v="CA/2017/154412"/>
    <d v="2017-09-17T00:00:00"/>
    <x v="156"/>
    <s v="Central"/>
    <s v="Corporate"/>
    <s v="Furniture"/>
    <n v="109.48"/>
    <n v="3"/>
    <n v="21.896000000000001"/>
    <n v="0.13"/>
    <x v="3"/>
  </r>
  <r>
    <s v="CA/2017/154413"/>
    <d v="2018-06-16T00:00:00"/>
    <x v="59"/>
    <s v="West"/>
    <s v="Consumer"/>
    <s v="Furniture"/>
    <n v="1212.96"/>
    <n v="27"/>
    <n v="242.59200000000001"/>
    <n v="7.0000000000000007E-2"/>
    <x v="9"/>
  </r>
  <r>
    <s v="CA/2017/154414"/>
    <d v="2018-06-16T00:00:00"/>
    <x v="59"/>
    <s v="West"/>
    <s v="Consumer"/>
    <s v="Office Supplies"/>
    <n v="18.54"/>
    <n v="6"/>
    <n v="3.7080000000000002"/>
    <n v="0.05"/>
    <x v="9"/>
  </r>
  <r>
    <s v="CA/2017/154415"/>
    <d v="2016-08-11T00:00:00"/>
    <x v="595"/>
    <s v="West"/>
    <s v="Home Office"/>
    <s v="Office Supplies"/>
    <n v="5"/>
    <n v="21"/>
    <n v="1"/>
    <n v="0.19"/>
    <x v="0"/>
  </r>
  <r>
    <s v="CA/2017/154416"/>
    <d v="2016-08-11T00:00:00"/>
    <x v="595"/>
    <s v="West"/>
    <s v="Home Office"/>
    <s v="Technology"/>
    <n v="371.97"/>
    <n v="3"/>
    <n v="74.394000000000005"/>
    <n v="0.13"/>
    <x v="0"/>
  </r>
  <r>
    <s v="CA/2017/154417"/>
    <d v="2016-12-18T00:00:00"/>
    <x v="596"/>
    <s v="East"/>
    <s v="Consumer"/>
    <s v="Technology"/>
    <n v="166.24"/>
    <n v="8"/>
    <n v="33.247999999999998"/>
    <n v="0.04"/>
    <x v="1"/>
  </r>
  <r>
    <s v="CA/2017/154418"/>
    <d v="2018-06-02T00:00:00"/>
    <x v="597"/>
    <s v="South"/>
    <s v="Consumer"/>
    <s v="Furniture"/>
    <n v="359.97"/>
    <n v="8"/>
    <n v="71.994"/>
    <n v="0.14000000000000001"/>
    <x v="9"/>
  </r>
  <r>
    <s v="CA/2017/154419"/>
    <d v="2017-11-14T00:00:00"/>
    <x v="211"/>
    <s v="West"/>
    <s v="Consumer"/>
    <s v="Technology"/>
    <n v="499.98"/>
    <n v="5"/>
    <n v="99.995999999999995"/>
    <n v="0.17"/>
    <x v="2"/>
  </r>
  <r>
    <s v="CA/2017/154420"/>
    <d v="2017-11-14T00:00:00"/>
    <x v="211"/>
    <s v="West"/>
    <s v="Consumer"/>
    <s v="Office Supplies"/>
    <n v="5.28"/>
    <n v="18"/>
    <n v="1.056"/>
    <n v="0.09"/>
    <x v="2"/>
  </r>
  <r>
    <s v="CA/2017/154421"/>
    <d v="2017-11-14T00:00:00"/>
    <x v="211"/>
    <s v="West"/>
    <s v="Consumer"/>
    <s v="Office Supplies"/>
    <n v="8.26"/>
    <n v="5"/>
    <n v="1.6519999999999999"/>
    <n v="0.15"/>
    <x v="2"/>
  </r>
  <r>
    <s v="CA/2017/154422"/>
    <d v="2018-12-10T00:00:00"/>
    <x v="598"/>
    <s v="South"/>
    <s v="Home Office"/>
    <s v="Office Supplies"/>
    <n v="7.968"/>
    <n v="16"/>
    <n v="1.5935999999999999"/>
    <n v="0.04"/>
    <x v="1"/>
  </r>
  <r>
    <s v="CA/2017/154423"/>
    <d v="2018-09-17T00:00:00"/>
    <x v="599"/>
    <s v="West"/>
    <s v="Consumer"/>
    <s v="Office Supplies"/>
    <n v="12.96"/>
    <n v="30"/>
    <n v="2.5920000000000001"/>
    <n v="0.24"/>
    <x v="3"/>
  </r>
  <r>
    <s v="CA/2017/154424"/>
    <d v="2018-12-20T00:00:00"/>
    <x v="158"/>
    <s v="East"/>
    <s v="Corporate"/>
    <s v="Office Supplies"/>
    <n v="6.48"/>
    <n v="3"/>
    <n v="1.296"/>
    <n v="0.24"/>
    <x v="1"/>
  </r>
  <r>
    <s v="CA/2017/154425"/>
    <d v="2018-12-20T00:00:00"/>
    <x v="158"/>
    <s v="East"/>
    <s v="Corporate"/>
    <s v="Office Supplies"/>
    <n v="6.984"/>
    <n v="5"/>
    <n v="1.3968"/>
    <n v="0.14000000000000001"/>
    <x v="1"/>
  </r>
  <r>
    <s v="CA/2017/154426"/>
    <d v="2018-02-12T00:00:00"/>
    <x v="149"/>
    <s v="East"/>
    <s v="Corporate"/>
    <s v="Office Supplies"/>
    <n v="47.96"/>
    <n v="13"/>
    <n v="9.5920000000000005"/>
    <n v="0.11"/>
    <x v="11"/>
  </r>
  <r>
    <s v="CA/2017/154427"/>
    <d v="2016-09-21T00:00:00"/>
    <x v="79"/>
    <s v="West"/>
    <s v="Consumer"/>
    <s v="Office Supplies"/>
    <n v="199.74"/>
    <n v="7"/>
    <n v="39.948"/>
    <n v="0.18"/>
    <x v="3"/>
  </r>
  <r>
    <s v="CA/2017/154428"/>
    <d v="2016-06-03T00:00:00"/>
    <x v="139"/>
    <s v="East"/>
    <s v="Consumer"/>
    <s v="Furniture"/>
    <n v="435.26"/>
    <n v="14"/>
    <n v="87.052000000000007"/>
    <n v="0.22"/>
    <x v="9"/>
  </r>
  <r>
    <s v="CA/2017/154429"/>
    <d v="2016-06-03T00:00:00"/>
    <x v="139"/>
    <s v="East"/>
    <s v="Consumer"/>
    <s v="Technology"/>
    <n v="1119.9839999999999"/>
    <n v="8"/>
    <n v="223.99680000000001"/>
    <n v="0.05"/>
    <x v="9"/>
  </r>
  <r>
    <s v="CA/2017/154430"/>
    <d v="2015-03-10T00:00:00"/>
    <x v="153"/>
    <s v="East"/>
    <s v="Corporate"/>
    <s v="Furniture"/>
    <n v="143.43199999999999"/>
    <n v="6"/>
    <n v="28.686399999999999"/>
    <n v="0.2"/>
    <x v="10"/>
  </r>
  <r>
    <s v="CA/2017/154431"/>
    <d v="2015-03-10T00:00:00"/>
    <x v="153"/>
    <s v="East"/>
    <s v="Corporate"/>
    <s v="Furniture"/>
    <n v="122.352"/>
    <n v="1"/>
    <n v="24.470400000000001"/>
    <n v="0"/>
    <x v="10"/>
  </r>
  <r>
    <s v="CA/2017/154432"/>
    <d v="2015-06-27T00:00:00"/>
    <x v="215"/>
    <s v="East"/>
    <s v="Consumer"/>
    <s v="Office Supplies"/>
    <n v="306.2"/>
    <n v="17"/>
    <n v="61.24"/>
    <n v="0.04"/>
    <x v="9"/>
  </r>
  <r>
    <s v="CA/2017/154433"/>
    <d v="2015-06-27T00:00:00"/>
    <x v="215"/>
    <s v="East"/>
    <s v="Consumer"/>
    <s v="Furniture"/>
    <n v="85.98"/>
    <n v="19"/>
    <n v="17.196000000000002"/>
    <n v="7.0000000000000007E-2"/>
    <x v="9"/>
  </r>
  <r>
    <s v="CA/2017/154434"/>
    <d v="2015-06-27T00:00:00"/>
    <x v="215"/>
    <s v="East"/>
    <s v="Consumer"/>
    <s v="Technology"/>
    <n v="223.96"/>
    <n v="18"/>
    <n v="44.792000000000002"/>
    <n v="0.04"/>
    <x v="9"/>
  </r>
  <r>
    <s v="CA/2017/154435"/>
    <d v="2018-10-30T00:00:00"/>
    <x v="600"/>
    <s v="West"/>
    <s v="Consumer"/>
    <s v="Furniture"/>
    <n v="97.567999999999998"/>
    <n v="12"/>
    <n v="19.5136"/>
    <n v="0.13"/>
    <x v="8"/>
  </r>
  <r>
    <s v="CA/2017/154436"/>
    <d v="2018-10-30T00:00:00"/>
    <x v="600"/>
    <s v="West"/>
    <s v="Consumer"/>
    <s v="Furniture"/>
    <n v="614.27200000000005"/>
    <n v="17"/>
    <n v="122.8544"/>
    <n v="0.14000000000000001"/>
    <x v="8"/>
  </r>
  <r>
    <s v="CA/2017/154437"/>
    <d v="2018-10-30T00:00:00"/>
    <x v="600"/>
    <s v="West"/>
    <s v="Consumer"/>
    <s v="Furniture"/>
    <n v="199.98"/>
    <n v="17"/>
    <n v="39.996000000000002"/>
    <n v="0.08"/>
    <x v="8"/>
  </r>
  <r>
    <s v="CA/2017/154438"/>
    <d v="2017-03-09T00:00:00"/>
    <x v="524"/>
    <s v="East"/>
    <s v="Corporate"/>
    <s v="Office Supplies"/>
    <n v="48.16"/>
    <n v="5"/>
    <n v="9.6319999999999997"/>
    <n v="0.03"/>
    <x v="10"/>
  </r>
  <r>
    <s v="CA/2017/154439"/>
    <d v="2016-05-03T00:00:00"/>
    <x v="227"/>
    <s v="West"/>
    <s v="Consumer"/>
    <s v="Technology"/>
    <n v="23.92"/>
    <n v="9"/>
    <n v="4.7839999999999998"/>
    <n v="0.24"/>
    <x v="5"/>
  </r>
  <r>
    <s v="CA/2017/154440"/>
    <d v="2016-05-03T00:00:00"/>
    <x v="227"/>
    <s v="West"/>
    <s v="Consumer"/>
    <s v="Office Supplies"/>
    <n v="60.69"/>
    <n v="6"/>
    <n v="12.138"/>
    <n v="0.15"/>
    <x v="5"/>
  </r>
  <r>
    <s v="CA/2017/154441"/>
    <d v="2017-05-05T00:00:00"/>
    <x v="601"/>
    <s v="South"/>
    <s v="Corporate"/>
    <s v="Office Supplies"/>
    <n v="14.352"/>
    <n v="10"/>
    <n v="2.8704000000000001"/>
    <n v="0.15"/>
    <x v="5"/>
  </r>
  <r>
    <s v="CA/2017/154442"/>
    <d v="2018-11-17T00:00:00"/>
    <x v="394"/>
    <s v="South"/>
    <s v="Consumer"/>
    <s v="Office Supplies"/>
    <n v="35.04"/>
    <n v="21"/>
    <n v="7.008"/>
    <n v="7.0000000000000007E-2"/>
    <x v="2"/>
  </r>
  <r>
    <s v="CA/2017/154443"/>
    <d v="2018-01-06T00:00:00"/>
    <x v="121"/>
    <s v="West"/>
    <s v="Corporate"/>
    <s v="Office Supplies"/>
    <n v="17.48"/>
    <n v="24"/>
    <n v="3.496"/>
    <n v="0.12"/>
    <x v="7"/>
  </r>
  <r>
    <s v="CA/2017/154444"/>
    <d v="2018-10-06T00:00:00"/>
    <x v="572"/>
    <s v="South"/>
    <s v="Consumer"/>
    <s v="Office Supplies"/>
    <n v="16.399999999999999"/>
    <n v="20"/>
    <n v="3.28"/>
    <n v="0.01"/>
    <x v="8"/>
  </r>
  <r>
    <s v="CA/2017/154445"/>
    <d v="2018-08-01T00:00:00"/>
    <x v="602"/>
    <s v="West"/>
    <s v="Corporate"/>
    <s v="Furniture"/>
    <n v="892.98"/>
    <n v="25"/>
    <n v="178.596"/>
    <n v="0.03"/>
    <x v="0"/>
  </r>
  <r>
    <s v="CA/2017/154446"/>
    <d v="2016-04-20T00:00:00"/>
    <x v="378"/>
    <s v="East"/>
    <s v="Corporate"/>
    <s v="Technology"/>
    <n v="287.97000000000003"/>
    <n v="19"/>
    <n v="57.594000000000001"/>
    <n v="0.23"/>
    <x v="4"/>
  </r>
  <r>
    <s v="CA/2017/154447"/>
    <d v="2016-04-20T00:00:00"/>
    <x v="378"/>
    <s v="East"/>
    <s v="Corporate"/>
    <s v="Furniture"/>
    <n v="595.38"/>
    <n v="7"/>
    <n v="119.07599999999999"/>
    <n v="0.14000000000000001"/>
    <x v="4"/>
  </r>
  <r>
    <s v="CA/2017/154448"/>
    <d v="2016-04-20T00:00:00"/>
    <x v="378"/>
    <s v="East"/>
    <s v="Corporate"/>
    <s v="Office Supplies"/>
    <n v="12.96"/>
    <n v="22"/>
    <n v="2.5920000000000001"/>
    <n v="0.11"/>
    <x v="4"/>
  </r>
  <r>
    <s v="CA/2017/154449"/>
    <d v="2016-01-11T00:00:00"/>
    <x v="425"/>
    <s v="Central"/>
    <s v="Corporate"/>
    <s v="Technology"/>
    <n v="4.95"/>
    <n v="5"/>
    <n v="0.99"/>
    <n v="0.23"/>
    <x v="7"/>
  </r>
  <r>
    <s v="CA/2017/154450"/>
    <d v="2018-12-23T00:00:00"/>
    <x v="524"/>
    <s v="East"/>
    <s v="Corporate"/>
    <s v="Furniture"/>
    <n v="181.95"/>
    <n v="21"/>
    <n v="36.39"/>
    <n v="0.24"/>
    <x v="1"/>
  </r>
  <r>
    <s v="CA/2017/154451"/>
    <d v="2016-01-11T00:00:00"/>
    <x v="104"/>
    <s v="South"/>
    <s v="Consumer"/>
    <s v="Office Supplies"/>
    <n v="13.52"/>
    <n v="28"/>
    <n v="2.7040000000000002"/>
    <n v="0.09"/>
    <x v="7"/>
  </r>
  <r>
    <s v="CA/2017/154452"/>
    <d v="2016-01-11T00:00:00"/>
    <x v="104"/>
    <s v="South"/>
    <s v="Consumer"/>
    <s v="Furniture"/>
    <n v="259.7"/>
    <n v="21"/>
    <n v="51.94"/>
    <n v="0.08"/>
    <x v="7"/>
  </r>
  <r>
    <s v="CA/2017/154453"/>
    <d v="2016-01-11T00:00:00"/>
    <x v="104"/>
    <s v="South"/>
    <s v="Consumer"/>
    <s v="Technology"/>
    <n v="42.95"/>
    <n v="23"/>
    <n v="8.59"/>
    <n v="0.14000000000000001"/>
    <x v="7"/>
  </r>
  <r>
    <s v="CA/2017/154454"/>
    <d v="2016-01-11T00:00:00"/>
    <x v="104"/>
    <s v="South"/>
    <s v="Consumer"/>
    <s v="Technology"/>
    <n v="1399.93"/>
    <n v="30"/>
    <n v="279.98599999999999"/>
    <n v="0.17"/>
    <x v="7"/>
  </r>
  <r>
    <s v="CA/2017/154455"/>
    <d v="2016-01-11T00:00:00"/>
    <x v="104"/>
    <s v="South"/>
    <s v="Consumer"/>
    <s v="Technology"/>
    <n v="503.96"/>
    <n v="2"/>
    <n v="100.792"/>
    <n v="0.25"/>
    <x v="7"/>
  </r>
  <r>
    <s v="CA/2017/154456"/>
    <d v="2015-11-14T00:00:00"/>
    <x v="145"/>
    <s v="East"/>
    <s v="Consumer"/>
    <s v="Office Supplies"/>
    <n v="12.72"/>
    <n v="27"/>
    <n v="2.544"/>
    <n v="0.03"/>
    <x v="2"/>
  </r>
  <r>
    <s v="CA/2017/154457"/>
    <d v="2015-11-14T00:00:00"/>
    <x v="145"/>
    <s v="East"/>
    <s v="Consumer"/>
    <s v="Office Supplies"/>
    <n v="11.52"/>
    <n v="28"/>
    <n v="2.3039999999999998"/>
    <n v="0.02"/>
    <x v="2"/>
  </r>
  <r>
    <s v="CA/2017/154458"/>
    <d v="2017-01-17T00:00:00"/>
    <x v="393"/>
    <s v="West"/>
    <s v="Corporate"/>
    <s v="Technology"/>
    <n v="316"/>
    <n v="9"/>
    <n v="63.2"/>
    <n v="0.17"/>
    <x v="7"/>
  </r>
  <r>
    <s v="CA/2017/154459"/>
    <d v="2018-09-17T00:00:00"/>
    <x v="246"/>
    <s v="East"/>
    <s v="Home Office"/>
    <s v="Furniture"/>
    <n v="723.92"/>
    <n v="23"/>
    <n v="144.78399999999999"/>
    <n v="0.04"/>
    <x v="3"/>
  </r>
  <r>
    <s v="CA/2017/154460"/>
    <d v="2018-09-17T00:00:00"/>
    <x v="246"/>
    <s v="East"/>
    <s v="Home Office"/>
    <s v="Office Supplies"/>
    <n v="106.32"/>
    <n v="8"/>
    <n v="21.263999999999999"/>
    <n v="0.17"/>
    <x v="3"/>
  </r>
  <r>
    <s v="CA/2017/154461"/>
    <d v="2017-12-23T00:00:00"/>
    <x v="130"/>
    <s v="West"/>
    <s v="Corporate"/>
    <s v="Furniture"/>
    <n v="141.37200000000001"/>
    <n v="27"/>
    <n v="28.2744"/>
    <n v="0.01"/>
    <x v="1"/>
  </r>
  <r>
    <s v="CA/2017/154462"/>
    <d v="2016-06-08T00:00:00"/>
    <x v="99"/>
    <s v="Central"/>
    <s v="Corporate"/>
    <s v="Office Supplies"/>
    <n v="27.216000000000001"/>
    <n v="20"/>
    <n v="5.4432"/>
    <n v="0.24"/>
    <x v="9"/>
  </r>
  <r>
    <s v="CA/2017/154463"/>
    <d v="2018-05-11T00:00:00"/>
    <x v="603"/>
    <s v="East"/>
    <s v="Consumer"/>
    <s v="Technology"/>
    <n v="390.75"/>
    <n v="27"/>
    <n v="78.150000000000006"/>
    <n v="0.06"/>
    <x v="5"/>
  </r>
  <r>
    <s v="CA/2017/154464"/>
    <d v="2018-11-06T00:00:00"/>
    <x v="604"/>
    <s v="West"/>
    <s v="Home Office"/>
    <s v="Furniture"/>
    <n v="280.79199999999997"/>
    <n v="20"/>
    <n v="56.1584"/>
    <n v="0.17"/>
    <x v="2"/>
  </r>
  <r>
    <s v="CA/2017/154465"/>
    <d v="2018-11-06T00:00:00"/>
    <x v="604"/>
    <s v="West"/>
    <s v="Home Office"/>
    <s v="Office Supplies"/>
    <n v="68.447999999999993"/>
    <n v="4"/>
    <n v="13.6896"/>
    <n v="0.25"/>
    <x v="2"/>
  </r>
  <r>
    <s v="CA/2017/154466"/>
    <d v="2018-11-06T00:00:00"/>
    <x v="604"/>
    <s v="West"/>
    <s v="Home Office"/>
    <s v="Office Supplies"/>
    <n v="88.04"/>
    <n v="12"/>
    <n v="17.608000000000001"/>
    <n v="0.15"/>
    <x v="2"/>
  </r>
  <r>
    <s v="CA/2017/154467"/>
    <d v="2018-11-06T00:00:00"/>
    <x v="604"/>
    <s v="West"/>
    <s v="Home Office"/>
    <s v="Office Supplies"/>
    <n v="15.872"/>
    <n v="16"/>
    <n v="3.1743999999999999"/>
    <n v="0.17"/>
    <x v="2"/>
  </r>
  <r>
    <s v="CA/2017/154468"/>
    <d v="2018-11-06T00:00:00"/>
    <x v="604"/>
    <s v="West"/>
    <s v="Home Office"/>
    <s v="Office Supplies"/>
    <n v="215.59200000000001"/>
    <n v="12"/>
    <n v="43.118400000000001"/>
    <n v="0.24"/>
    <x v="2"/>
  </r>
  <r>
    <s v="CA/2017/154469"/>
    <d v="2018-07-20T00:00:00"/>
    <x v="605"/>
    <s v="Central"/>
    <s v="Corporate"/>
    <s v="Office Supplies"/>
    <n v="14.62"/>
    <n v="8"/>
    <n v="2.9239999999999999"/>
    <n v="0.19"/>
    <x v="6"/>
  </r>
  <r>
    <s v="CA/2017/154470"/>
    <d v="2018-07-20T00:00:00"/>
    <x v="605"/>
    <s v="Central"/>
    <s v="Corporate"/>
    <s v="Office Supplies"/>
    <n v="416.32"/>
    <n v="26"/>
    <n v="83.263999999999996"/>
    <n v="0.02"/>
    <x v="6"/>
  </r>
  <r>
    <s v="CA/2017/154471"/>
    <d v="2018-07-20T00:00:00"/>
    <x v="605"/>
    <s v="Central"/>
    <s v="Corporate"/>
    <s v="Office Supplies"/>
    <n v="43"/>
    <n v="7"/>
    <n v="8.6"/>
    <n v="0.03"/>
    <x v="6"/>
  </r>
  <r>
    <s v="CA/2017/154472"/>
    <d v="2018-07-20T00:00:00"/>
    <x v="605"/>
    <s v="Central"/>
    <s v="Corporate"/>
    <s v="Furniture"/>
    <n v="182.94"/>
    <n v="17"/>
    <n v="36.588000000000001"/>
    <n v="0.01"/>
    <x v="6"/>
  </r>
  <r>
    <s v="CA/2017/154473"/>
    <d v="2018-07-20T00:00:00"/>
    <x v="605"/>
    <s v="Central"/>
    <s v="Corporate"/>
    <s v="Office Supplies"/>
    <n v="60.83"/>
    <n v="9"/>
    <n v="12.166"/>
    <n v="0.11"/>
    <x v="6"/>
  </r>
  <r>
    <s v="CA/2017/154474"/>
    <d v="2018-07-20T00:00:00"/>
    <x v="605"/>
    <s v="Central"/>
    <s v="Corporate"/>
    <s v="Technology"/>
    <n v="389.97"/>
    <n v="26"/>
    <n v="77.994"/>
    <n v="0.11"/>
    <x v="6"/>
  </r>
  <r>
    <s v="CA/2017/154475"/>
    <d v="2016-12-23T00:00:00"/>
    <x v="214"/>
    <s v="Central"/>
    <s v="Consumer"/>
    <s v="Office Supplies"/>
    <n v="194.32"/>
    <n v="5"/>
    <n v="38.863999999999997"/>
    <n v="0.11"/>
    <x v="1"/>
  </r>
  <r>
    <s v="CA/2017/154476"/>
    <d v="2018-03-20T00:00:00"/>
    <x v="304"/>
    <s v="West"/>
    <s v="Corporate"/>
    <s v="Technology"/>
    <n v="265.93"/>
    <n v="14"/>
    <n v="53.186"/>
    <n v="0.05"/>
    <x v="10"/>
  </r>
  <r>
    <s v="CA/2017/154477"/>
    <d v="2016-12-31T00:00:00"/>
    <x v="346"/>
    <s v="West"/>
    <s v="Corporate"/>
    <s v="Office Supplies"/>
    <n v="94.74"/>
    <n v="6"/>
    <n v="18.948"/>
    <n v="0.12"/>
    <x v="1"/>
  </r>
  <r>
    <s v="CA/2017/154478"/>
    <d v="2016-12-31T00:00:00"/>
    <x v="346"/>
    <s v="West"/>
    <s v="Corporate"/>
    <s v="Office Supplies"/>
    <n v="60.64"/>
    <n v="24"/>
    <n v="12.128"/>
    <n v="0.22"/>
    <x v="1"/>
  </r>
  <r>
    <s v="CA/2017/154479"/>
    <d v="2016-12-31T00:00:00"/>
    <x v="346"/>
    <s v="West"/>
    <s v="Corporate"/>
    <s v="Office Supplies"/>
    <n v="76.3"/>
    <n v="1"/>
    <n v="15.26"/>
    <n v="0.19"/>
    <x v="1"/>
  </r>
  <r>
    <s v="CA/2017/154480"/>
    <d v="2016-12-31T00:00:00"/>
    <x v="346"/>
    <s v="West"/>
    <s v="Corporate"/>
    <s v="Office Supplies"/>
    <n v="364.8"/>
    <n v="29"/>
    <n v="72.959999999999994"/>
    <n v="0.18"/>
    <x v="1"/>
  </r>
  <r>
    <s v="CA/2017/154481"/>
    <d v="2016-09-15T00:00:00"/>
    <x v="606"/>
    <s v="East"/>
    <s v="Corporate"/>
    <s v="Office Supplies"/>
    <n v="79.872"/>
    <n v="27"/>
    <n v="15.974399999999999"/>
    <n v="0.09"/>
    <x v="3"/>
  </r>
  <r>
    <s v="CA/2017/154482"/>
    <d v="2016-09-15T00:00:00"/>
    <x v="606"/>
    <s v="East"/>
    <s v="Corporate"/>
    <s v="Furniture"/>
    <n v="46.384"/>
    <n v="14"/>
    <n v="9.2767999999999997"/>
    <n v="0.25"/>
    <x v="3"/>
  </r>
  <r>
    <s v="CA/2017/154483"/>
    <d v="2016-09-15T00:00:00"/>
    <x v="606"/>
    <s v="East"/>
    <s v="Corporate"/>
    <s v="Office Supplies"/>
    <n v="12.96"/>
    <n v="25"/>
    <n v="2.5920000000000001"/>
    <n v="0.22"/>
    <x v="3"/>
  </r>
  <r>
    <s v="CA/2017/154484"/>
    <d v="2018-09-23T00:00:00"/>
    <x v="607"/>
    <s v="West"/>
    <s v="Home Office"/>
    <s v="Office Supplies"/>
    <n v="14.352"/>
    <n v="6"/>
    <n v="2.8704000000000001"/>
    <n v="7.0000000000000007E-2"/>
    <x v="3"/>
  </r>
  <r>
    <s v="CA/2017/154485"/>
    <d v="2016-12-25T00:00:00"/>
    <x v="251"/>
    <s v="Central"/>
    <s v="Corporate"/>
    <s v="Furniture"/>
    <n v="547.13599999999997"/>
    <n v="26"/>
    <n v="109.4272"/>
    <n v="0.19"/>
    <x v="1"/>
  </r>
  <r>
    <s v="CA/2017/154486"/>
    <d v="2017-09-24T00:00:00"/>
    <x v="156"/>
    <s v="Central"/>
    <s v="Corporate"/>
    <s v="Office Supplies"/>
    <n v="41.96"/>
    <n v="22"/>
    <n v="8.3919999999999995"/>
    <n v="0.04"/>
    <x v="3"/>
  </r>
  <r>
    <s v="CA/2017/154487"/>
    <d v="2017-09-24T00:00:00"/>
    <x v="156"/>
    <s v="Central"/>
    <s v="Corporate"/>
    <s v="Office Supplies"/>
    <n v="41.7"/>
    <n v="15"/>
    <n v="8.34"/>
    <n v="0.05"/>
    <x v="3"/>
  </r>
  <r>
    <s v="CA/2017/154488"/>
    <d v="2018-03-21T00:00:00"/>
    <x v="355"/>
    <s v="South"/>
    <s v="Consumer"/>
    <s v="Office Supplies"/>
    <n v="277.39999999999998"/>
    <n v="14"/>
    <n v="55.48"/>
    <n v="0.12"/>
    <x v="10"/>
  </r>
  <r>
    <s v="CA/2017/154489"/>
    <d v="2018-03-21T00:00:00"/>
    <x v="355"/>
    <s v="South"/>
    <s v="Consumer"/>
    <s v="Office Supplies"/>
    <n v="5.78"/>
    <n v="10"/>
    <n v="1.1559999999999999"/>
    <n v="0.11"/>
    <x v="10"/>
  </r>
  <r>
    <s v="CA/2017/154490"/>
    <d v="2015-09-30T00:00:00"/>
    <x v="608"/>
    <s v="South"/>
    <s v="Consumer"/>
    <s v="Office Supplies"/>
    <n v="69.215999999999994"/>
    <n v="9"/>
    <n v="13.8432"/>
    <n v="0"/>
    <x v="3"/>
  </r>
  <r>
    <s v="CA/2017/154491"/>
    <d v="2018-10-12T00:00:00"/>
    <x v="417"/>
    <s v="Central"/>
    <s v="Consumer"/>
    <s v="Office Supplies"/>
    <n v="10.86"/>
    <n v="2"/>
    <n v="2.1720000000000002"/>
    <n v="0.2"/>
    <x v="8"/>
  </r>
  <r>
    <s v="CA/2017/154492"/>
    <d v="2018-10-12T00:00:00"/>
    <x v="417"/>
    <s v="Central"/>
    <s v="Consumer"/>
    <s v="Office Supplies"/>
    <n v="426.79"/>
    <n v="8"/>
    <n v="85.358000000000004"/>
    <n v="0.18"/>
    <x v="8"/>
  </r>
  <r>
    <s v="CA/2017/154493"/>
    <d v="2015-08-23T00:00:00"/>
    <x v="302"/>
    <s v="Central"/>
    <s v="Consumer"/>
    <s v="Office Supplies"/>
    <n v="25.92"/>
    <n v="30"/>
    <n v="5.1840000000000002"/>
    <n v="0.01"/>
    <x v="0"/>
  </r>
  <r>
    <s v="CA/2017/154494"/>
    <d v="2015-08-23T00:00:00"/>
    <x v="302"/>
    <s v="Central"/>
    <s v="Consumer"/>
    <s v="Office Supplies"/>
    <n v="45.92"/>
    <n v="27"/>
    <n v="9.1839999999999993"/>
    <n v="7.0000000000000007E-2"/>
    <x v="0"/>
  </r>
  <r>
    <s v="CA/2017/154495"/>
    <d v="2015-08-19T00:00:00"/>
    <x v="600"/>
    <s v="West"/>
    <s v="Consumer"/>
    <s v="Office Supplies"/>
    <n v="10.72"/>
    <n v="16"/>
    <n v="2.1440000000000001"/>
    <n v="0.04"/>
    <x v="0"/>
  </r>
  <r>
    <s v="CA/2017/154496"/>
    <d v="2017-10-11T00:00:00"/>
    <x v="290"/>
    <s v="Central"/>
    <s v="Consumer"/>
    <s v="Office Supplies"/>
    <n v="41.86"/>
    <n v="16"/>
    <n v="8.3719999999999999"/>
    <n v="0.17"/>
    <x v="8"/>
  </r>
  <r>
    <s v="CA/2017/154497"/>
    <d v="2015-12-31T00:00:00"/>
    <x v="39"/>
    <s v="Central"/>
    <s v="Home Office"/>
    <s v="Furniture"/>
    <n v="63.2"/>
    <n v="11"/>
    <n v="12.64"/>
    <n v="0.22"/>
    <x v="1"/>
  </r>
  <r>
    <s v="CA/2017/154498"/>
    <d v="2015-12-31T00:00:00"/>
    <x v="39"/>
    <s v="Central"/>
    <s v="Home Office"/>
    <s v="Technology"/>
    <n v="113.97"/>
    <n v="11"/>
    <n v="22.794"/>
    <n v="0.02"/>
    <x v="1"/>
  </r>
  <r>
    <s v="CA/2017/154499"/>
    <d v="2015-07-26T00:00:00"/>
    <x v="488"/>
    <s v="East"/>
    <s v="Consumer"/>
    <s v="Office Supplies"/>
    <n v="123.55200000000001"/>
    <n v="26"/>
    <n v="24.7104"/>
    <n v="7.0000000000000007E-2"/>
    <x v="6"/>
  </r>
  <r>
    <s v="CA/2017/154500"/>
    <d v="2017-02-22T00:00:00"/>
    <x v="391"/>
    <s v="West"/>
    <s v="Home Office"/>
    <s v="Office Supplies"/>
    <n v="490.32"/>
    <n v="27"/>
    <n v="98.063999999999993"/>
    <n v="0.25"/>
    <x v="11"/>
  </r>
  <r>
    <s v="CA/2017/154501"/>
    <d v="2017-03-13T00:00:00"/>
    <x v="299"/>
    <s v="West"/>
    <s v="Consumer"/>
    <s v="Office Supplies"/>
    <n v="70.08"/>
    <n v="25"/>
    <n v="14.016"/>
    <n v="0.13"/>
    <x v="10"/>
  </r>
  <r>
    <s v="CA/2017/154502"/>
    <d v="2017-03-13T00:00:00"/>
    <x v="299"/>
    <s v="West"/>
    <s v="Consumer"/>
    <s v="Office Supplies"/>
    <n v="1.272"/>
    <n v="28"/>
    <n v="0.25440000000000002"/>
    <n v="0.13"/>
    <x v="10"/>
  </r>
  <r>
    <s v="CA/2017/154503"/>
    <d v="2017-03-13T00:00:00"/>
    <x v="299"/>
    <s v="West"/>
    <s v="Consumer"/>
    <s v="Furniture"/>
    <n v="557.58500000000004"/>
    <n v="26"/>
    <n v="111.517"/>
    <n v="0.09"/>
    <x v="10"/>
  </r>
  <r>
    <s v="CA/2017/154504"/>
    <d v="2018-02-12T00:00:00"/>
    <x v="87"/>
    <s v="Central"/>
    <s v="Corporate"/>
    <s v="Office Supplies"/>
    <n v="9.0239999999999991"/>
    <n v="10"/>
    <n v="1.8048"/>
    <n v="0.08"/>
    <x v="11"/>
  </r>
  <r>
    <s v="CA/2017/154505"/>
    <d v="2018-02-12T00:00:00"/>
    <x v="87"/>
    <s v="Central"/>
    <s v="Corporate"/>
    <s v="Office Supplies"/>
    <n v="69.456000000000003"/>
    <n v="11"/>
    <n v="13.8912"/>
    <n v="0.03"/>
    <x v="11"/>
  </r>
  <r>
    <s v="CA/2017/154506"/>
    <d v="2018-02-12T00:00:00"/>
    <x v="87"/>
    <s v="Central"/>
    <s v="Corporate"/>
    <s v="Office Supplies"/>
    <n v="10.86"/>
    <n v="25"/>
    <n v="2.1720000000000002"/>
    <n v="0.08"/>
    <x v="11"/>
  </r>
  <r>
    <s v="CA/2017/154507"/>
    <d v="2018-02-12T00:00:00"/>
    <x v="87"/>
    <s v="Central"/>
    <s v="Corporate"/>
    <s v="Office Supplies"/>
    <n v="79.47"/>
    <n v="21"/>
    <n v="15.894"/>
    <n v="7.0000000000000007E-2"/>
    <x v="11"/>
  </r>
  <r>
    <s v="CA/2017/154508"/>
    <d v="2018-02-12T00:00:00"/>
    <x v="87"/>
    <s v="Central"/>
    <s v="Corporate"/>
    <s v="Office Supplies"/>
    <n v="10.08"/>
    <n v="23"/>
    <n v="2.016"/>
    <n v="0.12"/>
    <x v="11"/>
  </r>
  <r>
    <s v="CA/2017/154509"/>
    <d v="2016-08-31T00:00:00"/>
    <x v="609"/>
    <s v="West"/>
    <s v="Corporate"/>
    <s v="Furniture"/>
    <n v="1552.8309999999999"/>
    <n v="18"/>
    <n v="310.56619999999998"/>
    <n v="0.03"/>
    <x v="0"/>
  </r>
  <r>
    <s v="CA/2017/154510"/>
    <d v="2016-08-31T00:00:00"/>
    <x v="609"/>
    <s v="West"/>
    <s v="Corporate"/>
    <s v="Office Supplies"/>
    <n v="137.24"/>
    <n v="4"/>
    <n v="27.448"/>
    <n v="0"/>
    <x v="0"/>
  </r>
  <r>
    <s v="CA/2017/154511"/>
    <d v="2016-08-31T00:00:00"/>
    <x v="609"/>
    <s v="West"/>
    <s v="Corporate"/>
    <s v="Technology"/>
    <n v="36.51"/>
    <n v="30"/>
    <n v="7.3019999999999996"/>
    <n v="0.22"/>
    <x v="0"/>
  </r>
  <r>
    <s v="CA/2017/154512"/>
    <d v="2016-08-31T00:00:00"/>
    <x v="609"/>
    <s v="West"/>
    <s v="Corporate"/>
    <s v="Technology"/>
    <n v="239.976"/>
    <n v="4"/>
    <n v="47.995199999999997"/>
    <n v="0.11"/>
    <x v="0"/>
  </r>
  <r>
    <s v="CA/2017/154513"/>
    <d v="2015-03-17T00:00:00"/>
    <x v="291"/>
    <s v="East"/>
    <s v="Corporate"/>
    <s v="Furniture"/>
    <n v="1579.7460000000001"/>
    <n v="24"/>
    <n v="315.94920000000002"/>
    <n v="0.04"/>
    <x v="10"/>
  </r>
  <r>
    <s v="CA/2017/154514"/>
    <d v="2015-03-17T00:00:00"/>
    <x v="291"/>
    <s v="East"/>
    <s v="Corporate"/>
    <s v="Furniture"/>
    <n v="1071.576"/>
    <n v="7"/>
    <n v="214.3152"/>
    <n v="0.18"/>
    <x v="10"/>
  </r>
  <r>
    <s v="CA/2017/154515"/>
    <d v="2015-03-17T00:00:00"/>
    <x v="291"/>
    <s v="East"/>
    <s v="Corporate"/>
    <s v="Furniture"/>
    <n v="613.90800000000002"/>
    <n v="3"/>
    <n v="122.7816"/>
    <n v="0.08"/>
    <x v="10"/>
  </r>
  <r>
    <s v="CA/2017/154516"/>
    <d v="2015-03-17T00:00:00"/>
    <x v="291"/>
    <s v="East"/>
    <s v="Corporate"/>
    <s v="Office Supplies"/>
    <n v="34.86"/>
    <n v="7"/>
    <n v="6.9720000000000004"/>
    <n v="0.24"/>
    <x v="10"/>
  </r>
  <r>
    <s v="CA/2017/154517"/>
    <d v="2015-03-17T00:00:00"/>
    <x v="291"/>
    <s v="East"/>
    <s v="Corporate"/>
    <s v="Office Supplies"/>
    <n v="155.04"/>
    <n v="7"/>
    <n v="31.007999999999999"/>
    <n v="0.15"/>
    <x v="10"/>
  </r>
  <r>
    <s v="CA/2017/154518"/>
    <d v="2018-04-16T00:00:00"/>
    <x v="167"/>
    <s v="East"/>
    <s v="Consumer"/>
    <s v="Office Supplies"/>
    <n v="13.71"/>
    <n v="22"/>
    <n v="2.742"/>
    <n v="0.09"/>
    <x v="4"/>
  </r>
  <r>
    <s v="CA/2017/154519"/>
    <d v="2017-03-13T00:00:00"/>
    <x v="144"/>
    <s v="East"/>
    <s v="Home Office"/>
    <s v="Furniture"/>
    <n v="127.88"/>
    <n v="29"/>
    <n v="25.576000000000001"/>
    <n v="0.22"/>
    <x v="10"/>
  </r>
  <r>
    <s v="CA/2017/154520"/>
    <d v="2017-03-13T00:00:00"/>
    <x v="144"/>
    <s v="East"/>
    <s v="Home Office"/>
    <s v="Office Supplies"/>
    <n v="160.32"/>
    <n v="29"/>
    <n v="32.064"/>
    <n v="0.21"/>
    <x v="10"/>
  </r>
  <r>
    <s v="CA/2017/154521"/>
    <d v="2017-03-13T00:00:00"/>
    <x v="144"/>
    <s v="East"/>
    <s v="Home Office"/>
    <s v="Office Supplies"/>
    <n v="46"/>
    <n v="21"/>
    <n v="9.1999999999999993"/>
    <n v="0.08"/>
    <x v="10"/>
  </r>
  <r>
    <s v="CA/2017/154522"/>
    <d v="2015-11-24T00:00:00"/>
    <x v="552"/>
    <s v="South"/>
    <s v="Consumer"/>
    <s v="Furniture"/>
    <n v="120.712"/>
    <n v="1"/>
    <n v="24.142399999999999"/>
    <n v="0.05"/>
    <x v="2"/>
  </r>
  <r>
    <s v="CA/2017/154523"/>
    <d v="2018-10-02T00:00:00"/>
    <x v="438"/>
    <s v="Central"/>
    <s v="Consumer"/>
    <s v="Office Supplies"/>
    <n v="23.12"/>
    <n v="8"/>
    <n v="4.6239999999999997"/>
    <n v="0.22"/>
    <x v="8"/>
  </r>
  <r>
    <s v="CA/2017/154524"/>
    <d v="2017-09-23T00:00:00"/>
    <x v="126"/>
    <s v="West"/>
    <s v="Corporate"/>
    <s v="Furniture"/>
    <n v="532.70399999999995"/>
    <n v="19"/>
    <n v="106.5408"/>
    <n v="0.15"/>
    <x v="3"/>
  </r>
  <r>
    <s v="CA/2017/154525"/>
    <d v="2017-09-23T00:00:00"/>
    <x v="126"/>
    <s v="West"/>
    <s v="Corporate"/>
    <s v="Office Supplies"/>
    <n v="4.9119999999999999"/>
    <n v="29"/>
    <n v="0.98240000000000005"/>
    <n v="0.19"/>
    <x v="3"/>
  </r>
  <r>
    <s v="CA/2017/154526"/>
    <d v="2018-07-07T00:00:00"/>
    <x v="172"/>
    <s v="East"/>
    <s v="Corporate"/>
    <s v="Technology"/>
    <n v="252"/>
    <n v="14"/>
    <n v="50.4"/>
    <n v="7.0000000000000007E-2"/>
    <x v="6"/>
  </r>
  <r>
    <s v="CA/2017/154527"/>
    <d v="2017-07-07T00:00:00"/>
    <x v="292"/>
    <s v="Central"/>
    <s v="Corporate"/>
    <s v="Furniture"/>
    <n v="60.287999999999997"/>
    <n v="28"/>
    <n v="12.057600000000001"/>
    <n v="0.23"/>
    <x v="6"/>
  </r>
  <r>
    <s v="CA/2017/154528"/>
    <d v="2017-07-07T00:00:00"/>
    <x v="292"/>
    <s v="Central"/>
    <s v="Corporate"/>
    <s v="Office Supplies"/>
    <n v="2.6320000000000001"/>
    <n v="4"/>
    <n v="0.52639999999999998"/>
    <n v="0.17"/>
    <x v="6"/>
  </r>
  <r>
    <s v="CA/2017/154529"/>
    <d v="2017-07-07T00:00:00"/>
    <x v="292"/>
    <s v="Central"/>
    <s v="Corporate"/>
    <s v="Office Supplies"/>
    <n v="23.687999999999999"/>
    <n v="8"/>
    <n v="4.7375999999999996"/>
    <n v="0.21"/>
    <x v="6"/>
  </r>
  <r>
    <s v="CA/2017/154530"/>
    <d v="2017-07-07T00:00:00"/>
    <x v="292"/>
    <s v="Central"/>
    <s v="Corporate"/>
    <s v="Furniture"/>
    <n v="253.37200000000001"/>
    <n v="30"/>
    <n v="50.674399999999999"/>
    <n v="0.03"/>
    <x v="6"/>
  </r>
  <r>
    <s v="CA/2017/154531"/>
    <d v="2018-01-24T00:00:00"/>
    <x v="236"/>
    <s v="East"/>
    <s v="Consumer"/>
    <s v="Office Supplies"/>
    <n v="5.67"/>
    <n v="24"/>
    <n v="1.1339999999999999"/>
    <n v="0.21"/>
    <x v="7"/>
  </r>
  <r>
    <s v="CA/2017/154532"/>
    <d v="2015-08-19T00:00:00"/>
    <x v="474"/>
    <s v="East"/>
    <s v="Consumer"/>
    <s v="Office Supplies"/>
    <n v="76.775999999999996"/>
    <n v="29"/>
    <n v="15.3552"/>
    <n v="0.24"/>
    <x v="0"/>
  </r>
  <r>
    <s v="CA/2017/154533"/>
    <d v="2015-08-19T00:00:00"/>
    <x v="474"/>
    <s v="East"/>
    <s v="Consumer"/>
    <s v="Office Supplies"/>
    <n v="9.1839999999999993"/>
    <n v="27"/>
    <n v="1.8368"/>
    <n v="0.02"/>
    <x v="0"/>
  </r>
  <r>
    <s v="CA/2017/154534"/>
    <d v="2016-06-12T00:00:00"/>
    <x v="454"/>
    <s v="South"/>
    <s v="Home Office"/>
    <s v="Office Supplies"/>
    <n v="32.75"/>
    <n v="28"/>
    <n v="6.55"/>
    <n v="7.0000000000000007E-2"/>
    <x v="9"/>
  </r>
  <r>
    <s v="CA/2017/154535"/>
    <d v="2017-06-05T00:00:00"/>
    <x v="534"/>
    <s v="Central"/>
    <s v="Home Office"/>
    <s v="Office Supplies"/>
    <n v="7.2160000000000002"/>
    <n v="26"/>
    <n v="1.4432"/>
    <n v="0.08"/>
    <x v="9"/>
  </r>
  <r>
    <s v="CA/2017/154536"/>
    <d v="2017-06-05T00:00:00"/>
    <x v="534"/>
    <s v="Central"/>
    <s v="Home Office"/>
    <s v="Office Supplies"/>
    <n v="49.567999999999998"/>
    <n v="11"/>
    <n v="9.9136000000000006"/>
    <n v="0.23"/>
    <x v="9"/>
  </r>
  <r>
    <s v="CA/2017/154537"/>
    <d v="2017-06-05T00:00:00"/>
    <x v="534"/>
    <s v="Central"/>
    <s v="Home Office"/>
    <s v="Furniture"/>
    <n v="54.712000000000003"/>
    <n v="10"/>
    <n v="10.942399999999999"/>
    <n v="0.01"/>
    <x v="9"/>
  </r>
  <r>
    <s v="CA/2017/154538"/>
    <d v="2018-03-25T00:00:00"/>
    <x v="610"/>
    <s v="West"/>
    <s v="Consumer"/>
    <s v="Office Supplies"/>
    <n v="176.04"/>
    <n v="7"/>
    <n v="35.207999999999998"/>
    <n v="0"/>
    <x v="10"/>
  </r>
  <r>
    <s v="CA/2017/154539"/>
    <d v="2018-03-25T00:00:00"/>
    <x v="610"/>
    <s v="West"/>
    <s v="Consumer"/>
    <s v="Office Supplies"/>
    <n v="16.02"/>
    <n v="17"/>
    <n v="3.2040000000000002"/>
    <n v="0.18"/>
    <x v="10"/>
  </r>
  <r>
    <s v="CA/2017/154540"/>
    <d v="2018-03-25T00:00:00"/>
    <x v="610"/>
    <s v="West"/>
    <s v="Consumer"/>
    <s v="Office Supplies"/>
    <n v="185.92"/>
    <n v="5"/>
    <n v="37.183999999999997"/>
    <n v="0.09"/>
    <x v="10"/>
  </r>
  <r>
    <s v="CA/2017/154541"/>
    <d v="2018-03-25T00:00:00"/>
    <x v="610"/>
    <s v="West"/>
    <s v="Consumer"/>
    <s v="Technology"/>
    <n v="211.16800000000001"/>
    <n v="24"/>
    <n v="42.233600000000003"/>
    <n v="0.19"/>
    <x v="10"/>
  </r>
  <r>
    <s v="CA/2017/154542"/>
    <d v="2018-03-25T00:00:00"/>
    <x v="610"/>
    <s v="West"/>
    <s v="Consumer"/>
    <s v="Technology"/>
    <n v="479.98399999999998"/>
    <n v="30"/>
    <n v="95.996799999999993"/>
    <n v="0.24"/>
    <x v="10"/>
  </r>
  <r>
    <s v="CA/2017/154543"/>
    <d v="2016-12-12T00:00:00"/>
    <x v="589"/>
    <s v="East"/>
    <s v="Consumer"/>
    <s v="Office Supplies"/>
    <n v="7.86"/>
    <n v="9"/>
    <n v="1.5720000000000001"/>
    <n v="0.21"/>
    <x v="1"/>
  </r>
  <r>
    <s v="CA/2017/154544"/>
    <d v="2016-12-12T00:00:00"/>
    <x v="589"/>
    <s v="East"/>
    <s v="Consumer"/>
    <s v="Office Supplies"/>
    <n v="24.448"/>
    <n v="16"/>
    <n v="4.8895999999999997"/>
    <n v="0.23"/>
    <x v="1"/>
  </r>
  <r>
    <s v="CA/2017/154545"/>
    <d v="2016-06-12T00:00:00"/>
    <x v="611"/>
    <s v="East"/>
    <s v="Consumer"/>
    <s v="Office Supplies"/>
    <n v="6.48"/>
    <n v="12"/>
    <n v="1.296"/>
    <n v="0"/>
    <x v="9"/>
  </r>
  <r>
    <s v="CA/2017/154546"/>
    <d v="2016-06-12T00:00:00"/>
    <x v="611"/>
    <s v="East"/>
    <s v="Consumer"/>
    <s v="Office Supplies"/>
    <n v="41.86"/>
    <n v="5"/>
    <n v="8.3719999999999999"/>
    <n v="0.21"/>
    <x v="9"/>
  </r>
  <r>
    <s v="CA/2017/154547"/>
    <d v="2016-06-12T00:00:00"/>
    <x v="611"/>
    <s v="East"/>
    <s v="Consumer"/>
    <s v="Technology"/>
    <n v="1619.91"/>
    <n v="12"/>
    <n v="323.98200000000003"/>
    <n v="7.0000000000000007E-2"/>
    <x v="9"/>
  </r>
  <r>
    <s v="CA/2017/154548"/>
    <d v="2016-06-12T00:00:00"/>
    <x v="611"/>
    <s v="East"/>
    <s v="Consumer"/>
    <s v="Furniture"/>
    <n v="113.92"/>
    <n v="29"/>
    <n v="22.783999999999999"/>
    <n v="0.14000000000000001"/>
    <x v="9"/>
  </r>
  <r>
    <s v="CA/2017/154549"/>
    <d v="2017-03-17T00:00:00"/>
    <x v="394"/>
    <s v="South"/>
    <s v="Consumer"/>
    <s v="Office Supplies"/>
    <n v="39.68"/>
    <n v="28"/>
    <n v="7.9359999999999999"/>
    <n v="0.01"/>
    <x v="10"/>
  </r>
  <r>
    <s v="CA/2017/154550"/>
    <d v="2016-11-14T00:00:00"/>
    <x v="601"/>
    <s v="South"/>
    <s v="Corporate"/>
    <s v="Technology"/>
    <n v="37.6"/>
    <n v="15"/>
    <n v="7.52"/>
    <n v="0.1"/>
    <x v="2"/>
  </r>
  <r>
    <s v="CA/2017/154551"/>
    <d v="2016-11-14T00:00:00"/>
    <x v="601"/>
    <s v="South"/>
    <s v="Corporate"/>
    <s v="Technology"/>
    <n v="59.9"/>
    <n v="7"/>
    <n v="11.98"/>
    <n v="0.17"/>
    <x v="2"/>
  </r>
  <r>
    <s v="CA/2017/154552"/>
    <d v="2016-11-14T00:00:00"/>
    <x v="601"/>
    <s v="South"/>
    <s v="Corporate"/>
    <s v="Office Supplies"/>
    <n v="37"/>
    <n v="1"/>
    <n v="7.4"/>
    <n v="0.06"/>
    <x v="2"/>
  </r>
  <r>
    <s v="CA/2017/154553"/>
    <d v="2018-08-14T00:00:00"/>
    <x v="413"/>
    <s v="West"/>
    <s v="Consumer"/>
    <s v="Office Supplies"/>
    <n v="5.76"/>
    <n v="7"/>
    <n v="1.1519999999999999"/>
    <n v="0.06"/>
    <x v="0"/>
  </r>
  <r>
    <s v="CA/2017/154554"/>
    <d v="2018-08-14T00:00:00"/>
    <x v="413"/>
    <s v="West"/>
    <s v="Consumer"/>
    <s v="Office Supplies"/>
    <n v="16.68"/>
    <n v="8"/>
    <n v="3.3359999999999999"/>
    <n v="7.0000000000000007E-2"/>
    <x v="0"/>
  </r>
  <r>
    <s v="CA/2017/154555"/>
    <d v="2018-09-09T00:00:00"/>
    <x v="115"/>
    <s v="Central"/>
    <s v="Corporate"/>
    <s v="Office Supplies"/>
    <n v="628.80999999999995"/>
    <n v="24"/>
    <n v="125.762"/>
    <n v="0.11"/>
    <x v="3"/>
  </r>
  <r>
    <s v="CA/2017/154556"/>
    <d v="2018-09-09T00:00:00"/>
    <x v="115"/>
    <s v="Central"/>
    <s v="Corporate"/>
    <s v="Office Supplies"/>
    <n v="56.45"/>
    <n v="11"/>
    <n v="11.29"/>
    <n v="0.11"/>
    <x v="3"/>
  </r>
  <r>
    <s v="CA/2017/154557"/>
    <d v="2018-01-04T00:00:00"/>
    <x v="548"/>
    <s v="South"/>
    <s v="Consumer"/>
    <s v="Office Supplies"/>
    <n v="94.2"/>
    <n v="25"/>
    <n v="18.84"/>
    <n v="0.17"/>
    <x v="7"/>
  </r>
  <r>
    <s v="CA/2017/154558"/>
    <d v="2018-01-04T00:00:00"/>
    <x v="548"/>
    <s v="South"/>
    <s v="Consumer"/>
    <s v="Office Supplies"/>
    <n v="28.4"/>
    <n v="17"/>
    <n v="5.68"/>
    <n v="0.14000000000000001"/>
    <x v="7"/>
  </r>
  <r>
    <s v="CA/2017/154559"/>
    <d v="2017-09-27T00:00:00"/>
    <x v="447"/>
    <s v="East"/>
    <s v="Corporate"/>
    <s v="Furniture"/>
    <n v="956.66480000000001"/>
    <n v="7"/>
    <n v="191.33296000000001"/>
    <n v="0"/>
    <x v="3"/>
  </r>
  <r>
    <s v="CA/2017/154560"/>
    <d v="2018-07-10T00:00:00"/>
    <x v="207"/>
    <s v="East"/>
    <s v="Consumer"/>
    <s v="Technology"/>
    <n v="1115.9100000000001"/>
    <n v="21"/>
    <n v="223.18199999999999"/>
    <n v="0.19"/>
    <x v="6"/>
  </r>
  <r>
    <s v="CA/2017/154561"/>
    <d v="2018-07-10T00:00:00"/>
    <x v="207"/>
    <s v="East"/>
    <s v="Consumer"/>
    <s v="Technology"/>
    <n v="128.744"/>
    <n v="17"/>
    <n v="25.748799999999999"/>
    <n v="0.16"/>
    <x v="6"/>
  </r>
  <r>
    <s v="CA/2017/154562"/>
    <d v="2018-07-10T00:00:00"/>
    <x v="207"/>
    <s v="East"/>
    <s v="Consumer"/>
    <s v="Technology"/>
    <n v="79.92"/>
    <n v="14"/>
    <n v="15.984"/>
    <n v="0.02"/>
    <x v="6"/>
  </r>
  <r>
    <s v="CA/2017/154563"/>
    <d v="2018-01-20T00:00:00"/>
    <x v="612"/>
    <s v="West"/>
    <s v="Consumer"/>
    <s v="Office Supplies"/>
    <n v="24.2"/>
    <n v="19"/>
    <n v="4.84"/>
    <n v="0.18"/>
    <x v="7"/>
  </r>
  <r>
    <s v="CA/2017/154564"/>
    <d v="2018-01-20T00:00:00"/>
    <x v="612"/>
    <s v="West"/>
    <s v="Consumer"/>
    <s v="Technology"/>
    <n v="359.976"/>
    <n v="7"/>
    <n v="71.995199999999997"/>
    <n v="0.16"/>
    <x v="7"/>
  </r>
  <r>
    <s v="CA/2017/154565"/>
    <d v="2018-03-23T00:00:00"/>
    <x v="336"/>
    <s v="Central"/>
    <s v="Home Office"/>
    <s v="Furniture"/>
    <n v="211.84"/>
    <n v="25"/>
    <n v="42.368000000000002"/>
    <n v="0.06"/>
    <x v="10"/>
  </r>
  <r>
    <s v="CA/2017/154566"/>
    <d v="2015-01-08T00:00:00"/>
    <x v="357"/>
    <s v="Central"/>
    <s v="Home Office"/>
    <s v="Office Supplies"/>
    <n v="5.68"/>
    <n v="6"/>
    <n v="1.1359999999999999"/>
    <n v="0.08"/>
    <x v="7"/>
  </r>
  <r>
    <s v="CA/2017/154567"/>
    <d v="2016-07-06T00:00:00"/>
    <x v="613"/>
    <s v="West"/>
    <s v="Corporate"/>
    <s v="Office Supplies"/>
    <n v="7.52"/>
    <n v="2"/>
    <n v="1.504"/>
    <n v="0.05"/>
    <x v="6"/>
  </r>
  <r>
    <s v="CA/2017/154568"/>
    <d v="2015-12-11T00:00:00"/>
    <x v="350"/>
    <s v="West"/>
    <s v="Consumer"/>
    <s v="Office Supplies"/>
    <n v="11.96"/>
    <n v="20"/>
    <n v="2.3919999999999999"/>
    <n v="0.24"/>
    <x v="1"/>
  </r>
  <r>
    <s v="CA/2017/154569"/>
    <d v="2015-12-11T00:00:00"/>
    <x v="350"/>
    <s v="West"/>
    <s v="Consumer"/>
    <s v="Furniture"/>
    <n v="629.06399999999996"/>
    <n v="28"/>
    <n v="125.8128"/>
    <n v="0.01"/>
    <x v="1"/>
  </r>
  <r>
    <s v="CA/2017/154570"/>
    <d v="2017-12-29T00:00:00"/>
    <x v="180"/>
    <s v="Central"/>
    <s v="Consumer"/>
    <s v="Furniture"/>
    <n v="754.45"/>
    <n v="11"/>
    <n v="150.88999999999999"/>
    <n v="0.2"/>
    <x v="1"/>
  </r>
  <r>
    <s v="CA/2017/154571"/>
    <d v="2016-06-07T00:00:00"/>
    <x v="452"/>
    <s v="South"/>
    <s v="Home Office"/>
    <s v="Furniture"/>
    <n v="301.95999999999998"/>
    <n v="25"/>
    <n v="60.392000000000003"/>
    <n v="0.12"/>
    <x v="9"/>
  </r>
  <r>
    <s v="CA/2017/154572"/>
    <d v="2018-12-10T00:00:00"/>
    <x v="614"/>
    <s v="West"/>
    <s v="Corporate"/>
    <s v="Technology"/>
    <n v="595"/>
    <n v="10"/>
    <n v="119"/>
    <n v="0.23"/>
    <x v="1"/>
  </r>
  <r>
    <s v="CA/2017/154573"/>
    <d v="2018-12-10T00:00:00"/>
    <x v="614"/>
    <s v="West"/>
    <s v="Corporate"/>
    <s v="Office Supplies"/>
    <n v="79.872"/>
    <n v="27"/>
    <n v="15.974399999999999"/>
    <n v="0.11"/>
    <x v="1"/>
  </r>
  <r>
    <s v="CA/2017/154574"/>
    <d v="2017-05-21T00:00:00"/>
    <x v="18"/>
    <s v="Central"/>
    <s v="Corporate"/>
    <s v="Technology"/>
    <n v="2396.4"/>
    <n v="26"/>
    <n v="479.28"/>
    <n v="0.21"/>
    <x v="5"/>
  </r>
  <r>
    <s v="CA/2017/154575"/>
    <d v="2018-09-11T00:00:00"/>
    <x v="565"/>
    <s v="East"/>
    <s v="Corporate"/>
    <s v="Office Supplies"/>
    <n v="63.56"/>
    <n v="21"/>
    <n v="12.712"/>
    <n v="0"/>
    <x v="3"/>
  </r>
  <r>
    <s v="CA/2017/154576"/>
    <d v="2018-09-11T00:00:00"/>
    <x v="565"/>
    <s v="East"/>
    <s v="Corporate"/>
    <s v="Technology"/>
    <n v="99.99"/>
    <n v="29"/>
    <n v="19.998000000000001"/>
    <n v="0.13"/>
    <x v="3"/>
  </r>
  <r>
    <s v="CA/2017/154577"/>
    <d v="2017-04-18T00:00:00"/>
    <x v="615"/>
    <s v="Central"/>
    <s v="Home Office"/>
    <s v="Office Supplies"/>
    <n v="230.376"/>
    <n v="22"/>
    <n v="46.075200000000002"/>
    <n v="0.06"/>
    <x v="4"/>
  </r>
  <r>
    <s v="CA/2017/154578"/>
    <d v="2017-04-18T00:00:00"/>
    <x v="615"/>
    <s v="Central"/>
    <s v="Home Office"/>
    <s v="Office Supplies"/>
    <n v="9.6639999999999997"/>
    <n v="30"/>
    <n v="1.9328000000000001"/>
    <n v="0.08"/>
    <x v="4"/>
  </r>
  <r>
    <s v="CA/2017/154579"/>
    <d v="2018-12-25T00:00:00"/>
    <x v="603"/>
    <s v="East"/>
    <s v="Consumer"/>
    <s v="Technology"/>
    <n v="158.928"/>
    <n v="15"/>
    <n v="31.785599999999999"/>
    <n v="0.12"/>
    <x v="1"/>
  </r>
  <r>
    <s v="CA/2017/154580"/>
    <d v="2018-12-25T00:00:00"/>
    <x v="603"/>
    <s v="East"/>
    <s v="Consumer"/>
    <s v="Office Supplies"/>
    <n v="13.023"/>
    <n v="11"/>
    <n v="2.6046"/>
    <n v="0.16"/>
    <x v="1"/>
  </r>
  <r>
    <s v="CA/2017/154581"/>
    <d v="2018-12-25T00:00:00"/>
    <x v="603"/>
    <s v="East"/>
    <s v="Consumer"/>
    <s v="Furniture"/>
    <n v="273.06"/>
    <n v="28"/>
    <n v="54.612000000000002"/>
    <n v="0.09"/>
    <x v="1"/>
  </r>
  <r>
    <s v="CA/2017/154582"/>
    <d v="2018-12-25T00:00:00"/>
    <x v="603"/>
    <s v="East"/>
    <s v="Consumer"/>
    <s v="Office Supplies"/>
    <n v="39.311999999999998"/>
    <n v="19"/>
    <n v="7.8624000000000001"/>
    <n v="0.18"/>
    <x v="1"/>
  </r>
  <r>
    <s v="CA/2017/154583"/>
    <d v="2017-11-06T00:00:00"/>
    <x v="89"/>
    <s v="West"/>
    <s v="Corporate"/>
    <s v="Office Supplies"/>
    <n v="1.3440000000000001"/>
    <n v="28"/>
    <n v="0.26879999999999998"/>
    <n v="0.08"/>
    <x v="2"/>
  </r>
  <r>
    <s v="CA/2017/154584"/>
    <d v="2017-11-06T00:00:00"/>
    <x v="89"/>
    <s v="West"/>
    <s v="Corporate"/>
    <s v="Office Supplies"/>
    <n v="8.2720000000000002"/>
    <n v="12"/>
    <n v="1.6544000000000001"/>
    <n v="0"/>
    <x v="2"/>
  </r>
  <r>
    <s v="CA/2017/154585"/>
    <d v="2017-11-06T00:00:00"/>
    <x v="89"/>
    <s v="West"/>
    <s v="Corporate"/>
    <s v="Furniture"/>
    <n v="12.544"/>
    <n v="2"/>
    <n v="2.5087999999999999"/>
    <n v="0.04"/>
    <x v="2"/>
  </r>
  <r>
    <s v="CA/2017/154586"/>
    <d v="2018-05-13T00:00:00"/>
    <x v="176"/>
    <s v="South"/>
    <s v="Home Office"/>
    <s v="Office Supplies"/>
    <n v="58.48"/>
    <n v="22"/>
    <n v="11.696"/>
    <n v="0.05"/>
    <x v="5"/>
  </r>
  <r>
    <s v="CA/2017/154587"/>
    <d v="2018-12-28T00:00:00"/>
    <x v="447"/>
    <s v="East"/>
    <s v="Corporate"/>
    <s v="Furniture"/>
    <n v="7.4"/>
    <n v="25"/>
    <n v="1.48"/>
    <n v="0.06"/>
    <x v="1"/>
  </r>
  <r>
    <s v="CA/2017/154588"/>
    <d v="2015-03-25T00:00:00"/>
    <x v="616"/>
    <s v="East"/>
    <s v="Consumer"/>
    <s v="Furniture"/>
    <n v="366.786"/>
    <n v="6"/>
    <n v="73.357200000000006"/>
    <n v="0.16"/>
    <x v="10"/>
  </r>
  <r>
    <s v="CA/2017/154589"/>
    <d v="2018-05-28T00:00:00"/>
    <x v="101"/>
    <s v="West"/>
    <s v="Consumer"/>
    <s v="Technology"/>
    <n v="54.368000000000002"/>
    <n v="10"/>
    <n v="10.8736"/>
    <n v="0.12"/>
    <x v="5"/>
  </r>
  <r>
    <s v="CA/2017/154590"/>
    <d v="2016-11-14T00:00:00"/>
    <x v="601"/>
    <s v="South"/>
    <s v="Corporate"/>
    <s v="Office Supplies"/>
    <n v="33.96"/>
    <n v="26"/>
    <n v="6.7919999999999998"/>
    <n v="0.03"/>
    <x v="2"/>
  </r>
  <r>
    <s v="CA/2017/154591"/>
    <d v="2016-11-14T00:00:00"/>
    <x v="601"/>
    <s v="South"/>
    <s v="Corporate"/>
    <s v="Office Supplies"/>
    <n v="826.11"/>
    <n v="3"/>
    <n v="165.22200000000001"/>
    <n v="0.23"/>
    <x v="2"/>
  </r>
  <r>
    <s v="CA/2017/154592"/>
    <d v="2018-03-07T00:00:00"/>
    <x v="244"/>
    <s v="Central"/>
    <s v="Consumer"/>
    <s v="Furniture"/>
    <n v="545.85"/>
    <n v="25"/>
    <n v="109.17"/>
    <n v="0.21"/>
    <x v="10"/>
  </r>
  <r>
    <s v="CA/2017/154593"/>
    <d v="2015-11-18T00:00:00"/>
    <x v="617"/>
    <s v="West"/>
    <s v="Consumer"/>
    <s v="Furniture"/>
    <n v="145.97999999999999"/>
    <n v="10"/>
    <n v="29.196000000000002"/>
    <n v="0.14000000000000001"/>
    <x v="2"/>
  </r>
  <r>
    <s v="CA/2017/154594"/>
    <d v="2015-11-18T00:00:00"/>
    <x v="617"/>
    <s v="West"/>
    <s v="Consumer"/>
    <s v="Office Supplies"/>
    <n v="35.808"/>
    <n v="7"/>
    <n v="7.1616"/>
    <n v="0.11"/>
    <x v="2"/>
  </r>
  <r>
    <s v="CA/2017/154595"/>
    <d v="2018-07-17T00:00:00"/>
    <x v="517"/>
    <s v="South"/>
    <s v="Consumer"/>
    <s v="Furniture"/>
    <n v="7.9039999999999999"/>
    <n v="4"/>
    <n v="1.5808"/>
    <n v="0.06"/>
    <x v="6"/>
  </r>
  <r>
    <s v="CA/2017/154596"/>
    <d v="2017-05-22T00:00:00"/>
    <x v="578"/>
    <s v="Central"/>
    <s v="Consumer"/>
    <s v="Technology"/>
    <n v="345"/>
    <n v="21"/>
    <n v="69"/>
    <n v="0.2"/>
    <x v="5"/>
  </r>
  <r>
    <s v="CA/2017/154597"/>
    <d v="2017-05-22T00:00:00"/>
    <x v="578"/>
    <s v="Central"/>
    <s v="Consumer"/>
    <s v="Furniture"/>
    <n v="174.286"/>
    <n v="23"/>
    <n v="34.857199999999999"/>
    <n v="7.0000000000000007E-2"/>
    <x v="5"/>
  </r>
  <r>
    <s v="CA/2017/154598"/>
    <d v="2017-05-22T00:00:00"/>
    <x v="578"/>
    <s v="Central"/>
    <s v="Consumer"/>
    <s v="Office Supplies"/>
    <n v="662.84"/>
    <n v="11"/>
    <n v="132.56800000000001"/>
    <n v="0.06"/>
    <x v="5"/>
  </r>
  <r>
    <s v="CA/2017/154599"/>
    <d v="2017-05-22T00:00:00"/>
    <x v="578"/>
    <s v="Central"/>
    <s v="Consumer"/>
    <s v="Technology"/>
    <n v="95.1"/>
    <n v="18"/>
    <n v="19.02"/>
    <n v="0.25"/>
    <x v="5"/>
  </r>
  <r>
    <s v="CA/2017/154600"/>
    <d v="2017-05-22T00:00:00"/>
    <x v="578"/>
    <s v="Central"/>
    <s v="Consumer"/>
    <s v="Office Supplies"/>
    <n v="26.88"/>
    <n v="23"/>
    <n v="5.3760000000000003"/>
    <n v="0.12"/>
    <x v="5"/>
  </r>
  <r>
    <s v="CA/2017/154601"/>
    <d v="2017-05-22T00:00:00"/>
    <x v="578"/>
    <s v="Central"/>
    <s v="Consumer"/>
    <s v="Technology"/>
    <n v="257.98"/>
    <n v="6"/>
    <n v="51.595999999999997"/>
    <n v="7.0000000000000007E-2"/>
    <x v="5"/>
  </r>
  <r>
    <s v="CA/2017/154602"/>
    <d v="2016-09-25T00:00:00"/>
    <x v="562"/>
    <s v="South"/>
    <s v="Consumer"/>
    <s v="Office Supplies"/>
    <n v="17.48"/>
    <n v="4"/>
    <n v="3.496"/>
    <n v="0.11"/>
    <x v="3"/>
  </r>
  <r>
    <s v="CA/2017/154603"/>
    <d v="2017-10-31T00:00:00"/>
    <x v="217"/>
    <s v="West"/>
    <s v="Consumer"/>
    <s v="Furniture"/>
    <n v="492.83499999999998"/>
    <n v="1"/>
    <n v="98.566999999999993"/>
    <n v="0.02"/>
    <x v="8"/>
  </r>
  <r>
    <s v="CA/2017/154604"/>
    <d v="2016-09-14T00:00:00"/>
    <x v="200"/>
    <s v="South"/>
    <s v="Consumer"/>
    <s v="Office Supplies"/>
    <n v="269.49"/>
    <n v="23"/>
    <n v="53.898000000000003"/>
    <n v="0.08"/>
    <x v="3"/>
  </r>
  <r>
    <s v="CA/2017/154605"/>
    <d v="2017-05-11T00:00:00"/>
    <x v="37"/>
    <s v="Central"/>
    <s v="Home Office"/>
    <s v="Office Supplies"/>
    <n v="29.12"/>
    <n v="9"/>
    <n v="5.8239999999999998"/>
    <n v="0.2"/>
    <x v="5"/>
  </r>
  <r>
    <s v="CA/2017/154606"/>
    <d v="2018-03-17T00:00:00"/>
    <x v="591"/>
    <s v="Central"/>
    <s v="Consumer"/>
    <s v="Office Supplies"/>
    <n v="18.75"/>
    <n v="18"/>
    <n v="3.75"/>
    <n v="0.23"/>
    <x v="10"/>
  </r>
  <r>
    <s v="CA/2017/154607"/>
    <d v="2018-03-17T00:00:00"/>
    <x v="591"/>
    <s v="Central"/>
    <s v="Consumer"/>
    <s v="Technology"/>
    <n v="119.7"/>
    <n v="28"/>
    <n v="23.94"/>
    <n v="0.03"/>
    <x v="10"/>
  </r>
  <r>
    <s v="CA/2017/154608"/>
    <d v="2018-03-17T00:00:00"/>
    <x v="591"/>
    <s v="Central"/>
    <s v="Consumer"/>
    <s v="Office Supplies"/>
    <n v="9.1440000000000001"/>
    <n v="20"/>
    <n v="1.8288"/>
    <n v="0.14000000000000001"/>
    <x v="10"/>
  </r>
  <r>
    <s v="CA/2017/154609"/>
    <d v="2018-03-17T00:00:00"/>
    <x v="591"/>
    <s v="Central"/>
    <s v="Consumer"/>
    <s v="Technology"/>
    <n v="57.06"/>
    <n v="4"/>
    <n v="11.412000000000001"/>
    <n v="0"/>
    <x v="10"/>
  </r>
  <r>
    <s v="CA/2017/154610"/>
    <d v="2018-03-17T00:00:00"/>
    <x v="591"/>
    <s v="Central"/>
    <s v="Consumer"/>
    <s v="Technology"/>
    <n v="71.599999999999994"/>
    <n v="15"/>
    <n v="14.32"/>
    <n v="0.2"/>
    <x v="10"/>
  </r>
  <r>
    <s v="CA/2017/154611"/>
    <d v="2018-03-17T00:00:00"/>
    <x v="591"/>
    <s v="Central"/>
    <s v="Consumer"/>
    <s v="Office Supplies"/>
    <n v="107.44"/>
    <n v="4"/>
    <n v="21.488"/>
    <n v="0.04"/>
    <x v="10"/>
  </r>
  <r>
    <s v="CA/2017/154612"/>
    <d v="2018-03-17T00:00:00"/>
    <x v="591"/>
    <s v="Central"/>
    <s v="Consumer"/>
    <s v="Office Supplies"/>
    <n v="7.31"/>
    <n v="26"/>
    <n v="1.462"/>
    <n v="0.02"/>
    <x v="10"/>
  </r>
  <r>
    <s v="CA/2017/154613"/>
    <d v="2018-03-17T00:00:00"/>
    <x v="591"/>
    <s v="Central"/>
    <s v="Consumer"/>
    <s v="Office Supplies"/>
    <n v="59.1"/>
    <n v="2"/>
    <n v="11.82"/>
    <n v="0.11"/>
    <x v="10"/>
  </r>
  <r>
    <s v="CA/2017/154614"/>
    <d v="2018-03-17T00:00:00"/>
    <x v="591"/>
    <s v="Central"/>
    <s v="Consumer"/>
    <s v="Office Supplies"/>
    <n v="46.53"/>
    <n v="18"/>
    <n v="9.3059999999999992"/>
    <n v="0.12"/>
    <x v="10"/>
  </r>
  <r>
    <s v="CA/2017/154615"/>
    <d v="2018-08-15T00:00:00"/>
    <x v="506"/>
    <s v="West"/>
    <s v="Consumer"/>
    <s v="Office Supplies"/>
    <n v="97.84"/>
    <n v="9"/>
    <n v="19.568000000000001"/>
    <n v="0.04"/>
    <x v="0"/>
  </r>
  <r>
    <s v="CA/2017/154616"/>
    <d v="2016-11-07T00:00:00"/>
    <x v="618"/>
    <s v="West"/>
    <s v="Consumer"/>
    <s v="Office Supplies"/>
    <n v="29.97"/>
    <n v="7"/>
    <n v="5.9939999999999998"/>
    <n v="7.0000000000000007E-2"/>
    <x v="2"/>
  </r>
  <r>
    <s v="CA/2017/154617"/>
    <d v="2016-11-07T00:00:00"/>
    <x v="618"/>
    <s v="West"/>
    <s v="Consumer"/>
    <s v="Office Supplies"/>
    <n v="98.352000000000004"/>
    <n v="15"/>
    <n v="19.670400000000001"/>
    <n v="0.19"/>
    <x v="2"/>
  </r>
  <r>
    <s v="CA/2017/154618"/>
    <d v="2018-03-12T00:00:00"/>
    <x v="427"/>
    <s v="South"/>
    <s v="Consumer"/>
    <s v="Office Supplies"/>
    <n v="83.92"/>
    <n v="23"/>
    <n v="16.783999999999999"/>
    <n v="0"/>
    <x v="10"/>
  </r>
  <r>
    <s v="CA/2017/154619"/>
    <d v="2018-03-12T00:00:00"/>
    <x v="427"/>
    <s v="South"/>
    <s v="Consumer"/>
    <s v="Office Supplies"/>
    <n v="14.624000000000001"/>
    <n v="25"/>
    <n v="2.9247999999999998"/>
    <n v="0.13"/>
    <x v="10"/>
  </r>
  <r>
    <s v="CA/2017/154620"/>
    <d v="2018-03-12T00:00:00"/>
    <x v="427"/>
    <s v="South"/>
    <s v="Consumer"/>
    <s v="Technology"/>
    <n v="136.99"/>
    <n v="24"/>
    <n v="27.398"/>
    <n v="0.04"/>
    <x v="10"/>
  </r>
  <r>
    <s v="CA/2017/154621"/>
    <d v="2018-03-12T00:00:00"/>
    <x v="427"/>
    <s v="South"/>
    <s v="Consumer"/>
    <s v="Office Supplies"/>
    <n v="3.15"/>
    <n v="30"/>
    <n v="0.63"/>
    <n v="7.0000000000000007E-2"/>
    <x v="10"/>
  </r>
  <r>
    <s v="CA/2017/154622"/>
    <d v="2018-04-05T00:00:00"/>
    <x v="177"/>
    <s v="South"/>
    <s v="Consumer"/>
    <s v="Office Supplies"/>
    <n v="9.11"/>
    <n v="24"/>
    <n v="1.8220000000000001"/>
    <n v="7.0000000000000007E-2"/>
    <x v="4"/>
  </r>
  <r>
    <s v="CA/2017/154623"/>
    <d v="2018-04-05T00:00:00"/>
    <x v="177"/>
    <s v="South"/>
    <s v="Consumer"/>
    <s v="Office Supplies"/>
    <n v="571.44000000000005"/>
    <n v="19"/>
    <n v="114.288"/>
    <n v="0.06"/>
    <x v="4"/>
  </r>
  <r>
    <s v="CA/2017/154624"/>
    <d v="2018-04-05T00:00:00"/>
    <x v="177"/>
    <s v="South"/>
    <s v="Consumer"/>
    <s v="Office Supplies"/>
    <n v="32.4"/>
    <n v="28"/>
    <n v="6.48"/>
    <n v="0.2"/>
    <x v="4"/>
  </r>
  <r>
    <s v="CA/2017/154625"/>
    <d v="2018-04-05T00:00:00"/>
    <x v="177"/>
    <s v="South"/>
    <s v="Consumer"/>
    <s v="Office Supplies"/>
    <n v="16.91"/>
    <n v="16"/>
    <n v="3.3820000000000001"/>
    <n v="0.03"/>
    <x v="4"/>
  </r>
  <r>
    <s v="CA/2017/154626"/>
    <d v="2017-01-22T00:00:00"/>
    <x v="619"/>
    <s v="South"/>
    <s v="Consumer"/>
    <s v="Furniture"/>
    <n v="14.272"/>
    <n v="8"/>
    <n v="2.8544"/>
    <n v="0.03"/>
    <x v="7"/>
  </r>
  <r>
    <s v="CA/2017/154627"/>
    <d v="2017-01-22T00:00:00"/>
    <x v="619"/>
    <s v="South"/>
    <s v="Consumer"/>
    <s v="Furniture"/>
    <n v="451.13600000000002"/>
    <n v="7"/>
    <n v="90.227199999999996"/>
    <n v="0.15"/>
    <x v="7"/>
  </r>
  <r>
    <s v="CA/2017/154628"/>
    <d v="2017-01-22T00:00:00"/>
    <x v="619"/>
    <s v="South"/>
    <s v="Consumer"/>
    <s v="Office Supplies"/>
    <n v="64.864000000000004"/>
    <n v="8"/>
    <n v="12.972799999999999"/>
    <n v="0.19"/>
    <x v="7"/>
  </r>
  <r>
    <s v="CA/2017/154629"/>
    <d v="2017-03-11T00:00:00"/>
    <x v="418"/>
    <s v="West"/>
    <s v="Consumer"/>
    <s v="Furniture"/>
    <n v="217.584"/>
    <n v="3"/>
    <n v="43.516800000000003"/>
    <n v="0.03"/>
    <x v="10"/>
  </r>
  <r>
    <s v="CA/2017/154630"/>
    <d v="2017-03-11T00:00:00"/>
    <x v="418"/>
    <s v="West"/>
    <s v="Consumer"/>
    <s v="Technology"/>
    <n v="82.95"/>
    <n v="17"/>
    <n v="16.59"/>
    <n v="0.05"/>
    <x v="10"/>
  </r>
  <r>
    <s v="CA/2017/154631"/>
    <d v="2017-03-11T00:00:00"/>
    <x v="418"/>
    <s v="West"/>
    <s v="Consumer"/>
    <s v="Office Supplies"/>
    <n v="87.71"/>
    <n v="16"/>
    <n v="17.542000000000002"/>
    <n v="0.23"/>
    <x v="10"/>
  </r>
  <r>
    <s v="CA/2017/154632"/>
    <d v="2017-03-11T00:00:00"/>
    <x v="418"/>
    <s v="West"/>
    <s v="Consumer"/>
    <s v="Office Supplies"/>
    <n v="1101.48"/>
    <n v="26"/>
    <n v="220.29599999999999"/>
    <n v="0.09"/>
    <x v="10"/>
  </r>
  <r>
    <s v="CA/2017/154633"/>
    <d v="2018-04-09T00:00:00"/>
    <x v="620"/>
    <s v="West"/>
    <s v="Corporate"/>
    <s v="Furniture"/>
    <n v="1322.3520000000001"/>
    <n v="29"/>
    <n v="264.47039999999998"/>
    <n v="0.1"/>
    <x v="4"/>
  </r>
  <r>
    <s v="CA/2017/154634"/>
    <d v="2015-09-13T00:00:00"/>
    <x v="419"/>
    <s v="South"/>
    <s v="Consumer"/>
    <s v="Office Supplies"/>
    <n v="5.46"/>
    <n v="14"/>
    <n v="1.0920000000000001"/>
    <n v="0.09"/>
    <x v="3"/>
  </r>
  <r>
    <s v="CA/2017/154635"/>
    <d v="2018-06-19T00:00:00"/>
    <x v="383"/>
    <s v="East"/>
    <s v="Consumer"/>
    <s v="Office Supplies"/>
    <n v="11.183999999999999"/>
    <n v="23"/>
    <n v="2.2368000000000001"/>
    <n v="0.03"/>
    <x v="9"/>
  </r>
  <r>
    <s v="CA/2017/154636"/>
    <d v="2018-06-19T00:00:00"/>
    <x v="383"/>
    <s v="East"/>
    <s v="Consumer"/>
    <s v="Office Supplies"/>
    <n v="153.584"/>
    <n v="27"/>
    <n v="30.716799999999999"/>
    <n v="0.04"/>
    <x v="9"/>
  </r>
  <r>
    <s v="CA/2017/154637"/>
    <d v="2018-12-24T00:00:00"/>
    <x v="117"/>
    <s v="West"/>
    <s v="Consumer"/>
    <s v="Office Supplies"/>
    <n v="1003.62"/>
    <n v="3"/>
    <n v="200.72399999999999"/>
    <n v="0.12"/>
    <x v="1"/>
  </r>
  <r>
    <s v="CA/2017/154638"/>
    <d v="2018-08-28T00:00:00"/>
    <x v="607"/>
    <s v="West"/>
    <s v="Home Office"/>
    <s v="Technology"/>
    <n v="35.167999999999999"/>
    <n v="14"/>
    <n v="7.0335999999999999"/>
    <n v="0.03"/>
    <x v="0"/>
  </r>
  <r>
    <s v="CA/2017/154639"/>
    <d v="2018-08-28T00:00:00"/>
    <x v="607"/>
    <s v="West"/>
    <s v="Home Office"/>
    <s v="Furniture"/>
    <n v="1137.75"/>
    <n v="26"/>
    <n v="227.55"/>
    <n v="0"/>
    <x v="0"/>
  </r>
  <r>
    <s v="CA/2017/154640"/>
    <d v="2018-08-28T00:00:00"/>
    <x v="607"/>
    <s v="West"/>
    <s v="Home Office"/>
    <s v="Office Supplies"/>
    <n v="99.68"/>
    <n v="13"/>
    <n v="19.936"/>
    <n v="0.04"/>
    <x v="0"/>
  </r>
  <r>
    <s v="CA/2017/154641"/>
    <d v="2018-08-28T00:00:00"/>
    <x v="607"/>
    <s v="West"/>
    <s v="Home Office"/>
    <s v="Office Supplies"/>
    <n v="5.56"/>
    <n v="22"/>
    <n v="1.1120000000000001"/>
    <n v="0.18"/>
    <x v="0"/>
  </r>
  <r>
    <s v="CA/2017/154642"/>
    <d v="2016-02-01T00:00:00"/>
    <x v="118"/>
    <s v="South"/>
    <s v="Corporate"/>
    <s v="Office Supplies"/>
    <n v="85.52"/>
    <n v="19"/>
    <n v="17.103999999999999"/>
    <n v="0.1"/>
    <x v="11"/>
  </r>
  <r>
    <s v="CA/2017/154643"/>
    <d v="2016-02-01T00:00:00"/>
    <x v="118"/>
    <s v="South"/>
    <s v="Corporate"/>
    <s v="Office Supplies"/>
    <n v="9.84"/>
    <n v="8"/>
    <n v="1.968"/>
    <n v="0.25"/>
    <x v="11"/>
  </r>
  <r>
    <s v="CA/2017/154644"/>
    <d v="2016-02-01T00:00:00"/>
    <x v="118"/>
    <s v="South"/>
    <s v="Corporate"/>
    <s v="Office Supplies"/>
    <n v="20.04"/>
    <n v="16"/>
    <n v="4.008"/>
    <n v="0"/>
    <x v="11"/>
  </r>
  <r>
    <s v="CA/2017/154645"/>
    <d v="2016-09-10T00:00:00"/>
    <x v="621"/>
    <s v="East"/>
    <s v="Consumer"/>
    <s v="Technology"/>
    <n v="631.96"/>
    <n v="5"/>
    <n v="126.392"/>
    <n v="0.15"/>
    <x v="3"/>
  </r>
  <r>
    <s v="CA/2017/154646"/>
    <d v="2016-09-10T00:00:00"/>
    <x v="621"/>
    <s v="East"/>
    <s v="Consumer"/>
    <s v="Office Supplies"/>
    <n v="23.92"/>
    <n v="26"/>
    <n v="4.7839999999999998"/>
    <n v="0.23"/>
    <x v="3"/>
  </r>
  <r>
    <s v="CA/2017/154647"/>
    <d v="2015-12-13T00:00:00"/>
    <x v="44"/>
    <s v="West"/>
    <s v="Consumer"/>
    <s v="Office Supplies"/>
    <n v="90.24"/>
    <n v="23"/>
    <n v="18.047999999999998"/>
    <n v="0.06"/>
    <x v="1"/>
  </r>
  <r>
    <s v="CA/2017/154648"/>
    <d v="2015-11-19T00:00:00"/>
    <x v="622"/>
    <s v="East"/>
    <s v="Consumer"/>
    <s v="Technology"/>
    <n v="4548.8100000000004"/>
    <n v="13"/>
    <n v="909.76199999999994"/>
    <n v="0.17"/>
    <x v="2"/>
  </r>
  <r>
    <s v="CA/2017/154649"/>
    <d v="2017-10-09T00:00:00"/>
    <x v="409"/>
    <s v="East"/>
    <s v="Consumer"/>
    <s v="Furniture"/>
    <n v="300.93"/>
    <n v="2"/>
    <n v="60.186"/>
    <n v="0.11"/>
    <x v="8"/>
  </r>
  <r>
    <s v="CA/2017/154650"/>
    <d v="2017-10-09T00:00:00"/>
    <x v="409"/>
    <s v="East"/>
    <s v="Consumer"/>
    <s v="Technology"/>
    <n v="719.96"/>
    <n v="10"/>
    <n v="143.99199999999999"/>
    <n v="0.02"/>
    <x v="8"/>
  </r>
  <r>
    <s v="CA/2017/154651"/>
    <d v="2015-06-16T00:00:00"/>
    <x v="623"/>
    <s v="Central"/>
    <s v="Consumer"/>
    <s v="Furniture"/>
    <n v="647.84"/>
    <n v="27"/>
    <n v="129.56800000000001"/>
    <n v="0.01"/>
    <x v="9"/>
  </r>
  <r>
    <s v="CA/2017/154652"/>
    <d v="2016-09-26T00:00:00"/>
    <x v="354"/>
    <s v="East"/>
    <s v="Home Office"/>
    <s v="Office Supplies"/>
    <n v="64.17"/>
    <n v="20"/>
    <n v="12.834"/>
    <n v="0.03"/>
    <x v="3"/>
  </r>
  <r>
    <s v="CA/2017/154653"/>
    <d v="2016-09-26T00:00:00"/>
    <x v="354"/>
    <s v="East"/>
    <s v="Home Office"/>
    <s v="Office Supplies"/>
    <n v="124.46"/>
    <n v="20"/>
    <n v="24.891999999999999"/>
    <n v="0.05"/>
    <x v="3"/>
  </r>
  <r>
    <s v="CA/2017/154654"/>
    <d v="2017-05-19T00:00:00"/>
    <x v="387"/>
    <s v="Central"/>
    <s v="Corporate"/>
    <s v="Office Supplies"/>
    <n v="9.5839999999999996"/>
    <n v="11"/>
    <n v="1.9168000000000001"/>
    <n v="0.14000000000000001"/>
    <x v="5"/>
  </r>
  <r>
    <s v="CA/2017/154655"/>
    <d v="2018-06-22T00:00:00"/>
    <x v="419"/>
    <s v="South"/>
    <s v="Consumer"/>
    <s v="Office Supplies"/>
    <n v="37.607999999999997"/>
    <n v="28"/>
    <n v="7.5216000000000003"/>
    <n v="0.11"/>
    <x v="9"/>
  </r>
  <r>
    <s v="CA/2017/154656"/>
    <d v="2018-06-17T00:00:00"/>
    <x v="624"/>
    <s v="Central"/>
    <s v="Corporate"/>
    <s v="Office Supplies"/>
    <n v="12.224"/>
    <n v="20"/>
    <n v="2.4447999999999999"/>
    <n v="0.21"/>
    <x v="9"/>
  </r>
  <r>
    <s v="CA/2017/154657"/>
    <d v="2018-06-17T00:00:00"/>
    <x v="624"/>
    <s v="Central"/>
    <s v="Corporate"/>
    <s v="Office Supplies"/>
    <n v="2.3039999999999998"/>
    <n v="7"/>
    <n v="0.46079999999999999"/>
    <n v="0.25"/>
    <x v="9"/>
  </r>
  <r>
    <s v="CA/2017/154658"/>
    <d v="2018-06-17T00:00:00"/>
    <x v="624"/>
    <s v="Central"/>
    <s v="Corporate"/>
    <s v="Office Supplies"/>
    <n v="9.36"/>
    <n v="10"/>
    <n v="1.8720000000000001"/>
    <n v="0.2"/>
    <x v="9"/>
  </r>
  <r>
    <s v="CA/2017/154659"/>
    <d v="2017-11-14T00:00:00"/>
    <x v="625"/>
    <s v="West"/>
    <s v="Consumer"/>
    <s v="Office Supplies"/>
    <n v="7.38"/>
    <n v="15"/>
    <n v="1.476"/>
    <n v="0.05"/>
    <x v="2"/>
  </r>
  <r>
    <s v="CA/2017/154660"/>
    <d v="2015-07-25T00:00:00"/>
    <x v="107"/>
    <s v="Central"/>
    <s v="Consumer"/>
    <s v="Office Supplies"/>
    <n v="53.72"/>
    <n v="11"/>
    <n v="10.744"/>
    <n v="0.23"/>
    <x v="6"/>
  </r>
  <r>
    <s v="CA/2017/154661"/>
    <d v="2015-07-25T00:00:00"/>
    <x v="107"/>
    <s v="Central"/>
    <s v="Consumer"/>
    <s v="Office Supplies"/>
    <n v="8187.65"/>
    <n v="17"/>
    <n v="1637.53"/>
    <n v="0.01"/>
    <x v="6"/>
  </r>
  <r>
    <s v="CA/2017/154662"/>
    <d v="2015-07-25T00:00:00"/>
    <x v="107"/>
    <s v="Central"/>
    <s v="Consumer"/>
    <s v="Furniture"/>
    <n v="77.92"/>
    <n v="19"/>
    <n v="15.584"/>
    <n v="0.22"/>
    <x v="6"/>
  </r>
  <r>
    <s v="CA/2017/154663"/>
    <d v="2016-02-07T00:00:00"/>
    <x v="579"/>
    <s v="Central"/>
    <s v="Consumer"/>
    <s v="Office Supplies"/>
    <n v="32.783999999999999"/>
    <n v="30"/>
    <n v="6.5568"/>
    <n v="0.16"/>
    <x v="11"/>
  </r>
  <r>
    <s v="CA/2017/154664"/>
    <d v="2018-02-03T00:00:00"/>
    <x v="199"/>
    <s v="West"/>
    <s v="Corporate"/>
    <s v="Technology"/>
    <n v="196.77600000000001"/>
    <n v="1"/>
    <n v="39.355200000000004"/>
    <n v="0.21"/>
    <x v="11"/>
  </r>
  <r>
    <s v="CA/2017/154665"/>
    <d v="2018-02-03T00:00:00"/>
    <x v="199"/>
    <s v="West"/>
    <s v="Corporate"/>
    <s v="Technology"/>
    <n v="479.94"/>
    <n v="27"/>
    <n v="95.988"/>
    <n v="0.05"/>
    <x v="11"/>
  </r>
  <r>
    <s v="CA/2017/154666"/>
    <d v="2017-11-18T00:00:00"/>
    <x v="585"/>
    <s v="Central"/>
    <s v="Home Office"/>
    <s v="Office Supplies"/>
    <n v="1117.92"/>
    <n v="25"/>
    <n v="223.584"/>
    <n v="0.19"/>
    <x v="2"/>
  </r>
  <r>
    <s v="CA/2017/154667"/>
    <d v="2016-04-18T00:00:00"/>
    <x v="608"/>
    <s v="South"/>
    <s v="Consumer"/>
    <s v="Technology"/>
    <n v="106.5"/>
    <n v="6"/>
    <n v="21.3"/>
    <n v="0.12"/>
    <x v="4"/>
  </r>
  <r>
    <s v="CA/2017/154668"/>
    <d v="2018-02-12T00:00:00"/>
    <x v="626"/>
    <s v="South"/>
    <s v="Home Office"/>
    <s v="Office Supplies"/>
    <n v="45.66"/>
    <n v="1"/>
    <n v="9.1319999999999997"/>
    <n v="0.15"/>
    <x v="11"/>
  </r>
  <r>
    <s v="CA/2017/154669"/>
    <d v="2017-11-11T00:00:00"/>
    <x v="179"/>
    <s v="Central"/>
    <s v="Corporate"/>
    <s v="Technology"/>
    <n v="95.968000000000004"/>
    <n v="6"/>
    <n v="19.1936"/>
    <n v="0.16"/>
    <x v="2"/>
  </r>
  <r>
    <s v="CA/2017/154670"/>
    <d v="2017-11-11T00:00:00"/>
    <x v="179"/>
    <s v="Central"/>
    <s v="Corporate"/>
    <s v="Furniture"/>
    <n v="47.991999999999997"/>
    <n v="12"/>
    <n v="9.5983999999999998"/>
    <n v="0.02"/>
    <x v="2"/>
  </r>
  <r>
    <s v="CA/2017/154671"/>
    <d v="2015-05-09T00:00:00"/>
    <x v="413"/>
    <s v="West"/>
    <s v="Consumer"/>
    <s v="Office Supplies"/>
    <n v="264.32"/>
    <n v="6"/>
    <n v="52.863999999999997"/>
    <n v="0.21"/>
    <x v="5"/>
  </r>
  <r>
    <s v="CA/2017/154672"/>
    <d v="2015-11-15T00:00:00"/>
    <x v="287"/>
    <s v="Central"/>
    <s v="Consumer"/>
    <s v="Office Supplies"/>
    <n v="604.65599999999995"/>
    <n v="18"/>
    <n v="120.9312"/>
    <n v="0.24"/>
    <x v="2"/>
  </r>
  <r>
    <s v="CA/2017/154673"/>
    <d v="2018-02-05T00:00:00"/>
    <x v="61"/>
    <s v="East"/>
    <s v="Corporate"/>
    <s v="Furniture"/>
    <n v="129.93"/>
    <n v="2"/>
    <n v="25.986000000000001"/>
    <n v="0.14000000000000001"/>
    <x v="11"/>
  </r>
  <r>
    <s v="CA/2017/154674"/>
    <d v="2017-10-15T00:00:00"/>
    <x v="522"/>
    <s v="West"/>
    <s v="Home Office"/>
    <s v="Office Supplies"/>
    <n v="20.16"/>
    <n v="15"/>
    <n v="4.032"/>
    <n v="0.04"/>
    <x v="8"/>
  </r>
  <r>
    <s v="CA/2017/154675"/>
    <d v="2017-10-15T00:00:00"/>
    <x v="522"/>
    <s v="West"/>
    <s v="Home Office"/>
    <s v="Office Supplies"/>
    <n v="29.46"/>
    <n v="5"/>
    <n v="5.8920000000000003"/>
    <n v="0.05"/>
    <x v="8"/>
  </r>
  <r>
    <s v="CA/2017/154676"/>
    <d v="2017-10-15T00:00:00"/>
    <x v="522"/>
    <s v="West"/>
    <s v="Home Office"/>
    <s v="Office Supplies"/>
    <n v="868.59"/>
    <n v="4"/>
    <n v="173.71799999999999"/>
    <n v="0.11"/>
    <x v="8"/>
  </r>
  <r>
    <s v="CA/2017/154677"/>
    <d v="2017-10-15T00:00:00"/>
    <x v="522"/>
    <s v="West"/>
    <s v="Home Office"/>
    <s v="Office Supplies"/>
    <n v="12.96"/>
    <n v="15"/>
    <n v="2.5920000000000001"/>
    <n v="0.22"/>
    <x v="8"/>
  </r>
  <r>
    <s v="CA/2017/154678"/>
    <d v="2017-10-15T00:00:00"/>
    <x v="522"/>
    <s v="West"/>
    <s v="Home Office"/>
    <s v="Technology"/>
    <n v="5.5"/>
    <n v="10"/>
    <n v="1.1000000000000001"/>
    <n v="0.23"/>
    <x v="8"/>
  </r>
  <r>
    <s v="CA/2017/154679"/>
    <d v="2017-10-15T00:00:00"/>
    <x v="522"/>
    <s v="West"/>
    <s v="Home Office"/>
    <s v="Office Supplies"/>
    <n v="121.6"/>
    <n v="21"/>
    <n v="24.32"/>
    <n v="0.21"/>
    <x v="8"/>
  </r>
  <r>
    <s v="CA/2017/154680"/>
    <d v="2016-06-04T00:00:00"/>
    <x v="627"/>
    <s v="Central"/>
    <s v="Consumer"/>
    <s v="Office Supplies"/>
    <n v="42.048000000000002"/>
    <n v="23"/>
    <n v="8.4095999999999993"/>
    <n v="0.05"/>
    <x v="9"/>
  </r>
  <r>
    <s v="CA/2017/154681"/>
    <d v="2016-06-04T00:00:00"/>
    <x v="627"/>
    <s v="Central"/>
    <s v="Consumer"/>
    <s v="Technology"/>
    <n v="25.488"/>
    <n v="20"/>
    <n v="5.0975999999999999"/>
    <n v="0.25"/>
    <x v="9"/>
  </r>
  <r>
    <s v="CA/2017/154682"/>
    <d v="2016-06-04T00:00:00"/>
    <x v="627"/>
    <s v="Central"/>
    <s v="Consumer"/>
    <s v="Office Supplies"/>
    <n v="6.9"/>
    <n v="17"/>
    <n v="1.38"/>
    <n v="0.21"/>
    <x v="9"/>
  </r>
  <r>
    <s v="CA/2017/154683"/>
    <d v="2016-06-04T00:00:00"/>
    <x v="627"/>
    <s v="Central"/>
    <s v="Consumer"/>
    <s v="Office Supplies"/>
    <n v="9.6479999999999997"/>
    <n v="15"/>
    <n v="1.9296"/>
    <n v="0.14000000000000001"/>
    <x v="9"/>
  </r>
  <r>
    <s v="CA/2017/154684"/>
    <d v="2016-06-04T00:00:00"/>
    <x v="627"/>
    <s v="Central"/>
    <s v="Consumer"/>
    <s v="Office Supplies"/>
    <n v="7.968"/>
    <n v="15"/>
    <n v="1.5935999999999999"/>
    <n v="0.15"/>
    <x v="9"/>
  </r>
  <r>
    <s v="CA/2017/154685"/>
    <d v="2015-10-24T00:00:00"/>
    <x v="626"/>
    <s v="South"/>
    <s v="Home Office"/>
    <s v="Office Supplies"/>
    <n v="10.368"/>
    <n v="17"/>
    <n v="2.0735999999999999"/>
    <n v="0.23"/>
    <x v="8"/>
  </r>
  <r>
    <s v="CA/2017/154686"/>
    <d v="2015-08-17T00:00:00"/>
    <x v="137"/>
    <s v="South"/>
    <s v="Corporate"/>
    <s v="Office Supplies"/>
    <n v="114.2"/>
    <n v="2"/>
    <n v="22.84"/>
    <n v="0.01"/>
    <x v="0"/>
  </r>
  <r>
    <s v="CA/2017/154687"/>
    <d v="2015-08-17T00:00:00"/>
    <x v="137"/>
    <s v="South"/>
    <s v="Corporate"/>
    <s v="Office Supplies"/>
    <n v="17.96"/>
    <n v="14"/>
    <n v="3.5920000000000001"/>
    <n v="0.02"/>
    <x v="0"/>
  </r>
  <r>
    <s v="CA/2017/154688"/>
    <d v="2015-08-17T00:00:00"/>
    <x v="137"/>
    <s v="South"/>
    <s v="Corporate"/>
    <s v="Office Supplies"/>
    <n v="12.67"/>
    <n v="2"/>
    <n v="2.5339999999999998"/>
    <n v="0.15"/>
    <x v="0"/>
  </r>
  <r>
    <s v="CA/2017/154689"/>
    <d v="2015-08-17T00:00:00"/>
    <x v="137"/>
    <s v="South"/>
    <s v="Corporate"/>
    <s v="Technology"/>
    <n v="339.96"/>
    <n v="24"/>
    <n v="67.992000000000004"/>
    <n v="0.13"/>
    <x v="0"/>
  </r>
  <r>
    <s v="CA/2017/154690"/>
    <d v="2018-08-15T00:00:00"/>
    <x v="393"/>
    <s v="West"/>
    <s v="Corporate"/>
    <s v="Office Supplies"/>
    <n v="1801.6320000000001"/>
    <n v="18"/>
    <n v="360.32639999999998"/>
    <n v="0.05"/>
    <x v="0"/>
  </r>
  <r>
    <s v="CA/2017/154691"/>
    <d v="2016-06-09T00:00:00"/>
    <x v="628"/>
    <s v="West"/>
    <s v="Corporate"/>
    <s v="Technology"/>
    <n v="46.32"/>
    <n v="21"/>
    <n v="9.2639999999999993"/>
    <n v="7.0000000000000007E-2"/>
    <x v="9"/>
  </r>
  <r>
    <s v="CA/2017/154692"/>
    <d v="2016-01-27T00:00:00"/>
    <x v="277"/>
    <s v="East"/>
    <s v="Consumer"/>
    <s v="Furniture"/>
    <n v="181.98599999999999"/>
    <n v="27"/>
    <n v="36.397199999999998"/>
    <n v="0.23"/>
    <x v="7"/>
  </r>
  <r>
    <s v="CA/2017/154693"/>
    <d v="2016-01-27T00:00:00"/>
    <x v="277"/>
    <s v="East"/>
    <s v="Consumer"/>
    <s v="Technology"/>
    <n v="431.976"/>
    <n v="24"/>
    <n v="86.395200000000003"/>
    <n v="0.18"/>
    <x v="7"/>
  </r>
  <r>
    <s v="CA/2017/154694"/>
    <d v="2016-01-27T00:00:00"/>
    <x v="277"/>
    <s v="East"/>
    <s v="Consumer"/>
    <s v="Technology"/>
    <n v="155.37"/>
    <n v="2"/>
    <n v="31.074000000000002"/>
    <n v="0.11"/>
    <x v="7"/>
  </r>
  <r>
    <s v="CA/2017/154695"/>
    <d v="2016-07-16T00:00:00"/>
    <x v="613"/>
    <s v="West"/>
    <s v="Corporate"/>
    <s v="Furniture"/>
    <n v="1348.704"/>
    <n v="7"/>
    <n v="269.74079999999998"/>
    <n v="0.06"/>
    <x v="6"/>
  </r>
  <r>
    <s v="CA/2017/154696"/>
    <d v="2016-07-16T00:00:00"/>
    <x v="613"/>
    <s v="West"/>
    <s v="Corporate"/>
    <s v="Furniture"/>
    <n v="700.15200000000004"/>
    <n v="23"/>
    <n v="140.03039999999999"/>
    <n v="0.14000000000000001"/>
    <x v="6"/>
  </r>
  <r>
    <s v="CA/2017/154697"/>
    <d v="2017-04-30T00:00:00"/>
    <x v="629"/>
    <s v="West"/>
    <s v="Corporate"/>
    <s v="Furniture"/>
    <n v="111.88800000000001"/>
    <n v="3"/>
    <n v="22.377600000000001"/>
    <n v="0.01"/>
    <x v="4"/>
  </r>
  <r>
    <s v="CA/2017/154698"/>
    <d v="2015-09-26T00:00:00"/>
    <x v="630"/>
    <s v="East"/>
    <s v="Corporate"/>
    <s v="Office Supplies"/>
    <n v="143.952"/>
    <n v="22"/>
    <n v="28.790400000000002"/>
    <n v="0.05"/>
    <x v="3"/>
  </r>
  <r>
    <s v="CA/2017/154699"/>
    <d v="2017-08-09T00:00:00"/>
    <x v="399"/>
    <s v="East"/>
    <s v="Home Office"/>
    <s v="Furniture"/>
    <n v="173.94"/>
    <n v="8"/>
    <n v="34.787999999999997"/>
    <n v="0.16"/>
    <x v="0"/>
  </r>
  <r>
    <s v="CA/2017/154700"/>
    <d v="2017-08-09T00:00:00"/>
    <x v="399"/>
    <s v="East"/>
    <s v="Home Office"/>
    <s v="Office Supplies"/>
    <n v="14.76"/>
    <n v="21"/>
    <n v="2.952"/>
    <n v="0.11"/>
    <x v="0"/>
  </r>
  <r>
    <s v="CA/2017/154701"/>
    <d v="2018-04-16T00:00:00"/>
    <x v="32"/>
    <s v="South"/>
    <s v="Consumer"/>
    <s v="Office Supplies"/>
    <n v="205.92"/>
    <n v="29"/>
    <n v="41.183999999999997"/>
    <n v="0.14000000000000001"/>
    <x v="4"/>
  </r>
  <r>
    <s v="CA/2017/154702"/>
    <d v="2018-04-16T00:00:00"/>
    <x v="32"/>
    <s v="South"/>
    <s v="Consumer"/>
    <s v="Furniture"/>
    <n v="102.833"/>
    <n v="10"/>
    <n v="20.566600000000001"/>
    <n v="0.18"/>
    <x v="4"/>
  </r>
  <r>
    <s v="CA/2017/154703"/>
    <d v="2016-08-16T00:00:00"/>
    <x v="622"/>
    <s v="East"/>
    <s v="Consumer"/>
    <s v="Office Supplies"/>
    <n v="2.3039999999999998"/>
    <n v="23"/>
    <n v="0.46079999999999999"/>
    <n v="0.24"/>
    <x v="0"/>
  </r>
  <r>
    <s v="CA/2017/154704"/>
    <d v="2016-08-16T00:00:00"/>
    <x v="622"/>
    <s v="East"/>
    <s v="Consumer"/>
    <s v="Technology"/>
    <n v="1879.96"/>
    <n v="17"/>
    <n v="375.99200000000002"/>
    <n v="0.03"/>
    <x v="0"/>
  </r>
  <r>
    <s v="CA/2017/154705"/>
    <d v="2016-08-16T00:00:00"/>
    <x v="622"/>
    <s v="East"/>
    <s v="Consumer"/>
    <s v="Office Supplies"/>
    <n v="313.024"/>
    <n v="24"/>
    <n v="62.604799999999997"/>
    <n v="0.2"/>
    <x v="0"/>
  </r>
  <r>
    <s v="CA/2017/154706"/>
    <d v="2016-08-16T00:00:00"/>
    <x v="622"/>
    <s v="East"/>
    <s v="Consumer"/>
    <s v="Office Supplies"/>
    <n v="5.04"/>
    <n v="24"/>
    <n v="1.008"/>
    <n v="0.02"/>
    <x v="0"/>
  </r>
  <r>
    <s v="CA/2017/154707"/>
    <d v="2018-11-19T00:00:00"/>
    <x v="455"/>
    <s v="West"/>
    <s v="Consumer"/>
    <s v="Furniture"/>
    <n v="821.88"/>
    <n v="13"/>
    <n v="164.376"/>
    <n v="0.22"/>
    <x v="2"/>
  </r>
  <r>
    <s v="CA/2017/154708"/>
    <d v="2018-11-19T00:00:00"/>
    <x v="455"/>
    <s v="West"/>
    <s v="Consumer"/>
    <s v="Office Supplies"/>
    <n v="21.96"/>
    <n v="15"/>
    <n v="4.3920000000000003"/>
    <n v="0.2"/>
    <x v="2"/>
  </r>
  <r>
    <s v="CA/2017/154709"/>
    <d v="2017-09-14T00:00:00"/>
    <x v="43"/>
    <s v="East"/>
    <s v="Home Office"/>
    <s v="Office Supplies"/>
    <n v="25.92"/>
    <n v="6"/>
    <n v="5.1840000000000002"/>
    <n v="0.06"/>
    <x v="3"/>
  </r>
  <r>
    <s v="CA/2017/154710"/>
    <d v="2017-08-15T00:00:00"/>
    <x v="547"/>
    <s v="Central"/>
    <s v="Consumer"/>
    <s v="Technology"/>
    <n v="705.54399999999998"/>
    <n v="13"/>
    <n v="141.1088"/>
    <n v="7.0000000000000007E-2"/>
    <x v="0"/>
  </r>
  <r>
    <s v="CA/2017/154711"/>
    <d v="2016-09-26T00:00:00"/>
    <x v="58"/>
    <s v="Central"/>
    <s v="Consumer"/>
    <s v="Technology"/>
    <n v="50"/>
    <n v="20"/>
    <n v="10"/>
    <n v="0.02"/>
    <x v="3"/>
  </r>
  <r>
    <s v="CA/2017/154712"/>
    <d v="2017-08-10T00:00:00"/>
    <x v="308"/>
    <s v="Central"/>
    <s v="Corporate"/>
    <s v="Furniture"/>
    <n v="51.712000000000003"/>
    <n v="3"/>
    <n v="10.3424"/>
    <n v="0.1"/>
    <x v="0"/>
  </r>
  <r>
    <s v="CA/2017/154713"/>
    <d v="2016-03-24T00:00:00"/>
    <x v="130"/>
    <s v="West"/>
    <s v="Corporate"/>
    <s v="Office Supplies"/>
    <n v="6.992"/>
    <n v="15"/>
    <n v="1.3984000000000001"/>
    <n v="0.09"/>
    <x v="10"/>
  </r>
  <r>
    <s v="CA/2017/154714"/>
    <d v="2016-05-31T00:00:00"/>
    <x v="612"/>
    <s v="West"/>
    <s v="Consumer"/>
    <s v="Furniture"/>
    <n v="1406.86"/>
    <n v="13"/>
    <n v="281.37200000000001"/>
    <n v="0.01"/>
    <x v="5"/>
  </r>
  <r>
    <s v="CA/2017/154715"/>
    <d v="2016-05-31T00:00:00"/>
    <x v="612"/>
    <s v="West"/>
    <s v="Consumer"/>
    <s v="Office Supplies"/>
    <n v="15.75"/>
    <n v="20"/>
    <n v="3.15"/>
    <n v="0.22"/>
    <x v="5"/>
  </r>
  <r>
    <s v="CA/2017/154716"/>
    <d v="2016-05-31T00:00:00"/>
    <x v="612"/>
    <s v="West"/>
    <s v="Consumer"/>
    <s v="Office Supplies"/>
    <n v="323.10000000000002"/>
    <n v="9"/>
    <n v="64.62"/>
    <n v="0.08"/>
    <x v="5"/>
  </r>
  <r>
    <s v="CA/2017/154717"/>
    <d v="2016-12-25T00:00:00"/>
    <x v="93"/>
    <s v="East"/>
    <s v="Consumer"/>
    <s v="Office Supplies"/>
    <n v="9.2159999999999993"/>
    <n v="1"/>
    <n v="1.8431999999999999"/>
    <n v="0.14000000000000001"/>
    <x v="1"/>
  </r>
  <r>
    <s v="CA/2017/154718"/>
    <d v="2016-12-25T00:00:00"/>
    <x v="93"/>
    <s v="East"/>
    <s v="Consumer"/>
    <s v="Office Supplies"/>
    <n v="10.368"/>
    <n v="27"/>
    <n v="2.0735999999999999"/>
    <n v="0.01"/>
    <x v="1"/>
  </r>
  <r>
    <s v="CA/2017/154719"/>
    <d v="2016-03-17T00:00:00"/>
    <x v="403"/>
    <s v="West"/>
    <s v="Corporate"/>
    <s v="Technology"/>
    <n v="15.02"/>
    <n v="29"/>
    <n v="3.004"/>
    <n v="0.02"/>
    <x v="10"/>
  </r>
  <r>
    <s v="CA/2017/154720"/>
    <d v="2016-03-17T00:00:00"/>
    <x v="403"/>
    <s v="West"/>
    <s v="Corporate"/>
    <s v="Office Supplies"/>
    <n v="33.82"/>
    <n v="3"/>
    <n v="6.7640000000000002"/>
    <n v="0.12"/>
    <x v="10"/>
  </r>
  <r>
    <s v="CA/2017/154721"/>
    <d v="2018-12-21T00:00:00"/>
    <x v="631"/>
    <s v="South"/>
    <s v="Consumer"/>
    <s v="Technology"/>
    <n v="71"/>
    <n v="16"/>
    <n v="14.2"/>
    <n v="0.01"/>
    <x v="1"/>
  </r>
  <r>
    <s v="CA/2017/154722"/>
    <d v="2018-01-11T00:00:00"/>
    <x v="227"/>
    <s v="West"/>
    <s v="Consumer"/>
    <s v="Office Supplies"/>
    <n v="25.12"/>
    <n v="14"/>
    <n v="5.024"/>
    <n v="0.16"/>
    <x v="7"/>
  </r>
  <r>
    <s v="CA/2017/154723"/>
    <d v="2018-01-11T00:00:00"/>
    <x v="227"/>
    <s v="West"/>
    <s v="Consumer"/>
    <s v="Furniture"/>
    <n v="2665.62"/>
    <n v="13"/>
    <n v="533.12400000000002"/>
    <n v="0.11"/>
    <x v="7"/>
  </r>
  <r>
    <s v="CA/2017/154724"/>
    <d v="2018-07-09T00:00:00"/>
    <x v="407"/>
    <s v="East"/>
    <s v="Corporate"/>
    <s v="Office Supplies"/>
    <n v="478.08"/>
    <n v="25"/>
    <n v="95.616"/>
    <n v="0.18"/>
    <x v="6"/>
  </r>
  <r>
    <s v="CA/2017/154725"/>
    <d v="2018-12-27T00:00:00"/>
    <x v="112"/>
    <s v="Central"/>
    <s v="Corporate"/>
    <s v="Technology"/>
    <n v="164.38800000000001"/>
    <n v="22"/>
    <n v="32.877600000000001"/>
    <n v="0.19"/>
    <x v="1"/>
  </r>
  <r>
    <s v="CA/2017/154726"/>
    <d v="2018-12-27T00:00:00"/>
    <x v="112"/>
    <s v="Central"/>
    <s v="Corporate"/>
    <s v="Office Supplies"/>
    <n v="13.247999999999999"/>
    <n v="13"/>
    <n v="2.6496"/>
    <n v="0.25"/>
    <x v="1"/>
  </r>
  <r>
    <s v="CA/2017/154727"/>
    <d v="2018-07-16T00:00:00"/>
    <x v="91"/>
    <s v="East"/>
    <s v="Home Office"/>
    <s v="Office Supplies"/>
    <n v="2.9119999999999999"/>
    <n v="18"/>
    <n v="0.58240000000000003"/>
    <n v="0.04"/>
    <x v="6"/>
  </r>
  <r>
    <s v="CA/2017/154728"/>
    <d v="2017-12-08T00:00:00"/>
    <x v="632"/>
    <s v="Central"/>
    <s v="Consumer"/>
    <s v="Technology"/>
    <n v="1399.944"/>
    <n v="19"/>
    <n v="279.98880000000003"/>
    <n v="0.19"/>
    <x v="1"/>
  </r>
  <r>
    <s v="CA/2017/154729"/>
    <d v="2018-09-07T00:00:00"/>
    <x v="598"/>
    <s v="South"/>
    <s v="Home Office"/>
    <s v="Furniture"/>
    <n v="526.45000000000005"/>
    <n v="9"/>
    <n v="105.29"/>
    <n v="0.24"/>
    <x v="3"/>
  </r>
  <r>
    <s v="CA/2017/154730"/>
    <d v="2015-11-22T00:00:00"/>
    <x v="19"/>
    <s v="West"/>
    <s v="Corporate"/>
    <s v="Office Supplies"/>
    <n v="16.23"/>
    <n v="16"/>
    <n v="3.246"/>
    <n v="7.0000000000000007E-2"/>
    <x v="2"/>
  </r>
  <r>
    <s v="CA/2017/154731"/>
    <d v="2015-11-22T00:00:00"/>
    <x v="19"/>
    <s v="West"/>
    <s v="Corporate"/>
    <s v="Office Supplies"/>
    <n v="319.89999999999998"/>
    <n v="15"/>
    <n v="63.98"/>
    <n v="0.05"/>
    <x v="2"/>
  </r>
  <r>
    <s v="CA/2017/154732"/>
    <d v="2015-11-22T00:00:00"/>
    <x v="19"/>
    <s v="West"/>
    <s v="Corporate"/>
    <s v="Office Supplies"/>
    <n v="11.36"/>
    <n v="16"/>
    <n v="2.2719999999999998"/>
    <n v="0.18"/>
    <x v="2"/>
  </r>
  <r>
    <s v="CA/2017/154733"/>
    <d v="2015-11-22T00:00:00"/>
    <x v="19"/>
    <s v="West"/>
    <s v="Corporate"/>
    <s v="Office Supplies"/>
    <n v="675.12"/>
    <n v="27"/>
    <n v="135.024"/>
    <n v="0.2"/>
    <x v="2"/>
  </r>
  <r>
    <s v="CA/2017/154734"/>
    <d v="2015-01-26T00:00:00"/>
    <x v="174"/>
    <s v="East"/>
    <s v="Home Office"/>
    <s v="Furniture"/>
    <n v="62.82"/>
    <n v="5"/>
    <n v="12.564"/>
    <n v="0.19"/>
    <x v="7"/>
  </r>
  <r>
    <s v="CA/2017/154735"/>
    <d v="2015-01-26T00:00:00"/>
    <x v="174"/>
    <s v="East"/>
    <s v="Home Office"/>
    <s v="Office Supplies"/>
    <n v="489.92"/>
    <n v="7"/>
    <n v="97.983999999999995"/>
    <n v="0.02"/>
    <x v="7"/>
  </r>
  <r>
    <s v="CA/2017/154736"/>
    <d v="2015-01-26T00:00:00"/>
    <x v="174"/>
    <s v="East"/>
    <s v="Home Office"/>
    <s v="Office Supplies"/>
    <n v="19.440000000000001"/>
    <n v="12"/>
    <n v="3.8879999999999999"/>
    <n v="0.09"/>
    <x v="7"/>
  </r>
  <r>
    <s v="CA/2017/154737"/>
    <d v="2015-01-26T00:00:00"/>
    <x v="174"/>
    <s v="East"/>
    <s v="Home Office"/>
    <s v="Office Supplies"/>
    <n v="16.68"/>
    <n v="4"/>
    <n v="3.3359999999999999"/>
    <n v="0.25"/>
    <x v="7"/>
  </r>
  <r>
    <s v="CA/2017/154738"/>
    <d v="2015-01-26T00:00:00"/>
    <x v="174"/>
    <s v="East"/>
    <s v="Home Office"/>
    <s v="Technology"/>
    <n v="155.35"/>
    <n v="6"/>
    <n v="31.07"/>
    <n v="0.16"/>
    <x v="7"/>
  </r>
  <r>
    <s v="CA/2017/154739"/>
    <d v="2015-01-26T00:00:00"/>
    <x v="174"/>
    <s v="East"/>
    <s v="Home Office"/>
    <s v="Furniture"/>
    <n v="12.42"/>
    <n v="16"/>
    <n v="2.484"/>
    <n v="0.02"/>
    <x v="7"/>
  </r>
  <r>
    <s v="CA/2017/154740"/>
    <d v="2015-01-26T00:00:00"/>
    <x v="174"/>
    <s v="East"/>
    <s v="Home Office"/>
    <s v="Technology"/>
    <n v="187.98"/>
    <n v="25"/>
    <n v="37.595999999999997"/>
    <n v="0.21"/>
    <x v="7"/>
  </r>
  <r>
    <s v="CA/2017/154741"/>
    <d v="2016-03-11T00:00:00"/>
    <x v="294"/>
    <s v="South"/>
    <s v="Corporate"/>
    <s v="Office Supplies"/>
    <n v="6.6079999999999997"/>
    <n v="8"/>
    <n v="1.3216000000000001"/>
    <n v="0.01"/>
    <x v="10"/>
  </r>
  <r>
    <s v="CA/2017/154742"/>
    <d v="2018-06-30T00:00:00"/>
    <x v="267"/>
    <s v="East"/>
    <s v="Consumer"/>
    <s v="Office Supplies"/>
    <n v="248.57"/>
    <n v="8"/>
    <n v="49.713999999999999"/>
    <n v="0.14000000000000001"/>
    <x v="9"/>
  </r>
  <r>
    <s v="CA/2017/154743"/>
    <d v="2018-06-30T00:00:00"/>
    <x v="267"/>
    <s v="East"/>
    <s v="Consumer"/>
    <s v="Furniture"/>
    <n v="22.23"/>
    <n v="25"/>
    <n v="4.4459999999999997"/>
    <n v="7.0000000000000007E-2"/>
    <x v="9"/>
  </r>
  <r>
    <s v="CA/2017/154744"/>
    <d v="2017-05-05T00:00:00"/>
    <x v="593"/>
    <s v="West"/>
    <s v="Home Office"/>
    <s v="Office Supplies"/>
    <n v="5.98"/>
    <n v="9"/>
    <n v="1.196"/>
    <n v="0.19"/>
    <x v="5"/>
  </r>
  <r>
    <s v="CA/2017/154745"/>
    <d v="2017-05-05T00:00:00"/>
    <x v="593"/>
    <s v="West"/>
    <s v="Home Office"/>
    <s v="Technology"/>
    <n v="246.16800000000001"/>
    <n v="7"/>
    <n v="49.233600000000003"/>
    <n v="0.15"/>
    <x v="5"/>
  </r>
  <r>
    <s v="CA/2017/154746"/>
    <d v="2017-08-09T00:00:00"/>
    <x v="339"/>
    <s v="East"/>
    <s v="Consumer"/>
    <s v="Furniture"/>
    <n v="14.135999999999999"/>
    <n v="23"/>
    <n v="2.8271999999999999"/>
    <n v="0.16"/>
    <x v="0"/>
  </r>
  <r>
    <s v="CA/2017/154747"/>
    <d v="2017-08-09T00:00:00"/>
    <x v="339"/>
    <s v="East"/>
    <s v="Consumer"/>
    <s v="Furniture"/>
    <n v="601.47"/>
    <n v="15"/>
    <n v="120.294"/>
    <n v="0.08"/>
    <x v="0"/>
  </r>
  <r>
    <s v="CA/2017/154748"/>
    <d v="2018-11-24T00:00:00"/>
    <x v="276"/>
    <s v="East"/>
    <s v="Corporate"/>
    <s v="Technology"/>
    <n v="79.099999999999994"/>
    <n v="21"/>
    <n v="15.82"/>
    <n v="0.02"/>
    <x v="2"/>
  </r>
  <r>
    <s v="CA/2017/154749"/>
    <d v="2018-11-24T00:00:00"/>
    <x v="276"/>
    <s v="East"/>
    <s v="Corporate"/>
    <s v="Office Supplies"/>
    <n v="327.84"/>
    <n v="24"/>
    <n v="65.567999999999998"/>
    <n v="0.04"/>
    <x v="2"/>
  </r>
  <r>
    <s v="CA/2017/154750"/>
    <d v="2018-05-13T00:00:00"/>
    <x v="312"/>
    <s v="East"/>
    <s v="Corporate"/>
    <s v="Office Supplies"/>
    <n v="180.96"/>
    <n v="29"/>
    <n v="36.192"/>
    <n v="0.22"/>
    <x v="5"/>
  </r>
  <r>
    <s v="CA/2017/154751"/>
    <d v="2018-05-13T00:00:00"/>
    <x v="312"/>
    <s v="East"/>
    <s v="Corporate"/>
    <s v="Office Supplies"/>
    <n v="914.97"/>
    <n v="11"/>
    <n v="182.994"/>
    <n v="0.23"/>
    <x v="5"/>
  </r>
  <r>
    <s v="CA/2017/154752"/>
    <d v="2018-05-13T00:00:00"/>
    <x v="312"/>
    <s v="East"/>
    <s v="Corporate"/>
    <s v="Technology"/>
    <n v="587.97"/>
    <n v="1"/>
    <n v="117.59399999999999"/>
    <n v="0.21"/>
    <x v="5"/>
  </r>
  <r>
    <s v="CA/2017/154753"/>
    <d v="2018-05-13T00:00:00"/>
    <x v="312"/>
    <s v="East"/>
    <s v="Corporate"/>
    <s v="Office Supplies"/>
    <n v="530.34"/>
    <n v="24"/>
    <n v="106.068"/>
    <n v="0.21"/>
    <x v="5"/>
  </r>
  <r>
    <s v="CA/2017/154754"/>
    <d v="2018-05-13T00:00:00"/>
    <x v="312"/>
    <s v="East"/>
    <s v="Corporate"/>
    <s v="Office Supplies"/>
    <n v="14.94"/>
    <n v="1"/>
    <n v="2.988"/>
    <n v="0.14000000000000001"/>
    <x v="5"/>
  </r>
  <r>
    <s v="CA/2017/154755"/>
    <d v="2018-04-23T00:00:00"/>
    <x v="85"/>
    <s v="East"/>
    <s v="Consumer"/>
    <s v="Office Supplies"/>
    <n v="121.94"/>
    <n v="28"/>
    <n v="24.388000000000002"/>
    <n v="0.19"/>
    <x v="4"/>
  </r>
  <r>
    <s v="CA/2017/154756"/>
    <d v="2018-04-23T00:00:00"/>
    <x v="85"/>
    <s v="East"/>
    <s v="Consumer"/>
    <s v="Office Supplies"/>
    <n v="122.71"/>
    <n v="17"/>
    <n v="24.542000000000002"/>
    <n v="0.09"/>
    <x v="4"/>
  </r>
  <r>
    <s v="CA/2017/154757"/>
    <d v="2017-04-06T00:00:00"/>
    <x v="633"/>
    <s v="East"/>
    <s v="Consumer"/>
    <s v="Office Supplies"/>
    <n v="14.94"/>
    <n v="26"/>
    <n v="2.988"/>
    <n v="0.22"/>
    <x v="4"/>
  </r>
  <r>
    <s v="CA/2017/154758"/>
    <d v="2017-04-06T00:00:00"/>
    <x v="633"/>
    <s v="East"/>
    <s v="Consumer"/>
    <s v="Technology"/>
    <n v="1349.85"/>
    <n v="14"/>
    <n v="269.97000000000003"/>
    <n v="0.1"/>
    <x v="4"/>
  </r>
  <r>
    <s v="CA/2017/154759"/>
    <d v="2017-04-06T00:00:00"/>
    <x v="633"/>
    <s v="East"/>
    <s v="Consumer"/>
    <s v="Furniture"/>
    <n v="136.78399999999999"/>
    <n v="21"/>
    <n v="27.3568"/>
    <n v="0.2"/>
    <x v="4"/>
  </r>
  <r>
    <s v="CA/2017/154760"/>
    <d v="2017-04-06T00:00:00"/>
    <x v="633"/>
    <s v="East"/>
    <s v="Consumer"/>
    <s v="Furniture"/>
    <n v="61.12"/>
    <n v="3"/>
    <n v="12.224"/>
    <n v="0.04"/>
    <x v="4"/>
  </r>
  <r>
    <s v="CA/2017/154761"/>
    <d v="2015-12-16T00:00:00"/>
    <x v="634"/>
    <s v="South"/>
    <s v="Corporate"/>
    <s v="Office Supplies"/>
    <n v="1.167"/>
    <n v="21"/>
    <n v="0.2334"/>
    <n v="0.04"/>
    <x v="1"/>
  </r>
  <r>
    <s v="CA/2017/154762"/>
    <d v="2017-04-03T00:00:00"/>
    <x v="450"/>
    <s v="East"/>
    <s v="Home Office"/>
    <s v="Office Supplies"/>
    <n v="16.989999999999998"/>
    <n v="9"/>
    <n v="3.3980000000000001"/>
    <n v="0.04"/>
    <x v="4"/>
  </r>
  <r>
    <s v="CA/2017/154763"/>
    <d v="2015-11-25T00:00:00"/>
    <x v="565"/>
    <s v="East"/>
    <s v="Corporate"/>
    <s v="Technology"/>
    <n v="24.672000000000001"/>
    <n v="28"/>
    <n v="4.9344000000000001"/>
    <n v="0.15"/>
    <x v="2"/>
  </r>
  <r>
    <s v="CA/2017/154764"/>
    <d v="2015-11-25T00:00:00"/>
    <x v="565"/>
    <s v="East"/>
    <s v="Corporate"/>
    <s v="Office Supplies"/>
    <n v="2.52"/>
    <n v="20"/>
    <n v="0.504"/>
    <n v="0.05"/>
    <x v="2"/>
  </r>
  <r>
    <s v="CA/2017/154765"/>
    <d v="2015-11-25T00:00:00"/>
    <x v="565"/>
    <s v="East"/>
    <s v="Corporate"/>
    <s v="Furniture"/>
    <n v="1218.7349999999999"/>
    <n v="25"/>
    <n v="243.74700000000001"/>
    <n v="0.19"/>
    <x v="2"/>
  </r>
  <r>
    <s v="CA/2017/154766"/>
    <d v="2015-11-25T00:00:00"/>
    <x v="565"/>
    <s v="East"/>
    <s v="Corporate"/>
    <s v="Office Supplies"/>
    <n v="5.9039999999999999"/>
    <n v="2"/>
    <n v="1.1808000000000001"/>
    <n v="0.11"/>
    <x v="2"/>
  </r>
  <r>
    <s v="CA/2017/154767"/>
    <d v="2015-11-25T00:00:00"/>
    <x v="565"/>
    <s v="East"/>
    <s v="Corporate"/>
    <s v="Office Supplies"/>
    <n v="15.696"/>
    <n v="21"/>
    <n v="3.1392000000000002"/>
    <n v="0"/>
    <x v="2"/>
  </r>
  <r>
    <s v="CA/2017/154768"/>
    <d v="2015-11-25T00:00:00"/>
    <x v="565"/>
    <s v="East"/>
    <s v="Corporate"/>
    <s v="Furniture"/>
    <n v="6.0960000000000001"/>
    <n v="5"/>
    <n v="1.2192000000000001"/>
    <n v="0.22"/>
    <x v="2"/>
  </r>
  <r>
    <s v="CA/2017/154769"/>
    <d v="2017-04-28T00:00:00"/>
    <x v="635"/>
    <s v="West"/>
    <s v="Corporate"/>
    <s v="Furniture"/>
    <n v="41.567999999999998"/>
    <n v="11"/>
    <n v="8.3135999999999992"/>
    <n v="0.02"/>
    <x v="4"/>
  </r>
  <r>
    <s v="CA/2017/154770"/>
    <d v="2015-04-26T00:00:00"/>
    <x v="636"/>
    <s v="West"/>
    <s v="Corporate"/>
    <s v="Furniture"/>
    <n v="230.28"/>
    <n v="6"/>
    <n v="46.055999999999997"/>
    <n v="0.25"/>
    <x v="4"/>
  </r>
  <r>
    <s v="CA/2017/154771"/>
    <d v="2015-04-26T00:00:00"/>
    <x v="636"/>
    <s v="West"/>
    <s v="Corporate"/>
    <s v="Office Supplies"/>
    <n v="18.288"/>
    <n v="22"/>
    <n v="3.6576"/>
    <n v="0.08"/>
    <x v="4"/>
  </r>
  <r>
    <s v="CA/2017/154772"/>
    <d v="2018-01-04T00:00:00"/>
    <x v="333"/>
    <s v="Central"/>
    <s v="Consumer"/>
    <s v="Office Supplies"/>
    <n v="5.78"/>
    <n v="4"/>
    <n v="1.1559999999999999"/>
    <n v="0.02"/>
    <x v="7"/>
  </r>
  <r>
    <s v="CA/2017/154773"/>
    <d v="2018-01-04T00:00:00"/>
    <x v="333"/>
    <s v="Central"/>
    <s v="Consumer"/>
    <s v="Office Supplies"/>
    <n v="121.68"/>
    <n v="4"/>
    <n v="24.335999999999999"/>
    <n v="0.02"/>
    <x v="7"/>
  </r>
  <r>
    <s v="CA/2017/154774"/>
    <d v="2018-12-22T00:00:00"/>
    <x v="487"/>
    <s v="East"/>
    <s v="Corporate"/>
    <s v="Office Supplies"/>
    <n v="4.17"/>
    <n v="14"/>
    <n v="0.83399999999999996"/>
    <n v="0.03"/>
    <x v="1"/>
  </r>
  <r>
    <s v="CA/2017/154775"/>
    <d v="2018-12-22T00:00:00"/>
    <x v="487"/>
    <s v="East"/>
    <s v="Corporate"/>
    <s v="Technology"/>
    <n v="67.040000000000006"/>
    <n v="26"/>
    <n v="13.407999999999999"/>
    <n v="0.14000000000000001"/>
    <x v="1"/>
  </r>
  <r>
    <s v="CA/2017/154776"/>
    <d v="2018-12-22T00:00:00"/>
    <x v="487"/>
    <s v="East"/>
    <s v="Corporate"/>
    <s v="Office Supplies"/>
    <n v="37.32"/>
    <n v="27"/>
    <n v="7.4640000000000004"/>
    <n v="0.1"/>
    <x v="1"/>
  </r>
  <r>
    <s v="CA/2017/154777"/>
    <d v="2018-12-22T00:00:00"/>
    <x v="487"/>
    <s v="East"/>
    <s v="Corporate"/>
    <s v="Office Supplies"/>
    <n v="18.45"/>
    <n v="30"/>
    <n v="3.69"/>
    <n v="0.04"/>
    <x v="1"/>
  </r>
  <r>
    <s v="CA/2017/154778"/>
    <d v="2015-03-12T00:00:00"/>
    <x v="637"/>
    <s v="Central"/>
    <s v="Corporate"/>
    <s v="Office Supplies"/>
    <n v="25.92"/>
    <n v="18"/>
    <n v="5.1840000000000002"/>
    <n v="0.16"/>
    <x v="10"/>
  </r>
  <r>
    <s v="CA/2017/154779"/>
    <d v="2018-10-22T00:00:00"/>
    <x v="638"/>
    <s v="East"/>
    <s v="Home Office"/>
    <s v="Technology"/>
    <n v="11199.968000000001"/>
    <n v="25"/>
    <n v="2239.9935999999998"/>
    <n v="0.05"/>
    <x v="8"/>
  </r>
  <r>
    <s v="CA/2017/154780"/>
    <d v="2018-10-22T00:00:00"/>
    <x v="638"/>
    <s v="East"/>
    <s v="Home Office"/>
    <s v="Technology"/>
    <n v="2399.6"/>
    <n v="22"/>
    <n v="479.92"/>
    <n v="0.13"/>
    <x v="8"/>
  </r>
  <r>
    <s v="CA/2017/154781"/>
    <d v="2018-10-22T00:00:00"/>
    <x v="638"/>
    <s v="East"/>
    <s v="Home Office"/>
    <s v="Office Supplies"/>
    <n v="63.9"/>
    <n v="9"/>
    <n v="12.78"/>
    <n v="7.0000000000000007E-2"/>
    <x v="8"/>
  </r>
  <r>
    <s v="CA/2017/154782"/>
    <d v="2018-10-22T00:00:00"/>
    <x v="638"/>
    <s v="East"/>
    <s v="Home Office"/>
    <s v="Technology"/>
    <n v="52.99"/>
    <n v="17"/>
    <n v="10.598000000000001"/>
    <n v="0.25"/>
    <x v="8"/>
  </r>
  <r>
    <s v="CA/2017/154783"/>
    <d v="2018-11-13T00:00:00"/>
    <x v="115"/>
    <s v="Central"/>
    <s v="Corporate"/>
    <s v="Technology"/>
    <n v="60.863999999999997"/>
    <n v="30"/>
    <n v="12.172800000000001"/>
    <n v="0"/>
    <x v="2"/>
  </r>
  <r>
    <s v="CA/2017/154784"/>
    <d v="2018-11-13T00:00:00"/>
    <x v="115"/>
    <s v="Central"/>
    <s v="Corporate"/>
    <s v="Technology"/>
    <n v="652.995"/>
    <n v="29"/>
    <n v="130.59899999999999"/>
    <n v="0.06"/>
    <x v="2"/>
  </r>
  <r>
    <s v="CA/2017/154785"/>
    <d v="2018-11-13T00:00:00"/>
    <x v="115"/>
    <s v="Central"/>
    <s v="Corporate"/>
    <s v="Office Supplies"/>
    <n v="11.22"/>
    <n v="30"/>
    <n v="2.2440000000000002"/>
    <n v="0"/>
    <x v="2"/>
  </r>
  <r>
    <s v="CA/2017/154786"/>
    <d v="2016-10-09T00:00:00"/>
    <x v="492"/>
    <s v="East"/>
    <s v="Consumer"/>
    <s v="Office Supplies"/>
    <n v="14.94"/>
    <n v="24"/>
    <n v="2.988"/>
    <n v="0.09"/>
    <x v="8"/>
  </r>
  <r>
    <s v="CA/2017/154787"/>
    <d v="2018-05-15T00:00:00"/>
    <x v="639"/>
    <s v="West"/>
    <s v="Consumer"/>
    <s v="Furniture"/>
    <n v="39.96"/>
    <n v="5"/>
    <n v="7.992"/>
    <n v="0.04"/>
    <x v="5"/>
  </r>
  <r>
    <s v="CA/2017/154788"/>
    <d v="2018-05-15T00:00:00"/>
    <x v="639"/>
    <s v="West"/>
    <s v="Consumer"/>
    <s v="Furniture"/>
    <n v="42.624000000000002"/>
    <n v="7"/>
    <n v="8.5248000000000008"/>
    <n v="7.0000000000000007E-2"/>
    <x v="5"/>
  </r>
  <r>
    <s v="CA/2017/154789"/>
    <d v="2018-05-15T00:00:00"/>
    <x v="639"/>
    <s v="West"/>
    <s v="Consumer"/>
    <s v="Furniture"/>
    <n v="220.96"/>
    <n v="8"/>
    <n v="44.192"/>
    <n v="0.23"/>
    <x v="5"/>
  </r>
  <r>
    <s v="CA/2017/154790"/>
    <d v="2016-05-07T00:00:00"/>
    <x v="541"/>
    <s v="South"/>
    <s v="Corporate"/>
    <s v="Furniture"/>
    <n v="4.9279999999999999"/>
    <n v="23"/>
    <n v="0.98560000000000003"/>
    <n v="0.1"/>
    <x v="5"/>
  </r>
  <r>
    <s v="CA/2017/154791"/>
    <d v="2016-05-07T00:00:00"/>
    <x v="541"/>
    <s v="South"/>
    <s v="Corporate"/>
    <s v="Office Supplies"/>
    <n v="7.23"/>
    <n v="15"/>
    <n v="1.446"/>
    <n v="0.13"/>
    <x v="5"/>
  </r>
  <r>
    <s v="CA/2017/154792"/>
    <d v="2016-08-15T00:00:00"/>
    <x v="640"/>
    <s v="West"/>
    <s v="Corporate"/>
    <s v="Office Supplies"/>
    <n v="323.10000000000002"/>
    <n v="11"/>
    <n v="64.62"/>
    <n v="0.03"/>
    <x v="0"/>
  </r>
  <r>
    <s v="CA/2017/154793"/>
    <d v="2018-12-06T00:00:00"/>
    <x v="641"/>
    <s v="East"/>
    <s v="Consumer"/>
    <s v="Office Supplies"/>
    <n v="19.04"/>
    <n v="26"/>
    <n v="3.8079999999999998"/>
    <n v="0.11"/>
    <x v="1"/>
  </r>
  <r>
    <s v="CA/2017/154794"/>
    <d v="2018-12-06T00:00:00"/>
    <x v="641"/>
    <s v="East"/>
    <s v="Consumer"/>
    <s v="Office Supplies"/>
    <n v="13.128"/>
    <n v="26"/>
    <n v="2.6255999999999999"/>
    <n v="0.25"/>
    <x v="1"/>
  </r>
  <r>
    <s v="CA/2017/154795"/>
    <d v="2018-12-06T00:00:00"/>
    <x v="641"/>
    <s v="East"/>
    <s v="Consumer"/>
    <s v="Office Supplies"/>
    <n v="64.14"/>
    <n v="11"/>
    <n v="12.827999999999999"/>
    <n v="0.15"/>
    <x v="1"/>
  </r>
  <r>
    <s v="CA/2017/154796"/>
    <d v="2018-12-06T00:00:00"/>
    <x v="641"/>
    <s v="East"/>
    <s v="Consumer"/>
    <s v="Furniture"/>
    <n v="858.24"/>
    <n v="28"/>
    <n v="171.648"/>
    <n v="7.0000000000000007E-2"/>
    <x v="1"/>
  </r>
  <r>
    <s v="CA/2017/154797"/>
    <d v="2016-02-20T00:00:00"/>
    <x v="215"/>
    <s v="East"/>
    <s v="Consumer"/>
    <s v="Technology"/>
    <n v="29.99"/>
    <n v="26"/>
    <n v="5.9980000000000002"/>
    <n v="0.24"/>
    <x v="11"/>
  </r>
  <r>
    <s v="CA/2017/154798"/>
    <d v="2017-12-29T00:00:00"/>
    <x v="567"/>
    <s v="West"/>
    <s v="Consumer"/>
    <s v="Office Supplies"/>
    <n v="186.048"/>
    <n v="22"/>
    <n v="37.209600000000002"/>
    <n v="0.21"/>
    <x v="1"/>
  </r>
  <r>
    <s v="CA/2017/154799"/>
    <d v="2017-04-17T00:00:00"/>
    <x v="408"/>
    <s v="West"/>
    <s v="Home Office"/>
    <s v="Technology"/>
    <n v="36.792000000000002"/>
    <n v="10"/>
    <n v="7.3583999999999996"/>
    <n v="7.0000000000000007E-2"/>
    <x v="4"/>
  </r>
  <r>
    <s v="CA/2017/154800"/>
    <d v="2017-04-17T00:00:00"/>
    <x v="408"/>
    <s v="West"/>
    <s v="Home Office"/>
    <s v="Furniture"/>
    <n v="18.623999999999999"/>
    <n v="22"/>
    <n v="3.7248000000000001"/>
    <n v="0.11"/>
    <x v="4"/>
  </r>
  <r>
    <s v="CA/2017/154801"/>
    <d v="2015-07-09T00:00:00"/>
    <x v="483"/>
    <s v="West"/>
    <s v="Consumer"/>
    <s v="Furniture"/>
    <n v="57.69"/>
    <n v="24"/>
    <n v="11.538"/>
    <n v="0.11"/>
    <x v="6"/>
  </r>
  <r>
    <s v="CA/2017/154802"/>
    <d v="2015-07-09T00:00:00"/>
    <x v="483"/>
    <s v="West"/>
    <s v="Consumer"/>
    <s v="Office Supplies"/>
    <n v="42.81"/>
    <n v="11"/>
    <n v="8.5619999999999994"/>
    <n v="0.01"/>
    <x v="6"/>
  </r>
  <r>
    <s v="CA/2017/154803"/>
    <d v="2015-07-09T00:00:00"/>
    <x v="483"/>
    <s v="West"/>
    <s v="Consumer"/>
    <s v="Office Supplies"/>
    <n v="12.96"/>
    <n v="16"/>
    <n v="2.5920000000000001"/>
    <n v="0.17"/>
    <x v="6"/>
  </r>
  <r>
    <s v="CA/2017/154804"/>
    <d v="2015-07-09T00:00:00"/>
    <x v="483"/>
    <s v="West"/>
    <s v="Consumer"/>
    <s v="Furniture"/>
    <n v="821.88"/>
    <n v="8"/>
    <n v="164.376"/>
    <n v="0.14000000000000001"/>
    <x v="6"/>
  </r>
  <r>
    <s v="CA/2017/154805"/>
    <d v="2015-07-09T00:00:00"/>
    <x v="483"/>
    <s v="West"/>
    <s v="Consumer"/>
    <s v="Technology"/>
    <n v="104.85"/>
    <n v="4"/>
    <n v="20.97"/>
    <n v="0.15"/>
    <x v="6"/>
  </r>
  <r>
    <s v="CA/2017/154806"/>
    <d v="2017-09-26T00:00:00"/>
    <x v="64"/>
    <s v="West"/>
    <s v="Corporate"/>
    <s v="Furniture"/>
    <n v="424.95749999999998"/>
    <n v="27"/>
    <n v="84.991500000000002"/>
    <n v="0.08"/>
    <x v="3"/>
  </r>
  <r>
    <s v="CA/2017/154807"/>
    <d v="2018-09-17T00:00:00"/>
    <x v="127"/>
    <s v="East"/>
    <s v="Corporate"/>
    <s v="Office Supplies"/>
    <n v="10.776"/>
    <n v="6"/>
    <n v="2.1551999999999998"/>
    <n v="0.1"/>
    <x v="3"/>
  </r>
  <r>
    <s v="CA/2017/154808"/>
    <d v="2018-09-17T00:00:00"/>
    <x v="127"/>
    <s v="East"/>
    <s v="Corporate"/>
    <s v="Office Supplies"/>
    <n v="11.784000000000001"/>
    <n v="2"/>
    <n v="2.3567999999999998"/>
    <n v="0.03"/>
    <x v="3"/>
  </r>
  <r>
    <s v="CA/2017/154809"/>
    <d v="2018-09-17T00:00:00"/>
    <x v="127"/>
    <s v="East"/>
    <s v="Corporate"/>
    <s v="Office Supplies"/>
    <n v="164.88"/>
    <n v="7"/>
    <n v="32.975999999999999"/>
    <n v="0.11"/>
    <x v="3"/>
  </r>
  <r>
    <s v="CA/2017/154810"/>
    <d v="2018-09-17T00:00:00"/>
    <x v="127"/>
    <s v="East"/>
    <s v="Corporate"/>
    <s v="Furniture"/>
    <n v="1292.94"/>
    <n v="30"/>
    <n v="258.58800000000002"/>
    <n v="0.23"/>
    <x v="3"/>
  </r>
  <r>
    <s v="CA/2017/154811"/>
    <d v="2018-09-17T00:00:00"/>
    <x v="127"/>
    <s v="East"/>
    <s v="Corporate"/>
    <s v="Office Supplies"/>
    <n v="25.584"/>
    <n v="6"/>
    <n v="5.1167999999999996"/>
    <n v="0.05"/>
    <x v="3"/>
  </r>
  <r>
    <s v="CA/2017/154812"/>
    <d v="2018-09-17T00:00:00"/>
    <x v="127"/>
    <s v="East"/>
    <s v="Corporate"/>
    <s v="Office Supplies"/>
    <n v="261.74"/>
    <n v="14"/>
    <n v="52.347999999999999"/>
    <n v="0.03"/>
    <x v="3"/>
  </r>
  <r>
    <s v="CA/2017/154813"/>
    <d v="2018-09-17T00:00:00"/>
    <x v="127"/>
    <s v="East"/>
    <s v="Corporate"/>
    <s v="Office Supplies"/>
    <n v="14.4"/>
    <n v="7"/>
    <n v="2.88"/>
    <n v="0.05"/>
    <x v="3"/>
  </r>
  <r>
    <s v="CA/2017/154814"/>
    <d v="2017-08-16T00:00:00"/>
    <x v="7"/>
    <s v="Central"/>
    <s v="Consumer"/>
    <s v="Office Supplies"/>
    <n v="10.86"/>
    <n v="28"/>
    <n v="2.1720000000000002"/>
    <n v="0.19"/>
    <x v="0"/>
  </r>
  <r>
    <s v="CA/2017/154815"/>
    <d v="2016-12-24T00:00:00"/>
    <x v="403"/>
    <s v="West"/>
    <s v="Corporate"/>
    <s v="Furniture"/>
    <n v="883.84"/>
    <n v="24"/>
    <n v="176.768"/>
    <n v="0.22"/>
    <x v="1"/>
  </r>
  <r>
    <s v="CA/2017/154816"/>
    <d v="2018-11-28T00:00:00"/>
    <x v="375"/>
    <s v="East"/>
    <s v="Corporate"/>
    <s v="Technology"/>
    <n v="1979.89"/>
    <n v="7"/>
    <n v="395.97800000000001"/>
    <n v="0.19"/>
    <x v="2"/>
  </r>
  <r>
    <s v="CA/2017/154817"/>
    <d v="2018-11-28T00:00:00"/>
    <x v="375"/>
    <s v="East"/>
    <s v="Corporate"/>
    <s v="Office Supplies"/>
    <n v="79.959999999999994"/>
    <n v="7"/>
    <n v="15.992000000000001"/>
    <n v="0.21"/>
    <x v="2"/>
  </r>
  <r>
    <s v="CA/2017/154818"/>
    <d v="2018-04-14T00:00:00"/>
    <x v="642"/>
    <s v="Central"/>
    <s v="Home Office"/>
    <s v="Office Supplies"/>
    <n v="8.76"/>
    <n v="11"/>
    <n v="1.752"/>
    <n v="0.02"/>
    <x v="4"/>
  </r>
  <r>
    <s v="CA/2017/154819"/>
    <d v="2017-01-05T00:00:00"/>
    <x v="520"/>
    <s v="Central"/>
    <s v="Consumer"/>
    <s v="Office Supplies"/>
    <n v="3.984"/>
    <n v="24"/>
    <n v="0.79679999999999995"/>
    <n v="0.06"/>
    <x v="7"/>
  </r>
  <r>
    <s v="CA/2017/154820"/>
    <d v="2017-01-05T00:00:00"/>
    <x v="520"/>
    <s v="Central"/>
    <s v="Consumer"/>
    <s v="Furniture"/>
    <n v="370.62"/>
    <n v="8"/>
    <n v="74.123999999999995"/>
    <n v="0.11"/>
    <x v="7"/>
  </r>
  <r>
    <s v="CA/2017/154821"/>
    <d v="2017-01-05T00:00:00"/>
    <x v="520"/>
    <s v="Central"/>
    <s v="Consumer"/>
    <s v="Office Supplies"/>
    <n v="2.742"/>
    <n v="16"/>
    <n v="0.5484"/>
    <n v="0.18"/>
    <x v="7"/>
  </r>
  <r>
    <s v="CA/2017/154822"/>
    <d v="2017-01-10T00:00:00"/>
    <x v="643"/>
    <s v="Central"/>
    <s v="Consumer"/>
    <s v="Technology"/>
    <n v="79.512"/>
    <n v="29"/>
    <n v="15.9024"/>
    <n v="0.22"/>
    <x v="7"/>
  </r>
  <r>
    <s v="CA/2017/154823"/>
    <d v="2017-01-10T00:00:00"/>
    <x v="643"/>
    <s v="Central"/>
    <s v="Consumer"/>
    <s v="Office Supplies"/>
    <n v="28.352"/>
    <n v="16"/>
    <n v="5.6703999999999999"/>
    <n v="0.11"/>
    <x v="7"/>
  </r>
  <r>
    <s v="CA/2017/154824"/>
    <d v="2016-08-25T00:00:00"/>
    <x v="644"/>
    <s v="West"/>
    <s v="Home Office"/>
    <s v="Furniture"/>
    <n v="40.783999999999999"/>
    <n v="30"/>
    <n v="8.1568000000000005"/>
    <n v="0.06"/>
    <x v="0"/>
  </r>
  <r>
    <s v="CA/2017/154825"/>
    <d v="2016-08-25T00:00:00"/>
    <x v="644"/>
    <s v="West"/>
    <s v="Home Office"/>
    <s v="Office Supplies"/>
    <n v="105.96"/>
    <n v="13"/>
    <n v="21.192"/>
    <n v="0.01"/>
    <x v="0"/>
  </r>
  <r>
    <s v="CA/2017/154826"/>
    <d v="2015-09-09T00:00:00"/>
    <x v="645"/>
    <s v="East"/>
    <s v="Corporate"/>
    <s v="Office Supplies"/>
    <n v="166.44"/>
    <n v="10"/>
    <n v="33.287999999999997"/>
    <n v="0.16"/>
    <x v="3"/>
  </r>
  <r>
    <s v="CA/2017/154827"/>
    <d v="2015-09-09T00:00:00"/>
    <x v="645"/>
    <s v="East"/>
    <s v="Corporate"/>
    <s v="Furniture"/>
    <n v="785.88"/>
    <n v="23"/>
    <n v="157.17599999999999"/>
    <n v="0.08"/>
    <x v="3"/>
  </r>
  <r>
    <s v="CA/2017/154828"/>
    <d v="2015-09-09T00:00:00"/>
    <x v="645"/>
    <s v="East"/>
    <s v="Corporate"/>
    <s v="Office Supplies"/>
    <n v="26.2"/>
    <n v="29"/>
    <n v="5.24"/>
    <n v="0.1"/>
    <x v="3"/>
  </r>
  <r>
    <s v="CA/2017/154829"/>
    <d v="2015-09-09T00:00:00"/>
    <x v="645"/>
    <s v="East"/>
    <s v="Corporate"/>
    <s v="Office Supplies"/>
    <n v="1325.85"/>
    <n v="11"/>
    <n v="265.17"/>
    <n v="0.25"/>
    <x v="3"/>
  </r>
  <r>
    <s v="CA/2017/154830"/>
    <d v="2018-03-12T00:00:00"/>
    <x v="646"/>
    <s v="West"/>
    <s v="Consumer"/>
    <s v="Office Supplies"/>
    <n v="166.44"/>
    <n v="13"/>
    <n v="33.287999999999997"/>
    <n v="0.1"/>
    <x v="10"/>
  </r>
  <r>
    <s v="CA/2017/154831"/>
    <d v="2018-11-27T00:00:00"/>
    <x v="140"/>
    <s v="West"/>
    <s v="Consumer"/>
    <s v="Office Supplies"/>
    <n v="8.76"/>
    <n v="14"/>
    <n v="1.752"/>
    <n v="0.24"/>
    <x v="2"/>
  </r>
  <r>
    <s v="CA/2017/154832"/>
    <d v="2018-11-27T00:00:00"/>
    <x v="140"/>
    <s v="West"/>
    <s v="Consumer"/>
    <s v="Office Supplies"/>
    <n v="43.584000000000003"/>
    <n v="29"/>
    <n v="8.7167999999999992"/>
    <n v="7.0000000000000007E-2"/>
    <x v="2"/>
  </r>
  <r>
    <s v="CA/2017/154833"/>
    <d v="2015-06-21T00:00:00"/>
    <x v="647"/>
    <s v="West"/>
    <s v="Consumer"/>
    <s v="Office Supplies"/>
    <n v="11.087999999999999"/>
    <n v="12"/>
    <n v="2.2176"/>
    <n v="0.25"/>
    <x v="9"/>
  </r>
  <r>
    <s v="CA/2017/154834"/>
    <d v="2015-06-21T00:00:00"/>
    <x v="647"/>
    <s v="West"/>
    <s v="Consumer"/>
    <s v="Office Supplies"/>
    <n v="25.164000000000001"/>
    <n v="24"/>
    <n v="5.0327999999999999"/>
    <n v="0.24"/>
    <x v="9"/>
  </r>
  <r>
    <s v="CA/2017/154835"/>
    <d v="2018-01-21T00:00:00"/>
    <x v="414"/>
    <s v="East"/>
    <s v="Home Office"/>
    <s v="Office Supplies"/>
    <n v="14.4"/>
    <n v="17"/>
    <n v="2.88"/>
    <n v="0.19"/>
    <x v="7"/>
  </r>
  <r>
    <s v="CA/2017/154836"/>
    <d v="2018-01-21T00:00:00"/>
    <x v="414"/>
    <s v="East"/>
    <s v="Home Office"/>
    <s v="Technology"/>
    <n v="619.95000000000005"/>
    <n v="15"/>
    <n v="123.99"/>
    <n v="0"/>
    <x v="7"/>
  </r>
  <r>
    <s v="CA/2017/154837"/>
    <d v="2018-01-21T00:00:00"/>
    <x v="414"/>
    <s v="East"/>
    <s v="Home Office"/>
    <s v="Office Supplies"/>
    <n v="89.52"/>
    <n v="23"/>
    <n v="17.904"/>
    <n v="0.01"/>
    <x v="7"/>
  </r>
  <r>
    <s v="CA/2017/154838"/>
    <d v="2018-01-21T00:00:00"/>
    <x v="414"/>
    <s v="East"/>
    <s v="Home Office"/>
    <s v="Technology"/>
    <n v="350.97300000000001"/>
    <n v="3"/>
    <n v="70.194599999999994"/>
    <n v="0.22"/>
    <x v="7"/>
  </r>
  <r>
    <s v="CA/2017/154839"/>
    <d v="2018-01-21T00:00:00"/>
    <x v="414"/>
    <s v="East"/>
    <s v="Home Office"/>
    <s v="Technology"/>
    <n v="164.99"/>
    <n v="26"/>
    <n v="32.997999999999998"/>
    <n v="0"/>
    <x v="7"/>
  </r>
  <r>
    <s v="CA/2017/154840"/>
    <d v="2018-06-29T00:00:00"/>
    <x v="564"/>
    <s v="Central"/>
    <s v="Consumer"/>
    <s v="Office Supplies"/>
    <n v="312.55200000000002"/>
    <n v="7"/>
    <n v="62.510399999999997"/>
    <n v="0.14000000000000001"/>
    <x v="9"/>
  </r>
  <r>
    <s v="CA/2017/154841"/>
    <d v="2017-06-09T00:00:00"/>
    <x v="41"/>
    <s v="Central"/>
    <s v="Consumer"/>
    <s v="Office Supplies"/>
    <n v="95.951999999999998"/>
    <n v="2"/>
    <n v="19.1904"/>
    <n v="0.1"/>
    <x v="9"/>
  </r>
  <r>
    <s v="CA/2017/154842"/>
    <d v="2017-06-09T00:00:00"/>
    <x v="41"/>
    <s v="Central"/>
    <s v="Consumer"/>
    <s v="Office Supplies"/>
    <n v="3.2040000000000002"/>
    <n v="9"/>
    <n v="0.64080000000000004"/>
    <n v="0.19"/>
    <x v="9"/>
  </r>
  <r>
    <s v="CA/2017/154843"/>
    <d v="2017-04-08T00:00:00"/>
    <x v="267"/>
    <s v="East"/>
    <s v="Consumer"/>
    <s v="Office Supplies"/>
    <n v="3.98"/>
    <n v="30"/>
    <n v="0.79600000000000004"/>
    <n v="0.13"/>
    <x v="4"/>
  </r>
  <r>
    <s v="CA/2017/154844"/>
    <d v="2016-12-11T00:00:00"/>
    <x v="289"/>
    <s v="West"/>
    <s v="Corporate"/>
    <s v="Office Supplies"/>
    <n v="15.7"/>
    <n v="17"/>
    <n v="3.14"/>
    <n v="0.25"/>
    <x v="1"/>
  </r>
  <r>
    <s v="CA/2017/154845"/>
    <d v="2015-06-30T00:00:00"/>
    <x v="154"/>
    <s v="Central"/>
    <s v="Consumer"/>
    <s v="Office Supplies"/>
    <n v="5.2480000000000002"/>
    <n v="22"/>
    <n v="1.0496000000000001"/>
    <n v="0.08"/>
    <x v="9"/>
  </r>
  <r>
    <s v="CA/2017/154846"/>
    <d v="2018-04-12T00:00:00"/>
    <x v="380"/>
    <s v="Central"/>
    <s v="Consumer"/>
    <s v="Office Supplies"/>
    <n v="5.3460000000000001"/>
    <n v="1"/>
    <n v="1.0691999999999999"/>
    <n v="0.19"/>
    <x v="4"/>
  </r>
  <r>
    <s v="CA/2017/154847"/>
    <d v="2017-08-28T00:00:00"/>
    <x v="79"/>
    <s v="West"/>
    <s v="Consumer"/>
    <s v="Office Supplies"/>
    <n v="15.48"/>
    <n v="25"/>
    <n v="3.0960000000000001"/>
    <n v="0.1"/>
    <x v="0"/>
  </r>
  <r>
    <s v="CA/2017/154848"/>
    <d v="2017-08-28T00:00:00"/>
    <x v="79"/>
    <s v="West"/>
    <s v="Consumer"/>
    <s v="Technology"/>
    <n v="108.57599999999999"/>
    <n v="1"/>
    <n v="21.715199999999999"/>
    <n v="0.2"/>
    <x v="0"/>
  </r>
  <r>
    <s v="CA/2017/154849"/>
    <d v="2017-01-22T00:00:00"/>
    <x v="295"/>
    <s v="South"/>
    <s v="Corporate"/>
    <s v="Furniture"/>
    <n v="109.9"/>
    <n v="11"/>
    <n v="21.98"/>
    <n v="0.16"/>
    <x v="7"/>
  </r>
  <r>
    <s v="CA/2017/154850"/>
    <d v="2015-10-15T00:00:00"/>
    <x v="297"/>
    <s v="East"/>
    <s v="Consumer"/>
    <s v="Furniture"/>
    <n v="15.384"/>
    <n v="11"/>
    <n v="3.0768"/>
    <n v="0.05"/>
    <x v="8"/>
  </r>
  <r>
    <s v="CA/2017/154851"/>
    <d v="2017-07-02T00:00:00"/>
    <x v="648"/>
    <s v="East"/>
    <s v="Consumer"/>
    <s v="Office Supplies"/>
    <n v="30.352"/>
    <n v="6"/>
    <n v="6.0704000000000002"/>
    <n v="0.16"/>
    <x v="6"/>
  </r>
  <r>
    <s v="CA/2017/154852"/>
    <d v="2015-03-18T00:00:00"/>
    <x v="598"/>
    <s v="South"/>
    <s v="Home Office"/>
    <s v="Technology"/>
    <n v="821.3"/>
    <n v="5"/>
    <n v="164.26"/>
    <n v="0.22"/>
    <x v="10"/>
  </r>
  <r>
    <s v="CA/2017/154853"/>
    <d v="2015-03-18T00:00:00"/>
    <x v="598"/>
    <s v="South"/>
    <s v="Home Office"/>
    <s v="Technology"/>
    <n v="22638.48"/>
    <n v="3"/>
    <n v="4527.6959999999999"/>
    <n v="0.19"/>
    <x v="10"/>
  </r>
  <r>
    <s v="CA/2017/154854"/>
    <d v="2015-03-18T00:00:00"/>
    <x v="598"/>
    <s v="South"/>
    <s v="Home Office"/>
    <s v="Office Supplies"/>
    <n v="21.376000000000001"/>
    <n v="5"/>
    <n v="4.2751999999999999"/>
    <n v="0.22"/>
    <x v="10"/>
  </r>
  <r>
    <s v="CA/2017/154855"/>
    <d v="2015-03-18T00:00:00"/>
    <x v="598"/>
    <s v="South"/>
    <s v="Home Office"/>
    <s v="Office Supplies"/>
    <n v="8.016"/>
    <n v="6"/>
    <n v="1.6032"/>
    <n v="0.09"/>
    <x v="10"/>
  </r>
  <r>
    <s v="CA/2017/154856"/>
    <d v="2015-03-18T00:00:00"/>
    <x v="598"/>
    <s v="South"/>
    <s v="Home Office"/>
    <s v="Furniture"/>
    <n v="30.768000000000001"/>
    <n v="18"/>
    <n v="6.1536"/>
    <n v="0.21"/>
    <x v="10"/>
  </r>
  <r>
    <s v="CA/2017/154857"/>
    <d v="2015-03-18T00:00:00"/>
    <x v="598"/>
    <s v="South"/>
    <s v="Home Office"/>
    <s v="Office Supplies"/>
    <n v="18.936"/>
    <n v="15"/>
    <n v="3.7871999999999999"/>
    <n v="0.16"/>
    <x v="10"/>
  </r>
  <r>
    <s v="CA/2017/154858"/>
    <d v="2015-03-18T00:00:00"/>
    <x v="598"/>
    <s v="South"/>
    <s v="Home Office"/>
    <s v="Furniture"/>
    <n v="122.352"/>
    <n v="9"/>
    <n v="24.470400000000001"/>
    <n v="0.14000000000000001"/>
    <x v="10"/>
  </r>
  <r>
    <s v="CA/2017/154859"/>
    <d v="2015-05-24T00:00:00"/>
    <x v="261"/>
    <s v="East"/>
    <s v="Consumer"/>
    <s v="Office Supplies"/>
    <n v="116.28"/>
    <n v="19"/>
    <n v="23.256"/>
    <n v="0.21"/>
    <x v="5"/>
  </r>
  <r>
    <s v="CA/2017/154860"/>
    <d v="2018-11-07T00:00:00"/>
    <x v="557"/>
    <s v="Central"/>
    <s v="Consumer"/>
    <s v="Technology"/>
    <n v="132.6"/>
    <n v="3"/>
    <n v="26.52"/>
    <n v="0.18"/>
    <x v="2"/>
  </r>
  <r>
    <s v="CA/2017/154861"/>
    <d v="2018-06-16T00:00:00"/>
    <x v="437"/>
    <s v="East"/>
    <s v="Home Office"/>
    <s v="Office Supplies"/>
    <n v="16.68"/>
    <n v="21"/>
    <n v="3.3359999999999999"/>
    <n v="0.13"/>
    <x v="9"/>
  </r>
  <r>
    <s v="CA/2017/154862"/>
    <d v="2018-06-16T00:00:00"/>
    <x v="437"/>
    <s v="East"/>
    <s v="Home Office"/>
    <s v="Office Supplies"/>
    <n v="19.440000000000001"/>
    <n v="16"/>
    <n v="3.8879999999999999"/>
    <n v="0.19"/>
    <x v="9"/>
  </r>
  <r>
    <s v="CA/2017/154863"/>
    <d v="2018-06-16T00:00:00"/>
    <x v="437"/>
    <s v="East"/>
    <s v="Home Office"/>
    <s v="Office Supplies"/>
    <n v="192.16"/>
    <n v="24"/>
    <n v="38.432000000000002"/>
    <n v="0.13"/>
    <x v="9"/>
  </r>
  <r>
    <s v="CA/2017/154864"/>
    <d v="2016-01-30T00:00:00"/>
    <x v="230"/>
    <s v="West"/>
    <s v="Consumer"/>
    <s v="Furniture"/>
    <n v="227.36"/>
    <n v="22"/>
    <n v="45.472000000000001"/>
    <n v="0.01"/>
    <x v="7"/>
  </r>
  <r>
    <s v="CA/2017/154865"/>
    <d v="2016-01-30T00:00:00"/>
    <x v="230"/>
    <s v="West"/>
    <s v="Consumer"/>
    <s v="Technology"/>
    <n v="1919.9760000000001"/>
    <n v="1"/>
    <n v="383.99520000000001"/>
    <n v="0.11"/>
    <x v="7"/>
  </r>
  <r>
    <s v="CA/2017/154866"/>
    <d v="2016-11-12T00:00:00"/>
    <x v="485"/>
    <s v="West"/>
    <s v="Consumer"/>
    <s v="Office Supplies"/>
    <n v="12.827999999999999"/>
    <n v="10"/>
    <n v="2.5655999999999999"/>
    <n v="0.02"/>
    <x v="2"/>
  </r>
  <r>
    <s v="CA/2017/154867"/>
    <d v="2018-09-10T00:00:00"/>
    <x v="434"/>
    <s v="East"/>
    <s v="Corporate"/>
    <s v="Furniture"/>
    <n v="45.887999999999998"/>
    <n v="11"/>
    <n v="9.1776"/>
    <n v="0.12"/>
    <x v="3"/>
  </r>
  <r>
    <s v="CA/2017/154868"/>
    <d v="2018-07-29T00:00:00"/>
    <x v="306"/>
    <s v="West"/>
    <s v="Consumer"/>
    <s v="Office Supplies"/>
    <n v="60.12"/>
    <n v="25"/>
    <n v="12.023999999999999"/>
    <n v="0.23"/>
    <x v="6"/>
  </r>
  <r>
    <s v="CA/2017/154869"/>
    <d v="2015-04-25T00:00:00"/>
    <x v="62"/>
    <s v="West"/>
    <s v="Consumer"/>
    <s v="Technology"/>
    <n v="302.37599999999998"/>
    <n v="5"/>
    <n v="60.475200000000001"/>
    <n v="7.0000000000000007E-2"/>
    <x v="4"/>
  </r>
  <r>
    <s v="CA/2017/154870"/>
    <d v="2016-01-12T00:00:00"/>
    <x v="457"/>
    <s v="West"/>
    <s v="Home Office"/>
    <s v="Office Supplies"/>
    <n v="13.9"/>
    <n v="29"/>
    <n v="2.78"/>
    <n v="0.1"/>
    <x v="7"/>
  </r>
  <r>
    <s v="CA/2017/154871"/>
    <d v="2015-04-12T00:00:00"/>
    <x v="434"/>
    <s v="East"/>
    <s v="Corporate"/>
    <s v="Technology"/>
    <n v="129.97999999999999"/>
    <n v="14"/>
    <n v="25.995999999999999"/>
    <n v="0.1"/>
    <x v="4"/>
  </r>
  <r>
    <s v="CA/2017/154872"/>
    <d v="2018-08-26T00:00:00"/>
    <x v="649"/>
    <s v="South"/>
    <s v="Home Office"/>
    <s v="Technology"/>
    <n v="71.98"/>
    <n v="7"/>
    <n v="14.396000000000001"/>
    <n v="0.23"/>
    <x v="0"/>
  </r>
  <r>
    <s v="CA/2017/154873"/>
    <d v="2015-07-09T00:00:00"/>
    <x v="589"/>
    <s v="East"/>
    <s v="Consumer"/>
    <s v="Technology"/>
    <n v="377.97"/>
    <n v="28"/>
    <n v="75.593999999999994"/>
    <n v="0.12"/>
    <x v="6"/>
  </r>
  <r>
    <s v="CA/2017/154874"/>
    <d v="2018-12-21T00:00:00"/>
    <x v="339"/>
    <s v="East"/>
    <s v="Consumer"/>
    <s v="Office Supplies"/>
    <n v="124.36"/>
    <n v="5"/>
    <n v="24.872"/>
    <n v="0"/>
    <x v="1"/>
  </r>
  <r>
    <s v="CA/2017/154875"/>
    <d v="2015-06-12T00:00:00"/>
    <x v="166"/>
    <s v="South"/>
    <s v="Consumer"/>
    <s v="Furniture"/>
    <n v="23.975999999999999"/>
    <n v="21"/>
    <n v="4.7952000000000004"/>
    <n v="0.1"/>
    <x v="9"/>
  </r>
  <r>
    <s v="CA/2017/154876"/>
    <d v="2015-04-11T00:00:00"/>
    <x v="21"/>
    <s v="Central"/>
    <s v="Corporate"/>
    <s v="Office Supplies"/>
    <n v="8.3759999999999994"/>
    <n v="22"/>
    <n v="1.6752"/>
    <n v="0.15"/>
    <x v="4"/>
  </r>
  <r>
    <s v="CA/2017/154877"/>
    <d v="2015-04-11T00:00:00"/>
    <x v="21"/>
    <s v="Central"/>
    <s v="Corporate"/>
    <s v="Office Supplies"/>
    <n v="58.24"/>
    <n v="14"/>
    <n v="11.648"/>
    <n v="0.18"/>
    <x v="4"/>
  </r>
  <r>
    <s v="CA/2017/154878"/>
    <d v="2017-04-14T00:00:00"/>
    <x v="483"/>
    <s v="West"/>
    <s v="Consumer"/>
    <s v="Office Supplies"/>
    <n v="81.2"/>
    <n v="19"/>
    <n v="16.239999999999998"/>
    <n v="0"/>
    <x v="4"/>
  </r>
  <r>
    <s v="CA/2017/154879"/>
    <d v="2015-04-10T00:00:00"/>
    <x v="650"/>
    <s v="West"/>
    <s v="Consumer"/>
    <s v="Office Supplies"/>
    <n v="14.45"/>
    <n v="15"/>
    <n v="2.89"/>
    <n v="0.19"/>
    <x v="4"/>
  </r>
  <r>
    <s v="CA/2017/154880"/>
    <d v="2015-04-10T00:00:00"/>
    <x v="650"/>
    <s v="West"/>
    <s v="Consumer"/>
    <s v="Office Supplies"/>
    <n v="95.647999999999996"/>
    <n v="17"/>
    <n v="19.1296"/>
    <n v="0.04"/>
    <x v="4"/>
  </r>
  <r>
    <s v="CA/2017/154881"/>
    <d v="2018-07-11T00:00:00"/>
    <x v="212"/>
    <s v="Central"/>
    <s v="Consumer"/>
    <s v="Technology"/>
    <n v="359.97"/>
    <n v="14"/>
    <n v="71.994"/>
    <n v="0.01"/>
    <x v="6"/>
  </r>
  <r>
    <s v="CA/2017/154882"/>
    <d v="2018-07-11T00:00:00"/>
    <x v="212"/>
    <s v="Central"/>
    <s v="Consumer"/>
    <s v="Furniture"/>
    <n v="350.35199999999998"/>
    <n v="30"/>
    <n v="70.070400000000006"/>
    <n v="0.06"/>
    <x v="6"/>
  </r>
  <r>
    <s v="CA/2017/154883"/>
    <d v="2018-12-22T00:00:00"/>
    <x v="85"/>
    <s v="East"/>
    <s v="Consumer"/>
    <s v="Office Supplies"/>
    <n v="1.641"/>
    <n v="15"/>
    <n v="0.32819999999999999"/>
    <n v="0.04"/>
    <x v="1"/>
  </r>
  <r>
    <s v="CA/2017/154884"/>
    <d v="2018-12-22T00:00:00"/>
    <x v="85"/>
    <s v="East"/>
    <s v="Consumer"/>
    <s v="Technology"/>
    <n v="629.95799999999997"/>
    <n v="2"/>
    <n v="125.99160000000001"/>
    <n v="0.11"/>
    <x v="1"/>
  </r>
  <r>
    <s v="CA/2017/154885"/>
    <d v="2018-02-13T00:00:00"/>
    <x v="651"/>
    <s v="West"/>
    <s v="Consumer"/>
    <s v="Office Supplies"/>
    <n v="6.63"/>
    <n v="30"/>
    <n v="1.3260000000000001"/>
    <n v="0.01"/>
    <x v="11"/>
  </r>
  <r>
    <s v="CA/2017/154886"/>
    <d v="2018-02-13T00:00:00"/>
    <x v="651"/>
    <s v="West"/>
    <s v="Consumer"/>
    <s v="Technology"/>
    <n v="799.96"/>
    <n v="2"/>
    <n v="159.99199999999999"/>
    <n v="0.15"/>
    <x v="11"/>
  </r>
  <r>
    <s v="CA/2017/154887"/>
    <d v="2018-02-13T00:00:00"/>
    <x v="651"/>
    <s v="West"/>
    <s v="Consumer"/>
    <s v="Furniture"/>
    <n v="107.53"/>
    <n v="19"/>
    <n v="21.506"/>
    <n v="0.06"/>
    <x v="11"/>
  </r>
  <r>
    <s v="CA/2017/154888"/>
    <d v="2015-02-07T00:00:00"/>
    <x v="13"/>
    <s v="West"/>
    <s v="Consumer"/>
    <s v="Technology"/>
    <n v="73.98"/>
    <n v="3"/>
    <n v="14.795999999999999"/>
    <n v="0.05"/>
    <x v="11"/>
  </r>
  <r>
    <s v="CA/2017/154889"/>
    <d v="2015-02-07T00:00:00"/>
    <x v="13"/>
    <s v="West"/>
    <s v="Consumer"/>
    <s v="Office Supplies"/>
    <n v="5.58"/>
    <n v="9"/>
    <n v="1.1160000000000001"/>
    <n v="0.19"/>
    <x v="11"/>
  </r>
  <r>
    <s v="CA/2017/154890"/>
    <d v="2016-02-21T00:00:00"/>
    <x v="555"/>
    <s v="West"/>
    <s v="Consumer"/>
    <s v="Office Supplies"/>
    <n v="49.12"/>
    <n v="18"/>
    <n v="9.8239999999999998"/>
    <n v="0.18"/>
    <x v="11"/>
  </r>
  <r>
    <s v="CA/2017/154891"/>
    <d v="2016-11-13T00:00:00"/>
    <x v="107"/>
    <s v="Central"/>
    <s v="Consumer"/>
    <s v="Technology"/>
    <n v="377.97"/>
    <n v="25"/>
    <n v="75.593999999999994"/>
    <n v="0.21"/>
    <x v="2"/>
  </r>
  <r>
    <s v="CA/2017/154892"/>
    <d v="2016-11-13T00:00:00"/>
    <x v="107"/>
    <s v="Central"/>
    <s v="Consumer"/>
    <s v="Office Supplies"/>
    <n v="42.28"/>
    <n v="18"/>
    <n v="8.4559999999999995"/>
    <n v="0.25"/>
    <x v="2"/>
  </r>
  <r>
    <s v="CA/2017/154893"/>
    <d v="2016-11-13T00:00:00"/>
    <x v="107"/>
    <s v="Central"/>
    <s v="Consumer"/>
    <s v="Furniture"/>
    <n v="299.97000000000003"/>
    <n v="21"/>
    <n v="59.994"/>
    <n v="7.0000000000000007E-2"/>
    <x v="2"/>
  </r>
  <r>
    <s v="CA/2017/154894"/>
    <d v="2016-11-13T00:00:00"/>
    <x v="107"/>
    <s v="Central"/>
    <s v="Consumer"/>
    <s v="Technology"/>
    <n v="89.98"/>
    <n v="30"/>
    <n v="17.995999999999999"/>
    <n v="0.23"/>
    <x v="2"/>
  </r>
  <r>
    <s v="CA/2017/154895"/>
    <d v="2018-04-16T00:00:00"/>
    <x v="494"/>
    <s v="West"/>
    <s v="Corporate"/>
    <s v="Office Supplies"/>
    <n v="477.24"/>
    <n v="28"/>
    <n v="95.447999999999993"/>
    <n v="0.03"/>
    <x v="4"/>
  </r>
  <r>
    <s v="CA/2017/154896"/>
    <d v="2018-04-16T00:00:00"/>
    <x v="494"/>
    <s v="West"/>
    <s v="Corporate"/>
    <s v="Technology"/>
    <n v="25.98"/>
    <n v="28"/>
    <n v="5.1959999999999997"/>
    <n v="0.09"/>
    <x v="4"/>
  </r>
  <r>
    <s v="CA/2017/154897"/>
    <d v="2017-02-25T00:00:00"/>
    <x v="232"/>
    <s v="South"/>
    <s v="Consumer"/>
    <s v="Office Supplies"/>
    <n v="46.72"/>
    <n v="23"/>
    <n v="9.3439999999999994"/>
    <n v="0.17"/>
    <x v="11"/>
  </r>
  <r>
    <s v="CA/2017/154898"/>
    <d v="2015-04-11T00:00:00"/>
    <x v="652"/>
    <s v="West"/>
    <s v="Consumer"/>
    <s v="Furniture"/>
    <n v="35.340000000000003"/>
    <n v="13"/>
    <n v="7.0679999999999996"/>
    <n v="0.11"/>
    <x v="4"/>
  </r>
  <r>
    <s v="CA/2017/154899"/>
    <d v="2016-06-20T00:00:00"/>
    <x v="34"/>
    <s v="South"/>
    <s v="Corporate"/>
    <s v="Furniture"/>
    <n v="257.64"/>
    <n v="26"/>
    <n v="51.527999999999999"/>
    <n v="0.21"/>
    <x v="9"/>
  </r>
  <r>
    <s v="CA/2017/154900"/>
    <d v="2016-06-20T00:00:00"/>
    <x v="34"/>
    <s v="South"/>
    <s v="Corporate"/>
    <s v="Technology"/>
    <n v="125.976"/>
    <n v="5"/>
    <n v="25.1952"/>
    <n v="0.19"/>
    <x v="9"/>
  </r>
  <r>
    <s v="CA/2017/154901"/>
    <d v="2018-07-08T00:00:00"/>
    <x v="248"/>
    <s v="West"/>
    <s v="Consumer"/>
    <s v="Technology"/>
    <n v="79.992000000000004"/>
    <n v="5"/>
    <n v="15.9984"/>
    <n v="0.06"/>
    <x v="6"/>
  </r>
  <r>
    <s v="CA/2017/154902"/>
    <d v="2015-12-05T00:00:00"/>
    <x v="409"/>
    <s v="East"/>
    <s v="Consumer"/>
    <s v="Furniture"/>
    <n v="700.05600000000004"/>
    <n v="2"/>
    <n v="140.0112"/>
    <n v="0.01"/>
    <x v="1"/>
  </r>
  <r>
    <s v="CA/2017/154903"/>
    <d v="2016-11-22T00:00:00"/>
    <x v="399"/>
    <s v="East"/>
    <s v="Home Office"/>
    <s v="Technology"/>
    <n v="27.167999999999999"/>
    <n v="16"/>
    <n v="5.4336000000000002"/>
    <n v="0.02"/>
    <x v="2"/>
  </r>
  <r>
    <s v="CA/2017/154904"/>
    <d v="2016-04-12T00:00:00"/>
    <x v="653"/>
    <s v="South"/>
    <s v="Consumer"/>
    <s v="Office Supplies"/>
    <n v="8.2260000000000009"/>
    <n v="9"/>
    <n v="1.6452"/>
    <n v="0.16"/>
    <x v="4"/>
  </r>
  <r>
    <s v="CA/2017/154905"/>
    <d v="2015-08-06T00:00:00"/>
    <x v="229"/>
    <s v="Central"/>
    <s v="Consumer"/>
    <s v="Furniture"/>
    <n v="585.55200000000002"/>
    <n v="2"/>
    <n v="117.1104"/>
    <n v="0.02"/>
    <x v="0"/>
  </r>
  <r>
    <s v="CA/2017/154906"/>
    <d v="2015-08-08T00:00:00"/>
    <x v="612"/>
    <s v="West"/>
    <s v="Consumer"/>
    <s v="Office Supplies"/>
    <n v="423.28"/>
    <n v="4"/>
    <n v="84.656000000000006"/>
    <n v="7.0000000000000007E-2"/>
    <x v="0"/>
  </r>
  <r>
    <s v="CA/2017/154907"/>
    <d v="2015-05-26T00:00:00"/>
    <x v="520"/>
    <s v="Central"/>
    <s v="Consumer"/>
    <s v="Furniture"/>
    <n v="225.29599999999999"/>
    <n v="2"/>
    <n v="45.059199999999997"/>
    <n v="0.08"/>
    <x v="5"/>
  </r>
  <r>
    <s v="CA/2017/154908"/>
    <d v="2016-04-17T00:00:00"/>
    <x v="654"/>
    <s v="West"/>
    <s v="Consumer"/>
    <s v="Office Supplies"/>
    <n v="5.56"/>
    <n v="30"/>
    <n v="1.1120000000000001"/>
    <n v="0.11"/>
    <x v="4"/>
  </r>
  <r>
    <s v="CA/2017/154909"/>
    <d v="2016-04-17T00:00:00"/>
    <x v="654"/>
    <s v="West"/>
    <s v="Consumer"/>
    <s v="Technology"/>
    <n v="323.37"/>
    <n v="8"/>
    <n v="64.674000000000007"/>
    <n v="0.15"/>
    <x v="4"/>
  </r>
  <r>
    <s v="CA/2017/154910"/>
    <d v="2016-04-17T00:00:00"/>
    <x v="654"/>
    <s v="West"/>
    <s v="Consumer"/>
    <s v="Technology"/>
    <n v="783.96"/>
    <n v="28"/>
    <n v="156.792"/>
    <n v="0.01"/>
    <x v="4"/>
  </r>
  <r>
    <s v="CA/2017/154911"/>
    <d v="2016-04-17T00:00:00"/>
    <x v="654"/>
    <s v="West"/>
    <s v="Consumer"/>
    <s v="Office Supplies"/>
    <n v="1447.65"/>
    <n v="17"/>
    <n v="289.52999999999997"/>
    <n v="0.22"/>
    <x v="4"/>
  </r>
  <r>
    <s v="CA/2017/154912"/>
    <d v="2016-04-17T00:00:00"/>
    <x v="654"/>
    <s v="West"/>
    <s v="Consumer"/>
    <s v="Office Supplies"/>
    <n v="11.96"/>
    <n v="26"/>
    <n v="2.3919999999999999"/>
    <n v="0.12"/>
    <x v="4"/>
  </r>
  <r>
    <s v="CA/2017/154913"/>
    <d v="2017-11-06T00:00:00"/>
    <x v="301"/>
    <s v="West"/>
    <s v="Consumer"/>
    <s v="Technology"/>
    <n v="239.97"/>
    <n v="30"/>
    <n v="47.994"/>
    <n v="0.06"/>
    <x v="2"/>
  </r>
  <r>
    <s v="CA/2017/154914"/>
    <d v="2017-11-03T00:00:00"/>
    <x v="655"/>
    <s v="South"/>
    <s v="Home Office"/>
    <s v="Furniture"/>
    <n v="76.92"/>
    <n v="9"/>
    <n v="15.384"/>
    <n v="0.17"/>
    <x v="2"/>
  </r>
  <r>
    <s v="CA/2017/154915"/>
    <d v="2017-11-03T00:00:00"/>
    <x v="655"/>
    <s v="South"/>
    <s v="Home Office"/>
    <s v="Office Supplies"/>
    <n v="481.32"/>
    <n v="12"/>
    <n v="96.263999999999996"/>
    <n v="0.01"/>
    <x v="2"/>
  </r>
  <r>
    <s v="CA/2017/154916"/>
    <d v="2015-05-26T00:00:00"/>
    <x v="656"/>
    <s v="West"/>
    <s v="Home Office"/>
    <s v="Office Supplies"/>
    <n v="48.4"/>
    <n v="13"/>
    <n v="9.68"/>
    <n v="0.23"/>
    <x v="5"/>
  </r>
  <r>
    <s v="CA/2017/154917"/>
    <d v="2018-12-10T00:00:00"/>
    <x v="71"/>
    <s v="West"/>
    <s v="Home Office"/>
    <s v="Technology"/>
    <n v="0.99"/>
    <n v="29"/>
    <n v="0.19800000000000001"/>
    <n v="0.03"/>
    <x v="1"/>
  </r>
  <r>
    <s v="CA/2017/154918"/>
    <d v="2018-12-10T00:00:00"/>
    <x v="71"/>
    <s v="West"/>
    <s v="Home Office"/>
    <s v="Office Supplies"/>
    <n v="101.84"/>
    <n v="13"/>
    <n v="20.367999999999999"/>
    <n v="0.01"/>
    <x v="1"/>
  </r>
  <r>
    <s v="CA/2017/154919"/>
    <d v="2018-06-22T00:00:00"/>
    <x v="484"/>
    <s v="Central"/>
    <s v="Home Office"/>
    <s v="Office Supplies"/>
    <n v="10.332000000000001"/>
    <n v="18"/>
    <n v="2.0663999999999998"/>
    <n v="0.17"/>
    <x v="9"/>
  </r>
  <r>
    <s v="CA/2017/154920"/>
    <d v="2018-06-22T00:00:00"/>
    <x v="484"/>
    <s v="Central"/>
    <s v="Home Office"/>
    <s v="Office Supplies"/>
    <n v="31.155000000000001"/>
    <n v="28"/>
    <n v="6.2309999999999999"/>
    <n v="0.03"/>
    <x v="9"/>
  </r>
  <r>
    <s v="CA/2017/154921"/>
    <d v="2018-06-22T00:00:00"/>
    <x v="484"/>
    <s v="Central"/>
    <s v="Home Office"/>
    <s v="Office Supplies"/>
    <n v="8.9280000000000008"/>
    <n v="24"/>
    <n v="1.7856000000000001"/>
    <n v="0.02"/>
    <x v="9"/>
  </r>
  <r>
    <s v="CA/2017/154922"/>
    <d v="2018-01-15T00:00:00"/>
    <x v="355"/>
    <s v="South"/>
    <s v="Consumer"/>
    <s v="Office Supplies"/>
    <n v="34.384"/>
    <n v="24"/>
    <n v="6.8768000000000002"/>
    <n v="0.09"/>
    <x v="7"/>
  </r>
  <r>
    <s v="CA/2017/154923"/>
    <d v="2018-01-15T00:00:00"/>
    <x v="355"/>
    <s v="South"/>
    <s v="Consumer"/>
    <s v="Office Supplies"/>
    <n v="1924.16"/>
    <n v="10"/>
    <n v="384.83199999999999"/>
    <n v="0.19"/>
    <x v="7"/>
  </r>
  <r>
    <s v="CA/2017/154924"/>
    <d v="2016-02-04T00:00:00"/>
    <x v="657"/>
    <s v="Central"/>
    <s v="Consumer"/>
    <s v="Office Supplies"/>
    <n v="32.192"/>
    <n v="30"/>
    <n v="6.4383999999999997"/>
    <n v="0.05"/>
    <x v="11"/>
  </r>
  <r>
    <s v="CA/2017/154925"/>
    <d v="2016-02-04T00:00:00"/>
    <x v="657"/>
    <s v="Central"/>
    <s v="Consumer"/>
    <s v="Technology"/>
    <n v="50.12"/>
    <n v="14"/>
    <n v="10.023999999999999"/>
    <n v="0.17"/>
    <x v="11"/>
  </r>
  <r>
    <s v="CA/2017/154926"/>
    <d v="2016-02-04T00:00:00"/>
    <x v="657"/>
    <s v="Central"/>
    <s v="Consumer"/>
    <s v="Technology"/>
    <n v="47.975999999999999"/>
    <n v="7"/>
    <n v="9.5952000000000002"/>
    <n v="0.06"/>
    <x v="11"/>
  </r>
  <r>
    <s v="CA/2017/154927"/>
    <d v="2017-03-09T00:00:00"/>
    <x v="370"/>
    <s v="West"/>
    <s v="Consumer"/>
    <s v="Office Supplies"/>
    <n v="54.5"/>
    <n v="21"/>
    <n v="10.9"/>
    <n v="0.09"/>
    <x v="10"/>
  </r>
  <r>
    <s v="CA/2017/154928"/>
    <d v="2018-10-12T00:00:00"/>
    <x v="537"/>
    <s v="East"/>
    <s v="Consumer"/>
    <s v="Furniture"/>
    <n v="19.103999999999999"/>
    <n v="20"/>
    <n v="3.8208000000000002"/>
    <n v="0.06"/>
    <x v="8"/>
  </r>
  <r>
    <s v="CA/2017/154929"/>
    <d v="2017-11-22T00:00:00"/>
    <x v="361"/>
    <s v="South"/>
    <s v="Consumer"/>
    <s v="Office Supplies"/>
    <n v="49.44"/>
    <n v="22"/>
    <n v="9.8879999999999999"/>
    <n v="0.17"/>
    <x v="2"/>
  </r>
  <r>
    <s v="CA/2017/154930"/>
    <d v="2018-11-11T00:00:00"/>
    <x v="529"/>
    <s v="South"/>
    <s v="Home Office"/>
    <s v="Office Supplies"/>
    <n v="10.368"/>
    <n v="18"/>
    <n v="2.0735999999999999"/>
    <n v="0.24"/>
    <x v="2"/>
  </r>
  <r>
    <s v="CA/2017/154931"/>
    <d v="2017-10-21T00:00:00"/>
    <x v="32"/>
    <s v="South"/>
    <s v="Consumer"/>
    <s v="Office Supplies"/>
    <n v="154.44"/>
    <n v="17"/>
    <n v="30.888000000000002"/>
    <n v="0.05"/>
    <x v="8"/>
  </r>
  <r>
    <s v="CA/2017/154932"/>
    <d v="2016-12-21T00:00:00"/>
    <x v="45"/>
    <s v="Central"/>
    <s v="Corporate"/>
    <s v="Office Supplies"/>
    <n v="60.984000000000002"/>
    <n v="22"/>
    <n v="12.1968"/>
    <n v="0"/>
    <x v="1"/>
  </r>
  <r>
    <s v="CA/2017/154933"/>
    <d v="2016-07-17T00:00:00"/>
    <x v="341"/>
    <s v="East"/>
    <s v="Consumer"/>
    <s v="Furniture"/>
    <n v="195.46600000000001"/>
    <n v="14"/>
    <n v="39.093200000000003"/>
    <n v="0.11"/>
    <x v="6"/>
  </r>
  <r>
    <s v="CA/2017/154934"/>
    <d v="2018-04-30T00:00:00"/>
    <x v="164"/>
    <s v="East"/>
    <s v="Corporate"/>
    <s v="Furniture"/>
    <n v="23.68"/>
    <n v="12"/>
    <n v="4.7359999999999998"/>
    <n v="0.02"/>
    <x v="4"/>
  </r>
  <r>
    <s v="CA/2017/154935"/>
    <d v="2018-04-30T00:00:00"/>
    <x v="164"/>
    <s v="East"/>
    <s v="Corporate"/>
    <s v="Technology"/>
    <n v="2.3759999999999999"/>
    <n v="1"/>
    <n v="0.47520000000000001"/>
    <n v="0.23"/>
    <x v="4"/>
  </r>
  <r>
    <s v="CA/2017/154936"/>
    <d v="2018-06-05T00:00:00"/>
    <x v="646"/>
    <s v="West"/>
    <s v="Consumer"/>
    <s v="Office Supplies"/>
    <n v="59.2"/>
    <n v="4"/>
    <n v="11.84"/>
    <n v="0.02"/>
    <x v="9"/>
  </r>
  <r>
    <s v="CA/2017/154937"/>
    <d v="2018-11-20T00:00:00"/>
    <x v="643"/>
    <s v="Central"/>
    <s v="Consumer"/>
    <s v="Office Supplies"/>
    <n v="22"/>
    <n v="9"/>
    <n v="4.4000000000000004"/>
    <n v="0.12"/>
    <x v="2"/>
  </r>
  <r>
    <s v="CA/2017/154938"/>
    <d v="2017-11-11T00:00:00"/>
    <x v="436"/>
    <s v="West"/>
    <s v="Consumer"/>
    <s v="Technology"/>
    <n v="257.98"/>
    <n v="16"/>
    <n v="51.595999999999997"/>
    <n v="0.12"/>
    <x v="2"/>
  </r>
  <r>
    <s v="CA/2017/154939"/>
    <d v="2017-05-11T00:00:00"/>
    <x v="155"/>
    <s v="West"/>
    <s v="Corporate"/>
    <s v="Technology"/>
    <n v="23.988"/>
    <n v="16"/>
    <n v="4.7976000000000001"/>
    <n v="0.02"/>
    <x v="5"/>
  </r>
  <r>
    <s v="CA/2017/154940"/>
    <d v="2017-09-10T00:00:00"/>
    <x v="172"/>
    <s v="East"/>
    <s v="Corporate"/>
    <s v="Technology"/>
    <n v="23.975999999999999"/>
    <n v="5"/>
    <n v="4.7952000000000004"/>
    <n v="0.09"/>
    <x v="3"/>
  </r>
  <r>
    <s v="CA/2017/154941"/>
    <d v="2016-09-21T00:00:00"/>
    <x v="522"/>
    <s v="West"/>
    <s v="Home Office"/>
    <s v="Furniture"/>
    <n v="601.53599999999994"/>
    <n v="26"/>
    <n v="120.30719999999999"/>
    <n v="0.25"/>
    <x v="3"/>
  </r>
  <r>
    <s v="CA/2017/154942"/>
    <d v="2016-09-21T00:00:00"/>
    <x v="522"/>
    <s v="West"/>
    <s v="Home Office"/>
    <s v="Office Supplies"/>
    <n v="7.9"/>
    <n v="3"/>
    <n v="1.58"/>
    <n v="0.02"/>
    <x v="3"/>
  </r>
  <r>
    <s v="CA/2017/154943"/>
    <d v="2015-02-12T00:00:00"/>
    <x v="550"/>
    <s v="Central"/>
    <s v="Corporate"/>
    <s v="Furniture"/>
    <n v="58.36"/>
    <n v="18"/>
    <n v="11.672000000000001"/>
    <n v="7.0000000000000007E-2"/>
    <x v="11"/>
  </r>
  <r>
    <s v="CA/2017/154944"/>
    <d v="2015-02-12T00:00:00"/>
    <x v="550"/>
    <s v="Central"/>
    <s v="Corporate"/>
    <s v="Office Supplies"/>
    <n v="16.463999999999999"/>
    <n v="30"/>
    <n v="3.2928000000000002"/>
    <n v="0.08"/>
    <x v="11"/>
  </r>
  <r>
    <s v="CA/2017/154945"/>
    <d v="2015-02-12T00:00:00"/>
    <x v="550"/>
    <s v="Central"/>
    <s v="Corporate"/>
    <s v="Furniture"/>
    <n v="39.96"/>
    <n v="24"/>
    <n v="7.992"/>
    <n v="0.05"/>
    <x v="11"/>
  </r>
  <r>
    <s v="CA/2017/154946"/>
    <d v="2015-09-21T00:00:00"/>
    <x v="312"/>
    <s v="East"/>
    <s v="Corporate"/>
    <s v="Office Supplies"/>
    <n v="25.96"/>
    <n v="19"/>
    <n v="5.1920000000000002"/>
    <n v="0.18"/>
    <x v="3"/>
  </r>
  <r>
    <s v="CA/2017/154947"/>
    <d v="2015-09-21T00:00:00"/>
    <x v="312"/>
    <s v="East"/>
    <s v="Corporate"/>
    <s v="Office Supplies"/>
    <n v="36.270000000000003"/>
    <n v="22"/>
    <n v="7.2539999999999996"/>
    <n v="0.13"/>
    <x v="3"/>
  </r>
  <r>
    <s v="CA/2017/154948"/>
    <d v="2015-09-21T00:00:00"/>
    <x v="312"/>
    <s v="East"/>
    <s v="Corporate"/>
    <s v="Office Supplies"/>
    <n v="6.48"/>
    <n v="15"/>
    <n v="1.296"/>
    <n v="0.05"/>
    <x v="3"/>
  </r>
  <r>
    <s v="CA/2017/154949"/>
    <d v="2015-12-04T00:00:00"/>
    <x v="634"/>
    <s v="South"/>
    <s v="Corporate"/>
    <s v="Technology"/>
    <n v="1075.088"/>
    <n v="4"/>
    <n v="215.01759999999999"/>
    <n v="0.18"/>
    <x v="1"/>
  </r>
  <r>
    <s v="CA/2017/154950"/>
    <d v="2015-12-04T00:00:00"/>
    <x v="634"/>
    <s v="South"/>
    <s v="Corporate"/>
    <s v="Technology"/>
    <n v="438.36799999999999"/>
    <n v="5"/>
    <n v="87.673599999999993"/>
    <n v="0.24"/>
    <x v="1"/>
  </r>
  <r>
    <s v="CA/2017/154951"/>
    <d v="2015-12-04T00:00:00"/>
    <x v="634"/>
    <s v="South"/>
    <s v="Corporate"/>
    <s v="Office Supplies"/>
    <n v="18.088000000000001"/>
    <n v="12"/>
    <n v="3.6175999999999999"/>
    <n v="0.09"/>
    <x v="1"/>
  </r>
  <r>
    <s v="CA/2017/154952"/>
    <d v="2015-12-04T00:00:00"/>
    <x v="634"/>
    <s v="South"/>
    <s v="Corporate"/>
    <s v="Furniture"/>
    <n v="308.49900000000002"/>
    <n v="2"/>
    <n v="61.699800000000003"/>
    <n v="0.2"/>
    <x v="1"/>
  </r>
  <r>
    <s v="CA/2017/154953"/>
    <d v="2018-10-20T00:00:00"/>
    <x v="490"/>
    <s v="West"/>
    <s v="Consumer"/>
    <s v="Office Supplies"/>
    <n v="13.36"/>
    <n v="19"/>
    <n v="2.6720000000000002"/>
    <n v="0.06"/>
    <x v="8"/>
  </r>
  <r>
    <s v="CA/2017/154954"/>
    <d v="2018-10-20T00:00:00"/>
    <x v="490"/>
    <s v="West"/>
    <s v="Consumer"/>
    <s v="Office Supplies"/>
    <n v="39.96"/>
    <n v="19"/>
    <n v="7.992"/>
    <n v="0.22"/>
    <x v="8"/>
  </r>
  <r>
    <s v="CA/2017/154955"/>
    <d v="2018-10-20T00:00:00"/>
    <x v="490"/>
    <s v="West"/>
    <s v="Consumer"/>
    <s v="Office Supplies"/>
    <n v="145.85"/>
    <n v="4"/>
    <n v="29.17"/>
    <n v="0.14000000000000001"/>
    <x v="8"/>
  </r>
  <r>
    <s v="CA/2017/154956"/>
    <d v="2017-10-25T00:00:00"/>
    <x v="329"/>
    <s v="West"/>
    <s v="Corporate"/>
    <s v="Technology"/>
    <n v="783.96"/>
    <n v="25"/>
    <n v="156.792"/>
    <n v="0.2"/>
    <x v="8"/>
  </r>
  <r>
    <s v="CA/2017/154957"/>
    <d v="2016-01-11T00:00:00"/>
    <x v="315"/>
    <s v="East"/>
    <s v="Consumer"/>
    <s v="Office Supplies"/>
    <n v="7.88"/>
    <n v="21"/>
    <n v="1.5760000000000001"/>
    <n v="0.08"/>
    <x v="7"/>
  </r>
  <r>
    <s v="CA/2017/154958"/>
    <d v="2018-03-11T00:00:00"/>
    <x v="658"/>
    <s v="West"/>
    <s v="Consumer"/>
    <s v="Furniture"/>
    <n v="41.37"/>
    <n v="17"/>
    <n v="8.2739999999999991"/>
    <n v="7.0000000000000007E-2"/>
    <x v="10"/>
  </r>
  <r>
    <s v="CA/2017/154959"/>
    <d v="2016-12-05T00:00:00"/>
    <x v="473"/>
    <s v="South"/>
    <s v="Consumer"/>
    <s v="Office Supplies"/>
    <n v="12.84"/>
    <n v="15"/>
    <n v="2.5680000000000001"/>
    <n v="0.14000000000000001"/>
    <x v="1"/>
  </r>
  <r>
    <s v="CA/2017/154960"/>
    <d v="2016-12-05T00:00:00"/>
    <x v="473"/>
    <s v="South"/>
    <s v="Consumer"/>
    <s v="Office Supplies"/>
    <n v="25.68"/>
    <n v="28"/>
    <n v="5.1360000000000001"/>
    <n v="0.13"/>
    <x v="1"/>
  </r>
  <r>
    <s v="CA/2017/154961"/>
    <d v="2016-07-09T00:00:00"/>
    <x v="230"/>
    <s v="West"/>
    <s v="Consumer"/>
    <s v="Furniture"/>
    <n v="47.515999999999998"/>
    <n v="24"/>
    <n v="9.5031999999999996"/>
    <n v="0.02"/>
    <x v="6"/>
  </r>
  <r>
    <s v="CA/2017/154962"/>
    <d v="2016-07-25T00:00:00"/>
    <x v="659"/>
    <s v="West"/>
    <s v="Consumer"/>
    <s v="Office Supplies"/>
    <n v="9.42"/>
    <n v="17"/>
    <n v="1.8839999999999999"/>
    <n v="0.19"/>
    <x v="6"/>
  </r>
  <r>
    <s v="CA/2017/154963"/>
    <d v="2016-07-25T00:00:00"/>
    <x v="659"/>
    <s v="West"/>
    <s v="Consumer"/>
    <s v="Office Supplies"/>
    <n v="12.96"/>
    <n v="20"/>
    <n v="2.5920000000000001"/>
    <n v="0.25"/>
    <x v="6"/>
  </r>
  <r>
    <s v="CA/2017/154964"/>
    <d v="2016-07-25T00:00:00"/>
    <x v="659"/>
    <s v="West"/>
    <s v="Consumer"/>
    <s v="Furniture"/>
    <n v="704.9"/>
    <n v="28"/>
    <n v="140.97999999999999"/>
    <n v="0.24"/>
    <x v="6"/>
  </r>
  <r>
    <s v="CA/2017/154965"/>
    <d v="2016-07-25T00:00:00"/>
    <x v="659"/>
    <s v="West"/>
    <s v="Consumer"/>
    <s v="Furniture"/>
    <n v="561.56799999999998"/>
    <n v="26"/>
    <n v="112.31359999999999"/>
    <n v="0.02"/>
    <x v="6"/>
  </r>
  <r>
    <s v="CA/2017/154966"/>
    <d v="2016-11-16T00:00:00"/>
    <x v="486"/>
    <s v="West"/>
    <s v="Home Office"/>
    <s v="Office Supplies"/>
    <n v="179.82"/>
    <n v="29"/>
    <n v="35.963999999999999"/>
    <n v="0.25"/>
    <x v="2"/>
  </r>
  <r>
    <s v="CA/2017/154967"/>
    <d v="2016-11-16T00:00:00"/>
    <x v="486"/>
    <s v="West"/>
    <s v="Home Office"/>
    <s v="Furniture"/>
    <n v="185.58"/>
    <n v="13"/>
    <n v="37.116"/>
    <n v="0.14000000000000001"/>
    <x v="2"/>
  </r>
  <r>
    <s v="CA/2017/154968"/>
    <d v="2016-11-16T00:00:00"/>
    <x v="486"/>
    <s v="West"/>
    <s v="Home Office"/>
    <s v="Furniture"/>
    <n v="214.11"/>
    <n v="11"/>
    <n v="42.822000000000003"/>
    <n v="0.1"/>
    <x v="2"/>
  </r>
  <r>
    <s v="CA/2017/154969"/>
    <d v="2016-11-16T00:00:00"/>
    <x v="486"/>
    <s v="West"/>
    <s v="Home Office"/>
    <s v="Technology"/>
    <n v="999.96"/>
    <n v="4"/>
    <n v="199.99199999999999"/>
    <n v="0.03"/>
    <x v="2"/>
  </r>
  <r>
    <s v="CA/2017/154970"/>
    <d v="2016-11-16T00:00:00"/>
    <x v="486"/>
    <s v="West"/>
    <s v="Home Office"/>
    <s v="Furniture"/>
    <n v="653.54999999999995"/>
    <n v="24"/>
    <n v="130.71"/>
    <n v="0.15"/>
    <x v="2"/>
  </r>
  <r>
    <s v="CA/2017/154971"/>
    <d v="2016-01-09T00:00:00"/>
    <x v="660"/>
    <s v="East"/>
    <s v="Home Office"/>
    <s v="Office Supplies"/>
    <n v="114.6"/>
    <n v="10"/>
    <n v="22.92"/>
    <n v="7.0000000000000007E-2"/>
    <x v="7"/>
  </r>
  <r>
    <s v="CA/2017/154972"/>
    <d v="2016-01-09T00:00:00"/>
    <x v="660"/>
    <s v="East"/>
    <s v="Home Office"/>
    <s v="Furniture"/>
    <n v="60.74"/>
    <n v="5"/>
    <n v="12.148"/>
    <n v="0.04"/>
    <x v="7"/>
  </r>
  <r>
    <s v="CA/2017/154973"/>
    <d v="2016-01-09T00:00:00"/>
    <x v="660"/>
    <s v="East"/>
    <s v="Home Office"/>
    <s v="Furniture"/>
    <n v="124.36"/>
    <n v="13"/>
    <n v="24.872"/>
    <n v="0.05"/>
    <x v="7"/>
  </r>
  <r>
    <s v="CA/2017/154974"/>
    <d v="2016-01-09T00:00:00"/>
    <x v="660"/>
    <s v="East"/>
    <s v="Home Office"/>
    <s v="Office Supplies"/>
    <n v="1088.76"/>
    <n v="27"/>
    <n v="217.75200000000001"/>
    <n v="0.12"/>
    <x v="7"/>
  </r>
  <r>
    <s v="CA/2017/154975"/>
    <d v="2017-05-05T00:00:00"/>
    <x v="661"/>
    <s v="West"/>
    <s v="Consumer"/>
    <s v="Office Supplies"/>
    <n v="6.72"/>
    <n v="11"/>
    <n v="1.3440000000000001"/>
    <n v="0.1"/>
    <x v="5"/>
  </r>
  <r>
    <s v="CA/2017/154976"/>
    <d v="2017-05-05T00:00:00"/>
    <x v="661"/>
    <s v="West"/>
    <s v="Consumer"/>
    <s v="Furniture"/>
    <n v="298.77600000000001"/>
    <n v="28"/>
    <n v="59.755200000000002"/>
    <n v="0.24"/>
    <x v="5"/>
  </r>
  <r>
    <s v="CA/2017/154977"/>
    <d v="2017-12-31T00:00:00"/>
    <x v="379"/>
    <s v="West"/>
    <s v="Consumer"/>
    <s v="Technology"/>
    <n v="302.37599999999998"/>
    <n v="11"/>
    <n v="60.475200000000001"/>
    <n v="0.2"/>
    <x v="1"/>
  </r>
  <r>
    <s v="CA/2017/154978"/>
    <d v="2018-09-18T00:00:00"/>
    <x v="419"/>
    <s v="South"/>
    <s v="Consumer"/>
    <s v="Office Supplies"/>
    <n v="8.9280000000000008"/>
    <n v="6"/>
    <n v="1.7856000000000001"/>
    <n v="0.16"/>
    <x v="3"/>
  </r>
  <r>
    <s v="CA/2017/154979"/>
    <d v="2018-09-18T00:00:00"/>
    <x v="419"/>
    <s v="South"/>
    <s v="Consumer"/>
    <s v="Office Supplies"/>
    <n v="47.584000000000003"/>
    <n v="13"/>
    <n v="9.5167999999999999"/>
    <n v="0.23"/>
    <x v="3"/>
  </r>
  <r>
    <s v="CA/2017/154980"/>
    <d v="2015-09-25T00:00:00"/>
    <x v="192"/>
    <s v="West"/>
    <s v="Home Office"/>
    <s v="Office Supplies"/>
    <n v="33.792000000000002"/>
    <n v="17"/>
    <n v="6.7584"/>
    <n v="0.13"/>
    <x v="3"/>
  </r>
  <r>
    <s v="CA/2017/154981"/>
    <d v="2015-09-25T00:00:00"/>
    <x v="192"/>
    <s v="West"/>
    <s v="Home Office"/>
    <s v="Furniture"/>
    <n v="300.53280000000001"/>
    <n v="8"/>
    <n v="60.106560000000002"/>
    <n v="0.19"/>
    <x v="3"/>
  </r>
  <r>
    <s v="CA/2017/154982"/>
    <d v="2015-09-25T00:00:00"/>
    <x v="192"/>
    <s v="West"/>
    <s v="Home Office"/>
    <s v="Office Supplies"/>
    <n v="2.7240000000000002"/>
    <n v="20"/>
    <n v="0.54479999999999995"/>
    <n v="0.16"/>
    <x v="3"/>
  </r>
  <r>
    <s v="CA/2017/154983"/>
    <d v="2015-09-25T00:00:00"/>
    <x v="192"/>
    <s v="West"/>
    <s v="Home Office"/>
    <s v="Office Supplies"/>
    <n v="3.2639999999999998"/>
    <n v="11"/>
    <n v="0.65280000000000005"/>
    <n v="0.23"/>
    <x v="3"/>
  </r>
  <r>
    <s v="CA/2017/154984"/>
    <d v="2017-04-23T00:00:00"/>
    <x v="77"/>
    <s v="West"/>
    <s v="Consumer"/>
    <s v="Office Supplies"/>
    <n v="108.336"/>
    <n v="23"/>
    <n v="21.667200000000001"/>
    <n v="0.02"/>
    <x v="4"/>
  </r>
  <r>
    <s v="CA/2017/154985"/>
    <d v="2017-04-23T00:00:00"/>
    <x v="77"/>
    <s v="West"/>
    <s v="Consumer"/>
    <s v="Office Supplies"/>
    <n v="55.92"/>
    <n v="15"/>
    <n v="11.183999999999999"/>
    <n v="0.15"/>
    <x v="4"/>
  </r>
  <r>
    <s v="CA/2017/154986"/>
    <d v="2017-04-23T00:00:00"/>
    <x v="77"/>
    <s v="West"/>
    <s v="Consumer"/>
    <s v="Office Supplies"/>
    <n v="78.304000000000002"/>
    <n v="14"/>
    <n v="15.6608"/>
    <n v="0.02"/>
    <x v="4"/>
  </r>
  <r>
    <s v="CA/2017/154987"/>
    <d v="2015-01-11T00:00:00"/>
    <x v="444"/>
    <s v="South"/>
    <s v="Consumer"/>
    <s v="Office Supplies"/>
    <n v="443.92"/>
    <n v="16"/>
    <n v="88.784000000000006"/>
    <n v="0.06"/>
    <x v="7"/>
  </r>
  <r>
    <s v="CA/2017/154988"/>
    <d v="2015-01-11T00:00:00"/>
    <x v="444"/>
    <s v="South"/>
    <s v="Consumer"/>
    <s v="Technology"/>
    <n v="155.976"/>
    <n v="7"/>
    <n v="31.1952"/>
    <n v="0.24"/>
    <x v="7"/>
  </r>
  <r>
    <s v="CA/2017/154989"/>
    <d v="2018-01-26T00:00:00"/>
    <x v="662"/>
    <s v="South"/>
    <s v="Corporate"/>
    <s v="Office Supplies"/>
    <n v="15.47"/>
    <n v="24"/>
    <n v="3.0939999999999999"/>
    <n v="0.16"/>
    <x v="7"/>
  </r>
  <r>
    <s v="CA/2017/154990"/>
    <d v="2018-01-26T00:00:00"/>
    <x v="662"/>
    <s v="South"/>
    <s v="Corporate"/>
    <s v="Office Supplies"/>
    <n v="7.16"/>
    <n v="19"/>
    <n v="1.4319999999999999"/>
    <n v="0"/>
    <x v="7"/>
  </r>
  <r>
    <s v="CA/2017/154991"/>
    <d v="2018-11-11T00:00:00"/>
    <x v="315"/>
    <s v="East"/>
    <s v="Consumer"/>
    <s v="Office Supplies"/>
    <n v="10.89"/>
    <n v="27"/>
    <n v="2.1779999999999999"/>
    <n v="0.23"/>
    <x v="2"/>
  </r>
  <r>
    <s v="CA/2017/154992"/>
    <d v="2018-11-11T00:00:00"/>
    <x v="315"/>
    <s v="East"/>
    <s v="Consumer"/>
    <s v="Office Supplies"/>
    <n v="19.440000000000001"/>
    <n v="10"/>
    <n v="3.8879999999999999"/>
    <n v="0.13"/>
    <x v="2"/>
  </r>
  <r>
    <s v="CA/2017/154993"/>
    <d v="2018-11-11T00:00:00"/>
    <x v="315"/>
    <s v="East"/>
    <s v="Consumer"/>
    <s v="Office Supplies"/>
    <n v="121.6"/>
    <n v="15"/>
    <n v="24.32"/>
    <n v="0"/>
    <x v="2"/>
  </r>
  <r>
    <s v="CA/2017/154994"/>
    <d v="2017-09-06T00:00:00"/>
    <x v="646"/>
    <s v="West"/>
    <s v="Consumer"/>
    <s v="Technology"/>
    <n v="695.7"/>
    <n v="11"/>
    <n v="139.13999999999999"/>
    <n v="0.11"/>
    <x v="3"/>
  </r>
  <r>
    <s v="CA/2017/154995"/>
    <d v="2016-03-09T00:00:00"/>
    <x v="80"/>
    <s v="Central"/>
    <s v="Corporate"/>
    <s v="Office Supplies"/>
    <n v="120.33"/>
    <n v="6"/>
    <n v="24.065999999999999"/>
    <n v="0.08"/>
    <x v="10"/>
  </r>
  <r>
    <s v="CA/2017/154996"/>
    <d v="2015-03-14T00:00:00"/>
    <x v="278"/>
    <s v="West"/>
    <s v="Home Office"/>
    <s v="Furniture"/>
    <n v="1139.92"/>
    <n v="26"/>
    <n v="227.98400000000001"/>
    <n v="0.01"/>
    <x v="10"/>
  </r>
  <r>
    <s v="CA/2017/154997"/>
    <d v="2018-08-31T00:00:00"/>
    <x v="210"/>
    <s v="South"/>
    <s v="Consumer"/>
    <s v="Office Supplies"/>
    <n v="229.54400000000001"/>
    <n v="19"/>
    <n v="45.908799999999999"/>
    <n v="0.2"/>
    <x v="0"/>
  </r>
  <r>
    <s v="CA/2017/154998"/>
    <d v="2018-03-23T00:00:00"/>
    <x v="663"/>
    <s v="Central"/>
    <s v="Consumer"/>
    <s v="Office Supplies"/>
    <n v="143.72800000000001"/>
    <n v="6"/>
    <n v="28.7456"/>
    <n v="0.05"/>
    <x v="10"/>
  </r>
  <r>
    <s v="CA/2017/154999"/>
    <d v="2018-05-18T00:00:00"/>
    <x v="3"/>
    <s v="West"/>
    <s v="Consumer"/>
    <s v="Technology"/>
    <n v="36.048000000000002"/>
    <n v="17"/>
    <n v="7.2096"/>
    <n v="0.08"/>
    <x v="5"/>
  </r>
  <r>
    <s v="CA/2017/155000"/>
    <d v="2017-12-27T00:00:00"/>
    <x v="410"/>
    <s v="East"/>
    <s v="Corporate"/>
    <s v="Furniture"/>
    <n v="845.48800000000006"/>
    <n v="4"/>
    <n v="169.0976"/>
    <n v="0"/>
    <x v="1"/>
  </r>
  <r>
    <s v="CA/2017/155001"/>
    <d v="2018-11-17T00:00:00"/>
    <x v="190"/>
    <s v="West"/>
    <s v="Consumer"/>
    <s v="Office Supplies"/>
    <n v="50.94"/>
    <n v="11"/>
    <n v="10.188000000000001"/>
    <n v="0.22"/>
    <x v="2"/>
  </r>
  <r>
    <s v="CA/2017/155002"/>
    <d v="2018-10-09T00:00:00"/>
    <x v="381"/>
    <s v="West"/>
    <s v="Home Office"/>
    <s v="Office Supplies"/>
    <n v="762.59400000000005"/>
    <n v="5"/>
    <n v="152.5188"/>
    <n v="0.02"/>
    <x v="8"/>
  </r>
  <r>
    <s v="CA/2017/155003"/>
    <d v="2018-08-04T00:00:00"/>
    <x v="664"/>
    <s v="South"/>
    <s v="Corporate"/>
    <s v="Furniture"/>
    <n v="56.28"/>
    <n v="18"/>
    <n v="11.256"/>
    <n v="0.12"/>
    <x v="0"/>
  </r>
  <r>
    <s v="CA/2017/155004"/>
    <d v="2018-08-04T00:00:00"/>
    <x v="664"/>
    <s v="South"/>
    <s v="Corporate"/>
    <s v="Office Supplies"/>
    <n v="2690.97"/>
    <n v="16"/>
    <n v="538.19399999999996"/>
    <n v="0.08"/>
    <x v="0"/>
  </r>
  <r>
    <s v="CA/2017/155005"/>
    <d v="2017-11-28T00:00:00"/>
    <x v="321"/>
    <s v="South"/>
    <s v="Corporate"/>
    <s v="Office Supplies"/>
    <n v="7.4340000000000002"/>
    <n v="1"/>
    <n v="1.4867999999999999"/>
    <n v="0.14000000000000001"/>
    <x v="2"/>
  </r>
  <r>
    <s v="CA/2017/155006"/>
    <d v="2017-02-06T00:00:00"/>
    <x v="346"/>
    <s v="West"/>
    <s v="Corporate"/>
    <s v="Office Supplies"/>
    <n v="64.784000000000006"/>
    <n v="5"/>
    <n v="12.956799999999999"/>
    <n v="0.13"/>
    <x v="11"/>
  </r>
  <r>
    <s v="CA/2017/155007"/>
    <d v="2018-12-17T00:00:00"/>
    <x v="665"/>
    <s v="Central"/>
    <s v="Home Office"/>
    <s v="Office Supplies"/>
    <n v="28.16"/>
    <n v="14"/>
    <n v="5.6319999999999997"/>
    <n v="0.01"/>
    <x v="1"/>
  </r>
  <r>
    <s v="CA/2017/155008"/>
    <d v="2017-03-19T00:00:00"/>
    <x v="603"/>
    <s v="East"/>
    <s v="Consumer"/>
    <s v="Furniture"/>
    <n v="14.98"/>
    <n v="14"/>
    <n v="2.996"/>
    <n v="0.08"/>
    <x v="10"/>
  </r>
  <r>
    <s v="CA/2017/155009"/>
    <d v="2017-03-19T00:00:00"/>
    <x v="603"/>
    <s v="East"/>
    <s v="Consumer"/>
    <s v="Furniture"/>
    <n v="20.32"/>
    <n v="5"/>
    <n v="4.0640000000000001"/>
    <n v="0.1"/>
    <x v="10"/>
  </r>
  <r>
    <s v="CA/2017/155010"/>
    <d v="2018-08-20T00:00:00"/>
    <x v="613"/>
    <s v="West"/>
    <s v="Corporate"/>
    <s v="Office Supplies"/>
    <n v="40.29"/>
    <n v="12"/>
    <n v="8.0579999999999998"/>
    <n v="0.18"/>
    <x v="0"/>
  </r>
  <r>
    <s v="CA/2017/155011"/>
    <d v="2018-07-25T00:00:00"/>
    <x v="181"/>
    <s v="East"/>
    <s v="Consumer"/>
    <s v="Office Supplies"/>
    <n v="20.23"/>
    <n v="20"/>
    <n v="4.0460000000000003"/>
    <n v="0.18"/>
    <x v="6"/>
  </r>
  <r>
    <s v="CA/2017/155012"/>
    <d v="2017-08-26T00:00:00"/>
    <x v="137"/>
    <s v="South"/>
    <s v="Corporate"/>
    <s v="Furniture"/>
    <n v="1603.136"/>
    <n v="27"/>
    <n v="320.62720000000002"/>
    <n v="0.06"/>
    <x v="0"/>
  </r>
  <r>
    <s v="CA/2017/155013"/>
    <d v="2017-08-15T00:00:00"/>
    <x v="666"/>
    <s v="South"/>
    <s v="Consumer"/>
    <s v="Furniture"/>
    <n v="225.29599999999999"/>
    <n v="5"/>
    <n v="45.059199999999997"/>
    <n v="0.2"/>
    <x v="0"/>
  </r>
  <r>
    <s v="CA/2017/155014"/>
    <d v="2018-05-19T00:00:00"/>
    <x v="618"/>
    <s v="West"/>
    <s v="Consumer"/>
    <s v="Technology"/>
    <n v="67.8"/>
    <n v="13"/>
    <n v="13.56"/>
    <n v="0.03"/>
    <x v="5"/>
  </r>
  <r>
    <s v="CA/2017/155015"/>
    <d v="2018-05-19T00:00:00"/>
    <x v="618"/>
    <s v="West"/>
    <s v="Consumer"/>
    <s v="Technology"/>
    <n v="377.97"/>
    <n v="18"/>
    <n v="75.593999999999994"/>
    <n v="7.0000000000000007E-2"/>
    <x v="5"/>
  </r>
  <r>
    <s v="CA/2017/155016"/>
    <d v="2018-05-19T00:00:00"/>
    <x v="618"/>
    <s v="West"/>
    <s v="Consumer"/>
    <s v="Furniture"/>
    <n v="1628.82"/>
    <n v="21"/>
    <n v="325.76400000000001"/>
    <n v="0.06"/>
    <x v="5"/>
  </r>
  <r>
    <s v="CA/2017/155017"/>
    <d v="2018-05-19T00:00:00"/>
    <x v="618"/>
    <s v="West"/>
    <s v="Consumer"/>
    <s v="Office Supplies"/>
    <n v="286.93"/>
    <n v="17"/>
    <n v="57.386000000000003"/>
    <n v="0.25"/>
    <x v="5"/>
  </r>
  <r>
    <s v="CA/2017/155018"/>
    <d v="2018-12-08T00:00:00"/>
    <x v="302"/>
    <s v="Central"/>
    <s v="Consumer"/>
    <s v="Office Supplies"/>
    <n v="20.736000000000001"/>
    <n v="1"/>
    <n v="4.1471999999999998"/>
    <n v="0.11"/>
    <x v="1"/>
  </r>
  <r>
    <s v="CA/2017/155019"/>
    <d v="2018-08-13T00:00:00"/>
    <x v="271"/>
    <s v="West"/>
    <s v="Consumer"/>
    <s v="Office Supplies"/>
    <n v="31.44"/>
    <n v="28"/>
    <n v="6.2880000000000003"/>
    <n v="0.24"/>
    <x v="0"/>
  </r>
  <r>
    <s v="CA/2017/155020"/>
    <d v="2018-08-13T00:00:00"/>
    <x v="271"/>
    <s v="West"/>
    <s v="Consumer"/>
    <s v="Office Supplies"/>
    <n v="83.79"/>
    <n v="30"/>
    <n v="16.757999999999999"/>
    <n v="0.23"/>
    <x v="0"/>
  </r>
  <r>
    <s v="CA/2017/155021"/>
    <d v="2018-08-13T00:00:00"/>
    <x v="271"/>
    <s v="West"/>
    <s v="Consumer"/>
    <s v="Office Supplies"/>
    <n v="59.52"/>
    <n v="13"/>
    <n v="11.904"/>
    <n v="0.12"/>
    <x v="0"/>
  </r>
  <r>
    <s v="CA/2017/155022"/>
    <d v="2018-08-13T00:00:00"/>
    <x v="271"/>
    <s v="West"/>
    <s v="Consumer"/>
    <s v="Office Supplies"/>
    <n v="31.92"/>
    <n v="16"/>
    <n v="6.3840000000000003"/>
    <n v="0.08"/>
    <x v="0"/>
  </r>
  <r>
    <s v="CA/2017/155023"/>
    <d v="2017-10-11T00:00:00"/>
    <x v="314"/>
    <s v="South"/>
    <s v="Consumer"/>
    <s v="Office Supplies"/>
    <n v="14.72"/>
    <n v="22"/>
    <n v="2.944"/>
    <n v="0.22"/>
    <x v="8"/>
  </r>
  <r>
    <s v="CA/2017/155024"/>
    <d v="2017-10-11T00:00:00"/>
    <x v="314"/>
    <s v="South"/>
    <s v="Consumer"/>
    <s v="Office Supplies"/>
    <n v="38.975999999999999"/>
    <n v="11"/>
    <n v="7.7952000000000004"/>
    <n v="0.03"/>
    <x v="8"/>
  </r>
  <r>
    <s v="CA/2017/155025"/>
    <d v="2018-12-06T00:00:00"/>
    <x v="62"/>
    <s v="West"/>
    <s v="Consumer"/>
    <s v="Furniture"/>
    <n v="17.088000000000001"/>
    <n v="4"/>
    <n v="3.4176000000000002"/>
    <n v="0.12"/>
    <x v="1"/>
  </r>
  <r>
    <s v="CA/2017/155026"/>
    <d v="2015-03-22T00:00:00"/>
    <x v="667"/>
    <s v="West"/>
    <s v="Corporate"/>
    <s v="Office Supplies"/>
    <n v="74.352000000000004"/>
    <n v="24"/>
    <n v="14.8704"/>
    <n v="0.23"/>
    <x v="10"/>
  </r>
  <r>
    <s v="CA/2017/155027"/>
    <d v="2015-03-22T00:00:00"/>
    <x v="667"/>
    <s v="West"/>
    <s v="Corporate"/>
    <s v="Furniture"/>
    <n v="314.35199999999998"/>
    <n v="21"/>
    <n v="62.870399999999997"/>
    <n v="0.12"/>
    <x v="10"/>
  </r>
  <r>
    <s v="CA/2017/155028"/>
    <d v="2018-06-15T00:00:00"/>
    <x v="561"/>
    <s v="Central"/>
    <s v="Consumer"/>
    <s v="Office Supplies"/>
    <n v="4.26"/>
    <n v="12"/>
    <n v="0.85199999999999998"/>
    <n v="0.13"/>
    <x v="9"/>
  </r>
  <r>
    <s v="CA/2017/155029"/>
    <d v="2018-11-16T00:00:00"/>
    <x v="349"/>
    <s v="South"/>
    <s v="Consumer"/>
    <s v="Office Supplies"/>
    <n v="811.28"/>
    <n v="11"/>
    <n v="162.256"/>
    <n v="0.12"/>
    <x v="2"/>
  </r>
  <r>
    <s v="CA/2017/155030"/>
    <d v="2018-12-29T00:00:00"/>
    <x v="266"/>
    <s v="South"/>
    <s v="Consumer"/>
    <s v="Office Supplies"/>
    <n v="6.03"/>
    <n v="12"/>
    <n v="1.206"/>
    <n v="0.16"/>
    <x v="1"/>
  </r>
  <r>
    <s v="CA/2017/155031"/>
    <d v="2017-01-21T00:00:00"/>
    <x v="143"/>
    <s v="East"/>
    <s v="Consumer"/>
    <s v="Furniture"/>
    <n v="153.56800000000001"/>
    <n v="9"/>
    <n v="30.7136"/>
    <n v="7.0000000000000007E-2"/>
    <x v="7"/>
  </r>
  <r>
    <s v="CA/2017/155032"/>
    <d v="2017-01-21T00:00:00"/>
    <x v="143"/>
    <s v="East"/>
    <s v="Consumer"/>
    <s v="Furniture"/>
    <n v="1013.4880000000001"/>
    <n v="9"/>
    <n v="202.69759999999999"/>
    <n v="0.2"/>
    <x v="7"/>
  </r>
  <r>
    <s v="CA/2017/155033"/>
    <d v="2017-01-15T00:00:00"/>
    <x v="656"/>
    <s v="West"/>
    <s v="Home Office"/>
    <s v="Office Supplies"/>
    <n v="52.34"/>
    <n v="8"/>
    <n v="10.468"/>
    <n v="0.06"/>
    <x v="7"/>
  </r>
  <r>
    <s v="CA/2017/155034"/>
    <d v="2017-01-15T00:00:00"/>
    <x v="656"/>
    <s v="West"/>
    <s v="Home Office"/>
    <s v="Office Supplies"/>
    <n v="4.66"/>
    <n v="14"/>
    <n v="0.93200000000000005"/>
    <n v="7.0000000000000007E-2"/>
    <x v="7"/>
  </r>
  <r>
    <s v="CA/2017/155035"/>
    <d v="2017-01-15T00:00:00"/>
    <x v="656"/>
    <s v="West"/>
    <s v="Home Office"/>
    <s v="Technology"/>
    <n v="254.97"/>
    <n v="4"/>
    <n v="50.994"/>
    <n v="0"/>
    <x v="7"/>
  </r>
  <r>
    <s v="CA/2017/155036"/>
    <d v="2017-09-19T00:00:00"/>
    <x v="174"/>
    <s v="East"/>
    <s v="Home Office"/>
    <s v="Office Supplies"/>
    <n v="25.44"/>
    <n v="4"/>
    <n v="5.0880000000000001"/>
    <n v="0.19"/>
    <x v="3"/>
  </r>
  <r>
    <s v="CA/2017/155037"/>
    <d v="2017-09-19T00:00:00"/>
    <x v="174"/>
    <s v="East"/>
    <s v="Home Office"/>
    <s v="Office Supplies"/>
    <n v="27.93"/>
    <n v="5"/>
    <n v="5.5860000000000003"/>
    <n v="7.0000000000000007E-2"/>
    <x v="3"/>
  </r>
  <r>
    <s v="CA/2017/155038"/>
    <d v="2015-02-21T00:00:00"/>
    <x v="612"/>
    <s v="West"/>
    <s v="Consumer"/>
    <s v="Office Supplies"/>
    <n v="8.85"/>
    <n v="8"/>
    <n v="1.77"/>
    <n v="0.16"/>
    <x v="11"/>
  </r>
  <r>
    <s v="CA/2017/155039"/>
    <d v="2017-11-11T00:00:00"/>
    <x v="318"/>
    <s v="East"/>
    <s v="Consumer"/>
    <s v="Furniture"/>
    <n v="6.96"/>
    <n v="19"/>
    <n v="1.3919999999999999"/>
    <n v="0.09"/>
    <x v="2"/>
  </r>
  <r>
    <s v="CA/2017/155040"/>
    <d v="2017-01-30T00:00:00"/>
    <x v="223"/>
    <s v="West"/>
    <s v="Consumer"/>
    <s v="Office Supplies"/>
    <n v="17.456"/>
    <n v="30"/>
    <n v="3.4912000000000001"/>
    <n v="0.08"/>
    <x v="7"/>
  </r>
  <r>
    <s v="CA/2017/155041"/>
    <d v="2017-10-18T00:00:00"/>
    <x v="212"/>
    <s v="Central"/>
    <s v="Consumer"/>
    <s v="Furniture"/>
    <n v="307.92"/>
    <n v="7"/>
    <n v="61.584000000000003"/>
    <n v="7.0000000000000007E-2"/>
    <x v="8"/>
  </r>
  <r>
    <s v="CA/2017/155042"/>
    <d v="2018-12-18T00:00:00"/>
    <x v="212"/>
    <s v="Central"/>
    <s v="Consumer"/>
    <s v="Office Supplies"/>
    <n v="6.63"/>
    <n v="13"/>
    <n v="1.3260000000000001"/>
    <n v="0.24"/>
    <x v="1"/>
  </r>
  <r>
    <s v="CA/2017/155043"/>
    <d v="2018-12-18T00:00:00"/>
    <x v="212"/>
    <s v="Central"/>
    <s v="Consumer"/>
    <s v="Office Supplies"/>
    <n v="12.96"/>
    <n v="6"/>
    <n v="2.5920000000000001"/>
    <n v="0.1"/>
    <x v="1"/>
  </r>
  <r>
    <s v="CA/2017/155044"/>
    <d v="2018-12-18T00:00:00"/>
    <x v="212"/>
    <s v="Central"/>
    <s v="Consumer"/>
    <s v="Office Supplies"/>
    <n v="32.4"/>
    <n v="4"/>
    <n v="6.48"/>
    <n v="0.04"/>
    <x v="1"/>
  </r>
  <r>
    <s v="CA/2017/155045"/>
    <d v="2018-02-11T00:00:00"/>
    <x v="175"/>
    <s v="Central"/>
    <s v="Corporate"/>
    <s v="Office Supplies"/>
    <n v="23.85"/>
    <n v="17"/>
    <n v="4.7699999999999996"/>
    <n v="0.14000000000000001"/>
    <x v="11"/>
  </r>
  <r>
    <s v="CA/2017/155046"/>
    <d v="2015-04-29T00:00:00"/>
    <x v="668"/>
    <s v="South"/>
    <s v="Consumer"/>
    <s v="Furniture"/>
    <n v="51.96"/>
    <n v="18"/>
    <n v="10.391999999999999"/>
    <n v="0.09"/>
    <x v="4"/>
  </r>
  <r>
    <s v="CA/2017/155047"/>
    <d v="2015-04-29T00:00:00"/>
    <x v="668"/>
    <s v="South"/>
    <s v="Consumer"/>
    <s v="Office Supplies"/>
    <n v="17.940000000000001"/>
    <n v="5"/>
    <n v="3.5880000000000001"/>
    <n v="0.01"/>
    <x v="4"/>
  </r>
  <r>
    <s v="CA/2017/155048"/>
    <d v="2018-10-23T00:00:00"/>
    <x v="36"/>
    <s v="South"/>
    <s v="Corporate"/>
    <s v="Office Supplies"/>
    <n v="11.56"/>
    <n v="3"/>
    <n v="2.3119999999999998"/>
    <n v="0.11"/>
    <x v="8"/>
  </r>
  <r>
    <s v="CA/2017/155049"/>
    <d v="2018-10-23T00:00:00"/>
    <x v="36"/>
    <s v="South"/>
    <s v="Corporate"/>
    <s v="Office Supplies"/>
    <n v="26.4"/>
    <n v="25"/>
    <n v="5.28"/>
    <n v="0.03"/>
    <x v="8"/>
  </r>
  <r>
    <s v="CA/2017/155050"/>
    <d v="2018-10-23T00:00:00"/>
    <x v="36"/>
    <s v="South"/>
    <s v="Corporate"/>
    <s v="Furniture"/>
    <n v="69.08"/>
    <n v="26"/>
    <n v="13.816000000000001"/>
    <n v="0.2"/>
    <x v="8"/>
  </r>
  <r>
    <s v="CA/2017/155051"/>
    <d v="2018-10-23T00:00:00"/>
    <x v="36"/>
    <s v="South"/>
    <s v="Corporate"/>
    <s v="Technology"/>
    <n v="35.880000000000003"/>
    <n v="5"/>
    <n v="7.1760000000000002"/>
    <n v="0"/>
    <x v="8"/>
  </r>
  <r>
    <s v="CA/2017/155052"/>
    <d v="2015-03-30T00:00:00"/>
    <x v="27"/>
    <s v="West"/>
    <s v="Consumer"/>
    <s v="Office Supplies"/>
    <n v="49.65"/>
    <n v="23"/>
    <n v="9.93"/>
    <n v="0.13"/>
    <x v="10"/>
  </r>
  <r>
    <s v="CA/2017/155053"/>
    <d v="2017-04-01T00:00:00"/>
    <x v="424"/>
    <s v="West"/>
    <s v="Corporate"/>
    <s v="Technology"/>
    <n v="959.96799999999996"/>
    <n v="7"/>
    <n v="191.99359999999999"/>
    <n v="0.19"/>
    <x v="4"/>
  </r>
  <r>
    <s v="CA/2017/155054"/>
    <d v="2016-04-26T00:00:00"/>
    <x v="617"/>
    <s v="West"/>
    <s v="Consumer"/>
    <s v="Furniture"/>
    <n v="408.42200000000003"/>
    <n v="1"/>
    <n v="81.684399999999997"/>
    <n v="0.08"/>
    <x v="4"/>
  </r>
  <r>
    <s v="CA/2017/155055"/>
    <d v="2016-12-09T00:00:00"/>
    <x v="38"/>
    <s v="Central"/>
    <s v="Consumer"/>
    <s v="Technology"/>
    <n v="479.98399999999998"/>
    <n v="25"/>
    <n v="95.996799999999993"/>
    <n v="0.2"/>
    <x v="1"/>
  </r>
  <r>
    <s v="CA/2017/155056"/>
    <d v="2016-12-09T00:00:00"/>
    <x v="38"/>
    <s v="Central"/>
    <s v="Consumer"/>
    <s v="Office Supplies"/>
    <n v="12.6"/>
    <n v="5"/>
    <n v="2.52"/>
    <n v="7.0000000000000007E-2"/>
    <x v="1"/>
  </r>
  <r>
    <s v="CA/2017/155057"/>
    <d v="2018-11-09T00:00:00"/>
    <x v="626"/>
    <s v="South"/>
    <s v="Home Office"/>
    <s v="Office Supplies"/>
    <n v="184.66"/>
    <n v="21"/>
    <n v="36.932000000000002"/>
    <n v="0.03"/>
    <x v="2"/>
  </r>
  <r>
    <s v="CA/2017/155058"/>
    <d v="2017-12-06T00:00:00"/>
    <x v="257"/>
    <s v="East"/>
    <s v="Consumer"/>
    <s v="Office Supplies"/>
    <n v="23.12"/>
    <n v="30"/>
    <n v="4.6239999999999997"/>
    <n v="0.21"/>
    <x v="1"/>
  </r>
  <r>
    <s v="CA/2017/155059"/>
    <d v="2017-06-27T00:00:00"/>
    <x v="542"/>
    <s v="South"/>
    <s v="Corporate"/>
    <s v="Office Supplies"/>
    <n v="37.463999999999999"/>
    <n v="1"/>
    <n v="7.4927999999999999"/>
    <n v="0.13"/>
    <x v="9"/>
  </r>
  <r>
    <s v="CA/2017/155060"/>
    <d v="2017-06-27T00:00:00"/>
    <x v="542"/>
    <s v="South"/>
    <s v="Corporate"/>
    <s v="Furniture"/>
    <n v="539.65800000000002"/>
    <n v="18"/>
    <n v="107.9316"/>
    <n v="0.23"/>
    <x v="9"/>
  </r>
  <r>
    <s v="CA/2017/155061"/>
    <d v="2015-09-26T00:00:00"/>
    <x v="37"/>
    <s v="Central"/>
    <s v="Home Office"/>
    <s v="Office Supplies"/>
    <n v="310.12"/>
    <n v="18"/>
    <n v="62.024000000000001"/>
    <n v="0.02"/>
    <x v="3"/>
  </r>
  <r>
    <s v="CA/2017/155062"/>
    <d v="2018-03-11T00:00:00"/>
    <x v="351"/>
    <s v="West"/>
    <s v="Consumer"/>
    <s v="Office Supplies"/>
    <n v="8.56"/>
    <n v="14"/>
    <n v="1.712"/>
    <n v="0.18"/>
    <x v="10"/>
  </r>
  <r>
    <s v="CA/2017/155063"/>
    <d v="2018-03-11T00:00:00"/>
    <x v="351"/>
    <s v="West"/>
    <s v="Consumer"/>
    <s v="Office Supplies"/>
    <n v="52.4"/>
    <n v="29"/>
    <n v="10.48"/>
    <n v="0.23"/>
    <x v="10"/>
  </r>
  <r>
    <s v="CA/2017/155064"/>
    <d v="2018-03-11T00:00:00"/>
    <x v="351"/>
    <s v="West"/>
    <s v="Consumer"/>
    <s v="Office Supplies"/>
    <n v="14.94"/>
    <n v="3"/>
    <n v="2.988"/>
    <n v="0.12"/>
    <x v="10"/>
  </r>
  <r>
    <s v="CA/2017/155065"/>
    <d v="2018-02-19T00:00:00"/>
    <x v="250"/>
    <s v="West"/>
    <s v="Consumer"/>
    <s v="Office Supplies"/>
    <n v="11.22"/>
    <n v="23"/>
    <n v="2.2440000000000002"/>
    <n v="0.03"/>
    <x v="11"/>
  </r>
  <r>
    <s v="CA/2017/155066"/>
    <d v="2016-05-11T00:00:00"/>
    <x v="104"/>
    <s v="South"/>
    <s v="Consumer"/>
    <s v="Office Supplies"/>
    <n v="387.13600000000002"/>
    <n v="19"/>
    <n v="77.427199999999999"/>
    <n v="0.19"/>
    <x v="5"/>
  </r>
  <r>
    <s v="CA/2017/155067"/>
    <d v="2015-06-16T00:00:00"/>
    <x v="237"/>
    <s v="East"/>
    <s v="Consumer"/>
    <s v="Office Supplies"/>
    <n v="41.4"/>
    <n v="6"/>
    <n v="8.2799999999999994"/>
    <n v="0.16"/>
    <x v="9"/>
  </r>
  <r>
    <s v="CA/2017/155068"/>
    <d v="2015-06-16T00:00:00"/>
    <x v="237"/>
    <s v="East"/>
    <s v="Consumer"/>
    <s v="Office Supplies"/>
    <n v="35"/>
    <n v="1"/>
    <n v="7"/>
    <n v="7.0000000000000007E-2"/>
    <x v="9"/>
  </r>
  <r>
    <s v="CA/2017/155069"/>
    <d v="2015-06-16T00:00:00"/>
    <x v="237"/>
    <s v="East"/>
    <s v="Consumer"/>
    <s v="Office Supplies"/>
    <n v="39.552"/>
    <n v="20"/>
    <n v="7.9104000000000001"/>
    <n v="0.12"/>
    <x v="9"/>
  </r>
  <r>
    <s v="CA/2017/155070"/>
    <d v="2016-12-10T00:00:00"/>
    <x v="351"/>
    <s v="West"/>
    <s v="Consumer"/>
    <s v="Technology"/>
    <n v="135.72"/>
    <n v="28"/>
    <n v="27.143999999999998"/>
    <n v="0.21"/>
    <x v="1"/>
  </r>
  <r>
    <s v="CA/2017/155071"/>
    <d v="2016-12-10T00:00:00"/>
    <x v="351"/>
    <s v="West"/>
    <s v="Consumer"/>
    <s v="Office Supplies"/>
    <n v="12.56"/>
    <n v="7"/>
    <n v="2.512"/>
    <n v="0.23"/>
    <x v="1"/>
  </r>
  <r>
    <s v="CA/2017/155072"/>
    <d v="2016-12-10T00:00:00"/>
    <x v="351"/>
    <s v="West"/>
    <s v="Consumer"/>
    <s v="Technology"/>
    <n v="263.95999999999998"/>
    <n v="19"/>
    <n v="52.792000000000002"/>
    <n v="0.11"/>
    <x v="1"/>
  </r>
  <r>
    <s v="CA/2017/155073"/>
    <d v="2018-08-27T00:00:00"/>
    <x v="339"/>
    <s v="East"/>
    <s v="Consumer"/>
    <s v="Office Supplies"/>
    <n v="5.952"/>
    <n v="24"/>
    <n v="1.1903999999999999"/>
    <n v="0.15"/>
    <x v="0"/>
  </r>
  <r>
    <s v="CA/2017/155074"/>
    <d v="2017-11-23T00:00:00"/>
    <x v="624"/>
    <s v="Central"/>
    <s v="Corporate"/>
    <s v="Office Supplies"/>
    <n v="15.8"/>
    <n v="28"/>
    <n v="3.16"/>
    <n v="0.25"/>
    <x v="2"/>
  </r>
  <r>
    <s v="CA/2017/155075"/>
    <d v="2017-11-23T00:00:00"/>
    <x v="624"/>
    <s v="Central"/>
    <s v="Corporate"/>
    <s v="Furniture"/>
    <n v="14.368"/>
    <n v="5"/>
    <n v="2.8736000000000002"/>
    <n v="0.14000000000000001"/>
    <x v="2"/>
  </r>
  <r>
    <s v="CA/2017/155076"/>
    <d v="2017-11-23T00:00:00"/>
    <x v="624"/>
    <s v="Central"/>
    <s v="Corporate"/>
    <s v="Furniture"/>
    <n v="70.447999999999993"/>
    <n v="25"/>
    <n v="14.089600000000001"/>
    <n v="0.15"/>
    <x v="2"/>
  </r>
  <r>
    <s v="CA/2017/155077"/>
    <d v="2018-01-30T00:00:00"/>
    <x v="462"/>
    <s v="West"/>
    <s v="Consumer"/>
    <s v="Office Supplies"/>
    <n v="129.30000000000001"/>
    <n v="6"/>
    <n v="25.86"/>
    <n v="0.14000000000000001"/>
    <x v="7"/>
  </r>
  <r>
    <s v="CA/2017/155078"/>
    <d v="2016-11-30T00:00:00"/>
    <x v="489"/>
    <s v="West"/>
    <s v="Home Office"/>
    <s v="Office Supplies"/>
    <n v="3.8820000000000001"/>
    <n v="4"/>
    <n v="0.77639999999999998"/>
    <n v="0.17"/>
    <x v="2"/>
  </r>
  <r>
    <s v="CA/2017/155079"/>
    <d v="2015-06-28T00:00:00"/>
    <x v="338"/>
    <s v="Central"/>
    <s v="Corporate"/>
    <s v="Office Supplies"/>
    <n v="6.08"/>
    <n v="25"/>
    <n v="1.216"/>
    <n v="0.14000000000000001"/>
    <x v="9"/>
  </r>
  <r>
    <s v="CA/2017/155080"/>
    <d v="2015-02-09T00:00:00"/>
    <x v="594"/>
    <s v="West"/>
    <s v="Consumer"/>
    <s v="Office Supplies"/>
    <n v="19.899999999999999"/>
    <n v="13"/>
    <n v="3.98"/>
    <n v="0.22"/>
    <x v="11"/>
  </r>
  <r>
    <s v="CA/2017/155081"/>
    <d v="2015-02-09T00:00:00"/>
    <x v="594"/>
    <s v="West"/>
    <s v="Consumer"/>
    <s v="Furniture"/>
    <n v="70.709999999999994"/>
    <n v="22"/>
    <n v="14.141999999999999"/>
    <n v="0.15"/>
    <x v="11"/>
  </r>
  <r>
    <s v="CA/2017/155082"/>
    <d v="2018-10-07T00:00:00"/>
    <x v="669"/>
    <s v="South"/>
    <s v="Consumer"/>
    <s v="Furniture"/>
    <n v="18.84"/>
    <n v="7"/>
    <n v="3.7679999999999998"/>
    <n v="0.16"/>
    <x v="8"/>
  </r>
  <r>
    <s v="CA/2017/155083"/>
    <d v="2018-04-06T00:00:00"/>
    <x v="564"/>
    <s v="Central"/>
    <s v="Consumer"/>
    <s v="Office Supplies"/>
    <n v="8.64"/>
    <n v="12"/>
    <n v="1.728"/>
    <n v="0.15"/>
    <x v="4"/>
  </r>
  <r>
    <s v="CA/2017/155084"/>
    <d v="2018-10-19T00:00:00"/>
    <x v="274"/>
    <s v="East"/>
    <s v="Home Office"/>
    <s v="Office Supplies"/>
    <n v="1633.1880000000001"/>
    <n v="30"/>
    <n v="326.63760000000002"/>
    <n v="0.04"/>
    <x v="8"/>
  </r>
  <r>
    <s v="CA/2017/155085"/>
    <d v="2018-11-18T00:00:00"/>
    <x v="467"/>
    <s v="South"/>
    <s v="Home Office"/>
    <s v="Furniture"/>
    <n v="19.760000000000002"/>
    <n v="10"/>
    <n v="3.952"/>
    <n v="0.22"/>
    <x v="2"/>
  </r>
  <r>
    <s v="CA/2017/155086"/>
    <d v="2016-08-08T00:00:00"/>
    <x v="627"/>
    <s v="Central"/>
    <s v="Consumer"/>
    <s v="Office Supplies"/>
    <n v="6.6079999999999997"/>
    <n v="9"/>
    <n v="1.3216000000000001"/>
    <n v="0.12"/>
    <x v="0"/>
  </r>
  <r>
    <s v="CA/2017/155087"/>
    <d v="2016-08-08T00:00:00"/>
    <x v="627"/>
    <s v="Central"/>
    <s v="Consumer"/>
    <s v="Office Supplies"/>
    <n v="7.28"/>
    <n v="24"/>
    <n v="1.456"/>
    <n v="0.06"/>
    <x v="0"/>
  </r>
  <r>
    <s v="CA/2017/155088"/>
    <d v="2016-08-08T00:00:00"/>
    <x v="627"/>
    <s v="Central"/>
    <s v="Consumer"/>
    <s v="Furniture"/>
    <n v="144.78399999999999"/>
    <n v="2"/>
    <n v="28.956800000000001"/>
    <n v="0.19"/>
    <x v="0"/>
  </r>
  <r>
    <s v="CA/2017/155089"/>
    <d v="2017-06-12T00:00:00"/>
    <x v="218"/>
    <s v="Central"/>
    <s v="Consumer"/>
    <s v="Technology"/>
    <n v="156.792"/>
    <n v="21"/>
    <n v="31.3584"/>
    <n v="0.21"/>
    <x v="9"/>
  </r>
  <r>
    <s v="CA/2017/155090"/>
    <d v="2017-06-12T00:00:00"/>
    <x v="218"/>
    <s v="Central"/>
    <s v="Consumer"/>
    <s v="Technology"/>
    <n v="431.976"/>
    <n v="5"/>
    <n v="86.395200000000003"/>
    <n v="0.01"/>
    <x v="9"/>
  </r>
  <r>
    <s v="CA/2017/155091"/>
    <d v="2017-06-12T00:00:00"/>
    <x v="218"/>
    <s v="Central"/>
    <s v="Consumer"/>
    <s v="Office Supplies"/>
    <n v="35.89"/>
    <n v="28"/>
    <n v="7.1779999999999999"/>
    <n v="0.18"/>
    <x v="9"/>
  </r>
  <r>
    <s v="CA/2017/155092"/>
    <d v="2017-06-12T00:00:00"/>
    <x v="218"/>
    <s v="Central"/>
    <s v="Consumer"/>
    <s v="Office Supplies"/>
    <n v="47.207999999999998"/>
    <n v="17"/>
    <n v="9.4415999999999993"/>
    <n v="0.08"/>
    <x v="9"/>
  </r>
  <r>
    <s v="CA/2017/155093"/>
    <d v="2017-06-12T00:00:00"/>
    <x v="218"/>
    <s v="Central"/>
    <s v="Consumer"/>
    <s v="Office Supplies"/>
    <n v="248.08"/>
    <n v="10"/>
    <n v="49.616"/>
    <n v="0.15"/>
    <x v="9"/>
  </r>
  <r>
    <s v="CA/2017/155094"/>
    <d v="2017-06-12T00:00:00"/>
    <x v="218"/>
    <s v="Central"/>
    <s v="Consumer"/>
    <s v="Office Supplies"/>
    <n v="189.7"/>
    <n v="5"/>
    <n v="37.94"/>
    <n v="0.18"/>
    <x v="9"/>
  </r>
  <r>
    <s v="CA/2017/155095"/>
    <d v="2017-06-12T00:00:00"/>
    <x v="218"/>
    <s v="Central"/>
    <s v="Consumer"/>
    <s v="Office Supplies"/>
    <n v="59.808"/>
    <n v="9"/>
    <n v="11.961600000000001"/>
    <n v="0.13"/>
    <x v="9"/>
  </r>
  <r>
    <s v="CA/2017/155096"/>
    <d v="2018-03-25T00:00:00"/>
    <x v="251"/>
    <s v="Central"/>
    <s v="Corporate"/>
    <s v="Furniture"/>
    <n v="90.99"/>
    <n v="13"/>
    <n v="18.198"/>
    <n v="0.19"/>
    <x v="10"/>
  </r>
  <r>
    <s v="CA/2017/155097"/>
    <d v="2018-03-25T00:00:00"/>
    <x v="251"/>
    <s v="Central"/>
    <s v="Corporate"/>
    <s v="Furniture"/>
    <n v="1526.56"/>
    <n v="25"/>
    <n v="305.31200000000001"/>
    <n v="0.03"/>
    <x v="10"/>
  </r>
  <r>
    <s v="CA/2017/155098"/>
    <d v="2018-03-25T00:00:00"/>
    <x v="251"/>
    <s v="Central"/>
    <s v="Corporate"/>
    <s v="Furniture"/>
    <n v="368.97"/>
    <n v="10"/>
    <n v="73.793999999999997"/>
    <n v="0.18"/>
    <x v="10"/>
  </r>
  <r>
    <s v="CA/2017/155099"/>
    <d v="2018-11-19T00:00:00"/>
    <x v="498"/>
    <s v="Central"/>
    <s v="Consumer"/>
    <s v="Office Supplies"/>
    <n v="305.01"/>
    <n v="16"/>
    <n v="61.002000000000002"/>
    <n v="0.18"/>
    <x v="2"/>
  </r>
  <r>
    <s v="CA/2017/155100"/>
    <d v="2018-11-19T00:00:00"/>
    <x v="498"/>
    <s v="Central"/>
    <s v="Consumer"/>
    <s v="Furniture"/>
    <n v="18.7"/>
    <n v="4"/>
    <n v="3.74"/>
    <n v="0.16"/>
    <x v="2"/>
  </r>
  <r>
    <s v="CA/2017/155101"/>
    <d v="2017-04-11T00:00:00"/>
    <x v="293"/>
    <s v="East"/>
    <s v="Consumer"/>
    <s v="Furniture"/>
    <n v="38.29"/>
    <n v="23"/>
    <n v="7.6580000000000004"/>
    <n v="0.2"/>
    <x v="4"/>
  </r>
  <r>
    <s v="CA/2017/155102"/>
    <d v="2018-12-14T00:00:00"/>
    <x v="486"/>
    <s v="West"/>
    <s v="Home Office"/>
    <s v="Furniture"/>
    <n v="26.25"/>
    <n v="8"/>
    <n v="5.25"/>
    <n v="0.08"/>
    <x v="1"/>
  </r>
  <r>
    <s v="CA/2017/155103"/>
    <d v="2018-12-14T00:00:00"/>
    <x v="486"/>
    <s v="West"/>
    <s v="Home Office"/>
    <s v="Office Supplies"/>
    <n v="64.959999999999994"/>
    <n v="26"/>
    <n v="12.992000000000001"/>
    <n v="0.04"/>
    <x v="1"/>
  </r>
  <r>
    <s v="CA/2017/155104"/>
    <d v="2018-12-14T00:00:00"/>
    <x v="486"/>
    <s v="West"/>
    <s v="Home Office"/>
    <s v="Office Supplies"/>
    <n v="43.7"/>
    <n v="27"/>
    <n v="8.74"/>
    <n v="0.24"/>
    <x v="1"/>
  </r>
  <r>
    <s v="CA/2017/155105"/>
    <d v="2018-12-11T00:00:00"/>
    <x v="670"/>
    <s v="West"/>
    <s v="Home Office"/>
    <s v="Technology"/>
    <n v="41.6"/>
    <n v="12"/>
    <n v="8.32"/>
    <n v="0.2"/>
    <x v="1"/>
  </r>
  <r>
    <s v="CA/2017/155106"/>
    <d v="2018-12-11T00:00:00"/>
    <x v="670"/>
    <s v="West"/>
    <s v="Home Office"/>
    <s v="Office Supplies"/>
    <n v="23.12"/>
    <n v="6"/>
    <n v="4.6239999999999997"/>
    <n v="0.17"/>
    <x v="1"/>
  </r>
  <r>
    <s v="CA/2017/155107"/>
    <d v="2018-12-11T00:00:00"/>
    <x v="670"/>
    <s v="West"/>
    <s v="Home Office"/>
    <s v="Furniture"/>
    <n v="113.88800000000001"/>
    <n v="15"/>
    <n v="22.7776"/>
    <n v="0.12"/>
    <x v="1"/>
  </r>
  <r>
    <s v="CA/2017/155108"/>
    <d v="2018-12-11T00:00:00"/>
    <x v="670"/>
    <s v="West"/>
    <s v="Home Office"/>
    <s v="Furniture"/>
    <n v="113.568"/>
    <n v="7"/>
    <n v="22.7136"/>
    <n v="0.02"/>
    <x v="1"/>
  </r>
  <r>
    <s v="CA/2017/155109"/>
    <d v="2018-12-11T00:00:00"/>
    <x v="670"/>
    <s v="West"/>
    <s v="Home Office"/>
    <s v="Technology"/>
    <n v="7.92"/>
    <n v="18"/>
    <n v="1.5840000000000001"/>
    <n v="0.23"/>
    <x v="1"/>
  </r>
  <r>
    <s v="CA/2017/155110"/>
    <d v="2018-12-11T00:00:00"/>
    <x v="670"/>
    <s v="West"/>
    <s v="Home Office"/>
    <s v="Technology"/>
    <n v="671.98400000000004"/>
    <n v="3"/>
    <n v="134.39680000000001"/>
    <n v="0.16"/>
    <x v="1"/>
  </r>
  <r>
    <s v="CA/2017/155111"/>
    <d v="2017-08-18T00:00:00"/>
    <x v="55"/>
    <s v="South"/>
    <s v="Corporate"/>
    <s v="Technology"/>
    <n v="39.99"/>
    <n v="30"/>
    <n v="7.9980000000000002"/>
    <n v="0.18"/>
    <x v="0"/>
  </r>
  <r>
    <s v="CA/2017/155112"/>
    <d v="2018-06-27T00:00:00"/>
    <x v="671"/>
    <s v="East"/>
    <s v="Home Office"/>
    <s v="Furniture"/>
    <n v="191.64599999999999"/>
    <n v="11"/>
    <n v="38.3292"/>
    <n v="0.05"/>
    <x v="9"/>
  </r>
  <r>
    <s v="CA/2017/155113"/>
    <d v="2018-04-05T00:00:00"/>
    <x v="129"/>
    <s v="South"/>
    <s v="Consumer"/>
    <s v="Office Supplies"/>
    <n v="2.3130000000000002"/>
    <n v="4"/>
    <n v="0.46260000000000001"/>
    <n v="0.05"/>
    <x v="4"/>
  </r>
  <r>
    <s v="CA/2017/155114"/>
    <d v="2016-12-24T00:00:00"/>
    <x v="446"/>
    <s v="West"/>
    <s v="Consumer"/>
    <s v="Office Supplies"/>
    <n v="19.936"/>
    <n v="25"/>
    <n v="3.9872000000000001"/>
    <n v="0.08"/>
    <x v="1"/>
  </r>
  <r>
    <s v="CA/2017/155115"/>
    <d v="2016-12-24T00:00:00"/>
    <x v="446"/>
    <s v="West"/>
    <s v="Consumer"/>
    <s v="Office Supplies"/>
    <n v="45.92"/>
    <n v="21"/>
    <n v="9.1839999999999993"/>
    <n v="0.24"/>
    <x v="1"/>
  </r>
  <r>
    <s v="CA/2017/155116"/>
    <d v="2018-04-26T00:00:00"/>
    <x v="178"/>
    <s v="Central"/>
    <s v="Home Office"/>
    <s v="Office Supplies"/>
    <n v="20.34"/>
    <n v="9"/>
    <n v="4.0679999999999996"/>
    <n v="0.05"/>
    <x v="4"/>
  </r>
  <r>
    <s v="CA/2017/155117"/>
    <d v="2018-04-26T00:00:00"/>
    <x v="178"/>
    <s v="Central"/>
    <s v="Home Office"/>
    <s v="Office Supplies"/>
    <n v="39.28"/>
    <n v="13"/>
    <n v="7.8559999999999999"/>
    <n v="0.22"/>
    <x v="4"/>
  </r>
  <r>
    <s v="CA/2017/155118"/>
    <d v="2018-12-16T00:00:00"/>
    <x v="672"/>
    <s v="West"/>
    <s v="Corporate"/>
    <s v="Furniture"/>
    <n v="81.567999999999998"/>
    <n v="20"/>
    <n v="16.313600000000001"/>
    <n v="0.18"/>
    <x v="1"/>
  </r>
  <r>
    <s v="CA/2017/155119"/>
    <d v="2018-12-16T00:00:00"/>
    <x v="672"/>
    <s v="West"/>
    <s v="Corporate"/>
    <s v="Furniture"/>
    <n v="97.183999999999997"/>
    <n v="4"/>
    <n v="19.436800000000002"/>
    <n v="0.22"/>
    <x v="1"/>
  </r>
  <r>
    <s v="CA/2017/155120"/>
    <d v="2018-12-16T00:00:00"/>
    <x v="672"/>
    <s v="West"/>
    <s v="Corporate"/>
    <s v="Office Supplies"/>
    <n v="24.32"/>
    <n v="6"/>
    <n v="4.8639999999999999"/>
    <n v="0.08"/>
    <x v="1"/>
  </r>
  <r>
    <s v="CA/2017/155121"/>
    <d v="2018-12-16T00:00:00"/>
    <x v="672"/>
    <s v="West"/>
    <s v="Corporate"/>
    <s v="Furniture"/>
    <n v="18.96"/>
    <n v="18"/>
    <n v="3.7919999999999998"/>
    <n v="0.12"/>
    <x v="1"/>
  </r>
  <r>
    <s v="CA/2017/155122"/>
    <d v="2015-12-27T00:00:00"/>
    <x v="476"/>
    <s v="East"/>
    <s v="Consumer"/>
    <s v="Furniture"/>
    <n v="32.951999999999998"/>
    <n v="2"/>
    <n v="6.5903999999999998"/>
    <n v="0.23"/>
    <x v="1"/>
  </r>
  <r>
    <s v="CA/2017/155123"/>
    <d v="2015-12-27T00:00:00"/>
    <x v="476"/>
    <s v="East"/>
    <s v="Consumer"/>
    <s v="Office Supplies"/>
    <n v="30.015999999999998"/>
    <n v="16"/>
    <n v="6.0031999999999996"/>
    <n v="0.09"/>
    <x v="1"/>
  </r>
  <r>
    <s v="CA/2017/155124"/>
    <d v="2018-06-11T00:00:00"/>
    <x v="535"/>
    <s v="Central"/>
    <s v="Consumer"/>
    <s v="Office Supplies"/>
    <n v="499.584"/>
    <n v="27"/>
    <n v="99.916799999999995"/>
    <n v="0.18"/>
    <x v="9"/>
  </r>
  <r>
    <s v="CA/2017/155125"/>
    <d v="2018-06-11T00:00:00"/>
    <x v="535"/>
    <s v="Central"/>
    <s v="Consumer"/>
    <s v="Office Supplies"/>
    <n v="31.103999999999999"/>
    <n v="3"/>
    <n v="6.2207999999999997"/>
    <n v="0.05"/>
    <x v="9"/>
  </r>
  <r>
    <s v="CA/2017/155126"/>
    <d v="2018-06-11T00:00:00"/>
    <x v="535"/>
    <s v="Central"/>
    <s v="Consumer"/>
    <s v="Office Supplies"/>
    <n v="13.272"/>
    <n v="9"/>
    <n v="2.6543999999999999"/>
    <n v="0.18"/>
    <x v="9"/>
  </r>
  <r>
    <s v="CA/2017/155127"/>
    <d v="2018-06-11T00:00:00"/>
    <x v="535"/>
    <s v="Central"/>
    <s v="Consumer"/>
    <s v="Furniture"/>
    <n v="28.271999999999998"/>
    <n v="27"/>
    <n v="5.6543999999999999"/>
    <n v="0.24"/>
    <x v="9"/>
  </r>
  <r>
    <s v="CA/2017/155128"/>
    <d v="2018-06-11T00:00:00"/>
    <x v="535"/>
    <s v="Central"/>
    <s v="Consumer"/>
    <s v="Office Supplies"/>
    <n v="259.13600000000002"/>
    <n v="18"/>
    <n v="51.827199999999998"/>
    <n v="0.05"/>
    <x v="9"/>
  </r>
  <r>
    <s v="CA/2017/155129"/>
    <d v="2018-12-16T00:00:00"/>
    <x v="239"/>
    <s v="East"/>
    <s v="Consumer"/>
    <s v="Office Supplies"/>
    <n v="10.8"/>
    <n v="15"/>
    <n v="2.16"/>
    <n v="0.16"/>
    <x v="1"/>
  </r>
  <r>
    <s v="CA/2017/155130"/>
    <d v="2016-07-05T00:00:00"/>
    <x v="165"/>
    <s v="Central"/>
    <s v="Consumer"/>
    <s v="Furniture"/>
    <n v="244.006"/>
    <n v="23"/>
    <n v="48.801200000000001"/>
    <n v="0.16"/>
    <x v="6"/>
  </r>
  <r>
    <s v="CA/2017/155131"/>
    <d v="2016-07-05T00:00:00"/>
    <x v="165"/>
    <s v="Central"/>
    <s v="Consumer"/>
    <s v="Office Supplies"/>
    <n v="15.936"/>
    <n v="27"/>
    <n v="3.1871999999999998"/>
    <n v="0.05"/>
    <x v="6"/>
  </r>
  <r>
    <s v="CA/2017/155132"/>
    <d v="2018-04-12T00:00:00"/>
    <x v="1"/>
    <s v="West"/>
    <s v="Corporate"/>
    <s v="Furniture"/>
    <n v="188.55199999999999"/>
    <n v="1"/>
    <n v="37.7104"/>
    <n v="0.12"/>
    <x v="4"/>
  </r>
  <r>
    <s v="CA/2017/155133"/>
    <d v="2018-03-10T00:00:00"/>
    <x v="332"/>
    <s v="Central"/>
    <s v="Consumer"/>
    <s v="Office Supplies"/>
    <n v="22.58"/>
    <n v="14"/>
    <n v="4.516"/>
    <n v="0.01"/>
    <x v="10"/>
  </r>
  <r>
    <s v="CA/2017/155134"/>
    <d v="2015-01-13T00:00:00"/>
    <x v="444"/>
    <s v="South"/>
    <s v="Consumer"/>
    <s v="Furniture"/>
    <n v="545.94000000000005"/>
    <n v="24"/>
    <n v="109.188"/>
    <n v="0.17"/>
    <x v="7"/>
  </r>
  <r>
    <s v="CA/2017/155135"/>
    <d v="2016-12-06T00:00:00"/>
    <x v="673"/>
    <s v="East"/>
    <s v="Consumer"/>
    <s v="Office Supplies"/>
    <n v="20.736000000000001"/>
    <n v="17"/>
    <n v="4.1471999999999998"/>
    <n v="0.21"/>
    <x v="1"/>
  </r>
  <r>
    <s v="CA/2017/155136"/>
    <d v="2016-12-06T00:00:00"/>
    <x v="673"/>
    <s v="East"/>
    <s v="Consumer"/>
    <s v="Furniture"/>
    <n v="43.295999999999999"/>
    <n v="8"/>
    <n v="8.6592000000000002"/>
    <n v="0.1"/>
    <x v="1"/>
  </r>
  <r>
    <s v="CA/2017/155137"/>
    <d v="2015-12-07T00:00:00"/>
    <x v="52"/>
    <s v="Central"/>
    <s v="Consumer"/>
    <s v="Furniture"/>
    <n v="123.136"/>
    <n v="18"/>
    <n v="24.627199999999998"/>
    <n v="0.15"/>
    <x v="1"/>
  </r>
  <r>
    <s v="CA/2017/155138"/>
    <d v="2015-12-07T00:00:00"/>
    <x v="52"/>
    <s v="Central"/>
    <s v="Consumer"/>
    <s v="Office Supplies"/>
    <n v="11.263999999999999"/>
    <n v="3"/>
    <n v="2.2528000000000001"/>
    <n v="0"/>
    <x v="1"/>
  </r>
  <r>
    <s v="CA/2017/155139"/>
    <d v="2015-06-12T00:00:00"/>
    <x v="53"/>
    <s v="East"/>
    <s v="Consumer"/>
    <s v="Office Supplies"/>
    <n v="53.423999999999999"/>
    <n v="26"/>
    <n v="10.684799999999999"/>
    <n v="0.15"/>
    <x v="9"/>
  </r>
  <r>
    <s v="CA/2017/155140"/>
    <d v="2015-06-12T00:00:00"/>
    <x v="53"/>
    <s v="East"/>
    <s v="Consumer"/>
    <s v="Furniture"/>
    <n v="275.49"/>
    <n v="30"/>
    <n v="55.097999999999999"/>
    <n v="0.01"/>
    <x v="9"/>
  </r>
  <r>
    <s v="CA/2017/155141"/>
    <d v="2017-05-25T00:00:00"/>
    <x v="674"/>
    <s v="South"/>
    <s v="Home Office"/>
    <s v="Furniture"/>
    <n v="24.96"/>
    <n v="1"/>
    <n v="4.992"/>
    <n v="0.11"/>
    <x v="5"/>
  </r>
  <r>
    <s v="CA/2017/155142"/>
    <d v="2017-05-25T00:00:00"/>
    <x v="674"/>
    <s v="South"/>
    <s v="Home Office"/>
    <s v="Office Supplies"/>
    <n v="19.36"/>
    <n v="14"/>
    <n v="3.8719999999999999"/>
    <n v="0.03"/>
    <x v="5"/>
  </r>
  <r>
    <s v="CA/2017/155143"/>
    <d v="2017-05-25T00:00:00"/>
    <x v="674"/>
    <s v="South"/>
    <s v="Home Office"/>
    <s v="Office Supplies"/>
    <n v="1267.6500000000001"/>
    <n v="6"/>
    <n v="253.53"/>
    <n v="0.04"/>
    <x v="5"/>
  </r>
  <r>
    <s v="CA/2017/155144"/>
    <d v="2017-02-21T00:00:00"/>
    <x v="637"/>
    <s v="Central"/>
    <s v="Corporate"/>
    <s v="Technology"/>
    <n v="12.99"/>
    <n v="7"/>
    <n v="2.5979999999999999"/>
    <n v="0.1"/>
    <x v="11"/>
  </r>
  <r>
    <s v="CA/2017/155145"/>
    <d v="2017-02-21T00:00:00"/>
    <x v="637"/>
    <s v="Central"/>
    <s v="Corporate"/>
    <s v="Office Supplies"/>
    <n v="18.559999999999999"/>
    <n v="15"/>
    <n v="3.7120000000000002"/>
    <n v="0.08"/>
    <x v="11"/>
  </r>
  <r>
    <s v="CA/2017/155146"/>
    <d v="2017-02-21T00:00:00"/>
    <x v="637"/>
    <s v="Central"/>
    <s v="Corporate"/>
    <s v="Office Supplies"/>
    <n v="449.15"/>
    <n v="22"/>
    <n v="89.83"/>
    <n v="0.08"/>
    <x v="11"/>
  </r>
  <r>
    <s v="CA/2017/155147"/>
    <d v="2017-02-21T00:00:00"/>
    <x v="637"/>
    <s v="Central"/>
    <s v="Corporate"/>
    <s v="Office Supplies"/>
    <n v="31.248000000000001"/>
    <n v="14"/>
    <n v="6.2496"/>
    <n v="0.21"/>
    <x v="11"/>
  </r>
  <r>
    <s v="CA/2017/155148"/>
    <d v="2017-02-10T00:00:00"/>
    <x v="640"/>
    <s v="West"/>
    <s v="Corporate"/>
    <s v="Office Supplies"/>
    <n v="61.44"/>
    <n v="2"/>
    <n v="12.288"/>
    <n v="0.12"/>
    <x v="11"/>
  </r>
  <r>
    <s v="CA/2017/155149"/>
    <d v="2018-11-03T00:00:00"/>
    <x v="77"/>
    <s v="West"/>
    <s v="Consumer"/>
    <s v="Office Supplies"/>
    <n v="895.92"/>
    <n v="20"/>
    <n v="179.184"/>
    <n v="0.14000000000000001"/>
    <x v="2"/>
  </r>
  <r>
    <s v="CA/2017/155150"/>
    <d v="2017-09-09T00:00:00"/>
    <x v="247"/>
    <s v="West"/>
    <s v="Consumer"/>
    <s v="Office Supplies"/>
    <n v="55.36"/>
    <n v="7"/>
    <n v="11.071999999999999"/>
    <n v="0.04"/>
    <x v="3"/>
  </r>
  <r>
    <s v="CA/2017/155151"/>
    <d v="2015-07-14T00:00:00"/>
    <x v="171"/>
    <s v="West"/>
    <s v="Consumer"/>
    <s v="Office Supplies"/>
    <n v="55.92"/>
    <n v="17"/>
    <n v="11.183999999999999"/>
    <n v="0"/>
    <x v="6"/>
  </r>
  <r>
    <s v="CA/2017/155152"/>
    <d v="2015-06-21T00:00:00"/>
    <x v="508"/>
    <s v="West"/>
    <s v="Consumer"/>
    <s v="Office Supplies"/>
    <n v="24.896000000000001"/>
    <n v="17"/>
    <n v="4.9791999999999996"/>
    <n v="0.09"/>
    <x v="9"/>
  </r>
  <r>
    <s v="CA/2017/155153"/>
    <d v="2015-06-21T00:00:00"/>
    <x v="508"/>
    <s v="West"/>
    <s v="Consumer"/>
    <s v="Furniture"/>
    <n v="3.984"/>
    <n v="18"/>
    <n v="0.79679999999999995"/>
    <n v="0.24"/>
    <x v="9"/>
  </r>
  <r>
    <s v="CA/2017/155154"/>
    <d v="2015-06-21T00:00:00"/>
    <x v="508"/>
    <s v="West"/>
    <s v="Consumer"/>
    <s v="Technology"/>
    <n v="95.968000000000004"/>
    <n v="13"/>
    <n v="19.1936"/>
    <n v="0.15"/>
    <x v="9"/>
  </r>
  <r>
    <s v="CA/2017/155155"/>
    <d v="2015-06-21T00:00:00"/>
    <x v="508"/>
    <s v="West"/>
    <s v="Consumer"/>
    <s v="Technology"/>
    <n v="206.99100000000001"/>
    <n v="14"/>
    <n v="41.398200000000003"/>
    <n v="0.04"/>
    <x v="9"/>
  </r>
  <r>
    <s v="CA/2017/155156"/>
    <d v="2015-06-21T00:00:00"/>
    <x v="508"/>
    <s v="West"/>
    <s v="Consumer"/>
    <s v="Office Supplies"/>
    <n v="44.415999999999997"/>
    <n v="8"/>
    <n v="8.8832000000000004"/>
    <n v="0.11"/>
    <x v="9"/>
  </r>
  <r>
    <s v="CA/2017/155157"/>
    <d v="2015-06-21T00:00:00"/>
    <x v="508"/>
    <s v="West"/>
    <s v="Consumer"/>
    <s v="Office Supplies"/>
    <n v="9.0060000000000002"/>
    <n v="19"/>
    <n v="1.8011999999999999"/>
    <n v="0.03"/>
    <x v="9"/>
  </r>
  <r>
    <s v="CA/2017/155158"/>
    <d v="2016-05-07T00:00:00"/>
    <x v="163"/>
    <s v="West"/>
    <s v="Home Office"/>
    <s v="Office Supplies"/>
    <n v="19"/>
    <n v="16"/>
    <n v="3.8"/>
    <n v="0.22"/>
    <x v="5"/>
  </r>
  <r>
    <s v="CA/2017/155159"/>
    <d v="2018-12-16T00:00:00"/>
    <x v="279"/>
    <s v="West"/>
    <s v="Home Office"/>
    <s v="Office Supplies"/>
    <n v="33.375999999999998"/>
    <n v="4"/>
    <n v="6.6752000000000002"/>
    <n v="0.01"/>
    <x v="1"/>
  </r>
  <r>
    <s v="CA/2017/155160"/>
    <d v="2017-08-09T00:00:00"/>
    <x v="675"/>
    <s v="East"/>
    <s v="Home Office"/>
    <s v="Office Supplies"/>
    <n v="207.48"/>
    <n v="29"/>
    <n v="41.496000000000002"/>
    <n v="0.03"/>
    <x v="0"/>
  </r>
  <r>
    <s v="CA/2017/155161"/>
    <d v="2015-05-17T00:00:00"/>
    <x v="50"/>
    <s v="Central"/>
    <s v="Home Office"/>
    <s v="Office Supplies"/>
    <n v="91.68"/>
    <n v="29"/>
    <n v="18.335999999999999"/>
    <n v="0.19"/>
    <x v="5"/>
  </r>
  <r>
    <s v="CA/2017/155162"/>
    <d v="2018-10-13T00:00:00"/>
    <x v="257"/>
    <s v="East"/>
    <s v="Consumer"/>
    <s v="Office Supplies"/>
    <n v="904.9"/>
    <n v="9"/>
    <n v="180.98"/>
    <n v="0.19"/>
    <x v="8"/>
  </r>
  <r>
    <s v="CA/2017/155163"/>
    <d v="2015-10-24T00:00:00"/>
    <x v="211"/>
    <s v="West"/>
    <s v="Consumer"/>
    <s v="Office Supplies"/>
    <n v="34.271999999999998"/>
    <n v="5"/>
    <n v="6.8544"/>
    <n v="0.25"/>
    <x v="8"/>
  </r>
  <r>
    <s v="CA/2017/155164"/>
    <d v="2017-05-12T00:00:00"/>
    <x v="506"/>
    <s v="West"/>
    <s v="Consumer"/>
    <s v="Furniture"/>
    <n v="191.82"/>
    <n v="30"/>
    <n v="38.363999999999997"/>
    <n v="0.09"/>
    <x v="5"/>
  </r>
  <r>
    <s v="CA/2017/155165"/>
    <d v="2017-07-25T00:00:00"/>
    <x v="645"/>
    <s v="East"/>
    <s v="Corporate"/>
    <s v="Office Supplies"/>
    <n v="243.88"/>
    <n v="26"/>
    <n v="48.776000000000003"/>
    <n v="0.1"/>
    <x v="6"/>
  </r>
  <r>
    <s v="CA/2017/155166"/>
    <d v="2018-04-17T00:00:00"/>
    <x v="676"/>
    <s v="West"/>
    <s v="Home Office"/>
    <s v="Office Supplies"/>
    <n v="12.03"/>
    <n v="10"/>
    <n v="2.4060000000000001"/>
    <n v="0.05"/>
    <x v="4"/>
  </r>
  <r>
    <s v="CA/2017/155167"/>
    <d v="2018-04-17T00:00:00"/>
    <x v="676"/>
    <s v="West"/>
    <s v="Home Office"/>
    <s v="Technology"/>
    <n v="2549.9850000000001"/>
    <n v="7"/>
    <n v="509.99700000000001"/>
    <n v="0.08"/>
    <x v="4"/>
  </r>
  <r>
    <s v="CA/2017/155168"/>
    <d v="2018-04-17T00:00:00"/>
    <x v="676"/>
    <s v="West"/>
    <s v="Home Office"/>
    <s v="Office Supplies"/>
    <n v="21.594000000000001"/>
    <n v="15"/>
    <n v="4.3188000000000004"/>
    <n v="0.04"/>
    <x v="4"/>
  </r>
  <r>
    <s v="CA/2017/155169"/>
    <d v="2018-04-17T00:00:00"/>
    <x v="676"/>
    <s v="West"/>
    <s v="Home Office"/>
    <s v="Office Supplies"/>
    <n v="8.9640000000000004"/>
    <n v="12"/>
    <n v="1.7927999999999999"/>
    <n v="0.04"/>
    <x v="4"/>
  </r>
  <r>
    <s v="CA/2017/155170"/>
    <d v="2018-04-17T00:00:00"/>
    <x v="676"/>
    <s v="West"/>
    <s v="Home Office"/>
    <s v="Office Supplies"/>
    <n v="20.736000000000001"/>
    <n v="21"/>
    <n v="4.1471999999999998"/>
    <n v="0.13"/>
    <x v="4"/>
  </r>
  <r>
    <s v="CA/2017/155171"/>
    <d v="2016-09-17T00:00:00"/>
    <x v="60"/>
    <s v="West"/>
    <s v="Home Office"/>
    <s v="Furniture"/>
    <n v="344.22"/>
    <n v="7"/>
    <n v="68.843999999999994"/>
    <n v="0.1"/>
    <x v="3"/>
  </r>
  <r>
    <s v="CA/2017/155172"/>
    <d v="2017-08-23T00:00:00"/>
    <x v="414"/>
    <s v="East"/>
    <s v="Home Office"/>
    <s v="Office Supplies"/>
    <n v="727.29600000000005"/>
    <n v="8"/>
    <n v="145.45920000000001"/>
    <n v="0.25"/>
    <x v="0"/>
  </r>
  <r>
    <s v="CA/2017/155173"/>
    <d v="2017-08-23T00:00:00"/>
    <x v="414"/>
    <s v="East"/>
    <s v="Home Office"/>
    <s v="Furniture"/>
    <n v="22.608000000000001"/>
    <n v="26"/>
    <n v="4.5216000000000003"/>
    <n v="0.02"/>
    <x v="0"/>
  </r>
  <r>
    <s v="CA/2017/155174"/>
    <d v="2017-08-23T00:00:00"/>
    <x v="414"/>
    <s v="East"/>
    <s v="Home Office"/>
    <s v="Technology"/>
    <n v="666.4"/>
    <n v="17"/>
    <n v="133.28"/>
    <n v="0.23"/>
    <x v="0"/>
  </r>
  <r>
    <s v="CA/2017/155175"/>
    <d v="2016-08-11T00:00:00"/>
    <x v="183"/>
    <s v="West"/>
    <s v="Consumer"/>
    <s v="Office Supplies"/>
    <n v="5.04"/>
    <n v="10"/>
    <n v="1.008"/>
    <n v="0.02"/>
    <x v="0"/>
  </r>
  <r>
    <s v="CA/2017/155176"/>
    <d v="2016-08-11T00:00:00"/>
    <x v="183"/>
    <s v="West"/>
    <s v="Consumer"/>
    <s v="Office Supplies"/>
    <n v="92.94"/>
    <n v="27"/>
    <n v="18.588000000000001"/>
    <n v="0.1"/>
    <x v="0"/>
  </r>
  <r>
    <s v="CA/2017/155177"/>
    <d v="2016-08-11T00:00:00"/>
    <x v="183"/>
    <s v="West"/>
    <s v="Consumer"/>
    <s v="Furniture"/>
    <n v="66.69"/>
    <n v="28"/>
    <n v="13.337999999999999"/>
    <n v="0"/>
    <x v="0"/>
  </r>
  <r>
    <s v="CA/2017/155178"/>
    <d v="2016-08-11T00:00:00"/>
    <x v="183"/>
    <s v="West"/>
    <s v="Consumer"/>
    <s v="Office Supplies"/>
    <n v="91.68"/>
    <n v="13"/>
    <n v="18.335999999999999"/>
    <n v="0.08"/>
    <x v="0"/>
  </r>
  <r>
    <s v="CA/2017/155179"/>
    <d v="2018-11-17T00:00:00"/>
    <x v="677"/>
    <s v="Central"/>
    <s v="Consumer"/>
    <s v="Furniture"/>
    <n v="327.7328"/>
    <n v="6"/>
    <n v="65.546559999999999"/>
    <n v="0.02"/>
    <x v="2"/>
  </r>
  <r>
    <s v="CA/2017/155180"/>
    <d v="2016-08-11T00:00:00"/>
    <x v="549"/>
    <s v="Central"/>
    <s v="Consumer"/>
    <s v="Office Supplies"/>
    <n v="52.271999999999998"/>
    <n v="25"/>
    <n v="10.4544"/>
    <n v="0.15"/>
    <x v="0"/>
  </r>
  <r>
    <s v="CA/2017/155181"/>
    <d v="2016-08-11T00:00:00"/>
    <x v="549"/>
    <s v="Central"/>
    <s v="Consumer"/>
    <s v="Office Supplies"/>
    <n v="17.940000000000001"/>
    <n v="17"/>
    <n v="3.5880000000000001"/>
    <n v="0.01"/>
    <x v="0"/>
  </r>
  <r>
    <s v="CA/2017/155182"/>
    <d v="2018-04-22T00:00:00"/>
    <x v="246"/>
    <s v="East"/>
    <s v="Home Office"/>
    <s v="Furniture"/>
    <n v="254.352"/>
    <n v="2"/>
    <n v="50.870399999999997"/>
    <n v="0.12"/>
    <x v="4"/>
  </r>
  <r>
    <s v="CA/2017/155183"/>
    <d v="2015-08-24T00:00:00"/>
    <x v="516"/>
    <s v="West"/>
    <s v="Corporate"/>
    <s v="Office Supplies"/>
    <n v="8.2880000000000003"/>
    <n v="25"/>
    <n v="1.6576"/>
    <n v="0.09"/>
    <x v="0"/>
  </r>
  <r>
    <s v="CA/2017/155184"/>
    <d v="2018-12-17T00:00:00"/>
    <x v="482"/>
    <s v="East"/>
    <s v="Consumer"/>
    <s v="Furniture"/>
    <n v="504.9"/>
    <n v="24"/>
    <n v="100.98"/>
    <n v="0.18"/>
    <x v="1"/>
  </r>
  <r>
    <s v="CA/2017/155185"/>
    <d v="2017-03-24T00:00:00"/>
    <x v="112"/>
    <s v="Central"/>
    <s v="Corporate"/>
    <s v="Technology"/>
    <n v="403.16800000000001"/>
    <n v="12"/>
    <n v="80.633600000000001"/>
    <n v="0.08"/>
    <x v="10"/>
  </r>
  <r>
    <s v="CA/2017/155186"/>
    <d v="2016-09-21T00:00:00"/>
    <x v="678"/>
    <s v="Central"/>
    <s v="Corporate"/>
    <s v="Furniture"/>
    <n v="194.32"/>
    <n v="1"/>
    <n v="38.863999999999997"/>
    <n v="0.15"/>
    <x v="3"/>
  </r>
  <r>
    <s v="CA/2017/155187"/>
    <d v="2016-09-21T00:00:00"/>
    <x v="678"/>
    <s v="Central"/>
    <s v="Corporate"/>
    <s v="Office Supplies"/>
    <n v="25.99"/>
    <n v="15"/>
    <n v="5.1980000000000004"/>
    <n v="0.21"/>
    <x v="3"/>
  </r>
  <r>
    <s v="CA/2017/155188"/>
    <d v="2017-11-21T00:00:00"/>
    <x v="423"/>
    <s v="West"/>
    <s v="Consumer"/>
    <s v="Furniture"/>
    <n v="195.136"/>
    <n v="26"/>
    <n v="39.027200000000001"/>
    <n v="0.15"/>
    <x v="2"/>
  </r>
  <r>
    <s v="CA/2017/155189"/>
    <d v="2018-09-16T00:00:00"/>
    <x v="144"/>
    <s v="East"/>
    <s v="Home Office"/>
    <s v="Office Supplies"/>
    <n v="20.736000000000001"/>
    <n v="23"/>
    <n v="4.1471999999999998"/>
    <n v="0.25"/>
    <x v="3"/>
  </r>
  <r>
    <s v="CA/2017/155190"/>
    <d v="2016-11-06T00:00:00"/>
    <x v="205"/>
    <s v="East"/>
    <s v="Consumer"/>
    <s v="Technology"/>
    <n v="53.7"/>
    <n v="1"/>
    <n v="10.74"/>
    <n v="0.01"/>
    <x v="2"/>
  </r>
  <r>
    <s v="CA/2017/155191"/>
    <d v="2016-11-06T00:00:00"/>
    <x v="205"/>
    <s v="East"/>
    <s v="Consumer"/>
    <s v="Office Supplies"/>
    <n v="36.26"/>
    <n v="27"/>
    <n v="7.2519999999999998"/>
    <n v="0.15"/>
    <x v="2"/>
  </r>
  <r>
    <s v="CA/2017/155192"/>
    <d v="2016-11-06T00:00:00"/>
    <x v="205"/>
    <s v="East"/>
    <s v="Consumer"/>
    <s v="Office Supplies"/>
    <n v="56.3"/>
    <n v="17"/>
    <n v="11.26"/>
    <n v="0.1"/>
    <x v="2"/>
  </r>
  <r>
    <s v="CA/2017/155193"/>
    <d v="2016-11-06T00:00:00"/>
    <x v="205"/>
    <s v="East"/>
    <s v="Consumer"/>
    <s v="Office Supplies"/>
    <n v="32.4"/>
    <n v="14"/>
    <n v="6.48"/>
    <n v="0.2"/>
    <x v="2"/>
  </r>
  <r>
    <s v="CA/2017/155194"/>
    <d v="2016-11-06T00:00:00"/>
    <x v="205"/>
    <s v="East"/>
    <s v="Consumer"/>
    <s v="Furniture"/>
    <n v="29.16"/>
    <n v="7"/>
    <n v="5.8319999999999999"/>
    <n v="0.12"/>
    <x v="2"/>
  </r>
  <r>
    <s v="CA/2017/155195"/>
    <d v="2018-03-10T00:00:00"/>
    <x v="442"/>
    <s v="South"/>
    <s v="Corporate"/>
    <s v="Furniture"/>
    <n v="171.28800000000001"/>
    <n v="29"/>
    <n v="34.257599999999996"/>
    <n v="0.02"/>
    <x v="10"/>
  </r>
  <r>
    <s v="CA/2017/155196"/>
    <d v="2017-05-05T00:00:00"/>
    <x v="9"/>
    <s v="West"/>
    <s v="Consumer"/>
    <s v="Furniture"/>
    <n v="16.72"/>
    <n v="1"/>
    <n v="3.3439999999999999"/>
    <n v="0.25"/>
    <x v="5"/>
  </r>
  <r>
    <s v="CA/2017/155197"/>
    <d v="2018-11-09T00:00:00"/>
    <x v="580"/>
    <s v="West"/>
    <s v="Home Office"/>
    <s v="Office Supplies"/>
    <n v="12.96"/>
    <n v="12"/>
    <n v="2.5920000000000001"/>
    <n v="0.15"/>
    <x v="2"/>
  </r>
  <r>
    <s v="CA/2017/155198"/>
    <d v="2018-11-09T00:00:00"/>
    <x v="580"/>
    <s v="West"/>
    <s v="Home Office"/>
    <s v="Office Supplies"/>
    <n v="22.18"/>
    <n v="1"/>
    <n v="4.4359999999999999"/>
    <n v="0.2"/>
    <x v="2"/>
  </r>
  <r>
    <s v="CA/2017/155199"/>
    <d v="2018-11-09T00:00:00"/>
    <x v="580"/>
    <s v="West"/>
    <s v="Home Office"/>
    <s v="Furniture"/>
    <n v="2054.2719999999999"/>
    <n v="30"/>
    <n v="410.8544"/>
    <n v="0.14000000000000001"/>
    <x v="2"/>
  </r>
  <r>
    <s v="CA/2017/155200"/>
    <d v="2016-04-30T00:00:00"/>
    <x v="546"/>
    <s v="West"/>
    <s v="Consumer"/>
    <s v="Technology"/>
    <n v="1022.97"/>
    <n v="10"/>
    <n v="204.59399999999999"/>
    <n v="0.08"/>
    <x v="4"/>
  </r>
  <r>
    <s v="CA/2017/155201"/>
    <d v="2018-06-11T00:00:00"/>
    <x v="254"/>
    <s v="Central"/>
    <s v="Home Office"/>
    <s v="Office Supplies"/>
    <n v="13.9"/>
    <n v="3"/>
    <n v="2.78"/>
    <n v="0.25"/>
    <x v="9"/>
  </r>
  <r>
    <s v="CA/2017/155202"/>
    <d v="2018-06-11T00:00:00"/>
    <x v="254"/>
    <s v="Central"/>
    <s v="Home Office"/>
    <s v="Office Supplies"/>
    <n v="26.38"/>
    <n v="5"/>
    <n v="5.2759999999999998"/>
    <n v="0.14000000000000001"/>
    <x v="9"/>
  </r>
  <r>
    <s v="CA/2017/155203"/>
    <d v="2015-09-30T00:00:00"/>
    <x v="140"/>
    <s v="West"/>
    <s v="Consumer"/>
    <s v="Office Supplies"/>
    <n v="43.176000000000002"/>
    <n v="21"/>
    <n v="8.6351999999999993"/>
    <n v="0.01"/>
    <x v="3"/>
  </r>
  <r>
    <s v="CA/2017/155204"/>
    <d v="2018-02-04T00:00:00"/>
    <x v="679"/>
    <s v="South"/>
    <s v="Home Office"/>
    <s v="Furniture"/>
    <n v="411.8"/>
    <n v="16"/>
    <n v="82.36"/>
    <n v="0.01"/>
    <x v="11"/>
  </r>
  <r>
    <s v="CA/2017/155205"/>
    <d v="2018-02-04T00:00:00"/>
    <x v="679"/>
    <s v="South"/>
    <s v="Home Office"/>
    <s v="Technology"/>
    <n v="360"/>
    <n v="3"/>
    <n v="72"/>
    <n v="0.24"/>
    <x v="11"/>
  </r>
  <r>
    <s v="CA/2017/155206"/>
    <d v="2018-06-10T00:00:00"/>
    <x v="125"/>
    <s v="East"/>
    <s v="Home Office"/>
    <s v="Furniture"/>
    <n v="41.96"/>
    <n v="28"/>
    <n v="8.3919999999999995"/>
    <n v="0.19"/>
    <x v="9"/>
  </r>
  <r>
    <s v="CA/2017/155207"/>
    <d v="2018-06-10T00:00:00"/>
    <x v="125"/>
    <s v="East"/>
    <s v="Home Office"/>
    <s v="Office Supplies"/>
    <n v="227.84"/>
    <n v="13"/>
    <n v="45.567999999999998"/>
    <n v="0.17"/>
    <x v="9"/>
  </r>
  <r>
    <s v="CA/2017/155208"/>
    <d v="2018-06-10T00:00:00"/>
    <x v="125"/>
    <s v="East"/>
    <s v="Home Office"/>
    <s v="Office Supplies"/>
    <n v="37.94"/>
    <n v="9"/>
    <n v="7.5880000000000001"/>
    <n v="0.03"/>
    <x v="9"/>
  </r>
  <r>
    <s v="CA/2017/155209"/>
    <d v="2017-09-04T00:00:00"/>
    <x v="680"/>
    <s v="Central"/>
    <s v="Home Office"/>
    <s v="Technology"/>
    <n v="517.9"/>
    <n v="29"/>
    <n v="103.58"/>
    <n v="0.05"/>
    <x v="3"/>
  </r>
  <r>
    <s v="CA/2017/155210"/>
    <d v="2017-09-04T00:00:00"/>
    <x v="680"/>
    <s v="Central"/>
    <s v="Home Office"/>
    <s v="Office Supplies"/>
    <n v="5.28"/>
    <n v="29"/>
    <n v="1.056"/>
    <n v="0.01"/>
    <x v="3"/>
  </r>
  <r>
    <s v="CA/2017/155211"/>
    <d v="2016-08-28T00:00:00"/>
    <x v="477"/>
    <s v="East"/>
    <s v="Corporate"/>
    <s v="Technology"/>
    <n v="2799.96"/>
    <n v="8"/>
    <n v="559.99199999999996"/>
    <n v="0"/>
    <x v="0"/>
  </r>
  <r>
    <s v="CA/2017/155212"/>
    <d v="2018-10-19T00:00:00"/>
    <x v="511"/>
    <s v="West"/>
    <s v="Corporate"/>
    <s v="Office Supplies"/>
    <n v="8.9600000000000009"/>
    <n v="18"/>
    <n v="1.792"/>
    <n v="0.19"/>
    <x v="8"/>
  </r>
  <r>
    <s v="CA/2017/155213"/>
    <d v="2018-10-19T00:00:00"/>
    <x v="511"/>
    <s v="West"/>
    <s v="Corporate"/>
    <s v="Office Supplies"/>
    <n v="31.5"/>
    <n v="30"/>
    <n v="6.3"/>
    <n v="0.09"/>
    <x v="8"/>
  </r>
  <r>
    <s v="CA/2017/155214"/>
    <d v="2018-10-19T00:00:00"/>
    <x v="511"/>
    <s v="West"/>
    <s v="Corporate"/>
    <s v="Furniture"/>
    <n v="30.56"/>
    <n v="7"/>
    <n v="6.1120000000000001"/>
    <n v="0"/>
    <x v="8"/>
  </r>
  <r>
    <s v="CA/2017/155215"/>
    <d v="2018-10-19T00:00:00"/>
    <x v="511"/>
    <s v="West"/>
    <s v="Corporate"/>
    <s v="Furniture"/>
    <n v="24.367999999999999"/>
    <n v="4"/>
    <n v="4.8735999999999997"/>
    <n v="0.09"/>
    <x v="8"/>
  </r>
  <r>
    <s v="CA/2017/155216"/>
    <d v="2017-07-11T00:00:00"/>
    <x v="664"/>
    <s v="South"/>
    <s v="Corporate"/>
    <s v="Technology"/>
    <n v="119.976"/>
    <n v="23"/>
    <n v="23.995200000000001"/>
    <n v="0.18"/>
    <x v="6"/>
  </r>
  <r>
    <s v="CA/2017/155217"/>
    <d v="2018-03-03T00:00:00"/>
    <x v="681"/>
    <s v="Central"/>
    <s v="Consumer"/>
    <s v="Office Supplies"/>
    <n v="26.88"/>
    <n v="9"/>
    <n v="5.3760000000000003"/>
    <n v="0.22"/>
    <x v="10"/>
  </r>
  <r>
    <s v="CA/2017/155218"/>
    <d v="2016-11-27T00:00:00"/>
    <x v="251"/>
    <s v="Central"/>
    <s v="Corporate"/>
    <s v="Technology"/>
    <n v="83.97"/>
    <n v="9"/>
    <n v="16.794"/>
    <n v="0.13"/>
    <x v="2"/>
  </r>
  <r>
    <s v="CA/2017/155219"/>
    <d v="2016-11-27T00:00:00"/>
    <x v="251"/>
    <s v="Central"/>
    <s v="Corporate"/>
    <s v="Technology"/>
    <n v="104.97"/>
    <n v="13"/>
    <n v="20.994"/>
    <n v="0.1"/>
    <x v="2"/>
  </r>
  <r>
    <s v="CA/2017/155220"/>
    <d v="2018-03-13T00:00:00"/>
    <x v="682"/>
    <s v="West"/>
    <s v="Home Office"/>
    <s v="Office Supplies"/>
    <n v="90.8"/>
    <n v="5"/>
    <n v="18.16"/>
    <n v="0.02"/>
    <x v="10"/>
  </r>
  <r>
    <s v="CA/2017/155221"/>
    <d v="2018-03-13T00:00:00"/>
    <x v="682"/>
    <s v="West"/>
    <s v="Home Office"/>
    <s v="Technology"/>
    <n v="140.73599999999999"/>
    <n v="16"/>
    <n v="28.147200000000002"/>
    <n v="0.02"/>
    <x v="10"/>
  </r>
  <r>
    <s v="CA/2017/155222"/>
    <d v="2018-03-13T00:00:00"/>
    <x v="682"/>
    <s v="West"/>
    <s v="Home Office"/>
    <s v="Technology"/>
    <n v="214.95"/>
    <n v="26"/>
    <n v="42.99"/>
    <n v="0.1"/>
    <x v="10"/>
  </r>
  <r>
    <s v="CA/2017/155223"/>
    <d v="2018-03-13T00:00:00"/>
    <x v="682"/>
    <s v="West"/>
    <s v="Home Office"/>
    <s v="Office Supplies"/>
    <n v="45.36"/>
    <n v="26"/>
    <n v="9.0719999999999992"/>
    <n v="0.19"/>
    <x v="10"/>
  </r>
  <r>
    <s v="CA/2017/155224"/>
    <d v="2018-03-13T00:00:00"/>
    <x v="682"/>
    <s v="West"/>
    <s v="Home Office"/>
    <s v="Office Supplies"/>
    <n v="288.24"/>
    <n v="17"/>
    <n v="57.648000000000003"/>
    <n v="0.1"/>
    <x v="10"/>
  </r>
  <r>
    <s v="CA/2017/155225"/>
    <d v="2018-11-30T00:00:00"/>
    <x v="529"/>
    <s v="South"/>
    <s v="Home Office"/>
    <s v="Office Supplies"/>
    <n v="663.93600000000004"/>
    <n v="30"/>
    <n v="132.78720000000001"/>
    <n v="0.24"/>
    <x v="2"/>
  </r>
  <r>
    <s v="CA/2017/155226"/>
    <d v="2015-11-17T00:00:00"/>
    <x v="289"/>
    <s v="West"/>
    <s v="Corporate"/>
    <s v="Office Supplies"/>
    <n v="2934.33"/>
    <n v="23"/>
    <n v="586.86599999999999"/>
    <n v="0.2"/>
    <x v="2"/>
  </r>
  <r>
    <s v="CA/2017/155227"/>
    <d v="2015-11-17T00:00:00"/>
    <x v="289"/>
    <s v="West"/>
    <s v="Corporate"/>
    <s v="Furniture"/>
    <n v="124.41"/>
    <n v="15"/>
    <n v="24.882000000000001"/>
    <n v="0.18"/>
    <x v="2"/>
  </r>
  <r>
    <s v="CA/2017/155228"/>
    <d v="2015-11-17T00:00:00"/>
    <x v="289"/>
    <s v="West"/>
    <s v="Corporate"/>
    <s v="Office Supplies"/>
    <n v="57.75"/>
    <n v="26"/>
    <n v="11.55"/>
    <n v="0.04"/>
    <x v="2"/>
  </r>
  <r>
    <s v="CA/2017/155229"/>
    <d v="2017-03-01T00:00:00"/>
    <x v="235"/>
    <s v="West"/>
    <s v="Consumer"/>
    <s v="Office Supplies"/>
    <n v="114.46"/>
    <n v="1"/>
    <n v="22.891999999999999"/>
    <n v="0.04"/>
    <x v="10"/>
  </r>
  <r>
    <s v="CA/2017/155230"/>
    <d v="2016-03-10T00:00:00"/>
    <x v="94"/>
    <s v="West"/>
    <s v="Consumer"/>
    <s v="Furniture"/>
    <n v="120.666"/>
    <n v="18"/>
    <n v="24.133199999999999"/>
    <n v="0.24"/>
    <x v="10"/>
  </r>
  <r>
    <s v="CA/2017/155231"/>
    <d v="2015-07-20T00:00:00"/>
    <x v="454"/>
    <s v="South"/>
    <s v="Home Office"/>
    <s v="Office Supplies"/>
    <n v="342.86399999999998"/>
    <n v="25"/>
    <n v="68.572800000000001"/>
    <n v="0"/>
    <x v="6"/>
  </r>
  <r>
    <s v="CA/2017/155232"/>
    <d v="2015-07-20T00:00:00"/>
    <x v="454"/>
    <s v="South"/>
    <s v="Home Office"/>
    <s v="Furniture"/>
    <n v="16.739999999999998"/>
    <n v="22"/>
    <n v="3.3479999999999999"/>
    <n v="0.05"/>
    <x v="6"/>
  </r>
  <r>
    <s v="CA/2017/155233"/>
    <d v="2015-07-20T00:00:00"/>
    <x v="454"/>
    <s v="South"/>
    <s v="Home Office"/>
    <s v="Furniture"/>
    <n v="981.37199999999996"/>
    <n v="27"/>
    <n v="196.27440000000001"/>
    <n v="0"/>
    <x v="6"/>
  </r>
  <r>
    <s v="CA/2017/155234"/>
    <d v="2015-05-21T00:00:00"/>
    <x v="404"/>
    <s v="West"/>
    <s v="Home Office"/>
    <s v="Office Supplies"/>
    <n v="31.84"/>
    <n v="24"/>
    <n v="6.3680000000000003"/>
    <n v="0.17"/>
    <x v="5"/>
  </r>
  <r>
    <s v="CA/2017/155235"/>
    <d v="2018-04-09T00:00:00"/>
    <x v="683"/>
    <s v="West"/>
    <s v="Home Office"/>
    <s v="Office Supplies"/>
    <n v="12.96"/>
    <n v="10"/>
    <n v="2.5920000000000001"/>
    <n v="0.13"/>
    <x v="4"/>
  </r>
  <r>
    <s v="CA/2017/155236"/>
    <d v="2018-04-09T00:00:00"/>
    <x v="683"/>
    <s v="West"/>
    <s v="Home Office"/>
    <s v="Technology"/>
    <n v="43.176000000000002"/>
    <n v="15"/>
    <n v="8.6351999999999993"/>
    <n v="0.02"/>
    <x v="4"/>
  </r>
  <r>
    <s v="CA/2017/155237"/>
    <d v="2018-05-27T00:00:00"/>
    <x v="108"/>
    <s v="Central"/>
    <s v="Home Office"/>
    <s v="Office Supplies"/>
    <n v="58.34"/>
    <n v="22"/>
    <n v="11.667999999999999"/>
    <n v="0.09"/>
    <x v="5"/>
  </r>
  <r>
    <s v="CA/2017/155238"/>
    <d v="2018-05-27T00:00:00"/>
    <x v="108"/>
    <s v="Central"/>
    <s v="Home Office"/>
    <s v="Technology"/>
    <n v="539.97"/>
    <n v="21"/>
    <n v="107.994"/>
    <n v="0.06"/>
    <x v="5"/>
  </r>
  <r>
    <s v="CA/2017/155239"/>
    <d v="2015-01-28T00:00:00"/>
    <x v="209"/>
    <s v="West"/>
    <s v="Consumer"/>
    <s v="Office Supplies"/>
    <n v="3.9279999999999999"/>
    <n v="6"/>
    <n v="0.78559999999999997"/>
    <n v="0.21"/>
    <x v="7"/>
  </r>
  <r>
    <s v="CA/2017/155240"/>
    <d v="2018-09-02T00:00:00"/>
    <x v="599"/>
    <s v="West"/>
    <s v="Consumer"/>
    <s v="Office Supplies"/>
    <n v="252.78399999999999"/>
    <n v="13"/>
    <n v="50.556800000000003"/>
    <n v="0.05"/>
    <x v="3"/>
  </r>
  <r>
    <s v="CA/2017/155241"/>
    <d v="2018-09-02T00:00:00"/>
    <x v="599"/>
    <s v="West"/>
    <s v="Consumer"/>
    <s v="Technology"/>
    <n v="127.98399999999999"/>
    <n v="18"/>
    <n v="25.596800000000002"/>
    <n v="0.13"/>
    <x v="3"/>
  </r>
  <r>
    <s v="CA/2017/155242"/>
    <d v="2018-09-02T00:00:00"/>
    <x v="599"/>
    <s v="West"/>
    <s v="Consumer"/>
    <s v="Furniture"/>
    <n v="3.984"/>
    <n v="13"/>
    <n v="0.79679999999999995"/>
    <n v="0.19"/>
    <x v="3"/>
  </r>
  <r>
    <s v="CA/2017/155243"/>
    <d v="2018-09-02T00:00:00"/>
    <x v="599"/>
    <s v="West"/>
    <s v="Consumer"/>
    <s v="Office Supplies"/>
    <n v="12.992000000000001"/>
    <n v="28"/>
    <n v="2.5983999999999998"/>
    <n v="7.0000000000000007E-2"/>
    <x v="3"/>
  </r>
  <r>
    <s v="CA/2017/155244"/>
    <d v="2018-03-31T00:00:00"/>
    <x v="626"/>
    <s v="South"/>
    <s v="Home Office"/>
    <s v="Furniture"/>
    <n v="61"/>
    <n v="25"/>
    <n v="12.2"/>
    <n v="0.25"/>
    <x v="10"/>
  </r>
  <r>
    <s v="CA/2017/155245"/>
    <d v="2018-03-31T00:00:00"/>
    <x v="626"/>
    <s v="South"/>
    <s v="Home Office"/>
    <s v="Technology"/>
    <n v="671.93"/>
    <n v="29"/>
    <n v="134.386"/>
    <n v="0.09"/>
    <x v="10"/>
  </r>
  <r>
    <s v="CA/2017/155246"/>
    <d v="2017-03-03T00:00:00"/>
    <x v="3"/>
    <s v="West"/>
    <s v="Consumer"/>
    <s v="Office Supplies"/>
    <n v="447.86"/>
    <n v="26"/>
    <n v="89.572000000000003"/>
    <n v="7.0000000000000007E-2"/>
    <x v="10"/>
  </r>
  <r>
    <s v="CA/2017/155247"/>
    <d v="2017-03-03T00:00:00"/>
    <x v="3"/>
    <s v="West"/>
    <s v="Consumer"/>
    <s v="Technology"/>
    <n v="479.95"/>
    <n v="9"/>
    <n v="95.99"/>
    <n v="0.24"/>
    <x v="10"/>
  </r>
  <r>
    <s v="CA/2017/155248"/>
    <d v="2017-03-03T00:00:00"/>
    <x v="3"/>
    <s v="West"/>
    <s v="Consumer"/>
    <s v="Office Supplies"/>
    <n v="166.44"/>
    <n v="26"/>
    <n v="33.287999999999997"/>
    <n v="0.05"/>
    <x v="10"/>
  </r>
  <r>
    <s v="CA/2017/155249"/>
    <d v="2016-08-23T00:00:00"/>
    <x v="143"/>
    <s v="East"/>
    <s v="Consumer"/>
    <s v="Office Supplies"/>
    <n v="31.68"/>
    <n v="14"/>
    <n v="6.3360000000000003"/>
    <n v="0.03"/>
    <x v="0"/>
  </r>
  <r>
    <s v="CA/2017/155250"/>
    <d v="2016-08-23T00:00:00"/>
    <x v="143"/>
    <s v="East"/>
    <s v="Consumer"/>
    <s v="Office Supplies"/>
    <n v="10.368"/>
    <n v="17"/>
    <n v="2.0735999999999999"/>
    <n v="0.18"/>
    <x v="0"/>
  </r>
  <r>
    <s v="CA/2017/155251"/>
    <d v="2016-08-23T00:00:00"/>
    <x v="143"/>
    <s v="East"/>
    <s v="Consumer"/>
    <s v="Office Supplies"/>
    <n v="12.032"/>
    <n v="24"/>
    <n v="2.4064000000000001"/>
    <n v="0.09"/>
    <x v="0"/>
  </r>
  <r>
    <s v="CA/2017/155252"/>
    <d v="2016-08-23T00:00:00"/>
    <x v="143"/>
    <s v="East"/>
    <s v="Consumer"/>
    <s v="Office Supplies"/>
    <n v="5.7679999999999998"/>
    <n v="24"/>
    <n v="1.1536"/>
    <n v="0.04"/>
    <x v="0"/>
  </r>
  <r>
    <s v="CA/2017/155253"/>
    <d v="2018-04-27T00:00:00"/>
    <x v="51"/>
    <s v="East"/>
    <s v="Corporate"/>
    <s v="Office Supplies"/>
    <n v="33.119999999999997"/>
    <n v="4"/>
    <n v="6.6239999999999997"/>
    <n v="0.22"/>
    <x v="4"/>
  </r>
  <r>
    <s v="CA/2017/155254"/>
    <d v="2018-04-27T00:00:00"/>
    <x v="51"/>
    <s v="East"/>
    <s v="Corporate"/>
    <s v="Furniture"/>
    <n v="220.26560000000001"/>
    <n v="22"/>
    <n v="44.05312"/>
    <n v="0.16"/>
    <x v="4"/>
  </r>
  <r>
    <s v="CA/2017/155255"/>
    <d v="2018-04-14T00:00:00"/>
    <x v="394"/>
    <s v="South"/>
    <s v="Consumer"/>
    <s v="Office Supplies"/>
    <n v="10.776"/>
    <n v="25"/>
    <n v="2.1551999999999998"/>
    <n v="0.16"/>
    <x v="4"/>
  </r>
  <r>
    <s v="CA/2017/155256"/>
    <d v="2018-04-14T00:00:00"/>
    <x v="394"/>
    <s v="South"/>
    <s v="Consumer"/>
    <s v="Furniture"/>
    <n v="242.352"/>
    <n v="10"/>
    <n v="48.470399999999998"/>
    <n v="0.16"/>
    <x v="4"/>
  </r>
  <r>
    <s v="CA/2017/155257"/>
    <d v="2018-12-22T00:00:00"/>
    <x v="684"/>
    <s v="East"/>
    <s v="Corporate"/>
    <s v="Office Supplies"/>
    <n v="695.16"/>
    <n v="12"/>
    <n v="139.03200000000001"/>
    <n v="0.13"/>
    <x v="1"/>
  </r>
  <r>
    <s v="CA/2017/155258"/>
    <d v="2018-12-22T00:00:00"/>
    <x v="684"/>
    <s v="East"/>
    <s v="Corporate"/>
    <s v="Furniture"/>
    <n v="220.98"/>
    <n v="12"/>
    <n v="44.195999999999998"/>
    <n v="0.16"/>
    <x v="1"/>
  </r>
  <r>
    <s v="CA/2017/155259"/>
    <d v="2017-08-12T00:00:00"/>
    <x v="655"/>
    <s v="South"/>
    <s v="Home Office"/>
    <s v="Office Supplies"/>
    <n v="12.957000000000001"/>
    <n v="18"/>
    <n v="2.5914000000000001"/>
    <n v="0.12"/>
    <x v="0"/>
  </r>
  <r>
    <s v="CA/2017/155260"/>
    <d v="2018-03-23T00:00:00"/>
    <x v="685"/>
    <s v="East"/>
    <s v="Consumer"/>
    <s v="Office Supplies"/>
    <n v="25.68"/>
    <n v="22"/>
    <n v="5.1360000000000001"/>
    <n v="0.18"/>
    <x v="10"/>
  </r>
  <r>
    <s v="CA/2017/155261"/>
    <d v="2017-07-25T00:00:00"/>
    <x v="175"/>
    <s v="Central"/>
    <s v="Corporate"/>
    <s v="Office Supplies"/>
    <n v="15.712"/>
    <n v="29"/>
    <n v="3.1423999999999999"/>
    <n v="0.04"/>
    <x v="6"/>
  </r>
  <r>
    <s v="CA/2017/155262"/>
    <d v="2018-10-07T00:00:00"/>
    <x v="435"/>
    <s v="West"/>
    <s v="Home Office"/>
    <s v="Office Supplies"/>
    <n v="298.464"/>
    <n v="22"/>
    <n v="59.692799999999998"/>
    <n v="0"/>
    <x v="8"/>
  </r>
  <r>
    <s v="CA/2017/155263"/>
    <d v="2017-07-17T00:00:00"/>
    <x v="4"/>
    <s v="South"/>
    <s v="Consumer"/>
    <s v="Office Supplies"/>
    <n v="21.93"/>
    <n v="24"/>
    <n v="4.3860000000000001"/>
    <n v="0.05"/>
    <x v="6"/>
  </r>
  <r>
    <s v="CA/2017/155264"/>
    <d v="2017-07-17T00:00:00"/>
    <x v="4"/>
    <s v="South"/>
    <s v="Consumer"/>
    <s v="Office Supplies"/>
    <n v="242.94"/>
    <n v="4"/>
    <n v="48.588000000000001"/>
    <n v="7.0000000000000007E-2"/>
    <x v="6"/>
  </r>
  <r>
    <s v="CA/2017/155265"/>
    <d v="2017-07-17T00:00:00"/>
    <x v="4"/>
    <s v="South"/>
    <s v="Consumer"/>
    <s v="Office Supplies"/>
    <n v="7.64"/>
    <n v="3"/>
    <n v="1.528"/>
    <n v="0.14000000000000001"/>
    <x v="6"/>
  </r>
  <r>
    <s v="CA/2017/155266"/>
    <d v="2017-07-17T00:00:00"/>
    <x v="4"/>
    <s v="South"/>
    <s v="Consumer"/>
    <s v="Office Supplies"/>
    <n v="51.84"/>
    <n v="6"/>
    <n v="10.368"/>
    <n v="0.13"/>
    <x v="6"/>
  </r>
  <r>
    <s v="CA/2017/155267"/>
    <d v="2017-07-17T00:00:00"/>
    <x v="4"/>
    <s v="South"/>
    <s v="Consumer"/>
    <s v="Office Supplies"/>
    <n v="265.17"/>
    <n v="9"/>
    <n v="53.033999999999999"/>
    <n v="0.02"/>
    <x v="6"/>
  </r>
  <r>
    <s v="CA/2017/155268"/>
    <d v="2017-08-23T00:00:00"/>
    <x v="474"/>
    <s v="East"/>
    <s v="Consumer"/>
    <s v="Technology"/>
    <n v="837.6"/>
    <n v="17"/>
    <n v="167.52"/>
    <n v="0.12"/>
    <x v="0"/>
  </r>
  <r>
    <s v="CA/2017/155269"/>
    <d v="2017-08-23T00:00:00"/>
    <x v="474"/>
    <s v="East"/>
    <s v="Consumer"/>
    <s v="Office Supplies"/>
    <n v="135.9"/>
    <n v="24"/>
    <n v="27.18"/>
    <n v="0.25"/>
    <x v="0"/>
  </r>
  <r>
    <s v="CA/2017/155270"/>
    <d v="2017-08-23T00:00:00"/>
    <x v="474"/>
    <s v="East"/>
    <s v="Consumer"/>
    <s v="Office Supplies"/>
    <n v="34.68"/>
    <n v="23"/>
    <n v="6.9359999999999999"/>
    <n v="0.11"/>
    <x v="0"/>
  </r>
  <r>
    <s v="CA/2017/155271"/>
    <d v="2017-08-23T00:00:00"/>
    <x v="474"/>
    <s v="East"/>
    <s v="Consumer"/>
    <s v="Furniture"/>
    <n v="532.70399999999995"/>
    <n v="12"/>
    <n v="106.5408"/>
    <n v="0.03"/>
    <x v="0"/>
  </r>
  <r>
    <s v="CA/2017/155272"/>
    <d v="2017-08-23T00:00:00"/>
    <x v="474"/>
    <s v="East"/>
    <s v="Consumer"/>
    <s v="Office Supplies"/>
    <n v="43.1"/>
    <n v="16"/>
    <n v="8.6199999999999992"/>
    <n v="0.08"/>
    <x v="0"/>
  </r>
  <r>
    <s v="CA/2017/155273"/>
    <d v="2017-08-23T00:00:00"/>
    <x v="474"/>
    <s v="East"/>
    <s v="Consumer"/>
    <s v="Office Supplies"/>
    <n v="15.88"/>
    <n v="2"/>
    <n v="3.1760000000000002"/>
    <n v="0.05"/>
    <x v="0"/>
  </r>
  <r>
    <s v="CA/2017/155274"/>
    <d v="2016-11-06T00:00:00"/>
    <x v="531"/>
    <s v="Central"/>
    <s v="Corporate"/>
    <s v="Furniture"/>
    <n v="1123.92"/>
    <n v="11"/>
    <n v="224.78399999999999"/>
    <n v="0.01"/>
    <x v="2"/>
  </r>
  <r>
    <s v="CA/2017/155275"/>
    <d v="2016-11-06T00:00:00"/>
    <x v="531"/>
    <s v="Central"/>
    <s v="Corporate"/>
    <s v="Technology"/>
    <n v="249.584"/>
    <n v="24"/>
    <n v="49.916800000000002"/>
    <n v="0.05"/>
    <x v="2"/>
  </r>
  <r>
    <s v="CA/2017/155276"/>
    <d v="2016-11-06T00:00:00"/>
    <x v="531"/>
    <s v="Central"/>
    <s v="Corporate"/>
    <s v="Furniture"/>
    <n v="48.671999999999997"/>
    <n v="10"/>
    <n v="9.7344000000000008"/>
    <n v="0.19"/>
    <x v="2"/>
  </r>
  <r>
    <s v="CA/2017/155277"/>
    <d v="2016-11-06T00:00:00"/>
    <x v="531"/>
    <s v="Central"/>
    <s v="Corporate"/>
    <s v="Office Supplies"/>
    <n v="60.768000000000001"/>
    <n v="28"/>
    <n v="12.153600000000001"/>
    <n v="0"/>
    <x v="2"/>
  </r>
  <r>
    <s v="CA/2017/155278"/>
    <d v="2016-11-06T00:00:00"/>
    <x v="531"/>
    <s v="Central"/>
    <s v="Corporate"/>
    <s v="Office Supplies"/>
    <n v="78.599999999999994"/>
    <n v="17"/>
    <n v="15.72"/>
    <n v="0"/>
    <x v="2"/>
  </r>
  <r>
    <s v="CA/2017/155279"/>
    <d v="2016-11-06T00:00:00"/>
    <x v="531"/>
    <s v="Central"/>
    <s v="Corporate"/>
    <s v="Office Supplies"/>
    <n v="3.7679999999999998"/>
    <n v="12"/>
    <n v="0.75360000000000005"/>
    <n v="0.03"/>
    <x v="2"/>
  </r>
  <r>
    <s v="CA/2017/155280"/>
    <d v="2016-11-06T00:00:00"/>
    <x v="531"/>
    <s v="Central"/>
    <s v="Corporate"/>
    <s v="Office Supplies"/>
    <n v="1036.624"/>
    <n v="19"/>
    <n v="207.32480000000001"/>
    <n v="0.03"/>
    <x v="2"/>
  </r>
  <r>
    <s v="CA/2017/155281"/>
    <d v="2016-11-06T00:00:00"/>
    <x v="531"/>
    <s v="Central"/>
    <s v="Corporate"/>
    <s v="Office Supplies"/>
    <n v="563.80799999999999"/>
    <n v="27"/>
    <n v="112.7616"/>
    <n v="0.24"/>
    <x v="2"/>
  </r>
  <r>
    <s v="CA/2017/155282"/>
    <d v="2018-08-09T00:00:00"/>
    <x v="686"/>
    <s v="East"/>
    <s v="Consumer"/>
    <s v="Technology"/>
    <n v="258.52800000000002"/>
    <n v="21"/>
    <n v="51.705599999999997"/>
    <n v="0.22"/>
    <x v="0"/>
  </r>
  <r>
    <s v="CA/2017/155283"/>
    <d v="2018-02-10T00:00:00"/>
    <x v="669"/>
    <s v="South"/>
    <s v="Consumer"/>
    <s v="Office Supplies"/>
    <n v="49.12"/>
    <n v="15"/>
    <n v="9.8239999999999998"/>
    <n v="0.19"/>
    <x v="11"/>
  </r>
  <r>
    <s v="CA/2017/155284"/>
    <d v="2015-12-16T00:00:00"/>
    <x v="385"/>
    <s v="Central"/>
    <s v="Home Office"/>
    <s v="Furniture"/>
    <n v="44.46"/>
    <n v="22"/>
    <n v="8.8919999999999995"/>
    <n v="0.05"/>
    <x v="1"/>
  </r>
  <r>
    <s v="CA/2017/155285"/>
    <d v="2015-12-16T00:00:00"/>
    <x v="385"/>
    <s v="Central"/>
    <s v="Home Office"/>
    <s v="Furniture"/>
    <n v="241.56800000000001"/>
    <n v="14"/>
    <n v="48.313600000000001"/>
    <n v="0.21"/>
    <x v="1"/>
  </r>
  <r>
    <s v="CA/2017/155286"/>
    <d v="2015-12-16T00:00:00"/>
    <x v="385"/>
    <s v="Central"/>
    <s v="Home Office"/>
    <s v="Technology"/>
    <n v="395"/>
    <n v="22"/>
    <n v="79"/>
    <n v="0.15"/>
    <x v="1"/>
  </r>
  <r>
    <s v="CA/2017/155287"/>
    <d v="2015-12-16T00:00:00"/>
    <x v="385"/>
    <s v="Central"/>
    <s v="Home Office"/>
    <s v="Technology"/>
    <n v="627.16800000000001"/>
    <n v="3"/>
    <n v="125.4336"/>
    <n v="0.15"/>
    <x v="1"/>
  </r>
  <r>
    <s v="CA/2017/155288"/>
    <d v="2015-08-24T00:00:00"/>
    <x v="687"/>
    <s v="East"/>
    <s v="Corporate"/>
    <s v="Furniture"/>
    <n v="13.28"/>
    <n v="20"/>
    <n v="2.6560000000000001"/>
    <n v="0.16"/>
    <x v="0"/>
  </r>
  <r>
    <s v="CA/2017/155289"/>
    <d v="2015-08-24T00:00:00"/>
    <x v="687"/>
    <s v="East"/>
    <s v="Corporate"/>
    <s v="Office Supplies"/>
    <n v="12.672000000000001"/>
    <n v="14"/>
    <n v="2.5344000000000002"/>
    <n v="0.17"/>
    <x v="0"/>
  </r>
  <r>
    <s v="CA/2017/155290"/>
    <d v="2018-12-11T00:00:00"/>
    <x v="60"/>
    <s v="West"/>
    <s v="Home Office"/>
    <s v="Office Supplies"/>
    <n v="30.56"/>
    <n v="16"/>
    <n v="6.1120000000000001"/>
    <n v="0.19"/>
    <x v="1"/>
  </r>
  <r>
    <s v="CA/2017/155291"/>
    <d v="2018-12-11T00:00:00"/>
    <x v="60"/>
    <s v="West"/>
    <s v="Home Office"/>
    <s v="Office Supplies"/>
    <n v="77.951999999999998"/>
    <n v="8"/>
    <n v="15.590400000000001"/>
    <n v="0.13"/>
    <x v="1"/>
  </r>
  <r>
    <s v="CA/2017/155292"/>
    <d v="2018-12-11T00:00:00"/>
    <x v="60"/>
    <s v="West"/>
    <s v="Home Office"/>
    <s v="Technology"/>
    <n v="67.992000000000004"/>
    <n v="12"/>
    <n v="13.5984"/>
    <n v="0.23"/>
    <x v="1"/>
  </r>
  <r>
    <s v="CA/2017/155293"/>
    <d v="2018-12-11T00:00:00"/>
    <x v="60"/>
    <s v="West"/>
    <s v="Home Office"/>
    <s v="Office Supplies"/>
    <n v="12.224"/>
    <n v="26"/>
    <n v="2.4447999999999999"/>
    <n v="0.12"/>
    <x v="1"/>
  </r>
  <r>
    <s v="CA/2017/155294"/>
    <d v="2018-12-11T00:00:00"/>
    <x v="60"/>
    <s v="West"/>
    <s v="Home Office"/>
    <s v="Technology"/>
    <n v="44.783999999999999"/>
    <n v="16"/>
    <n v="8.9567999999999994"/>
    <n v="0.04"/>
    <x v="1"/>
  </r>
  <r>
    <s v="CA/2017/155295"/>
    <d v="2018-12-11T00:00:00"/>
    <x v="60"/>
    <s v="West"/>
    <s v="Home Office"/>
    <s v="Furniture"/>
    <n v="22.847999999999999"/>
    <n v="20"/>
    <n v="4.5696000000000003"/>
    <n v="0"/>
    <x v="1"/>
  </r>
  <r>
    <s v="CA/2017/155296"/>
    <d v="2016-04-25T00:00:00"/>
    <x v="139"/>
    <s v="East"/>
    <s v="Consumer"/>
    <s v="Office Supplies"/>
    <n v="206.43"/>
    <n v="19"/>
    <n v="41.286000000000001"/>
    <n v="0.08"/>
    <x v="4"/>
  </r>
  <r>
    <s v="CA/2017/155297"/>
    <d v="2015-12-12T00:00:00"/>
    <x v="388"/>
    <s v="West"/>
    <s v="Corporate"/>
    <s v="Office Supplies"/>
    <n v="210.392"/>
    <n v="8"/>
    <n v="42.078400000000002"/>
    <n v="0.11"/>
    <x v="1"/>
  </r>
  <r>
    <s v="CA/2017/155298"/>
    <d v="2018-09-25T00:00:00"/>
    <x v="181"/>
    <s v="East"/>
    <s v="Consumer"/>
    <s v="Technology"/>
    <n v="119.96"/>
    <n v="9"/>
    <n v="23.992000000000001"/>
    <n v="0.01"/>
    <x v="3"/>
  </r>
  <r>
    <s v="CA/2017/155299"/>
    <d v="2018-09-25T00:00:00"/>
    <x v="181"/>
    <s v="East"/>
    <s v="Consumer"/>
    <s v="Office Supplies"/>
    <n v="10.608000000000001"/>
    <n v="16"/>
    <n v="2.1215999999999999"/>
    <n v="0.09"/>
    <x v="3"/>
  </r>
  <r>
    <s v="CA/2017/155300"/>
    <d v="2017-05-09T00:00:00"/>
    <x v="255"/>
    <s v="West"/>
    <s v="Corporate"/>
    <s v="Furniture"/>
    <n v="347.80200000000002"/>
    <n v="3"/>
    <n v="69.560400000000001"/>
    <n v="0.22"/>
    <x v="5"/>
  </r>
  <r>
    <s v="CA/2017/155301"/>
    <d v="2018-11-02T00:00:00"/>
    <x v="688"/>
    <s v="West"/>
    <s v="Corporate"/>
    <s v="Furniture"/>
    <n v="963.13599999999997"/>
    <n v="9"/>
    <n v="192.62719999999999"/>
    <n v="0.12"/>
    <x v="2"/>
  </r>
  <r>
    <s v="CA/2017/155302"/>
    <d v="2018-11-02T00:00:00"/>
    <x v="688"/>
    <s v="West"/>
    <s v="Corporate"/>
    <s v="Technology"/>
    <n v="88.775999999999996"/>
    <n v="24"/>
    <n v="17.755199999999999"/>
    <n v="0.18"/>
    <x v="2"/>
  </r>
  <r>
    <s v="CA/2017/155303"/>
    <d v="2015-06-30T00:00:00"/>
    <x v="255"/>
    <s v="West"/>
    <s v="Corporate"/>
    <s v="Office Supplies"/>
    <n v="32.4"/>
    <n v="1"/>
    <n v="6.48"/>
    <n v="0.05"/>
    <x v="9"/>
  </r>
  <r>
    <s v="CA/2017/155304"/>
    <d v="2017-07-06T00:00:00"/>
    <x v="279"/>
    <s v="West"/>
    <s v="Home Office"/>
    <s v="Office Supplies"/>
    <n v="32.4"/>
    <n v="24"/>
    <n v="6.48"/>
    <n v="0.23"/>
    <x v="6"/>
  </r>
  <r>
    <s v="CA/2017/155305"/>
    <d v="2015-12-20T00:00:00"/>
    <x v="168"/>
    <s v="West"/>
    <s v="Consumer"/>
    <s v="Office Supplies"/>
    <n v="31.05"/>
    <n v="26"/>
    <n v="6.21"/>
    <n v="0.1"/>
    <x v="1"/>
  </r>
  <r>
    <s v="CA/2017/155306"/>
    <d v="2016-12-15T00:00:00"/>
    <x v="173"/>
    <s v="South"/>
    <s v="Consumer"/>
    <s v="Technology"/>
    <n v="2025.36"/>
    <n v="29"/>
    <n v="405.072"/>
    <n v="0.2"/>
    <x v="1"/>
  </r>
  <r>
    <s v="CA/2017/155307"/>
    <d v="2016-12-15T00:00:00"/>
    <x v="173"/>
    <s v="South"/>
    <s v="Consumer"/>
    <s v="Technology"/>
    <n v="1799.9939999999999"/>
    <n v="25"/>
    <n v="359.99880000000002"/>
    <n v="0.12"/>
    <x v="1"/>
  </r>
  <r>
    <s v="CA/2017/155308"/>
    <d v="2016-12-15T00:00:00"/>
    <x v="173"/>
    <s v="South"/>
    <s v="Consumer"/>
    <s v="Technology"/>
    <n v="101.988"/>
    <n v="12"/>
    <n v="20.397600000000001"/>
    <n v="7.0000000000000007E-2"/>
    <x v="1"/>
  </r>
  <r>
    <s v="CA/2017/155309"/>
    <d v="2016-12-15T00:00:00"/>
    <x v="173"/>
    <s v="South"/>
    <s v="Consumer"/>
    <s v="Furniture"/>
    <n v="262.86399999999998"/>
    <n v="15"/>
    <n v="52.572800000000001"/>
    <n v="0.17"/>
    <x v="1"/>
  </r>
  <r>
    <s v="CA/2017/155310"/>
    <d v="2018-07-20T00:00:00"/>
    <x v="416"/>
    <s v="South"/>
    <s v="Corporate"/>
    <s v="Office Supplies"/>
    <n v="735.98"/>
    <n v="11"/>
    <n v="147.196"/>
    <n v="0.15"/>
    <x v="6"/>
  </r>
  <r>
    <s v="CA/2017/155311"/>
    <d v="2015-03-08T00:00:00"/>
    <x v="689"/>
    <s v="West"/>
    <s v="Home Office"/>
    <s v="Office Supplies"/>
    <n v="93.024000000000001"/>
    <n v="21"/>
    <n v="18.604800000000001"/>
    <n v="0.08"/>
    <x v="10"/>
  </r>
  <r>
    <s v="CA/2017/155312"/>
    <d v="2016-08-24T00:00:00"/>
    <x v="613"/>
    <s v="West"/>
    <s v="Corporate"/>
    <s v="Furniture"/>
    <n v="284.36399999999998"/>
    <n v="17"/>
    <n v="56.872799999999998"/>
    <n v="0.21"/>
    <x v="0"/>
  </r>
  <r>
    <s v="CA/2017/155313"/>
    <d v="2016-08-24T00:00:00"/>
    <x v="613"/>
    <s v="West"/>
    <s v="Corporate"/>
    <s v="Technology"/>
    <n v="26"/>
    <n v="10"/>
    <n v="5.2"/>
    <n v="0.19"/>
    <x v="0"/>
  </r>
  <r>
    <s v="CA/2017/155314"/>
    <d v="2017-03-26T00:00:00"/>
    <x v="203"/>
    <s v="Central"/>
    <s v="Consumer"/>
    <s v="Office Supplies"/>
    <n v="67.64"/>
    <n v="1"/>
    <n v="13.528"/>
    <n v="0.23"/>
    <x v="10"/>
  </r>
  <r>
    <s v="CA/2017/155315"/>
    <d v="2017-03-26T00:00:00"/>
    <x v="203"/>
    <s v="Central"/>
    <s v="Consumer"/>
    <s v="Technology"/>
    <n v="119.976"/>
    <n v="28"/>
    <n v="23.995200000000001"/>
    <n v="0.2"/>
    <x v="10"/>
  </r>
  <r>
    <s v="CA/2017/155316"/>
    <d v="2015-12-09T00:00:00"/>
    <x v="690"/>
    <s v="Central"/>
    <s v="Consumer"/>
    <s v="Office Supplies"/>
    <n v="5.18"/>
    <n v="13"/>
    <n v="1.036"/>
    <n v="0.11"/>
    <x v="1"/>
  </r>
  <r>
    <s v="CA/2017/155317"/>
    <d v="2015-09-21T00:00:00"/>
    <x v="520"/>
    <s v="Central"/>
    <s v="Consumer"/>
    <s v="Office Supplies"/>
    <n v="15.56"/>
    <n v="28"/>
    <n v="3.1120000000000001"/>
    <n v="0.22"/>
    <x v="3"/>
  </r>
  <r>
    <s v="CA/2017/155318"/>
    <d v="2015-09-21T00:00:00"/>
    <x v="520"/>
    <s v="Central"/>
    <s v="Consumer"/>
    <s v="Office Supplies"/>
    <n v="78.349999999999994"/>
    <n v="1"/>
    <n v="15.67"/>
    <n v="0.21"/>
    <x v="3"/>
  </r>
  <r>
    <s v="CA/2017/155319"/>
    <d v="2015-09-21T00:00:00"/>
    <x v="520"/>
    <s v="Central"/>
    <s v="Consumer"/>
    <s v="Office Supplies"/>
    <n v="59.52"/>
    <n v="3"/>
    <n v="11.904"/>
    <n v="0.24"/>
    <x v="3"/>
  </r>
  <r>
    <s v="CA/2017/155320"/>
    <d v="2015-09-21T00:00:00"/>
    <x v="520"/>
    <s v="Central"/>
    <s v="Consumer"/>
    <s v="Office Supplies"/>
    <n v="38.520000000000003"/>
    <n v="16"/>
    <n v="7.7039999999999997"/>
    <n v="0.02"/>
    <x v="3"/>
  </r>
  <r>
    <s v="CA/2017/155321"/>
    <d v="2015-09-21T00:00:00"/>
    <x v="520"/>
    <s v="Central"/>
    <s v="Consumer"/>
    <s v="Technology"/>
    <n v="239.98400000000001"/>
    <n v="6"/>
    <n v="47.9968"/>
    <n v="7.0000000000000007E-2"/>
    <x v="3"/>
  </r>
  <r>
    <s v="CA/2017/155322"/>
    <d v="2015-09-21T00:00:00"/>
    <x v="520"/>
    <s v="Central"/>
    <s v="Consumer"/>
    <s v="Office Supplies"/>
    <n v="19.350000000000001"/>
    <n v="4"/>
    <n v="3.87"/>
    <n v="0.12"/>
    <x v="3"/>
  </r>
  <r>
    <s v="CA/2017/155323"/>
    <d v="2017-10-29T00:00:00"/>
    <x v="147"/>
    <s v="East"/>
    <s v="Consumer"/>
    <s v="Furniture"/>
    <n v="67"/>
    <n v="28"/>
    <n v="13.4"/>
    <n v="0.25"/>
    <x v="8"/>
  </r>
  <r>
    <s v="CA/2017/155324"/>
    <d v="2017-05-28T00:00:00"/>
    <x v="169"/>
    <s v="West"/>
    <s v="Corporate"/>
    <s v="Furniture"/>
    <n v="390.27199999999999"/>
    <n v="19"/>
    <n v="78.054400000000001"/>
    <n v="0.02"/>
    <x v="5"/>
  </r>
  <r>
    <s v="CA/2017/155325"/>
    <d v="2017-05-28T00:00:00"/>
    <x v="169"/>
    <s v="West"/>
    <s v="Corporate"/>
    <s v="Office Supplies"/>
    <n v="62.192"/>
    <n v="30"/>
    <n v="12.4384"/>
    <n v="0.21"/>
    <x v="5"/>
  </r>
  <r>
    <s v="CA/2017/155326"/>
    <d v="2018-12-21T00:00:00"/>
    <x v="7"/>
    <s v="Central"/>
    <s v="Consumer"/>
    <s v="Office Supplies"/>
    <n v="23.88"/>
    <n v="13"/>
    <n v="4.7759999999999998"/>
    <n v="0.12"/>
    <x v="1"/>
  </r>
  <r>
    <s v="CA/2017/155327"/>
    <d v="2017-03-21T00:00:00"/>
    <x v="446"/>
    <s v="West"/>
    <s v="Consumer"/>
    <s v="Office Supplies"/>
    <n v="3.1680000000000001"/>
    <n v="6"/>
    <n v="0.63360000000000005"/>
    <n v="7.0000000000000007E-2"/>
    <x v="10"/>
  </r>
  <r>
    <s v="CA/2017/155328"/>
    <d v="2017-03-21T00:00:00"/>
    <x v="446"/>
    <s v="West"/>
    <s v="Consumer"/>
    <s v="Furniture"/>
    <n v="528.42999999999995"/>
    <n v="25"/>
    <n v="105.68600000000001"/>
    <n v="0.1"/>
    <x v="10"/>
  </r>
  <r>
    <s v="CA/2017/155329"/>
    <d v="2017-03-21T00:00:00"/>
    <x v="446"/>
    <s v="West"/>
    <s v="Consumer"/>
    <s v="Office Supplies"/>
    <n v="13.391999999999999"/>
    <n v="1"/>
    <n v="2.6783999999999999"/>
    <n v="7.0000000000000007E-2"/>
    <x v="10"/>
  </r>
  <r>
    <s v="CA/2017/155330"/>
    <d v="2018-11-11T00:00:00"/>
    <x v="212"/>
    <s v="Central"/>
    <s v="Consumer"/>
    <s v="Office Supplies"/>
    <n v="181.86"/>
    <n v="21"/>
    <n v="36.372"/>
    <n v="0.1"/>
    <x v="2"/>
  </r>
  <r>
    <s v="CA/2017/155331"/>
    <d v="2018-09-23T00:00:00"/>
    <x v="275"/>
    <s v="South"/>
    <s v="Consumer"/>
    <s v="Furniture"/>
    <n v="180.58799999999999"/>
    <n v="13"/>
    <n v="36.117600000000003"/>
    <n v="0.18"/>
    <x v="3"/>
  </r>
  <r>
    <s v="CA/2017/155332"/>
    <d v="2018-09-23T00:00:00"/>
    <x v="275"/>
    <s v="South"/>
    <s v="Consumer"/>
    <s v="Technology"/>
    <n v="47.984000000000002"/>
    <n v="29"/>
    <n v="9.5968"/>
    <n v="0.02"/>
    <x v="3"/>
  </r>
  <r>
    <s v="CA/2017/155333"/>
    <d v="2018-10-09T00:00:00"/>
    <x v="129"/>
    <s v="South"/>
    <s v="Consumer"/>
    <s v="Office Supplies"/>
    <n v="18.760000000000002"/>
    <n v="3"/>
    <n v="3.7519999999999998"/>
    <n v="0"/>
    <x v="8"/>
  </r>
  <r>
    <s v="CA/2017/155334"/>
    <d v="2018-05-12T00:00:00"/>
    <x v="416"/>
    <s v="South"/>
    <s v="Corporate"/>
    <s v="Furniture"/>
    <n v="20.94"/>
    <n v="1"/>
    <n v="4.1879999999999997"/>
    <n v="0.25"/>
    <x v="5"/>
  </r>
  <r>
    <s v="CA/2017/155335"/>
    <d v="2018-05-12T00:00:00"/>
    <x v="416"/>
    <s v="South"/>
    <s v="Corporate"/>
    <s v="Furniture"/>
    <n v="58.68"/>
    <n v="3"/>
    <n v="11.736000000000001"/>
    <n v="0.09"/>
    <x v="5"/>
  </r>
  <r>
    <s v="CA/2017/155336"/>
    <d v="2018-05-12T00:00:00"/>
    <x v="416"/>
    <s v="South"/>
    <s v="Corporate"/>
    <s v="Office Supplies"/>
    <n v="254.9"/>
    <n v="28"/>
    <n v="50.98"/>
    <n v="0.14000000000000001"/>
    <x v="5"/>
  </r>
  <r>
    <s v="CA/2017/155337"/>
    <d v="2018-09-11T00:00:00"/>
    <x v="312"/>
    <s v="East"/>
    <s v="Corporate"/>
    <s v="Office Supplies"/>
    <n v="9.64"/>
    <n v="22"/>
    <n v="1.9279999999999999"/>
    <n v="0.15"/>
    <x v="3"/>
  </r>
  <r>
    <s v="CA/2017/155338"/>
    <d v="2018-09-11T00:00:00"/>
    <x v="312"/>
    <s v="East"/>
    <s v="Corporate"/>
    <s v="Technology"/>
    <n v="826.62"/>
    <n v="11"/>
    <n v="165.32400000000001"/>
    <n v="0.08"/>
    <x v="3"/>
  </r>
  <r>
    <s v="CA/2017/155339"/>
    <d v="2018-09-11T00:00:00"/>
    <x v="312"/>
    <s v="East"/>
    <s v="Corporate"/>
    <s v="Office Supplies"/>
    <n v="1633.14"/>
    <n v="2"/>
    <n v="326.62799999999999"/>
    <n v="0.08"/>
    <x v="3"/>
  </r>
  <r>
    <s v="CA/2017/155340"/>
    <d v="2018-09-11T00:00:00"/>
    <x v="312"/>
    <s v="East"/>
    <s v="Corporate"/>
    <s v="Office Supplies"/>
    <n v="544.38"/>
    <n v="28"/>
    <n v="108.876"/>
    <n v="0.21"/>
    <x v="3"/>
  </r>
  <r>
    <s v="CA/2017/155341"/>
    <d v="2015-07-11T00:00:00"/>
    <x v="568"/>
    <s v="West"/>
    <s v="Corporate"/>
    <s v="Office Supplies"/>
    <n v="26.045999999999999"/>
    <n v="23"/>
    <n v="5.2092000000000001"/>
    <n v="0.18"/>
    <x v="6"/>
  </r>
  <r>
    <s v="CA/2017/155342"/>
    <d v="2015-07-11T00:00:00"/>
    <x v="568"/>
    <s v="West"/>
    <s v="Corporate"/>
    <s v="Office Supplies"/>
    <n v="74.352000000000004"/>
    <n v="2"/>
    <n v="14.8704"/>
    <n v="0.21"/>
    <x v="6"/>
  </r>
  <r>
    <s v="CA/2017/155343"/>
    <d v="2018-12-03T00:00:00"/>
    <x v="10"/>
    <s v="Central"/>
    <s v="Corporate"/>
    <s v="Technology"/>
    <n v="69.930000000000007"/>
    <n v="4"/>
    <n v="13.986000000000001"/>
    <n v="0.22"/>
    <x v="1"/>
  </r>
  <r>
    <s v="CA/2017/155344"/>
    <d v="2018-10-20T00:00:00"/>
    <x v="68"/>
    <s v="Central"/>
    <s v="Corporate"/>
    <s v="Office Supplies"/>
    <n v="3.75"/>
    <n v="24"/>
    <n v="0.75"/>
    <n v="0.11"/>
    <x v="8"/>
  </r>
  <r>
    <s v="CA/2017/155345"/>
    <d v="2018-10-20T00:00:00"/>
    <x v="68"/>
    <s v="Central"/>
    <s v="Corporate"/>
    <s v="Office Supplies"/>
    <n v="20.928000000000001"/>
    <n v="17"/>
    <n v="4.1856"/>
    <n v="0.23"/>
    <x v="8"/>
  </r>
  <r>
    <s v="CA/2017/155346"/>
    <d v="2016-12-27T00:00:00"/>
    <x v="660"/>
    <s v="East"/>
    <s v="Home Office"/>
    <s v="Office Supplies"/>
    <n v="12.672000000000001"/>
    <n v="21"/>
    <n v="2.5344000000000002"/>
    <n v="0.1"/>
    <x v="1"/>
  </r>
  <r>
    <s v="CA/2017/155347"/>
    <d v="2018-02-10T00:00:00"/>
    <x v="338"/>
    <s v="Central"/>
    <s v="Corporate"/>
    <s v="Technology"/>
    <n v="65.989999999999995"/>
    <n v="21"/>
    <n v="13.198"/>
    <n v="0.22"/>
    <x v="11"/>
  </r>
  <r>
    <s v="CA/2017/155348"/>
    <d v="2018-04-06T00:00:00"/>
    <x v="614"/>
    <s v="West"/>
    <s v="Corporate"/>
    <s v="Office Supplies"/>
    <n v="6.37"/>
    <n v="29"/>
    <n v="1.274"/>
    <n v="0.16"/>
    <x v="4"/>
  </r>
  <r>
    <s v="CA/2017/155349"/>
    <d v="2015-01-09T00:00:00"/>
    <x v="691"/>
    <s v="Central"/>
    <s v="Consumer"/>
    <s v="Office Supplies"/>
    <n v="3.6480000000000001"/>
    <n v="20"/>
    <n v="0.72960000000000003"/>
    <n v="0.22"/>
    <x v="7"/>
  </r>
  <r>
    <s v="CA/2017/155350"/>
    <d v="2015-01-09T00:00:00"/>
    <x v="691"/>
    <s v="Central"/>
    <s v="Consumer"/>
    <s v="Office Supplies"/>
    <n v="31.103999999999999"/>
    <n v="19"/>
    <n v="6.2207999999999997"/>
    <n v="7.0000000000000007E-2"/>
    <x v="7"/>
  </r>
  <r>
    <s v="CA/2017/155351"/>
    <d v="2017-08-08T00:00:00"/>
    <x v="475"/>
    <s v="West"/>
    <s v="Home Office"/>
    <s v="Office Supplies"/>
    <n v="23.34"/>
    <n v="10"/>
    <n v="4.6680000000000001"/>
    <n v="0"/>
    <x v="0"/>
  </r>
  <r>
    <s v="CA/2017/155352"/>
    <d v="2018-07-22T00:00:00"/>
    <x v="92"/>
    <s v="East"/>
    <s v="Corporate"/>
    <s v="Technology"/>
    <n v="29.97"/>
    <n v="27"/>
    <n v="5.9939999999999998"/>
    <n v="0.25"/>
    <x v="6"/>
  </r>
  <r>
    <s v="CA/2017/155353"/>
    <d v="2016-10-07T00:00:00"/>
    <x v="13"/>
    <s v="West"/>
    <s v="Consumer"/>
    <s v="Office Supplies"/>
    <n v="3.3660000000000001"/>
    <n v="18"/>
    <n v="0.67320000000000002"/>
    <n v="0.13"/>
    <x v="8"/>
  </r>
  <r>
    <s v="CA/2017/155354"/>
    <d v="2015-01-12T00:00:00"/>
    <x v="509"/>
    <s v="East"/>
    <s v="Consumer"/>
    <s v="Technology"/>
    <n v="95.968000000000004"/>
    <n v="9"/>
    <n v="19.1936"/>
    <n v="0.04"/>
    <x v="7"/>
  </r>
  <r>
    <s v="CA/2017/155355"/>
    <d v="2018-12-18T00:00:00"/>
    <x v="692"/>
    <s v="East"/>
    <s v="Corporate"/>
    <s v="Office Supplies"/>
    <n v="18.704000000000001"/>
    <n v="8"/>
    <n v="3.7408000000000001"/>
    <n v="0.05"/>
    <x v="1"/>
  </r>
  <r>
    <s v="CA/2017/155356"/>
    <d v="2015-05-18T00:00:00"/>
    <x v="74"/>
    <s v="West"/>
    <s v="Consumer"/>
    <s v="Furniture"/>
    <n v="149.232"/>
    <n v="28"/>
    <n v="29.846399999999999"/>
    <n v="7.0000000000000007E-2"/>
    <x v="5"/>
  </r>
  <r>
    <s v="CA/2017/155357"/>
    <d v="2015-05-18T00:00:00"/>
    <x v="74"/>
    <s v="West"/>
    <s v="Consumer"/>
    <s v="Office Supplies"/>
    <n v="15.936"/>
    <n v="4"/>
    <n v="3.1871999999999998"/>
    <n v="0.2"/>
    <x v="5"/>
  </r>
  <r>
    <s v="CA/2017/155358"/>
    <d v="2015-10-11T00:00:00"/>
    <x v="76"/>
    <s v="West"/>
    <s v="Consumer"/>
    <s v="Technology"/>
    <n v="601.53599999999994"/>
    <n v="2"/>
    <n v="120.30719999999999"/>
    <n v="0.04"/>
    <x v="8"/>
  </r>
  <r>
    <s v="CA/2017/155359"/>
    <d v="2015-10-11T00:00:00"/>
    <x v="76"/>
    <s v="West"/>
    <s v="Consumer"/>
    <s v="Technology"/>
    <n v="10.99"/>
    <n v="2"/>
    <n v="2.198"/>
    <n v="0.19"/>
    <x v="8"/>
  </r>
  <r>
    <s v="CA/2017/155360"/>
    <d v="2015-10-11T00:00:00"/>
    <x v="76"/>
    <s v="West"/>
    <s v="Consumer"/>
    <s v="Furniture"/>
    <n v="39.880000000000003"/>
    <n v="19"/>
    <n v="7.976"/>
    <n v="0.08"/>
    <x v="8"/>
  </r>
  <r>
    <s v="CA/2017/155361"/>
    <d v="2015-10-11T00:00:00"/>
    <x v="76"/>
    <s v="West"/>
    <s v="Consumer"/>
    <s v="Office Supplies"/>
    <n v="62.24"/>
    <n v="20"/>
    <n v="12.448"/>
    <n v="0.12"/>
    <x v="8"/>
  </r>
  <r>
    <s v="CA/2017/155362"/>
    <d v="2015-10-11T00:00:00"/>
    <x v="76"/>
    <s v="West"/>
    <s v="Consumer"/>
    <s v="Furniture"/>
    <n v="53.2"/>
    <n v="9"/>
    <n v="10.64"/>
    <n v="0.19"/>
    <x v="8"/>
  </r>
  <r>
    <s v="CA/2017/155363"/>
    <d v="2015-10-11T00:00:00"/>
    <x v="76"/>
    <s v="West"/>
    <s v="Consumer"/>
    <s v="Office Supplies"/>
    <n v="39.840000000000003"/>
    <n v="7"/>
    <n v="7.968"/>
    <n v="0.04"/>
    <x v="8"/>
  </r>
  <r>
    <s v="CA/2017/155364"/>
    <d v="2017-09-01T00:00:00"/>
    <x v="156"/>
    <s v="Central"/>
    <s v="Corporate"/>
    <s v="Technology"/>
    <n v="349.95"/>
    <n v="23"/>
    <n v="69.989999999999995"/>
    <n v="0.22"/>
    <x v="3"/>
  </r>
  <r>
    <s v="CA/2017/155365"/>
    <d v="2017-09-01T00:00:00"/>
    <x v="156"/>
    <s v="Central"/>
    <s v="Corporate"/>
    <s v="Technology"/>
    <n v="377.928"/>
    <n v="6"/>
    <n v="75.585599999999999"/>
    <n v="0.13"/>
    <x v="3"/>
  </r>
  <r>
    <s v="CA/2017/155366"/>
    <d v="2018-09-22T00:00:00"/>
    <x v="64"/>
    <s v="West"/>
    <s v="Corporate"/>
    <s v="Office Supplies"/>
    <n v="13.391999999999999"/>
    <n v="26"/>
    <n v="2.6783999999999999"/>
    <n v="0.08"/>
    <x v="3"/>
  </r>
  <r>
    <s v="CA/2017/155367"/>
    <d v="2018-09-22T00:00:00"/>
    <x v="64"/>
    <s v="West"/>
    <s v="Corporate"/>
    <s v="Office Supplies"/>
    <n v="11.228"/>
    <n v="13"/>
    <n v="2.2456"/>
    <n v="0.08"/>
    <x v="3"/>
  </r>
  <r>
    <s v="CA/2017/155368"/>
    <d v="2015-12-23T00:00:00"/>
    <x v="227"/>
    <s v="West"/>
    <s v="Consumer"/>
    <s v="Office Supplies"/>
    <n v="207.24"/>
    <n v="21"/>
    <n v="41.448"/>
    <n v="0.13"/>
    <x v="1"/>
  </r>
  <r>
    <s v="CA/2017/155369"/>
    <d v="2017-05-26T00:00:00"/>
    <x v="260"/>
    <s v="Central"/>
    <s v="Corporate"/>
    <s v="Office Supplies"/>
    <n v="1.504"/>
    <n v="12"/>
    <n v="0.30080000000000001"/>
    <n v="7.0000000000000007E-2"/>
    <x v="5"/>
  </r>
  <r>
    <s v="CA/2017/155370"/>
    <d v="2017-05-26T00:00:00"/>
    <x v="260"/>
    <s v="Central"/>
    <s v="Corporate"/>
    <s v="Office Supplies"/>
    <n v="34.847999999999999"/>
    <n v="4"/>
    <n v="6.9695999999999998"/>
    <n v="0.22"/>
    <x v="5"/>
  </r>
  <r>
    <s v="CA/2017/155371"/>
    <d v="2018-08-07T00:00:00"/>
    <x v="364"/>
    <s v="West"/>
    <s v="Consumer"/>
    <s v="Office Supplies"/>
    <n v="75.180000000000007"/>
    <n v="27"/>
    <n v="15.036"/>
    <n v="0.23"/>
    <x v="0"/>
  </r>
  <r>
    <s v="CA/2017/155372"/>
    <d v="2015-05-13T00:00:00"/>
    <x v="268"/>
    <s v="South"/>
    <s v="Consumer"/>
    <s v="Technology"/>
    <n v="149.97"/>
    <n v="19"/>
    <n v="29.994"/>
    <n v="0.21"/>
    <x v="5"/>
  </r>
  <r>
    <s v="CA/2017/155373"/>
    <d v="2018-10-11T00:00:00"/>
    <x v="395"/>
    <s v="Central"/>
    <s v="Corporate"/>
    <s v="Office Supplies"/>
    <n v="931.17600000000004"/>
    <n v="21"/>
    <n v="186.23519999999999"/>
    <n v="0"/>
    <x v="8"/>
  </r>
  <r>
    <s v="CA/2017/155374"/>
    <d v="2018-10-11T00:00:00"/>
    <x v="395"/>
    <s v="Central"/>
    <s v="Corporate"/>
    <s v="Technology"/>
    <n v="430.88"/>
    <n v="13"/>
    <n v="86.176000000000002"/>
    <n v="0.19"/>
    <x v="8"/>
  </r>
  <r>
    <s v="CA/2017/155375"/>
    <d v="2016-02-10T00:00:00"/>
    <x v="687"/>
    <s v="East"/>
    <s v="Corporate"/>
    <s v="Office Supplies"/>
    <n v="94.85"/>
    <n v="1"/>
    <n v="18.97"/>
    <n v="0.18"/>
    <x v="11"/>
  </r>
  <r>
    <s v="CA/2017/155376"/>
    <d v="2016-02-10T00:00:00"/>
    <x v="687"/>
    <s v="East"/>
    <s v="Corporate"/>
    <s v="Office Supplies"/>
    <n v="51.12"/>
    <n v="25"/>
    <n v="10.224"/>
    <n v="0.18"/>
    <x v="11"/>
  </r>
  <r>
    <s v="CA/2017/155377"/>
    <d v="2016-02-10T00:00:00"/>
    <x v="687"/>
    <s v="East"/>
    <s v="Corporate"/>
    <s v="Technology"/>
    <n v="90"/>
    <n v="9"/>
    <n v="18"/>
    <n v="0.03"/>
    <x v="11"/>
  </r>
  <r>
    <s v="CA/2017/155378"/>
    <d v="2015-02-10T00:00:00"/>
    <x v="20"/>
    <s v="South"/>
    <s v="Corporate"/>
    <s v="Office Supplies"/>
    <n v="9.4079999999999995"/>
    <n v="30"/>
    <n v="1.8815999999999999"/>
    <n v="0.06"/>
    <x v="11"/>
  </r>
  <r>
    <s v="CA/2017/155379"/>
    <d v="2015-02-10T00:00:00"/>
    <x v="20"/>
    <s v="South"/>
    <s v="Corporate"/>
    <s v="Office Supplies"/>
    <n v="4.6719999999999997"/>
    <n v="30"/>
    <n v="0.93440000000000001"/>
    <n v="0.03"/>
    <x v="11"/>
  </r>
  <r>
    <s v="CA/2017/155380"/>
    <d v="2015-02-10T00:00:00"/>
    <x v="20"/>
    <s v="South"/>
    <s v="Corporate"/>
    <s v="Technology"/>
    <n v="318.39999999999998"/>
    <n v="9"/>
    <n v="63.68"/>
    <n v="0.21"/>
    <x v="11"/>
  </r>
  <r>
    <s v="CA/2017/155381"/>
    <d v="2015-02-10T00:00:00"/>
    <x v="20"/>
    <s v="South"/>
    <s v="Corporate"/>
    <s v="Office Supplies"/>
    <n v="12.768000000000001"/>
    <n v="28"/>
    <n v="2.5535999999999999"/>
    <n v="0.01"/>
    <x v="11"/>
  </r>
  <r>
    <s v="CA/2017/155382"/>
    <d v="2015-02-10T00:00:00"/>
    <x v="20"/>
    <s v="South"/>
    <s v="Corporate"/>
    <s v="Office Supplies"/>
    <n v="15.36"/>
    <n v="25"/>
    <n v="3.0720000000000001"/>
    <n v="0.11"/>
    <x v="11"/>
  </r>
  <r>
    <s v="CA/2017/155383"/>
    <d v="2015-02-10T00:00:00"/>
    <x v="20"/>
    <s v="South"/>
    <s v="Corporate"/>
    <s v="Technology"/>
    <n v="230.376"/>
    <n v="1"/>
    <n v="46.075200000000002"/>
    <n v="0.13"/>
    <x v="11"/>
  </r>
  <r>
    <s v="CA/2017/155384"/>
    <d v="2015-02-10T00:00:00"/>
    <x v="20"/>
    <s v="South"/>
    <s v="Corporate"/>
    <s v="Technology"/>
    <n v="7.16"/>
    <n v="16"/>
    <n v="1.4319999999999999"/>
    <n v="0.25"/>
    <x v="11"/>
  </r>
  <r>
    <s v="CA/2017/155385"/>
    <d v="2015-11-08T00:00:00"/>
    <x v="107"/>
    <s v="Central"/>
    <s v="Consumer"/>
    <s v="Office Supplies"/>
    <n v="375.34"/>
    <n v="9"/>
    <n v="75.067999999999998"/>
    <n v="0.11"/>
    <x v="2"/>
  </r>
  <r>
    <s v="CA/2017/155386"/>
    <d v="2018-01-09T00:00:00"/>
    <x v="202"/>
    <s v="West"/>
    <s v="Consumer"/>
    <s v="Furniture"/>
    <n v="114.9"/>
    <n v="8"/>
    <n v="22.98"/>
    <n v="0.14000000000000001"/>
    <x v="7"/>
  </r>
  <r>
    <s v="CA/2017/155387"/>
    <d v="2018-04-16T00:00:00"/>
    <x v="444"/>
    <s v="South"/>
    <s v="Consumer"/>
    <s v="Office Supplies"/>
    <n v="26.045999999999999"/>
    <n v="29"/>
    <n v="5.2092000000000001"/>
    <n v="0.22"/>
    <x v="4"/>
  </r>
  <r>
    <s v="CA/2017/155388"/>
    <d v="2018-04-16T00:00:00"/>
    <x v="444"/>
    <s v="South"/>
    <s v="Consumer"/>
    <s v="Office Supplies"/>
    <n v="2.8959999999999999"/>
    <n v="14"/>
    <n v="0.57920000000000005"/>
    <n v="0.25"/>
    <x v="4"/>
  </r>
  <r>
    <s v="CA/2017/155389"/>
    <d v="2018-04-16T00:00:00"/>
    <x v="444"/>
    <s v="South"/>
    <s v="Consumer"/>
    <s v="Office Supplies"/>
    <n v="32.543999999999997"/>
    <n v="26"/>
    <n v="6.5087999999999999"/>
    <n v="0.09"/>
    <x v="4"/>
  </r>
  <r>
    <s v="CA/2017/155390"/>
    <d v="2017-04-24T00:00:00"/>
    <x v="691"/>
    <s v="Central"/>
    <s v="Consumer"/>
    <s v="Office Supplies"/>
    <n v="3.984"/>
    <n v="8"/>
    <n v="0.79679999999999995"/>
    <n v="0.17"/>
    <x v="4"/>
  </r>
  <r>
    <s v="CA/2017/155391"/>
    <d v="2017-01-15T00:00:00"/>
    <x v="116"/>
    <s v="Central"/>
    <s v="Consumer"/>
    <s v="Furniture"/>
    <n v="181.797"/>
    <n v="20"/>
    <n v="36.359400000000001"/>
    <n v="0.2"/>
    <x v="7"/>
  </r>
  <r>
    <s v="CA/2017/155392"/>
    <d v="2017-02-05T00:00:00"/>
    <x v="693"/>
    <s v="East"/>
    <s v="Consumer"/>
    <s v="Office Supplies"/>
    <n v="44.94"/>
    <n v="23"/>
    <n v="8.9879999999999995"/>
    <n v="0.14000000000000001"/>
    <x v="11"/>
  </r>
  <r>
    <s v="CA/2017/155393"/>
    <d v="2017-02-05T00:00:00"/>
    <x v="693"/>
    <s v="East"/>
    <s v="Consumer"/>
    <s v="Office Supplies"/>
    <n v="45.576000000000001"/>
    <n v="25"/>
    <n v="9.1151999999999997"/>
    <n v="7.0000000000000007E-2"/>
    <x v="11"/>
  </r>
  <r>
    <s v="CA/2017/155394"/>
    <d v="2017-11-20T00:00:00"/>
    <x v="694"/>
    <s v="Central"/>
    <s v="Corporate"/>
    <s v="Furniture"/>
    <n v="318.43"/>
    <n v="25"/>
    <n v="63.686"/>
    <n v="0.06"/>
    <x v="2"/>
  </r>
  <r>
    <s v="CA/2017/155395"/>
    <d v="2017-11-20T00:00:00"/>
    <x v="694"/>
    <s v="Central"/>
    <s v="Corporate"/>
    <s v="Technology"/>
    <n v="122.92"/>
    <n v="29"/>
    <n v="24.584"/>
    <n v="0.21"/>
    <x v="2"/>
  </r>
  <r>
    <s v="CA/2017/155396"/>
    <d v="2017-11-20T00:00:00"/>
    <x v="694"/>
    <s v="Central"/>
    <s v="Corporate"/>
    <s v="Furniture"/>
    <n v="7.0679999999999996"/>
    <n v="15"/>
    <n v="1.4136"/>
    <n v="0.18"/>
    <x v="2"/>
  </r>
  <r>
    <s v="CA/2017/155397"/>
    <d v="2017-01-02T00:00:00"/>
    <x v="316"/>
    <s v="East"/>
    <s v="Corporate"/>
    <s v="Office Supplies"/>
    <n v="56.45"/>
    <n v="29"/>
    <n v="11.29"/>
    <n v="0.18"/>
    <x v="7"/>
  </r>
  <r>
    <s v="CA/2017/155398"/>
    <d v="2018-03-31T00:00:00"/>
    <x v="283"/>
    <s v="East"/>
    <s v="Consumer"/>
    <s v="Office Supplies"/>
    <n v="13.468"/>
    <n v="27"/>
    <n v="2.6936"/>
    <n v="0.15"/>
    <x v="10"/>
  </r>
  <r>
    <s v="CA/2017/155399"/>
    <d v="2018-01-12T00:00:00"/>
    <x v="695"/>
    <s v="Central"/>
    <s v="Consumer"/>
    <s v="Technology"/>
    <n v="219.8"/>
    <n v="2"/>
    <n v="43.96"/>
    <n v="0.23"/>
    <x v="7"/>
  </r>
  <r>
    <s v="CA/2017/155400"/>
    <d v="2018-01-12T00:00:00"/>
    <x v="695"/>
    <s v="Central"/>
    <s v="Consumer"/>
    <s v="Furniture"/>
    <n v="317.05799999999999"/>
    <n v="22"/>
    <n v="63.4116"/>
    <n v="0.13"/>
    <x v="7"/>
  </r>
  <r>
    <s v="CA/2017/155401"/>
    <d v="2018-10-12T00:00:00"/>
    <x v="130"/>
    <s v="West"/>
    <s v="Corporate"/>
    <s v="Technology"/>
    <n v="49.08"/>
    <n v="15"/>
    <n v="9.8160000000000007"/>
    <n v="0"/>
    <x v="8"/>
  </r>
  <r>
    <s v="CA/2017/155402"/>
    <d v="2018-10-12T00:00:00"/>
    <x v="130"/>
    <s v="West"/>
    <s v="Corporate"/>
    <s v="Office Supplies"/>
    <n v="324.89999999999998"/>
    <n v="26"/>
    <n v="64.98"/>
    <n v="0.18"/>
    <x v="8"/>
  </r>
  <r>
    <s v="CA/2017/155403"/>
    <d v="2018-10-12T00:00:00"/>
    <x v="130"/>
    <s v="West"/>
    <s v="Corporate"/>
    <s v="Office Supplies"/>
    <n v="18.239999999999998"/>
    <n v="18"/>
    <n v="3.6480000000000001"/>
    <n v="7.0000000000000007E-2"/>
    <x v="8"/>
  </r>
  <r>
    <s v="CA/2017/155404"/>
    <d v="2017-09-17T00:00:00"/>
    <x v="319"/>
    <s v="East"/>
    <s v="Home Office"/>
    <s v="Furniture"/>
    <n v="113.88800000000001"/>
    <n v="19"/>
    <n v="22.7776"/>
    <n v="0.08"/>
    <x v="3"/>
  </r>
  <r>
    <s v="CA/2017/155405"/>
    <d v="2017-09-17T00:00:00"/>
    <x v="319"/>
    <s v="East"/>
    <s v="Home Office"/>
    <s v="Technology"/>
    <n v="105.584"/>
    <n v="17"/>
    <n v="21.116800000000001"/>
    <n v="0.25"/>
    <x v="3"/>
  </r>
  <r>
    <s v="CA/2017/155406"/>
    <d v="2017-12-23T00:00:00"/>
    <x v="565"/>
    <s v="East"/>
    <s v="Corporate"/>
    <s v="Office Supplies"/>
    <n v="24.85"/>
    <n v="17"/>
    <n v="4.97"/>
    <n v="0.1"/>
    <x v="1"/>
  </r>
  <r>
    <s v="CA/2017/155407"/>
    <d v="2018-04-17T00:00:00"/>
    <x v="696"/>
    <s v="East"/>
    <s v="Consumer"/>
    <s v="Furniture"/>
    <n v="60.311999999999998"/>
    <n v="6"/>
    <n v="12.0624"/>
    <n v="0.21"/>
    <x v="4"/>
  </r>
  <r>
    <s v="CA/2017/155408"/>
    <d v="2018-10-27T00:00:00"/>
    <x v="15"/>
    <s v="Central"/>
    <s v="Home Office"/>
    <s v="Office Supplies"/>
    <n v="7.056"/>
    <n v="26"/>
    <n v="1.4112"/>
    <n v="0.12"/>
    <x v="8"/>
  </r>
  <r>
    <s v="CA/2017/155409"/>
    <d v="2018-10-27T00:00:00"/>
    <x v="15"/>
    <s v="Central"/>
    <s v="Home Office"/>
    <s v="Technology"/>
    <n v="27.184000000000001"/>
    <n v="19"/>
    <n v="5.4367999999999999"/>
    <n v="0.21"/>
    <x v="8"/>
  </r>
  <r>
    <s v="CA/2017/155410"/>
    <d v="2017-08-07T00:00:00"/>
    <x v="417"/>
    <s v="Central"/>
    <s v="Consumer"/>
    <s v="Technology"/>
    <n v="107.98399999999999"/>
    <n v="17"/>
    <n v="21.596800000000002"/>
    <n v="0.01"/>
    <x v="0"/>
  </r>
  <r>
    <s v="CA/2017/155411"/>
    <d v="2017-08-07T00:00:00"/>
    <x v="417"/>
    <s v="Central"/>
    <s v="Consumer"/>
    <s v="Office Supplies"/>
    <n v="19.295999999999999"/>
    <n v="30"/>
    <n v="3.8592"/>
    <n v="0.02"/>
    <x v="0"/>
  </r>
  <r>
    <s v="CA/2017/155412"/>
    <d v="2016-09-08T00:00:00"/>
    <x v="19"/>
    <s v="West"/>
    <s v="Corporate"/>
    <s v="Office Supplies"/>
    <n v="4.6079999999999997"/>
    <n v="24"/>
    <n v="0.92159999999999997"/>
    <n v="0.13"/>
    <x v="3"/>
  </r>
  <r>
    <s v="CA/2017/155413"/>
    <d v="2017-09-12T00:00:00"/>
    <x v="460"/>
    <s v="West"/>
    <s v="Corporate"/>
    <s v="Furniture"/>
    <n v="79.974000000000004"/>
    <n v="21"/>
    <n v="15.9948"/>
    <n v="0.23"/>
    <x v="3"/>
  </r>
  <r>
    <s v="CA/2017/155414"/>
    <d v="2017-09-12T00:00:00"/>
    <x v="460"/>
    <s v="West"/>
    <s v="Corporate"/>
    <s v="Office Supplies"/>
    <n v="2.9460000000000002"/>
    <n v="1"/>
    <n v="0.58919999999999995"/>
    <n v="0.17"/>
    <x v="3"/>
  </r>
  <r>
    <s v="CA/2017/155415"/>
    <d v="2017-11-13T00:00:00"/>
    <x v="697"/>
    <s v="Central"/>
    <s v="Home Office"/>
    <s v="Office Supplies"/>
    <n v="3.1360000000000001"/>
    <n v="28"/>
    <n v="0.62719999999999998"/>
    <n v="0.14000000000000001"/>
    <x v="2"/>
  </r>
  <r>
    <s v="CA/2017/155416"/>
    <d v="2015-11-14T00:00:00"/>
    <x v="698"/>
    <s v="Central"/>
    <s v="Corporate"/>
    <s v="Office Supplies"/>
    <n v="20.736000000000001"/>
    <n v="22"/>
    <n v="4.1471999999999998"/>
    <n v="0.05"/>
    <x v="2"/>
  </r>
  <r>
    <s v="CA/2017/155417"/>
    <d v="2015-11-17T00:00:00"/>
    <x v="131"/>
    <s v="East"/>
    <s v="Corporate"/>
    <s v="Technology"/>
    <n v="99.98"/>
    <n v="20"/>
    <n v="19.995999999999999"/>
    <n v="0.04"/>
    <x v="2"/>
  </r>
  <r>
    <s v="CA/2017/155418"/>
    <d v="2015-11-17T00:00:00"/>
    <x v="131"/>
    <s v="East"/>
    <s v="Corporate"/>
    <s v="Office Supplies"/>
    <n v="733.95"/>
    <n v="5"/>
    <n v="146.79"/>
    <n v="0.01"/>
    <x v="2"/>
  </r>
  <r>
    <s v="CA/2017/155419"/>
    <d v="2015-11-17T00:00:00"/>
    <x v="131"/>
    <s v="East"/>
    <s v="Corporate"/>
    <s v="Office Supplies"/>
    <n v="241.44"/>
    <n v="17"/>
    <n v="48.287999999999997"/>
    <n v="0.2"/>
    <x v="2"/>
  </r>
  <r>
    <s v="CA/2017/155420"/>
    <d v="2017-04-03T00:00:00"/>
    <x v="575"/>
    <s v="East"/>
    <s v="Corporate"/>
    <s v="Office Supplies"/>
    <n v="10.08"/>
    <n v="13"/>
    <n v="2.016"/>
    <n v="0.15"/>
    <x v="4"/>
  </r>
  <r>
    <s v="CA/2017/155421"/>
    <d v="2015-11-10T00:00:00"/>
    <x v="535"/>
    <s v="Central"/>
    <s v="Consumer"/>
    <s v="Office Supplies"/>
    <n v="281.904"/>
    <n v="13"/>
    <n v="56.380800000000001"/>
    <n v="0"/>
    <x v="2"/>
  </r>
  <r>
    <s v="CA/2017/155422"/>
    <d v="2015-11-10T00:00:00"/>
    <x v="535"/>
    <s v="Central"/>
    <s v="Consumer"/>
    <s v="Office Supplies"/>
    <n v="201.43199999999999"/>
    <n v="21"/>
    <n v="40.2864"/>
    <n v="0.02"/>
    <x v="2"/>
  </r>
  <r>
    <s v="CA/2017/155423"/>
    <d v="2015-05-22T00:00:00"/>
    <x v="699"/>
    <s v="South"/>
    <s v="Consumer"/>
    <s v="Technology"/>
    <n v="135.97999999999999"/>
    <n v="21"/>
    <n v="27.196000000000002"/>
    <n v="0.25"/>
    <x v="5"/>
  </r>
  <r>
    <s v="CA/2017/155424"/>
    <d v="2015-05-22T00:00:00"/>
    <x v="699"/>
    <s v="South"/>
    <s v="Consumer"/>
    <s v="Technology"/>
    <n v="44.95"/>
    <n v="2"/>
    <n v="8.99"/>
    <n v="7.0000000000000007E-2"/>
    <x v="5"/>
  </r>
  <r>
    <s v="CA/2017/155425"/>
    <d v="2015-07-15T00:00:00"/>
    <x v="100"/>
    <s v="East"/>
    <s v="Corporate"/>
    <s v="Technology"/>
    <n v="2.97"/>
    <n v="24"/>
    <n v="0.59399999999999997"/>
    <n v="0.11"/>
    <x v="6"/>
  </r>
  <r>
    <s v="CA/2017/155426"/>
    <d v="2015-07-15T00:00:00"/>
    <x v="100"/>
    <s v="East"/>
    <s v="Corporate"/>
    <s v="Office Supplies"/>
    <n v="6.54"/>
    <n v="15"/>
    <n v="1.3080000000000001"/>
    <n v="0.24"/>
    <x v="6"/>
  </r>
  <r>
    <s v="CA/2017/155427"/>
    <d v="2016-12-27T00:00:00"/>
    <x v="634"/>
    <s v="South"/>
    <s v="Corporate"/>
    <s v="Technology"/>
    <n v="7.92"/>
    <n v="14"/>
    <n v="1.5840000000000001"/>
    <n v="0.1"/>
    <x v="1"/>
  </r>
  <r>
    <s v="CA/2017/155428"/>
    <d v="2016-09-02T00:00:00"/>
    <x v="695"/>
    <s v="Central"/>
    <s v="Consumer"/>
    <s v="Furniture"/>
    <n v="203.92"/>
    <n v="21"/>
    <n v="40.783999999999999"/>
    <n v="0.03"/>
    <x v="3"/>
  </r>
  <r>
    <s v="CA/2017/155429"/>
    <d v="2018-08-05T00:00:00"/>
    <x v="390"/>
    <s v="South"/>
    <s v="Home Office"/>
    <s v="Technology"/>
    <n v="3359.9520000000002"/>
    <n v="19"/>
    <n v="671.99040000000002"/>
    <n v="0.18"/>
    <x v="0"/>
  </r>
  <r>
    <s v="CA/2017/155430"/>
    <d v="2018-02-11T00:00:00"/>
    <x v="366"/>
    <s v="East"/>
    <s v="Corporate"/>
    <s v="Office Supplies"/>
    <n v="18.239999999999998"/>
    <n v="26"/>
    <n v="3.6480000000000001"/>
    <n v="0.06"/>
    <x v="11"/>
  </r>
  <r>
    <s v="CA/2017/155431"/>
    <d v="2018-02-11T00:00:00"/>
    <x v="366"/>
    <s v="East"/>
    <s v="Corporate"/>
    <s v="Office Supplies"/>
    <n v="27.78"/>
    <n v="8"/>
    <n v="5.556"/>
    <n v="0.08"/>
    <x v="11"/>
  </r>
  <r>
    <s v="CA/2017/155432"/>
    <d v="2015-05-04T00:00:00"/>
    <x v="620"/>
    <s v="West"/>
    <s v="Corporate"/>
    <s v="Office Supplies"/>
    <n v="22.96"/>
    <n v="25"/>
    <n v="4.5919999999999996"/>
    <n v="0.04"/>
    <x v="5"/>
  </r>
  <r>
    <s v="CA/2017/155433"/>
    <d v="2015-05-04T00:00:00"/>
    <x v="620"/>
    <s v="West"/>
    <s v="Corporate"/>
    <s v="Technology"/>
    <n v="28.99"/>
    <n v="19"/>
    <n v="5.798"/>
    <n v="0.16"/>
    <x v="5"/>
  </r>
  <r>
    <s v="CA/2017/155434"/>
    <d v="2015-05-04T00:00:00"/>
    <x v="620"/>
    <s v="West"/>
    <s v="Corporate"/>
    <s v="Office Supplies"/>
    <n v="12.96"/>
    <n v="5"/>
    <n v="2.5920000000000001"/>
    <n v="0.21"/>
    <x v="5"/>
  </r>
  <r>
    <s v="CA/2017/155435"/>
    <d v="2015-05-04T00:00:00"/>
    <x v="620"/>
    <s v="West"/>
    <s v="Corporate"/>
    <s v="Office Supplies"/>
    <n v="22.96"/>
    <n v="27"/>
    <n v="4.5919999999999996"/>
    <n v="0.01"/>
    <x v="5"/>
  </r>
  <r>
    <s v="CA/2017/155436"/>
    <d v="2015-05-04T00:00:00"/>
    <x v="620"/>
    <s v="West"/>
    <s v="Corporate"/>
    <s v="Office Supplies"/>
    <n v="4164.05"/>
    <n v="14"/>
    <n v="832.81"/>
    <n v="0.14000000000000001"/>
    <x v="5"/>
  </r>
  <r>
    <s v="CA/2017/155437"/>
    <d v="2015-09-17T00:00:00"/>
    <x v="446"/>
    <s v="West"/>
    <s v="Consumer"/>
    <s v="Technology"/>
    <n v="47.984000000000002"/>
    <n v="14"/>
    <n v="9.5968"/>
    <n v="0.14000000000000001"/>
    <x v="3"/>
  </r>
  <r>
    <s v="CA/2017/155438"/>
    <d v="2015-09-17T00:00:00"/>
    <x v="446"/>
    <s v="West"/>
    <s v="Consumer"/>
    <s v="Office Supplies"/>
    <n v="4.6239999999999997"/>
    <n v="17"/>
    <n v="0.92479999999999996"/>
    <n v="0.23"/>
    <x v="3"/>
  </r>
  <r>
    <s v="CA/2017/155439"/>
    <d v="2015-09-30T00:00:00"/>
    <x v="186"/>
    <s v="East"/>
    <s v="Corporate"/>
    <s v="Furniture"/>
    <n v="15.24"/>
    <n v="5"/>
    <n v="3.048"/>
    <n v="0.02"/>
    <x v="3"/>
  </r>
  <r>
    <s v="CA/2017/155440"/>
    <d v="2015-12-09T00:00:00"/>
    <x v="314"/>
    <s v="South"/>
    <s v="Consumer"/>
    <s v="Office Supplies"/>
    <n v="63.923999999999999"/>
    <n v="20"/>
    <n v="12.784800000000001"/>
    <n v="7.0000000000000007E-2"/>
    <x v="1"/>
  </r>
  <r>
    <s v="CA/2017/155441"/>
    <d v="2018-02-20T00:00:00"/>
    <x v="655"/>
    <s v="South"/>
    <s v="Home Office"/>
    <s v="Office Supplies"/>
    <n v="6.56"/>
    <n v="4"/>
    <n v="1.3120000000000001"/>
    <n v="0.03"/>
    <x v="11"/>
  </r>
  <r>
    <s v="CA/2017/155442"/>
    <d v="2018-02-20T00:00:00"/>
    <x v="655"/>
    <s v="South"/>
    <s v="Home Office"/>
    <s v="Office Supplies"/>
    <n v="13.11"/>
    <n v="28"/>
    <n v="2.6219999999999999"/>
    <n v="0.2"/>
    <x v="11"/>
  </r>
  <r>
    <s v="CA/2017/155443"/>
    <d v="2016-12-13T00:00:00"/>
    <x v="361"/>
    <s v="South"/>
    <s v="Consumer"/>
    <s v="Technology"/>
    <n v="494.37599999999998"/>
    <n v="29"/>
    <n v="98.875200000000007"/>
    <n v="0.18"/>
    <x v="1"/>
  </r>
  <r>
    <s v="CA/2017/155444"/>
    <d v="2016-12-13T00:00:00"/>
    <x v="361"/>
    <s v="South"/>
    <s v="Consumer"/>
    <s v="Office Supplies"/>
    <n v="29.2"/>
    <n v="22"/>
    <n v="5.84"/>
    <n v="0.01"/>
    <x v="1"/>
  </r>
  <r>
    <s v="CA/2017/155445"/>
    <d v="2016-12-13T00:00:00"/>
    <x v="361"/>
    <s v="South"/>
    <s v="Consumer"/>
    <s v="Technology"/>
    <n v="248.85"/>
    <n v="9"/>
    <n v="49.77"/>
    <n v="0.12"/>
    <x v="1"/>
  </r>
  <r>
    <s v="CA/2017/155446"/>
    <d v="2016-12-13T00:00:00"/>
    <x v="361"/>
    <s v="South"/>
    <s v="Consumer"/>
    <s v="Technology"/>
    <n v="36.24"/>
    <n v="29"/>
    <n v="7.2480000000000002"/>
    <n v="0.14000000000000001"/>
    <x v="1"/>
  </r>
  <r>
    <s v="CA/2017/155447"/>
    <d v="2017-10-30T00:00:00"/>
    <x v="639"/>
    <s v="West"/>
    <s v="Consumer"/>
    <s v="Office Supplies"/>
    <n v="11.68"/>
    <n v="24"/>
    <n v="2.3359999999999999"/>
    <n v="0.06"/>
    <x v="8"/>
  </r>
  <r>
    <s v="CA/2017/155448"/>
    <d v="2015-12-26T00:00:00"/>
    <x v="242"/>
    <s v="East"/>
    <s v="Consumer"/>
    <s v="Office Supplies"/>
    <n v="11.91"/>
    <n v="13"/>
    <n v="2.3820000000000001"/>
    <n v="0.13"/>
    <x v="1"/>
  </r>
  <r>
    <s v="CA/2017/155449"/>
    <d v="2015-12-26T00:00:00"/>
    <x v="242"/>
    <s v="East"/>
    <s v="Consumer"/>
    <s v="Furniture"/>
    <n v="3.48"/>
    <n v="29"/>
    <n v="0.69599999999999995"/>
    <n v="0.21"/>
    <x v="1"/>
  </r>
  <r>
    <s v="CA/2017/155450"/>
    <d v="2015-08-15T00:00:00"/>
    <x v="168"/>
    <s v="West"/>
    <s v="Consumer"/>
    <s v="Office Supplies"/>
    <n v="30.96"/>
    <n v="16"/>
    <n v="6.1920000000000002"/>
    <n v="7.0000000000000007E-2"/>
    <x v="0"/>
  </r>
  <r>
    <s v="CA/2017/155451"/>
    <d v="2018-01-10T00:00:00"/>
    <x v="475"/>
    <s v="West"/>
    <s v="Home Office"/>
    <s v="Technology"/>
    <n v="1704.89"/>
    <n v="24"/>
    <n v="340.97800000000001"/>
    <n v="0.21"/>
    <x v="7"/>
  </r>
  <r>
    <s v="CA/2017/155452"/>
    <d v="2016-05-23T00:00:00"/>
    <x v="12"/>
    <s v="West"/>
    <s v="Consumer"/>
    <s v="Office Supplies"/>
    <n v="19.193999999999999"/>
    <n v="26"/>
    <n v="3.8388"/>
    <n v="0.18"/>
    <x v="5"/>
  </r>
  <r>
    <s v="CA/2017/155453"/>
    <d v="2016-05-23T00:00:00"/>
    <x v="12"/>
    <s v="West"/>
    <s v="Consumer"/>
    <s v="Office Supplies"/>
    <n v="121.792"/>
    <n v="19"/>
    <n v="24.3584"/>
    <n v="0.17"/>
    <x v="5"/>
  </r>
  <r>
    <s v="CA/2017/155454"/>
    <d v="2018-11-16T00:00:00"/>
    <x v="360"/>
    <s v="South"/>
    <s v="Corporate"/>
    <s v="Technology"/>
    <n v="1919.9760000000001"/>
    <n v="10"/>
    <n v="383.99520000000001"/>
    <n v="0.08"/>
    <x v="2"/>
  </r>
  <r>
    <s v="CA/2017/155455"/>
    <d v="2015-11-18T00:00:00"/>
    <x v="229"/>
    <s v="Central"/>
    <s v="Consumer"/>
    <s v="Office Supplies"/>
    <n v="50.997"/>
    <n v="19"/>
    <n v="10.199400000000001"/>
    <n v="0.13"/>
    <x v="2"/>
  </r>
  <r>
    <s v="CA/2017/155456"/>
    <d v="2015-11-18T00:00:00"/>
    <x v="229"/>
    <s v="Central"/>
    <s v="Consumer"/>
    <s v="Office Supplies"/>
    <n v="76.792000000000002"/>
    <n v="16"/>
    <n v="15.3584"/>
    <n v="0.01"/>
    <x v="2"/>
  </r>
  <r>
    <s v="CA/2017/155457"/>
    <d v="2015-11-18T00:00:00"/>
    <x v="229"/>
    <s v="Central"/>
    <s v="Consumer"/>
    <s v="Technology"/>
    <n v="539.96400000000006"/>
    <n v="24"/>
    <n v="107.9928"/>
    <n v="0.18"/>
    <x v="2"/>
  </r>
  <r>
    <s v="CA/2017/155458"/>
    <d v="2015-11-18T00:00:00"/>
    <x v="229"/>
    <s v="Central"/>
    <s v="Consumer"/>
    <s v="Furniture"/>
    <n v="60.311999999999998"/>
    <n v="8"/>
    <n v="12.0624"/>
    <n v="0"/>
    <x v="2"/>
  </r>
  <r>
    <s v="CA/2017/155459"/>
    <d v="2015-11-18T00:00:00"/>
    <x v="229"/>
    <s v="Central"/>
    <s v="Consumer"/>
    <s v="Office Supplies"/>
    <n v="1.944"/>
    <n v="9"/>
    <n v="0.38879999999999998"/>
    <n v="0.05"/>
    <x v="2"/>
  </r>
  <r>
    <s v="CA/2017/155460"/>
    <d v="2015-12-30T00:00:00"/>
    <x v="407"/>
    <s v="East"/>
    <s v="Corporate"/>
    <s v="Office Supplies"/>
    <n v="12.984"/>
    <n v="29"/>
    <n v="2.5968"/>
    <n v="7.0000000000000007E-2"/>
    <x v="1"/>
  </r>
  <r>
    <s v="CA/2017/155461"/>
    <d v="2015-12-30T00:00:00"/>
    <x v="407"/>
    <s v="East"/>
    <s v="Corporate"/>
    <s v="Technology"/>
    <n v="217.584"/>
    <n v="1"/>
    <n v="43.516800000000003"/>
    <n v="0.22"/>
    <x v="1"/>
  </r>
  <r>
    <s v="CA/2017/155462"/>
    <d v="2015-12-30T00:00:00"/>
    <x v="407"/>
    <s v="East"/>
    <s v="Corporate"/>
    <s v="Technology"/>
    <n v="328.77600000000001"/>
    <n v="13"/>
    <n v="65.755200000000002"/>
    <n v="0.01"/>
    <x v="1"/>
  </r>
  <r>
    <s v="CA/2017/155463"/>
    <d v="2015-12-30T00:00:00"/>
    <x v="407"/>
    <s v="East"/>
    <s v="Corporate"/>
    <s v="Office Supplies"/>
    <n v="2.286"/>
    <n v="28"/>
    <n v="0.4572"/>
    <n v="0.01"/>
    <x v="1"/>
  </r>
  <r>
    <s v="CA/2017/155464"/>
    <d v="2015-12-30T00:00:00"/>
    <x v="407"/>
    <s v="East"/>
    <s v="Corporate"/>
    <s v="Technology"/>
    <n v="47.984000000000002"/>
    <n v="25"/>
    <n v="9.5968"/>
    <n v="0.06"/>
    <x v="1"/>
  </r>
  <r>
    <s v="CA/2017/155465"/>
    <d v="2016-05-11T00:00:00"/>
    <x v="265"/>
    <s v="South"/>
    <s v="Corporate"/>
    <s v="Office Supplies"/>
    <n v="25.344000000000001"/>
    <n v="13"/>
    <n v="5.0688000000000004"/>
    <n v="0.02"/>
    <x v="5"/>
  </r>
  <r>
    <s v="CA/2017/155466"/>
    <d v="2017-09-17T00:00:00"/>
    <x v="560"/>
    <s v="West"/>
    <s v="Consumer"/>
    <s v="Office Supplies"/>
    <n v="232.4"/>
    <n v="5"/>
    <n v="46.48"/>
    <n v="0.24"/>
    <x v="3"/>
  </r>
  <r>
    <s v="CA/2017/155467"/>
    <d v="2017-03-20T00:00:00"/>
    <x v="692"/>
    <s v="East"/>
    <s v="Corporate"/>
    <s v="Furniture"/>
    <n v="86.45"/>
    <n v="17"/>
    <n v="17.29"/>
    <n v="0.23"/>
    <x v="10"/>
  </r>
  <r>
    <s v="CA/2017/155468"/>
    <d v="2015-09-27T00:00:00"/>
    <x v="513"/>
    <s v="West"/>
    <s v="Consumer"/>
    <s v="Furniture"/>
    <n v="603.91999999999996"/>
    <n v="12"/>
    <n v="120.78400000000001"/>
    <n v="0.25"/>
    <x v="3"/>
  </r>
  <r>
    <s v="CA/2017/155469"/>
    <d v="2015-09-27T00:00:00"/>
    <x v="513"/>
    <s v="West"/>
    <s v="Consumer"/>
    <s v="Office Supplies"/>
    <n v="81.98"/>
    <n v="29"/>
    <n v="16.396000000000001"/>
    <n v="0.1"/>
    <x v="3"/>
  </r>
  <r>
    <s v="CA/2017/155470"/>
    <d v="2018-12-24T00:00:00"/>
    <x v="643"/>
    <s v="Central"/>
    <s v="Consumer"/>
    <s v="Furniture"/>
    <n v="271.76400000000001"/>
    <n v="16"/>
    <n v="54.352800000000002"/>
    <n v="0.06"/>
    <x v="1"/>
  </r>
  <r>
    <s v="CA/2017/155471"/>
    <d v="2018-12-24T00:00:00"/>
    <x v="643"/>
    <s v="Central"/>
    <s v="Consumer"/>
    <s v="Office Supplies"/>
    <n v="14.375999999999999"/>
    <n v="27"/>
    <n v="2.8752"/>
    <n v="7.0000000000000007E-2"/>
    <x v="1"/>
  </r>
  <r>
    <s v="CA/2017/155472"/>
    <d v="2018-10-11T00:00:00"/>
    <x v="494"/>
    <s v="West"/>
    <s v="Corporate"/>
    <s v="Furniture"/>
    <n v="341.96"/>
    <n v="29"/>
    <n v="68.391999999999996"/>
    <n v="0.14000000000000001"/>
    <x v="8"/>
  </r>
  <r>
    <s v="CA/2017/155473"/>
    <d v="2016-11-09T00:00:00"/>
    <x v="56"/>
    <s v="East"/>
    <s v="Consumer"/>
    <s v="Office Supplies"/>
    <n v="181.35"/>
    <n v="21"/>
    <n v="36.270000000000003"/>
    <n v="0.2"/>
    <x v="2"/>
  </r>
  <r>
    <s v="CA/2017/155474"/>
    <d v="2016-11-09T00:00:00"/>
    <x v="56"/>
    <s v="East"/>
    <s v="Consumer"/>
    <s v="Office Supplies"/>
    <n v="8.64"/>
    <n v="24"/>
    <n v="1.728"/>
    <n v="0.13"/>
    <x v="2"/>
  </r>
  <r>
    <s v="CA/2017/155475"/>
    <d v="2015-12-20T00:00:00"/>
    <x v="700"/>
    <s v="South"/>
    <s v="Consumer"/>
    <s v="Office Supplies"/>
    <n v="43.512"/>
    <n v="28"/>
    <n v="8.7024000000000008"/>
    <n v="0.19"/>
    <x v="1"/>
  </r>
  <r>
    <s v="CA/2017/155476"/>
    <d v="2015-12-20T00:00:00"/>
    <x v="700"/>
    <s v="South"/>
    <s v="Consumer"/>
    <s v="Furniture"/>
    <n v="662.88"/>
    <n v="23"/>
    <n v="132.57599999999999"/>
    <n v="0.25"/>
    <x v="1"/>
  </r>
  <r>
    <s v="CA/2017/155477"/>
    <d v="2015-12-20T00:00:00"/>
    <x v="700"/>
    <s v="South"/>
    <s v="Consumer"/>
    <s v="Office Supplies"/>
    <n v="25.92"/>
    <n v="24"/>
    <n v="5.1840000000000002"/>
    <n v="0.15"/>
    <x v="1"/>
  </r>
  <r>
    <s v="CA/2017/155478"/>
    <d v="2016-07-23T00:00:00"/>
    <x v="274"/>
    <s v="East"/>
    <s v="Home Office"/>
    <s v="Office Supplies"/>
    <n v="68.94"/>
    <n v="23"/>
    <n v="13.788"/>
    <n v="0.02"/>
    <x v="6"/>
  </r>
  <r>
    <s v="CA/2017/155479"/>
    <d v="2016-07-23T00:00:00"/>
    <x v="274"/>
    <s v="East"/>
    <s v="Home Office"/>
    <s v="Furniture"/>
    <n v="128.82"/>
    <n v="25"/>
    <n v="25.763999999999999"/>
    <n v="0.05"/>
    <x v="6"/>
  </r>
  <r>
    <s v="CA/2017/155480"/>
    <d v="2015-11-11T00:00:00"/>
    <x v="30"/>
    <s v="South"/>
    <s v="Consumer"/>
    <s v="Office Supplies"/>
    <n v="896.99"/>
    <n v="3"/>
    <n v="179.398"/>
    <n v="0.14000000000000001"/>
    <x v="2"/>
  </r>
  <r>
    <s v="CA/2017/155481"/>
    <d v="2015-11-11T00:00:00"/>
    <x v="30"/>
    <s v="South"/>
    <s v="Consumer"/>
    <s v="Office Supplies"/>
    <n v="1.234"/>
    <n v="8"/>
    <n v="0.24679999999999999"/>
    <n v="0.22"/>
    <x v="2"/>
  </r>
  <r>
    <s v="CA/2017/155482"/>
    <d v="2015-11-11T00:00:00"/>
    <x v="30"/>
    <s v="South"/>
    <s v="Consumer"/>
    <s v="Office Supplies"/>
    <n v="67.56"/>
    <n v="28"/>
    <n v="13.512"/>
    <n v="0.16"/>
    <x v="2"/>
  </r>
  <r>
    <s v="CA/2017/155483"/>
    <d v="2015-11-11T00:00:00"/>
    <x v="30"/>
    <s v="South"/>
    <s v="Consumer"/>
    <s v="Office Supplies"/>
    <n v="21.72"/>
    <n v="20"/>
    <n v="4.3440000000000003"/>
    <n v="0.23"/>
    <x v="2"/>
  </r>
  <r>
    <s v="CA/2017/155484"/>
    <d v="2015-11-11T00:00:00"/>
    <x v="30"/>
    <s v="South"/>
    <s v="Consumer"/>
    <s v="Office Supplies"/>
    <n v="262.33600000000001"/>
    <n v="5"/>
    <n v="52.467199999999998"/>
    <n v="0.22"/>
    <x v="2"/>
  </r>
  <r>
    <s v="CA/2017/155485"/>
    <d v="2015-11-11T00:00:00"/>
    <x v="30"/>
    <s v="South"/>
    <s v="Consumer"/>
    <s v="Technology"/>
    <n v="148.47999999999999"/>
    <n v="18"/>
    <n v="29.696000000000002"/>
    <n v="0.24"/>
    <x v="2"/>
  </r>
  <r>
    <s v="CA/2017/155486"/>
    <d v="2015-11-11T00:00:00"/>
    <x v="30"/>
    <s v="South"/>
    <s v="Consumer"/>
    <s v="Technology"/>
    <n v="241.17599999999999"/>
    <n v="1"/>
    <n v="48.235199999999999"/>
    <n v="0.18"/>
    <x v="2"/>
  </r>
  <r>
    <s v="CA/2017/155487"/>
    <d v="2018-12-14T00:00:00"/>
    <x v="39"/>
    <s v="Central"/>
    <s v="Home Office"/>
    <s v="Technology"/>
    <n v="227.976"/>
    <n v="11"/>
    <n v="45.595199999999998"/>
    <n v="0.17"/>
    <x v="1"/>
  </r>
  <r>
    <s v="CA/2017/155488"/>
    <d v="2018-12-14T00:00:00"/>
    <x v="39"/>
    <s v="Central"/>
    <s v="Home Office"/>
    <s v="Technology"/>
    <n v="52.68"/>
    <n v="5"/>
    <n v="10.536"/>
    <n v="0.19"/>
    <x v="1"/>
  </r>
  <r>
    <s v="CA/2017/155489"/>
    <d v="2018-12-14T00:00:00"/>
    <x v="39"/>
    <s v="Central"/>
    <s v="Home Office"/>
    <s v="Furniture"/>
    <n v="2.032"/>
    <n v="13"/>
    <n v="0.40639999999999998"/>
    <n v="0.19"/>
    <x v="1"/>
  </r>
  <r>
    <s v="CA/2017/155490"/>
    <d v="2018-08-21T00:00:00"/>
    <x v="701"/>
    <s v="West"/>
    <s v="Consumer"/>
    <s v="Office Supplies"/>
    <n v="17.12"/>
    <n v="14"/>
    <n v="3.4239999999999999"/>
    <n v="0.01"/>
    <x v="0"/>
  </r>
  <r>
    <s v="CA/2017/155491"/>
    <d v="2018-08-21T00:00:00"/>
    <x v="701"/>
    <s v="West"/>
    <s v="Consumer"/>
    <s v="Technology"/>
    <n v="431.96800000000002"/>
    <n v="10"/>
    <n v="86.393600000000006"/>
    <n v="0.22"/>
    <x v="0"/>
  </r>
  <r>
    <s v="CA/2017/155492"/>
    <d v="2018-08-21T00:00:00"/>
    <x v="701"/>
    <s v="West"/>
    <s v="Consumer"/>
    <s v="Furniture"/>
    <n v="129.91999999999999"/>
    <n v="2"/>
    <n v="25.984000000000002"/>
    <n v="0.19"/>
    <x v="0"/>
  </r>
  <r>
    <s v="CA/2017/155493"/>
    <d v="2018-08-21T00:00:00"/>
    <x v="701"/>
    <s v="West"/>
    <s v="Consumer"/>
    <s v="Furniture"/>
    <n v="568.72799999999995"/>
    <n v="23"/>
    <n v="113.7456"/>
    <n v="0.14000000000000001"/>
    <x v="0"/>
  </r>
  <r>
    <s v="CA/2017/155494"/>
    <d v="2018-08-21T00:00:00"/>
    <x v="701"/>
    <s v="West"/>
    <s v="Consumer"/>
    <s v="Office Supplies"/>
    <n v="117.14400000000001"/>
    <n v="17"/>
    <n v="23.428799999999999"/>
    <n v="0.04"/>
    <x v="0"/>
  </r>
  <r>
    <s v="CA/2017/155495"/>
    <d v="2018-08-21T00:00:00"/>
    <x v="701"/>
    <s v="West"/>
    <s v="Consumer"/>
    <s v="Office Supplies"/>
    <n v="203.52"/>
    <n v="19"/>
    <n v="40.704000000000001"/>
    <n v="0.17"/>
    <x v="0"/>
  </r>
  <r>
    <s v="CA/2017/155496"/>
    <d v="2018-08-21T00:00:00"/>
    <x v="701"/>
    <s v="West"/>
    <s v="Consumer"/>
    <s v="Office Supplies"/>
    <n v="51.75"/>
    <n v="26"/>
    <n v="10.35"/>
    <n v="0.15"/>
    <x v="0"/>
  </r>
  <r>
    <s v="CA/2017/155497"/>
    <d v="2017-08-27T00:00:00"/>
    <x v="26"/>
    <s v="East"/>
    <s v="Consumer"/>
    <s v="Office Supplies"/>
    <n v="122.97"/>
    <n v="3"/>
    <n v="24.594000000000001"/>
    <n v="7.0000000000000007E-2"/>
    <x v="0"/>
  </r>
  <r>
    <s v="CA/2017/155498"/>
    <d v="2017-08-27T00:00:00"/>
    <x v="26"/>
    <s v="East"/>
    <s v="Consumer"/>
    <s v="Furniture"/>
    <n v="244.61500000000001"/>
    <n v="26"/>
    <n v="48.923000000000002"/>
    <n v="0.05"/>
    <x v="0"/>
  </r>
  <r>
    <s v="CA/2017/155499"/>
    <d v="2017-08-27T00:00:00"/>
    <x v="26"/>
    <s v="East"/>
    <s v="Consumer"/>
    <s v="Technology"/>
    <n v="59.97"/>
    <n v="28"/>
    <n v="11.994"/>
    <n v="0.19"/>
    <x v="0"/>
  </r>
  <r>
    <s v="CA/2017/155500"/>
    <d v="2017-08-27T00:00:00"/>
    <x v="26"/>
    <s v="East"/>
    <s v="Consumer"/>
    <s v="Office Supplies"/>
    <n v="81.540000000000006"/>
    <n v="3"/>
    <n v="16.308"/>
    <n v="0.19"/>
    <x v="0"/>
  </r>
  <r>
    <s v="CA/2017/155501"/>
    <d v="2017-08-27T00:00:00"/>
    <x v="26"/>
    <s v="East"/>
    <s v="Consumer"/>
    <s v="Office Supplies"/>
    <n v="11.68"/>
    <n v="30"/>
    <n v="2.3359999999999999"/>
    <n v="0.22"/>
    <x v="0"/>
  </r>
  <r>
    <s v="CA/2017/155502"/>
    <d v="2017-08-27T00:00:00"/>
    <x v="26"/>
    <s v="East"/>
    <s v="Consumer"/>
    <s v="Office Supplies"/>
    <n v="29"/>
    <n v="29"/>
    <n v="5.8"/>
    <n v="7.0000000000000007E-2"/>
    <x v="0"/>
  </r>
  <r>
    <s v="CA/2017/155503"/>
    <d v="2016-08-13T00:00:00"/>
    <x v="21"/>
    <s v="Central"/>
    <s v="Corporate"/>
    <s v="Office Supplies"/>
    <n v="50.8"/>
    <n v="2"/>
    <n v="10.16"/>
    <n v="7.0000000000000007E-2"/>
    <x v="0"/>
  </r>
  <r>
    <s v="CA/2017/155504"/>
    <d v="2018-05-11T00:00:00"/>
    <x v="124"/>
    <s v="South"/>
    <s v="Corporate"/>
    <s v="Office Supplies"/>
    <n v="16.03"/>
    <n v="11"/>
    <n v="3.206"/>
    <n v="0.2"/>
    <x v="5"/>
  </r>
  <r>
    <s v="CA/2017/155505"/>
    <d v="2017-08-17T00:00:00"/>
    <x v="392"/>
    <s v="West"/>
    <s v="Consumer"/>
    <s v="Office Supplies"/>
    <n v="15.712"/>
    <n v="7"/>
    <n v="3.1423999999999999"/>
    <n v="0.23"/>
    <x v="0"/>
  </r>
  <r>
    <s v="CA/2017/155506"/>
    <d v="2017-12-26T00:00:00"/>
    <x v="239"/>
    <s v="East"/>
    <s v="Consumer"/>
    <s v="Technology"/>
    <n v="89.97"/>
    <n v="26"/>
    <n v="17.994"/>
    <n v="0.23"/>
    <x v="1"/>
  </r>
  <r>
    <s v="CA/2017/155507"/>
    <d v="2015-09-23T00:00:00"/>
    <x v="312"/>
    <s v="East"/>
    <s v="Corporate"/>
    <s v="Furniture"/>
    <n v="435.99900000000002"/>
    <n v="23"/>
    <n v="87.199799999999996"/>
    <n v="0.11"/>
    <x v="3"/>
  </r>
  <r>
    <s v="CA/2017/155508"/>
    <d v="2015-09-23T00:00:00"/>
    <x v="312"/>
    <s v="East"/>
    <s v="Corporate"/>
    <s v="Technology"/>
    <n v="83.983999999999995"/>
    <n v="18"/>
    <n v="16.796800000000001"/>
    <n v="0.25"/>
    <x v="3"/>
  </r>
  <r>
    <s v="CA/2017/155509"/>
    <d v="2015-07-19T00:00:00"/>
    <x v="119"/>
    <s v="East"/>
    <s v="Corporate"/>
    <s v="Technology"/>
    <n v="359.98"/>
    <n v="14"/>
    <n v="71.995999999999995"/>
    <n v="0.11"/>
    <x v="6"/>
  </r>
  <r>
    <s v="CA/2017/155510"/>
    <d v="2015-07-19T00:00:00"/>
    <x v="119"/>
    <s v="East"/>
    <s v="Corporate"/>
    <s v="Furniture"/>
    <n v="70.56"/>
    <n v="10"/>
    <n v="14.112"/>
    <n v="0.14000000000000001"/>
    <x v="6"/>
  </r>
  <r>
    <s v="CA/2017/155511"/>
    <d v="2015-07-19T00:00:00"/>
    <x v="119"/>
    <s v="East"/>
    <s v="Corporate"/>
    <s v="Office Supplies"/>
    <n v="20.88"/>
    <n v="21"/>
    <n v="4.1760000000000002"/>
    <n v="0.15"/>
    <x v="6"/>
  </r>
  <r>
    <s v="CA/2017/155512"/>
    <d v="2015-07-19T00:00:00"/>
    <x v="119"/>
    <s v="East"/>
    <s v="Corporate"/>
    <s v="Office Supplies"/>
    <n v="3.81"/>
    <n v="7"/>
    <n v="0.76200000000000001"/>
    <n v="0.01"/>
    <x v="6"/>
  </r>
  <r>
    <s v="CA/2017/155513"/>
    <d v="2018-07-09T00:00:00"/>
    <x v="376"/>
    <s v="East"/>
    <s v="Home Office"/>
    <s v="Office Supplies"/>
    <n v="73.007999999999996"/>
    <n v="24"/>
    <n v="14.601599999999999"/>
    <n v="0"/>
    <x v="6"/>
  </r>
  <r>
    <s v="CA/2017/155514"/>
    <d v="2017-06-05T00:00:00"/>
    <x v="578"/>
    <s v="Central"/>
    <s v="Consumer"/>
    <s v="Office Supplies"/>
    <n v="3.2080000000000002"/>
    <n v="26"/>
    <n v="0.64159999999999995"/>
    <n v="0.2"/>
    <x v="9"/>
  </r>
  <r>
    <s v="CA/2017/155515"/>
    <d v="2017-06-05T00:00:00"/>
    <x v="578"/>
    <s v="Central"/>
    <s v="Consumer"/>
    <s v="Technology"/>
    <n v="26.175999999999998"/>
    <n v="15"/>
    <n v="5.2351999999999999"/>
    <n v="0.11"/>
    <x v="9"/>
  </r>
  <r>
    <s v="CA/2017/155516"/>
    <d v="2016-04-06T00:00:00"/>
    <x v="426"/>
    <s v="South"/>
    <s v="Home Office"/>
    <s v="Office Supplies"/>
    <n v="30.44"/>
    <n v="17"/>
    <n v="6.0880000000000001"/>
    <n v="0.25"/>
    <x v="4"/>
  </r>
  <r>
    <s v="CA/2017/155517"/>
    <d v="2016-04-06T00:00:00"/>
    <x v="426"/>
    <s v="South"/>
    <s v="Home Office"/>
    <s v="Furniture"/>
    <n v="35.28"/>
    <n v="25"/>
    <n v="7.056"/>
    <n v="0.12"/>
    <x v="4"/>
  </r>
  <r>
    <s v="CA/2017/155518"/>
    <d v="2016-12-13T00:00:00"/>
    <x v="656"/>
    <s v="West"/>
    <s v="Home Office"/>
    <s v="Office Supplies"/>
    <n v="19.440000000000001"/>
    <n v="27"/>
    <n v="3.8879999999999999"/>
    <n v="0"/>
    <x v="1"/>
  </r>
  <r>
    <s v="CA/2017/155519"/>
    <d v="2016-12-13T00:00:00"/>
    <x v="656"/>
    <s v="West"/>
    <s v="Home Office"/>
    <s v="Office Supplies"/>
    <n v="37.880000000000003"/>
    <n v="1"/>
    <n v="7.5759999999999996"/>
    <n v="0.19"/>
    <x v="1"/>
  </r>
  <r>
    <s v="CA/2017/155520"/>
    <d v="2017-07-16T00:00:00"/>
    <x v="466"/>
    <s v="South"/>
    <s v="Corporate"/>
    <s v="Furniture"/>
    <n v="9.5519999999999996"/>
    <n v="3"/>
    <n v="1.9104000000000001"/>
    <n v="0.22"/>
    <x v="6"/>
  </r>
  <r>
    <s v="CA/2017/155521"/>
    <d v="2015-01-31T00:00:00"/>
    <x v="702"/>
    <s v="West"/>
    <s v="Consumer"/>
    <s v="Furniture"/>
    <n v="290.666"/>
    <n v="14"/>
    <n v="58.133200000000002"/>
    <n v="0.12"/>
    <x v="7"/>
  </r>
  <r>
    <s v="CA/2017/155522"/>
    <d v="2015-09-07T00:00:00"/>
    <x v="312"/>
    <s v="East"/>
    <s v="Corporate"/>
    <s v="Office Supplies"/>
    <n v="10.368"/>
    <n v="5"/>
    <n v="2.0735999999999999"/>
    <n v="0.03"/>
    <x v="3"/>
  </r>
  <r>
    <s v="CA/2017/155523"/>
    <d v="2015-09-07T00:00:00"/>
    <x v="312"/>
    <s v="East"/>
    <s v="Corporate"/>
    <s v="Office Supplies"/>
    <n v="14.352"/>
    <n v="17"/>
    <n v="2.8704000000000001"/>
    <n v="0.18"/>
    <x v="3"/>
  </r>
  <r>
    <s v="CA/2017/155524"/>
    <d v="2016-11-21T00:00:00"/>
    <x v="508"/>
    <s v="West"/>
    <s v="Consumer"/>
    <s v="Furniture"/>
    <n v="141.96"/>
    <n v="24"/>
    <n v="28.391999999999999"/>
    <n v="0.04"/>
    <x v="2"/>
  </r>
  <r>
    <s v="CA/2017/155525"/>
    <d v="2016-11-21T00:00:00"/>
    <x v="508"/>
    <s v="West"/>
    <s v="Consumer"/>
    <s v="Office Supplies"/>
    <n v="66.048000000000002"/>
    <n v="22"/>
    <n v="13.2096"/>
    <n v="0.06"/>
    <x v="2"/>
  </r>
  <r>
    <s v="CA/2017/155526"/>
    <d v="2017-03-25T00:00:00"/>
    <x v="509"/>
    <s v="East"/>
    <s v="Consumer"/>
    <s v="Technology"/>
    <n v="1287.45"/>
    <n v="3"/>
    <n v="257.49"/>
    <n v="0.13"/>
    <x v="10"/>
  </r>
  <r>
    <s v="CA/2017/155527"/>
    <d v="2018-09-23T00:00:00"/>
    <x v="94"/>
    <s v="West"/>
    <s v="Consumer"/>
    <s v="Office Supplies"/>
    <n v="25.824000000000002"/>
    <n v="14"/>
    <n v="5.1647999999999996"/>
    <n v="0.2"/>
    <x v="3"/>
  </r>
  <r>
    <s v="CA/2017/155528"/>
    <d v="2018-09-23T00:00:00"/>
    <x v="94"/>
    <s v="West"/>
    <s v="Consumer"/>
    <s v="Office Supplies"/>
    <n v="160.96"/>
    <n v="14"/>
    <n v="32.192"/>
    <n v="0.16"/>
    <x v="3"/>
  </r>
  <r>
    <s v="CA/2017/155529"/>
    <d v="2016-04-12T00:00:00"/>
    <x v="2"/>
    <s v="South"/>
    <s v="Consumer"/>
    <s v="Furniture"/>
    <n v="28.44"/>
    <n v="12"/>
    <n v="5.6879999999999997"/>
    <n v="0.17"/>
    <x v="4"/>
  </r>
  <r>
    <s v="CA/2017/155530"/>
    <d v="2016-04-12T00:00:00"/>
    <x v="2"/>
    <s v="South"/>
    <s v="Consumer"/>
    <s v="Furniture"/>
    <n v="364.41"/>
    <n v="29"/>
    <n v="72.882000000000005"/>
    <n v="0.16"/>
    <x v="4"/>
  </r>
  <r>
    <s v="CA/2017/155531"/>
    <d v="2016-04-12T00:00:00"/>
    <x v="2"/>
    <s v="South"/>
    <s v="Consumer"/>
    <s v="Technology"/>
    <n v="39.96"/>
    <n v="20"/>
    <n v="7.992"/>
    <n v="0.05"/>
    <x v="4"/>
  </r>
  <r>
    <s v="CA/2017/155532"/>
    <d v="2016-04-12T00:00:00"/>
    <x v="2"/>
    <s v="South"/>
    <s v="Consumer"/>
    <s v="Furniture"/>
    <n v="361.76400000000001"/>
    <n v="4"/>
    <n v="72.352800000000002"/>
    <n v="7.0000000000000007E-2"/>
    <x v="4"/>
  </r>
  <r>
    <s v="CA/2017/155533"/>
    <d v="2017-01-11T00:00:00"/>
    <x v="703"/>
    <s v="Central"/>
    <s v="Corporate"/>
    <s v="Office Supplies"/>
    <n v="111.672"/>
    <n v="6"/>
    <n v="22.334399999999999"/>
    <n v="0.23"/>
    <x v="7"/>
  </r>
  <r>
    <s v="CA/2017/155534"/>
    <d v="2018-03-17T00:00:00"/>
    <x v="178"/>
    <s v="Central"/>
    <s v="Home Office"/>
    <s v="Office Supplies"/>
    <n v="13.776"/>
    <n v="24"/>
    <n v="2.7551999999999999"/>
    <n v="0.01"/>
    <x v="10"/>
  </r>
  <r>
    <s v="CA/2017/155535"/>
    <d v="2018-03-17T00:00:00"/>
    <x v="178"/>
    <s v="Central"/>
    <s v="Home Office"/>
    <s v="Office Supplies"/>
    <n v="10.272"/>
    <n v="3"/>
    <n v="2.0543999999999998"/>
    <n v="0.04"/>
    <x v="10"/>
  </r>
  <r>
    <s v="CA/2017/155536"/>
    <d v="2018-11-23T00:00:00"/>
    <x v="143"/>
    <s v="East"/>
    <s v="Consumer"/>
    <s v="Furniture"/>
    <n v="24.047999999999998"/>
    <n v="10"/>
    <n v="4.8095999999999997"/>
    <n v="0.01"/>
    <x v="2"/>
  </r>
  <r>
    <s v="CA/2017/155537"/>
    <d v="2018-08-27T00:00:00"/>
    <x v="407"/>
    <s v="East"/>
    <s v="Corporate"/>
    <s v="Office Supplies"/>
    <n v="2.8959999999999999"/>
    <n v="8"/>
    <n v="0.57920000000000005"/>
    <n v="0.09"/>
    <x v="0"/>
  </r>
  <r>
    <s v="CA/2017/155538"/>
    <d v="2016-04-12T00:00:00"/>
    <x v="333"/>
    <s v="Central"/>
    <s v="Consumer"/>
    <s v="Office Supplies"/>
    <n v="17.940000000000001"/>
    <n v="24"/>
    <n v="3.5880000000000001"/>
    <n v="0"/>
    <x v="4"/>
  </r>
  <r>
    <s v="CA/2017/155539"/>
    <d v="2016-04-12T00:00:00"/>
    <x v="333"/>
    <s v="Central"/>
    <s v="Consumer"/>
    <s v="Furniture"/>
    <n v="384.17399999999998"/>
    <n v="4"/>
    <n v="76.834800000000001"/>
    <n v="0.12"/>
    <x v="4"/>
  </r>
  <r>
    <s v="CA/2017/155540"/>
    <d v="2016-04-12T00:00:00"/>
    <x v="333"/>
    <s v="Central"/>
    <s v="Consumer"/>
    <s v="Technology"/>
    <n v="1799.75"/>
    <n v="19"/>
    <n v="359.95"/>
    <n v="0.03"/>
    <x v="4"/>
  </r>
  <r>
    <s v="CA/2017/155541"/>
    <d v="2018-07-10T00:00:00"/>
    <x v="656"/>
    <s v="West"/>
    <s v="Home Office"/>
    <s v="Office Supplies"/>
    <n v="580.67200000000003"/>
    <n v="18"/>
    <n v="116.1344"/>
    <n v="0.16"/>
    <x v="6"/>
  </r>
  <r>
    <s v="CA/2017/155542"/>
    <d v="2018-07-10T00:00:00"/>
    <x v="656"/>
    <s v="West"/>
    <s v="Home Office"/>
    <s v="Office Supplies"/>
    <n v="18.936"/>
    <n v="10"/>
    <n v="3.7871999999999999"/>
    <n v="7.0000000000000007E-2"/>
    <x v="6"/>
  </r>
  <r>
    <s v="CA/2017/155543"/>
    <d v="2018-07-10T00:00:00"/>
    <x v="656"/>
    <s v="West"/>
    <s v="Home Office"/>
    <s v="Technology"/>
    <n v="222.38399999999999"/>
    <n v="3"/>
    <n v="44.476799999999997"/>
    <n v="0.06"/>
    <x v="6"/>
  </r>
  <r>
    <s v="CA/2017/155544"/>
    <d v="2018-07-10T00:00:00"/>
    <x v="656"/>
    <s v="West"/>
    <s v="Home Office"/>
    <s v="Office Supplies"/>
    <n v="50.454000000000001"/>
    <n v="13"/>
    <n v="10.0908"/>
    <n v="0.11"/>
    <x v="6"/>
  </r>
  <r>
    <s v="CA/2017/155545"/>
    <d v="2018-07-10T00:00:00"/>
    <x v="656"/>
    <s v="West"/>
    <s v="Home Office"/>
    <s v="Furniture"/>
    <n v="154.76400000000001"/>
    <n v="14"/>
    <n v="30.9528"/>
    <n v="0.19"/>
    <x v="6"/>
  </r>
  <r>
    <s v="CA/2017/155546"/>
    <d v="2018-03-25T00:00:00"/>
    <x v="551"/>
    <s v="East"/>
    <s v="Consumer"/>
    <s v="Office Supplies"/>
    <n v="6.8479999999999999"/>
    <n v="5"/>
    <n v="1.3695999999999999"/>
    <n v="0.2"/>
    <x v="10"/>
  </r>
  <r>
    <s v="CA/2017/155547"/>
    <d v="2015-09-08T00:00:00"/>
    <x v="377"/>
    <s v="East"/>
    <s v="Home Office"/>
    <s v="Technology"/>
    <n v="1091.1679999999999"/>
    <n v="22"/>
    <n v="218.2336"/>
    <n v="0.24"/>
    <x v="3"/>
  </r>
  <r>
    <s v="CA/2017/155548"/>
    <d v="2015-09-08T00:00:00"/>
    <x v="377"/>
    <s v="East"/>
    <s v="Home Office"/>
    <s v="Technology"/>
    <n v="219.16800000000001"/>
    <n v="3"/>
    <n v="43.833599999999997"/>
    <n v="0.18"/>
    <x v="3"/>
  </r>
  <r>
    <s v="CA/2017/155549"/>
    <d v="2015-11-22T00:00:00"/>
    <x v="699"/>
    <s v="South"/>
    <s v="Consumer"/>
    <s v="Office Supplies"/>
    <n v="6.9279999999999999"/>
    <n v="12"/>
    <n v="1.3855999999999999"/>
    <n v="0.1"/>
    <x v="2"/>
  </r>
  <r>
    <s v="CA/2017/155550"/>
    <d v="2018-10-06T00:00:00"/>
    <x v="488"/>
    <s v="East"/>
    <s v="Consumer"/>
    <s v="Office Supplies"/>
    <n v="40.031999999999996"/>
    <n v="20"/>
    <n v="8.0063999999999993"/>
    <n v="0.22"/>
    <x v="8"/>
  </r>
  <r>
    <s v="CA/2017/155551"/>
    <d v="2018-01-07T00:00:00"/>
    <x v="580"/>
    <s v="West"/>
    <s v="Home Office"/>
    <s v="Office Supplies"/>
    <n v="443.92"/>
    <n v="14"/>
    <n v="88.784000000000006"/>
    <n v="0.14000000000000001"/>
    <x v="7"/>
  </r>
  <r>
    <s v="CA/2017/155552"/>
    <d v="2018-01-07T00:00:00"/>
    <x v="580"/>
    <s v="West"/>
    <s v="Home Office"/>
    <s v="Office Supplies"/>
    <n v="169.99"/>
    <n v="27"/>
    <n v="33.997999999999998"/>
    <n v="0.22"/>
    <x v="7"/>
  </r>
  <r>
    <s v="CA/2017/155553"/>
    <d v="2018-01-07T00:00:00"/>
    <x v="580"/>
    <s v="West"/>
    <s v="Home Office"/>
    <s v="Office Supplies"/>
    <n v="25.92"/>
    <n v="27"/>
    <n v="5.1840000000000002"/>
    <n v="0.13"/>
    <x v="7"/>
  </r>
  <r>
    <s v="CA/2017/155554"/>
    <d v="2015-11-21T00:00:00"/>
    <x v="704"/>
    <s v="South"/>
    <s v="Corporate"/>
    <s v="Technology"/>
    <n v="36.99"/>
    <n v="11"/>
    <n v="7.3979999999999997"/>
    <n v="0.18"/>
    <x v="2"/>
  </r>
  <r>
    <s v="CA/2017/155555"/>
    <d v="2015-11-21T00:00:00"/>
    <x v="704"/>
    <s v="South"/>
    <s v="Corporate"/>
    <s v="Office Supplies"/>
    <n v="629.1"/>
    <n v="28"/>
    <n v="125.82"/>
    <n v="0.16"/>
    <x v="2"/>
  </r>
  <r>
    <s v="CA/2017/155556"/>
    <d v="2015-11-21T00:00:00"/>
    <x v="704"/>
    <s v="South"/>
    <s v="Corporate"/>
    <s v="Office Supplies"/>
    <n v="193.95"/>
    <n v="5"/>
    <n v="38.79"/>
    <n v="0.14000000000000001"/>
    <x v="2"/>
  </r>
  <r>
    <s v="CA/2017/155557"/>
    <d v="2015-11-21T00:00:00"/>
    <x v="704"/>
    <s v="South"/>
    <s v="Corporate"/>
    <s v="Office Supplies"/>
    <n v="5.46"/>
    <n v="24"/>
    <n v="1.0920000000000001"/>
    <n v="0.13"/>
    <x v="2"/>
  </r>
  <r>
    <s v="CA/2017/155558"/>
    <d v="2016-04-05T00:00:00"/>
    <x v="156"/>
    <s v="Central"/>
    <s v="Corporate"/>
    <s v="Furniture"/>
    <n v="22.288"/>
    <n v="30"/>
    <n v="4.4576000000000002"/>
    <n v="0.03"/>
    <x v="4"/>
  </r>
  <r>
    <s v="CA/2017/155559"/>
    <d v="2018-05-29T00:00:00"/>
    <x v="521"/>
    <s v="East"/>
    <s v="Consumer"/>
    <s v="Furniture"/>
    <n v="65.424000000000007"/>
    <n v="29"/>
    <n v="13.0848"/>
    <n v="0.14000000000000001"/>
    <x v="5"/>
  </r>
  <r>
    <s v="CA/2017/155560"/>
    <d v="2016-10-17T00:00:00"/>
    <x v="496"/>
    <s v="East"/>
    <s v="Consumer"/>
    <s v="Office Supplies"/>
    <n v="77.88"/>
    <n v="18"/>
    <n v="15.576000000000001"/>
    <n v="0.04"/>
    <x v="8"/>
  </r>
  <r>
    <s v="CA/2017/155561"/>
    <d v="2015-04-23T00:00:00"/>
    <x v="697"/>
    <s v="Central"/>
    <s v="Home Office"/>
    <s v="Furniture"/>
    <n v="281.37200000000001"/>
    <n v="14"/>
    <n v="56.2744"/>
    <n v="0.15"/>
    <x v="4"/>
  </r>
  <r>
    <s v="US/2015/150119"/>
    <d v="2015-04-23T00:00:00"/>
    <x v="697"/>
    <s v="Central"/>
    <s v="Home Office"/>
    <s v="Furniture"/>
    <n v="281.37200000000001"/>
    <n v="26"/>
    <n v="56.2744"/>
    <n v="0.19"/>
    <x v="4"/>
  </r>
  <r>
    <s v="US/2018/150847"/>
    <d v="2018-04-30T00:00:00"/>
    <x v="223"/>
    <s v="West"/>
    <s v="Consumer"/>
    <s v="Office Supplies"/>
    <n v="10.368"/>
    <n v="16"/>
    <n v="2.0735999999999999"/>
    <n v="0.23"/>
    <x v="4"/>
  </r>
  <r>
    <s v="CA/2017/100244"/>
    <d v="2017-09-20T00:00:00"/>
    <x v="620"/>
    <s v="West"/>
    <s v="Corporate"/>
    <s v="Office Supplies"/>
    <n v="65.790000000000006"/>
    <n v="25"/>
    <n v="13.157999999999999"/>
    <n v="0"/>
    <x v="3"/>
  </r>
  <r>
    <s v="CA/2017/116540"/>
    <d v="2017-02-09T00:00:00"/>
    <x v="196"/>
    <s v="West"/>
    <s v="Consumer"/>
    <s v="Office Supplies"/>
    <n v="1.81"/>
    <n v="14"/>
    <n v="0.36199999999999999"/>
    <n v="0.13"/>
    <x v="11"/>
  </r>
  <r>
    <s v="CA/2016/151841"/>
    <d v="2016-04-27T00:00:00"/>
    <x v="679"/>
    <s v="South"/>
    <s v="Home Office"/>
    <s v="Office Supplies"/>
    <n v="43.56"/>
    <n v="3"/>
    <n v="8.7119999999999997"/>
    <n v="0"/>
    <x v="4"/>
  </r>
  <r>
    <s v="CA/2016/150791"/>
    <d v="2016-06-09T00:00:00"/>
    <x v="254"/>
    <s v="Central"/>
    <s v="Home Office"/>
    <s v="Furniture"/>
    <n v="271.76400000000001"/>
    <n v="29"/>
    <n v="54.352800000000002"/>
    <n v="0.19"/>
    <x v="9"/>
  </r>
  <r>
    <s v="CA/2017/134803"/>
    <d v="2017-05-28T00:00:00"/>
    <x v="52"/>
    <s v="Central"/>
    <s v="Consumer"/>
    <s v="Office Supplies"/>
    <n v="262.24"/>
    <n v="10"/>
    <n v="52.448"/>
    <n v="0.21"/>
    <x v="5"/>
  </r>
  <r>
    <s v="CA/2016/153381"/>
    <d v="2016-09-24T00:00:00"/>
    <x v="368"/>
    <s v="East"/>
    <s v="Home Office"/>
    <s v="Office Supplies"/>
    <n v="15.24"/>
    <n v="3"/>
    <n v="3.048"/>
    <n v="0.13"/>
    <x v="3"/>
  </r>
  <r>
    <s v="US/2018/111024"/>
    <d v="2018-03-07T00:00:00"/>
    <x v="449"/>
    <s v="West"/>
    <s v="Home Office"/>
    <s v="Office Supplies"/>
    <n v="32.896000000000001"/>
    <n v="23"/>
    <n v="6.5792000000000002"/>
    <n v="0.18"/>
    <x v="10"/>
  </r>
  <r>
    <s v="CA/2018/148264"/>
    <d v="2018-08-12T00:00:00"/>
    <x v="166"/>
    <s v="South"/>
    <s v="Consumer"/>
    <s v="Office Supplies"/>
    <n v="29.79"/>
    <n v="13"/>
    <n v="5.9580000000000002"/>
    <n v="0.09"/>
    <x v="0"/>
  </r>
  <r>
    <s v="CA/2018/131212"/>
    <d v="2018-05-12T00:00:00"/>
    <x v="269"/>
    <s v="West"/>
    <s v="Consumer"/>
    <s v="Office Supplies"/>
    <n v="24.815999999999999"/>
    <n v="8"/>
    <n v="4.9631999999999996"/>
    <n v="0.1"/>
    <x v="5"/>
  </r>
  <r>
    <s v="US/2016/100531"/>
    <d v="2016-09-27T00:00:00"/>
    <x v="392"/>
    <s v="West"/>
    <s v="Consumer"/>
    <s v="Office Supplies"/>
    <n v="15.08"/>
    <n v="10"/>
    <n v="3.016"/>
    <n v="0.14000000000000001"/>
    <x v="3"/>
  </r>
  <r>
    <s v="CA/2018/152583"/>
    <d v="2018-10-30T00:00:00"/>
    <x v="362"/>
    <s v="West"/>
    <s v="Consumer"/>
    <s v="Furniture"/>
    <n v="16.192"/>
    <n v="22"/>
    <n v="3.2383999999999999"/>
    <n v="0.16"/>
    <x v="8"/>
  </r>
  <r>
    <s v="CA/2016/144099"/>
    <d v="2016-11-29T00:00:00"/>
    <x v="285"/>
    <s v="Central"/>
    <s v="Home Office"/>
    <s v="Office Supplies"/>
    <n v="4.3040000000000003"/>
    <n v="9"/>
    <n v="0.86080000000000001"/>
    <n v="0.02"/>
    <x v="2"/>
  </r>
  <r>
    <s v="CA/2015/158337"/>
    <d v="2015-11-03T00:00:00"/>
    <x v="567"/>
    <s v="West"/>
    <s v="Consumer"/>
    <s v="Office Supplies"/>
    <n v="108.92"/>
    <n v="22"/>
    <n v="21.783999999999999"/>
    <n v="0.24"/>
    <x v="2"/>
  </r>
  <r>
    <s v="CA/2018/168858"/>
    <d v="2018-11-19T00:00:00"/>
    <x v="251"/>
    <s v="Central"/>
    <s v="Corporate"/>
    <s v="Office Supplies"/>
    <n v="16.739999999999998"/>
    <n v="21"/>
    <n v="3.3479999999999999"/>
    <n v="0.02"/>
    <x v="2"/>
  </r>
  <r>
    <s v="CA/2017/116344"/>
    <d v="2017-07-29T00:00:00"/>
    <x v="705"/>
    <s v="East"/>
    <s v="Corporate"/>
    <s v="Office Supplies"/>
    <n v="84.784000000000006"/>
    <n v="28"/>
    <n v="16.956800000000001"/>
    <n v="0.18"/>
    <x v="6"/>
  </r>
  <r>
    <s v="CA/2016/131779"/>
    <d v="2016-12-06T00:00:00"/>
    <x v="97"/>
    <s v="West"/>
    <s v="Consumer"/>
    <s v="Office Supplies"/>
    <n v="29.9"/>
    <n v="24"/>
    <n v="5.98"/>
    <n v="0.01"/>
    <x v="1"/>
  </r>
  <r>
    <s v="CA/2017/158869"/>
    <d v="2017-06-08T00:00:00"/>
    <x v="706"/>
    <s v="East"/>
    <s v="Corporate"/>
    <s v="Office Supplies"/>
    <n v="70.88"/>
    <n v="12"/>
    <n v="14.176"/>
    <n v="7.0000000000000007E-2"/>
    <x v="9"/>
  </r>
  <r>
    <s v="CA/2018/102554"/>
    <d v="2018-11-06T00:00:00"/>
    <x v="607"/>
    <s v="West"/>
    <s v="Home Office"/>
    <s v="Office Supplies"/>
    <n v="3.76"/>
    <n v="2"/>
    <n v="0.752"/>
    <n v="0.19"/>
    <x v="2"/>
  </r>
  <r>
    <s v="CA/2017/162614"/>
    <d v="2017-07-10T00:00:00"/>
    <x v="621"/>
    <s v="East"/>
    <s v="Consumer"/>
    <s v="Office Supplies"/>
    <n v="27.263999999999999"/>
    <n v="23"/>
    <n v="5.4527999999999999"/>
    <n v="0.14000000000000001"/>
    <x v="6"/>
  </r>
  <r>
    <s v="CA/2015/168592"/>
    <d v="2015-08-09T00:00:00"/>
    <x v="503"/>
    <s v="Central"/>
    <s v="Home Office"/>
    <s v="Office Supplies"/>
    <n v="56.65"/>
    <n v="19"/>
    <n v="11.33"/>
    <n v="0.02"/>
    <x v="0"/>
  </r>
  <r>
    <s v="CA/2015/157609"/>
    <d v="2015-03-16T00:00:00"/>
    <x v="607"/>
    <s v="West"/>
    <s v="Home Office"/>
    <s v="Technology"/>
    <n v="471.92"/>
    <n v="5"/>
    <n v="94.384"/>
    <n v="0.04"/>
    <x v="10"/>
  </r>
  <r>
    <s v="CA/2016/153325"/>
    <d v="2016-01-03T00:00:00"/>
    <x v="461"/>
    <s v="East"/>
    <s v="Consumer"/>
    <s v="Office Supplies"/>
    <n v="58.72"/>
    <n v="24"/>
    <n v="11.744"/>
    <n v="0.03"/>
    <x v="7"/>
  </r>
  <r>
    <s v="CA/2016/153626"/>
    <d v="2016-09-07T00:00:00"/>
    <x v="12"/>
    <s v="West"/>
    <s v="Consumer"/>
    <s v="Office Supplies"/>
    <n v="5.16"/>
    <n v="17"/>
    <n v="1.032"/>
    <n v="0.02"/>
    <x v="3"/>
  </r>
  <r>
    <s v="CA/2017/166485"/>
    <d v="2017-02-20T00:00:00"/>
    <x v="117"/>
    <s v="West"/>
    <s v="Consumer"/>
    <s v="Office Supplies"/>
    <n v="16.495999999999999"/>
    <n v="30"/>
    <n v="3.2991999999999999"/>
    <n v="0.04"/>
    <x v="11"/>
  </r>
  <r>
    <s v="CA/2018/136448"/>
    <d v="2018-09-16T00:00:00"/>
    <x v="548"/>
    <s v="South"/>
    <s v="Consumer"/>
    <s v="Technology"/>
    <n v="71.975999999999999"/>
    <n v="1"/>
    <n v="14.395200000000001"/>
    <n v="0.13"/>
    <x v="3"/>
  </r>
  <r>
    <s v="CA/2018/114258"/>
    <d v="2018-05-11T00:00:00"/>
    <x v="605"/>
    <s v="Central"/>
    <s v="Corporate"/>
    <s v="Technology"/>
    <n v="492.76799999999997"/>
    <n v="17"/>
    <n v="98.553600000000003"/>
    <n v="0.18"/>
    <x v="5"/>
  </r>
  <r>
    <s v="CA/2016/152611"/>
    <d v="2016-02-20T00:00:00"/>
    <x v="567"/>
    <s v="West"/>
    <s v="Consumer"/>
    <s v="Office Supplies"/>
    <n v="286.79000000000002"/>
    <n v="9"/>
    <n v="57.357999999999997"/>
    <n v="0.09"/>
    <x v="11"/>
  </r>
  <r>
    <s v="CA/2017/165470"/>
    <d v="2017-11-25T00:00:00"/>
    <x v="707"/>
    <s v="South"/>
    <s v="Home Office"/>
    <s v="Office Supplies"/>
    <n v="5.08"/>
    <n v="2"/>
    <n v="1.016"/>
    <n v="0.21"/>
    <x v="2"/>
  </r>
  <r>
    <s v="CA/2018/128699"/>
    <d v="2018-03-12T00:00:00"/>
    <x v="444"/>
    <s v="South"/>
    <s v="Consumer"/>
    <s v="Technology"/>
    <n v="47.991999999999997"/>
    <n v="15"/>
    <n v="9.5983999999999998"/>
    <n v="0.02"/>
    <x v="10"/>
  </r>
  <r>
    <s v="US/2016/147242"/>
    <d v="2016-10-09T00:00:00"/>
    <x v="553"/>
    <s v="East"/>
    <s v="Corporate"/>
    <s v="Office Supplies"/>
    <n v="61.96"/>
    <n v="7"/>
    <n v="12.391999999999999"/>
    <n v="0.04"/>
    <x v="8"/>
  </r>
  <r>
    <s v="CA/2017/146143"/>
    <d v="2017-12-14T00:00:00"/>
    <x v="266"/>
    <s v="South"/>
    <s v="Consumer"/>
    <s v="Furniture"/>
    <n v="133.38"/>
    <n v="29"/>
    <n v="26.675999999999998"/>
    <n v="0"/>
    <x v="1"/>
  </r>
  <r>
    <s v="CA/2016/100888"/>
    <d v="2016-06-04T00:00:00"/>
    <x v="708"/>
    <s v="South"/>
    <s v="Consumer"/>
    <s v="Office Supplies"/>
    <n v="47.951999999999998"/>
    <n v="26"/>
    <n v="9.5904000000000007"/>
    <n v="0.15"/>
    <x v="9"/>
  </r>
  <r>
    <s v="US/2017/150035"/>
    <d v="2017-01-12T00:00:00"/>
    <x v="488"/>
    <s v="East"/>
    <s v="Consumer"/>
    <s v="Furniture"/>
    <n v="16.739999999999998"/>
    <n v="18"/>
    <n v="3.3479999999999999"/>
    <n v="0.2"/>
    <x v="7"/>
  </r>
  <r>
    <s v="CA/2018/122644"/>
    <d v="2018-12-11T00:00:00"/>
    <x v="245"/>
    <s v="Central"/>
    <s v="Corporate"/>
    <s v="Office Supplies"/>
    <n v="10.848000000000001"/>
    <n v="30"/>
    <n v="2.1696"/>
    <n v="0.18"/>
    <x v="1"/>
  </r>
  <r>
    <s v="CA/2018/111815"/>
    <d v="2018-03-03T00:00:00"/>
    <x v="212"/>
    <s v="Central"/>
    <s v="Consumer"/>
    <s v="Furniture"/>
    <n v="180.98"/>
    <n v="24"/>
    <n v="36.195999999999998"/>
    <n v="0.11"/>
    <x v="10"/>
  </r>
  <r>
    <s v="CA/2017/144911"/>
    <d v="2017-11-27T00:00:00"/>
    <x v="338"/>
    <s v="Central"/>
    <s v="Corporate"/>
    <s v="Technology"/>
    <n v="34.950000000000003"/>
    <n v="7"/>
    <n v="6.99"/>
    <n v="0.17"/>
    <x v="2"/>
  </r>
  <r>
    <s v="CA/2015/143385"/>
    <d v="2015-08-31T00:00:00"/>
    <x v="81"/>
    <s v="Central"/>
    <s v="Consumer"/>
    <s v="Technology"/>
    <n v="92.52"/>
    <n v="18"/>
    <n v="18.504000000000001"/>
    <n v="0.13"/>
    <x v="0"/>
  </r>
  <r>
    <s v="CA/2017/131289"/>
    <d v="2017-08-12T00:00:00"/>
    <x v="407"/>
    <s v="East"/>
    <s v="Corporate"/>
    <s v="Office Supplies"/>
    <n v="8.56"/>
    <n v="3"/>
    <n v="1.712"/>
    <n v="0.25"/>
    <x v="0"/>
  </r>
  <r>
    <s v="CA/2015/124023"/>
    <d v="2015-07-04T00:00:00"/>
    <x v="307"/>
    <s v="West"/>
    <s v="Consumer"/>
    <s v="Furniture"/>
    <n v="8.9600000000000009"/>
    <n v="25"/>
    <n v="1.792"/>
    <n v="0.16"/>
    <x v="6"/>
  </r>
  <r>
    <s v="CA/2015/124688"/>
    <d v="2015-08-27T00:00:00"/>
    <x v="566"/>
    <s v="East"/>
    <s v="Corporate"/>
    <s v="Technology"/>
    <n v="579.95000000000005"/>
    <n v="25"/>
    <n v="115.99"/>
    <n v="0.11"/>
    <x v="0"/>
  </r>
  <r>
    <s v="CA/2017/151169"/>
    <d v="2017-10-21T00:00:00"/>
    <x v="501"/>
    <s v="Central"/>
    <s v="Corporate"/>
    <s v="Office Supplies"/>
    <n v="7.92"/>
    <n v="22"/>
    <n v="1.5840000000000001"/>
    <n v="0.08"/>
    <x v="8"/>
  </r>
  <r>
    <s v="US/2017/134761"/>
    <d v="2017-11-30T00:00:00"/>
    <x v="203"/>
    <s v="Central"/>
    <s v="Consumer"/>
    <s v="Technology"/>
    <n v="36.192"/>
    <n v="11"/>
    <n v="7.2384000000000004"/>
    <n v="0.23"/>
    <x v="2"/>
  </r>
  <r>
    <s v="CA/2018/120705"/>
    <d v="2018-05-09T00:00:00"/>
    <x v="675"/>
    <s v="East"/>
    <s v="Home Office"/>
    <s v="Office Supplies"/>
    <n v="147.184"/>
    <n v="2"/>
    <n v="29.436800000000002"/>
    <n v="0.19"/>
    <x v="5"/>
  </r>
  <r>
    <s v="CA/2016/157322"/>
    <d v="2016-02-07T00:00:00"/>
    <x v="584"/>
    <s v="South"/>
    <s v="Consumer"/>
    <s v="Furniture"/>
    <n v="408.42200000000003"/>
    <n v="24"/>
    <n v="81.684399999999997"/>
    <n v="0.18"/>
    <x v="11"/>
  </r>
  <r>
    <s v="CA/2018/142034"/>
    <d v="2018-09-24T00:00:00"/>
    <x v="208"/>
    <s v="West"/>
    <s v="Corporate"/>
    <s v="Technology"/>
    <n v="72"/>
    <n v="25"/>
    <n v="14.4"/>
    <n v="0.06"/>
    <x v="3"/>
  </r>
  <r>
    <s v="CA/2017/107328"/>
    <d v="2017-08-08T00:00:00"/>
    <x v="402"/>
    <s v="Central"/>
    <s v="Home Office"/>
    <s v="Furniture"/>
    <n v="513.024"/>
    <n v="24"/>
    <n v="102.6048"/>
    <n v="0.13"/>
    <x v="0"/>
  </r>
  <r>
    <s v="CA/2017/108616"/>
    <d v="2017-09-29T00:00:00"/>
    <x v="300"/>
    <s v="South"/>
    <s v="Consumer"/>
    <s v="Technology"/>
    <n v="209.97"/>
    <n v="22"/>
    <n v="41.994"/>
    <n v="0.03"/>
    <x v="3"/>
  </r>
  <r>
    <s v="CA/2018/125115"/>
    <d v="2018-10-04T00:00:00"/>
    <x v="709"/>
    <s v="Central"/>
    <s v="Consumer"/>
    <s v="Office Supplies"/>
    <n v="10.368"/>
    <n v="7"/>
    <n v="2.0735999999999999"/>
    <n v="0.04"/>
    <x v="8"/>
  </r>
  <r>
    <s v="CA/2017/150945"/>
    <d v="2017-12-18T00:00:00"/>
    <x v="451"/>
    <s v="Central"/>
    <s v="Home Office"/>
    <s v="Office Supplies"/>
    <n v="900.08"/>
    <n v="12"/>
    <n v="180.01599999999999"/>
    <n v="0.17"/>
    <x v="1"/>
  </r>
  <r>
    <s v="CA/2015/166863"/>
    <d v="2015-06-20T00:00:00"/>
    <x v="710"/>
    <s v="Central"/>
    <s v="Consumer"/>
    <s v="Technology"/>
    <n v="201.584"/>
    <n v="14"/>
    <n v="40.316800000000001"/>
    <n v="0.06"/>
    <x v="9"/>
  </r>
  <r>
    <s v="CA/2018/140326"/>
    <d v="2018-04-09T00:00:00"/>
    <x v="304"/>
    <s v="West"/>
    <s v="Corporate"/>
    <s v="Furniture"/>
    <n v="825.17399999999998"/>
    <n v="6"/>
    <n v="165.03479999999999"/>
    <n v="0.23"/>
    <x v="4"/>
  </r>
  <r>
    <s v="CA/2017/168536"/>
    <d v="2017-12-20T00:00:00"/>
    <x v="561"/>
    <s v="Central"/>
    <s v="Consumer"/>
    <s v="Technology"/>
    <n v="66.3"/>
    <n v="17"/>
    <n v="13.26"/>
    <n v="0.01"/>
    <x v="1"/>
  </r>
  <r>
    <s v="US/2017/113649"/>
    <d v="2017-09-08T00:00:00"/>
    <x v="66"/>
    <s v="West"/>
    <s v="Consumer"/>
    <s v="Office Supplies"/>
    <n v="30.815999999999999"/>
    <n v="7"/>
    <n v="6.1631999999999998"/>
    <n v="0.12"/>
    <x v="3"/>
  </r>
  <r>
    <s v="CA/2016/124975"/>
    <d v="2016-06-22T00:00:00"/>
    <x v="675"/>
    <s v="East"/>
    <s v="Home Office"/>
    <s v="Furniture"/>
    <n v="796.42499999999995"/>
    <n v="21"/>
    <n v="159.285"/>
    <n v="0.21"/>
    <x v="9"/>
  </r>
  <r>
    <s v="CA/2016/168767"/>
    <d v="2016-10-04T00:00:00"/>
    <x v="678"/>
    <s v="Central"/>
    <s v="Corporate"/>
    <s v="Office Supplies"/>
    <n v="12.832000000000001"/>
    <n v="23"/>
    <n v="2.5663999999999998"/>
    <n v="0.25"/>
    <x v="8"/>
  </r>
  <r>
    <s v="CA/2017/114482"/>
    <d v="2017-11-21T00:00:00"/>
    <x v="664"/>
    <s v="South"/>
    <s v="Corporate"/>
    <s v="Office Supplies"/>
    <n v="40.46"/>
    <n v="24"/>
    <n v="8.0920000000000005"/>
    <n v="0.03"/>
    <x v="2"/>
  </r>
  <r>
    <s v="CA/2017/137673"/>
    <d v="2017-05-09T00:00:00"/>
    <x v="504"/>
    <s v="West"/>
    <s v="Corporate"/>
    <s v="Technology"/>
    <n v="116"/>
    <n v="18"/>
    <n v="23.2"/>
    <n v="0.12"/>
    <x v="5"/>
  </r>
  <r>
    <s v="CA/2017/132731"/>
    <d v="2017-11-24T00:00:00"/>
    <x v="654"/>
    <s v="West"/>
    <s v="Consumer"/>
    <s v="Technology"/>
    <n v="657.55200000000002"/>
    <n v="10"/>
    <n v="131.5104"/>
    <n v="0.2"/>
    <x v="2"/>
  </r>
  <r>
    <s v="CA/2018/148922"/>
    <d v="2018-10-12T00:00:00"/>
    <x v="711"/>
    <s v="South"/>
    <s v="Home Office"/>
    <s v="Technology"/>
    <n v="599.97"/>
    <n v="4"/>
    <n v="119.994"/>
    <n v="0.17"/>
    <x v="8"/>
  </r>
  <r>
    <s v="CA/2017/130680"/>
    <d v="2017-06-24T00:00:00"/>
    <x v="217"/>
    <s v="West"/>
    <s v="Consumer"/>
    <s v="Technology"/>
    <n v="38.24"/>
    <n v="5"/>
    <n v="7.6479999999999997"/>
    <n v="0.19"/>
    <x v="9"/>
  </r>
  <r>
    <s v="CA/2016/141145"/>
    <d v="2016-09-17T00:00:00"/>
    <x v="591"/>
    <s v="Central"/>
    <s v="Consumer"/>
    <s v="Technology"/>
    <n v="87.168000000000006"/>
    <n v="4"/>
    <n v="17.433599999999998"/>
    <n v="0.04"/>
    <x v="3"/>
  </r>
  <r>
    <s v="US/2017/152835"/>
    <d v="2017-05-19T00:00:00"/>
    <x v="532"/>
    <s v="Central"/>
    <s v="Corporate"/>
    <s v="Office Supplies"/>
    <n v="21.4"/>
    <n v="2"/>
    <n v="4.28"/>
    <n v="0.22"/>
    <x v="5"/>
  </r>
  <r>
    <s v="CA/2017/155565"/>
    <d v="2017-05-28T00:00:00"/>
    <x v="553"/>
    <s v="East"/>
    <s v="Corporate"/>
    <s v="Office Supplies"/>
    <n v="54.9"/>
    <n v="10"/>
    <n v="10.98"/>
    <n v="0.08"/>
    <x v="5"/>
  </r>
  <r>
    <s v="CA/2015/110849"/>
    <d v="2015-04-18T00:00:00"/>
    <x v="252"/>
    <s v="West"/>
    <s v="Consumer"/>
    <s v="Technology"/>
    <n v="287.96800000000002"/>
    <n v="20"/>
    <n v="57.593600000000002"/>
    <n v="0.04"/>
    <x v="4"/>
  </r>
  <r>
    <s v="CA/2017/145842"/>
    <d v="2017-06-17T00:00:00"/>
    <x v="248"/>
    <s v="West"/>
    <s v="Consumer"/>
    <s v="Office Supplies"/>
    <n v="40.74"/>
    <n v="18"/>
    <n v="8.1479999999999997"/>
    <n v="0.24"/>
    <x v="9"/>
  </r>
  <r>
    <s v="CA/2015/158771"/>
    <d v="2015-09-05T00:00:00"/>
    <x v="115"/>
    <s v="Central"/>
    <s v="Corporate"/>
    <s v="Office Supplies"/>
    <n v="83.25"/>
    <n v="8"/>
    <n v="16.649999999999999"/>
    <n v="0.04"/>
    <x v="3"/>
  </r>
  <r>
    <s v="CA/2017/157511"/>
    <d v="2017-09-18T00:00:00"/>
    <x v="277"/>
    <s v="East"/>
    <s v="Consumer"/>
    <s v="Furniture"/>
    <n v="5.3520000000000003"/>
    <n v="29"/>
    <n v="1.0704"/>
    <n v="0.25"/>
    <x v="3"/>
  </r>
  <r>
    <s v="CA/2018/121216"/>
    <d v="2018-12-23T00:00:00"/>
    <x v="462"/>
    <s v="West"/>
    <s v="Consumer"/>
    <s v="Office Supplies"/>
    <n v="28.672000000000001"/>
    <n v="19"/>
    <n v="5.7343999999999999"/>
    <n v="0"/>
    <x v="1"/>
  </r>
  <r>
    <s v="CA/2018/155292"/>
    <d v="2018-10-30T00:00:00"/>
    <x v="279"/>
    <s v="West"/>
    <s v="Home Office"/>
    <s v="Office Supplies"/>
    <n v="105.98"/>
    <n v="26"/>
    <n v="21.196000000000002"/>
    <n v="0.18"/>
    <x v="8"/>
  </r>
  <r>
    <s v="CA/2018/107832"/>
    <d v="2018-11-23T00:00:00"/>
    <x v="395"/>
    <s v="Central"/>
    <s v="Corporate"/>
    <s v="Office Supplies"/>
    <n v="7.476"/>
    <n v="3"/>
    <n v="1.4952000000000001"/>
    <n v="0.16"/>
    <x v="2"/>
  </r>
  <r>
    <s v="CA/2015/120838"/>
    <d v="2015-03-23T00:00:00"/>
    <x v="22"/>
    <s v="Central"/>
    <s v="Consumer"/>
    <s v="Office Supplies"/>
    <n v="330.4"/>
    <n v="28"/>
    <n v="66.08"/>
    <n v="0.11"/>
    <x v="10"/>
  </r>
  <r>
    <s v="CA/2018/118542"/>
    <d v="2018-01-12T00:00:00"/>
    <x v="142"/>
    <s v="West"/>
    <s v="Consumer"/>
    <s v="Office Supplies"/>
    <n v="45.36"/>
    <n v="14"/>
    <n v="9.0719999999999992"/>
    <n v="0.02"/>
    <x v="7"/>
  </r>
  <r>
    <s v="CA/2018/152737"/>
    <d v="2018-07-11T00:00:00"/>
    <x v="700"/>
    <s v="South"/>
    <s v="Consumer"/>
    <s v="Office Supplies"/>
    <n v="21.792000000000002"/>
    <n v="17"/>
    <n v="4.3583999999999996"/>
    <n v="0.18"/>
    <x v="6"/>
  </r>
  <r>
    <s v="CA/2018/109757"/>
    <d v="2018-04-09T00:00:00"/>
    <x v="198"/>
    <s v="South"/>
    <s v="Consumer"/>
    <s v="Office Supplies"/>
    <n v="8.2560000000000002"/>
    <n v="20"/>
    <n v="1.6512"/>
    <n v="0.23"/>
    <x v="4"/>
  </r>
  <r>
    <s v="CA/2017/130029"/>
    <d v="2017-03-07T00:00:00"/>
    <x v="150"/>
    <s v="Central"/>
    <s v="Consumer"/>
    <s v="Office Supplies"/>
    <n v="12.96"/>
    <n v="28"/>
    <n v="2.5920000000000001"/>
    <n v="0.25"/>
    <x v="10"/>
  </r>
  <r>
    <s v="CA/2018/103877"/>
    <d v="2018-07-09T00:00:00"/>
    <x v="372"/>
    <s v="Central"/>
    <s v="Home Office"/>
    <s v="Office Supplies"/>
    <n v="1577.94"/>
    <n v="12"/>
    <n v="315.58800000000002"/>
    <n v="0.22"/>
    <x v="6"/>
  </r>
  <r>
    <s v="CA/2017/137176"/>
    <d v="2017-09-09T00:00:00"/>
    <x v="626"/>
    <s v="South"/>
    <s v="Home Office"/>
    <s v="Furniture"/>
    <n v="15.007999999999999"/>
    <n v="2"/>
    <n v="3.0015999999999998"/>
    <n v="0.23"/>
    <x v="3"/>
  </r>
  <r>
    <s v="CA/2018/168109"/>
    <d v="2018-03-07T00:00:00"/>
    <x v="82"/>
    <s v="East"/>
    <s v="Home Office"/>
    <s v="Technology"/>
    <n v="59.98"/>
    <n v="18"/>
    <n v="11.996"/>
    <n v="0.09"/>
    <x v="10"/>
  </r>
  <r>
    <s v="US/2018/126081"/>
    <d v="2018-06-29T00:00:00"/>
    <x v="712"/>
    <s v="Central"/>
    <s v="Corporate"/>
    <s v="Office Supplies"/>
    <n v="5.1840000000000002"/>
    <n v="19"/>
    <n v="1.0367999999999999"/>
    <n v="0.12"/>
    <x v="9"/>
  </r>
  <r>
    <s v="CA/2018/117023"/>
    <d v="2018-07-08T00:00:00"/>
    <x v="527"/>
    <s v="West"/>
    <s v="Consumer"/>
    <s v="Office Supplies"/>
    <n v="11.68"/>
    <n v="25"/>
    <n v="2.3359999999999999"/>
    <n v="0.01"/>
    <x v="6"/>
  </r>
  <r>
    <s v="CA/2016/143532"/>
    <d v="2016-03-19T00:00:00"/>
    <x v="419"/>
    <s v="South"/>
    <s v="Consumer"/>
    <s v="Office Supplies"/>
    <n v="14.496"/>
    <n v="8"/>
    <n v="2.8992"/>
    <n v="0.2"/>
    <x v="10"/>
  </r>
  <r>
    <s v="CA/2017/103163"/>
    <d v="2017-07-06T00:00:00"/>
    <x v="86"/>
    <s v="West"/>
    <s v="Home Office"/>
    <s v="Office Supplies"/>
    <n v="4.7839999999999998"/>
    <n v="9"/>
    <n v="0.95679999999999998"/>
    <n v="0.22"/>
    <x v="6"/>
  </r>
  <r>
    <s v="CA/2017/104157"/>
    <d v="2017-07-25T00:00:00"/>
    <x v="363"/>
    <s v="West"/>
    <s v="Consumer"/>
    <s v="Office Supplies"/>
    <n v="7.89"/>
    <n v="20"/>
    <n v="1.5780000000000001"/>
    <n v="0.2"/>
    <x v="6"/>
  </r>
  <r>
    <s v="CA/2018/117807"/>
    <d v="2018-01-10T00:00:00"/>
    <x v="54"/>
    <s v="West"/>
    <s v="Consumer"/>
    <s v="Office Supplies"/>
    <n v="104.85"/>
    <n v="27"/>
    <n v="20.97"/>
    <n v="0.21"/>
    <x v="7"/>
  </r>
  <r>
    <s v="CA/2016/121650"/>
    <d v="2016-10-12T00:00:00"/>
    <x v="470"/>
    <s v="East"/>
    <s v="Corporate"/>
    <s v="Office Supplies"/>
    <n v="3.9"/>
    <n v="6"/>
    <n v="0.78"/>
    <n v="0.03"/>
    <x v="8"/>
  </r>
  <r>
    <s v="CA/2018/161823"/>
    <d v="2018-03-09T00:00:00"/>
    <x v="636"/>
    <s v="West"/>
    <s v="Corporate"/>
    <s v="Office Supplies"/>
    <n v="5.96"/>
    <n v="13"/>
    <n v="1.1919999999999999"/>
    <n v="0.18"/>
    <x v="10"/>
  </r>
  <r>
    <s v="CA/2018/121839"/>
    <d v="2018-09-24T00:00:00"/>
    <x v="414"/>
    <s v="East"/>
    <s v="Home Office"/>
    <s v="Technology"/>
    <n v="1169.694"/>
    <n v="2"/>
    <n v="233.93879999999999"/>
    <n v="0.05"/>
    <x v="3"/>
  </r>
  <r>
    <s v="CA/2018/158729"/>
    <d v="2018-12-19T00:00:00"/>
    <x v="549"/>
    <s v="Central"/>
    <s v="Consumer"/>
    <s v="Office Supplies"/>
    <n v="1665.62"/>
    <n v="1"/>
    <n v="333.12400000000002"/>
    <n v="7.0000000000000007E-2"/>
    <x v="1"/>
  </r>
  <r>
    <s v="CA/2018/146535"/>
    <d v="2018-11-24T00:00:00"/>
    <x v="86"/>
    <s v="West"/>
    <s v="Home Office"/>
    <s v="Office Supplies"/>
    <n v="2.88"/>
    <n v="29"/>
    <n v="0.57599999999999996"/>
    <n v="0.25"/>
    <x v="2"/>
  </r>
  <r>
    <s v="CA/2015/154186"/>
    <d v="2015-12-13T00:00:00"/>
    <x v="267"/>
    <s v="East"/>
    <s v="Consumer"/>
    <s v="Office Supplies"/>
    <n v="2.92"/>
    <n v="22"/>
    <n v="0.58399999999999996"/>
    <n v="0.1"/>
    <x v="1"/>
  </r>
  <r>
    <s v="CA/2017/108434"/>
    <d v="2017-05-12T00:00:00"/>
    <x v="506"/>
    <s v="West"/>
    <s v="Consumer"/>
    <s v="Office Supplies"/>
    <n v="465.18"/>
    <n v="7"/>
    <n v="93.036000000000001"/>
    <n v="0.08"/>
    <x v="5"/>
  </r>
  <r>
    <s v="CA/2017/164154"/>
    <d v="2017-11-09T00:00:00"/>
    <x v="125"/>
    <s v="East"/>
    <s v="Home Office"/>
    <s v="Office Supplies"/>
    <n v="22.428000000000001"/>
    <n v="25"/>
    <n v="4.4855999999999998"/>
    <n v="0.21"/>
    <x v="2"/>
  </r>
  <r>
    <s v="CA/2018/148012"/>
    <d v="2018-09-12T00:00:00"/>
    <x v="366"/>
    <s v="East"/>
    <s v="Corporate"/>
    <s v="Office Supplies"/>
    <n v="2.6240000000000001"/>
    <n v="6"/>
    <n v="0.52480000000000004"/>
    <n v="0.2"/>
    <x v="3"/>
  </r>
  <r>
    <s v="CA/2015/102869"/>
    <d v="2015-09-09T00:00:00"/>
    <x v="95"/>
    <s v="Central"/>
    <s v="Consumer"/>
    <s v="Office Supplies"/>
    <n v="15.552"/>
    <n v="22"/>
    <n v="3.1103999999999998"/>
    <n v="0.1"/>
    <x v="3"/>
  </r>
  <r>
    <s v="CA/2018/138310"/>
    <d v="2018-06-26T00:00:00"/>
    <x v="413"/>
    <s v="West"/>
    <s v="Consumer"/>
    <s v="Technology"/>
    <n v="431.928"/>
    <n v="4"/>
    <n v="86.385599999999997"/>
    <n v="0.19"/>
    <x v="9"/>
  </r>
  <r>
    <s v="CA/2015/159835"/>
    <d v="2015-11-17T00:00:00"/>
    <x v="713"/>
    <s v="East"/>
    <s v="Consumer"/>
    <s v="Office Supplies"/>
    <n v="12.448"/>
    <n v="17"/>
    <n v="2.4895999999999998"/>
    <n v="0.13"/>
    <x v="2"/>
  </r>
  <r>
    <s v="CA/2018/112956"/>
    <d v="2018-08-21T00:00:00"/>
    <x v="274"/>
    <s v="East"/>
    <s v="Home Office"/>
    <s v="Office Supplies"/>
    <n v="277.39999999999998"/>
    <n v="1"/>
    <n v="55.48"/>
    <n v="0.08"/>
    <x v="0"/>
  </r>
  <r>
    <s v="CA/2017/119683"/>
    <d v="2017-12-03T00:00:00"/>
    <x v="242"/>
    <s v="East"/>
    <s v="Consumer"/>
    <s v="Office Supplies"/>
    <n v="29.34"/>
    <n v="26"/>
    <n v="5.8680000000000003"/>
    <n v="0.06"/>
    <x v="1"/>
  </r>
  <r>
    <s v="CA/2015/163559"/>
    <d v="2015-09-23T00:00:00"/>
    <x v="461"/>
    <s v="East"/>
    <s v="Consumer"/>
    <s v="Office Supplies"/>
    <n v="139.44"/>
    <n v="13"/>
    <n v="27.888000000000002"/>
    <n v="0.19"/>
    <x v="3"/>
  </r>
  <r>
    <s v="CA/2015/140228"/>
    <d v="2015-04-28T00:00:00"/>
    <x v="334"/>
    <s v="East"/>
    <s v="Corporate"/>
    <s v="Office Supplies"/>
    <n v="6.9119999999999999"/>
    <n v="15"/>
    <n v="1.3824000000000001"/>
    <n v="0.08"/>
    <x v="4"/>
  </r>
  <r>
    <s v="US/2017/131674"/>
    <d v="2017-11-29T00:00:00"/>
    <x v="714"/>
    <s v="Central"/>
    <s v="Corporate"/>
    <s v="Technology"/>
    <n v="58.415999999999997"/>
    <n v="6"/>
    <n v="11.683199999999999"/>
    <n v="0.03"/>
    <x v="2"/>
  </r>
  <r>
    <s v="CA/2016/110093"/>
    <d v="2016-03-12T00:00:00"/>
    <x v="437"/>
    <s v="East"/>
    <s v="Home Office"/>
    <s v="Office Supplies"/>
    <n v="16.448"/>
    <n v="5"/>
    <n v="3.2896000000000001"/>
    <n v="0.18"/>
    <x v="10"/>
  </r>
  <r>
    <s v="CA/2018/112529"/>
    <d v="2018-11-19T00:00:00"/>
    <x v="34"/>
    <s v="South"/>
    <s v="Corporate"/>
    <s v="Furniture"/>
    <n v="718.11599999999999"/>
    <n v="3"/>
    <n v="143.6232"/>
    <n v="0.19"/>
    <x v="2"/>
  </r>
  <r>
    <s v="CA/2018/141929"/>
    <d v="2018-04-09T00:00:00"/>
    <x v="267"/>
    <s v="East"/>
    <s v="Consumer"/>
    <s v="Office Supplies"/>
    <n v="487.98399999999998"/>
    <n v="27"/>
    <n v="97.596800000000002"/>
    <n v="0.04"/>
    <x v="4"/>
  </r>
  <r>
    <s v="CA/2017/109743"/>
    <d v="2017-09-22T00:00:00"/>
    <x v="64"/>
    <s v="West"/>
    <s v="Corporate"/>
    <s v="Office Supplies"/>
    <n v="40.776000000000003"/>
    <n v="8"/>
    <n v="8.1552000000000007"/>
    <n v="0.01"/>
    <x v="3"/>
  </r>
  <r>
    <s v="CA/2015/159184"/>
    <d v="2015-09-14T00:00:00"/>
    <x v="547"/>
    <s v="Central"/>
    <s v="Consumer"/>
    <s v="Furniture"/>
    <n v="142.4"/>
    <n v="13"/>
    <n v="28.48"/>
    <n v="0.19"/>
    <x v="3"/>
  </r>
  <r>
    <s v="CA/2018/113530"/>
    <d v="2018-05-19T00:00:00"/>
    <x v="604"/>
    <s v="West"/>
    <s v="Home Office"/>
    <s v="Furniture"/>
    <n v="681.40800000000002"/>
    <n v="9"/>
    <n v="136.2816"/>
    <n v="0.02"/>
    <x v="5"/>
  </r>
  <r>
    <s v="CA/2015/169726"/>
    <d v="2015-09-08T00:00:00"/>
    <x v="98"/>
    <s v="Central"/>
    <s v="Consumer"/>
    <s v="Office Supplies"/>
    <n v="2060.7440000000001"/>
    <n v="12"/>
    <n v="412.14879999999999"/>
    <n v="7.0000000000000007E-2"/>
    <x v="3"/>
  </r>
  <r>
    <s v="CA/2018/155957"/>
    <d v="2018-11-26T00:00:00"/>
    <x v="566"/>
    <s v="East"/>
    <s v="Corporate"/>
    <s v="Office Supplies"/>
    <n v="52.271999999999998"/>
    <n v="13"/>
    <n v="10.4544"/>
    <n v="0.1"/>
    <x v="2"/>
  </r>
  <r>
    <s v="CA/2018/132178"/>
    <d v="2018-03-05T00:00:00"/>
    <x v="715"/>
    <s v="West"/>
    <s v="Corporate"/>
    <s v="Office Supplies"/>
    <n v="69.52"/>
    <n v="16"/>
    <n v="13.904"/>
    <n v="0.22"/>
    <x v="10"/>
  </r>
  <r>
    <s v="CA/2017/145177"/>
    <d v="2017-10-11T00:00:00"/>
    <x v="452"/>
    <s v="South"/>
    <s v="Home Office"/>
    <s v="Office Supplies"/>
    <n v="9.2159999999999993"/>
    <n v="23"/>
    <n v="1.8431999999999999"/>
    <n v="0.11"/>
    <x v="8"/>
  </r>
  <r>
    <s v="CA/2015/156594"/>
    <d v="2015-12-20T00:00:00"/>
    <x v="266"/>
    <s v="South"/>
    <s v="Consumer"/>
    <s v="Office Supplies"/>
    <n v="487.98399999999998"/>
    <n v="27"/>
    <n v="97.596800000000002"/>
    <n v="0.15"/>
    <x v="1"/>
  </r>
  <r>
    <s v="CA/2015/146528"/>
    <d v="2015-07-25T00:00:00"/>
    <x v="665"/>
    <s v="Central"/>
    <s v="Home Office"/>
    <s v="Office Supplies"/>
    <n v="6.48"/>
    <n v="28"/>
    <n v="1.296"/>
    <n v="7.0000000000000007E-2"/>
    <x v="6"/>
  </r>
  <r>
    <s v="CA/2016/168459"/>
    <d v="2016-11-22T00:00:00"/>
    <x v="507"/>
    <s v="South"/>
    <s v="Consumer"/>
    <s v="Office Supplies"/>
    <n v="2.9460000000000002"/>
    <n v="4"/>
    <n v="0.58919999999999995"/>
    <n v="0.2"/>
    <x v="2"/>
  </r>
  <r>
    <s v="CA/2018/109960"/>
    <d v="2018-09-12T00:00:00"/>
    <x v="203"/>
    <s v="Central"/>
    <s v="Consumer"/>
    <s v="Technology"/>
    <n v="104.88"/>
    <n v="22"/>
    <n v="20.975999999999999"/>
    <n v="0.2"/>
    <x v="3"/>
  </r>
  <r>
    <s v="CA/2018/133004"/>
    <d v="2018-08-31T00:00:00"/>
    <x v="219"/>
    <s v="South"/>
    <s v="Consumer"/>
    <s v="Office Supplies"/>
    <n v="638.73"/>
    <n v="1"/>
    <n v="127.746"/>
    <n v="0.11"/>
    <x v="0"/>
  </r>
  <r>
    <s v="CA/2018/168102"/>
    <d v="2018-04-24T00:00:00"/>
    <x v="291"/>
    <s v="East"/>
    <s v="Corporate"/>
    <s v="Office Supplies"/>
    <n v="113.568"/>
    <n v="19"/>
    <n v="22.7136"/>
    <n v="0.01"/>
    <x v="4"/>
  </r>
  <r>
    <s v="CA/2018/158036"/>
    <d v="2018-08-09T00:00:00"/>
    <x v="587"/>
    <s v="South"/>
    <s v="Corporate"/>
    <s v="Technology"/>
    <n v="9.0960000000000001"/>
    <n v="3"/>
    <n v="1.8191999999999999"/>
    <n v="0"/>
    <x v="0"/>
  </r>
  <r>
    <s v="CA/2016/128083"/>
    <d v="2016-12-03T00:00:00"/>
    <x v="494"/>
    <s v="West"/>
    <s v="Corporate"/>
    <s v="Office Supplies"/>
    <n v="8.6880000000000006"/>
    <n v="7"/>
    <n v="1.7376"/>
    <n v="0.24"/>
    <x v="1"/>
  </r>
  <r>
    <s v="CA/2017/161676"/>
    <d v="2017-07-18T00:00:00"/>
    <x v="687"/>
    <s v="East"/>
    <s v="Corporate"/>
    <s v="Office Supplies"/>
    <n v="33.799999999999997"/>
    <n v="27"/>
    <n v="6.76"/>
    <n v="0.15"/>
    <x v="6"/>
  </r>
  <r>
    <s v="US/2018/129777"/>
    <d v="2018-03-07T00:00:00"/>
    <x v="86"/>
    <s v="West"/>
    <s v="Home Office"/>
    <s v="Technology"/>
    <n v="258.89999999999998"/>
    <n v="17"/>
    <n v="51.78"/>
    <n v="0.14000000000000001"/>
    <x v="10"/>
  </r>
  <r>
    <s v="CA/2015/129364"/>
    <d v="2015-08-12T00:00:00"/>
    <x v="621"/>
    <s v="East"/>
    <s v="Consumer"/>
    <s v="Office Supplies"/>
    <n v="27.888000000000002"/>
    <n v="13"/>
    <n v="5.5776000000000003"/>
    <n v="0.16"/>
    <x v="0"/>
  </r>
  <r>
    <s v="CA/2017/104969"/>
    <d v="2017-08-04T00:00:00"/>
    <x v="258"/>
    <s v="Central"/>
    <s v="Home Office"/>
    <s v="Office Supplies"/>
    <n v="8.8719999999999999"/>
    <n v="11"/>
    <n v="1.7744"/>
    <n v="0.01"/>
    <x v="0"/>
  </r>
  <r>
    <s v="CA/2018/154109"/>
    <d v="2018-06-11T00:00:00"/>
    <x v="586"/>
    <s v="East"/>
    <s v="Consumer"/>
    <s v="Furniture"/>
    <n v="127.372"/>
    <n v="15"/>
    <n v="25.474399999999999"/>
    <n v="0.21"/>
    <x v="9"/>
  </r>
  <r>
    <s v="CA/2016/156440"/>
    <d v="2016-05-12T00:00:00"/>
    <x v="588"/>
    <s v="West"/>
    <s v="Corporate"/>
    <s v="Furniture"/>
    <n v="44.46"/>
    <n v="17"/>
    <n v="8.8919999999999995"/>
    <n v="0.14000000000000001"/>
    <x v="5"/>
  </r>
  <r>
    <s v="CA/2016/132626"/>
    <d v="2016-09-07T00:00:00"/>
    <x v="537"/>
    <s v="East"/>
    <s v="Consumer"/>
    <s v="Office Supplies"/>
    <n v="15.8"/>
    <n v="27"/>
    <n v="3.16"/>
    <n v="0.21"/>
    <x v="3"/>
  </r>
  <r>
    <s v="CA/2017/102792"/>
    <d v="2017-12-13T00:00:00"/>
    <x v="209"/>
    <s v="West"/>
    <s v="Consumer"/>
    <s v="Office Supplies"/>
    <n v="9.84"/>
    <n v="12"/>
    <n v="1.968"/>
    <n v="0.06"/>
    <x v="1"/>
  </r>
  <r>
    <s v="CA/2017/108567"/>
    <d v="2017-05-20T00:00:00"/>
    <x v="203"/>
    <s v="Central"/>
    <s v="Consumer"/>
    <s v="Office Supplies"/>
    <n v="2.694"/>
    <n v="2"/>
    <n v="0.53879999999999995"/>
    <n v="0.16"/>
    <x v="5"/>
  </r>
  <r>
    <s v="CA/2018/140760"/>
    <d v="2018-02-06T00:00:00"/>
    <x v="157"/>
    <s v="South"/>
    <s v="Consumer"/>
    <s v="Office Supplies"/>
    <n v="25.344000000000001"/>
    <n v="10"/>
    <n v="5.0688000000000004"/>
    <n v="0.19"/>
    <x v="11"/>
  </r>
  <r>
    <s v="US/2016/131359"/>
    <d v="2016-10-30T00:00:00"/>
    <x v="135"/>
    <s v="West"/>
    <s v="Corporate"/>
    <s v="Technology"/>
    <n v="59.994"/>
    <n v="20"/>
    <n v="11.998799999999999"/>
    <n v="0.15"/>
    <x v="8"/>
  </r>
  <r>
    <s v="CA/2017/142097"/>
    <d v="2017-10-15T00:00:00"/>
    <x v="425"/>
    <s v="Central"/>
    <s v="Corporate"/>
    <s v="Office Supplies"/>
    <n v="232.96"/>
    <n v="3"/>
    <n v="46.591999999999999"/>
    <n v="0.08"/>
    <x v="8"/>
  </r>
  <r>
    <s v="CA/2016/151680"/>
    <d v="2016-11-19T00:00:00"/>
    <x v="679"/>
    <s v="South"/>
    <s v="Home Office"/>
    <s v="Furniture"/>
    <n v="141.96"/>
    <n v="2"/>
    <n v="28.391999999999999"/>
    <n v="0.13"/>
    <x v="2"/>
  </r>
  <r>
    <s v="CA/2015/140039"/>
    <d v="2015-09-13T00:00:00"/>
    <x v="21"/>
    <s v="Central"/>
    <s v="Corporate"/>
    <s v="Office Supplies"/>
    <n v="79.400000000000006"/>
    <n v="1"/>
    <n v="15.88"/>
    <n v="0.09"/>
    <x v="3"/>
  </r>
  <r>
    <s v="CA/2018/160416"/>
    <d v="2018-11-13T00:00:00"/>
    <x v="57"/>
    <s v="Central"/>
    <s v="Home Office"/>
    <s v="Technology"/>
    <n v="163.96"/>
    <n v="27"/>
    <n v="32.792000000000002"/>
    <n v="0.04"/>
    <x v="2"/>
  </r>
  <r>
    <s v="CA/2018/169411"/>
    <d v="2018-12-24T00:00:00"/>
    <x v="556"/>
    <s v="East"/>
    <s v="Corporate"/>
    <s v="Furniture"/>
    <n v="37.93"/>
    <n v="24"/>
    <n v="7.5860000000000003"/>
    <n v="0.19"/>
    <x v="1"/>
  </r>
  <r>
    <s v="CA/2017/126543"/>
    <d v="2017-09-01T00:00:00"/>
    <x v="716"/>
    <s v="East"/>
    <s v="Corporate"/>
    <s v="Furniture"/>
    <n v="15.167999999999999"/>
    <n v="3"/>
    <n v="3.0335999999999999"/>
    <n v="0.1"/>
    <x v="3"/>
  </r>
  <r>
    <s v="CA/2016/104941"/>
    <d v="2016-06-13T00:00:00"/>
    <x v="704"/>
    <s v="South"/>
    <s v="Corporate"/>
    <s v="Office Supplies"/>
    <n v="24.78"/>
    <n v="18"/>
    <n v="4.9560000000000004"/>
    <n v="0.22"/>
    <x v="9"/>
  </r>
  <r>
    <s v="CA/2018/160087"/>
    <d v="2018-03-18T00:00:00"/>
    <x v="633"/>
    <s v="East"/>
    <s v="Consumer"/>
    <s v="Office Supplies"/>
    <n v="23.832000000000001"/>
    <n v="23"/>
    <n v="4.7664"/>
    <n v="0.02"/>
    <x v="10"/>
  </r>
  <r>
    <s v="CA/2015/120544"/>
    <d v="2015-11-23T00:00:00"/>
    <x v="164"/>
    <s v="East"/>
    <s v="Corporate"/>
    <s v="Furniture"/>
    <n v="6.3680000000000003"/>
    <n v="22"/>
    <n v="1.2736000000000001"/>
    <n v="0.08"/>
    <x v="2"/>
  </r>
  <r>
    <s v="CA/2018/113670"/>
    <d v="2018-10-15T00:00:00"/>
    <x v="276"/>
    <s v="East"/>
    <s v="Corporate"/>
    <s v="Furniture"/>
    <n v="510.24"/>
    <n v="4"/>
    <n v="102.048"/>
    <n v="0.13"/>
    <x v="8"/>
  </r>
  <r>
    <s v="CA/2018/166198"/>
    <d v="2018-04-21T00:00:00"/>
    <x v="527"/>
    <s v="West"/>
    <s v="Consumer"/>
    <s v="Technology"/>
    <n v="11.54"/>
    <n v="5"/>
    <n v="2.3079999999999998"/>
    <n v="0.06"/>
    <x v="4"/>
  </r>
  <r>
    <s v="CA/2015/135608"/>
    <d v="2015-08-12T00:00:00"/>
    <x v="600"/>
    <s v="West"/>
    <s v="Consumer"/>
    <s v="Office Supplies"/>
    <n v="45.68"/>
    <n v="30"/>
    <n v="9.1359999999999992"/>
    <n v="0.14000000000000001"/>
    <x v="0"/>
  </r>
  <r>
    <s v="CA/2018/144568"/>
    <d v="2018-05-29T00:00:00"/>
    <x v="270"/>
    <s v="East"/>
    <s v="Home Office"/>
    <s v="Office Supplies"/>
    <n v="23.55"/>
    <n v="26"/>
    <n v="4.71"/>
    <n v="0.05"/>
    <x v="5"/>
  </r>
  <r>
    <s v="CA/2017/142370"/>
    <d v="2017-09-19T00:00:00"/>
    <x v="236"/>
    <s v="East"/>
    <s v="Consumer"/>
    <s v="Office Supplies"/>
    <n v="5.04"/>
    <n v="5"/>
    <n v="1.008"/>
    <n v="0.22"/>
    <x v="3"/>
  </r>
  <r>
    <s v="CA/2017/105900"/>
    <d v="2017-09-17T00:00:00"/>
    <x v="29"/>
    <s v="West"/>
    <s v="Corporate"/>
    <s v="Office Supplies"/>
    <n v="33.4"/>
    <n v="5"/>
    <n v="6.68"/>
    <n v="0.19"/>
    <x v="3"/>
  </r>
  <r>
    <s v="CA/2017/151155"/>
    <d v="2017-12-20T00:00:00"/>
    <x v="437"/>
    <s v="East"/>
    <s v="Home Office"/>
    <s v="Furniture"/>
    <n v="18.920000000000002"/>
    <n v="8"/>
    <n v="3.7839999999999998"/>
    <n v="0.1"/>
    <x v="1"/>
  </r>
  <r>
    <s v="CA/2018/144036"/>
    <d v="2018-11-22T00:00:00"/>
    <x v="383"/>
    <s v="East"/>
    <s v="Consumer"/>
    <s v="Office Supplies"/>
    <n v="35.712000000000003"/>
    <n v="26"/>
    <n v="7.1424000000000003"/>
    <n v="0.25"/>
    <x v="2"/>
  </r>
  <r>
    <s v="US/2015/169789"/>
    <d v="2015-12-30T00:00:00"/>
    <x v="716"/>
    <s v="East"/>
    <s v="Corporate"/>
    <s v="Office Supplies"/>
    <n v="551.98500000000001"/>
    <n v="1"/>
    <n v="110.39700000000001"/>
    <n v="0.03"/>
    <x v="1"/>
  </r>
  <r>
    <s v="CA/2018/127264"/>
    <d v="2018-03-04T00:00:00"/>
    <x v="193"/>
    <s v="Central"/>
    <s v="Consumer"/>
    <s v="Office Supplies"/>
    <n v="7.056"/>
    <n v="20"/>
    <n v="1.4112"/>
    <n v="0.03"/>
    <x v="10"/>
  </r>
  <r>
    <s v="CA/2017/151512"/>
    <d v="2017-12-26T00:00:00"/>
    <x v="64"/>
    <s v="West"/>
    <s v="Corporate"/>
    <s v="Office Supplies"/>
    <n v="18.72"/>
    <n v="5"/>
    <n v="3.7440000000000002"/>
    <n v="0.16"/>
    <x v="1"/>
  </r>
  <r>
    <s v="CA/2017/165169"/>
    <d v="2017-05-06T00:00:00"/>
    <x v="538"/>
    <s v="Central"/>
    <s v="Consumer"/>
    <s v="Office Supplies"/>
    <n v="360.38"/>
    <n v="25"/>
    <n v="72.075999999999993"/>
    <n v="0.03"/>
    <x v="5"/>
  </r>
  <r>
    <s v="CA/2016/109575"/>
    <d v="2016-09-18T00:00:00"/>
    <x v="175"/>
    <s v="Central"/>
    <s v="Corporate"/>
    <s v="Office Supplies"/>
    <n v="41.96"/>
    <n v="17"/>
    <n v="8.3919999999999995"/>
    <n v="0.02"/>
    <x v="3"/>
  </r>
  <r>
    <s v="CA/2018/168193"/>
    <d v="2018-06-03T00:00:00"/>
    <x v="717"/>
    <s v="East"/>
    <s v="Consumer"/>
    <s v="Office Supplies"/>
    <n v="26.38"/>
    <n v="18"/>
    <n v="5.2759999999999998"/>
    <n v="0.03"/>
    <x v="9"/>
  </r>
  <r>
    <s v="CA/2017/115476"/>
    <d v="2017-03-17T00:00:00"/>
    <x v="718"/>
    <s v="East"/>
    <s v="Consumer"/>
    <s v="Technology"/>
    <n v="129.97999999999999"/>
    <n v="22"/>
    <n v="25.995999999999999"/>
    <n v="0.11"/>
    <x v="10"/>
  </r>
  <r>
    <s v="CA/2017/133340"/>
    <d v="2017-09-12T00:00:00"/>
    <x v="109"/>
    <s v="West"/>
    <s v="Consumer"/>
    <s v="Technology"/>
    <n v="10.9"/>
    <n v="5"/>
    <n v="2.1800000000000002"/>
    <n v="0"/>
    <x v="3"/>
  </r>
  <r>
    <s v="CA/2017/137848"/>
    <d v="2017-01-15T00:00:00"/>
    <x v="576"/>
    <s v="East"/>
    <s v="Consumer"/>
    <s v="Office Supplies"/>
    <n v="16.52"/>
    <n v="7"/>
    <n v="3.3039999999999998"/>
    <n v="0.1"/>
    <x v="7"/>
  </r>
  <r>
    <s v="CA/2015/113047"/>
    <d v="2015-10-24T00:00:00"/>
    <x v="275"/>
    <s v="South"/>
    <s v="Consumer"/>
    <s v="Office Supplies"/>
    <n v="11.85"/>
    <n v="9"/>
    <n v="2.37"/>
    <n v="0.09"/>
    <x v="8"/>
  </r>
  <r>
    <s v="CA/2017/149979"/>
    <d v="2017-09-23T00:00:00"/>
    <x v="154"/>
    <s v="Central"/>
    <s v="Consumer"/>
    <s v="Office Supplies"/>
    <n v="118.25"/>
    <n v="5"/>
    <n v="23.65"/>
    <n v="0.18"/>
    <x v="3"/>
  </r>
  <r>
    <s v="CA/2018/161956"/>
    <d v="2018-08-27T00:00:00"/>
    <x v="112"/>
    <s v="Central"/>
    <s v="Corporate"/>
    <s v="Furniture"/>
    <n v="198.46"/>
    <n v="7"/>
    <n v="39.692"/>
    <n v="0.08"/>
    <x v="0"/>
  </r>
  <r>
    <s v="CA/2017/116799"/>
    <d v="2017-03-03T00:00:00"/>
    <x v="684"/>
    <s v="East"/>
    <s v="Corporate"/>
    <s v="Office Supplies"/>
    <n v="42.783999999999999"/>
    <n v="4"/>
    <n v="8.5568000000000008"/>
    <n v="0.08"/>
    <x v="10"/>
  </r>
  <r>
    <s v="CA/2017/111283"/>
    <d v="2017-02-28T00:00:00"/>
    <x v="48"/>
    <s v="West"/>
    <s v="Consumer"/>
    <s v="Office Supplies"/>
    <n v="111.104"/>
    <n v="5"/>
    <n v="22.220800000000001"/>
    <n v="0.09"/>
    <x v="11"/>
  </r>
  <r>
    <s v="CA/2016/167745"/>
    <d v="2016-09-18T00:00:00"/>
    <x v="334"/>
    <s v="East"/>
    <s v="Corporate"/>
    <s v="Office Supplies"/>
    <n v="11.68"/>
    <n v="18"/>
    <n v="2.3359999999999999"/>
    <n v="0.17"/>
    <x v="3"/>
  </r>
  <r>
    <s v="CA/2018/104577"/>
    <d v="2018-12-05T00:00:00"/>
    <x v="237"/>
    <s v="East"/>
    <s v="Consumer"/>
    <s v="Office Supplies"/>
    <n v="87.6"/>
    <n v="9"/>
    <n v="17.52"/>
    <n v="0.12"/>
    <x v="1"/>
  </r>
  <r>
    <s v="CA/2017/156251"/>
    <d v="2017-08-13T00:00:00"/>
    <x v="378"/>
    <s v="East"/>
    <s v="Corporate"/>
    <s v="Furniture"/>
    <n v="241.96"/>
    <n v="20"/>
    <n v="48.392000000000003"/>
    <n v="0.15"/>
    <x v="0"/>
  </r>
  <r>
    <s v="CA/2018/125878"/>
    <d v="2018-02-25T00:00:00"/>
    <x v="659"/>
    <s v="West"/>
    <s v="Consumer"/>
    <s v="Office Supplies"/>
    <n v="1.788"/>
    <n v="2"/>
    <n v="0.35759999999999997"/>
    <n v="0.19"/>
    <x v="11"/>
  </r>
  <r>
    <s v="CA/2017/163153"/>
    <d v="2017-03-21T00:00:00"/>
    <x v="678"/>
    <s v="Central"/>
    <s v="Corporate"/>
    <s v="Furniture"/>
    <n v="99.372"/>
    <n v="11"/>
    <n v="19.874400000000001"/>
    <n v="0.09"/>
    <x v="10"/>
  </r>
  <r>
    <s v="CA/2016/103205"/>
    <d v="2016-08-12T00:00:00"/>
    <x v="342"/>
    <s v="South"/>
    <s v="Home Office"/>
    <s v="Technology"/>
    <n v="119.96"/>
    <n v="3"/>
    <n v="23.992000000000001"/>
    <n v="0.05"/>
    <x v="0"/>
  </r>
  <r>
    <s v="CA/2015/153913"/>
    <d v="2015-12-16T00:00:00"/>
    <x v="10"/>
    <s v="Central"/>
    <s v="Corporate"/>
    <s v="Furniture"/>
    <n v="1013.832"/>
    <n v="11"/>
    <n v="202.7664"/>
    <n v="0.14000000000000001"/>
    <x v="1"/>
  </r>
  <r>
    <s v="US/2017/101196"/>
    <d v="2017-12-05T00:00:00"/>
    <x v="524"/>
    <s v="East"/>
    <s v="Corporate"/>
    <s v="Office Supplies"/>
    <n v="82.367999999999995"/>
    <n v="26"/>
    <n v="16.473600000000001"/>
    <n v="0.25"/>
    <x v="1"/>
  </r>
  <r>
    <s v="CA/2015/115357"/>
    <d v="2015-06-08T00:00:00"/>
    <x v="288"/>
    <s v="Central"/>
    <s v="Consumer"/>
    <s v="Technology"/>
    <n v="62.91"/>
    <n v="25"/>
    <n v="12.582000000000001"/>
    <n v="0.16"/>
    <x v="9"/>
  </r>
  <r>
    <s v="US/2015/102715"/>
    <d v="2015-11-04T00:00:00"/>
    <x v="271"/>
    <s v="West"/>
    <s v="Consumer"/>
    <s v="Office Supplies"/>
    <n v="6.9119999999999999"/>
    <n v="27"/>
    <n v="1.3824000000000001"/>
    <n v="0.02"/>
    <x v="2"/>
  </r>
  <r>
    <s v="CA/2016/107937"/>
    <d v="2016-03-05T00:00:00"/>
    <x v="674"/>
    <s v="South"/>
    <s v="Home Office"/>
    <s v="Furniture"/>
    <n v="665.88"/>
    <n v="11"/>
    <n v="133.17599999999999"/>
    <n v="0.03"/>
    <x v="10"/>
  </r>
  <r>
    <s v="US/2018/148768"/>
    <d v="2018-11-30T00:00:00"/>
    <x v="43"/>
    <s v="East"/>
    <s v="Home Office"/>
    <s v="Technology"/>
    <n v="71.975999999999999"/>
    <n v="25"/>
    <n v="14.395200000000001"/>
    <n v="0.18"/>
    <x v="2"/>
  </r>
  <r>
    <s v="CA/2018/118521"/>
    <d v="2018-02-16T00:00:00"/>
    <x v="166"/>
    <s v="South"/>
    <s v="Consumer"/>
    <s v="Office Supplies"/>
    <n v="37.94"/>
    <n v="25"/>
    <n v="7.5880000000000001"/>
    <n v="0.21"/>
    <x v="11"/>
  </r>
  <r>
    <s v="CA/2015/149643"/>
    <d v="2015-11-16T00:00:00"/>
    <x v="563"/>
    <s v="East"/>
    <s v="Home Office"/>
    <s v="Technology"/>
    <n v="273.95999999999998"/>
    <n v="25"/>
    <n v="54.792000000000002"/>
    <n v="0.18"/>
    <x v="2"/>
  </r>
  <r>
    <s v="CA/2016/135314"/>
    <d v="2016-09-07T00:00:00"/>
    <x v="430"/>
    <s v="East"/>
    <s v="Consumer"/>
    <s v="Technology"/>
    <n v="269.98200000000003"/>
    <n v="24"/>
    <n v="53.996400000000001"/>
    <n v="0.15"/>
    <x v="3"/>
  </r>
  <r>
    <s v="CA/2018/165204"/>
    <d v="2018-11-13T00:00:00"/>
    <x v="438"/>
    <s v="Central"/>
    <s v="Consumer"/>
    <s v="Office Supplies"/>
    <n v="8.9039999999999999"/>
    <n v="8"/>
    <n v="1.7807999999999999"/>
    <n v="0.03"/>
    <x v="2"/>
  </r>
  <r>
    <s v="CA/2018/125752"/>
    <d v="2018-07-31T00:00:00"/>
    <x v="258"/>
    <s v="Central"/>
    <s v="Home Office"/>
    <s v="Technology"/>
    <n v="41.423999999999999"/>
    <n v="27"/>
    <n v="8.2848000000000006"/>
    <n v="0.18"/>
    <x v="6"/>
  </r>
  <r>
    <s v="CA/2018/112487"/>
    <d v="2018-12-26T00:00:00"/>
    <x v="426"/>
    <s v="South"/>
    <s v="Home Office"/>
    <s v="Office Supplies"/>
    <n v="3.1320000000000001"/>
    <n v="27"/>
    <n v="0.62639999999999996"/>
    <n v="0.16"/>
    <x v="1"/>
  </r>
  <r>
    <s v="CA/2017/144218"/>
    <d v="2017-10-31T00:00:00"/>
    <x v="63"/>
    <s v="East"/>
    <s v="Corporate"/>
    <s v="Office Supplies"/>
    <n v="1085.42"/>
    <n v="1"/>
    <n v="217.084"/>
    <n v="0.11"/>
    <x v="8"/>
  </r>
  <r>
    <s v="CA/2017/169971"/>
    <d v="2017-04-09T00:00:00"/>
    <x v="582"/>
    <s v="West"/>
    <s v="Consumer"/>
    <s v="Office Supplies"/>
    <n v="3.9119999999999999"/>
    <n v="3"/>
    <n v="0.78239999999999998"/>
    <n v="0.22"/>
    <x v="4"/>
  </r>
  <r>
    <s v="US/2017/133508"/>
    <d v="2017-04-17T00:00:00"/>
    <x v="680"/>
    <s v="Central"/>
    <s v="Home Office"/>
    <s v="Office Supplies"/>
    <n v="29.05"/>
    <n v="23"/>
    <n v="5.81"/>
    <n v="0.14000000000000001"/>
    <x v="4"/>
  </r>
  <r>
    <s v="CA/2015/107139"/>
    <d v="2015-05-07T00:00:00"/>
    <x v="503"/>
    <s v="Central"/>
    <s v="Home Office"/>
    <s v="Office Supplies"/>
    <n v="180.96"/>
    <n v="26"/>
    <n v="36.192"/>
    <n v="0.03"/>
    <x v="5"/>
  </r>
  <r>
    <s v="CA/2016/111325"/>
    <d v="2016-02-27T00:00:00"/>
    <x v="387"/>
    <s v="Central"/>
    <s v="Corporate"/>
    <s v="Office Supplies"/>
    <n v="4.4189999999999996"/>
    <n v="10"/>
    <n v="0.88380000000000003"/>
    <n v="0.12"/>
    <x v="11"/>
  </r>
  <r>
    <s v="CA/2016/163762"/>
    <d v="2016-11-27T00:00:00"/>
    <x v="188"/>
    <s v="East"/>
    <s v="Consumer"/>
    <s v="Office Supplies"/>
    <n v="29.79"/>
    <n v="26"/>
    <n v="5.9580000000000002"/>
    <n v="0.09"/>
    <x v="2"/>
  </r>
  <r>
    <s v="US/2015/117163"/>
    <d v="2015-01-27T00:00:00"/>
    <x v="719"/>
    <s v="West"/>
    <s v="Consumer"/>
    <s v="Office Supplies"/>
    <n v="57.23"/>
    <n v="18"/>
    <n v="11.446"/>
    <n v="0.03"/>
    <x v="7"/>
  </r>
  <r>
    <s v="CA/2018/121314"/>
    <d v="2018-09-23T00:00:00"/>
    <x v="648"/>
    <s v="East"/>
    <s v="Consumer"/>
    <s v="Office Supplies"/>
    <n v="251.64"/>
    <n v="16"/>
    <n v="50.328000000000003"/>
    <n v="0.25"/>
    <x v="3"/>
  </r>
  <r>
    <s v="CA/2018/147760"/>
    <d v="2018-04-11T00:00:00"/>
    <x v="126"/>
    <s v="West"/>
    <s v="Corporate"/>
    <s v="Furniture"/>
    <n v="523.76400000000001"/>
    <n v="11"/>
    <n v="104.75279999999999"/>
    <n v="0.24"/>
    <x v="4"/>
  </r>
  <r>
    <s v="CA/2017/156503"/>
    <d v="2017-10-14T00:00:00"/>
    <x v="720"/>
    <s v="South"/>
    <s v="Consumer"/>
    <s v="Furniture"/>
    <n v="102.592"/>
    <n v="4"/>
    <n v="20.5184"/>
    <n v="0.18"/>
    <x v="8"/>
  </r>
  <r>
    <s v="CA/2016/113628"/>
    <d v="2016-12-11T00:00:00"/>
    <x v="706"/>
    <s v="East"/>
    <s v="Corporate"/>
    <s v="Office Supplies"/>
    <n v="11.76"/>
    <n v="23"/>
    <n v="2.3519999999999999"/>
    <n v="0.19"/>
    <x v="1"/>
  </r>
  <r>
    <s v="CA/2018/147753"/>
    <d v="2018-05-03T00:00:00"/>
    <x v="7"/>
    <s v="Central"/>
    <s v="Consumer"/>
    <s v="Office Supplies"/>
    <n v="25.06"/>
    <n v="12"/>
    <n v="5.0119999999999996"/>
    <n v="0.1"/>
    <x v="5"/>
  </r>
  <r>
    <s v="CA/2016/103961"/>
    <d v="2016-05-11T00:00:00"/>
    <x v="159"/>
    <s v="East"/>
    <s v="Consumer"/>
    <s v="Office Supplies"/>
    <n v="19.824000000000002"/>
    <n v="29"/>
    <n v="3.9647999999999999"/>
    <n v="0.21"/>
    <x v="5"/>
  </r>
  <r>
    <s v="CA/2016/102582"/>
    <d v="2016-09-15T00:00:00"/>
    <x v="508"/>
    <s v="West"/>
    <s v="Consumer"/>
    <s v="Furniture"/>
    <n v="801.96"/>
    <n v="9"/>
    <n v="160.392"/>
    <n v="0.04"/>
    <x v="3"/>
  </r>
  <r>
    <s v="CA/2018/141873"/>
    <d v="2018-09-10T00:00:00"/>
    <x v="668"/>
    <s v="South"/>
    <s v="Consumer"/>
    <s v="Office Supplies"/>
    <n v="12.816000000000001"/>
    <n v="26"/>
    <n v="2.5632000000000001"/>
    <n v="0.13"/>
    <x v="3"/>
  </r>
  <r>
    <s v="CA/2016/140984"/>
    <d v="2016-09-14T00:00:00"/>
    <x v="530"/>
    <s v="South"/>
    <s v="Consumer"/>
    <s v="Office Supplies"/>
    <n v="991.2"/>
    <n v="1"/>
    <n v="198.24"/>
    <n v="0.02"/>
    <x v="3"/>
  </r>
  <r>
    <s v="CA/2015/132801"/>
    <d v="2015-07-10T00:00:00"/>
    <x v="189"/>
    <s v="East"/>
    <s v="Corporate"/>
    <s v="Office Supplies"/>
    <n v="107.44"/>
    <n v="30"/>
    <n v="21.488"/>
    <n v="0.02"/>
    <x v="6"/>
  </r>
  <r>
    <s v="CA/2018/141733"/>
    <d v="2018-07-05T00:00:00"/>
    <x v="459"/>
    <s v="West"/>
    <s v="Corporate"/>
    <s v="Furniture"/>
    <n v="1458.65"/>
    <n v="20"/>
    <n v="291.73"/>
    <n v="0.13"/>
    <x v="6"/>
  </r>
  <r>
    <s v="US/2016/111927"/>
    <d v="2016-11-14T00:00:00"/>
    <x v="721"/>
    <s v="East"/>
    <s v="Consumer"/>
    <s v="Furniture"/>
    <n v="76.14"/>
    <n v="2"/>
    <n v="15.228"/>
    <n v="0.1"/>
    <x v="2"/>
  </r>
  <r>
    <s v="CA/2015/105984"/>
    <d v="2015-11-24T00:00:00"/>
    <x v="501"/>
    <s v="Central"/>
    <s v="Corporate"/>
    <s v="Technology"/>
    <n v="1049.97"/>
    <n v="29"/>
    <n v="209.994"/>
    <n v="0.15"/>
    <x v="2"/>
  </r>
  <r>
    <s v="CA/2015/100363"/>
    <d v="2015-08-04T00:00:00"/>
    <x v="487"/>
    <s v="East"/>
    <s v="Corporate"/>
    <s v="Office Supplies"/>
    <n v="2.3679999999999999"/>
    <n v="23"/>
    <n v="0.47360000000000002"/>
    <n v="0.14000000000000001"/>
    <x v="0"/>
  </r>
  <r>
    <s v="CA/2015/126760"/>
    <d v="2015-07-26T00:00:00"/>
    <x v="27"/>
    <s v="West"/>
    <s v="Consumer"/>
    <s v="Technology"/>
    <n v="911.98400000000004"/>
    <n v="23"/>
    <n v="182.39680000000001"/>
    <n v="0.2"/>
    <x v="6"/>
  </r>
  <r>
    <s v="US/2015/109162"/>
    <d v="2015-08-06T00:00:00"/>
    <x v="722"/>
    <s v="South"/>
    <s v="Corporate"/>
    <s v="Furniture"/>
    <n v="170.352"/>
    <n v="8"/>
    <n v="34.070399999999999"/>
    <n v="0.05"/>
    <x v="0"/>
  </r>
  <r>
    <s v="CA/2015/101931"/>
    <d v="2015-10-28T00:00:00"/>
    <x v="477"/>
    <s v="East"/>
    <s v="Corporate"/>
    <s v="Office Supplies"/>
    <n v="7.1840000000000002"/>
    <n v="12"/>
    <n v="1.4368000000000001"/>
    <n v="0"/>
    <x v="8"/>
  </r>
  <r>
    <s v="CA/2018/129000"/>
    <d v="2018-11-25T00:00:00"/>
    <x v="449"/>
    <s v="West"/>
    <s v="Home Office"/>
    <s v="Office Supplies"/>
    <n v="501.81"/>
    <n v="20"/>
    <n v="100.36199999999999"/>
    <n v="0.21"/>
    <x v="2"/>
  </r>
  <r>
    <s v="CA/2018/161053"/>
    <d v="2018-09-22T00:00:00"/>
    <x v="32"/>
    <s v="South"/>
    <s v="Consumer"/>
    <s v="Office Supplies"/>
    <n v="691.96"/>
    <n v="29"/>
    <n v="138.392"/>
    <n v="0.02"/>
    <x v="3"/>
  </r>
  <r>
    <s v="CA/2016/142377"/>
    <d v="2016-04-12T00:00:00"/>
    <x v="99"/>
    <s v="Central"/>
    <s v="Corporate"/>
    <s v="Office Supplies"/>
    <n v="85.96"/>
    <n v="18"/>
    <n v="17.192"/>
    <n v="0.04"/>
    <x v="4"/>
  </r>
  <r>
    <s v="CA/2016/127593"/>
    <d v="2016-09-21T00:00:00"/>
    <x v="723"/>
    <s v="East"/>
    <s v="Home Office"/>
    <s v="Furniture"/>
    <n v="85.3"/>
    <n v="29"/>
    <n v="17.059999999999999"/>
    <n v="0.25"/>
    <x v="3"/>
  </r>
  <r>
    <s v="CA/2018/130526"/>
    <d v="2018-11-26T00:00:00"/>
    <x v="150"/>
    <s v="Central"/>
    <s v="Consumer"/>
    <s v="Office Supplies"/>
    <n v="33.567999999999998"/>
    <n v="1"/>
    <n v="6.7135999999999996"/>
    <n v="0.23"/>
    <x v="2"/>
  </r>
  <r>
    <s v="US/2018/131849"/>
    <d v="2018-06-06T00:00:00"/>
    <x v="689"/>
    <s v="West"/>
    <s v="Home Office"/>
    <s v="Furniture"/>
    <n v="4.95"/>
    <n v="21"/>
    <n v="0.99"/>
    <n v="0.23"/>
    <x v="9"/>
  </r>
  <r>
    <s v="US/2018/105389"/>
    <d v="2018-10-23T00:00:00"/>
    <x v="661"/>
    <s v="West"/>
    <s v="Consumer"/>
    <s v="Office Supplies"/>
    <n v="3.5640000000000001"/>
    <n v="28"/>
    <n v="0.71279999999999999"/>
    <n v="0.25"/>
    <x v="8"/>
  </r>
  <r>
    <s v="CA/2015/140816"/>
    <d v="2015-12-20T00:00:00"/>
    <x v="646"/>
    <s v="West"/>
    <s v="Consumer"/>
    <s v="Technology"/>
    <n v="447.94400000000002"/>
    <n v="28"/>
    <n v="89.588800000000006"/>
    <n v="0.04"/>
    <x v="1"/>
  </r>
  <r>
    <s v="CA/2018/154039"/>
    <d v="2018-02-17T00:00:00"/>
    <x v="451"/>
    <s v="Central"/>
    <s v="Home Office"/>
    <s v="Furniture"/>
    <n v="480.96"/>
    <n v="8"/>
    <n v="96.191999999999993"/>
    <n v="0.14000000000000001"/>
    <x v="11"/>
  </r>
  <r>
    <s v="CA/2015/135755"/>
    <d v="2015-03-05T00:00:00"/>
    <x v="720"/>
    <s v="South"/>
    <s v="Consumer"/>
    <s v="Office Supplies"/>
    <n v="40.176000000000002"/>
    <n v="28"/>
    <n v="8.0351999999999997"/>
    <n v="0.15"/>
    <x v="10"/>
  </r>
  <r>
    <s v="CA/2018/123246"/>
    <d v="2018-10-17T00:00:00"/>
    <x v="195"/>
    <s v="East"/>
    <s v="Consumer"/>
    <s v="Office Supplies"/>
    <n v="10.64"/>
    <n v="23"/>
    <n v="2.1280000000000001"/>
    <n v="0.17"/>
    <x v="8"/>
  </r>
  <r>
    <s v="CA/2016/157133"/>
    <d v="2016-11-28T00:00:00"/>
    <x v="62"/>
    <s v="West"/>
    <s v="Consumer"/>
    <s v="Furniture"/>
    <n v="151.96"/>
    <n v="21"/>
    <n v="30.391999999999999"/>
    <n v="0.06"/>
    <x v="2"/>
  </r>
  <r>
    <s v="CA/2015/124709"/>
    <d v="2015-07-27T00:00:00"/>
    <x v="543"/>
    <s v="West"/>
    <s v="Consumer"/>
    <s v="Technology"/>
    <n v="238"/>
    <n v="18"/>
    <n v="47.6"/>
    <n v="0.11"/>
    <x v="6"/>
  </r>
  <r>
    <s v="CA/2018/146360"/>
    <d v="2018-04-23T00:00:00"/>
    <x v="253"/>
    <s v="Central"/>
    <s v="Consumer"/>
    <s v="Technology"/>
    <n v="155.34"/>
    <n v="23"/>
    <n v="31.068000000000001"/>
    <n v="7.0000000000000007E-2"/>
    <x v="4"/>
  </r>
  <r>
    <s v="CA/2016/132486"/>
    <d v="2016-10-23T00:00:00"/>
    <x v="282"/>
    <s v="Central"/>
    <s v="Consumer"/>
    <s v="Technology"/>
    <n v="148.32"/>
    <n v="10"/>
    <n v="29.664000000000001"/>
    <n v="0"/>
    <x v="8"/>
  </r>
  <r>
    <s v="CA/2017/136231"/>
    <d v="2017-05-09T00:00:00"/>
    <x v="661"/>
    <s v="West"/>
    <s v="Consumer"/>
    <s v="Office Supplies"/>
    <n v="23.472000000000001"/>
    <n v="28"/>
    <n v="4.6943999999999999"/>
    <n v="0.17"/>
    <x v="5"/>
  </r>
  <r>
    <s v="CA/2017/140641"/>
    <d v="2017-10-28T00:00:00"/>
    <x v="212"/>
    <s v="Central"/>
    <s v="Consumer"/>
    <s v="Office Supplies"/>
    <n v="38.19"/>
    <n v="28"/>
    <n v="7.6379999999999999"/>
    <n v="0.22"/>
    <x v="8"/>
  </r>
  <r>
    <s v="CA/2015/151001"/>
    <d v="2015-05-04T00:00:00"/>
    <x v="189"/>
    <s v="East"/>
    <s v="Corporate"/>
    <s v="Office Supplies"/>
    <n v="49.631999999999998"/>
    <n v="13"/>
    <n v="9.9263999999999992"/>
    <n v="0.15"/>
    <x v="5"/>
  </r>
  <r>
    <s v="CA/2016/129896"/>
    <d v="2016-06-15T00:00:00"/>
    <x v="724"/>
    <s v="West"/>
    <s v="Consumer"/>
    <s v="Office Supplies"/>
    <n v="9.5679999999999996"/>
    <n v="21"/>
    <n v="1.9136"/>
    <n v="0.04"/>
    <x v="9"/>
  </r>
  <r>
    <s v="CA/2015/152849"/>
    <d v="2015-05-07T00:00:00"/>
    <x v="694"/>
    <s v="Central"/>
    <s v="Corporate"/>
    <s v="Office Supplies"/>
    <n v="4.3680000000000003"/>
    <n v="16"/>
    <n v="0.87360000000000004"/>
    <n v="0.24"/>
    <x v="5"/>
  </r>
  <r>
    <s v="US/2018/127341"/>
    <d v="2018-01-29T00:00:00"/>
    <x v="242"/>
    <s v="East"/>
    <s v="Consumer"/>
    <s v="Office Supplies"/>
    <n v="12.128"/>
    <n v="4"/>
    <n v="2.4256000000000002"/>
    <n v="0.17"/>
    <x v="7"/>
  </r>
  <r>
    <s v="CA/2017/167759"/>
    <d v="2017-03-03T00:00:00"/>
    <x v="113"/>
    <s v="East"/>
    <s v="Consumer"/>
    <s v="Technology"/>
    <n v="134.85"/>
    <n v="10"/>
    <n v="26.97"/>
    <n v="0.06"/>
    <x v="10"/>
  </r>
  <r>
    <s v="CA/2015/100895"/>
    <d v="2015-02-06T00:00:00"/>
    <x v="647"/>
    <s v="West"/>
    <s v="Consumer"/>
    <s v="Office Supplies"/>
    <n v="8.56"/>
    <n v="14"/>
    <n v="1.712"/>
    <n v="7.0000000000000007E-2"/>
    <x v="11"/>
  </r>
  <r>
    <s v="US/2017/163881"/>
    <d v="2017-11-24T00:00:00"/>
    <x v="133"/>
    <s v="East"/>
    <s v="Corporate"/>
    <s v="Technology"/>
    <n v="659.9"/>
    <n v="3"/>
    <n v="131.97999999999999"/>
    <n v="0.13"/>
    <x v="2"/>
  </r>
  <r>
    <s v="US/2017/144547"/>
    <d v="2017-10-11T00:00:00"/>
    <x v="474"/>
    <s v="East"/>
    <s v="Consumer"/>
    <s v="Technology"/>
    <n v="279.94400000000002"/>
    <n v="12"/>
    <n v="55.988799999999998"/>
    <n v="0.19"/>
    <x v="8"/>
  </r>
  <r>
    <s v="US/2015/112200"/>
    <d v="2015-11-22T00:00:00"/>
    <x v="679"/>
    <s v="South"/>
    <s v="Home Office"/>
    <s v="Office Supplies"/>
    <n v="9.98"/>
    <n v="18"/>
    <n v="1.996"/>
    <n v="0.21"/>
    <x v="2"/>
  </r>
  <r>
    <s v="CA/2018/110212"/>
    <d v="2018-01-05T00:00:00"/>
    <x v="319"/>
    <s v="East"/>
    <s v="Home Office"/>
    <s v="Technology"/>
    <n v="48.9"/>
    <n v="24"/>
    <n v="9.7799999999999994"/>
    <n v="0.16"/>
    <x v="7"/>
  </r>
  <r>
    <s v="CA/2018/134285"/>
    <d v="2018-07-12T00:00:00"/>
    <x v="103"/>
    <s v="Central"/>
    <s v="Corporate"/>
    <s v="Office Supplies"/>
    <n v="3.552"/>
    <n v="29"/>
    <n v="0.71040000000000003"/>
    <n v="0.18"/>
    <x v="6"/>
  </r>
  <r>
    <s v="CA/2018/102267"/>
    <d v="2018-11-30T00:00:00"/>
    <x v="561"/>
    <s v="Central"/>
    <s v="Consumer"/>
    <s v="Office Supplies"/>
    <n v="2.3679999999999999"/>
    <n v="13"/>
    <n v="0.47360000000000002"/>
    <n v="0.14000000000000001"/>
    <x v="2"/>
  </r>
  <r>
    <s v="CA/2018/157980"/>
    <d v="2018-07-12T00:00:00"/>
    <x v="129"/>
    <s v="South"/>
    <s v="Consumer"/>
    <s v="Technology"/>
    <n v="127.98399999999999"/>
    <n v="28"/>
    <n v="25.596800000000002"/>
    <n v="0.22"/>
    <x v="6"/>
  </r>
  <r>
    <s v="CA/2016/121097"/>
    <d v="2016-03-01T00:00:00"/>
    <x v="245"/>
    <s v="Central"/>
    <s v="Corporate"/>
    <s v="Office Supplies"/>
    <n v="10.368"/>
    <n v="20"/>
    <n v="2.0735999999999999"/>
    <n v="0.13"/>
    <x v="10"/>
  </r>
  <r>
    <s v="CA/2016/151043"/>
    <d v="2016-11-14T00:00:00"/>
    <x v="67"/>
    <s v="East"/>
    <s v="Home Office"/>
    <s v="Technology"/>
    <n v="47.984000000000002"/>
    <n v="8"/>
    <n v="9.5968"/>
    <n v="0.08"/>
    <x v="2"/>
  </r>
  <r>
    <s v="US/2016/119312"/>
    <d v="2016-02-10T00:00:00"/>
    <x v="37"/>
    <s v="Central"/>
    <s v="Home Office"/>
    <s v="Office Supplies"/>
    <n v="270.33999999999997"/>
    <n v="10"/>
    <n v="54.067999999999998"/>
    <n v="0.23"/>
    <x v="11"/>
  </r>
  <r>
    <s v="CA/2016/167010"/>
    <d v="2016-05-04T00:00:00"/>
    <x v="725"/>
    <s v="East"/>
    <s v="Home Office"/>
    <s v="Office Supplies"/>
    <n v="98.111999999999995"/>
    <n v="10"/>
    <n v="19.622399999999999"/>
    <n v="0.22"/>
    <x v="5"/>
  </r>
  <r>
    <s v="CA/2018/126788"/>
    <d v="2018-05-06T00:00:00"/>
    <x v="455"/>
    <s v="West"/>
    <s v="Consumer"/>
    <s v="Technology"/>
    <n v="470.37599999999998"/>
    <n v="9"/>
    <n v="94.075199999999995"/>
    <n v="0.1"/>
    <x v="5"/>
  </r>
  <r>
    <s v="CA/2018/148068"/>
    <d v="2018-09-18T00:00:00"/>
    <x v="152"/>
    <s v="Central"/>
    <s v="Corporate"/>
    <s v="Office Supplies"/>
    <n v="19.440000000000001"/>
    <n v="19"/>
    <n v="3.8879999999999999"/>
    <n v="0.16"/>
    <x v="3"/>
  </r>
  <r>
    <s v="US/2018/142573"/>
    <d v="2018-07-18T00:00:00"/>
    <x v="586"/>
    <s v="East"/>
    <s v="Consumer"/>
    <s v="Furniture"/>
    <n v="801.6"/>
    <n v="6"/>
    <n v="160.32"/>
    <n v="0.05"/>
    <x v="6"/>
  </r>
  <r>
    <s v="US/2016/148817"/>
    <d v="2016-01-12T00:00:00"/>
    <x v="470"/>
    <s v="East"/>
    <s v="Corporate"/>
    <s v="Office Supplies"/>
    <n v="61.68"/>
    <n v="1"/>
    <n v="12.336"/>
    <n v="0.12"/>
    <x v="7"/>
  </r>
  <r>
    <s v="CA/2017/110044"/>
    <d v="2017-06-28T00:00:00"/>
    <x v="288"/>
    <s v="Central"/>
    <s v="Consumer"/>
    <s v="Technology"/>
    <n v="359.976"/>
    <n v="11"/>
    <n v="71.995199999999997"/>
    <n v="0.2"/>
    <x v="9"/>
  </r>
  <r>
    <s v="CA/2018/146920"/>
    <d v="2018-08-28T00:00:00"/>
    <x v="253"/>
    <s v="Central"/>
    <s v="Consumer"/>
    <s v="Office Supplies"/>
    <n v="25.344000000000001"/>
    <n v="13"/>
    <n v="5.0688000000000004"/>
    <n v="7.0000000000000007E-2"/>
    <x v="0"/>
  </r>
  <r>
    <s v="CA/2015/103940"/>
    <d v="2015-09-17T00:00:00"/>
    <x v="202"/>
    <s v="West"/>
    <s v="Consumer"/>
    <s v="Office Supplies"/>
    <n v="30.28"/>
    <n v="24"/>
    <n v="6.056"/>
    <n v="0.18"/>
    <x v="3"/>
  </r>
  <r>
    <s v="CA/2017/162082"/>
    <d v="2017-03-14T00:00:00"/>
    <x v="365"/>
    <s v="West"/>
    <s v="Consumer"/>
    <s v="Furniture"/>
    <n v="241.33199999999999"/>
    <n v="28"/>
    <n v="48.266399999999997"/>
    <n v="0.25"/>
    <x v="10"/>
  </r>
  <r>
    <s v="CA/2017/132094"/>
    <d v="2017-08-26T00:00:00"/>
    <x v="500"/>
    <s v="South"/>
    <s v="Corporate"/>
    <s v="Office Supplies"/>
    <n v="5.4720000000000004"/>
    <n v="1"/>
    <n v="1.0944"/>
    <n v="0.05"/>
    <x v="0"/>
  </r>
  <r>
    <s v="CA/2018/123001"/>
    <d v="2018-02-09T00:00:00"/>
    <x v="497"/>
    <s v="Central"/>
    <s v="Consumer"/>
    <s v="Office Supplies"/>
    <n v="9.4"/>
    <n v="8"/>
    <n v="1.88"/>
    <n v="0.18"/>
    <x v="11"/>
  </r>
  <r>
    <s v="CA/2016/118955"/>
    <d v="2016-06-16T00:00:00"/>
    <x v="721"/>
    <s v="East"/>
    <s v="Consumer"/>
    <s v="Office Supplies"/>
    <n v="28.751999999999999"/>
    <n v="3"/>
    <n v="5.7504"/>
    <n v="0.02"/>
    <x v="9"/>
  </r>
  <r>
    <s v="US/2017/143448"/>
    <d v="2017-10-12T00:00:00"/>
    <x v="708"/>
    <s v="South"/>
    <s v="Consumer"/>
    <s v="Furniture"/>
    <n v="1424.9"/>
    <n v="10"/>
    <n v="284.98"/>
    <n v="0.18"/>
    <x v="8"/>
  </r>
  <r>
    <s v="CA/2018/117863"/>
    <d v="2018-05-18T00:00:00"/>
    <x v="358"/>
    <s v="Central"/>
    <s v="Consumer"/>
    <s v="Furniture"/>
    <n v="14.56"/>
    <n v="16"/>
    <n v="2.9119999999999999"/>
    <n v="0.15"/>
    <x v="5"/>
  </r>
  <r>
    <s v="CA/2018/160458"/>
    <d v="2018-05-27T00:00:00"/>
    <x v="13"/>
    <s v="West"/>
    <s v="Consumer"/>
    <s v="Office Supplies"/>
    <n v="25.92"/>
    <n v="25"/>
    <n v="5.1840000000000002"/>
    <n v="0.02"/>
    <x v="5"/>
  </r>
  <r>
    <s v="US/2017/142685"/>
    <d v="2017-06-23T00:00:00"/>
    <x v="726"/>
    <s v="East"/>
    <s v="Consumer"/>
    <s v="Office Supplies"/>
    <n v="835.17"/>
    <n v="23"/>
    <n v="167.03399999999999"/>
    <n v="0.03"/>
    <x v="9"/>
  </r>
  <r>
    <s v="CA/2017/133144"/>
    <d v="2017-05-16T00:00:00"/>
    <x v="157"/>
    <s v="South"/>
    <s v="Consumer"/>
    <s v="Office Supplies"/>
    <n v="17.34"/>
    <n v="9"/>
    <n v="3.468"/>
    <n v="0.01"/>
    <x v="5"/>
  </r>
  <r>
    <s v="CA/2018/167871"/>
    <d v="2018-11-18T00:00:00"/>
    <x v="578"/>
    <s v="Central"/>
    <s v="Consumer"/>
    <s v="Office Supplies"/>
    <n v="44.384"/>
    <n v="5"/>
    <n v="8.8767999999999994"/>
    <n v="7.0000000000000007E-2"/>
    <x v="2"/>
  </r>
  <r>
    <s v="CA/2017/119963"/>
    <d v="2017-11-18T00:00:00"/>
    <x v="17"/>
    <s v="Central"/>
    <s v="Home Office"/>
    <s v="Office Supplies"/>
    <n v="6.3680000000000003"/>
    <n v="2"/>
    <n v="1.2736000000000001"/>
    <n v="0.21"/>
    <x v="2"/>
  </r>
  <r>
    <s v="CA/2015/121167"/>
    <d v="2015-11-28T00:00:00"/>
    <x v="373"/>
    <s v="East"/>
    <s v="Consumer"/>
    <s v="Office Supplies"/>
    <n v="17.248000000000001"/>
    <n v="30"/>
    <n v="3.4496000000000002"/>
    <n v="0.17"/>
    <x v="2"/>
  </r>
  <r>
    <s v="US/2017/151862"/>
    <d v="2017-01-03T00:00:00"/>
    <x v="21"/>
    <s v="Central"/>
    <s v="Corporate"/>
    <s v="Technology"/>
    <n v="159.98400000000001"/>
    <n v="25"/>
    <n v="31.9968"/>
    <n v="0.1"/>
    <x v="7"/>
  </r>
  <r>
    <s v="CA/2018/152961"/>
    <d v="2018-01-15T00:00:00"/>
    <x v="183"/>
    <s v="West"/>
    <s v="Consumer"/>
    <s v="Office Supplies"/>
    <n v="12.7"/>
    <n v="11"/>
    <n v="2.54"/>
    <n v="0"/>
    <x v="7"/>
  </r>
  <r>
    <s v="CA/2015/133228"/>
    <d v="2015-04-04T00:00:00"/>
    <x v="384"/>
    <s v="West"/>
    <s v="Consumer"/>
    <s v="Furniture"/>
    <n v="5.47"/>
    <n v="3"/>
    <n v="1.0940000000000001"/>
    <n v="7.0000000000000007E-2"/>
    <x v="4"/>
  </r>
  <r>
    <s v="CA/2017/114951"/>
    <d v="2017-06-26T00:00:00"/>
    <x v="35"/>
    <s v="West"/>
    <s v="Consumer"/>
    <s v="Furniture"/>
    <n v="22.14"/>
    <n v="22"/>
    <n v="4.4279999999999999"/>
    <n v="0.17"/>
    <x v="9"/>
  </r>
  <r>
    <s v="CA/2017/156573"/>
    <d v="2017-05-29T00:00:00"/>
    <x v="181"/>
    <s v="East"/>
    <s v="Consumer"/>
    <s v="Office Supplies"/>
    <n v="11.276999999999999"/>
    <n v="11"/>
    <n v="2.2553999999999998"/>
    <n v="0.04"/>
    <x v="5"/>
  </r>
  <r>
    <s v="CA/2016/113901"/>
    <d v="2016-10-19T00:00:00"/>
    <x v="468"/>
    <s v="Central"/>
    <s v="Corporate"/>
    <s v="Office Supplies"/>
    <n v="38.28"/>
    <n v="11"/>
    <n v="7.6559999999999997"/>
    <n v="0.05"/>
    <x v="8"/>
  </r>
  <r>
    <s v="CA/2018/134838"/>
    <d v="2018-02-19T00:00:00"/>
    <x v="525"/>
    <s v="West"/>
    <s v="Home Office"/>
    <s v="Office Supplies"/>
    <n v="12.84"/>
    <n v="21"/>
    <n v="2.5680000000000001"/>
    <n v="0.18"/>
    <x v="11"/>
  </r>
  <r>
    <s v="CA/2017/120257"/>
    <d v="2017-09-22T00:00:00"/>
    <x v="617"/>
    <s v="West"/>
    <s v="Consumer"/>
    <s v="Office Supplies"/>
    <n v="7.8719999999999999"/>
    <n v="26"/>
    <n v="1.5744"/>
    <n v="0.22"/>
    <x v="3"/>
  </r>
  <r>
    <s v="CA/2015/164910"/>
    <d v="2015-12-11T00:00:00"/>
    <x v="664"/>
    <s v="South"/>
    <s v="Corporate"/>
    <s v="Office Supplies"/>
    <n v="7.8719999999999999"/>
    <n v="13"/>
    <n v="1.5744"/>
    <n v="0.2"/>
    <x v="1"/>
  </r>
  <r>
    <s v="CA/2017/149902"/>
    <d v="2017-01-04T00:00:00"/>
    <x v="386"/>
    <s v="West"/>
    <s v="Consumer"/>
    <s v="Office Supplies"/>
    <n v="88.04"/>
    <n v="12"/>
    <n v="17.608000000000001"/>
    <n v="7.0000000000000007E-2"/>
    <x v="7"/>
  </r>
  <r>
    <s v="CA/2017/146010"/>
    <d v="2017-05-20T00:00:00"/>
    <x v="258"/>
    <s v="Central"/>
    <s v="Home Office"/>
    <s v="Office Supplies"/>
    <n v="40.634999999999998"/>
    <n v="3"/>
    <n v="8.1270000000000007"/>
    <n v="0.18"/>
    <x v="5"/>
  </r>
  <r>
    <s v="US/2016/163685"/>
    <d v="2016-01-06T00:00:00"/>
    <x v="722"/>
    <s v="South"/>
    <s v="Corporate"/>
    <s v="Office Supplies"/>
    <n v="5.7279999999999998"/>
    <n v="18"/>
    <n v="1.1456"/>
    <n v="0.01"/>
    <x v="7"/>
  </r>
  <r>
    <s v="CA/2015/135090"/>
    <d v="2015-11-22T00:00:00"/>
    <x v="727"/>
    <s v="West"/>
    <s v="Consumer"/>
    <s v="Office Supplies"/>
    <n v="53.82"/>
    <n v="2"/>
    <n v="10.763999999999999"/>
    <n v="0.13"/>
    <x v="2"/>
  </r>
  <r>
    <s v="CA/2016/132374"/>
    <d v="2016-02-22T00:00:00"/>
    <x v="390"/>
    <s v="South"/>
    <s v="Home Office"/>
    <s v="Office Supplies"/>
    <n v="79.36"/>
    <n v="10"/>
    <n v="15.872"/>
    <n v="0.08"/>
    <x v="11"/>
  </r>
  <r>
    <s v="CA/2017/167556"/>
    <d v="2017-03-29T00:00:00"/>
    <x v="49"/>
    <s v="South"/>
    <s v="Consumer"/>
    <s v="Office Supplies"/>
    <n v="13.48"/>
    <n v="5"/>
    <n v="2.6960000000000002"/>
    <n v="0.06"/>
    <x v="10"/>
  </r>
  <r>
    <s v="US/2017/116400"/>
    <d v="2017-10-22T00:00:00"/>
    <x v="518"/>
    <s v="West"/>
    <s v="Consumer"/>
    <s v="Furniture"/>
    <n v="39.92"/>
    <n v="25"/>
    <n v="7.984"/>
    <n v="0.14000000000000001"/>
    <x v="8"/>
  </r>
  <r>
    <s v="CA/2018/101308"/>
    <d v="2018-02-10T00:00:00"/>
    <x v="435"/>
    <s v="West"/>
    <s v="Home Office"/>
    <s v="Office Supplies"/>
    <n v="8.94"/>
    <n v="30"/>
    <n v="1.788"/>
    <n v="0"/>
    <x v="11"/>
  </r>
  <r>
    <s v="CA/2015/114517"/>
    <d v="2015-12-23T00:00:00"/>
    <x v="260"/>
    <s v="Central"/>
    <s v="Corporate"/>
    <s v="Furniture"/>
    <n v="53.316000000000003"/>
    <n v="12"/>
    <n v="10.6632"/>
    <n v="0.04"/>
    <x v="1"/>
  </r>
  <r>
    <s v="CA/2018/119564"/>
    <d v="2018-12-15T00:00:00"/>
    <x v="484"/>
    <s v="Central"/>
    <s v="Home Office"/>
    <s v="Furniture"/>
    <n v="22.77"/>
    <n v="22"/>
    <n v="4.5540000000000003"/>
    <n v="0.15"/>
    <x v="1"/>
  </r>
  <r>
    <s v="CA/2017/135265"/>
    <d v="2017-07-07T00:00:00"/>
    <x v="666"/>
    <s v="South"/>
    <s v="Consumer"/>
    <s v="Furniture"/>
    <n v="287.96800000000002"/>
    <n v="29"/>
    <n v="57.593600000000002"/>
    <n v="0.14000000000000001"/>
    <x v="6"/>
  </r>
  <r>
    <s v="CA/2017/108735"/>
    <d v="2017-04-17T00:00:00"/>
    <x v="341"/>
    <s v="East"/>
    <s v="Consumer"/>
    <s v="Furniture"/>
    <n v="257.49900000000002"/>
    <n v="17"/>
    <n v="51.4998"/>
    <n v="0.02"/>
    <x v="4"/>
  </r>
  <r>
    <s v="CA/2018/112333"/>
    <d v="2018-08-04T00:00:00"/>
    <x v="580"/>
    <s v="West"/>
    <s v="Home Office"/>
    <s v="Office Supplies"/>
    <n v="2591.56"/>
    <n v="29"/>
    <n v="518.31200000000001"/>
    <n v="0.12"/>
    <x v="0"/>
  </r>
  <r>
    <s v="US/2017/159415"/>
    <d v="2017-04-17T00:00:00"/>
    <x v="728"/>
    <s v="South"/>
    <s v="Corporate"/>
    <s v="Furniture"/>
    <n v="79.12"/>
    <n v="22"/>
    <n v="15.824"/>
    <n v="0.04"/>
    <x v="4"/>
  </r>
  <r>
    <s v="CA/2015/122588"/>
    <d v="2015-11-25T00:00:00"/>
    <x v="481"/>
    <s v="East"/>
    <s v="Consumer"/>
    <s v="Furniture"/>
    <n v="52.96"/>
    <n v="7"/>
    <n v="10.592000000000001"/>
    <n v="0.16"/>
    <x v="2"/>
  </r>
  <r>
    <s v="CA/2015/137589"/>
    <d v="2015-03-11T00:00:00"/>
    <x v="474"/>
    <s v="East"/>
    <s v="Consumer"/>
    <s v="Office Supplies"/>
    <n v="286.34399999999999"/>
    <n v="5"/>
    <n v="57.268799999999999"/>
    <n v="0.17"/>
    <x v="10"/>
  </r>
  <r>
    <s v="CA/2016/161998"/>
    <d v="2016-01-05T00:00:00"/>
    <x v="106"/>
    <s v="West"/>
    <s v="Corporate"/>
    <s v="Furniture"/>
    <n v="63.552"/>
    <n v="23"/>
    <n v="12.7104"/>
    <n v="0.1"/>
    <x v="7"/>
  </r>
  <r>
    <s v="CA/2016/105627"/>
    <d v="2016-08-03T00:00:00"/>
    <x v="729"/>
    <s v="Central"/>
    <s v="Consumer"/>
    <s v="Furniture"/>
    <n v="512.94000000000005"/>
    <n v="29"/>
    <n v="102.58799999999999"/>
    <n v="0.02"/>
    <x v="0"/>
  </r>
  <r>
    <s v="US/2016/149629"/>
    <d v="2016-07-17T00:00:00"/>
    <x v="172"/>
    <s v="East"/>
    <s v="Corporate"/>
    <s v="Furniture"/>
    <n v="231.92"/>
    <n v="19"/>
    <n v="46.384"/>
    <n v="0.08"/>
    <x v="6"/>
  </r>
  <r>
    <s v="CA/2015/116834"/>
    <d v="2015-11-10T00:00:00"/>
    <x v="656"/>
    <s v="West"/>
    <s v="Home Office"/>
    <s v="Furniture"/>
    <n v="63.47"/>
    <n v="25"/>
    <n v="12.694000000000001"/>
    <n v="0.01"/>
    <x v="2"/>
  </r>
  <r>
    <s v="CA/2017/145730"/>
    <d v="2017-03-03T00:00:00"/>
    <x v="417"/>
    <s v="Central"/>
    <s v="Consumer"/>
    <s v="Furniture"/>
    <n v="637.89599999999996"/>
    <n v="28"/>
    <n v="127.5792"/>
    <n v="0.11"/>
    <x v="10"/>
  </r>
  <r>
    <s v="US/2016/168732"/>
    <d v="2016-10-12T00:00:00"/>
    <x v="730"/>
    <s v="South"/>
    <s v="Consumer"/>
    <s v="Office Supplies"/>
    <n v="1.78"/>
    <n v="21"/>
    <n v="0.35599999999999998"/>
    <n v="0.15"/>
    <x v="8"/>
  </r>
  <r>
    <s v="CA/2016/107468"/>
    <d v="2016-12-18T00:00:00"/>
    <x v="149"/>
    <s v="East"/>
    <s v="Corporate"/>
    <s v="Office Supplies"/>
    <n v="6.8479999999999999"/>
    <n v="12"/>
    <n v="1.3695999999999999"/>
    <n v="0.02"/>
    <x v="1"/>
  </r>
  <r>
    <s v="CA/2018/144463"/>
    <d v="2018-01-01T00:00:00"/>
    <x v="56"/>
    <s v="East"/>
    <s v="Consumer"/>
    <s v="Furniture"/>
    <n v="474.43"/>
    <n v="8"/>
    <n v="94.885999999999996"/>
    <n v="0.21"/>
    <x v="7"/>
  </r>
  <r>
    <s v="CA/2018/100811"/>
    <d v="2018-11-21T00:00:00"/>
    <x v="693"/>
    <s v="East"/>
    <s v="Consumer"/>
    <s v="Office Supplies"/>
    <n v="8.4480000000000004"/>
    <n v="5"/>
    <n v="1.6896"/>
    <n v="0.03"/>
    <x v="2"/>
  </r>
  <r>
    <s v="CA/2016/153612"/>
    <d v="2016-12-22T00:00:00"/>
    <x v="457"/>
    <s v="West"/>
    <s v="Home Office"/>
    <s v="Office Supplies"/>
    <n v="17.12"/>
    <n v="6"/>
    <n v="3.4239999999999999"/>
    <n v="0.09"/>
    <x v="1"/>
  </r>
  <r>
    <s v="CA/2016/165624"/>
    <d v="2016-08-23T00:00:00"/>
    <x v="651"/>
    <s v="West"/>
    <s v="Consumer"/>
    <s v="Office Supplies"/>
    <n v="542.94000000000005"/>
    <n v="12"/>
    <n v="108.58799999999999"/>
    <n v="0.01"/>
    <x v="0"/>
  </r>
  <r>
    <s v="CA/2015/154963"/>
    <d v="2015-06-22T00:00:00"/>
    <x v="731"/>
    <s v="East"/>
    <s v="Consumer"/>
    <s v="Furniture"/>
    <n v="170.05799999999999"/>
    <n v="26"/>
    <n v="34.011600000000001"/>
    <n v="0"/>
    <x v="9"/>
  </r>
  <r>
    <s v="CA/2018/130764"/>
    <d v="2018-10-27T00:00:00"/>
    <x v="705"/>
    <s v="East"/>
    <s v="Corporate"/>
    <s v="Furniture"/>
    <n v="556.66499999999996"/>
    <n v="6"/>
    <n v="111.333"/>
    <n v="0.09"/>
    <x v="8"/>
  </r>
  <r>
    <s v="CA/2018/139311"/>
    <d v="2018-11-08T00:00:00"/>
    <x v="245"/>
    <s v="Central"/>
    <s v="Corporate"/>
    <s v="Office Supplies"/>
    <n v="29.664000000000001"/>
    <n v="5"/>
    <n v="5.9328000000000003"/>
    <n v="0.13"/>
    <x v="2"/>
  </r>
  <r>
    <s v="CA/2018/124296"/>
    <d v="2018-12-24T00:00:00"/>
    <x v="394"/>
    <s v="South"/>
    <s v="Consumer"/>
    <s v="Technology"/>
    <n v="479.97"/>
    <n v="4"/>
    <n v="95.994"/>
    <n v="0.08"/>
    <x v="1"/>
  </r>
  <r>
    <s v="CA/2017/169957"/>
    <d v="2017-09-26T00:00:00"/>
    <x v="17"/>
    <s v="Central"/>
    <s v="Home Office"/>
    <s v="Office Supplies"/>
    <n v="236.88"/>
    <n v="28"/>
    <n v="47.375999999999998"/>
    <n v="0.01"/>
    <x v="3"/>
  </r>
  <r>
    <s v="US/2017/108777"/>
    <d v="2017-12-12T00:00:00"/>
    <x v="487"/>
    <s v="East"/>
    <s v="Corporate"/>
    <s v="Office Supplies"/>
    <n v="18.693000000000001"/>
    <n v="13"/>
    <n v="3.7385999999999999"/>
    <n v="0.13"/>
    <x v="1"/>
  </r>
  <r>
    <s v="CA/2016/148859"/>
    <d v="2016-12-28T00:00:00"/>
    <x v="651"/>
    <s v="West"/>
    <s v="Consumer"/>
    <s v="Office Supplies"/>
    <n v="24.815999999999999"/>
    <n v="4"/>
    <n v="4.9631999999999996"/>
    <n v="0.1"/>
    <x v="1"/>
  </r>
  <r>
    <s v="CA/2015/110786"/>
    <d v="2015-12-29T00:00:00"/>
    <x v="295"/>
    <s v="South"/>
    <s v="Corporate"/>
    <s v="Furniture"/>
    <n v="24.9"/>
    <n v="28"/>
    <n v="4.9800000000000004"/>
    <n v="7.0000000000000007E-2"/>
    <x v="1"/>
  </r>
  <r>
    <s v="CA/2016/137750"/>
    <d v="2016-06-25T00:00:00"/>
    <x v="535"/>
    <s v="Central"/>
    <s v="Consumer"/>
    <s v="Furniture"/>
    <n v="204.85"/>
    <n v="18"/>
    <n v="40.97"/>
    <n v="0.2"/>
    <x v="9"/>
  </r>
  <r>
    <s v="CA/2016/136378"/>
    <d v="2016-02-04T00:00:00"/>
    <x v="688"/>
    <s v="West"/>
    <s v="Corporate"/>
    <s v="Office Supplies"/>
    <n v="9.1560000000000006"/>
    <n v="1"/>
    <n v="1.8311999999999999"/>
    <n v="0.16"/>
    <x v="11"/>
  </r>
  <r>
    <s v="CA/2018/100356"/>
    <d v="2018-10-21T00:00:00"/>
    <x v="727"/>
    <s v="West"/>
    <s v="Consumer"/>
    <s v="Office Supplies"/>
    <n v="23.992000000000001"/>
    <n v="28"/>
    <n v="4.7984"/>
    <n v="0.17"/>
    <x v="8"/>
  </r>
  <r>
    <s v="US/2016/166520"/>
    <d v="2016-07-16T00:00:00"/>
    <x v="722"/>
    <s v="South"/>
    <s v="Corporate"/>
    <s v="Office Supplies"/>
    <n v="80.88"/>
    <n v="30"/>
    <n v="16.175999999999998"/>
    <n v="0.03"/>
    <x v="6"/>
  </r>
  <r>
    <s v="CA/2018/136350"/>
    <d v="2018-06-24T00:00:00"/>
    <x v="654"/>
    <s v="West"/>
    <s v="Consumer"/>
    <s v="Furniture"/>
    <n v="276.69"/>
    <n v="6"/>
    <n v="55.338000000000001"/>
    <n v="0.09"/>
    <x v="9"/>
  </r>
  <r>
    <s v="CA/2015/122931"/>
    <d v="2015-09-29T00:00:00"/>
    <x v="416"/>
    <s v="South"/>
    <s v="Corporate"/>
    <s v="Office Supplies"/>
    <n v="4.2240000000000002"/>
    <n v="10"/>
    <n v="0.8448"/>
    <n v="0.06"/>
    <x v="3"/>
  </r>
  <r>
    <s v="CA/2015/163034"/>
    <d v="2015-11-24T00:00:00"/>
    <x v="213"/>
    <s v="South"/>
    <s v="Consumer"/>
    <s v="Office Supplies"/>
    <n v="646.20000000000005"/>
    <n v="23"/>
    <n v="129.24"/>
    <n v="0.01"/>
    <x v="2"/>
  </r>
  <r>
    <s v="CA/2016/124058"/>
    <d v="2016-11-20T00:00:00"/>
    <x v="62"/>
    <s v="West"/>
    <s v="Consumer"/>
    <s v="Technology"/>
    <n v="72.744"/>
    <n v="26"/>
    <n v="14.5488"/>
    <n v="0.06"/>
    <x v="2"/>
  </r>
  <r>
    <s v="CA/2017/129196"/>
    <d v="2017-01-11T00:00:00"/>
    <x v="190"/>
    <s v="West"/>
    <s v="Consumer"/>
    <s v="Technology"/>
    <n v="68.111999999999995"/>
    <n v="16"/>
    <n v="13.622400000000001"/>
    <n v="0.04"/>
    <x v="7"/>
  </r>
  <r>
    <s v="US/2016/138716"/>
    <d v="2016-09-17T00:00:00"/>
    <x v="688"/>
    <s v="West"/>
    <s v="Corporate"/>
    <s v="Office Supplies"/>
    <n v="25.032"/>
    <n v="28"/>
    <n v="5.0064000000000002"/>
    <n v="0.06"/>
    <x v="3"/>
  </r>
  <r>
    <s v="US/2017/122182"/>
    <d v="2017-10-03T00:00:00"/>
    <x v="420"/>
    <s v="Central"/>
    <s v="Consumer"/>
    <s v="Technology"/>
    <n v="39.991999999999997"/>
    <n v="18"/>
    <n v="7.9984000000000002"/>
    <n v="0.09"/>
    <x v="8"/>
  </r>
  <r>
    <s v="US/2015/130358"/>
    <d v="2015-06-23T00:00:00"/>
    <x v="658"/>
    <s v="West"/>
    <s v="Consumer"/>
    <s v="Office Supplies"/>
    <n v="20.015999999999998"/>
    <n v="1"/>
    <n v="4.0031999999999996"/>
    <n v="0.08"/>
    <x v="9"/>
  </r>
  <r>
    <s v="CA/2015/102673"/>
    <d v="2015-01-11T00:00:00"/>
    <x v="175"/>
    <s v="Central"/>
    <s v="Corporate"/>
    <s v="Office Supplies"/>
    <n v="7.52"/>
    <n v="23"/>
    <n v="1.504"/>
    <n v="0.24"/>
    <x v="7"/>
  </r>
  <r>
    <s v="CA/2017/145303"/>
    <d v="2017-08-28T00:00:00"/>
    <x v="599"/>
    <s v="West"/>
    <s v="Consumer"/>
    <s v="Office Supplies"/>
    <n v="13.14"/>
    <n v="29"/>
    <n v="2.6280000000000001"/>
    <n v="0.05"/>
    <x v="0"/>
  </r>
  <r>
    <s v="CA/2016/156104"/>
    <d v="2016-06-12T00:00:00"/>
    <x v="472"/>
    <s v="East"/>
    <s v="Home Office"/>
    <s v="Technology"/>
    <n v="999.98"/>
    <n v="20"/>
    <n v="199.99600000000001"/>
    <n v="0.25"/>
    <x v="9"/>
  </r>
  <r>
    <s v="US/2016/164308"/>
    <d v="2016-09-24T00:00:00"/>
    <x v="649"/>
    <s v="South"/>
    <s v="Home Office"/>
    <s v="Technology"/>
    <n v="821.94"/>
    <n v="22"/>
    <n v="164.38800000000001"/>
    <n v="0.16"/>
    <x v="3"/>
  </r>
  <r>
    <s v="CA/2018/108112"/>
    <d v="2018-11-15T00:00:00"/>
    <x v="729"/>
    <s v="Central"/>
    <s v="Consumer"/>
    <s v="Furniture"/>
    <n v="220.06399999999999"/>
    <n v="1"/>
    <n v="44.012799999999999"/>
    <n v="0.19"/>
    <x v="2"/>
  </r>
  <r>
    <s v="CA/2016/100685"/>
    <d v="2016-12-19T00:00:00"/>
    <x v="416"/>
    <s v="South"/>
    <s v="Corporate"/>
    <s v="Office Supplies"/>
    <n v="7.04"/>
    <n v="24"/>
    <n v="1.4079999999999999"/>
    <n v="0.14000000000000001"/>
    <x v="1"/>
  </r>
  <r>
    <s v="CA/2016/165414"/>
    <d v="2016-12-21T00:00:00"/>
    <x v="201"/>
    <s v="Central"/>
    <s v="Consumer"/>
    <s v="Technology"/>
    <n v="47.975999999999999"/>
    <n v="24"/>
    <n v="9.5952000000000002"/>
    <n v="0.21"/>
    <x v="1"/>
  </r>
  <r>
    <s v="CA/2017/140417"/>
    <d v="2017-09-25T00:00:00"/>
    <x v="722"/>
    <s v="South"/>
    <s v="Corporate"/>
    <s v="Office Supplies"/>
    <n v="60.048000000000002"/>
    <n v="28"/>
    <n v="12.009600000000001"/>
    <n v="0.21"/>
    <x v="3"/>
  </r>
  <r>
    <s v="US/2018/151316"/>
    <d v="2018-06-24T00:00:00"/>
    <x v="637"/>
    <s v="Central"/>
    <s v="Corporate"/>
    <s v="Office Supplies"/>
    <n v="182.994"/>
    <n v="15"/>
    <n v="36.598799999999997"/>
    <n v="0.14000000000000001"/>
    <x v="9"/>
  </r>
  <r>
    <s v="CA/2018/163692"/>
    <d v="2018-07-09T00:00:00"/>
    <x v="656"/>
    <s v="West"/>
    <s v="Home Office"/>
    <s v="Office Supplies"/>
    <n v="7.8570000000000002"/>
    <n v="15"/>
    <n v="1.5713999999999999"/>
    <n v="7.0000000000000007E-2"/>
    <x v="6"/>
  </r>
  <r>
    <s v="CA/2017/111913"/>
    <d v="2017-04-08T00:00:00"/>
    <x v="18"/>
    <s v="Central"/>
    <s v="Corporate"/>
    <s v="Technology"/>
    <n v="302.38400000000001"/>
    <n v="25"/>
    <n v="60.476799999999997"/>
    <n v="0.19"/>
    <x v="4"/>
  </r>
  <r>
    <s v="US/2015/156559"/>
    <d v="2015-08-19T00:00:00"/>
    <x v="23"/>
    <s v="East"/>
    <s v="Consumer"/>
    <s v="Furniture"/>
    <n v="638.82000000000005"/>
    <n v="15"/>
    <n v="127.764"/>
    <n v="0.17"/>
    <x v="0"/>
  </r>
  <r>
    <s v="CA/2017/161473"/>
    <d v="2017-01-04T00:00:00"/>
    <x v="533"/>
    <s v="Central"/>
    <s v="Corporate"/>
    <s v="Office Supplies"/>
    <n v="20.7"/>
    <n v="28"/>
    <n v="4.1399999999999997"/>
    <n v="0.04"/>
    <x v="7"/>
  </r>
  <r>
    <s v="CA/2018/166576"/>
    <d v="2018-05-16T00:00:00"/>
    <x v="622"/>
    <s v="East"/>
    <s v="Consumer"/>
    <s v="Office Supplies"/>
    <n v="221.024"/>
    <n v="11"/>
    <n v="44.204799999999999"/>
    <n v="0.02"/>
    <x v="5"/>
  </r>
  <r>
    <s v="CA/2016/102491"/>
    <d v="2016-08-24T00:00:00"/>
    <x v="147"/>
    <s v="East"/>
    <s v="Consumer"/>
    <s v="Technology"/>
    <n v="3080"/>
    <n v="17"/>
    <n v="616"/>
    <n v="0.02"/>
    <x v="0"/>
  </r>
  <r>
    <s v="CA/2015/116904"/>
    <d v="2015-09-23T00:00:00"/>
    <x v="183"/>
    <s v="West"/>
    <s v="Consumer"/>
    <s v="Office Supplies"/>
    <n v="32.4"/>
    <n v="7"/>
    <n v="6.48"/>
    <n v="7.0000000000000007E-2"/>
    <x v="3"/>
  </r>
  <r>
    <s v="US/2018/102288"/>
    <d v="2018-06-19T00:00:00"/>
    <x v="233"/>
    <s v="West"/>
    <s v="Consumer"/>
    <s v="Office Supplies"/>
    <n v="2.2639999999999998"/>
    <n v="13"/>
    <n v="0.45279999999999998"/>
    <n v="0.19"/>
    <x v="9"/>
  </r>
  <r>
    <s v="CA/2018/137456"/>
    <d v="2018-12-21T00:00:00"/>
    <x v="46"/>
    <s v="Central"/>
    <s v="Home Office"/>
    <s v="Furniture"/>
    <n v="15.92"/>
    <n v="20"/>
    <n v="3.1840000000000002"/>
    <n v="0.15"/>
    <x v="1"/>
  </r>
  <r>
    <s v="US/2018/155999"/>
    <d v="2018-07-08T00:00:00"/>
    <x v="271"/>
    <s v="West"/>
    <s v="Consumer"/>
    <s v="Technology"/>
    <n v="159.96"/>
    <n v="15"/>
    <n v="31.992000000000001"/>
    <n v="0.14000000000000001"/>
    <x v="6"/>
  </r>
  <r>
    <s v="US/2017/148334"/>
    <d v="2017-08-22T00:00:00"/>
    <x v="732"/>
    <s v="Central"/>
    <s v="Consumer"/>
    <s v="Office Supplies"/>
    <n v="4.3120000000000003"/>
    <n v="5"/>
    <n v="0.86240000000000006"/>
    <n v="0.24"/>
    <x v="0"/>
  </r>
  <r>
    <s v="CA/2016/105599"/>
    <d v="2016-07-09T00:00:00"/>
    <x v="507"/>
    <s v="South"/>
    <s v="Consumer"/>
    <s v="Office Supplies"/>
    <n v="13.96"/>
    <n v="22"/>
    <n v="2.7919999999999998"/>
    <n v="0.22"/>
    <x v="6"/>
  </r>
  <r>
    <s v="CA/2016/153717"/>
    <d v="2016-12-25T00:00:00"/>
    <x v="393"/>
    <s v="West"/>
    <s v="Corporate"/>
    <s v="Technology"/>
    <n v="73.98"/>
    <n v="26"/>
    <n v="14.795999999999999"/>
    <n v="0.05"/>
    <x v="1"/>
  </r>
  <r>
    <s v="CA/2016/116687"/>
    <d v="2016-02-05T00:00:00"/>
    <x v="544"/>
    <s v="West"/>
    <s v="Corporate"/>
    <s v="Office Supplies"/>
    <n v="8.8559999999999999"/>
    <n v="11"/>
    <n v="1.7712000000000001"/>
    <n v="0.22"/>
    <x v="11"/>
  </r>
  <r>
    <s v="CA/2017/163573"/>
    <d v="2017-11-24T00:00:00"/>
    <x v="549"/>
    <s v="Central"/>
    <s v="Consumer"/>
    <s v="Office Supplies"/>
    <n v="1219.96"/>
    <n v="14"/>
    <n v="243.99199999999999"/>
    <n v="0.25"/>
    <x v="2"/>
  </r>
  <r>
    <s v="CA/2016/153416"/>
    <d v="2016-11-24T00:00:00"/>
    <x v="358"/>
    <s v="Central"/>
    <s v="Consumer"/>
    <s v="Office Supplies"/>
    <n v="3.1680000000000001"/>
    <n v="15"/>
    <n v="0.63360000000000005"/>
    <n v="0.04"/>
    <x v="2"/>
  </r>
  <r>
    <s v="CA/2018/117394"/>
    <d v="2018-04-09T00:00:00"/>
    <x v="462"/>
    <s v="West"/>
    <s v="Consumer"/>
    <s v="Technology"/>
    <n v="19.04"/>
    <n v="19"/>
    <n v="3.8079999999999998"/>
    <n v="0.2"/>
    <x v="4"/>
  </r>
  <r>
    <s v="CA/2018/133823"/>
    <d v="2018-11-05T00:00:00"/>
    <x v="221"/>
    <s v="West"/>
    <s v="Consumer"/>
    <s v="Office Supplies"/>
    <n v="37.44"/>
    <n v="2"/>
    <n v="7.4880000000000004"/>
    <n v="0.04"/>
    <x v="2"/>
  </r>
  <r>
    <s v="CA/2015/127523"/>
    <d v="2015-11-05T00:00:00"/>
    <x v="410"/>
    <s v="East"/>
    <s v="Corporate"/>
    <s v="Office Supplies"/>
    <n v="35.909999999999997"/>
    <n v="16"/>
    <n v="7.1820000000000004"/>
    <n v="0.05"/>
    <x v="2"/>
  </r>
  <r>
    <s v="CA/2018/123239"/>
    <d v="2018-07-27T00:00:00"/>
    <x v="207"/>
    <s v="East"/>
    <s v="Consumer"/>
    <s v="Furniture"/>
    <n v="91.031999999999996"/>
    <n v="24"/>
    <n v="18.206399999999999"/>
    <n v="0.23"/>
    <x v="6"/>
  </r>
  <r>
    <s v="CA/2018/156769"/>
    <d v="2018-06-05T00:00:00"/>
    <x v="47"/>
    <s v="Central"/>
    <s v="Consumer"/>
    <s v="Office Supplies"/>
    <n v="54.66"/>
    <n v="22"/>
    <n v="10.932"/>
    <n v="0.12"/>
    <x v="9"/>
  </r>
  <r>
    <s v="CA/2015/127299"/>
    <d v="2015-09-19T00:00:00"/>
    <x v="252"/>
    <s v="West"/>
    <s v="Consumer"/>
    <s v="Office Supplies"/>
    <n v="67.343999999999994"/>
    <n v="24"/>
    <n v="13.4688"/>
    <n v="0.1"/>
    <x v="3"/>
  </r>
  <r>
    <s v="CA/2016/121272"/>
    <d v="2016-03-29T00:00:00"/>
    <x v="157"/>
    <s v="South"/>
    <s v="Consumer"/>
    <s v="Office Supplies"/>
    <n v="73.28"/>
    <n v="18"/>
    <n v="14.656000000000001"/>
    <n v="0.1"/>
    <x v="10"/>
  </r>
  <r>
    <s v="CA/2015/115336"/>
    <d v="2015-11-18T00:00:00"/>
    <x v="448"/>
    <s v="West"/>
    <s v="Corporate"/>
    <s v="Office Supplies"/>
    <n v="14.48"/>
    <n v="12"/>
    <n v="2.8959999999999999"/>
    <n v="0.13"/>
    <x v="2"/>
  </r>
  <r>
    <s v="CA/2016/111703"/>
    <d v="2016-02-07T00:00:00"/>
    <x v="41"/>
    <s v="Central"/>
    <s v="Consumer"/>
    <s v="Office Supplies"/>
    <n v="11.952"/>
    <n v="12"/>
    <n v="2.3904000000000001"/>
    <n v="0.23"/>
    <x v="11"/>
  </r>
  <r>
    <s v="CA/2015/128839"/>
    <d v="2015-08-09T00:00:00"/>
    <x v="74"/>
    <s v="West"/>
    <s v="Consumer"/>
    <s v="Office Supplies"/>
    <n v="45"/>
    <n v="8"/>
    <n v="9"/>
    <n v="0.13"/>
    <x v="0"/>
  </r>
  <r>
    <s v="CA/2018/105914"/>
    <d v="2018-02-10T00:00:00"/>
    <x v="391"/>
    <s v="West"/>
    <s v="Home Office"/>
    <s v="Office Supplies"/>
    <n v="112.12"/>
    <n v="18"/>
    <n v="22.423999999999999"/>
    <n v="0.18"/>
    <x v="11"/>
  </r>
  <r>
    <s v="CA/2018/110926"/>
    <d v="2018-11-19T00:00:00"/>
    <x v="732"/>
    <s v="Central"/>
    <s v="Consumer"/>
    <s v="Office Supplies"/>
    <n v="25.06"/>
    <n v="19"/>
    <n v="5.0119999999999996"/>
    <n v="0.25"/>
    <x v="2"/>
  </r>
  <r>
    <s v="CA/2017/117226"/>
    <d v="2017-12-30T00:00:00"/>
    <x v="470"/>
    <s v="East"/>
    <s v="Corporate"/>
    <s v="Office Supplies"/>
    <n v="6.9240000000000004"/>
    <n v="12"/>
    <n v="1.3848"/>
    <n v="0.24"/>
    <x v="1"/>
  </r>
  <r>
    <s v="CA/2018/127313"/>
    <d v="2018-01-12T00:00:00"/>
    <x v="267"/>
    <s v="East"/>
    <s v="Consumer"/>
    <s v="Office Supplies"/>
    <n v="37.392000000000003"/>
    <n v="27"/>
    <n v="7.4783999999999997"/>
    <n v="0.2"/>
    <x v="7"/>
  </r>
  <r>
    <s v="CA/2017/136287"/>
    <d v="2017-06-13T00:00:00"/>
    <x v="196"/>
    <s v="West"/>
    <s v="Consumer"/>
    <s v="Office Supplies"/>
    <n v="18.899999999999999"/>
    <n v="4"/>
    <n v="3.78"/>
    <n v="0.22"/>
    <x v="9"/>
  </r>
  <r>
    <s v="US/2015/107699"/>
    <d v="2015-05-19T00:00:00"/>
    <x v="581"/>
    <s v="East"/>
    <s v="Consumer"/>
    <s v="Office Supplies"/>
    <n v="57.42"/>
    <n v="12"/>
    <n v="11.484"/>
    <n v="0.24"/>
    <x v="5"/>
  </r>
  <r>
    <s v="CA/2018/112725"/>
    <d v="2018-01-30T00:00:00"/>
    <x v="258"/>
    <s v="Central"/>
    <s v="Home Office"/>
    <s v="Office Supplies"/>
    <n v="12.74"/>
    <n v="11"/>
    <n v="2.548"/>
    <n v="0"/>
    <x v="7"/>
  </r>
  <r>
    <s v="CA/2016/136196"/>
    <d v="2016-11-28T00:00:00"/>
    <x v="599"/>
    <s v="West"/>
    <s v="Consumer"/>
    <s v="Furniture"/>
    <n v="322.58999999999997"/>
    <n v="17"/>
    <n v="64.518000000000001"/>
    <n v="0.05"/>
    <x v="2"/>
  </r>
  <r>
    <s v="CA/2018/106068"/>
    <d v="2018-10-23T00:00:00"/>
    <x v="713"/>
    <s v="East"/>
    <s v="Consumer"/>
    <s v="Office Supplies"/>
    <n v="9.7620000000000005"/>
    <n v="9"/>
    <n v="1.9523999999999999"/>
    <n v="0.03"/>
    <x v="8"/>
  </r>
  <r>
    <s v="CA/2018/100160"/>
    <d v="2018-07-09T00:00:00"/>
    <x v="90"/>
    <s v="East"/>
    <s v="Consumer"/>
    <s v="Office Supplies"/>
    <n v="29.24"/>
    <n v="21"/>
    <n v="5.8479999999999999"/>
    <n v="7.0000000000000007E-2"/>
    <x v="6"/>
  </r>
  <r>
    <s v="CA/2017/139689"/>
    <d v="2017-12-29T00:00:00"/>
    <x v="172"/>
    <s v="East"/>
    <s v="Corporate"/>
    <s v="Office Supplies"/>
    <n v="38.088000000000001"/>
    <n v="12"/>
    <n v="7.6176000000000004"/>
    <n v="0.01"/>
    <x v="1"/>
  </r>
  <r>
    <s v="CA/2016/101091"/>
    <d v="2016-05-12T00:00:00"/>
    <x v="573"/>
    <s v="West"/>
    <s v="Consumer"/>
    <s v="Technology"/>
    <n v="47.984000000000002"/>
    <n v="13"/>
    <n v="9.5968"/>
    <n v="0.08"/>
    <x v="5"/>
  </r>
  <r>
    <s v="CA/2015/126907"/>
    <d v="2015-01-11T00:00:00"/>
    <x v="416"/>
    <s v="South"/>
    <s v="Corporate"/>
    <s v="Office Supplies"/>
    <n v="15.696"/>
    <n v="26"/>
    <n v="3.1392000000000002"/>
    <n v="0.09"/>
    <x v="7"/>
  </r>
  <r>
    <s v="US/2017/164588"/>
    <d v="2017-04-16T00:00:00"/>
    <x v="275"/>
    <s v="South"/>
    <s v="Consumer"/>
    <s v="Office Supplies"/>
    <n v="12.84"/>
    <n v="22"/>
    <n v="2.5680000000000001"/>
    <n v="0.09"/>
    <x v="4"/>
  </r>
  <r>
    <s v="CA/2018/115546"/>
    <d v="2018-05-14T00:00:00"/>
    <x v="733"/>
    <s v="East"/>
    <s v="Consumer"/>
    <s v="Technology"/>
    <n v="539.97"/>
    <n v="14"/>
    <n v="107.994"/>
    <n v="0.21"/>
    <x v="5"/>
  </r>
  <r>
    <s v="CA/2016/163587"/>
    <d v="2016-03-14T00:00:00"/>
    <x v="212"/>
    <s v="Central"/>
    <s v="Consumer"/>
    <s v="Office Supplies"/>
    <n v="16.52"/>
    <n v="25"/>
    <n v="3.3039999999999998"/>
    <n v="0.06"/>
    <x v="10"/>
  </r>
  <r>
    <s v="US/2018/106131"/>
    <d v="2018-01-14T00:00:00"/>
    <x v="734"/>
    <s v="West"/>
    <s v="Corporate"/>
    <s v="Technology"/>
    <n v="169.06399999999999"/>
    <n v="12"/>
    <n v="33.812800000000003"/>
    <n v="0.17"/>
    <x v="7"/>
  </r>
  <r>
    <s v="CA/2016/160213"/>
    <d v="2016-08-03T00:00:00"/>
    <x v="255"/>
    <s v="West"/>
    <s v="Corporate"/>
    <s v="Office Supplies"/>
    <n v="19.440000000000001"/>
    <n v="1"/>
    <n v="3.8879999999999999"/>
    <n v="0.1"/>
    <x v="0"/>
  </r>
  <r>
    <s v="CA/2015/157924"/>
    <d v="2015-11-10T00:00:00"/>
    <x v="66"/>
    <s v="West"/>
    <s v="Consumer"/>
    <s v="Office Supplies"/>
    <n v="31.92"/>
    <n v="5"/>
    <n v="6.3840000000000003"/>
    <n v="0.18"/>
    <x v="2"/>
  </r>
  <r>
    <s v="CA/2016/100216"/>
    <d v="2016-04-13T00:00:00"/>
    <x v="707"/>
    <s v="South"/>
    <s v="Home Office"/>
    <s v="Office Supplies"/>
    <n v="31.103999999999999"/>
    <n v="12"/>
    <n v="6.2207999999999997"/>
    <n v="0.04"/>
    <x v="4"/>
  </r>
  <r>
    <s v="CA/2018/100601"/>
    <d v="2018-11-16T00:00:00"/>
    <x v="271"/>
    <s v="West"/>
    <s v="Consumer"/>
    <s v="Office Supplies"/>
    <n v="48.86"/>
    <n v="27"/>
    <n v="9.7720000000000002"/>
    <n v="0.23"/>
    <x v="2"/>
  </r>
  <r>
    <s v="CA/2016/154340"/>
    <d v="2016-11-29T00:00:00"/>
    <x v="735"/>
    <s v="West"/>
    <s v="Home Office"/>
    <s v="Office Supplies"/>
    <n v="56.3"/>
    <n v="14"/>
    <n v="11.26"/>
    <n v="0.2"/>
    <x v="2"/>
  </r>
  <r>
    <s v="CA/2015/128846"/>
    <d v="2015-07-04T00:00:00"/>
    <x v="276"/>
    <s v="East"/>
    <s v="Corporate"/>
    <s v="Technology"/>
    <n v="629.95000000000005"/>
    <n v="14"/>
    <n v="125.99"/>
    <n v="0.22"/>
    <x v="6"/>
  </r>
  <r>
    <s v="CA/2017/148593"/>
    <d v="2017-06-16T00:00:00"/>
    <x v="217"/>
    <s v="West"/>
    <s v="Consumer"/>
    <s v="Office Supplies"/>
    <n v="46.35"/>
    <n v="25"/>
    <n v="9.27"/>
    <n v="0.1"/>
    <x v="9"/>
  </r>
  <r>
    <s v="US/2018/119039"/>
    <d v="2018-06-03T00:00:00"/>
    <x v="408"/>
    <s v="West"/>
    <s v="Home Office"/>
    <s v="Office Supplies"/>
    <n v="14.976000000000001"/>
    <n v="4"/>
    <n v="2.9952000000000001"/>
    <n v="0.06"/>
    <x v="9"/>
  </r>
  <r>
    <s v="CA/2018/128426"/>
    <d v="2018-07-10T00:00:00"/>
    <x v="300"/>
    <s v="South"/>
    <s v="Consumer"/>
    <s v="Office Supplies"/>
    <n v="4.24"/>
    <n v="16"/>
    <n v="0.84799999999999998"/>
    <n v="0.1"/>
    <x v="6"/>
  </r>
  <r>
    <s v="US/2018/136868"/>
    <d v="2018-06-10T00:00:00"/>
    <x v="736"/>
    <s v="East"/>
    <s v="Home Office"/>
    <s v="Technology"/>
    <n v="319.95999999999998"/>
    <n v="20"/>
    <n v="63.991999999999997"/>
    <n v="0.09"/>
    <x v="9"/>
  </r>
  <r>
    <s v="CA/2017/143749"/>
    <d v="2017-05-12T00:00:00"/>
    <x v="636"/>
    <s v="West"/>
    <s v="Corporate"/>
    <s v="Furniture"/>
    <n v="81.94"/>
    <n v="17"/>
    <n v="16.388000000000002"/>
    <n v="0.25"/>
    <x v="5"/>
  </r>
  <r>
    <s v="CA/2017/111493"/>
    <d v="2017-10-21T00:00:00"/>
    <x v="380"/>
    <s v="Central"/>
    <s v="Consumer"/>
    <s v="Technology"/>
    <n v="98.16"/>
    <n v="19"/>
    <n v="19.632000000000001"/>
    <n v="0.09"/>
    <x v="8"/>
  </r>
  <r>
    <s v="CA/2018/112536"/>
    <d v="2018-05-18T00:00:00"/>
    <x v="737"/>
    <s v="Central"/>
    <s v="Corporate"/>
    <s v="Office Supplies"/>
    <n v="6.8739999999999997"/>
    <n v="21"/>
    <n v="1.3748"/>
    <n v="0.23"/>
    <x v="5"/>
  </r>
  <r>
    <s v="CA/2017/157714"/>
    <d v="2017-09-26T00:00:00"/>
    <x v="728"/>
    <s v="South"/>
    <s v="Corporate"/>
    <s v="Office Supplies"/>
    <n v="9.99"/>
    <n v="30"/>
    <n v="1.998"/>
    <n v="0.2"/>
    <x v="3"/>
  </r>
  <r>
    <s v="CA/2018/166709"/>
    <d v="2018-11-17T00:00:00"/>
    <x v="332"/>
    <s v="Central"/>
    <s v="Consumer"/>
    <s v="Technology"/>
    <n v="10499.97"/>
    <n v="8"/>
    <n v="2099.9940000000001"/>
    <n v="0.16"/>
    <x v="2"/>
  </r>
  <r>
    <s v="CA/2016/129392"/>
    <d v="2016-08-07T00:00:00"/>
    <x v="661"/>
    <s v="West"/>
    <s v="Consumer"/>
    <s v="Office Supplies"/>
    <n v="21.12"/>
    <n v="17"/>
    <n v="4.2240000000000002"/>
    <n v="0.19"/>
    <x v="0"/>
  </r>
  <r>
    <s v="CA/2016/150875"/>
    <d v="2016-11-16T00:00:00"/>
    <x v="96"/>
    <s v="South"/>
    <s v="Corporate"/>
    <s v="Furniture"/>
    <n v="696.42"/>
    <n v="24"/>
    <n v="139.28399999999999"/>
    <n v="0.24"/>
    <x v="2"/>
  </r>
  <r>
    <s v="CA/2016/154200"/>
    <d v="2016-06-18T00:00:00"/>
    <x v="696"/>
    <s v="East"/>
    <s v="Consumer"/>
    <s v="Office Supplies"/>
    <n v="51.98"/>
    <n v="27"/>
    <n v="10.396000000000001"/>
    <n v="0.17"/>
    <x v="9"/>
  </r>
  <r>
    <s v="CA/2017/124233"/>
    <d v="2017-08-04T00:00:00"/>
    <x v="242"/>
    <s v="East"/>
    <s v="Consumer"/>
    <s v="Furniture"/>
    <n v="24.7"/>
    <n v="26"/>
    <n v="4.9400000000000004"/>
    <n v="0.03"/>
    <x v="0"/>
  </r>
  <r>
    <s v="US/2016/134271"/>
    <d v="2016-04-18T00:00:00"/>
    <x v="288"/>
    <s v="Central"/>
    <s v="Consumer"/>
    <s v="Office Supplies"/>
    <n v="21.93"/>
    <n v="13"/>
    <n v="4.3860000000000001"/>
    <n v="0.02"/>
    <x v="4"/>
  </r>
  <r>
    <s v="US/2017/161683"/>
    <d v="2017-03-12T00:00:00"/>
    <x v="170"/>
    <s v="West"/>
    <s v="Consumer"/>
    <s v="Office Supplies"/>
    <n v="394.81599999999997"/>
    <n v="3"/>
    <n v="78.963200000000001"/>
    <n v="0.17"/>
    <x v="10"/>
  </r>
  <r>
    <s v="CA/2016/143105"/>
    <d v="2016-10-12T00:00:00"/>
    <x v="15"/>
    <s v="Central"/>
    <s v="Home Office"/>
    <s v="Office Supplies"/>
    <n v="7.31"/>
    <n v="20"/>
    <n v="1.462"/>
    <n v="0.17"/>
    <x v="8"/>
  </r>
  <r>
    <s v="CA/2015/145387"/>
    <d v="2015-10-31T00:00:00"/>
    <x v="562"/>
    <s v="South"/>
    <s v="Consumer"/>
    <s v="Office Supplies"/>
    <n v="49.25"/>
    <n v="1"/>
    <n v="9.85"/>
    <n v="0.22"/>
    <x v="8"/>
  </r>
  <r>
    <s v="CA/2018/109715"/>
    <d v="2018-09-12T00:00:00"/>
    <x v="738"/>
    <s v="Central"/>
    <s v="Consumer"/>
    <s v="Office Supplies"/>
    <n v="15.984"/>
    <n v="26"/>
    <n v="3.1968000000000001"/>
    <n v="0"/>
    <x v="3"/>
  </r>
  <r>
    <s v="CA/2015/166457"/>
    <d v="2015-05-05T00:00:00"/>
    <x v="724"/>
    <s v="West"/>
    <s v="Consumer"/>
    <s v="Office Supplies"/>
    <n v="9.42"/>
    <n v="6"/>
    <n v="1.8839999999999999"/>
    <n v="0.14000000000000001"/>
    <x v="5"/>
  </r>
  <r>
    <s v="CA/2017/164637"/>
    <d v="2017-04-03T00:00:00"/>
    <x v="502"/>
    <s v="West"/>
    <s v="Consumer"/>
    <s v="Office Supplies"/>
    <n v="128.4"/>
    <n v="22"/>
    <n v="25.68"/>
    <n v="0.11"/>
    <x v="4"/>
  </r>
  <r>
    <s v="CA/2015/103590"/>
    <d v="2015-11-30T00:00:00"/>
    <x v="145"/>
    <s v="East"/>
    <s v="Consumer"/>
    <s v="Office Supplies"/>
    <n v="62.28"/>
    <n v="20"/>
    <n v="12.456"/>
    <n v="7.0000000000000007E-2"/>
    <x v="2"/>
  </r>
  <r>
    <s v="CA/2016/111234"/>
    <d v="2016-02-18T00:00:00"/>
    <x v="448"/>
    <s v="West"/>
    <s v="Corporate"/>
    <s v="Office Supplies"/>
    <n v="9.24"/>
    <n v="23"/>
    <n v="1.8480000000000001"/>
    <n v="0.25"/>
    <x v="11"/>
  </r>
  <r>
    <s v="CA/2018/149881"/>
    <d v="2018-01-04T00:00:00"/>
    <x v="714"/>
    <s v="Central"/>
    <s v="Corporate"/>
    <s v="Furniture"/>
    <n v="482.66399999999999"/>
    <n v="29"/>
    <n v="96.532799999999995"/>
    <n v="0.21"/>
    <x v="7"/>
  </r>
  <r>
    <s v="CA/2018/134565"/>
    <d v="2018-11-06T00:00:00"/>
    <x v="483"/>
    <s v="West"/>
    <s v="Consumer"/>
    <s v="Office Supplies"/>
    <n v="37.94"/>
    <n v="11"/>
    <n v="7.5880000000000001"/>
    <n v="0.14000000000000001"/>
    <x v="2"/>
  </r>
  <r>
    <s v="CA/2017/108644"/>
    <d v="2017-09-30T00:00:00"/>
    <x v="695"/>
    <s v="Central"/>
    <s v="Consumer"/>
    <s v="Office Supplies"/>
    <n v="1.964"/>
    <n v="14"/>
    <n v="0.39279999999999998"/>
    <n v="0"/>
    <x v="3"/>
  </r>
  <r>
    <s v="US/2015/102631"/>
    <d v="2015-12-13T00:00:00"/>
    <x v="225"/>
    <s v="West"/>
    <s v="Corporate"/>
    <s v="Furniture"/>
    <n v="94.427999999999997"/>
    <n v="22"/>
    <n v="18.8856"/>
    <n v="0.16"/>
    <x v="1"/>
  </r>
  <r>
    <s v="CA/2018/120327"/>
    <d v="2018-11-11T00:00:00"/>
    <x v="576"/>
    <s v="East"/>
    <s v="Consumer"/>
    <s v="Office Supplies"/>
    <n v="45.92"/>
    <n v="28"/>
    <n v="9.1839999999999993"/>
    <n v="0.22"/>
    <x v="2"/>
  </r>
  <r>
    <s v="CA/2016/154970"/>
    <d v="2016-05-01T00:00:00"/>
    <x v="256"/>
    <s v="East"/>
    <s v="Home Office"/>
    <s v="Furniture"/>
    <n v="61.584000000000003"/>
    <n v="9"/>
    <n v="12.316800000000001"/>
    <n v="0.14000000000000001"/>
    <x v="5"/>
  </r>
  <r>
    <s v="CA/2017/113803"/>
    <d v="2017-03-24T00:00:00"/>
    <x v="500"/>
    <s v="South"/>
    <s v="Corporate"/>
    <s v="Office Supplies"/>
    <n v="22.48"/>
    <n v="23"/>
    <n v="4.4960000000000004"/>
    <n v="0.16"/>
    <x v="10"/>
  </r>
  <r>
    <s v="CA/2018/100223"/>
    <d v="2018-05-07T00:00:00"/>
    <x v="322"/>
    <s v="East"/>
    <s v="Corporate"/>
    <s v="Furniture"/>
    <n v="332.02800000000002"/>
    <n v="15"/>
    <n v="66.405600000000007"/>
    <n v="0.21"/>
    <x v="5"/>
  </r>
  <r>
    <s v="CA/2015/168823"/>
    <d v="2015-09-21T00:00:00"/>
    <x v="15"/>
    <s v="Central"/>
    <s v="Home Office"/>
    <s v="Office Supplies"/>
    <n v="11.352"/>
    <n v="23"/>
    <n v="2.2704"/>
    <n v="0.11"/>
    <x v="3"/>
  </r>
  <r>
    <s v="CA/2017/162404"/>
    <d v="2017-07-23T00:00:00"/>
    <x v="739"/>
    <s v="Central"/>
    <s v="Home Office"/>
    <s v="Office Supplies"/>
    <n v="11.416"/>
    <n v="26"/>
    <n v="2.2831999999999999"/>
    <n v="0"/>
    <x v="6"/>
  </r>
  <r>
    <s v="CA/2018/104024"/>
    <d v="2018-08-29T00:00:00"/>
    <x v="550"/>
    <s v="Central"/>
    <s v="Corporate"/>
    <s v="Office Supplies"/>
    <n v="9.4079999999999995"/>
    <n v="3"/>
    <n v="1.8815999999999999"/>
    <n v="7.0000000000000007E-2"/>
    <x v="0"/>
  </r>
  <r>
    <s v="CA/2018/147144"/>
    <d v="2018-03-26T00:00:00"/>
    <x v="595"/>
    <s v="West"/>
    <s v="Home Office"/>
    <s v="Office Supplies"/>
    <n v="19.829999999999998"/>
    <n v="7"/>
    <n v="3.9660000000000002"/>
    <n v="0.17"/>
    <x v="10"/>
  </r>
  <r>
    <s v="CA/2018/158673"/>
    <d v="2018-12-29T00:00:00"/>
    <x v="33"/>
    <s v="Central"/>
    <s v="Corporate"/>
    <s v="Office Supplies"/>
    <n v="209.7"/>
    <n v="10"/>
    <n v="41.94"/>
    <n v="0.09"/>
    <x v="1"/>
  </r>
  <r>
    <s v="CA/2015/133704"/>
    <d v="2015-09-20T00:00:00"/>
    <x v="671"/>
    <s v="East"/>
    <s v="Home Office"/>
    <s v="Office Supplies"/>
    <n v="43.92"/>
    <n v="9"/>
    <n v="8.7840000000000007"/>
    <n v="0.25"/>
    <x v="3"/>
  </r>
  <r>
    <s v="CA/2017/159142"/>
    <d v="2017-04-04T00:00:00"/>
    <x v="467"/>
    <s v="South"/>
    <s v="Home Office"/>
    <s v="Technology"/>
    <n v="149.97"/>
    <n v="9"/>
    <n v="29.994"/>
    <n v="0.02"/>
    <x v="4"/>
  </r>
  <r>
    <s v="CA/2015/138436"/>
    <d v="2015-03-26T00:00:00"/>
    <x v="63"/>
    <s v="East"/>
    <s v="Corporate"/>
    <s v="Technology"/>
    <n v="66.3"/>
    <n v="1"/>
    <n v="13.26"/>
    <n v="0.25"/>
    <x v="10"/>
  </r>
  <r>
    <s v="CA/2018/117702"/>
    <d v="2018-11-28T00:00:00"/>
    <x v="60"/>
    <s v="West"/>
    <s v="Home Office"/>
    <s v="Office Supplies"/>
    <n v="1.64"/>
    <n v="25"/>
    <n v="0.32800000000000001"/>
    <n v="0.23"/>
    <x v="2"/>
  </r>
  <r>
    <s v="CA/2017/157336"/>
    <d v="2017-01-12T00:00:00"/>
    <x v="81"/>
    <s v="Central"/>
    <s v="Consumer"/>
    <s v="Office Supplies"/>
    <n v="88.08"/>
    <n v="11"/>
    <n v="17.616"/>
    <n v="0.08"/>
    <x v="7"/>
  </r>
  <r>
    <s v="CA/2015/168130"/>
    <d v="2015-09-19T00:00:00"/>
    <x v="740"/>
    <s v="East"/>
    <s v="Corporate"/>
    <s v="Furniture"/>
    <n v="887.10299999999995"/>
    <n v="20"/>
    <n v="177.42060000000001"/>
    <n v="0.15"/>
    <x v="3"/>
  </r>
  <r>
    <s v="CA/2016/155068"/>
    <d v="2016-10-23T00:00:00"/>
    <x v="267"/>
    <s v="East"/>
    <s v="Consumer"/>
    <s v="Technology"/>
    <n v="55.944000000000003"/>
    <n v="13"/>
    <n v="11.188800000000001"/>
    <n v="0.2"/>
    <x v="8"/>
  </r>
  <r>
    <s v="CA/2018/163160"/>
    <d v="2018-10-13T00:00:00"/>
    <x v="59"/>
    <s v="West"/>
    <s v="Consumer"/>
    <s v="Office Supplies"/>
    <n v="63.311999999999998"/>
    <n v="27"/>
    <n v="12.6624"/>
    <n v="0"/>
    <x v="8"/>
  </r>
  <r>
    <s v="CA/2016/101924"/>
    <d v="2016-04-09T00:00:00"/>
    <x v="10"/>
    <s v="Central"/>
    <s v="Corporate"/>
    <s v="Office Supplies"/>
    <n v="9.7620000000000005"/>
    <n v="4"/>
    <n v="1.9523999999999999"/>
    <n v="7.0000000000000007E-2"/>
    <x v="4"/>
  </r>
  <r>
    <s v="CA/2017/124793"/>
    <d v="2017-03-14T00:00:00"/>
    <x v="152"/>
    <s v="Central"/>
    <s v="Corporate"/>
    <s v="Furniture"/>
    <n v="196.78399999999999"/>
    <n v="9"/>
    <n v="39.3568"/>
    <n v="0.13"/>
    <x v="10"/>
  </r>
  <r>
    <s v="CA/2018/118367"/>
    <d v="2018-10-28T00:00:00"/>
    <x v="628"/>
    <s v="West"/>
    <s v="Corporate"/>
    <s v="Office Supplies"/>
    <n v="47.98"/>
    <n v="4"/>
    <n v="9.5960000000000001"/>
    <n v="0.15"/>
    <x v="8"/>
  </r>
  <r>
    <s v="CA/2018/164819"/>
    <d v="2018-10-15T00:00:00"/>
    <x v="602"/>
    <s v="West"/>
    <s v="Corporate"/>
    <s v="Office Supplies"/>
    <n v="13.05"/>
    <n v="20"/>
    <n v="2.61"/>
    <n v="0.13"/>
    <x v="8"/>
  </r>
  <r>
    <s v="CA/2018/158344"/>
    <d v="2018-07-08T00:00:00"/>
    <x v="693"/>
    <s v="East"/>
    <s v="Consumer"/>
    <s v="Technology"/>
    <n v="63.96"/>
    <n v="23"/>
    <n v="12.792"/>
    <n v="0.17"/>
    <x v="6"/>
  </r>
  <r>
    <s v="CA/2018/123351"/>
    <d v="2018-09-21T00:00:00"/>
    <x v="409"/>
    <s v="East"/>
    <s v="Consumer"/>
    <s v="Office Supplies"/>
    <n v="80.48"/>
    <n v="18"/>
    <n v="16.096"/>
    <n v="0.2"/>
    <x v="3"/>
  </r>
  <r>
    <s v="CA/2018/110429"/>
    <d v="2018-03-11T00:00:00"/>
    <x v="661"/>
    <s v="West"/>
    <s v="Consumer"/>
    <s v="Office Supplies"/>
    <n v="11.673"/>
    <n v="16"/>
    <n v="2.3346"/>
    <n v="7.0000000000000007E-2"/>
    <x v="10"/>
  </r>
  <r>
    <s v="US/2017/131611"/>
    <d v="2017-05-11T00:00:00"/>
    <x v="212"/>
    <s v="Central"/>
    <s v="Consumer"/>
    <s v="Furniture"/>
    <n v="863.12800000000004"/>
    <n v="25"/>
    <n v="172.62559999999999"/>
    <n v="0.11"/>
    <x v="5"/>
  </r>
  <r>
    <s v="US/2018/124821"/>
    <d v="2018-06-25T00:00:00"/>
    <x v="562"/>
    <s v="South"/>
    <s v="Consumer"/>
    <s v="Furniture"/>
    <n v="871.4"/>
    <n v="11"/>
    <n v="174.28"/>
    <n v="0.2"/>
    <x v="9"/>
  </r>
  <r>
    <s v="CA/2016/166975"/>
    <d v="2016-11-26T00:00:00"/>
    <x v="741"/>
    <s v="South"/>
    <s v="Corporate"/>
    <s v="Furniture"/>
    <n v="692.47199999999998"/>
    <n v="26"/>
    <n v="138.49440000000001"/>
    <n v="0.06"/>
    <x v="2"/>
  </r>
  <r>
    <s v="CA/2017/123806"/>
    <d v="2017-11-24T00:00:00"/>
    <x v="156"/>
    <s v="Central"/>
    <s v="Corporate"/>
    <s v="Furniture"/>
    <n v="207.76"/>
    <n v="11"/>
    <n v="41.552"/>
    <n v="0.15"/>
    <x v="2"/>
  </r>
  <r>
    <s v="US/2018/158505"/>
    <d v="2018-07-21T00:00:00"/>
    <x v="227"/>
    <s v="West"/>
    <s v="Consumer"/>
    <s v="Technology"/>
    <n v="71.927999999999997"/>
    <n v="16"/>
    <n v="14.3856"/>
    <n v="0.16"/>
    <x v="6"/>
  </r>
  <r>
    <s v="CA/2016/142692"/>
    <d v="2016-10-23T00:00:00"/>
    <x v="122"/>
    <s v="East"/>
    <s v="Corporate"/>
    <s v="Office Supplies"/>
    <n v="3.5920000000000001"/>
    <n v="23"/>
    <n v="0.71840000000000004"/>
    <n v="0.21"/>
    <x v="8"/>
  </r>
  <r>
    <s v="CA/2016/123456"/>
    <d v="2016-09-07T00:00:00"/>
    <x v="634"/>
    <s v="South"/>
    <s v="Corporate"/>
    <s v="Office Supplies"/>
    <n v="48.631999999999998"/>
    <n v="14"/>
    <n v="9.7263999999999999"/>
    <n v="7.0000000000000007E-2"/>
    <x v="3"/>
  </r>
  <r>
    <s v="CA/2018/151358"/>
    <d v="2018-08-18T00:00:00"/>
    <x v="376"/>
    <s v="East"/>
    <s v="Home Office"/>
    <s v="Office Supplies"/>
    <n v="323.10000000000002"/>
    <n v="6"/>
    <n v="64.62"/>
    <n v="0.18"/>
    <x v="0"/>
  </r>
  <r>
    <s v="US/2017/107440"/>
    <d v="2017-04-16T00:00:00"/>
    <x v="740"/>
    <s v="East"/>
    <s v="Corporate"/>
    <s v="Technology"/>
    <n v="9099.93"/>
    <n v="22"/>
    <n v="1819.9860000000001"/>
    <n v="0.12"/>
    <x v="4"/>
  </r>
  <r>
    <s v="CA/2015/166989"/>
    <d v="2015-11-14T00:00:00"/>
    <x v="84"/>
    <s v="South"/>
    <s v="Home Office"/>
    <s v="Office Supplies"/>
    <n v="11.36"/>
    <n v="22"/>
    <n v="2.2719999999999998"/>
    <n v="0.02"/>
    <x v="2"/>
  </r>
  <r>
    <s v="CA/2015/103100"/>
    <d v="2015-12-20T00:00:00"/>
    <x v="455"/>
    <s v="West"/>
    <s v="Consumer"/>
    <s v="Office Supplies"/>
    <n v="3.69"/>
    <n v="12"/>
    <n v="0.73799999999999999"/>
    <n v="0.08"/>
    <x v="1"/>
  </r>
  <r>
    <s v="CA/2016/105690"/>
    <d v="2016-11-21T00:00:00"/>
    <x v="662"/>
    <s v="South"/>
    <s v="Corporate"/>
    <s v="Furniture"/>
    <n v="246.1328"/>
    <n v="3"/>
    <n v="49.226559999999999"/>
    <n v="0.1"/>
    <x v="2"/>
  </r>
  <r>
    <s v="CA/2018/127516"/>
    <d v="2018-12-28T00:00:00"/>
    <x v="382"/>
    <s v="West"/>
    <s v="Home Office"/>
    <s v="Office Supplies"/>
    <n v="64.784000000000006"/>
    <n v="26"/>
    <n v="12.956799999999999"/>
    <n v="0.19"/>
    <x v="1"/>
  </r>
  <r>
    <s v="US/2016/117184"/>
    <d v="2016-05-17T00:00:00"/>
    <x v="21"/>
    <s v="Central"/>
    <s v="Corporate"/>
    <s v="Office Supplies"/>
    <n v="33.28"/>
    <n v="2"/>
    <n v="6.6559999999999997"/>
    <n v="0.05"/>
    <x v="5"/>
  </r>
  <r>
    <s v="CA/2018/102407"/>
    <d v="2018-09-12T00:00:00"/>
    <x v="401"/>
    <s v="West"/>
    <s v="Home Office"/>
    <s v="Office Supplies"/>
    <n v="11.16"/>
    <n v="21"/>
    <n v="2.2320000000000002"/>
    <n v="0.23"/>
    <x v="3"/>
  </r>
  <r>
    <s v="CA/2018/130967"/>
    <d v="2018-10-03T00:00:00"/>
    <x v="12"/>
    <s v="West"/>
    <s v="Consumer"/>
    <s v="Technology"/>
    <n v="53.981999999999999"/>
    <n v="10"/>
    <n v="10.7964"/>
    <n v="0.15"/>
    <x v="8"/>
  </r>
  <r>
    <s v="CA/2018/101581"/>
    <d v="2018-10-22T00:00:00"/>
    <x v="694"/>
    <s v="Central"/>
    <s v="Corporate"/>
    <s v="Furniture"/>
    <n v="177.22499999999999"/>
    <n v="27"/>
    <n v="35.445"/>
    <n v="0.23"/>
    <x v="8"/>
  </r>
  <r>
    <s v="CA/2018/169124"/>
    <d v="2018-03-07T00:00:00"/>
    <x v="93"/>
    <s v="East"/>
    <s v="Consumer"/>
    <s v="Furniture"/>
    <n v="129.38999999999999"/>
    <n v="27"/>
    <n v="25.878"/>
    <n v="0"/>
    <x v="10"/>
  </r>
  <r>
    <s v="CA/2018/117261"/>
    <d v="2018-04-09T00:00:00"/>
    <x v="260"/>
    <s v="Central"/>
    <s v="Corporate"/>
    <s v="Office Supplies"/>
    <n v="54.32"/>
    <n v="28"/>
    <n v="10.864000000000001"/>
    <n v="7.0000000000000007E-2"/>
    <x v="4"/>
  </r>
  <r>
    <s v="CA/2018/129021"/>
    <d v="2018-08-23T00:00:00"/>
    <x v="138"/>
    <s v="East"/>
    <s v="Consumer"/>
    <s v="Technology"/>
    <n v="4367.8959999999997"/>
    <n v="21"/>
    <n v="873.57920000000001"/>
    <n v="0.22"/>
    <x v="0"/>
  </r>
  <r>
    <s v="CA/2015/123253"/>
    <d v="2015-08-22T00:00:00"/>
    <x v="368"/>
    <s v="East"/>
    <s v="Home Office"/>
    <s v="Office Supplies"/>
    <n v="3.9119999999999999"/>
    <n v="23"/>
    <n v="0.78239999999999998"/>
    <n v="0.1"/>
    <x v="0"/>
  </r>
  <r>
    <s v="CA/2017/121601"/>
    <d v="2017-04-10T00:00:00"/>
    <x v="373"/>
    <s v="East"/>
    <s v="Consumer"/>
    <s v="Office Supplies"/>
    <n v="59.752000000000002"/>
    <n v="14"/>
    <n v="11.9504"/>
    <n v="0.02"/>
    <x v="4"/>
  </r>
  <r>
    <s v="CA/2015/162278"/>
    <d v="2015-10-26T00:00:00"/>
    <x v="738"/>
    <s v="Central"/>
    <s v="Consumer"/>
    <s v="Furniture"/>
    <n v="63.92"/>
    <n v="10"/>
    <n v="12.784000000000001"/>
    <n v="0.25"/>
    <x v="8"/>
  </r>
  <r>
    <s v="CA/2017/161095"/>
    <d v="2017-06-28T00:00:00"/>
    <x v="294"/>
    <s v="South"/>
    <s v="Corporate"/>
    <s v="Office Supplies"/>
    <n v="7.7519999999999998"/>
    <n v="12"/>
    <n v="1.5504"/>
    <n v="0.09"/>
    <x v="9"/>
  </r>
  <r>
    <s v="CA/2015/125829"/>
    <d v="2015-04-11T00:00:00"/>
    <x v="576"/>
    <s v="East"/>
    <s v="Consumer"/>
    <s v="Technology"/>
    <n v="666.34400000000005"/>
    <n v="28"/>
    <n v="133.2688"/>
    <n v="0.1"/>
    <x v="4"/>
  </r>
  <r>
    <s v="CA/2015/123127"/>
    <d v="2015-08-09T00:00:00"/>
    <x v="407"/>
    <s v="East"/>
    <s v="Corporate"/>
    <s v="Office Supplies"/>
    <n v="16.78"/>
    <n v="7"/>
    <n v="3.3559999999999999"/>
    <n v="0.14000000000000001"/>
    <x v="0"/>
  </r>
  <r>
    <s v="CA/2016/115945"/>
    <d v="2016-06-25T00:00:00"/>
    <x v="269"/>
    <s v="West"/>
    <s v="Consumer"/>
    <s v="Office Supplies"/>
    <n v="20.96"/>
    <n v="9"/>
    <n v="4.1920000000000002"/>
    <n v="0.21"/>
    <x v="9"/>
  </r>
  <r>
    <s v="CA/2016/136735"/>
    <d v="2016-07-26T00:00:00"/>
    <x v="66"/>
    <s v="West"/>
    <s v="Consumer"/>
    <s v="Office Supplies"/>
    <n v="167.86"/>
    <n v="8"/>
    <n v="33.572000000000003"/>
    <n v="0.11"/>
    <x v="6"/>
  </r>
  <r>
    <s v="US/2018/136189"/>
    <d v="2018-07-12T00:00:00"/>
    <x v="290"/>
    <s v="Central"/>
    <s v="Consumer"/>
    <s v="Furniture"/>
    <n v="82.38"/>
    <n v="16"/>
    <n v="16.475999999999999"/>
    <n v="0.14000000000000001"/>
    <x v="6"/>
  </r>
  <r>
    <s v="CA/2015/152345"/>
    <d v="2015-12-29T00:00:00"/>
    <x v="461"/>
    <s v="East"/>
    <s v="Consumer"/>
    <s v="Technology"/>
    <n v="23.975999999999999"/>
    <n v="16"/>
    <n v="4.7952000000000004"/>
    <n v="0.06"/>
    <x v="1"/>
  </r>
  <r>
    <s v="US/2016/147662"/>
    <d v="2016-02-14T00:00:00"/>
    <x v="41"/>
    <s v="Central"/>
    <s v="Consumer"/>
    <s v="Office Supplies"/>
    <n v="14.952"/>
    <n v="27"/>
    <n v="2.9904000000000002"/>
    <n v="0.15"/>
    <x v="11"/>
  </r>
  <r>
    <s v="CA/2018/118360"/>
    <d v="2018-01-04T00:00:00"/>
    <x v="547"/>
    <s v="Central"/>
    <s v="Consumer"/>
    <s v="Office Supplies"/>
    <n v="42.93"/>
    <n v="16"/>
    <n v="8.5860000000000003"/>
    <n v="0.12"/>
    <x v="7"/>
  </r>
  <r>
    <s v="CA/2018/149853"/>
    <d v="2018-03-10T00:00:00"/>
    <x v="138"/>
    <s v="East"/>
    <s v="Consumer"/>
    <s v="Office Supplies"/>
    <n v="15.552"/>
    <n v="8"/>
    <n v="3.1103999999999998"/>
    <n v="0.01"/>
    <x v="10"/>
  </r>
  <r>
    <s v="CA/2018/107909"/>
    <d v="2018-01-09T00:00:00"/>
    <x v="286"/>
    <s v="Central"/>
    <s v="Consumer"/>
    <s v="Technology"/>
    <n v="19.989999999999998"/>
    <n v="28"/>
    <n v="3.9980000000000002"/>
    <n v="0.03"/>
    <x v="7"/>
  </r>
  <r>
    <s v="CA/2016/112375"/>
    <d v="2016-12-21T00:00:00"/>
    <x v="742"/>
    <s v="South"/>
    <s v="Consumer"/>
    <s v="Technology"/>
    <n v="50.88"/>
    <n v="9"/>
    <n v="10.176"/>
    <n v="0.08"/>
    <x v="1"/>
  </r>
  <r>
    <s v="CA/2016/154795"/>
    <d v="2016-12-20T00:00:00"/>
    <x v="47"/>
    <s v="Central"/>
    <s v="Consumer"/>
    <s v="Office Supplies"/>
    <n v="7.92"/>
    <n v="30"/>
    <n v="1.5840000000000001"/>
    <n v="0.04"/>
    <x v="1"/>
  </r>
  <r>
    <s v="CA/2016/125234"/>
    <d v="2016-11-27T00:00:00"/>
    <x v="17"/>
    <s v="Central"/>
    <s v="Home Office"/>
    <s v="Technology"/>
    <n v="107.97"/>
    <n v="22"/>
    <n v="21.594000000000001"/>
    <n v="0.22"/>
    <x v="2"/>
  </r>
  <r>
    <s v="CA/2018/133501"/>
    <d v="2018-08-27T00:00:00"/>
    <x v="729"/>
    <s v="Central"/>
    <s v="Consumer"/>
    <s v="Office Supplies"/>
    <n v="5.1840000000000002"/>
    <n v="26"/>
    <n v="1.0367999999999999"/>
    <n v="0.19"/>
    <x v="0"/>
  </r>
  <r>
    <s v="US/2015/129609"/>
    <d v="2015-03-22T00:00:00"/>
    <x v="718"/>
    <s v="East"/>
    <s v="Consumer"/>
    <s v="Office Supplies"/>
    <n v="16.28"/>
    <n v="24"/>
    <n v="3.2559999999999998"/>
    <n v="0.16"/>
    <x v="10"/>
  </r>
  <r>
    <s v="CA/2018/130309"/>
    <d v="2018-12-17T00:00:00"/>
    <x v="673"/>
    <s v="East"/>
    <s v="Consumer"/>
    <s v="Office Supplies"/>
    <n v="544.38"/>
    <n v="22"/>
    <n v="108.876"/>
    <n v="0.18"/>
    <x v="1"/>
  </r>
  <r>
    <s v="CA/2018/105410"/>
    <d v="2018-03-19T00:00:00"/>
    <x v="444"/>
    <s v="South"/>
    <s v="Consumer"/>
    <s v="Office Supplies"/>
    <n v="19.824000000000002"/>
    <n v="13"/>
    <n v="3.9647999999999999"/>
    <n v="0.2"/>
    <x v="10"/>
  </r>
  <r>
    <s v="CA/2017/120355"/>
    <d v="2017-09-18T00:00:00"/>
    <x v="570"/>
    <s v="East"/>
    <s v="Consumer"/>
    <s v="Furniture"/>
    <n v="631.78200000000004"/>
    <n v="8"/>
    <n v="126.35639999999999"/>
    <n v="0.17"/>
    <x v="3"/>
  </r>
  <r>
    <s v="CA/2018/169894"/>
    <d v="2018-11-24T00:00:00"/>
    <x v="597"/>
    <s v="South"/>
    <s v="Consumer"/>
    <s v="Office Supplies"/>
    <n v="20.724"/>
    <n v="22"/>
    <n v="4.1448"/>
    <n v="0.04"/>
    <x v="2"/>
  </r>
  <r>
    <s v="US/2018/100482"/>
    <d v="2018-11-04T00:00:00"/>
    <x v="691"/>
    <s v="Central"/>
    <s v="Consumer"/>
    <s v="Office Supplies"/>
    <n v="16.768000000000001"/>
    <n v="30"/>
    <n v="3.3536000000000001"/>
    <n v="0.21"/>
    <x v="2"/>
  </r>
  <r>
    <s v="CA/2018/107748"/>
    <d v="2018-10-12T00:00:00"/>
    <x v="743"/>
    <s v="West"/>
    <s v="Consumer"/>
    <s v="Technology"/>
    <n v="95.84"/>
    <n v="26"/>
    <n v="19.167999999999999"/>
    <n v="0.11"/>
    <x v="8"/>
  </r>
  <r>
    <s v="CA/2018/153654"/>
    <d v="2018-11-24T00:00:00"/>
    <x v="550"/>
    <s v="Central"/>
    <s v="Corporate"/>
    <s v="Office Supplies"/>
    <n v="19.007999999999999"/>
    <n v="12"/>
    <n v="3.8016000000000001"/>
    <n v="0.24"/>
    <x v="2"/>
  </r>
  <r>
    <s v="CA/2016/155600"/>
    <d v="2016-04-12T00:00:00"/>
    <x v="197"/>
    <s v="South"/>
    <s v="Consumer"/>
    <s v="Office Supplies"/>
    <n v="1598.058"/>
    <n v="1"/>
    <n v="319.61160000000001"/>
    <n v="0.25"/>
    <x v="4"/>
  </r>
  <r>
    <s v="CA/2018/162565"/>
    <d v="2018-11-12T00:00:00"/>
    <x v="625"/>
    <s v="West"/>
    <s v="Consumer"/>
    <s v="Office Supplies"/>
    <n v="10.368"/>
    <n v="18"/>
    <n v="2.0735999999999999"/>
    <n v="0.23"/>
    <x v="2"/>
  </r>
  <r>
    <s v="CA/2017/127642"/>
    <d v="2017-05-21T00:00:00"/>
    <x v="291"/>
    <s v="East"/>
    <s v="Corporate"/>
    <s v="Office Supplies"/>
    <n v="111.96"/>
    <n v="7"/>
    <n v="22.391999999999999"/>
    <n v="0.12"/>
    <x v="5"/>
  </r>
  <r>
    <s v="US/2018/163195"/>
    <d v="2018-02-17T00:00:00"/>
    <x v="328"/>
    <s v="East"/>
    <s v="Consumer"/>
    <s v="Technology"/>
    <n v="29.16"/>
    <n v="17"/>
    <n v="5.8319999999999999"/>
    <n v="0.22"/>
    <x v="11"/>
  </r>
  <r>
    <s v="CA/2018/111332"/>
    <d v="2018-05-20T00:00:00"/>
    <x v="396"/>
    <s v="Central"/>
    <s v="Consumer"/>
    <s v="Office Supplies"/>
    <n v="131.94"/>
    <n v="12"/>
    <n v="26.388000000000002"/>
    <n v="7.0000000000000007E-2"/>
    <x v="5"/>
  </r>
  <r>
    <s v="CA/2018/117044"/>
    <d v="2018-11-09T00:00:00"/>
    <x v="66"/>
    <s v="West"/>
    <s v="Consumer"/>
    <s v="Office Supplies"/>
    <n v="10.528"/>
    <n v="17"/>
    <n v="2.1055999999999999"/>
    <n v="0.05"/>
    <x v="2"/>
  </r>
  <r>
    <s v="US/2017/165078"/>
    <d v="2017-05-11T00:00:00"/>
    <x v="671"/>
    <s v="East"/>
    <s v="Home Office"/>
    <s v="Office Supplies"/>
    <n v="104.9"/>
    <n v="12"/>
    <n v="20.98"/>
    <n v="0.09"/>
    <x v="5"/>
  </r>
  <r>
    <s v="US/2018/169320"/>
    <d v="2018-07-23T00:00:00"/>
    <x v="23"/>
    <s v="East"/>
    <s v="Consumer"/>
    <s v="Office Supplies"/>
    <n v="11.68"/>
    <n v="25"/>
    <n v="2.3359999999999999"/>
    <n v="7.0000000000000007E-2"/>
    <x v="6"/>
  </r>
  <r>
    <s v="CA/2017/158575"/>
    <d v="2017-11-18T00:00:00"/>
    <x v="115"/>
    <s v="Central"/>
    <s v="Corporate"/>
    <s v="Office Supplies"/>
    <n v="103.968"/>
    <n v="17"/>
    <n v="20.793600000000001"/>
    <n v="0.06"/>
    <x v="2"/>
  </r>
  <r>
    <s v="CA/2015/166954"/>
    <d v="2015-04-25T00:00:00"/>
    <x v="457"/>
    <s v="West"/>
    <s v="Home Office"/>
    <s v="Furniture"/>
    <n v="303.25"/>
    <n v="24"/>
    <n v="60.65"/>
    <n v="0.25"/>
    <x v="4"/>
  </r>
  <r>
    <s v="CA/2016/140830"/>
    <d v="2016-11-30T00:00:00"/>
    <x v="28"/>
    <s v="Central"/>
    <s v="Home Office"/>
    <s v="Office Supplies"/>
    <n v="17.48"/>
    <n v="20"/>
    <n v="3.496"/>
    <n v="0.1"/>
    <x v="2"/>
  </r>
  <r>
    <s v="CA/2016/152891"/>
    <d v="2016-10-25T00:00:00"/>
    <x v="577"/>
    <s v="Central"/>
    <s v="Consumer"/>
    <s v="Office Supplies"/>
    <n v="60.45"/>
    <n v="8"/>
    <n v="12.09"/>
    <n v="0.25"/>
    <x v="8"/>
  </r>
  <r>
    <s v="US/2016/122784"/>
    <d v="2016-07-20T00:00:00"/>
    <x v="154"/>
    <s v="Central"/>
    <s v="Consumer"/>
    <s v="Office Supplies"/>
    <n v="2.88"/>
    <n v="2"/>
    <n v="0.57599999999999996"/>
    <n v="0.25"/>
    <x v="6"/>
  </r>
  <r>
    <s v="CA/2017/156811"/>
    <d v="2017-10-27T00:00:00"/>
    <x v="162"/>
    <s v="Central"/>
    <s v="Corporate"/>
    <s v="Office Supplies"/>
    <n v="43.92"/>
    <n v="15"/>
    <n v="8.7840000000000007"/>
    <n v="0.22"/>
    <x v="8"/>
  </r>
  <r>
    <s v="CA/2018/111556"/>
    <d v="2018-11-20T00:00:00"/>
    <x v="303"/>
    <s v="West"/>
    <s v="Consumer"/>
    <s v="Office Supplies"/>
    <n v="46.76"/>
    <n v="24"/>
    <n v="9.3520000000000003"/>
    <n v="0.21"/>
    <x v="2"/>
  </r>
  <r>
    <s v="CA/2017/108868"/>
    <d v="2017-08-09T00:00:00"/>
    <x v="10"/>
    <s v="Central"/>
    <s v="Corporate"/>
    <s v="Office Supplies"/>
    <n v="70.367999999999995"/>
    <n v="4"/>
    <n v="14.073600000000001"/>
    <n v="0.25"/>
    <x v="0"/>
  </r>
  <r>
    <s v="CA/2015/142965"/>
    <d v="2015-07-20T00:00:00"/>
    <x v="573"/>
    <s v="West"/>
    <s v="Consumer"/>
    <s v="Office Supplies"/>
    <n v="25.984000000000002"/>
    <n v="3"/>
    <n v="5.1967999999999996"/>
    <n v="7.0000000000000007E-2"/>
    <x v="6"/>
  </r>
  <r>
    <s v="CA/2017/148740"/>
    <d v="2017-11-15T00:00:00"/>
    <x v="706"/>
    <s v="East"/>
    <s v="Corporate"/>
    <s v="Technology"/>
    <n v="361.37599999999998"/>
    <n v="25"/>
    <n v="72.275199999999998"/>
    <n v="0.11"/>
    <x v="2"/>
  </r>
  <r>
    <s v="US/2015/138758"/>
    <d v="2015-07-07T00:00:00"/>
    <x v="252"/>
    <s v="West"/>
    <s v="Consumer"/>
    <s v="Furniture"/>
    <n v="172.18600000000001"/>
    <n v="15"/>
    <n v="34.437199999999997"/>
    <n v="0.05"/>
    <x v="6"/>
  </r>
  <r>
    <s v="CA/2017/131737"/>
    <d v="2017-03-17T00:00:00"/>
    <x v="47"/>
    <s v="Central"/>
    <s v="Consumer"/>
    <s v="Office Supplies"/>
    <n v="199.9"/>
    <n v="19"/>
    <n v="39.979999999999997"/>
    <n v="0.02"/>
    <x v="10"/>
  </r>
  <r>
    <s v="CA/2017/114538"/>
    <d v="2017-12-26T00:00:00"/>
    <x v="116"/>
    <s v="Central"/>
    <s v="Consumer"/>
    <s v="Office Supplies"/>
    <n v="11.327999999999999"/>
    <n v="17"/>
    <n v="2.2656000000000001"/>
    <n v="0.23"/>
    <x v="1"/>
  </r>
  <r>
    <s v="CA/2015/127936"/>
    <d v="2015-02-09T00:00:00"/>
    <x v="52"/>
    <s v="Central"/>
    <s v="Consumer"/>
    <s v="Office Supplies"/>
    <n v="21.24"/>
    <n v="24"/>
    <n v="4.2480000000000002"/>
    <n v="0.11"/>
    <x v="11"/>
  </r>
  <r>
    <s v="CA/2016/164336"/>
    <d v="2016-05-07T00:00:00"/>
    <x v="596"/>
    <s v="East"/>
    <s v="Consumer"/>
    <s v="Technology"/>
    <n v="34.799999999999997"/>
    <n v="21"/>
    <n v="6.96"/>
    <n v="0.18"/>
    <x v="5"/>
  </r>
  <r>
    <s v="CA/2017/100041"/>
    <d v="2017-11-20T00:00:00"/>
    <x v="541"/>
    <s v="South"/>
    <s v="Corporate"/>
    <s v="Office Supplies"/>
    <n v="9.08"/>
    <n v="23"/>
    <n v="1.8160000000000001"/>
    <n v="0.13"/>
    <x v="2"/>
  </r>
  <r>
    <s v="US/2015/154879"/>
    <d v="2015-06-05T00:00:00"/>
    <x v="17"/>
    <s v="Central"/>
    <s v="Home Office"/>
    <s v="Office Supplies"/>
    <n v="5.78"/>
    <n v="18"/>
    <n v="1.1559999999999999"/>
    <n v="7.0000000000000007E-2"/>
    <x v="9"/>
  </r>
  <r>
    <s v="CA/2015/130624"/>
    <d v="2015-06-21T00:00:00"/>
    <x v="509"/>
    <s v="East"/>
    <s v="Consumer"/>
    <s v="Office Supplies"/>
    <n v="19.649999999999999"/>
    <n v="4"/>
    <n v="3.93"/>
    <n v="0.21"/>
    <x v="9"/>
  </r>
  <r>
    <s v="CA/2018/132339"/>
    <d v="2018-08-19T00:00:00"/>
    <x v="80"/>
    <s v="Central"/>
    <s v="Corporate"/>
    <s v="Office Supplies"/>
    <n v="387.99"/>
    <n v="11"/>
    <n v="77.597999999999999"/>
    <n v="0.25"/>
    <x v="0"/>
  </r>
  <r>
    <s v="CA/2015/153983"/>
    <d v="2015-11-29T00:00:00"/>
    <x v="117"/>
    <s v="West"/>
    <s v="Consumer"/>
    <s v="Technology"/>
    <n v="575.91999999999996"/>
    <n v="23"/>
    <n v="115.184"/>
    <n v="0.25"/>
    <x v="2"/>
  </r>
  <r>
    <s v="CA/2018/112900"/>
    <d v="2018-09-04T00:00:00"/>
    <x v="107"/>
    <s v="Central"/>
    <s v="Consumer"/>
    <s v="Office Supplies"/>
    <n v="478.24"/>
    <n v="16"/>
    <n v="95.647999999999996"/>
    <n v="0.04"/>
    <x v="3"/>
  </r>
  <r>
    <s v="CA/2015/160157"/>
    <d v="2015-12-20T00:00:00"/>
    <x v="708"/>
    <s v="South"/>
    <s v="Consumer"/>
    <s v="Furniture"/>
    <n v="190.84800000000001"/>
    <n v="7"/>
    <n v="38.169600000000003"/>
    <n v="7.0000000000000007E-2"/>
    <x v="1"/>
  </r>
  <r>
    <s v="CA/2015/139633"/>
    <d v="2015-12-17T00:00:00"/>
    <x v="685"/>
    <s v="East"/>
    <s v="Consumer"/>
    <s v="Office Supplies"/>
    <n v="5.484"/>
    <n v="14"/>
    <n v="1.0968"/>
    <n v="0.24"/>
    <x v="1"/>
  </r>
  <r>
    <s v="CA/2016/163090"/>
    <d v="2016-11-17T00:00:00"/>
    <x v="348"/>
    <s v="Central"/>
    <s v="Consumer"/>
    <s v="Office Supplies"/>
    <n v="40.92"/>
    <n v="23"/>
    <n v="8.1839999999999993"/>
    <n v="0.09"/>
    <x v="2"/>
  </r>
  <r>
    <s v="CA/2015/117016"/>
    <d v="2015-04-03T00:00:00"/>
    <x v="183"/>
    <s v="West"/>
    <s v="Consumer"/>
    <s v="Office Supplies"/>
    <n v="15.552"/>
    <n v="24"/>
    <n v="3.1103999999999998"/>
    <n v="0.23"/>
    <x v="4"/>
  </r>
  <r>
    <s v="CA/2018/159464"/>
    <d v="2018-05-18T00:00:00"/>
    <x v="422"/>
    <s v="East"/>
    <s v="Corporate"/>
    <s v="Office Supplies"/>
    <n v="17.239999999999998"/>
    <n v="14"/>
    <n v="3.448"/>
    <n v="7.0000000000000007E-2"/>
    <x v="5"/>
  </r>
  <r>
    <s v="US/2018/103226"/>
    <d v="2018-09-22T00:00:00"/>
    <x v="694"/>
    <s v="Central"/>
    <s v="Corporate"/>
    <s v="Office Supplies"/>
    <n v="27.18"/>
    <n v="16"/>
    <n v="5.4359999999999999"/>
    <n v="0.14000000000000001"/>
    <x v="3"/>
  </r>
  <r>
    <s v="CA/2018/119452"/>
    <d v="2018-03-21T00:00:00"/>
    <x v="52"/>
    <s v="Central"/>
    <s v="Consumer"/>
    <s v="Furniture"/>
    <n v="1805.88"/>
    <n v="25"/>
    <n v="361.17599999999999"/>
    <n v="0.19"/>
    <x v="10"/>
  </r>
  <r>
    <s v="CA/2018/147725"/>
    <d v="2018-09-14T00:00:00"/>
    <x v="299"/>
    <s v="West"/>
    <s v="Consumer"/>
    <s v="Office Supplies"/>
    <n v="70.95"/>
    <n v="5"/>
    <n v="14.19"/>
    <n v="0.02"/>
    <x v="3"/>
  </r>
  <r>
    <s v="CA/2017/168893"/>
    <d v="2017-03-11T00:00:00"/>
    <x v="275"/>
    <s v="South"/>
    <s v="Consumer"/>
    <s v="Office Supplies"/>
    <n v="20"/>
    <n v="5"/>
    <n v="4"/>
    <n v="0.22"/>
    <x v="10"/>
  </r>
  <r>
    <s v="CA/2017/163398"/>
    <d v="2017-03-05T00:00:00"/>
    <x v="558"/>
    <s v="East"/>
    <s v="Consumer"/>
    <s v="Office Supplies"/>
    <n v="2.1819999999999999"/>
    <n v="14"/>
    <n v="0.43640000000000001"/>
    <n v="7.0000000000000007E-2"/>
    <x v="10"/>
  </r>
  <r>
    <s v="CA/2017/162726"/>
    <d v="2017-12-27T00:00:00"/>
    <x v="363"/>
    <s v="West"/>
    <s v="Consumer"/>
    <s v="Office Supplies"/>
    <n v="10.368"/>
    <n v="7"/>
    <n v="2.0735999999999999"/>
    <n v="0.04"/>
    <x v="1"/>
  </r>
  <r>
    <s v="US/2017/111290"/>
    <d v="2017-07-22T00:00:00"/>
    <x v="589"/>
    <s v="East"/>
    <s v="Consumer"/>
    <s v="Technology"/>
    <n v="109.95"/>
    <n v="20"/>
    <n v="21.99"/>
    <n v="0.24"/>
    <x v="6"/>
  </r>
  <r>
    <s v="US/2015/147704"/>
    <d v="2015-11-16T00:00:00"/>
    <x v="256"/>
    <s v="East"/>
    <s v="Home Office"/>
    <s v="Office Supplies"/>
    <n v="78.349999999999994"/>
    <n v="6"/>
    <n v="15.67"/>
    <n v="0.03"/>
    <x v="2"/>
  </r>
  <r>
    <s v="CA/2016/121965"/>
    <d v="2016-06-19T00:00:00"/>
    <x v="109"/>
    <s v="West"/>
    <s v="Consumer"/>
    <s v="Furniture"/>
    <n v="12.56"/>
    <n v="11"/>
    <n v="2.512"/>
    <n v="7.0000000000000007E-2"/>
    <x v="9"/>
  </r>
  <r>
    <s v="CA/2017/147137"/>
    <d v="2017-04-07T00:00:00"/>
    <x v="731"/>
    <s v="East"/>
    <s v="Consumer"/>
    <s v="Furniture"/>
    <n v="25.4"/>
    <n v="22"/>
    <n v="5.08"/>
    <n v="0.25"/>
    <x v="4"/>
  </r>
  <r>
    <s v="US/2016/146745"/>
    <d v="2016-03-09T00:00:00"/>
    <x v="357"/>
    <s v="Central"/>
    <s v="Home Office"/>
    <s v="Furniture"/>
    <n v="129.56800000000001"/>
    <n v="15"/>
    <n v="25.913599999999999"/>
    <n v="0.15"/>
    <x v="10"/>
  </r>
  <r>
    <s v="CA/2018/115175"/>
    <d v="2018-07-08T00:00:00"/>
    <x v="430"/>
    <s v="East"/>
    <s v="Consumer"/>
    <s v="Office Supplies"/>
    <n v="244.55"/>
    <n v="7"/>
    <n v="48.91"/>
    <n v="0.18"/>
    <x v="6"/>
  </r>
  <r>
    <s v="CA/2018/105851"/>
    <d v="2018-03-13T00:00:00"/>
    <x v="339"/>
    <s v="East"/>
    <s v="Consumer"/>
    <s v="Office Supplies"/>
    <n v="1332.4960000000001"/>
    <n v="24"/>
    <n v="266.49919999999997"/>
    <n v="0.06"/>
    <x v="10"/>
  </r>
  <r>
    <s v="US/2018/125717"/>
    <d v="2018-09-28T00:00:00"/>
    <x v="284"/>
    <s v="West"/>
    <s v="Home Office"/>
    <s v="Furniture"/>
    <n v="32.776000000000003"/>
    <n v="24"/>
    <n v="6.5552000000000001"/>
    <n v="0.05"/>
    <x v="3"/>
  </r>
  <r>
    <s v="CA/2016/163895"/>
    <d v="2016-07-08T00:00:00"/>
    <x v="374"/>
    <s v="Central"/>
    <s v="Corporate"/>
    <s v="Office Supplies"/>
    <n v="3.3039999999999998"/>
    <n v="23"/>
    <n v="0.66080000000000005"/>
    <n v="0.25"/>
    <x v="6"/>
  </r>
  <r>
    <s v="CA/2018/168641"/>
    <d v="2018-11-24T00:00:00"/>
    <x v="567"/>
    <s v="West"/>
    <s v="Consumer"/>
    <s v="Office Supplies"/>
    <n v="16.38"/>
    <n v="9"/>
    <n v="3.2759999999999998"/>
    <n v="0.18"/>
    <x v="2"/>
  </r>
  <r>
    <s v="CA/2018/156895"/>
    <d v="2018-08-05T00:00:00"/>
    <x v="137"/>
    <s v="South"/>
    <s v="Corporate"/>
    <s v="Furniture"/>
    <n v="128.05799999999999"/>
    <n v="10"/>
    <n v="25.611599999999999"/>
    <n v="0.06"/>
    <x v="0"/>
  </r>
  <r>
    <s v="CA/2018/121300"/>
    <d v="2018-09-29T00:00:00"/>
    <x v="67"/>
    <s v="East"/>
    <s v="Home Office"/>
    <s v="Furniture"/>
    <n v="63.686"/>
    <n v="7"/>
    <n v="12.7372"/>
    <n v="0.08"/>
    <x v="3"/>
  </r>
  <r>
    <s v="CA/2018/130211"/>
    <d v="2018-10-22T00:00:00"/>
    <x v="379"/>
    <s v="West"/>
    <s v="Consumer"/>
    <s v="Office Supplies"/>
    <n v="333.09"/>
    <n v="14"/>
    <n v="66.617999999999995"/>
    <n v="0.09"/>
    <x v="8"/>
  </r>
  <r>
    <s v="CA/2015/147235"/>
    <d v="2015-03-24T00:00:00"/>
    <x v="303"/>
    <s v="West"/>
    <s v="Consumer"/>
    <s v="Office Supplies"/>
    <n v="24.9"/>
    <n v="24"/>
    <n v="4.9800000000000004"/>
    <n v="0.17"/>
    <x v="10"/>
  </r>
  <r>
    <s v="CA/2017/109365"/>
    <d v="2017-03-11T00:00:00"/>
    <x v="190"/>
    <s v="West"/>
    <s v="Consumer"/>
    <s v="Office Supplies"/>
    <n v="15.26"/>
    <n v="4"/>
    <n v="3.052"/>
    <n v="0.19"/>
    <x v="10"/>
  </r>
  <r>
    <s v="CA/2016/162621"/>
    <d v="2016-05-09T00:00:00"/>
    <x v="402"/>
    <s v="Central"/>
    <s v="Home Office"/>
    <s v="Office Supplies"/>
    <n v="16.27"/>
    <n v="24"/>
    <n v="3.254"/>
    <n v="0.01"/>
    <x v="5"/>
  </r>
  <r>
    <s v="CA/2018/105921"/>
    <d v="2018-08-14T00:00:00"/>
    <x v="49"/>
    <s v="South"/>
    <s v="Consumer"/>
    <s v="Furniture"/>
    <n v="418.29599999999999"/>
    <n v="3"/>
    <n v="83.659199999999998"/>
    <n v="0.24"/>
    <x v="0"/>
  </r>
  <r>
    <s v="CA/2015/150798"/>
    <d v="2015-01-12T00:00:00"/>
    <x v="300"/>
    <s v="South"/>
    <s v="Consumer"/>
    <s v="Technology"/>
    <n v="659.98800000000006"/>
    <n v="21"/>
    <n v="131.99760000000001"/>
    <n v="0.19"/>
    <x v="7"/>
  </r>
  <r>
    <s v="CA/2018/112753"/>
    <d v="2018-06-18T00:00:00"/>
    <x v="113"/>
    <s v="East"/>
    <s v="Consumer"/>
    <s v="Furniture"/>
    <n v="917.92349999999999"/>
    <n v="26"/>
    <n v="183.5847"/>
    <n v="0.14000000000000001"/>
    <x v="9"/>
  </r>
  <r>
    <s v="CA/2018/155075"/>
    <d v="2018-02-12T00:00:00"/>
    <x v="543"/>
    <s v="West"/>
    <s v="Consumer"/>
    <s v="Office Supplies"/>
    <n v="631.17600000000004"/>
    <n v="9"/>
    <n v="126.23520000000001"/>
    <n v="0.03"/>
    <x v="11"/>
  </r>
  <r>
    <s v="CA/2015/103401"/>
    <d v="2015-11-21T00:00:00"/>
    <x v="744"/>
    <s v="West"/>
    <s v="Corporate"/>
    <s v="Office Supplies"/>
    <n v="12.96"/>
    <n v="28"/>
    <n v="2.5920000000000001"/>
    <n v="0.14000000000000001"/>
    <x v="2"/>
  </r>
  <r>
    <s v="CA/2017/124814"/>
    <d v="2017-10-04T00:00:00"/>
    <x v="524"/>
    <s v="East"/>
    <s v="Corporate"/>
    <s v="Office Supplies"/>
    <n v="12.96"/>
    <n v="19"/>
    <n v="2.5920000000000001"/>
    <n v="0.22"/>
    <x v="8"/>
  </r>
  <r>
    <s v="CA/2015/116757"/>
    <d v="2015-06-30T00:00:00"/>
    <x v="99"/>
    <s v="Central"/>
    <s v="Corporate"/>
    <s v="Office Supplies"/>
    <n v="25.92"/>
    <n v="16"/>
    <n v="5.1840000000000002"/>
    <n v="0.13"/>
    <x v="9"/>
  </r>
  <r>
    <s v="US/2015/138247"/>
    <d v="2015-12-24T00:00:00"/>
    <x v="408"/>
    <s v="West"/>
    <s v="Home Office"/>
    <s v="Technology"/>
    <n v="173.65600000000001"/>
    <n v="2"/>
    <n v="34.731200000000001"/>
    <n v="0.04"/>
    <x v="1"/>
  </r>
  <r>
    <s v="CA/2018/167003"/>
    <d v="2018-05-23T00:00:00"/>
    <x v="745"/>
    <s v="West"/>
    <s v="Consumer"/>
    <s v="Furniture"/>
    <n v="171.28800000000001"/>
    <n v="27"/>
    <n v="34.257599999999996"/>
    <n v="0.13"/>
    <x v="5"/>
  </r>
  <r>
    <s v="CA/2017/119935"/>
    <d v="2017-10-11T00:00:00"/>
    <x v="366"/>
    <s v="East"/>
    <s v="Corporate"/>
    <s v="Furniture"/>
    <n v="37.299999999999997"/>
    <n v="12"/>
    <n v="7.46"/>
    <n v="0.21"/>
    <x v="8"/>
  </r>
  <r>
    <s v="CA/2017/118969"/>
    <d v="2017-02-10T00:00:00"/>
    <x v="431"/>
    <s v="South"/>
    <s v="Consumer"/>
    <s v="Office Supplies"/>
    <n v="54.792000000000002"/>
    <n v="3"/>
    <n v="10.958399999999999"/>
    <n v="0.17"/>
    <x v="11"/>
  </r>
  <r>
    <s v="CA/2017/145240"/>
    <d v="2017-06-09T00:00:00"/>
    <x v="696"/>
    <s v="East"/>
    <s v="Consumer"/>
    <s v="Office Supplies"/>
    <n v="10.784000000000001"/>
    <n v="16"/>
    <n v="2.1568000000000001"/>
    <n v="0.18"/>
    <x v="9"/>
  </r>
  <r>
    <s v="CA/2017/120873"/>
    <d v="2017-10-27T00:00:00"/>
    <x v="572"/>
    <s v="South"/>
    <s v="Consumer"/>
    <s v="Furniture"/>
    <n v="290.98"/>
    <n v="22"/>
    <n v="58.195999999999998"/>
    <n v="0.03"/>
    <x v="8"/>
  </r>
  <r>
    <s v="US/2018/111920"/>
    <d v="2018-10-22T00:00:00"/>
    <x v="28"/>
    <s v="Central"/>
    <s v="Home Office"/>
    <s v="Office Supplies"/>
    <n v="36.44"/>
    <n v="29"/>
    <n v="7.2880000000000003"/>
    <n v="7.0000000000000007E-2"/>
    <x v="8"/>
  </r>
  <r>
    <s v="US/2017/128678"/>
    <d v="2017-09-15T00:00:00"/>
    <x v="262"/>
    <s v="Central"/>
    <s v="Consumer"/>
    <s v="Office Supplies"/>
    <n v="21.4"/>
    <n v="1"/>
    <n v="4.28"/>
    <n v="0.01"/>
    <x v="3"/>
  </r>
  <r>
    <s v="CA/2017/101385"/>
    <d v="2017-09-25T00:00:00"/>
    <x v="493"/>
    <s v="East"/>
    <s v="Consumer"/>
    <s v="Office Supplies"/>
    <n v="16.559999999999999"/>
    <n v="6"/>
    <n v="3.3119999999999998"/>
    <n v="0.22"/>
    <x v="3"/>
  </r>
  <r>
    <s v="CA/2018/107167"/>
    <d v="2018-10-06T00:00:00"/>
    <x v="540"/>
    <s v="South"/>
    <s v="Corporate"/>
    <s v="Office Supplies"/>
    <n v="1347.52"/>
    <n v="19"/>
    <n v="269.50400000000002"/>
    <n v="0.23"/>
    <x v="8"/>
  </r>
  <r>
    <s v="CA/2015/109491"/>
    <d v="2015-02-20T00:00:00"/>
    <x v="18"/>
    <s v="Central"/>
    <s v="Corporate"/>
    <s v="Technology"/>
    <n v="62.31"/>
    <n v="18"/>
    <n v="12.462"/>
    <n v="0.01"/>
    <x v="11"/>
  </r>
  <r>
    <s v="CA/2018/105445"/>
    <d v="2018-02-20T00:00:00"/>
    <x v="162"/>
    <s v="Central"/>
    <s v="Corporate"/>
    <s v="Office Supplies"/>
    <n v="9.4320000000000004"/>
    <n v="24"/>
    <n v="1.8864000000000001"/>
    <n v="0.06"/>
    <x v="11"/>
  </r>
  <r>
    <s v="CA/2015/107454"/>
    <d v="2015-02-11T00:00:00"/>
    <x v="742"/>
    <s v="South"/>
    <s v="Consumer"/>
    <s v="Office Supplies"/>
    <n v="34.86"/>
    <n v="21"/>
    <n v="6.9720000000000004"/>
    <n v="0.17"/>
    <x v="11"/>
  </r>
  <r>
    <s v="US/2018/105046"/>
    <d v="2018-07-17T00:00:00"/>
    <x v="336"/>
    <s v="Central"/>
    <s v="Home Office"/>
    <s v="Technology"/>
    <n v="269.98"/>
    <n v="29"/>
    <n v="53.996000000000002"/>
    <n v="0.11"/>
    <x v="6"/>
  </r>
  <r>
    <s v="CA/2018/152856"/>
    <d v="2018-08-09T00:00:00"/>
    <x v="276"/>
    <s v="East"/>
    <s v="Corporate"/>
    <s v="Technology"/>
    <n v="116.83199999999999"/>
    <n v="20"/>
    <n v="23.366399999999999"/>
    <n v="0.09"/>
    <x v="0"/>
  </r>
  <r>
    <s v="CA/2017/134691"/>
    <d v="2017-11-14T00:00:00"/>
    <x v="110"/>
    <s v="West"/>
    <s v="Consumer"/>
    <s v="Office Supplies"/>
    <n v="2.2959999999999998"/>
    <n v="13"/>
    <n v="0.4592"/>
    <n v="0"/>
    <x v="2"/>
  </r>
  <r>
    <s v="CA/2017/118759"/>
    <d v="2017-11-14T00:00:00"/>
    <x v="93"/>
    <s v="East"/>
    <s v="Consumer"/>
    <s v="Furniture"/>
    <n v="408.00599999999997"/>
    <n v="22"/>
    <n v="81.601200000000006"/>
    <n v="0.17"/>
    <x v="2"/>
  </r>
  <r>
    <s v="CA/2015/140403"/>
    <d v="2015-10-10T00:00:00"/>
    <x v="184"/>
    <s v="West"/>
    <s v="Home Office"/>
    <s v="Furniture"/>
    <n v="122.352"/>
    <n v="6"/>
    <n v="24.470400000000001"/>
    <n v="0.05"/>
    <x v="8"/>
  </r>
  <r>
    <s v="CA/2016/163104"/>
    <d v="2016-03-19T00:00:00"/>
    <x v="305"/>
    <s v="South"/>
    <s v="Corporate"/>
    <s v="Office Supplies"/>
    <n v="11.96"/>
    <n v="16"/>
    <n v="2.3919999999999999"/>
    <n v="0.13"/>
    <x v="10"/>
  </r>
  <r>
    <s v="CA/2018/138464"/>
    <d v="2018-08-07T00:00:00"/>
    <x v="665"/>
    <s v="Central"/>
    <s v="Home Office"/>
    <s v="Furniture"/>
    <n v="15.84"/>
    <n v="26"/>
    <n v="3.1680000000000001"/>
    <n v="0.23"/>
    <x v="0"/>
  </r>
  <r>
    <s v="CA/2016/104129"/>
    <d v="2016-02-27T00:00:00"/>
    <x v="20"/>
    <s v="South"/>
    <s v="Corporate"/>
    <s v="Technology"/>
    <n v="105.98"/>
    <n v="30"/>
    <n v="21.196000000000002"/>
    <n v="0.25"/>
    <x v="11"/>
  </r>
  <r>
    <s v="US/2018/132206"/>
    <d v="2018-06-16T00:00:00"/>
    <x v="149"/>
    <s v="East"/>
    <s v="Corporate"/>
    <s v="Office Supplies"/>
    <n v="5.9359999999999999"/>
    <n v="16"/>
    <n v="1.1872"/>
    <n v="0.17"/>
    <x v="9"/>
  </r>
  <r>
    <s v="CA/2018/113474"/>
    <d v="2018-03-30T00:00:00"/>
    <x v="746"/>
    <s v="Central"/>
    <s v="Consumer"/>
    <s v="Office Supplies"/>
    <n v="325.86"/>
    <n v="30"/>
    <n v="65.171999999999997"/>
    <n v="0.06"/>
    <x v="10"/>
  </r>
  <r>
    <s v="CA/2016/126557"/>
    <d v="2016-12-07T00:00:00"/>
    <x v="210"/>
    <s v="South"/>
    <s v="Consumer"/>
    <s v="Furniture"/>
    <n v="383.60700000000003"/>
    <n v="6"/>
    <n v="76.721400000000003"/>
    <n v="0.22"/>
    <x v="1"/>
  </r>
  <r>
    <s v="US/2018/107636"/>
    <d v="2018-04-30T00:00:00"/>
    <x v="392"/>
    <s v="West"/>
    <s v="Consumer"/>
    <s v="Office Supplies"/>
    <n v="5.76"/>
    <n v="16"/>
    <n v="1.1519999999999999"/>
    <n v="0.02"/>
    <x v="4"/>
  </r>
  <r>
    <s v="US/2015/165862"/>
    <d v="2015-07-13T00:00:00"/>
    <x v="136"/>
    <s v="West"/>
    <s v="Corporate"/>
    <s v="Furniture"/>
    <n v="351.21600000000001"/>
    <n v="29"/>
    <n v="70.243200000000002"/>
    <n v="0.19"/>
    <x v="6"/>
  </r>
  <r>
    <s v="US/2015/106334"/>
    <d v="2015-12-27T00:00:00"/>
    <x v="223"/>
    <s v="West"/>
    <s v="Consumer"/>
    <s v="Furniture"/>
    <n v="230.28"/>
    <n v="29"/>
    <n v="46.055999999999997"/>
    <n v="0.01"/>
    <x v="1"/>
  </r>
  <r>
    <s v="CA/2017/101448"/>
    <d v="2017-02-27T00:00:00"/>
    <x v="518"/>
    <s v="West"/>
    <s v="Consumer"/>
    <s v="Office Supplies"/>
    <n v="56.82"/>
    <n v="2"/>
    <n v="11.364000000000001"/>
    <n v="0.1"/>
    <x v="11"/>
  </r>
  <r>
    <s v="CA/2016/130218"/>
    <d v="2016-03-23T00:00:00"/>
    <x v="495"/>
    <s v="East"/>
    <s v="Consumer"/>
    <s v="Office Supplies"/>
    <n v="31.56"/>
    <n v="8"/>
    <n v="6.3120000000000003"/>
    <n v="0.1"/>
    <x v="10"/>
  </r>
  <r>
    <s v="US/2018/117331"/>
    <d v="2018-10-21T00:00:00"/>
    <x v="444"/>
    <s v="South"/>
    <s v="Consumer"/>
    <s v="Office Supplies"/>
    <n v="8.5589999999999993"/>
    <n v="10"/>
    <n v="1.7118"/>
    <n v="0.18"/>
    <x v="8"/>
  </r>
  <r>
    <s v="CA/2015/127383"/>
    <d v="2015-12-31T00:00:00"/>
    <x v="698"/>
    <s v="Central"/>
    <s v="Corporate"/>
    <s v="Office Supplies"/>
    <n v="49.567999999999998"/>
    <n v="11"/>
    <n v="9.9136000000000006"/>
    <n v="0.12"/>
    <x v="1"/>
  </r>
  <r>
    <s v="CA/2015/110219"/>
    <d v="2015-05-05T00:00:00"/>
    <x v="12"/>
    <s v="West"/>
    <s v="Consumer"/>
    <s v="Furniture"/>
    <n v="127.869"/>
    <n v="11"/>
    <n v="25.573799999999999"/>
    <n v="0.24"/>
    <x v="5"/>
  </r>
  <r>
    <s v="CA/2016/118871"/>
    <d v="2016-04-12T00:00:00"/>
    <x v="447"/>
    <s v="East"/>
    <s v="Corporate"/>
    <s v="Office Supplies"/>
    <n v="271.44"/>
    <n v="24"/>
    <n v="54.287999999999997"/>
    <n v="0.14000000000000001"/>
    <x v="4"/>
  </r>
  <r>
    <s v="CA/2018/129490"/>
    <d v="2018-09-26T00:00:00"/>
    <x v="319"/>
    <s v="East"/>
    <s v="Home Office"/>
    <s v="Furniture"/>
    <n v="419.13600000000002"/>
    <n v="13"/>
    <n v="83.827200000000005"/>
    <n v="0.19"/>
    <x v="3"/>
  </r>
  <r>
    <s v="CA/2015/101175"/>
    <d v="2015-09-12T00:00:00"/>
    <x v="678"/>
    <s v="Central"/>
    <s v="Corporate"/>
    <s v="Office Supplies"/>
    <n v="100.70399999999999"/>
    <n v="28"/>
    <n v="20.140799999999999"/>
    <n v="0.03"/>
    <x v="3"/>
  </r>
  <r>
    <s v="US/2018/149510"/>
    <d v="2018-03-12T00:00:00"/>
    <x v="430"/>
    <s v="East"/>
    <s v="Consumer"/>
    <s v="Office Supplies"/>
    <n v="45.216000000000001"/>
    <n v="14"/>
    <n v="9.0432000000000006"/>
    <n v="0.14000000000000001"/>
    <x v="10"/>
  </r>
  <r>
    <s v="CA/2016/111990"/>
    <d v="2016-08-11T00:00:00"/>
    <x v="551"/>
    <s v="East"/>
    <s v="Consumer"/>
    <s v="Office Supplies"/>
    <n v="10.476000000000001"/>
    <n v="26"/>
    <n v="2.0952000000000002"/>
    <n v="0.14000000000000001"/>
    <x v="0"/>
  </r>
  <r>
    <s v="CA/2015/169460"/>
    <d v="2015-04-19T00:00:00"/>
    <x v="376"/>
    <s v="East"/>
    <s v="Home Office"/>
    <s v="Furniture"/>
    <n v="76.14"/>
    <n v="16"/>
    <n v="15.228"/>
    <n v="0.04"/>
    <x v="4"/>
  </r>
  <r>
    <s v="US/2016/152128"/>
    <d v="2016-05-25T00:00:00"/>
    <x v="134"/>
    <s v="East"/>
    <s v="Home Office"/>
    <s v="Office Supplies"/>
    <n v="21.24"/>
    <n v="18"/>
    <n v="4.2480000000000002"/>
    <n v="0.12"/>
    <x v="5"/>
  </r>
  <r>
    <s v="CA/2018/126662"/>
    <d v="2018-07-17T00:00:00"/>
    <x v="437"/>
    <s v="East"/>
    <s v="Home Office"/>
    <s v="Technology"/>
    <n v="479.98399999999998"/>
    <n v="3"/>
    <n v="95.996799999999993"/>
    <n v="0"/>
    <x v="6"/>
  </r>
  <r>
    <s v="CA/2017/139395"/>
    <d v="2017-12-12T00:00:00"/>
    <x v="377"/>
    <s v="East"/>
    <s v="Home Office"/>
    <s v="Technology"/>
    <n v="657.93"/>
    <n v="3"/>
    <n v="131.58600000000001"/>
    <n v="0.24"/>
    <x v="1"/>
  </r>
  <r>
    <s v="US/2015/121734"/>
    <d v="2015-11-04T00:00:00"/>
    <x v="339"/>
    <s v="East"/>
    <s v="Consumer"/>
    <s v="Office Supplies"/>
    <n v="9.5839999999999996"/>
    <n v="22"/>
    <n v="1.9168000000000001"/>
    <n v="0.06"/>
    <x v="2"/>
  </r>
  <r>
    <s v="CA/2016/110947"/>
    <d v="2016-09-06T00:00:00"/>
    <x v="326"/>
    <s v="East"/>
    <s v="Home Office"/>
    <s v="Office Supplies"/>
    <n v="113.1"/>
    <n v="23"/>
    <n v="22.62"/>
    <n v="0.17"/>
    <x v="3"/>
  </r>
  <r>
    <s v="US/2015/150126"/>
    <d v="2015-07-27T00:00:00"/>
    <x v="442"/>
    <s v="South"/>
    <s v="Corporate"/>
    <s v="Office Supplies"/>
    <n v="65.78"/>
    <n v="19"/>
    <n v="13.156000000000001"/>
    <n v="7.0000000000000007E-2"/>
    <x v="6"/>
  </r>
  <r>
    <s v="CA/2016/164427"/>
    <d v="2016-07-31T00:00:00"/>
    <x v="153"/>
    <s v="East"/>
    <s v="Corporate"/>
    <s v="Technology"/>
    <n v="239.7"/>
    <n v="27"/>
    <n v="47.94"/>
    <n v="0.05"/>
    <x v="6"/>
  </r>
  <r>
    <s v="CA/2017/120250"/>
    <d v="2017-09-19T00:00:00"/>
    <x v="399"/>
    <s v="East"/>
    <s v="Home Office"/>
    <s v="Furniture"/>
    <n v="25.632000000000001"/>
    <n v="7"/>
    <n v="5.1264000000000003"/>
    <n v="0.16"/>
    <x v="3"/>
  </r>
  <r>
    <s v="CA/2017/121993"/>
    <d v="2017-10-06T00:00:00"/>
    <x v="677"/>
    <s v="Central"/>
    <s v="Consumer"/>
    <s v="Office Supplies"/>
    <n v="23.616"/>
    <n v="11"/>
    <n v="4.7232000000000003"/>
    <n v="0.06"/>
    <x v="8"/>
  </r>
  <r>
    <s v="US/2017/100405"/>
    <d v="2017-08-26T00:00:00"/>
    <x v="747"/>
    <s v="West"/>
    <s v="Corporate"/>
    <s v="Office Supplies"/>
    <n v="8.26"/>
    <n v="5"/>
    <n v="1.6519999999999999"/>
    <n v="0.2"/>
    <x v="0"/>
  </r>
  <r>
    <s v="US/2018/163790"/>
    <d v="2018-02-11T00:00:00"/>
    <x v="644"/>
    <s v="West"/>
    <s v="Home Office"/>
    <s v="Office Supplies"/>
    <n v="76.58"/>
    <n v="9"/>
    <n v="15.316000000000001"/>
    <n v="7.0000000000000007E-2"/>
    <x v="11"/>
  </r>
  <r>
    <s v="CA/2017/129868"/>
    <d v="2017-12-26T00:00:00"/>
    <x v="305"/>
    <s v="South"/>
    <s v="Corporate"/>
    <s v="Office Supplies"/>
    <n v="17.760000000000002"/>
    <n v="10"/>
    <n v="3.552"/>
    <n v="0.2"/>
    <x v="1"/>
  </r>
  <r>
    <s v="CA/2017/140564"/>
    <d v="2017-05-12T00:00:00"/>
    <x v="679"/>
    <s v="South"/>
    <s v="Home Office"/>
    <s v="Office Supplies"/>
    <n v="33.92"/>
    <n v="22"/>
    <n v="6.7839999999999998"/>
    <n v="0.01"/>
    <x v="5"/>
  </r>
  <r>
    <s v="US/2018/169502"/>
    <d v="2018-08-28T00:00:00"/>
    <x v="377"/>
    <s v="East"/>
    <s v="Home Office"/>
    <s v="Office Supplies"/>
    <n v="21.81"/>
    <n v="4"/>
    <n v="4.3620000000000001"/>
    <n v="0.19"/>
    <x v="0"/>
  </r>
  <r>
    <s v="CA/2016/146948"/>
    <d v="2016-07-16T00:00:00"/>
    <x v="450"/>
    <s v="East"/>
    <s v="Home Office"/>
    <s v="Furniture"/>
    <n v="150.97999999999999"/>
    <n v="26"/>
    <n v="30.196000000000002"/>
    <n v="0.24"/>
    <x v="6"/>
  </r>
  <r>
    <s v="US/2016/113327"/>
    <d v="2016-05-26T00:00:00"/>
    <x v="408"/>
    <s v="West"/>
    <s v="Home Office"/>
    <s v="Office Supplies"/>
    <n v="18.271999999999998"/>
    <n v="29"/>
    <n v="3.6543999999999999"/>
    <n v="0.22"/>
    <x v="5"/>
  </r>
  <r>
    <s v="CA/2016/135020"/>
    <d v="2016-05-28T00:00:00"/>
    <x v="474"/>
    <s v="East"/>
    <s v="Consumer"/>
    <s v="Technology"/>
    <n v="45.99"/>
    <n v="6"/>
    <n v="9.1980000000000004"/>
    <n v="0.25"/>
    <x v="5"/>
  </r>
  <r>
    <s v="US/2018/141852"/>
    <d v="2018-09-11T00:00:00"/>
    <x v="32"/>
    <s v="South"/>
    <s v="Consumer"/>
    <s v="Furniture"/>
    <n v="47.12"/>
    <n v="12"/>
    <n v="9.4239999999999995"/>
    <n v="0.19"/>
    <x v="3"/>
  </r>
  <r>
    <s v="CA/2017/109407"/>
    <d v="2017-01-24T00:00:00"/>
    <x v="428"/>
    <s v="West"/>
    <s v="Corporate"/>
    <s v="Office Supplies"/>
    <n v="31.36"/>
    <n v="19"/>
    <n v="6.2720000000000002"/>
    <n v="0.16"/>
    <x v="7"/>
  </r>
  <r>
    <s v="US/2017/165953"/>
    <d v="2017-12-31T00:00:00"/>
    <x v="212"/>
    <s v="Central"/>
    <s v="Consumer"/>
    <s v="Office Supplies"/>
    <n v="47.616"/>
    <n v="12"/>
    <n v="9.5231999999999992"/>
    <n v="0.02"/>
    <x v="1"/>
  </r>
  <r>
    <s v="CA/2017/144540"/>
    <d v="2017-05-09T00:00:00"/>
    <x v="689"/>
    <s v="West"/>
    <s v="Home Office"/>
    <s v="Office Supplies"/>
    <n v="62.79"/>
    <n v="24"/>
    <n v="12.558"/>
    <n v="0.06"/>
    <x v="5"/>
  </r>
  <r>
    <s v="CA/2016/159863"/>
    <d v="2016-04-09T00:00:00"/>
    <x v="103"/>
    <s v="Central"/>
    <s v="Corporate"/>
    <s v="Technology"/>
    <n v="134.376"/>
    <n v="1"/>
    <n v="26.8752"/>
    <n v="0.02"/>
    <x v="4"/>
  </r>
  <r>
    <s v="CA/2016/117800"/>
    <d v="2016-09-21T00:00:00"/>
    <x v="274"/>
    <s v="East"/>
    <s v="Home Office"/>
    <s v="Technology"/>
    <n v="589.9"/>
    <n v="16"/>
    <n v="117.98"/>
    <n v="0.19"/>
    <x v="3"/>
  </r>
  <r>
    <s v="CA/2018/145219"/>
    <d v="2018-12-24T00:00:00"/>
    <x v="84"/>
    <s v="South"/>
    <s v="Home Office"/>
    <s v="Technology"/>
    <n v="2879.9520000000002"/>
    <n v="26"/>
    <n v="575.99040000000002"/>
    <n v="0.04"/>
    <x v="1"/>
  </r>
  <r>
    <s v="CA/2016/161214"/>
    <d v="2016-05-10T00:00:00"/>
    <x v="245"/>
    <s v="Central"/>
    <s v="Corporate"/>
    <s v="Office Supplies"/>
    <n v="77.55"/>
    <n v="27"/>
    <n v="15.51"/>
    <n v="0.03"/>
    <x v="5"/>
  </r>
  <r>
    <s v="CA/2018/147228"/>
    <d v="2018-09-09T00:00:00"/>
    <x v="2"/>
    <s v="South"/>
    <s v="Consumer"/>
    <s v="Office Supplies"/>
    <n v="8.8320000000000007"/>
    <n v="23"/>
    <n v="1.7664"/>
    <n v="0.18"/>
    <x v="3"/>
  </r>
  <r>
    <s v="CA/2017/101336"/>
    <d v="2017-11-13T00:00:00"/>
    <x v="316"/>
    <s v="East"/>
    <s v="Corporate"/>
    <s v="Office Supplies"/>
    <n v="77.55"/>
    <n v="24"/>
    <n v="15.51"/>
    <n v="0.03"/>
    <x v="2"/>
  </r>
  <r>
    <s v="US/2016/126235"/>
    <d v="2016-10-15T00:00:00"/>
    <x v="315"/>
    <s v="East"/>
    <s v="Consumer"/>
    <s v="Furniture"/>
    <n v="17.14"/>
    <n v="11"/>
    <n v="3.4279999999999999"/>
    <n v="0.25"/>
    <x v="8"/>
  </r>
  <r>
    <s v="CA/2018/168396"/>
    <d v="2018-03-08T00:00:00"/>
    <x v="232"/>
    <s v="South"/>
    <s v="Consumer"/>
    <s v="Office Supplies"/>
    <n v="51.75"/>
    <n v="30"/>
    <n v="10.35"/>
    <n v="0.14000000000000001"/>
    <x v="10"/>
  </r>
  <r>
    <s v="CA/2016/130456"/>
    <d v="2016-08-21T00:00:00"/>
    <x v="103"/>
    <s v="Central"/>
    <s v="Corporate"/>
    <s v="Furniture"/>
    <n v="586.39800000000002"/>
    <n v="3"/>
    <n v="117.2796"/>
    <n v="0.1"/>
    <x v="0"/>
  </r>
  <r>
    <s v="CA/2018/116288"/>
    <d v="2018-12-03T00:00:00"/>
    <x v="510"/>
    <s v="Central"/>
    <s v="Corporate"/>
    <s v="Office Supplies"/>
    <n v="242.94"/>
    <n v="29"/>
    <n v="48.588000000000001"/>
    <n v="0.12"/>
    <x v="1"/>
  </r>
  <r>
    <s v="CA/2018/168228"/>
    <d v="2018-04-27T00:00:00"/>
    <x v="275"/>
    <s v="South"/>
    <s v="Consumer"/>
    <s v="Office Supplies"/>
    <n v="123.92"/>
    <n v="30"/>
    <n v="24.783999999999999"/>
    <n v="0.16"/>
    <x v="4"/>
  </r>
  <r>
    <s v="CA/2017/102162"/>
    <d v="2017-11-09T00:00:00"/>
    <x v="535"/>
    <s v="Central"/>
    <s v="Consumer"/>
    <s v="Technology"/>
    <n v="1599.92"/>
    <n v="13"/>
    <n v="319.98399999999998"/>
    <n v="0.06"/>
    <x v="2"/>
  </r>
  <r>
    <s v="CA/2018/130141"/>
    <d v="2018-10-22T00:00:00"/>
    <x v="456"/>
    <s v="East"/>
    <s v="Consumer"/>
    <s v="Office Supplies"/>
    <n v="3.1680000000000001"/>
    <n v="13"/>
    <n v="0.63360000000000005"/>
    <n v="0.25"/>
    <x v="8"/>
  </r>
  <r>
    <s v="CA/2016/147501"/>
    <d v="2016-02-08T00:00:00"/>
    <x v="476"/>
    <s v="East"/>
    <s v="Consumer"/>
    <s v="Office Supplies"/>
    <n v="6.3680000000000003"/>
    <n v="18"/>
    <n v="1.2736000000000001"/>
    <n v="0.22"/>
    <x v="11"/>
  </r>
  <r>
    <s v="CA/2017/143910"/>
    <d v="2017-12-08T00:00:00"/>
    <x v="604"/>
    <s v="West"/>
    <s v="Home Office"/>
    <s v="Furniture"/>
    <n v="145.76400000000001"/>
    <n v="1"/>
    <n v="29.152799999999999"/>
    <n v="0.06"/>
    <x v="1"/>
  </r>
  <r>
    <s v="CA/2015/146885"/>
    <d v="2015-05-30T00:00:00"/>
    <x v="225"/>
    <s v="West"/>
    <s v="Corporate"/>
    <s v="Office Supplies"/>
    <n v="13.62"/>
    <n v="15"/>
    <n v="2.7240000000000002"/>
    <n v="0.25"/>
    <x v="5"/>
  </r>
  <r>
    <s v="CA/2017/139556"/>
    <d v="2017-04-26T00:00:00"/>
    <x v="748"/>
    <s v="East"/>
    <s v="Home Office"/>
    <s v="Furniture"/>
    <n v="434.64600000000002"/>
    <n v="23"/>
    <n v="86.929199999999994"/>
    <n v="0.14000000000000001"/>
    <x v="4"/>
  </r>
  <r>
    <s v="CA/2018/129357"/>
    <d v="2018-05-14T00:00:00"/>
    <x v="10"/>
    <s v="Central"/>
    <s v="Corporate"/>
    <s v="Office Supplies"/>
    <n v="440.19"/>
    <n v="1"/>
    <n v="88.037999999999997"/>
    <n v="0.23"/>
    <x v="5"/>
  </r>
  <r>
    <s v="CA/2018/150987"/>
    <d v="2018-08-04T00:00:00"/>
    <x v="571"/>
    <s v="West"/>
    <s v="Home Office"/>
    <s v="Office Supplies"/>
    <n v="244.55"/>
    <n v="22"/>
    <n v="48.91"/>
    <n v="0"/>
    <x v="0"/>
  </r>
  <r>
    <s v="CA/2018/132647"/>
    <d v="2018-02-17T00:00:00"/>
    <x v="689"/>
    <s v="West"/>
    <s v="Home Office"/>
    <s v="Office Supplies"/>
    <n v="11.76"/>
    <n v="3"/>
    <n v="2.3519999999999999"/>
    <n v="0.14000000000000001"/>
    <x v="11"/>
  </r>
  <r>
    <s v="CA/2018/159107"/>
    <d v="2018-06-24T00:00:00"/>
    <x v="409"/>
    <s v="East"/>
    <s v="Consumer"/>
    <s v="Office Supplies"/>
    <n v="2.88"/>
    <n v="25"/>
    <n v="0.57599999999999996"/>
    <n v="0.03"/>
    <x v="9"/>
  </r>
  <r>
    <s v="CA/2015/160738"/>
    <d v="2015-05-05T00:00:00"/>
    <x v="542"/>
    <s v="South"/>
    <s v="Corporate"/>
    <s v="Office Supplies"/>
    <n v="45.247999999999998"/>
    <n v="18"/>
    <n v="9.0495999999999999"/>
    <n v="0.2"/>
    <x v="5"/>
  </r>
  <r>
    <s v="CA/2016/112130"/>
    <d v="2016-03-05T00:00:00"/>
    <x v="647"/>
    <s v="West"/>
    <s v="Consumer"/>
    <s v="Office Supplies"/>
    <n v="59.904000000000003"/>
    <n v="23"/>
    <n v="11.9808"/>
    <n v="0.25"/>
    <x v="10"/>
  </r>
  <r>
    <s v="CA/2017/111409"/>
    <d v="2017-09-18T00:00:00"/>
    <x v="138"/>
    <s v="East"/>
    <s v="Consumer"/>
    <s v="Office Supplies"/>
    <n v="3"/>
    <n v="5"/>
    <n v="0.6"/>
    <n v="0.09"/>
    <x v="3"/>
  </r>
  <r>
    <s v="CA/2017/116232"/>
    <d v="2017-09-22T00:00:00"/>
    <x v="549"/>
    <s v="Central"/>
    <s v="Consumer"/>
    <s v="Office Supplies"/>
    <n v="7.5060000000000002"/>
    <n v="30"/>
    <n v="1.5012000000000001"/>
    <n v="0.25"/>
    <x v="3"/>
  </r>
  <r>
    <s v="CA/2017/116547"/>
    <d v="2017-10-01T00:00:00"/>
    <x v="10"/>
    <s v="Central"/>
    <s v="Corporate"/>
    <s v="Furniture"/>
    <n v="79.92"/>
    <n v="4"/>
    <n v="15.984"/>
    <n v="0.05"/>
    <x v="8"/>
  </r>
  <r>
    <s v="US/2018/133200"/>
    <d v="2018-06-05T00:00:00"/>
    <x v="587"/>
    <s v="South"/>
    <s v="Corporate"/>
    <s v="Office Supplies"/>
    <n v="11.06"/>
    <n v="4"/>
    <n v="2.2120000000000002"/>
    <n v="0.12"/>
    <x v="9"/>
  </r>
  <r>
    <s v="CA/2017/133550"/>
    <d v="2017-07-31T00:00:00"/>
    <x v="107"/>
    <s v="Central"/>
    <s v="Consumer"/>
    <s v="Office Supplies"/>
    <n v="283.14"/>
    <n v="11"/>
    <n v="56.628"/>
    <n v="0.24"/>
    <x v="6"/>
  </r>
  <r>
    <s v="CA/2018/139416"/>
    <d v="2018-03-27T00:00:00"/>
    <x v="8"/>
    <s v="West"/>
    <s v="Consumer"/>
    <s v="Furniture"/>
    <n v="15.007999999999999"/>
    <n v="5"/>
    <n v="3.0015999999999998"/>
    <n v="0.18"/>
    <x v="10"/>
  </r>
  <r>
    <s v="CA/2015/114510"/>
    <d v="2015-03-14T00:00:00"/>
    <x v="639"/>
    <s v="West"/>
    <s v="Consumer"/>
    <s v="Office Supplies"/>
    <n v="33.088000000000001"/>
    <n v="4"/>
    <n v="6.6176000000000004"/>
    <n v="0.14000000000000001"/>
    <x v="10"/>
  </r>
  <r>
    <s v="CA/2017/169215"/>
    <d v="2017-07-14T00:00:00"/>
    <x v="681"/>
    <s v="Central"/>
    <s v="Consumer"/>
    <s v="Office Supplies"/>
    <n v="29.61"/>
    <n v="21"/>
    <n v="5.9219999999999997"/>
    <n v="0.04"/>
    <x v="6"/>
  </r>
  <r>
    <s v="CA/2017/127698"/>
    <d v="2017-01-12T00:00:00"/>
    <x v="160"/>
    <s v="East"/>
    <s v="Consumer"/>
    <s v="Technology"/>
    <n v="863.928"/>
    <n v="9"/>
    <n v="172.78559999999999"/>
    <n v="0.06"/>
    <x v="7"/>
  </r>
  <r>
    <s v="CA/2017/159912"/>
    <d v="2017-08-29T00:00:00"/>
    <x v="334"/>
    <s v="East"/>
    <s v="Corporate"/>
    <s v="Furniture"/>
    <n v="241.92"/>
    <n v="28"/>
    <n v="48.384"/>
    <n v="0.04"/>
    <x v="0"/>
  </r>
  <r>
    <s v="CA/2017/101987"/>
    <d v="2017-06-24T00:00:00"/>
    <x v="332"/>
    <s v="Central"/>
    <s v="Consumer"/>
    <s v="Technology"/>
    <n v="440.91"/>
    <n v="18"/>
    <n v="88.182000000000002"/>
    <n v="0.02"/>
    <x v="9"/>
  </r>
  <r>
    <s v="US/2018/154851"/>
    <d v="2018-03-30T00:00:00"/>
    <x v="669"/>
    <s v="South"/>
    <s v="Consumer"/>
    <s v="Office Supplies"/>
    <n v="5.7149999999999999"/>
    <n v="2"/>
    <n v="1.143"/>
    <n v="0.21"/>
    <x v="10"/>
  </r>
  <r>
    <s v="CA/2015/138681"/>
    <d v="2015-12-20T00:00:00"/>
    <x v="564"/>
    <s v="Central"/>
    <s v="Consumer"/>
    <s v="Furniture"/>
    <n v="51.968000000000004"/>
    <n v="17"/>
    <n v="10.393599999999999"/>
    <n v="0.25"/>
    <x v="1"/>
  </r>
  <r>
    <s v="US/2016/138121"/>
    <d v="2016-12-17T00:00:00"/>
    <x v="252"/>
    <s v="West"/>
    <s v="Consumer"/>
    <s v="Office Supplies"/>
    <n v="29.52"/>
    <n v="30"/>
    <n v="5.9039999999999999"/>
    <n v="0.21"/>
    <x v="1"/>
  </r>
  <r>
    <s v="CA/2018/140298"/>
    <d v="2018-11-05T00:00:00"/>
    <x v="451"/>
    <s v="Central"/>
    <s v="Home Office"/>
    <s v="Office Supplies"/>
    <n v="5.2480000000000002"/>
    <n v="28"/>
    <n v="1.0496000000000001"/>
    <n v="0.02"/>
    <x v="2"/>
  </r>
  <r>
    <s v="CA/2017/166240"/>
    <d v="2017-06-24T00:00:00"/>
    <x v="704"/>
    <s v="South"/>
    <s v="Corporate"/>
    <s v="Office Supplies"/>
    <n v="8.7119999999999997"/>
    <n v="9"/>
    <n v="1.7423999999999999"/>
    <n v="0.06"/>
    <x v="9"/>
  </r>
  <r>
    <s v="CA/2017/158435"/>
    <d v="2017-05-17T00:00:00"/>
    <x v="151"/>
    <s v="West"/>
    <s v="Consumer"/>
    <s v="Office Supplies"/>
    <n v="65.17"/>
    <n v="12"/>
    <n v="13.034000000000001"/>
    <n v="0.08"/>
    <x v="5"/>
  </r>
  <r>
    <s v="CA/2018/138149"/>
    <d v="2018-06-29T00:00:00"/>
    <x v="576"/>
    <s v="East"/>
    <s v="Consumer"/>
    <s v="Office Supplies"/>
    <n v="895.92"/>
    <n v="5"/>
    <n v="179.184"/>
    <n v="0.12"/>
    <x v="9"/>
  </r>
  <r>
    <s v="CA/2015/112403"/>
    <d v="2015-03-31T00:00:00"/>
    <x v="123"/>
    <s v="West"/>
    <s v="Consumer"/>
    <s v="Office Supplies"/>
    <n v="0.85199999999999998"/>
    <n v="27"/>
    <n v="0.1704"/>
    <n v="0.09"/>
    <x v="10"/>
  </r>
  <r>
    <s v="CA/2015/108273"/>
    <d v="2015-12-16T00:00:00"/>
    <x v="719"/>
    <s v="West"/>
    <s v="Consumer"/>
    <s v="Office Supplies"/>
    <n v="36.287999999999997"/>
    <n v="8"/>
    <n v="7.2576000000000001"/>
    <n v="0.21"/>
    <x v="1"/>
  </r>
  <r>
    <s v="CA/2018/121643"/>
    <d v="2018-05-18T00:00:00"/>
    <x v="455"/>
    <s v="West"/>
    <s v="Consumer"/>
    <s v="Technology"/>
    <n v="344.70400000000001"/>
    <n v="21"/>
    <n v="68.940799999999996"/>
    <n v="0.11"/>
    <x v="5"/>
  </r>
  <r>
    <s v="US/2016/122910"/>
    <d v="2016-12-05T00:00:00"/>
    <x v="398"/>
    <s v="West"/>
    <s v="Consumer"/>
    <s v="Technology"/>
    <n v="201.584"/>
    <n v="8"/>
    <n v="40.316800000000001"/>
    <n v="0.18"/>
    <x v="1"/>
  </r>
  <r>
    <s v="CA/2018/143126"/>
    <d v="2018-03-12T00:00:00"/>
    <x v="475"/>
    <s v="West"/>
    <s v="Home Office"/>
    <s v="Furniture"/>
    <n v="521.96"/>
    <n v="26"/>
    <n v="104.392"/>
    <n v="0.15"/>
    <x v="10"/>
  </r>
  <r>
    <s v="CA/2016/129042"/>
    <d v="2016-12-12T00:00:00"/>
    <x v="75"/>
    <s v="East"/>
    <s v="Consumer"/>
    <s v="Office Supplies"/>
    <n v="8.2200000000000006"/>
    <n v="19"/>
    <n v="1.6439999999999999"/>
    <n v="0.19"/>
    <x v="1"/>
  </r>
  <r>
    <s v="CA/2016/109736"/>
    <d v="2016-10-10T00:00:00"/>
    <x v="249"/>
    <s v="South"/>
    <s v="Corporate"/>
    <s v="Office Supplies"/>
    <n v="45.36"/>
    <n v="28"/>
    <n v="9.0719999999999992"/>
    <n v="0.11"/>
    <x v="8"/>
  </r>
  <r>
    <s v="CA/2016/142601"/>
    <d v="2016-04-18T00:00:00"/>
    <x v="368"/>
    <s v="East"/>
    <s v="Home Office"/>
    <s v="Office Supplies"/>
    <n v="947.17"/>
    <n v="28"/>
    <n v="189.434"/>
    <n v="0.01"/>
    <x v="4"/>
  </r>
  <r>
    <s v="CA/2015/106229"/>
    <d v="2015-07-06T00:00:00"/>
    <x v="749"/>
    <s v="Central"/>
    <s v="Consumer"/>
    <s v="Furniture"/>
    <n v="268.935"/>
    <n v="1"/>
    <n v="53.786999999999999"/>
    <n v="0.13"/>
    <x v="6"/>
  </r>
  <r>
    <s v="US/2018/135230"/>
    <d v="2018-01-09T00:00:00"/>
    <x v="278"/>
    <s v="West"/>
    <s v="Home Office"/>
    <s v="Office Supplies"/>
    <n v="7.58"/>
    <n v="28"/>
    <n v="1.516"/>
    <n v="7.0000000000000007E-2"/>
    <x v="7"/>
  </r>
  <r>
    <s v="CA/2017/159653"/>
    <d v="2017-05-22T00:00:00"/>
    <x v="223"/>
    <s v="West"/>
    <s v="Consumer"/>
    <s v="Office Supplies"/>
    <n v="14.73"/>
    <n v="23"/>
    <n v="2.9460000000000002"/>
    <n v="0.1"/>
    <x v="5"/>
  </r>
  <r>
    <s v="CA/2017/131968"/>
    <d v="2017-11-11T00:00:00"/>
    <x v="697"/>
    <s v="Central"/>
    <s v="Home Office"/>
    <s v="Office Supplies"/>
    <n v="9.8879999999999999"/>
    <n v="17"/>
    <n v="1.9776"/>
    <n v="7.0000000000000007E-2"/>
    <x v="2"/>
  </r>
  <r>
    <s v="CA/2015/119151"/>
    <d v="2015-11-25T00:00:00"/>
    <x v="486"/>
    <s v="West"/>
    <s v="Home Office"/>
    <s v="Office Supplies"/>
    <n v="1117.92"/>
    <n v="22"/>
    <n v="223.584"/>
    <n v="0.15"/>
    <x v="2"/>
  </r>
  <r>
    <s v="CA/2015/123323"/>
    <d v="2015-07-11T00:00:00"/>
    <x v="23"/>
    <s v="East"/>
    <s v="Consumer"/>
    <s v="Office Supplies"/>
    <n v="123.14400000000001"/>
    <n v="12"/>
    <n v="24.628799999999998"/>
    <n v="0.03"/>
    <x v="6"/>
  </r>
  <r>
    <s v="CA/2017/124681"/>
    <d v="2017-07-18T00:00:00"/>
    <x v="603"/>
    <s v="East"/>
    <s v="Consumer"/>
    <s v="Technology"/>
    <n v="15.576000000000001"/>
    <n v="5"/>
    <n v="3.1152000000000002"/>
    <n v="0.04"/>
    <x v="6"/>
  </r>
  <r>
    <s v="US/2016/103996"/>
    <d v="2016-03-29T00:00:00"/>
    <x v="579"/>
    <s v="Central"/>
    <s v="Consumer"/>
    <s v="Office Supplies"/>
    <n v="212.64"/>
    <n v="8"/>
    <n v="42.527999999999999"/>
    <n v="0.25"/>
    <x v="10"/>
  </r>
  <r>
    <s v="CA/2017/120530"/>
    <d v="2017-07-04T00:00:00"/>
    <x v="114"/>
    <s v="Central"/>
    <s v="Corporate"/>
    <s v="Furniture"/>
    <n v="658.74599999999998"/>
    <n v="12"/>
    <n v="131.7492"/>
    <n v="0.04"/>
    <x v="6"/>
  </r>
  <r>
    <s v="CA/2016/155054"/>
    <d v="2016-06-13T00:00:00"/>
    <x v="390"/>
    <s v="South"/>
    <s v="Home Office"/>
    <s v="Office Supplies"/>
    <n v="8.26"/>
    <n v="9"/>
    <n v="1.6519999999999999"/>
    <n v="0.21"/>
    <x v="9"/>
  </r>
  <r>
    <s v="CA/2016/105725"/>
    <d v="2016-02-18T00:00:00"/>
    <x v="150"/>
    <s v="Central"/>
    <s v="Consumer"/>
    <s v="Office Supplies"/>
    <n v="61.06"/>
    <n v="6"/>
    <n v="12.212"/>
    <n v="0.02"/>
    <x v="11"/>
  </r>
  <r>
    <s v="CA/2018/164364"/>
    <d v="2018-12-11T00:00:00"/>
    <x v="394"/>
    <s v="South"/>
    <s v="Consumer"/>
    <s v="Office Supplies"/>
    <n v="9.9600000000000009"/>
    <n v="2"/>
    <n v="1.992"/>
    <n v="0.14000000000000001"/>
    <x v="1"/>
  </r>
  <r>
    <s v="CA/2018/168123"/>
    <d v="2018-05-03T00:00:00"/>
    <x v="148"/>
    <s v="West"/>
    <s v="Consumer"/>
    <s v="Office Supplies"/>
    <n v="7.9"/>
    <n v="10"/>
    <n v="1.58"/>
    <n v="0.06"/>
    <x v="5"/>
  </r>
  <r>
    <s v="CA/2017/120005"/>
    <d v="2017-03-03T00:00:00"/>
    <x v="378"/>
    <s v="East"/>
    <s v="Corporate"/>
    <s v="Office Supplies"/>
    <n v="25.35"/>
    <n v="11"/>
    <n v="5.07"/>
    <n v="0.03"/>
    <x v="10"/>
  </r>
  <r>
    <s v="CA/2017/123526"/>
    <d v="2017-12-24T00:00:00"/>
    <x v="296"/>
    <s v="Central"/>
    <s v="Corporate"/>
    <s v="Office Supplies"/>
    <n v="33.4"/>
    <n v="18"/>
    <n v="6.68"/>
    <n v="0.11"/>
    <x v="1"/>
  </r>
  <r>
    <s v="CA/2017/127649"/>
    <d v="2017-07-10T00:00:00"/>
    <x v="393"/>
    <s v="West"/>
    <s v="Corporate"/>
    <s v="Technology"/>
    <n v="837.6"/>
    <n v="17"/>
    <n v="167.52"/>
    <n v="0.2"/>
    <x v="6"/>
  </r>
  <r>
    <s v="CA/2017/159989"/>
    <d v="2017-09-12T00:00:00"/>
    <x v="12"/>
    <s v="West"/>
    <s v="Consumer"/>
    <s v="Technology"/>
    <n v="40.68"/>
    <n v="25"/>
    <n v="8.1359999999999992"/>
    <n v="0.25"/>
    <x v="3"/>
  </r>
  <r>
    <s v="CA/2018/103499"/>
    <d v="2018-11-20T00:00:00"/>
    <x v="301"/>
    <s v="West"/>
    <s v="Consumer"/>
    <s v="Furniture"/>
    <n v="209.56800000000001"/>
    <n v="17"/>
    <n v="41.913600000000002"/>
    <n v="0.01"/>
    <x v="2"/>
  </r>
  <r>
    <s v="US/2016/167220"/>
    <d v="2016-12-12T00:00:00"/>
    <x v="102"/>
    <s v="East"/>
    <s v="Consumer"/>
    <s v="Technology"/>
    <n v="22.367999999999999"/>
    <n v="16"/>
    <n v="4.4736000000000002"/>
    <n v="0.12"/>
    <x v="1"/>
  </r>
  <r>
    <s v="CA/2018/126354"/>
    <d v="2018-03-02T00:00:00"/>
    <x v="618"/>
    <s v="West"/>
    <s v="Consumer"/>
    <s v="Office Supplies"/>
    <n v="3.8820000000000001"/>
    <n v="20"/>
    <n v="0.77639999999999998"/>
    <n v="0.24"/>
    <x v="10"/>
  </r>
  <r>
    <s v="CA/2018/169817"/>
    <d v="2018-09-21T00:00:00"/>
    <x v="12"/>
    <s v="West"/>
    <s v="Consumer"/>
    <s v="Office Supplies"/>
    <n v="1.9079999999999999"/>
    <n v="23"/>
    <n v="0.38159999999999999"/>
    <n v="0.04"/>
    <x v="3"/>
  </r>
  <r>
    <s v="US/2018/144582"/>
    <d v="2018-04-30T00:00:00"/>
    <x v="679"/>
    <s v="South"/>
    <s v="Home Office"/>
    <s v="Office Supplies"/>
    <n v="43.372"/>
    <n v="21"/>
    <n v="8.6744000000000003"/>
    <n v="0.02"/>
    <x v="4"/>
  </r>
  <r>
    <s v="CA/2015/121573"/>
    <d v="2015-03-11T00:00:00"/>
    <x v="611"/>
    <s v="East"/>
    <s v="Consumer"/>
    <s v="Technology"/>
    <n v="783.96"/>
    <n v="13"/>
    <n v="156.792"/>
    <n v="0.06"/>
    <x v="10"/>
  </r>
  <r>
    <s v="CA/2017/117660"/>
    <d v="2017-12-30T00:00:00"/>
    <x v="298"/>
    <s v="East"/>
    <s v="Consumer"/>
    <s v="Office Supplies"/>
    <n v="5.9039999999999999"/>
    <n v="6"/>
    <n v="1.1808000000000001"/>
    <n v="0.23"/>
    <x v="1"/>
  </r>
  <r>
    <s v="CA/2015/112851"/>
    <d v="2015-09-17T00:00:00"/>
    <x v="749"/>
    <s v="Central"/>
    <s v="Consumer"/>
    <s v="Office Supplies"/>
    <n v="182.94"/>
    <n v="25"/>
    <n v="36.588000000000001"/>
    <n v="0.23"/>
    <x v="3"/>
  </r>
  <r>
    <s v="CA/2018/123701"/>
    <d v="2018-11-24T00:00:00"/>
    <x v="310"/>
    <s v="West"/>
    <s v="Consumer"/>
    <s v="Office Supplies"/>
    <n v="27.76"/>
    <n v="3"/>
    <n v="5.5519999999999996"/>
    <n v="0.01"/>
    <x v="2"/>
  </r>
  <r>
    <s v="CA/2016/118227"/>
    <d v="2016-04-24T00:00:00"/>
    <x v="489"/>
    <s v="West"/>
    <s v="Home Office"/>
    <s v="Office Supplies"/>
    <n v="25.99"/>
    <n v="9"/>
    <n v="5.1980000000000004"/>
    <n v="0.22"/>
    <x v="4"/>
  </r>
  <r>
    <s v="CA/2016/123155"/>
    <d v="2016-09-03T00:00:00"/>
    <x v="374"/>
    <s v="Central"/>
    <s v="Corporate"/>
    <s v="Technology"/>
    <n v="113.52"/>
    <n v="4"/>
    <n v="22.704000000000001"/>
    <n v="0.18"/>
    <x v="3"/>
  </r>
  <r>
    <s v="CA/2018/158883"/>
    <d v="2018-02-06T00:00:00"/>
    <x v="750"/>
    <s v="South"/>
    <s v="Consumer"/>
    <s v="Office Supplies"/>
    <n v="25.344000000000001"/>
    <n v="17"/>
    <n v="5.0688000000000004"/>
    <n v="0.14000000000000001"/>
    <x v="11"/>
  </r>
  <r>
    <s v="US/2017/114888"/>
    <d v="2017-09-19T00:00:00"/>
    <x v="254"/>
    <s v="Central"/>
    <s v="Home Office"/>
    <s v="Office Supplies"/>
    <n v="11.952"/>
    <n v="2"/>
    <n v="2.3904000000000001"/>
    <n v="0.18"/>
    <x v="3"/>
  </r>
  <r>
    <s v="US/2015/167262"/>
    <d v="2015-10-31T00:00:00"/>
    <x v="549"/>
    <s v="Central"/>
    <s v="Consumer"/>
    <s v="Technology"/>
    <n v="742.33600000000001"/>
    <n v="13"/>
    <n v="148.46719999999999"/>
    <n v="0"/>
    <x v="8"/>
  </r>
  <r>
    <s v="CA/2018/119746"/>
    <d v="2018-11-23T00:00:00"/>
    <x v="200"/>
    <s v="South"/>
    <s v="Consumer"/>
    <s v="Furniture"/>
    <n v="6.4640000000000004"/>
    <n v="25"/>
    <n v="1.2927999999999999"/>
    <n v="0"/>
    <x v="2"/>
  </r>
  <r>
    <s v="CA/2018/108091"/>
    <d v="2018-11-16T00:00:00"/>
    <x v="735"/>
    <s v="West"/>
    <s v="Home Office"/>
    <s v="Office Supplies"/>
    <n v="23.36"/>
    <n v="14"/>
    <n v="4.6719999999999997"/>
    <n v="0"/>
    <x v="2"/>
  </r>
  <r>
    <s v="CA/2017/101630"/>
    <d v="2017-02-19T00:00:00"/>
    <x v="316"/>
    <s v="East"/>
    <s v="Corporate"/>
    <s v="Office Supplies"/>
    <n v="8.67"/>
    <n v="4"/>
    <n v="1.734"/>
    <n v="0.06"/>
    <x v="11"/>
  </r>
  <r>
    <s v="CA/2018/132346"/>
    <d v="2018-07-11T00:00:00"/>
    <x v="7"/>
    <s v="Central"/>
    <s v="Consumer"/>
    <s v="Office Supplies"/>
    <n v="100.94"/>
    <n v="10"/>
    <n v="20.187999999999999"/>
    <n v="0.2"/>
    <x v="6"/>
  </r>
  <r>
    <s v="CA/2015/150301"/>
    <d v="2015-08-07T00:00:00"/>
    <x v="659"/>
    <s v="West"/>
    <s v="Consumer"/>
    <s v="Furniture"/>
    <n v="63.881999999999998"/>
    <n v="6"/>
    <n v="12.776400000000001"/>
    <n v="0.18"/>
    <x v="0"/>
  </r>
  <r>
    <s v="CA/2015/159310"/>
    <d v="2015-07-11T00:00:00"/>
    <x v="56"/>
    <s v="East"/>
    <s v="Consumer"/>
    <s v="Furniture"/>
    <n v="683.14400000000001"/>
    <n v="18"/>
    <n v="136.62880000000001"/>
    <n v="0"/>
    <x v="6"/>
  </r>
  <r>
    <s v="US/2018/147984"/>
    <d v="2018-01-28T00:00:00"/>
    <x v="673"/>
    <s v="East"/>
    <s v="Consumer"/>
    <s v="Office Supplies"/>
    <n v="279.89999999999998"/>
    <n v="14"/>
    <n v="55.98"/>
    <n v="0.21"/>
    <x v="7"/>
  </r>
  <r>
    <s v="CA/2016/104346"/>
    <d v="2016-11-12T00:00:00"/>
    <x v="5"/>
    <s v="West"/>
    <s v="Consumer"/>
    <s v="Office Supplies"/>
    <n v="13.12"/>
    <n v="19"/>
    <n v="2.6240000000000001"/>
    <n v="0.23"/>
    <x v="2"/>
  </r>
  <r>
    <s v="US/2016/141684"/>
    <d v="2016-06-29T00:00:00"/>
    <x v="514"/>
    <s v="West"/>
    <s v="Consumer"/>
    <s v="Office Supplies"/>
    <n v="24.96"/>
    <n v="2"/>
    <n v="4.992"/>
    <n v="0.24"/>
    <x v="9"/>
  </r>
  <r>
    <s v="CA/2016/144722"/>
    <d v="2016-03-16T00:00:00"/>
    <x v="751"/>
    <s v="West"/>
    <s v="Corporate"/>
    <s v="Furniture"/>
    <n v="43.13"/>
    <n v="2"/>
    <n v="8.6259999999999994"/>
    <n v="0.11"/>
    <x v="10"/>
  </r>
  <r>
    <s v="CA/2016/120516"/>
    <d v="2016-08-13T00:00:00"/>
    <x v="242"/>
    <s v="East"/>
    <s v="Consumer"/>
    <s v="Office Supplies"/>
    <n v="5.64"/>
    <n v="3"/>
    <n v="1.1279999999999999"/>
    <n v="0.04"/>
    <x v="0"/>
  </r>
  <r>
    <s v="US/2017/148901"/>
    <d v="2017-05-14T00:00:00"/>
    <x v="149"/>
    <s v="East"/>
    <s v="Corporate"/>
    <s v="Office Supplies"/>
    <n v="57.582000000000001"/>
    <n v="20"/>
    <n v="11.516400000000001"/>
    <n v="0.02"/>
    <x v="5"/>
  </r>
  <r>
    <s v="CA/2018/136364"/>
    <d v="2018-07-13T00:00:00"/>
    <x v="708"/>
    <s v="South"/>
    <s v="Consumer"/>
    <s v="Technology"/>
    <n v="39.594000000000001"/>
    <n v="5"/>
    <n v="7.9188000000000001"/>
    <n v="0.08"/>
    <x v="6"/>
  </r>
  <r>
    <s v="CA/2016/137708"/>
    <d v="2016-11-22T00:00:00"/>
    <x v="159"/>
    <s v="East"/>
    <s v="Consumer"/>
    <s v="Office Supplies"/>
    <n v="37.94"/>
    <n v="10"/>
    <n v="7.5880000000000001"/>
    <n v="0.12"/>
    <x v="2"/>
  </r>
  <r>
    <s v="CA/2015/149055"/>
    <d v="2015-11-23T00:00:00"/>
    <x v="536"/>
    <s v="Central"/>
    <s v="Corporate"/>
    <s v="Office Supplies"/>
    <n v="62.808"/>
    <n v="17"/>
    <n v="12.5616"/>
    <n v="0.11"/>
    <x v="2"/>
  </r>
  <r>
    <s v="CA/2016/151589"/>
    <d v="2016-12-27T00:00:00"/>
    <x v="681"/>
    <s v="Central"/>
    <s v="Consumer"/>
    <s v="Office Supplies"/>
    <n v="195.64"/>
    <n v="18"/>
    <n v="39.128"/>
    <n v="0.19"/>
    <x v="1"/>
  </r>
  <r>
    <s v="CA/2017/121370"/>
    <d v="2017-11-14T00:00:00"/>
    <x v="686"/>
    <s v="East"/>
    <s v="Consumer"/>
    <s v="Furniture"/>
    <n v="380.05799999999999"/>
    <n v="1"/>
    <n v="76.011600000000001"/>
    <n v="0.17"/>
    <x v="2"/>
  </r>
  <r>
    <s v="CA/2017/111696"/>
    <d v="2017-08-05T00:00:00"/>
    <x v="577"/>
    <s v="Central"/>
    <s v="Consumer"/>
    <s v="Office Supplies"/>
    <n v="17.940000000000001"/>
    <n v="13"/>
    <n v="3.5880000000000001"/>
    <n v="0.01"/>
    <x v="0"/>
  </r>
  <r>
    <s v="CA/2015/139598"/>
    <d v="2015-12-26T00:00:00"/>
    <x v="726"/>
    <s v="East"/>
    <s v="Consumer"/>
    <s v="Office Supplies"/>
    <n v="18.263999999999999"/>
    <n v="26"/>
    <n v="3.6528"/>
    <n v="0"/>
    <x v="1"/>
  </r>
  <r>
    <s v="CA/2018/117436"/>
    <d v="2018-08-06T00:00:00"/>
    <x v="752"/>
    <s v="East"/>
    <s v="Consumer"/>
    <s v="Office Supplies"/>
    <n v="10.36"/>
    <n v="2"/>
    <n v="2.0720000000000001"/>
    <n v="0.04"/>
    <x v="0"/>
  </r>
  <r>
    <s v="CA/2016/140025"/>
    <d v="2016-07-04T00:00:00"/>
    <x v="724"/>
    <s v="West"/>
    <s v="Consumer"/>
    <s v="Office Supplies"/>
    <n v="463.24799999999999"/>
    <n v="19"/>
    <n v="92.649600000000007"/>
    <n v="0.02"/>
    <x v="6"/>
  </r>
  <r>
    <s v="CA/2017/134222"/>
    <d v="2017-10-07T00:00:00"/>
    <x v="125"/>
    <s v="East"/>
    <s v="Home Office"/>
    <s v="Office Supplies"/>
    <n v="44.856000000000002"/>
    <n v="26"/>
    <n v="8.9711999999999996"/>
    <n v="0.25"/>
    <x v="8"/>
  </r>
  <r>
    <s v="CA/2017/140018"/>
    <d v="2017-11-21T00:00:00"/>
    <x v="237"/>
    <s v="East"/>
    <s v="Consumer"/>
    <s v="Technology"/>
    <n v="30.344999999999999"/>
    <n v="3"/>
    <n v="6.069"/>
    <n v="0.06"/>
    <x v="2"/>
  </r>
  <r>
    <s v="US/2018/136707"/>
    <d v="2018-12-11T00:00:00"/>
    <x v="531"/>
    <s v="Central"/>
    <s v="Corporate"/>
    <s v="Office Supplies"/>
    <n v="14.016"/>
    <n v="24"/>
    <n v="2.8031999999999999"/>
    <n v="0.24"/>
    <x v="1"/>
  </r>
  <r>
    <s v="CA/2015/152562"/>
    <d v="2015-01-11T00:00:00"/>
    <x v="705"/>
    <s v="East"/>
    <s v="Corporate"/>
    <s v="Office Supplies"/>
    <n v="69.52"/>
    <n v="3"/>
    <n v="13.904"/>
    <n v="0.25"/>
    <x v="7"/>
  </r>
  <r>
    <s v="CA/2015/120278"/>
    <d v="2015-07-11T00:00:00"/>
    <x v="333"/>
    <s v="Central"/>
    <s v="Consumer"/>
    <s v="Office Supplies"/>
    <n v="245.88"/>
    <n v="27"/>
    <n v="49.176000000000002"/>
    <n v="0.21"/>
    <x v="6"/>
  </r>
  <r>
    <s v="CA/2018/167661"/>
    <d v="2018-05-10T00:00:00"/>
    <x v="486"/>
    <s v="West"/>
    <s v="Home Office"/>
    <s v="Office Supplies"/>
    <n v="39.92"/>
    <n v="30"/>
    <n v="7.984"/>
    <n v="0.09"/>
    <x v="5"/>
  </r>
  <r>
    <s v="CA/2018/106831"/>
    <d v="2018-01-06T00:00:00"/>
    <x v="651"/>
    <s v="West"/>
    <s v="Consumer"/>
    <s v="Office Supplies"/>
    <n v="3.798"/>
    <n v="5"/>
    <n v="0.75960000000000005"/>
    <n v="0.23"/>
    <x v="7"/>
  </r>
  <r>
    <s v="CA/2018/154123"/>
    <d v="2018-11-20T00:00:00"/>
    <x v="337"/>
    <s v="East"/>
    <s v="Home Office"/>
    <s v="Furniture"/>
    <n v="27.58"/>
    <n v="5"/>
    <n v="5.516"/>
    <n v="0.01"/>
    <x v="2"/>
  </r>
  <r>
    <s v="CA/2017/136049"/>
    <d v="2017-12-23T00:00:00"/>
    <x v="392"/>
    <s v="West"/>
    <s v="Consumer"/>
    <s v="Office Supplies"/>
    <n v="5.5529999999999999"/>
    <n v="5"/>
    <n v="1.1106"/>
    <n v="0.01"/>
    <x v="1"/>
  </r>
  <r>
    <s v="CA/2018/118402"/>
    <d v="2018-09-29T00:00:00"/>
    <x v="123"/>
    <s v="West"/>
    <s v="Consumer"/>
    <s v="Office Supplies"/>
    <n v="243.92"/>
    <n v="26"/>
    <n v="48.783999999999999"/>
    <n v="0.04"/>
    <x v="3"/>
  </r>
  <r>
    <s v="US/2017/139388"/>
    <d v="2017-07-11T00:00:00"/>
    <x v="693"/>
    <s v="East"/>
    <s v="Consumer"/>
    <s v="Office Supplies"/>
    <n v="14.96"/>
    <n v="25"/>
    <n v="2.992"/>
    <n v="0.02"/>
    <x v="6"/>
  </r>
  <r>
    <s v="US/2015/128685"/>
    <d v="2015-04-04T00:00:00"/>
    <x v="89"/>
    <s v="West"/>
    <s v="Corporate"/>
    <s v="Office Supplies"/>
    <n v="7.1840000000000002"/>
    <n v="25"/>
    <n v="1.4368000000000001"/>
    <n v="0.19"/>
    <x v="4"/>
  </r>
  <r>
    <s v="CA/2016/124044"/>
    <d v="2016-07-23T00:00:00"/>
    <x v="234"/>
    <s v="Central"/>
    <s v="Consumer"/>
    <s v="Office Supplies"/>
    <n v="10.512"/>
    <n v="16"/>
    <n v="2.1023999999999998"/>
    <n v="7.0000000000000007E-2"/>
    <x v="6"/>
  </r>
  <r>
    <s v="CA/2015/164469"/>
    <d v="2015-06-25T00:00:00"/>
    <x v="136"/>
    <s v="West"/>
    <s v="Corporate"/>
    <s v="Technology"/>
    <n v="263.95999999999998"/>
    <n v="11"/>
    <n v="52.792000000000002"/>
    <n v="0.16"/>
    <x v="9"/>
  </r>
  <r>
    <s v="CA/2015/107818"/>
    <d v="2015-08-09T00:00:00"/>
    <x v="507"/>
    <s v="South"/>
    <s v="Consumer"/>
    <s v="Office Supplies"/>
    <n v="5.88"/>
    <n v="22"/>
    <n v="1.1759999999999999"/>
    <n v="0.04"/>
    <x v="0"/>
  </r>
  <r>
    <s v="CA/2015/113320"/>
    <d v="2015-12-12T00:00:00"/>
    <x v="109"/>
    <s v="West"/>
    <s v="Consumer"/>
    <s v="Furniture"/>
    <n v="12.54"/>
    <n v="29"/>
    <n v="2.508"/>
    <n v="0.1"/>
    <x v="1"/>
  </r>
  <r>
    <s v="CA/2016/137526"/>
    <d v="2016-01-13T00:00:00"/>
    <x v="171"/>
    <s v="West"/>
    <s v="Consumer"/>
    <s v="Office Supplies"/>
    <n v="70.007999999999996"/>
    <n v="20"/>
    <n v="14.0016"/>
    <n v="0.05"/>
    <x v="7"/>
  </r>
  <r>
    <s v="CA/2018/136063"/>
    <d v="2018-12-15T00:00:00"/>
    <x v="164"/>
    <s v="East"/>
    <s v="Corporate"/>
    <s v="Office Supplies"/>
    <n v="10.192"/>
    <n v="17"/>
    <n v="2.0384000000000002"/>
    <n v="0"/>
    <x v="1"/>
  </r>
  <r>
    <s v="CA/2017/101546"/>
    <d v="2017-12-18T00:00:00"/>
    <x v="136"/>
    <s v="West"/>
    <s v="Corporate"/>
    <s v="Office Supplies"/>
    <n v="1793.98"/>
    <n v="28"/>
    <n v="358.79599999999999"/>
    <n v="7.0000000000000007E-2"/>
    <x v="1"/>
  </r>
  <r>
    <s v="CA/2015/138940"/>
    <d v="2015-11-04T00:00:00"/>
    <x v="39"/>
    <s v="Central"/>
    <s v="Home Office"/>
    <s v="Technology"/>
    <n v="758.35199999999998"/>
    <n v="26"/>
    <n v="151.6704"/>
    <n v="0.05"/>
    <x v="2"/>
  </r>
  <r>
    <s v="CA/2017/125164"/>
    <d v="2017-10-11T00:00:00"/>
    <x v="64"/>
    <s v="West"/>
    <s v="Corporate"/>
    <s v="Office Supplies"/>
    <n v="20.367999999999999"/>
    <n v="18"/>
    <n v="4.0735999999999999"/>
    <n v="0.21"/>
    <x v="8"/>
  </r>
  <r>
    <s v="CA/2018/163531"/>
    <d v="2018-06-26T00:00:00"/>
    <x v="56"/>
    <s v="East"/>
    <s v="Consumer"/>
    <s v="Technology"/>
    <n v="239.97"/>
    <n v="8"/>
    <n v="47.994"/>
    <n v="0.08"/>
    <x v="9"/>
  </r>
  <r>
    <s v="CA/2018/122490"/>
    <d v="2018-11-13T00:00:00"/>
    <x v="74"/>
    <s v="West"/>
    <s v="Consumer"/>
    <s v="Furniture"/>
    <n v="2404.7040000000002"/>
    <n v="22"/>
    <n v="480.94080000000002"/>
    <n v="0.09"/>
    <x v="2"/>
  </r>
  <r>
    <s v="CA/2018/131366"/>
    <d v="2018-11-24T00:00:00"/>
    <x v="464"/>
    <s v="West"/>
    <s v="Corporate"/>
    <s v="Technology"/>
    <n v="89.988"/>
    <n v="6"/>
    <n v="17.997599999999998"/>
    <n v="0.15"/>
    <x v="2"/>
  </r>
  <r>
    <s v="CA/2018/164042"/>
    <d v="2018-05-23T00:00:00"/>
    <x v="107"/>
    <s v="Central"/>
    <s v="Consumer"/>
    <s v="Office Supplies"/>
    <n v="1.8240000000000001"/>
    <n v="4"/>
    <n v="0.36480000000000001"/>
    <n v="0.14000000000000001"/>
    <x v="5"/>
  </r>
  <r>
    <s v="CA/2015/132864"/>
    <d v="2015-02-12T00:00:00"/>
    <x v="471"/>
    <s v="West"/>
    <s v="Corporate"/>
    <s v="Technology"/>
    <n v="119.8"/>
    <n v="30"/>
    <n v="23.96"/>
    <n v="7.0000000000000007E-2"/>
    <x v="11"/>
  </r>
  <r>
    <s v="US/2015/155817"/>
    <d v="2015-03-10T00:00:00"/>
    <x v="359"/>
    <s v="South"/>
    <s v="Home Office"/>
    <s v="Office Supplies"/>
    <n v="61.567999999999998"/>
    <n v="28"/>
    <n v="12.313599999999999"/>
    <n v="0.17"/>
    <x v="10"/>
  </r>
  <r>
    <s v="US/2017/131891"/>
    <d v="2017-07-29T00:00:00"/>
    <x v="617"/>
    <s v="West"/>
    <s v="Consumer"/>
    <s v="Office Supplies"/>
    <n v="2.214"/>
    <n v="27"/>
    <n v="0.44280000000000003"/>
    <n v="0.14000000000000001"/>
    <x v="6"/>
  </r>
  <r>
    <s v="CA/2018/143567"/>
    <d v="2018-02-11T00:00:00"/>
    <x v="533"/>
    <s v="Central"/>
    <s v="Corporate"/>
    <s v="Office Supplies"/>
    <n v="5.32"/>
    <n v="2"/>
    <n v="1.0640000000000001"/>
    <n v="0.02"/>
    <x v="11"/>
  </r>
  <r>
    <s v="CA/2018/104080"/>
    <d v="2018-08-03T00:00:00"/>
    <x v="117"/>
    <s v="West"/>
    <s v="Consumer"/>
    <s v="Office Supplies"/>
    <n v="171.2"/>
    <n v="6"/>
    <n v="34.24"/>
    <n v="0.09"/>
    <x v="0"/>
  </r>
  <r>
    <s v="CA/2015/151379"/>
    <d v="2015-12-16T00:00:00"/>
    <x v="281"/>
    <s v="South"/>
    <s v="Corporate"/>
    <s v="Office Supplies"/>
    <n v="114.2"/>
    <n v="10"/>
    <n v="22.84"/>
    <n v="0.04"/>
    <x v="1"/>
  </r>
  <r>
    <s v="CA/2017/163167"/>
    <d v="2017-11-28T00:00:00"/>
    <x v="575"/>
    <s v="East"/>
    <s v="Corporate"/>
    <s v="Furniture"/>
    <n v="182.67"/>
    <n v="13"/>
    <n v="36.533999999999999"/>
    <n v="0.23"/>
    <x v="2"/>
  </r>
  <r>
    <s v="CA/2017/135776"/>
    <d v="2017-12-23T00:00:00"/>
    <x v="553"/>
    <s v="East"/>
    <s v="Corporate"/>
    <s v="Office Supplies"/>
    <n v="8.82"/>
    <n v="2"/>
    <n v="1.764"/>
    <n v="0"/>
    <x v="1"/>
  </r>
  <r>
    <s v="US/2015/122021"/>
    <d v="2015-10-15T00:00:00"/>
    <x v="663"/>
    <s v="Central"/>
    <s v="Consumer"/>
    <s v="Furniture"/>
    <n v="183.37200000000001"/>
    <n v="26"/>
    <n v="36.674399999999999"/>
    <n v="0.22"/>
    <x v="8"/>
  </r>
  <r>
    <s v="CA/2017/130484"/>
    <d v="2017-08-22T00:00:00"/>
    <x v="495"/>
    <s v="East"/>
    <s v="Consumer"/>
    <s v="Office Supplies"/>
    <n v="26.352"/>
    <n v="28"/>
    <n v="5.2704000000000004"/>
    <n v="0.13"/>
    <x v="0"/>
  </r>
  <r>
    <s v="CA/2018/120936"/>
    <d v="2018-12-17T00:00:00"/>
    <x v="119"/>
    <s v="East"/>
    <s v="Corporate"/>
    <s v="Office Supplies"/>
    <n v="481.32"/>
    <n v="29"/>
    <n v="96.263999999999996"/>
    <n v="0.2"/>
    <x v="1"/>
  </r>
  <r>
    <s v="CA/2018/110884"/>
    <d v="2018-07-03T00:00:00"/>
    <x v="129"/>
    <s v="South"/>
    <s v="Consumer"/>
    <s v="Office Supplies"/>
    <n v="25.92"/>
    <n v="18"/>
    <n v="5.1840000000000002"/>
    <n v="0.22"/>
    <x v="6"/>
  </r>
  <r>
    <s v="US/2015/161613"/>
    <d v="2015-01-12T00:00:00"/>
    <x v="204"/>
    <s v="Central"/>
    <s v="Corporate"/>
    <s v="Furniture"/>
    <n v="674.05799999999999"/>
    <n v="30"/>
    <n v="134.8116"/>
    <n v="0.03"/>
    <x v="7"/>
  </r>
  <r>
    <s v="US/2015/146353"/>
    <d v="2015-10-14T00:00:00"/>
    <x v="531"/>
    <s v="Central"/>
    <s v="Corporate"/>
    <s v="Office Supplies"/>
    <n v="22.92"/>
    <n v="19"/>
    <n v="4.5839999999999996"/>
    <n v="0.13"/>
    <x v="8"/>
  </r>
  <r>
    <s v="CA/2015/133809"/>
    <d v="2015-11-18T00:00:00"/>
    <x v="652"/>
    <s v="West"/>
    <s v="Consumer"/>
    <s v="Office Supplies"/>
    <n v="11.808"/>
    <n v="19"/>
    <n v="2.3616000000000001"/>
    <n v="0.14000000000000001"/>
    <x v="2"/>
  </r>
  <r>
    <s v="CA/2018/127306"/>
    <d v="2018-01-14T00:00:00"/>
    <x v="3"/>
    <s v="West"/>
    <s v="Consumer"/>
    <s v="Office Supplies"/>
    <n v="18.335999999999999"/>
    <n v="26"/>
    <n v="3.6671999999999998"/>
    <n v="0.06"/>
    <x v="7"/>
  </r>
  <r>
    <s v="CA/2016/161830"/>
    <d v="2016-09-24T00:00:00"/>
    <x v="250"/>
    <s v="West"/>
    <s v="Consumer"/>
    <s v="Office Supplies"/>
    <n v="35.96"/>
    <n v="19"/>
    <n v="7.1920000000000002"/>
    <n v="7.0000000000000007E-2"/>
    <x v="3"/>
  </r>
  <r>
    <s v="CA/2018/163125"/>
    <d v="2018-09-10T00:00:00"/>
    <x v="93"/>
    <s v="East"/>
    <s v="Consumer"/>
    <s v="Office Supplies"/>
    <n v="67.144000000000005"/>
    <n v="19"/>
    <n v="13.428800000000001"/>
    <n v="0.16"/>
    <x v="3"/>
  </r>
  <r>
    <s v="CA/2017/160304"/>
    <d v="2017-02-01T00:00:00"/>
    <x v="606"/>
    <s v="East"/>
    <s v="Corporate"/>
    <s v="Furniture"/>
    <n v="173.94"/>
    <n v="10"/>
    <n v="34.787999999999997"/>
    <n v="0.18"/>
    <x v="11"/>
  </r>
  <r>
    <s v="CA/2018/101728"/>
    <d v="2018-08-19T00:00:00"/>
    <x v="623"/>
    <s v="Central"/>
    <s v="Consumer"/>
    <s v="Office Supplies"/>
    <n v="2.2959999999999998"/>
    <n v="19"/>
    <n v="0.4592"/>
    <n v="0.12"/>
    <x v="0"/>
  </r>
  <r>
    <s v="CA/2018/114055"/>
    <d v="2018-12-25T00:00:00"/>
    <x v="414"/>
    <s v="East"/>
    <s v="Home Office"/>
    <s v="Office Supplies"/>
    <n v="96.08"/>
    <n v="15"/>
    <n v="19.216000000000001"/>
    <n v="0.01"/>
    <x v="1"/>
  </r>
  <r>
    <s v="CA/2018/126438"/>
    <d v="2018-10-09T00:00:00"/>
    <x v="753"/>
    <s v="East"/>
    <s v="Corporate"/>
    <s v="Office Supplies"/>
    <n v="14.88"/>
    <n v="21"/>
    <n v="2.976"/>
    <n v="0.14000000000000001"/>
    <x v="8"/>
  </r>
  <r>
    <s v="CA/2018/117653"/>
    <d v="2018-10-19T00:00:00"/>
    <x v="373"/>
    <s v="East"/>
    <s v="Consumer"/>
    <s v="Furniture"/>
    <n v="91.275000000000006"/>
    <n v="6"/>
    <n v="18.254999999999999"/>
    <n v="0.21"/>
    <x v="8"/>
  </r>
  <r>
    <s v="CA/2018/143245"/>
    <d v="2018-01-12T00:00:00"/>
    <x v="57"/>
    <s v="Central"/>
    <s v="Home Office"/>
    <s v="Office Supplies"/>
    <n v="19.440000000000001"/>
    <n v="8"/>
    <n v="3.8879999999999999"/>
    <n v="0.2"/>
    <x v="7"/>
  </r>
  <r>
    <s v="US/2015/138828"/>
    <d v="2015-02-09T00:00:00"/>
    <x v="44"/>
    <s v="West"/>
    <s v="Consumer"/>
    <s v="Office Supplies"/>
    <n v="57.75"/>
    <n v="28"/>
    <n v="11.55"/>
    <n v="0.15"/>
    <x v="11"/>
  </r>
  <r>
    <s v="CA/2018/143651"/>
    <d v="2018-03-25T00:00:00"/>
    <x v="524"/>
    <s v="East"/>
    <s v="Corporate"/>
    <s v="Office Supplies"/>
    <n v="23.1"/>
    <n v="2"/>
    <n v="4.62"/>
    <n v="0.05"/>
    <x v="10"/>
  </r>
  <r>
    <s v="CA/2016/106978"/>
    <d v="2016-09-28T00:00:00"/>
    <x v="233"/>
    <s v="West"/>
    <s v="Consumer"/>
    <s v="Office Supplies"/>
    <n v="12.536"/>
    <n v="13"/>
    <n v="2.5072000000000001"/>
    <n v="0.03"/>
    <x v="3"/>
  </r>
  <r>
    <s v="CA/2016/155124"/>
    <d v="2016-03-15T00:00:00"/>
    <x v="754"/>
    <s v="West"/>
    <s v="Corporate"/>
    <s v="Technology"/>
    <n v="16.776"/>
    <n v="24"/>
    <n v="3.3552"/>
    <n v="0.11"/>
    <x v="10"/>
  </r>
  <r>
    <s v="CA/2018/150931"/>
    <d v="2018-06-01T00:00:00"/>
    <x v="503"/>
    <s v="Central"/>
    <s v="Home Office"/>
    <s v="Office Supplies"/>
    <n v="33.74"/>
    <n v="14"/>
    <n v="6.7480000000000002"/>
    <n v="0"/>
    <x v="9"/>
  </r>
  <r>
    <s v="CA/2015/157147"/>
    <d v="2015-01-13T00:00:00"/>
    <x v="205"/>
    <s v="East"/>
    <s v="Consumer"/>
    <s v="Office Supplies"/>
    <n v="1325.85"/>
    <n v="13"/>
    <n v="265.17"/>
    <n v="0.1"/>
    <x v="7"/>
  </r>
  <r>
    <s v="CA/2016/156482"/>
    <d v="2016-06-02T00:00:00"/>
    <x v="582"/>
    <s v="West"/>
    <s v="Consumer"/>
    <s v="Furniture"/>
    <n v="1268.82"/>
    <n v="29"/>
    <n v="253.76400000000001"/>
    <n v="0.1"/>
    <x v="9"/>
  </r>
  <r>
    <s v="CA/2018/106782"/>
    <d v="2018-12-21T00:00:00"/>
    <x v="431"/>
    <s v="South"/>
    <s v="Consumer"/>
    <s v="Office Supplies"/>
    <n v="375.34"/>
    <n v="11"/>
    <n v="75.067999999999998"/>
    <n v="0.24"/>
    <x v="1"/>
  </r>
  <r>
    <s v="CA/2017/151372"/>
    <d v="2017-05-09T00:00:00"/>
    <x v="98"/>
    <s v="Central"/>
    <s v="Consumer"/>
    <s v="Office Supplies"/>
    <n v="96.08"/>
    <n v="19"/>
    <n v="19.216000000000001"/>
    <n v="0.23"/>
    <x v="5"/>
  </r>
  <r>
    <s v="CA/2015/102085"/>
    <d v="2015-04-10T00:00:00"/>
    <x v="557"/>
    <s v="Central"/>
    <s v="Consumer"/>
    <s v="Office Supplies"/>
    <n v="29.24"/>
    <n v="30"/>
    <n v="5.8479999999999999"/>
    <n v="0.08"/>
    <x v="4"/>
  </r>
  <r>
    <s v="CA/2018/107125"/>
    <d v="2018-11-27T00:00:00"/>
    <x v="217"/>
    <s v="West"/>
    <s v="Consumer"/>
    <s v="Office Supplies"/>
    <n v="117.488"/>
    <n v="18"/>
    <n v="23.497599999999998"/>
    <n v="0"/>
    <x v="2"/>
  </r>
  <r>
    <s v="CA/2017/125815"/>
    <d v="2017-10-28T00:00:00"/>
    <x v="658"/>
    <s v="West"/>
    <s v="Consumer"/>
    <s v="Office Supplies"/>
    <n v="12.42"/>
    <n v="26"/>
    <n v="2.484"/>
    <n v="0.23"/>
    <x v="8"/>
  </r>
  <r>
    <s v="CA/2016/144190"/>
    <d v="2016-09-06T00:00:00"/>
    <x v="720"/>
    <s v="South"/>
    <s v="Consumer"/>
    <s v="Office Supplies"/>
    <n v="12.96"/>
    <n v="21"/>
    <n v="2.5920000000000001"/>
    <n v="0.18"/>
    <x v="3"/>
  </r>
  <r>
    <s v="CA/2018/117926"/>
    <d v="2018-08-12T00:00:00"/>
    <x v="127"/>
    <s v="East"/>
    <s v="Corporate"/>
    <s v="Office Supplies"/>
    <n v="69.48"/>
    <n v="4"/>
    <n v="13.896000000000001"/>
    <n v="0.24"/>
    <x v="0"/>
  </r>
  <r>
    <s v="CA/2016/153906"/>
    <d v="2016-03-16T00:00:00"/>
    <x v="99"/>
    <s v="Central"/>
    <s v="Corporate"/>
    <s v="Technology"/>
    <n v="85.9"/>
    <n v="28"/>
    <n v="17.18"/>
    <n v="0.06"/>
    <x v="10"/>
  </r>
  <r>
    <s v="CA/2015/160262"/>
    <d v="2015-09-06T00:00:00"/>
    <x v="131"/>
    <s v="East"/>
    <s v="Corporate"/>
    <s v="Office Supplies"/>
    <n v="18.059999999999999"/>
    <n v="9"/>
    <n v="3.6120000000000001"/>
    <n v="0.01"/>
    <x v="3"/>
  </r>
  <r>
    <s v="CA/2016/127607"/>
    <d v="2016-03-20T00:00:00"/>
    <x v="300"/>
    <s v="South"/>
    <s v="Consumer"/>
    <s v="Office Supplies"/>
    <n v="2.512"/>
    <n v="9"/>
    <n v="0.50239999999999996"/>
    <n v="0.25"/>
    <x v="10"/>
  </r>
  <r>
    <s v="CA/2017/166226"/>
    <d v="2017-11-18T00:00:00"/>
    <x v="426"/>
    <s v="South"/>
    <s v="Home Office"/>
    <s v="Technology"/>
    <n v="61.192"/>
    <n v="27"/>
    <n v="12.2384"/>
    <n v="0"/>
    <x v="2"/>
  </r>
  <r>
    <s v="CA/2015/156587"/>
    <d v="2015-07-03T00:00:00"/>
    <x v="755"/>
    <s v="West"/>
    <s v="Consumer"/>
    <s v="Furniture"/>
    <n v="48.712000000000003"/>
    <n v="14"/>
    <n v="9.7423999999999999"/>
    <n v="0.15"/>
    <x v="6"/>
  </r>
  <r>
    <s v="CA/2017/141180"/>
    <d v="2017-05-15T00:00:00"/>
    <x v="24"/>
    <s v="Central"/>
    <s v="Consumer"/>
    <s v="Office Supplies"/>
    <n v="7.7640000000000002"/>
    <n v="8"/>
    <n v="1.5528"/>
    <n v="0.16"/>
    <x v="5"/>
  </r>
  <r>
    <s v="CA/2016/109708"/>
    <d v="2016-05-25T00:00:00"/>
    <x v="388"/>
    <s v="West"/>
    <s v="Corporate"/>
    <s v="Technology"/>
    <n v="467.04"/>
    <n v="10"/>
    <n v="93.408000000000001"/>
    <n v="0.12"/>
    <x v="5"/>
  </r>
  <r>
    <s v="CA/2016/122406"/>
    <d v="2016-02-08T00:00:00"/>
    <x v="534"/>
    <s v="Central"/>
    <s v="Home Office"/>
    <s v="Technology"/>
    <n v="128.85"/>
    <n v="17"/>
    <n v="25.77"/>
    <n v="0.14000000000000001"/>
    <x v="11"/>
  </r>
  <r>
    <s v="US/2017/153815"/>
    <d v="2017-06-11T00:00:00"/>
    <x v="126"/>
    <s v="West"/>
    <s v="Corporate"/>
    <s v="Furniture"/>
    <n v="207.98400000000001"/>
    <n v="17"/>
    <n v="41.596800000000002"/>
    <n v="0.09"/>
    <x v="9"/>
  </r>
  <r>
    <s v="CA/2017/164896"/>
    <d v="2017-07-11T00:00:00"/>
    <x v="390"/>
    <s v="South"/>
    <s v="Home Office"/>
    <s v="Office Supplies"/>
    <n v="12.9"/>
    <n v="25"/>
    <n v="2.58"/>
    <n v="0.02"/>
    <x v="6"/>
  </r>
  <r>
    <s v="CA/2016/142202"/>
    <d v="2016-09-18T00:00:00"/>
    <x v="335"/>
    <s v="East"/>
    <s v="Corporate"/>
    <s v="Technology"/>
    <n v="717.12"/>
    <n v="11"/>
    <n v="143.42400000000001"/>
    <n v="0.05"/>
    <x v="3"/>
  </r>
  <r>
    <s v="CA/2016/165050"/>
    <d v="2016-07-12T00:00:00"/>
    <x v="117"/>
    <s v="West"/>
    <s v="Consumer"/>
    <s v="Office Supplies"/>
    <n v="21.36"/>
    <n v="23"/>
    <n v="4.2720000000000002"/>
    <n v="0.09"/>
    <x v="6"/>
  </r>
  <r>
    <s v="US/2017/131114"/>
    <d v="2017-09-12T00:00:00"/>
    <x v="338"/>
    <s v="Central"/>
    <s v="Corporate"/>
    <s v="Office Supplies"/>
    <n v="20.568000000000001"/>
    <n v="15"/>
    <n v="4.1135999999999999"/>
    <n v="0.18"/>
    <x v="3"/>
  </r>
  <r>
    <s v="CA/2015/160066"/>
    <d v="2015-11-16T00:00:00"/>
    <x v="340"/>
    <s v="East"/>
    <s v="Corporate"/>
    <s v="Office Supplies"/>
    <n v="5.22"/>
    <n v="3"/>
    <n v="1.044"/>
    <n v="0"/>
    <x v="2"/>
  </r>
  <r>
    <s v="CA/2017/109925"/>
    <d v="2017-06-11T00:00:00"/>
    <x v="5"/>
    <s v="West"/>
    <s v="Consumer"/>
    <s v="Office Supplies"/>
    <n v="84.84"/>
    <n v="4"/>
    <n v="16.968"/>
    <n v="0.12"/>
    <x v="9"/>
  </r>
  <r>
    <s v="CA/2016/160696"/>
    <d v="2016-06-09T00:00:00"/>
    <x v="316"/>
    <s v="East"/>
    <s v="Corporate"/>
    <s v="Office Supplies"/>
    <n v="7.24"/>
    <n v="18"/>
    <n v="1.448"/>
    <n v="0.2"/>
    <x v="9"/>
  </r>
  <r>
    <s v="CA/2015/125171"/>
    <d v="2015-03-09T00:00:00"/>
    <x v="369"/>
    <s v="East"/>
    <s v="Consumer"/>
    <s v="Office Supplies"/>
    <n v="14.4"/>
    <n v="14"/>
    <n v="2.88"/>
    <n v="0.03"/>
    <x v="10"/>
  </r>
  <r>
    <s v="CA/2017/149279"/>
    <d v="2017-04-24T00:00:00"/>
    <x v="642"/>
    <s v="Central"/>
    <s v="Home Office"/>
    <s v="Office Supplies"/>
    <n v="15.552"/>
    <n v="8"/>
    <n v="3.1103999999999998"/>
    <n v="0.18"/>
    <x v="4"/>
  </r>
  <r>
    <s v="CA/2018/107321"/>
    <d v="2018-08-31T00:00:00"/>
    <x v="585"/>
    <s v="Central"/>
    <s v="Home Office"/>
    <s v="Office Supplies"/>
    <n v="6.6719999999999997"/>
    <n v="21"/>
    <n v="1.3344"/>
    <n v="0.01"/>
    <x v="0"/>
  </r>
  <r>
    <s v="US/2018/122714"/>
    <d v="2018-07-12T00:00:00"/>
    <x v="428"/>
    <s v="West"/>
    <s v="Corporate"/>
    <s v="Office Supplies"/>
    <n v="1889.99"/>
    <n v="22"/>
    <n v="377.99799999999999"/>
    <n v="0.04"/>
    <x v="6"/>
  </r>
  <r>
    <s v="CA/2016/153038"/>
    <d v="2016-12-18T00:00:00"/>
    <x v="516"/>
    <s v="West"/>
    <s v="Corporate"/>
    <s v="Office Supplies"/>
    <n v="55.936"/>
    <n v="21"/>
    <n v="11.187200000000001"/>
    <n v="0.12"/>
    <x v="1"/>
  </r>
  <r>
    <s v="CA/2015/132227"/>
    <d v="2015-04-11T00:00:00"/>
    <x v="449"/>
    <s v="West"/>
    <s v="Home Office"/>
    <s v="Office Supplies"/>
    <n v="52.064"/>
    <n v="3"/>
    <n v="10.412800000000001"/>
    <n v="0.24"/>
    <x v="4"/>
  </r>
  <r>
    <s v="CA/2018/155824"/>
    <d v="2018-10-03T00:00:00"/>
    <x v="754"/>
    <s v="West"/>
    <s v="Corporate"/>
    <s v="Office Supplies"/>
    <n v="48.783999999999999"/>
    <n v="29"/>
    <n v="9.7568000000000001"/>
    <n v="0.24"/>
    <x v="8"/>
  </r>
  <r>
    <s v="CA/2017/129238"/>
    <d v="2017-01-31T00:00:00"/>
    <x v="337"/>
    <s v="East"/>
    <s v="Home Office"/>
    <s v="Technology"/>
    <n v="109.592"/>
    <n v="24"/>
    <n v="21.918399999999998"/>
    <n v="0.1"/>
    <x v="7"/>
  </r>
  <r>
    <s v="CA/2018/159688"/>
    <d v="2018-07-05T00:00:00"/>
    <x v="144"/>
    <s v="East"/>
    <s v="Home Office"/>
    <s v="Technology"/>
    <n v="79.989999999999995"/>
    <n v="22"/>
    <n v="15.997999999999999"/>
    <n v="0.09"/>
    <x v="6"/>
  </r>
  <r>
    <s v="CA/2017/136126"/>
    <d v="2017-05-24T00:00:00"/>
    <x v="258"/>
    <s v="Central"/>
    <s v="Home Office"/>
    <s v="Office Supplies"/>
    <n v="69.5"/>
    <n v="13"/>
    <n v="13.9"/>
    <n v="0"/>
    <x v="5"/>
  </r>
  <r>
    <s v="CA/2015/156006"/>
    <d v="2015-04-30T00:00:00"/>
    <x v="612"/>
    <s v="West"/>
    <s v="Consumer"/>
    <s v="Technology"/>
    <n v="47.79"/>
    <n v="11"/>
    <n v="9.5579999999999998"/>
    <n v="0.16"/>
    <x v="4"/>
  </r>
  <r>
    <s v="CA/2016/158659"/>
    <d v="2016-10-11T00:00:00"/>
    <x v="281"/>
    <s v="South"/>
    <s v="Corporate"/>
    <s v="Office Supplies"/>
    <n v="714.3"/>
    <n v="16"/>
    <n v="142.86000000000001"/>
    <n v="0.02"/>
    <x v="8"/>
  </r>
  <r>
    <s v="CA/2016/169796"/>
    <d v="2016-09-11T00:00:00"/>
    <x v="656"/>
    <s v="West"/>
    <s v="Home Office"/>
    <s v="Technology"/>
    <n v="2321.9"/>
    <n v="21"/>
    <n v="464.38"/>
    <n v="0.22"/>
    <x v="3"/>
  </r>
  <r>
    <s v="CA/2016/102876"/>
    <d v="2016-07-09T00:00:00"/>
    <x v="756"/>
    <s v="East"/>
    <s v="Corporate"/>
    <s v="Office Supplies"/>
    <n v="9.5220000000000002"/>
    <n v="12"/>
    <n v="1.9044000000000001"/>
    <n v="0.17"/>
    <x v="6"/>
  </r>
  <r>
    <s v="US/2018/139647"/>
    <d v="2018-11-05T00:00:00"/>
    <x v="477"/>
    <s v="East"/>
    <s v="Corporate"/>
    <s v="Furniture"/>
    <n v="209.97900000000001"/>
    <n v="22"/>
    <n v="41.995800000000003"/>
    <n v="0.04"/>
    <x v="2"/>
  </r>
  <r>
    <s v="US/2018/160465"/>
    <d v="2018-07-21T00:00:00"/>
    <x v="680"/>
    <s v="Central"/>
    <s v="Home Office"/>
    <s v="Office Supplies"/>
    <n v="33.93"/>
    <n v="19"/>
    <n v="6.7859999999999996"/>
    <n v="0.06"/>
    <x v="6"/>
  </r>
  <r>
    <s v="CA/2015/153850"/>
    <d v="2015-11-24T00:00:00"/>
    <x v="513"/>
    <s v="West"/>
    <s v="Consumer"/>
    <s v="Furniture"/>
    <n v="35.167999999999999"/>
    <n v="8"/>
    <n v="7.0335999999999999"/>
    <n v="0.13"/>
    <x v="2"/>
  </r>
  <r>
    <s v="CA/2015/127558"/>
    <d v="2015-11-15T00:00:00"/>
    <x v="757"/>
    <s v="West"/>
    <s v="Consumer"/>
    <s v="Furniture"/>
    <n v="10.11"/>
    <n v="3"/>
    <n v="2.0219999999999998"/>
    <n v="0.04"/>
    <x v="2"/>
  </r>
  <r>
    <s v="CA/2018/136511"/>
    <d v="2018-03-23T00:00:00"/>
    <x v="89"/>
    <s v="West"/>
    <s v="Corporate"/>
    <s v="Office Supplies"/>
    <n v="347.58"/>
    <n v="13"/>
    <n v="69.516000000000005"/>
    <n v="0.09"/>
    <x v="10"/>
  </r>
  <r>
    <s v="CA/2017/133795"/>
    <d v="2017-12-18T00:00:00"/>
    <x v="188"/>
    <s v="East"/>
    <s v="Consumer"/>
    <s v="Technology"/>
    <n v="72.64"/>
    <n v="28"/>
    <n v="14.528"/>
    <n v="0.15"/>
    <x v="1"/>
  </r>
  <r>
    <s v="US/2018/130953"/>
    <d v="2018-07-29T00:00:00"/>
    <x v="288"/>
    <s v="Central"/>
    <s v="Consumer"/>
    <s v="Office Supplies"/>
    <n v="33.479999999999997"/>
    <n v="23"/>
    <n v="6.6959999999999997"/>
    <n v="0.24"/>
    <x v="6"/>
  </r>
  <r>
    <s v="CA/2015/151792"/>
    <d v="2015-02-09T00:00:00"/>
    <x v="610"/>
    <s v="West"/>
    <s v="Consumer"/>
    <s v="Technology"/>
    <n v="239.976"/>
    <n v="7"/>
    <n v="47.995199999999997"/>
    <n v="0.13"/>
    <x v="11"/>
  </r>
  <r>
    <s v="CA/2018/139304"/>
    <d v="2018-01-29T00:00:00"/>
    <x v="364"/>
    <s v="West"/>
    <s v="Consumer"/>
    <s v="Office Supplies"/>
    <n v="8.34"/>
    <n v="15"/>
    <n v="1.6679999999999999"/>
    <n v="0.1"/>
    <x v="7"/>
  </r>
  <r>
    <s v="CA/2016/103954"/>
    <d v="2016-09-08T00:00:00"/>
    <x v="367"/>
    <s v="West"/>
    <s v="Home Office"/>
    <s v="Furniture"/>
    <n v="687.4"/>
    <n v="17"/>
    <n v="137.47999999999999"/>
    <n v="0.2"/>
    <x v="3"/>
  </r>
  <r>
    <s v="CA/2015/169803"/>
    <d v="2015-06-04T00:00:00"/>
    <x v="609"/>
    <s v="West"/>
    <s v="Corporate"/>
    <s v="Furniture"/>
    <n v="653.54999999999995"/>
    <n v="16"/>
    <n v="130.71"/>
    <n v="0.1"/>
    <x v="9"/>
  </r>
  <r>
    <s v="CA/2018/141719"/>
    <d v="2018-11-17T00:00:00"/>
    <x v="283"/>
    <s v="East"/>
    <s v="Consumer"/>
    <s v="Technology"/>
    <n v="239.96"/>
    <n v="7"/>
    <n v="47.991999999999997"/>
    <n v="0.24"/>
    <x v="2"/>
  </r>
  <r>
    <s v="CA/2016/136469"/>
    <d v="2016-11-07T00:00:00"/>
    <x v="477"/>
    <s v="East"/>
    <s v="Corporate"/>
    <s v="Furniture"/>
    <n v="199.83600000000001"/>
    <n v="2"/>
    <n v="39.967199999999998"/>
    <n v="0.16"/>
    <x v="2"/>
  </r>
  <r>
    <s v="CA/2017/158694"/>
    <d v="2017-10-11T00:00:00"/>
    <x v="482"/>
    <s v="East"/>
    <s v="Consumer"/>
    <s v="Office Supplies"/>
    <n v="67.709999999999994"/>
    <n v="23"/>
    <n v="13.542"/>
    <n v="0.01"/>
    <x v="8"/>
  </r>
  <r>
    <s v="US/2015/104759"/>
    <d v="2015-03-31T00:00:00"/>
    <x v="732"/>
    <s v="Central"/>
    <s v="Consumer"/>
    <s v="Office Supplies"/>
    <n v="8.1340000000000003"/>
    <n v="6"/>
    <n v="1.6268"/>
    <n v="0.05"/>
    <x v="10"/>
  </r>
  <r>
    <s v="CA/2016/150511"/>
    <d v="2016-09-18T00:00:00"/>
    <x v="144"/>
    <s v="East"/>
    <s v="Home Office"/>
    <s v="Office Supplies"/>
    <n v="18.54"/>
    <n v="14"/>
    <n v="3.7080000000000002"/>
    <n v="0.14000000000000001"/>
    <x v="3"/>
  </r>
  <r>
    <s v="CA/2016/134922"/>
    <d v="2016-07-11T00:00:00"/>
    <x v="208"/>
    <s v="West"/>
    <s v="Corporate"/>
    <s v="Office Supplies"/>
    <n v="24.4"/>
    <n v="20"/>
    <n v="4.88"/>
    <n v="0.05"/>
    <x v="6"/>
  </r>
  <r>
    <s v="US/2018/120607"/>
    <d v="2018-05-19T00:00:00"/>
    <x v="547"/>
    <s v="Central"/>
    <s v="Consumer"/>
    <s v="Office Supplies"/>
    <n v="195.64"/>
    <n v="29"/>
    <n v="39.128"/>
    <n v="0.2"/>
    <x v="5"/>
  </r>
  <r>
    <s v="CA/2016/141243"/>
    <d v="2016-03-01T00:00:00"/>
    <x v="733"/>
    <s v="East"/>
    <s v="Consumer"/>
    <s v="Technology"/>
    <n v="398.4"/>
    <n v="14"/>
    <n v="79.680000000000007"/>
    <n v="0.06"/>
    <x v="10"/>
  </r>
  <r>
    <s v="CA/2016/162166"/>
    <d v="2016-08-09T00:00:00"/>
    <x v="392"/>
    <s v="West"/>
    <s v="Consumer"/>
    <s v="Office Supplies"/>
    <n v="26.4"/>
    <n v="30"/>
    <n v="5.28"/>
    <n v="0.22"/>
    <x v="0"/>
  </r>
  <r>
    <s v="CA/2017/120796"/>
    <d v="2017-03-04T00:00:00"/>
    <x v="229"/>
    <s v="Central"/>
    <s v="Consumer"/>
    <s v="Office Supplies"/>
    <n v="99.846000000000004"/>
    <n v="16"/>
    <n v="19.969200000000001"/>
    <n v="0.12"/>
    <x v="10"/>
  </r>
  <r>
    <s v="CA/2017/109722"/>
    <d v="2017-05-12T00:00:00"/>
    <x v="236"/>
    <s v="East"/>
    <s v="Consumer"/>
    <s v="Technology"/>
    <n v="699.98"/>
    <n v="4"/>
    <n v="139.99600000000001"/>
    <n v="0.22"/>
    <x v="5"/>
  </r>
  <r>
    <s v="CA/2016/136798"/>
    <d v="2016-08-05T00:00:00"/>
    <x v="351"/>
    <s v="West"/>
    <s v="Consumer"/>
    <s v="Office Supplies"/>
    <n v="43.98"/>
    <n v="27"/>
    <n v="8.7959999999999994"/>
    <n v="0.12"/>
    <x v="0"/>
  </r>
  <r>
    <s v="CA/2018/122196"/>
    <d v="2018-09-22T00:00:00"/>
    <x v="244"/>
    <s v="Central"/>
    <s v="Consumer"/>
    <s v="Technology"/>
    <n v="391.98"/>
    <n v="27"/>
    <n v="78.396000000000001"/>
    <n v="0.01"/>
    <x v="3"/>
  </r>
  <r>
    <s v="CA/2018/142090"/>
    <d v="2018-11-30T00:00:00"/>
    <x v="618"/>
    <s v="West"/>
    <s v="Consumer"/>
    <s v="Technology"/>
    <n v="383.976"/>
    <n v="24"/>
    <n v="76.795199999999994"/>
    <n v="0.2"/>
    <x v="2"/>
  </r>
  <r>
    <s v="CA/2018/160934"/>
    <d v="2018-01-15T00:00:00"/>
    <x v="499"/>
    <s v="Central"/>
    <s v="Home Office"/>
    <s v="Office Supplies"/>
    <n v="21.4"/>
    <n v="21"/>
    <n v="4.28"/>
    <n v="0.18"/>
    <x v="7"/>
  </r>
  <r>
    <s v="CA/2015/124478"/>
    <d v="2015-08-08T00:00:00"/>
    <x v="15"/>
    <s v="Central"/>
    <s v="Home Office"/>
    <s v="Technology"/>
    <n v="549.99"/>
    <n v="23"/>
    <n v="109.998"/>
    <n v="0.22"/>
    <x v="0"/>
  </r>
  <r>
    <s v="CA/2016/145485"/>
    <d v="2016-05-11T00:00:00"/>
    <x v="594"/>
    <s v="West"/>
    <s v="Consumer"/>
    <s v="Office Supplies"/>
    <n v="62.8"/>
    <n v="2"/>
    <n v="12.56"/>
    <n v="0.05"/>
    <x v="5"/>
  </r>
  <r>
    <s v="CA/2018/151071"/>
    <d v="2018-04-25T00:00:00"/>
    <x v="469"/>
    <s v="East"/>
    <s v="Consumer"/>
    <s v="Office Supplies"/>
    <n v="13.904"/>
    <n v="20"/>
    <n v="2.7808000000000002"/>
    <n v="0.05"/>
    <x v="4"/>
  </r>
  <r>
    <s v="CA/2015/134572"/>
    <d v="2015-04-20T00:00:00"/>
    <x v="277"/>
    <s v="East"/>
    <s v="Consumer"/>
    <s v="Furniture"/>
    <n v="744.1"/>
    <n v="1"/>
    <n v="148.82"/>
    <n v="0.15"/>
    <x v="4"/>
  </r>
  <r>
    <s v="CA/2018/143217"/>
    <d v="2018-11-11T00:00:00"/>
    <x v="344"/>
    <s v="East"/>
    <s v="Home Office"/>
    <s v="Office Supplies"/>
    <n v="18.239999999999998"/>
    <n v="8"/>
    <n v="3.6480000000000001"/>
    <n v="0.04"/>
    <x v="2"/>
  </r>
  <r>
    <s v="US/2018/133312"/>
    <d v="2018-11-25T00:00:00"/>
    <x v="214"/>
    <s v="Central"/>
    <s v="Consumer"/>
    <s v="Furniture"/>
    <n v="359.49900000000002"/>
    <n v="5"/>
    <n v="71.899799999999999"/>
    <n v="0.23"/>
    <x v="2"/>
  </r>
  <r>
    <s v="US/2016/137533"/>
    <d v="2016-12-18T00:00:00"/>
    <x v="82"/>
    <s v="East"/>
    <s v="Home Office"/>
    <s v="Office Supplies"/>
    <n v="20.736000000000001"/>
    <n v="11"/>
    <n v="4.1471999999999998"/>
    <n v="0"/>
    <x v="1"/>
  </r>
  <r>
    <s v="CA/2017/108350"/>
    <d v="2017-06-06T00:00:00"/>
    <x v="554"/>
    <s v="Central"/>
    <s v="Corporate"/>
    <s v="Office Supplies"/>
    <n v="105.52"/>
    <n v="8"/>
    <n v="21.103999999999999"/>
    <n v="0.19"/>
    <x v="9"/>
  </r>
  <r>
    <s v="CA/2016/144302"/>
    <d v="2016-06-19T00:00:00"/>
    <x v="467"/>
    <s v="South"/>
    <s v="Home Office"/>
    <s v="Office Supplies"/>
    <n v="5.7919999999999998"/>
    <n v="4"/>
    <n v="1.1584000000000001"/>
    <n v="0.02"/>
    <x v="9"/>
  </r>
  <r>
    <s v="CA/2016/109001"/>
    <d v="2016-05-03T00:00:00"/>
    <x v="471"/>
    <s v="West"/>
    <s v="Corporate"/>
    <s v="Technology"/>
    <n v="466.15800000000002"/>
    <n v="18"/>
    <n v="93.2316"/>
    <n v="0.22"/>
    <x v="5"/>
  </r>
  <r>
    <s v="CA/2018/132738"/>
    <d v="2018-04-08T00:00:00"/>
    <x v="447"/>
    <s v="East"/>
    <s v="Corporate"/>
    <s v="Office Supplies"/>
    <n v="7.968"/>
    <n v="22"/>
    <n v="1.5935999999999999"/>
    <n v="0.09"/>
    <x v="4"/>
  </r>
  <r>
    <s v="CA/2018/156720"/>
    <d v="2018-12-30T00:00:00"/>
    <x v="758"/>
    <s v="South"/>
    <s v="Consumer"/>
    <s v="Office Supplies"/>
    <n v="3.024"/>
    <n v="30"/>
    <n v="0.6048"/>
    <n v="0.23"/>
    <x v="1"/>
  </r>
  <r>
    <s v="CA/2016/119102"/>
    <d v="2016-05-23T00:00:00"/>
    <x v="120"/>
    <s v="West"/>
    <s v="Corporate"/>
    <s v="Office Supplies"/>
    <n v="51.45"/>
    <n v="14"/>
    <n v="10.29"/>
    <n v="0.05"/>
    <x v="5"/>
  </r>
  <r>
    <s v="US/2015/140452"/>
    <d v="2015-06-12T00:00:00"/>
    <x v="318"/>
    <s v="East"/>
    <s v="Consumer"/>
    <s v="Office Supplies"/>
    <n v="14.016"/>
    <n v="24"/>
    <n v="2.8031999999999999"/>
    <n v="0.13"/>
    <x v="9"/>
  </r>
  <r>
    <s v="CA/2016/141936"/>
    <d v="2016-07-08T00:00:00"/>
    <x v="43"/>
    <s v="East"/>
    <s v="Home Office"/>
    <s v="Office Supplies"/>
    <n v="19.152000000000001"/>
    <n v="25"/>
    <n v="3.8304"/>
    <n v="0.17"/>
    <x v="6"/>
  </r>
  <r>
    <s v="CA/2015/158442"/>
    <d v="2015-03-17T00:00:00"/>
    <x v="616"/>
    <s v="East"/>
    <s v="Consumer"/>
    <s v="Office Supplies"/>
    <n v="4.4480000000000004"/>
    <n v="14"/>
    <n v="0.88959999999999995"/>
    <n v="0.2"/>
    <x v="10"/>
  </r>
  <r>
    <s v="CA/2016/167374"/>
    <d v="2016-03-26T00:00:00"/>
    <x v="421"/>
    <s v="East"/>
    <s v="Consumer"/>
    <s v="Office Supplies"/>
    <n v="40.031999999999996"/>
    <n v="17"/>
    <n v="8.0063999999999993"/>
    <n v="0.15"/>
    <x v="10"/>
  </r>
  <r>
    <s v="CA/2015/116568"/>
    <d v="2015-12-14T00:00:00"/>
    <x v="298"/>
    <s v="East"/>
    <s v="Consumer"/>
    <s v="Furniture"/>
    <n v="186.304"/>
    <n v="20"/>
    <n v="37.260800000000003"/>
    <n v="0.18"/>
    <x v="1"/>
  </r>
  <r>
    <s v="CA/2016/147102"/>
    <d v="2016-09-19T00:00:00"/>
    <x v="468"/>
    <s v="Central"/>
    <s v="Corporate"/>
    <s v="Technology"/>
    <n v="66.36"/>
    <n v="26"/>
    <n v="13.272"/>
    <n v="0.15"/>
    <x v="3"/>
  </r>
  <r>
    <s v="CA/2018/132213"/>
    <d v="2018-04-25T00:00:00"/>
    <x v="43"/>
    <s v="East"/>
    <s v="Home Office"/>
    <s v="Office Supplies"/>
    <n v="42.048000000000002"/>
    <n v="22"/>
    <n v="8.4095999999999993"/>
    <n v="0.24"/>
    <x v="4"/>
  </r>
  <r>
    <s v="CA/2015/138450"/>
    <d v="2015-10-18T00:00:00"/>
    <x v="553"/>
    <s v="East"/>
    <s v="Corporate"/>
    <s v="Office Supplies"/>
    <n v="52.512"/>
    <n v="6"/>
    <n v="10.5024"/>
    <n v="0.02"/>
    <x v="8"/>
  </r>
  <r>
    <s v="CA/2016/153073"/>
    <d v="2016-11-13T00:00:00"/>
    <x v="456"/>
    <s v="East"/>
    <s v="Consumer"/>
    <s v="Furniture"/>
    <n v="17.495999999999999"/>
    <n v="16"/>
    <n v="3.4992000000000001"/>
    <n v="0.25"/>
    <x v="2"/>
  </r>
  <r>
    <s v="CA/2017/147970"/>
    <d v="2017-01-31T00:00:00"/>
    <x v="492"/>
    <s v="East"/>
    <s v="Consumer"/>
    <s v="Office Supplies"/>
    <n v="15.552"/>
    <n v="30"/>
    <n v="3.1103999999999998"/>
    <n v="0.1"/>
    <x v="7"/>
  </r>
  <r>
    <s v="CA/2017/150658"/>
    <d v="2017-11-17T00:00:00"/>
    <x v="333"/>
    <s v="Central"/>
    <s v="Consumer"/>
    <s v="Office Supplies"/>
    <n v="10.776"/>
    <n v="3"/>
    <n v="2.1551999999999998"/>
    <n v="0.11"/>
    <x v="2"/>
  </r>
  <r>
    <s v="CA/2018/125640"/>
    <d v="2018-07-25T00:00:00"/>
    <x v="732"/>
    <s v="Central"/>
    <s v="Consumer"/>
    <s v="Office Supplies"/>
    <n v="3.3039999999999998"/>
    <n v="22"/>
    <n v="0.66080000000000005"/>
    <n v="0.04"/>
    <x v="6"/>
  </r>
  <r>
    <s v="CA/2018/154137"/>
    <d v="2018-11-11T00:00:00"/>
    <x v="363"/>
    <s v="West"/>
    <s v="Consumer"/>
    <s v="Office Supplies"/>
    <n v="35.479999999999997"/>
    <n v="2"/>
    <n v="7.0960000000000001"/>
    <n v="0.22"/>
    <x v="2"/>
  </r>
  <r>
    <s v="CA/2016/127173"/>
    <d v="2016-09-26T00:00:00"/>
    <x v="421"/>
    <s v="East"/>
    <s v="Consumer"/>
    <s v="Office Supplies"/>
    <n v="34.44"/>
    <n v="2"/>
    <n v="6.8879999999999999"/>
    <n v="0.13"/>
    <x v="3"/>
  </r>
  <r>
    <s v="CA/2015/149538"/>
    <d v="2015-04-04T00:00:00"/>
    <x v="10"/>
    <s v="Central"/>
    <s v="Corporate"/>
    <s v="Office Supplies"/>
    <n v="232.55"/>
    <n v="28"/>
    <n v="46.51"/>
    <n v="0.1"/>
    <x v="4"/>
  </r>
  <r>
    <s v="CA/2015/160766"/>
    <d v="2015-09-14T00:00:00"/>
    <x v="661"/>
    <s v="West"/>
    <s v="Consumer"/>
    <s v="Furniture"/>
    <n v="464.29199999999997"/>
    <n v="1"/>
    <n v="92.858400000000003"/>
    <n v="0"/>
    <x v="3"/>
  </r>
  <r>
    <s v="CA/2018/146626"/>
    <d v="2018-12-29T00:00:00"/>
    <x v="130"/>
    <s v="West"/>
    <s v="Corporate"/>
    <s v="Furniture"/>
    <n v="101.12"/>
    <n v="13"/>
    <n v="20.224"/>
    <n v="0.17"/>
    <x v="1"/>
  </r>
  <r>
    <s v="CA/2016/123330"/>
    <d v="2016-06-21T00:00:00"/>
    <x v="212"/>
    <s v="Central"/>
    <s v="Consumer"/>
    <s v="Technology"/>
    <n v="107.976"/>
    <n v="3"/>
    <n v="21.595199999999998"/>
    <n v="0.16"/>
    <x v="9"/>
  </r>
  <r>
    <s v="CA/2018/155607"/>
    <d v="2018-11-26T00:00:00"/>
    <x v="435"/>
    <s v="West"/>
    <s v="Home Office"/>
    <s v="Office Supplies"/>
    <n v="58.73"/>
    <n v="24"/>
    <n v="11.746"/>
    <n v="0"/>
    <x v="2"/>
  </r>
  <r>
    <s v="CA/2017/151323"/>
    <d v="2017-10-23T00:00:00"/>
    <x v="437"/>
    <s v="East"/>
    <s v="Home Office"/>
    <s v="Office Supplies"/>
    <n v="17.05"/>
    <n v="8"/>
    <n v="3.41"/>
    <n v="0.2"/>
    <x v="8"/>
  </r>
  <r>
    <s v="CA/2016/146696"/>
    <d v="2016-12-14T00:00:00"/>
    <x v="502"/>
    <s v="West"/>
    <s v="Consumer"/>
    <s v="Office Supplies"/>
    <n v="8.0960000000000001"/>
    <n v="15"/>
    <n v="1.6192"/>
    <n v="0.25"/>
    <x v="1"/>
  </r>
  <r>
    <s v="CA/2017/128972"/>
    <d v="2017-11-13T00:00:00"/>
    <x v="747"/>
    <s v="West"/>
    <s v="Corporate"/>
    <s v="Furniture"/>
    <n v="30.36"/>
    <n v="12"/>
    <n v="6.0720000000000001"/>
    <n v="0.09"/>
    <x v="2"/>
  </r>
  <r>
    <s v="CA/2018/128335"/>
    <d v="2018-09-29T00:00:00"/>
    <x v="350"/>
    <s v="West"/>
    <s v="Consumer"/>
    <s v="Office Supplies"/>
    <n v="23.34"/>
    <n v="8"/>
    <n v="4.6680000000000001"/>
    <n v="0.16"/>
    <x v="3"/>
  </r>
  <r>
    <s v="CA/2016/154886"/>
    <d v="2016-08-11T00:00:00"/>
    <x v="517"/>
    <s v="South"/>
    <s v="Consumer"/>
    <s v="Technology"/>
    <n v="119.9"/>
    <n v="26"/>
    <n v="23.98"/>
    <n v="0.11"/>
    <x v="0"/>
  </r>
  <r>
    <s v="CA/2017/111213"/>
    <d v="2017-01-04T00:00:00"/>
    <x v="224"/>
    <s v="West"/>
    <s v="Consumer"/>
    <s v="Furniture"/>
    <n v="1317.492"/>
    <n v="24"/>
    <n v="263.4984"/>
    <n v="0.22"/>
    <x v="7"/>
  </r>
  <r>
    <s v="CA/2018/161333"/>
    <d v="2018-02-02T00:00:00"/>
    <x v="252"/>
    <s v="West"/>
    <s v="Consumer"/>
    <s v="Furniture"/>
    <n v="86.26"/>
    <n v="20"/>
    <n v="17.251999999999999"/>
    <n v="0"/>
    <x v="11"/>
  </r>
  <r>
    <s v="CA/2018/128734"/>
    <d v="2018-12-24T00:00:00"/>
    <x v="311"/>
    <s v="South"/>
    <s v="Home Office"/>
    <s v="Furniture"/>
    <n v="8.5440000000000005"/>
    <n v="27"/>
    <n v="1.7088000000000001"/>
    <n v="0.05"/>
    <x v="1"/>
  </r>
  <r>
    <s v="CA/2015/141796"/>
    <d v="2015-06-21T00:00:00"/>
    <x v="506"/>
    <s v="West"/>
    <s v="Consumer"/>
    <s v="Technology"/>
    <n v="1214.8499999999999"/>
    <n v="24"/>
    <n v="242.97"/>
    <n v="7.0000000000000007E-2"/>
    <x v="9"/>
  </r>
  <r>
    <s v="CA/2018/125101"/>
    <d v="2018-06-03T00:00:00"/>
    <x v="64"/>
    <s v="West"/>
    <s v="Corporate"/>
    <s v="Office Supplies"/>
    <n v="67.78"/>
    <n v="13"/>
    <n v="13.555999999999999"/>
    <n v="0.19"/>
    <x v="9"/>
  </r>
  <r>
    <s v="CA/2018/169929"/>
    <d v="2018-09-25T00:00:00"/>
    <x v="624"/>
    <s v="Central"/>
    <s v="Corporate"/>
    <s v="Office Supplies"/>
    <n v="39.9"/>
    <n v="12"/>
    <n v="7.98"/>
    <n v="0.05"/>
    <x v="3"/>
  </r>
  <r>
    <s v="US/2015/121566"/>
    <d v="2015-06-30T00:00:00"/>
    <x v="750"/>
    <s v="South"/>
    <s v="Consumer"/>
    <s v="Office Supplies"/>
    <n v="2.6880000000000002"/>
    <n v="28"/>
    <n v="0.53759999999999997"/>
    <n v="0.13"/>
    <x v="9"/>
  </r>
  <r>
    <s v="US/2016/124219"/>
    <d v="2016-07-08T00:00:00"/>
    <x v="608"/>
    <s v="South"/>
    <s v="Consumer"/>
    <s v="Office Supplies"/>
    <n v="28.4"/>
    <n v="29"/>
    <n v="5.68"/>
    <n v="0.16"/>
    <x v="6"/>
  </r>
  <r>
    <s v="CA/2018/163006"/>
    <d v="2018-06-30T00:00:00"/>
    <x v="689"/>
    <s v="West"/>
    <s v="Home Office"/>
    <s v="Technology"/>
    <n v="1001.5839999999999"/>
    <n v="7"/>
    <n v="200.3168"/>
    <n v="0.05"/>
    <x v="9"/>
  </r>
  <r>
    <s v="CA/2016/156146"/>
    <d v="2016-10-26T00:00:00"/>
    <x v="122"/>
    <s v="East"/>
    <s v="Corporate"/>
    <s v="Technology"/>
    <n v="105.584"/>
    <n v="10"/>
    <n v="21.116800000000001"/>
    <n v="0.22"/>
    <x v="8"/>
  </r>
  <r>
    <s v="CA/2015/111192"/>
    <d v="2015-07-30T00:00:00"/>
    <x v="747"/>
    <s v="West"/>
    <s v="Corporate"/>
    <s v="Furniture"/>
    <n v="1367.84"/>
    <n v="18"/>
    <n v="273.56799999999998"/>
    <n v="0.11"/>
    <x v="6"/>
  </r>
  <r>
    <s v="CA/2017/115378"/>
    <d v="2017-11-18T00:00:00"/>
    <x v="219"/>
    <s v="South"/>
    <s v="Consumer"/>
    <s v="Furniture"/>
    <n v="301.95999999999998"/>
    <n v="18"/>
    <n v="60.392000000000003"/>
    <n v="0.21"/>
    <x v="2"/>
  </r>
  <r>
    <s v="CA/2016/161627"/>
    <d v="2016-06-07T00:00:00"/>
    <x v="695"/>
    <s v="Central"/>
    <s v="Consumer"/>
    <s v="Furniture"/>
    <n v="170.352"/>
    <n v="14"/>
    <n v="34.070399999999999"/>
    <n v="0.02"/>
    <x v="9"/>
  </r>
  <r>
    <s v="CA/2015/121006"/>
    <d v="2015-10-11T00:00:00"/>
    <x v="710"/>
    <s v="Central"/>
    <s v="Consumer"/>
    <s v="Office Supplies"/>
    <n v="3.9"/>
    <n v="26"/>
    <n v="0.78"/>
    <n v="0"/>
    <x v="8"/>
  </r>
  <r>
    <s v="CA/2017/122903"/>
    <d v="2017-05-27T00:00:00"/>
    <x v="156"/>
    <s v="Central"/>
    <s v="Corporate"/>
    <s v="Furniture"/>
    <n v="3504.9"/>
    <n v="11"/>
    <n v="700.98"/>
    <n v="0.04"/>
    <x v="5"/>
  </r>
  <r>
    <s v="CA/2016/107741"/>
    <d v="2016-08-03T00:00:00"/>
    <x v="712"/>
    <s v="Central"/>
    <s v="Corporate"/>
    <s v="Office Supplies"/>
    <n v="3.4079999999999999"/>
    <n v="4"/>
    <n v="0.68159999999999998"/>
    <n v="0.09"/>
    <x v="0"/>
  </r>
  <r>
    <s v="CA/2018/106432"/>
    <d v="2018-10-19T00:00:00"/>
    <x v="244"/>
    <s v="Central"/>
    <s v="Consumer"/>
    <s v="Office Supplies"/>
    <n v="2.0720000000000001"/>
    <n v="27"/>
    <n v="0.41439999999999999"/>
    <n v="0.04"/>
    <x v="8"/>
  </r>
  <r>
    <s v="CA/2017/148908"/>
    <d v="2017-05-11T00:00:00"/>
    <x v="98"/>
    <s v="Central"/>
    <s v="Consumer"/>
    <s v="Office Supplies"/>
    <n v="53.247999999999998"/>
    <n v="8"/>
    <n v="10.6496"/>
    <n v="0.12"/>
    <x v="5"/>
  </r>
  <r>
    <s v="CA/2017/123015"/>
    <d v="2017-12-26T00:00:00"/>
    <x v="295"/>
    <s v="South"/>
    <s v="Corporate"/>
    <s v="Office Supplies"/>
    <n v="4.992"/>
    <n v="16"/>
    <n v="0.99839999999999995"/>
    <n v="0.17"/>
    <x v="1"/>
  </r>
  <r>
    <s v="US/2016/120502"/>
    <d v="2016-04-13T00:00:00"/>
    <x v="387"/>
    <s v="Central"/>
    <s v="Corporate"/>
    <s v="Furniture"/>
    <n v="37.68"/>
    <n v="24"/>
    <n v="7.5359999999999996"/>
    <n v="0.03"/>
    <x v="4"/>
  </r>
  <r>
    <s v="CA/2018/108749"/>
    <d v="2018-12-09T00:00:00"/>
    <x v="137"/>
    <s v="South"/>
    <s v="Corporate"/>
    <s v="Office Supplies"/>
    <n v="45.36"/>
    <n v="19"/>
    <n v="9.0719999999999992"/>
    <n v="0.22"/>
    <x v="1"/>
  </r>
  <r>
    <s v="CA/2018/163335"/>
    <d v="2018-09-24T00:00:00"/>
    <x v="165"/>
    <s v="Central"/>
    <s v="Consumer"/>
    <s v="Office Supplies"/>
    <n v="40.29"/>
    <n v="27"/>
    <n v="8.0579999999999998"/>
    <n v="0.08"/>
    <x v="3"/>
  </r>
  <r>
    <s v="CA/2016/134719"/>
    <d v="2016-10-10T00:00:00"/>
    <x v="479"/>
    <s v="Central"/>
    <s v="Consumer"/>
    <s v="Office Supplies"/>
    <n v="1801.6320000000001"/>
    <n v="11"/>
    <n v="360.32639999999998"/>
    <n v="0.19"/>
    <x v="8"/>
  </r>
  <r>
    <s v="US/2016/154389"/>
    <d v="2016-11-27T00:00:00"/>
    <x v="258"/>
    <s v="Central"/>
    <s v="Home Office"/>
    <s v="Technology"/>
    <n v="748.75199999999995"/>
    <n v="13"/>
    <n v="149.75040000000001"/>
    <n v="0.13"/>
    <x v="2"/>
  </r>
  <r>
    <s v="CA/2016/115567"/>
    <d v="2016-09-13T00:00:00"/>
    <x v="233"/>
    <s v="West"/>
    <s v="Consumer"/>
    <s v="Technology"/>
    <n v="199.96"/>
    <n v="7"/>
    <n v="39.991999999999997"/>
    <n v="0.2"/>
    <x v="3"/>
  </r>
  <r>
    <s v="US/2018/136679"/>
    <d v="2018-11-14T00:00:00"/>
    <x v="190"/>
    <s v="West"/>
    <s v="Consumer"/>
    <s v="Technology"/>
    <n v="167.952"/>
    <n v="29"/>
    <n v="33.590400000000002"/>
    <n v="0.01"/>
    <x v="2"/>
  </r>
  <r>
    <s v="US/2018/141943"/>
    <d v="2018-05-05T00:00:00"/>
    <x v="213"/>
    <s v="South"/>
    <s v="Consumer"/>
    <s v="Office Supplies"/>
    <n v="23.16"/>
    <n v="6"/>
    <n v="4.6319999999999997"/>
    <n v="0"/>
    <x v="5"/>
  </r>
  <r>
    <s v="CA/2015/101560"/>
    <d v="2015-11-28T00:00:00"/>
    <x v="294"/>
    <s v="South"/>
    <s v="Corporate"/>
    <s v="Furniture"/>
    <n v="397.6"/>
    <n v="11"/>
    <n v="79.52"/>
    <n v="0.13"/>
    <x v="2"/>
  </r>
  <r>
    <s v="CA/2015/159709"/>
    <d v="2015-10-05T00:00:00"/>
    <x v="482"/>
    <s v="East"/>
    <s v="Consumer"/>
    <s v="Office Supplies"/>
    <n v="158.13"/>
    <n v="2"/>
    <n v="31.626000000000001"/>
    <n v="0.14000000000000001"/>
    <x v="8"/>
  </r>
  <r>
    <s v="CA/2017/103982"/>
    <d v="2017-03-03T00:00:00"/>
    <x v="397"/>
    <s v="Central"/>
    <s v="Consumer"/>
    <s v="Office Supplies"/>
    <n v="3930.0720000000001"/>
    <n v="28"/>
    <n v="786.01440000000002"/>
    <n v="0.06"/>
    <x v="10"/>
  </r>
  <r>
    <s v="CA/2016/142454"/>
    <d v="2016-08-15T00:00:00"/>
    <x v="681"/>
    <s v="Central"/>
    <s v="Consumer"/>
    <s v="Furniture"/>
    <n v="104.23"/>
    <n v="22"/>
    <n v="20.846"/>
    <n v="0.04"/>
    <x v="0"/>
  </r>
  <r>
    <s v="CA/2016/102016"/>
    <d v="2016-12-09T00:00:00"/>
    <x v="612"/>
    <s v="West"/>
    <s v="Consumer"/>
    <s v="Office Supplies"/>
    <n v="9.26"/>
    <n v="4"/>
    <n v="1.8520000000000001"/>
    <n v="0.17"/>
    <x v="1"/>
  </r>
  <r>
    <s v="CA/2016/156755"/>
    <d v="2016-12-01T00:00:00"/>
    <x v="453"/>
    <s v="South"/>
    <s v="Corporate"/>
    <s v="Office Supplies"/>
    <n v="465.18"/>
    <n v="2"/>
    <n v="93.036000000000001"/>
    <n v="0.25"/>
    <x v="1"/>
  </r>
  <r>
    <s v="CA/2016/130876"/>
    <d v="2016-12-05T00:00:00"/>
    <x v="616"/>
    <s v="East"/>
    <s v="Consumer"/>
    <s v="Office Supplies"/>
    <n v="36.630000000000003"/>
    <n v="6"/>
    <n v="7.3259999999999996"/>
    <n v="0.02"/>
    <x v="1"/>
  </r>
  <r>
    <s v="CA/2017/145898"/>
    <d v="2017-09-26T00:00:00"/>
    <x v="320"/>
    <s v="West"/>
    <s v="Consumer"/>
    <s v="Office Supplies"/>
    <n v="51.45"/>
    <n v="2"/>
    <n v="10.29"/>
    <n v="0.24"/>
    <x v="3"/>
  </r>
  <r>
    <s v="US/2018/159562"/>
    <d v="2018-09-09T00:00:00"/>
    <x v="677"/>
    <s v="Central"/>
    <s v="Consumer"/>
    <s v="Office Supplies"/>
    <n v="17.48"/>
    <n v="6"/>
    <n v="3.496"/>
    <n v="0.16"/>
    <x v="3"/>
  </r>
  <r>
    <s v="CA/2018/134635"/>
    <d v="2018-04-15T00:00:00"/>
    <x v="374"/>
    <s v="Central"/>
    <s v="Corporate"/>
    <s v="Office Supplies"/>
    <n v="79.14"/>
    <n v="24"/>
    <n v="15.827999999999999"/>
    <n v="0.01"/>
    <x v="4"/>
  </r>
  <r>
    <s v="CA/2018/167080"/>
    <d v="2018-10-06T00:00:00"/>
    <x v="18"/>
    <s v="Central"/>
    <s v="Corporate"/>
    <s v="Office Supplies"/>
    <n v="8.4"/>
    <n v="28"/>
    <n v="1.68"/>
    <n v="0.19"/>
    <x v="8"/>
  </r>
  <r>
    <s v="CA/2018/145653"/>
    <d v="2018-01-09T00:00:00"/>
    <x v="222"/>
    <s v="South"/>
    <s v="Consumer"/>
    <s v="Furniture"/>
    <n v="498.26"/>
    <n v="18"/>
    <n v="99.652000000000001"/>
    <n v="0.16"/>
    <x v="7"/>
  </r>
  <r>
    <s v="CA/2015/140487"/>
    <d v="2015-06-14T00:00:00"/>
    <x v="676"/>
    <s v="West"/>
    <s v="Home Office"/>
    <s v="Furniture"/>
    <n v="212.94"/>
    <n v="6"/>
    <n v="42.588000000000001"/>
    <n v="0.09"/>
    <x v="9"/>
  </r>
  <r>
    <s v="CA/2018/117401"/>
    <d v="2018-05-18T00:00:00"/>
    <x v="452"/>
    <s v="South"/>
    <s v="Home Office"/>
    <s v="Office Supplies"/>
    <n v="706.86"/>
    <n v="23"/>
    <n v="141.37200000000001"/>
    <n v="0.18"/>
    <x v="5"/>
  </r>
  <r>
    <s v="US/2018/109582"/>
    <d v="2018-12-09T00:00:00"/>
    <x v="622"/>
    <s v="East"/>
    <s v="Consumer"/>
    <s v="Office Supplies"/>
    <n v="166.44"/>
    <n v="27"/>
    <n v="33.287999999999997"/>
    <n v="0.1"/>
    <x v="1"/>
  </r>
  <r>
    <s v="CA/2017/119865"/>
    <d v="2017-06-21T00:00:00"/>
    <x v="548"/>
    <s v="South"/>
    <s v="Consumer"/>
    <s v="Office Supplies"/>
    <n v="36.56"/>
    <n v="6"/>
    <n v="7.3120000000000003"/>
    <n v="0.01"/>
    <x v="9"/>
  </r>
  <r>
    <s v="US/2015/147648"/>
    <d v="2015-11-26T00:00:00"/>
    <x v="60"/>
    <s v="West"/>
    <s v="Home Office"/>
    <s v="Office Supplies"/>
    <n v="81.98"/>
    <n v="29"/>
    <n v="16.396000000000001"/>
    <n v="0.18"/>
    <x v="2"/>
  </r>
  <r>
    <s v="CA/2018/124436"/>
    <d v="2018-03-19T00:00:00"/>
    <x v="193"/>
    <s v="Central"/>
    <s v="Consumer"/>
    <s v="Office Supplies"/>
    <n v="14.624000000000001"/>
    <n v="1"/>
    <n v="2.9247999999999998"/>
    <n v="0.21"/>
    <x v="10"/>
  </r>
  <r>
    <s v="CA/2015/115084"/>
    <d v="2015-10-18T00:00:00"/>
    <x v="624"/>
    <s v="Central"/>
    <s v="Corporate"/>
    <s v="Furniture"/>
    <n v="605.34"/>
    <n v="1"/>
    <n v="121.068"/>
    <n v="0.16"/>
    <x v="8"/>
  </r>
  <r>
    <s v="CA/2018/131037"/>
    <d v="2018-08-22T00:00:00"/>
    <x v="746"/>
    <s v="Central"/>
    <s v="Consumer"/>
    <s v="Furniture"/>
    <n v="210.00800000000001"/>
    <n v="7"/>
    <n v="42.001600000000003"/>
    <n v="0.04"/>
    <x v="0"/>
  </r>
  <r>
    <s v="CA/2017/111143"/>
    <d v="2017-11-19T00:00:00"/>
    <x v="640"/>
    <s v="West"/>
    <s v="Corporate"/>
    <s v="Office Supplies"/>
    <n v="54.96"/>
    <n v="21"/>
    <n v="10.992000000000001"/>
    <n v="0.16"/>
    <x v="2"/>
  </r>
  <r>
    <s v="CA/2015/166744"/>
    <d v="2015-09-20T00:00:00"/>
    <x v="35"/>
    <s v="West"/>
    <s v="Consumer"/>
    <s v="Furniture"/>
    <n v="164.22"/>
    <n v="30"/>
    <n v="32.844000000000001"/>
    <n v="0.04"/>
    <x v="3"/>
  </r>
  <r>
    <s v="CA/2017/116561"/>
    <d v="2017-11-09T00:00:00"/>
    <x v="686"/>
    <s v="East"/>
    <s v="Consumer"/>
    <s v="Office Supplies"/>
    <n v="332.94"/>
    <n v="29"/>
    <n v="66.587999999999994"/>
    <n v="0.15"/>
    <x v="2"/>
  </r>
  <r>
    <s v="CA/2017/110730"/>
    <d v="2017-09-23T00:00:00"/>
    <x v="698"/>
    <s v="Central"/>
    <s v="Corporate"/>
    <s v="Office Supplies"/>
    <n v="13.68"/>
    <n v="12"/>
    <n v="2.7360000000000002"/>
    <n v="0.05"/>
    <x v="3"/>
  </r>
  <r>
    <s v="CA/2018/146367"/>
    <d v="2018-04-08T00:00:00"/>
    <x v="447"/>
    <s v="East"/>
    <s v="Corporate"/>
    <s v="Office Supplies"/>
    <n v="3.3180000000000001"/>
    <n v="8"/>
    <n v="0.66359999999999997"/>
    <n v="0.04"/>
    <x v="4"/>
  </r>
  <r>
    <s v="CA/2017/149454"/>
    <d v="2017-07-25T00:00:00"/>
    <x v="454"/>
    <s v="South"/>
    <s v="Home Office"/>
    <s v="Office Supplies"/>
    <n v="10.44"/>
    <n v="23"/>
    <n v="2.0880000000000001"/>
    <n v="0.22"/>
    <x v="6"/>
  </r>
  <r>
    <s v="CA/2017/156265"/>
    <d v="2017-02-08T00:00:00"/>
    <x v="292"/>
    <s v="Central"/>
    <s v="Corporate"/>
    <s v="Furniture"/>
    <n v="136.464"/>
    <n v="18"/>
    <n v="27.2928"/>
    <n v="0.06"/>
    <x v="11"/>
  </r>
  <r>
    <s v="US/2016/168914"/>
    <d v="2016-05-21T00:00:00"/>
    <x v="32"/>
    <s v="South"/>
    <s v="Consumer"/>
    <s v="Office Supplies"/>
    <n v="20.768000000000001"/>
    <n v="4"/>
    <n v="4.1536"/>
    <n v="0.16"/>
    <x v="5"/>
  </r>
  <r>
    <s v="US/2018/110989"/>
    <d v="2018-03-11T00:00:00"/>
    <x v="412"/>
    <s v="South"/>
    <s v="Consumer"/>
    <s v="Technology"/>
    <n v="43.5"/>
    <n v="4"/>
    <n v="8.6999999999999993"/>
    <n v="0.22"/>
    <x v="10"/>
  </r>
  <r>
    <s v="CA/2016/106215"/>
    <d v="2016-04-16T00:00:00"/>
    <x v="272"/>
    <s v="South"/>
    <s v="Corporate"/>
    <s v="Office Supplies"/>
    <n v="12.576000000000001"/>
    <n v="28"/>
    <n v="2.5152000000000001"/>
    <n v="0.02"/>
    <x v="4"/>
  </r>
  <r>
    <s v="US/2017/169369"/>
    <d v="2017-12-12T00:00:00"/>
    <x v="685"/>
    <s v="East"/>
    <s v="Consumer"/>
    <s v="Technology"/>
    <n v="249.95"/>
    <n v="2"/>
    <n v="49.99"/>
    <n v="0.14000000000000001"/>
    <x v="1"/>
  </r>
  <r>
    <s v="CA/2016/132318"/>
    <d v="2016-10-30T00:00:00"/>
    <x v="627"/>
    <s v="Central"/>
    <s v="Consumer"/>
    <s v="Office Supplies"/>
    <n v="182.91"/>
    <n v="15"/>
    <n v="36.582000000000001"/>
    <n v="0.23"/>
    <x v="8"/>
  </r>
  <r>
    <s v="US/2015/131982"/>
    <d v="2015-07-03T00:00:00"/>
    <x v="472"/>
    <s v="East"/>
    <s v="Home Office"/>
    <s v="Office Supplies"/>
    <n v="107.648"/>
    <n v="26"/>
    <n v="21.529599999999999"/>
    <n v="0.06"/>
    <x v="6"/>
  </r>
  <r>
    <s v="CA/2016/125185"/>
    <d v="2016-05-03T00:00:00"/>
    <x v="124"/>
    <s v="South"/>
    <s v="Corporate"/>
    <s v="Furniture"/>
    <n v="99.372"/>
    <n v="4"/>
    <n v="19.874400000000001"/>
    <n v="0.13"/>
    <x v="5"/>
  </r>
  <r>
    <s v="CA/2017/130078"/>
    <d v="2017-08-08T00:00:00"/>
    <x v="230"/>
    <s v="West"/>
    <s v="Consumer"/>
    <s v="Office Supplies"/>
    <n v="10.56"/>
    <n v="12"/>
    <n v="2.1120000000000001"/>
    <n v="0.23"/>
    <x v="0"/>
  </r>
  <r>
    <s v="US/2018/114034"/>
    <d v="2018-03-01T00:00:00"/>
    <x v="111"/>
    <s v="East"/>
    <s v="Consumer"/>
    <s v="Office Supplies"/>
    <n v="38.880000000000003"/>
    <n v="26"/>
    <n v="7.7759999999999998"/>
    <n v="0.09"/>
    <x v="10"/>
  </r>
  <r>
    <s v="US/2018/115595"/>
    <d v="2018-09-10T00:00:00"/>
    <x v="190"/>
    <s v="West"/>
    <s v="Consumer"/>
    <s v="Office Supplies"/>
    <n v="35.200000000000003"/>
    <n v="13"/>
    <n v="7.04"/>
    <n v="0.1"/>
    <x v="3"/>
  </r>
  <r>
    <s v="CA/2018/158722"/>
    <d v="2018-10-20T00:00:00"/>
    <x v="15"/>
    <s v="Central"/>
    <s v="Home Office"/>
    <s v="Office Supplies"/>
    <n v="45.527999999999999"/>
    <n v="14"/>
    <n v="9.1056000000000008"/>
    <n v="0.06"/>
    <x v="8"/>
  </r>
  <r>
    <s v="CA/2015/105165"/>
    <d v="2015-07-09T00:00:00"/>
    <x v="449"/>
    <s v="West"/>
    <s v="Home Office"/>
    <s v="Technology"/>
    <n v="196.77600000000001"/>
    <n v="26"/>
    <n v="39.355200000000004"/>
    <n v="0.16"/>
    <x v="6"/>
  </r>
  <r>
    <s v="CA/2018/147452"/>
    <d v="2018-09-30T00:00:00"/>
    <x v="688"/>
    <s v="West"/>
    <s v="Corporate"/>
    <s v="Office Supplies"/>
    <n v="11.76"/>
    <n v="6"/>
    <n v="2.3519999999999999"/>
    <n v="0.23"/>
    <x v="3"/>
  </r>
  <r>
    <s v="US/2018/114657"/>
    <d v="2018-11-16T00:00:00"/>
    <x v="414"/>
    <s v="East"/>
    <s v="Home Office"/>
    <s v="Technology"/>
    <n v="52.44"/>
    <n v="2"/>
    <n v="10.488"/>
    <n v="0.22"/>
    <x v="2"/>
  </r>
  <r>
    <s v="CA/2018/144484"/>
    <d v="2018-11-09T00:00:00"/>
    <x v="90"/>
    <s v="East"/>
    <s v="Consumer"/>
    <s v="Furniture"/>
    <n v="32.36"/>
    <n v="11"/>
    <n v="6.4720000000000004"/>
    <n v="0.23"/>
    <x v="2"/>
  </r>
  <r>
    <s v="CA/2018/125913"/>
    <d v="2018-01-16T00:00:00"/>
    <x v="705"/>
    <s v="East"/>
    <s v="Corporate"/>
    <s v="Furniture"/>
    <n v="27.92"/>
    <n v="29"/>
    <n v="5.5839999999999996"/>
    <n v="0.05"/>
    <x v="7"/>
  </r>
  <r>
    <s v="US/2017/158309"/>
    <d v="2017-11-26T00:00:00"/>
    <x v="50"/>
    <s v="Central"/>
    <s v="Home Office"/>
    <s v="Office Supplies"/>
    <n v="3.7440000000000002"/>
    <n v="26"/>
    <n v="0.74880000000000002"/>
    <n v="0.05"/>
    <x v="2"/>
  </r>
  <r>
    <s v="CA/2016/162887"/>
    <d v="2016-07-11T00:00:00"/>
    <x v="647"/>
    <s v="West"/>
    <s v="Consumer"/>
    <s v="Furniture"/>
    <n v="715.2"/>
    <n v="5"/>
    <n v="143.04"/>
    <n v="0.1"/>
    <x v="6"/>
  </r>
  <r>
    <s v="CA/2018/147333"/>
    <d v="2018-12-14T00:00:00"/>
    <x v="126"/>
    <s v="West"/>
    <s v="Corporate"/>
    <s v="Technology"/>
    <n v="159.80000000000001"/>
    <n v="14"/>
    <n v="31.96"/>
    <n v="0.24"/>
    <x v="1"/>
  </r>
  <r>
    <s v="CA/2015/113859"/>
    <d v="2015-09-13T00:00:00"/>
    <x v="604"/>
    <s v="West"/>
    <s v="Home Office"/>
    <s v="Furniture"/>
    <n v="340.11599999999999"/>
    <n v="13"/>
    <n v="68.023200000000003"/>
    <n v="0.11"/>
    <x v="3"/>
  </r>
  <r>
    <s v="CA/2015/159681"/>
    <d v="2015-07-12T00:00:00"/>
    <x v="138"/>
    <s v="East"/>
    <s v="Consumer"/>
    <s v="Office Supplies"/>
    <n v="105.52"/>
    <n v="5"/>
    <n v="21.103999999999999"/>
    <n v="0.22"/>
    <x v="6"/>
  </r>
  <r>
    <s v="US/2018/104094"/>
    <d v="2018-07-09T00:00:00"/>
    <x v="165"/>
    <s v="Central"/>
    <s v="Consumer"/>
    <s v="Technology"/>
    <n v="13.48"/>
    <n v="8"/>
    <n v="2.6960000000000002"/>
    <n v="0.08"/>
    <x v="6"/>
  </r>
  <r>
    <s v="CA/2018/152709"/>
    <d v="2018-07-10T00:00:00"/>
    <x v="203"/>
    <s v="Central"/>
    <s v="Consumer"/>
    <s v="Office Supplies"/>
    <n v="85.52"/>
    <n v="8"/>
    <n v="17.103999999999999"/>
    <n v="0.05"/>
    <x v="6"/>
  </r>
  <r>
    <s v="CA/2016/105158"/>
    <d v="2016-05-09T00:00:00"/>
    <x v="133"/>
    <s v="East"/>
    <s v="Corporate"/>
    <s v="Furniture"/>
    <n v="6.16"/>
    <n v="7"/>
    <n v="1.232"/>
    <n v="0.11"/>
    <x v="5"/>
  </r>
  <r>
    <s v="CA/2015/133424"/>
    <d v="2015-03-30T00:00:00"/>
    <x v="114"/>
    <s v="Central"/>
    <s v="Corporate"/>
    <s v="Office Supplies"/>
    <n v="15.84"/>
    <n v="4"/>
    <n v="3.1680000000000001"/>
    <n v="0.2"/>
    <x v="10"/>
  </r>
  <r>
    <s v="CA/2018/105991"/>
    <d v="2018-05-05T00:00:00"/>
    <x v="293"/>
    <s v="East"/>
    <s v="Consumer"/>
    <s v="Office Supplies"/>
    <n v="21.24"/>
    <n v="26"/>
    <n v="4.2480000000000002"/>
    <n v="0.02"/>
    <x v="5"/>
  </r>
  <r>
    <s v="US/2018/136784"/>
    <d v="2018-04-30T00:00:00"/>
    <x v="57"/>
    <s v="Central"/>
    <s v="Home Office"/>
    <s v="Office Supplies"/>
    <n v="163.96"/>
    <n v="18"/>
    <n v="32.792000000000002"/>
    <n v="0.14000000000000001"/>
    <x v="4"/>
  </r>
  <r>
    <s v="CA/2015/146283"/>
    <d v="2015-08-09T00:00:00"/>
    <x v="446"/>
    <s v="West"/>
    <s v="Consumer"/>
    <s v="Office Supplies"/>
    <n v="17.904"/>
    <n v="27"/>
    <n v="3.5808"/>
    <n v="0.1"/>
    <x v="0"/>
  </r>
  <r>
    <s v="CA/2018/151218"/>
    <d v="2018-06-20T00:00:00"/>
    <x v="307"/>
    <s v="West"/>
    <s v="Consumer"/>
    <s v="Office Supplies"/>
    <n v="4.4640000000000004"/>
    <n v="7"/>
    <n v="0.89280000000000004"/>
    <n v="0.03"/>
    <x v="9"/>
  </r>
  <r>
    <s v="CA/2016/111073"/>
    <d v="2016-12-26T00:00:00"/>
    <x v="498"/>
    <s v="Central"/>
    <s v="Consumer"/>
    <s v="Furniture"/>
    <n v="51.588000000000001"/>
    <n v="5"/>
    <n v="10.317600000000001"/>
    <n v="0.11"/>
    <x v="1"/>
  </r>
  <r>
    <s v="CA/2018/144883"/>
    <d v="2018-08-15T00:00:00"/>
    <x v="635"/>
    <s v="West"/>
    <s v="Corporate"/>
    <s v="Office Supplies"/>
    <n v="50.4"/>
    <n v="22"/>
    <n v="10.08"/>
    <n v="0.12"/>
    <x v="0"/>
  </r>
  <r>
    <s v="CA/2018/142174"/>
    <d v="2018-04-03T00:00:00"/>
    <x v="24"/>
    <s v="Central"/>
    <s v="Consumer"/>
    <s v="Office Supplies"/>
    <n v="89.567999999999998"/>
    <n v="6"/>
    <n v="17.913599999999999"/>
    <n v="0.19"/>
    <x v="4"/>
  </r>
  <r>
    <s v="CA/2018/108791"/>
    <d v="2018-07-27T00:00:00"/>
    <x v="746"/>
    <s v="Central"/>
    <s v="Consumer"/>
    <s v="Furniture"/>
    <n v="14.89"/>
    <n v="19"/>
    <n v="2.9780000000000002"/>
    <n v="0.02"/>
    <x v="6"/>
  </r>
  <r>
    <s v="CA/2017/106656"/>
    <d v="2017-09-23T00:00:00"/>
    <x v="1"/>
    <s v="West"/>
    <s v="Corporate"/>
    <s v="Office Supplies"/>
    <n v="4.08"/>
    <n v="30"/>
    <n v="0.81599999999999995"/>
    <n v="0.11"/>
    <x v="3"/>
  </r>
  <r>
    <s v="CA/2017/113831"/>
    <d v="2017-05-30T00:00:00"/>
    <x v="706"/>
    <s v="East"/>
    <s v="Corporate"/>
    <s v="Furniture"/>
    <n v="2275.5"/>
    <n v="12"/>
    <n v="455.1"/>
    <n v="0.12"/>
    <x v="5"/>
  </r>
  <r>
    <s v="US/2015/139500"/>
    <d v="2015-11-16T00:00:00"/>
    <x v="269"/>
    <s v="West"/>
    <s v="Consumer"/>
    <s v="Furniture"/>
    <n v="37.295999999999999"/>
    <n v="29"/>
    <n v="7.4592000000000001"/>
    <n v="0.05"/>
    <x v="2"/>
  </r>
  <r>
    <s v="US/2015/166310"/>
    <d v="2015-09-21T00:00:00"/>
    <x v="185"/>
    <s v="Central"/>
    <s v="Home Office"/>
    <s v="Furniture"/>
    <n v="8.5440000000000005"/>
    <n v="21"/>
    <n v="1.7088000000000001"/>
    <n v="0.14000000000000001"/>
    <x v="3"/>
  </r>
  <r>
    <s v="US/2017/168410"/>
    <d v="2017-02-21T00:00:00"/>
    <x v="296"/>
    <s v="Central"/>
    <s v="Corporate"/>
    <s v="Furniture"/>
    <n v="68.95"/>
    <n v="1"/>
    <n v="13.79"/>
    <n v="0.23"/>
    <x v="11"/>
  </r>
  <r>
    <s v="CA/2018/131254"/>
    <d v="2018-11-19T00:00:00"/>
    <x v="720"/>
    <s v="South"/>
    <s v="Consumer"/>
    <s v="Furniture"/>
    <n v="191.05799999999999"/>
    <n v="15"/>
    <n v="38.211599999999997"/>
    <n v="0.22"/>
    <x v="2"/>
  </r>
  <r>
    <s v="CA/2017/123414"/>
    <d v="2017-08-21T00:00:00"/>
    <x v="711"/>
    <s v="South"/>
    <s v="Home Office"/>
    <s v="Office Supplies"/>
    <n v="9.2159999999999993"/>
    <n v="25"/>
    <n v="1.8431999999999999"/>
    <n v="0.09"/>
    <x v="0"/>
  </r>
  <r>
    <s v="CA/2018/137876"/>
    <d v="2018-04-30T00:00:00"/>
    <x v="137"/>
    <s v="South"/>
    <s v="Corporate"/>
    <s v="Furniture"/>
    <n v="64.959999999999994"/>
    <n v="13"/>
    <n v="12.992000000000001"/>
    <n v="0.05"/>
    <x v="4"/>
  </r>
  <r>
    <s v="US/2018/162558"/>
    <d v="2018-02-10T00:00:00"/>
    <x v="656"/>
    <s v="West"/>
    <s v="Home Office"/>
    <s v="Furniture"/>
    <n v="11.808"/>
    <n v="27"/>
    <n v="2.3616000000000001"/>
    <n v="0.09"/>
    <x v="11"/>
  </r>
  <r>
    <s v="CA/2018/134439"/>
    <d v="2018-09-18T00:00:00"/>
    <x v="612"/>
    <s v="West"/>
    <s v="Consumer"/>
    <s v="Office Supplies"/>
    <n v="15.96"/>
    <n v="8"/>
    <n v="3.1920000000000002"/>
    <n v="0.19"/>
    <x v="3"/>
  </r>
  <r>
    <s v="CA/2016/119508"/>
    <d v="2016-04-12T00:00:00"/>
    <x v="356"/>
    <s v="West"/>
    <s v="Consumer"/>
    <s v="Office Supplies"/>
    <n v="16.899999999999999"/>
    <n v="16"/>
    <n v="3.38"/>
    <n v="0.01"/>
    <x v="4"/>
  </r>
  <r>
    <s v="CA/2016/152681"/>
    <d v="2016-01-17T00:00:00"/>
    <x v="609"/>
    <s v="West"/>
    <s v="Corporate"/>
    <s v="Office Supplies"/>
    <n v="6.68"/>
    <n v="15"/>
    <n v="1.3360000000000001"/>
    <n v="0.24"/>
    <x v="7"/>
  </r>
  <r>
    <s v="CA/2015/130813"/>
    <d v="2015-06-01T00:00:00"/>
    <x v="721"/>
    <s v="East"/>
    <s v="Consumer"/>
    <s v="Office Supplies"/>
    <n v="19.440000000000001"/>
    <n v="25"/>
    <n v="3.8879999999999999"/>
    <n v="0.14000000000000001"/>
    <x v="9"/>
  </r>
  <r>
    <s v="CA/2016/120320"/>
    <d v="2016-05-03T00:00:00"/>
    <x v="160"/>
    <s v="East"/>
    <s v="Consumer"/>
    <s v="Technology"/>
    <n v="31.92"/>
    <n v="15"/>
    <n v="6.3840000000000003"/>
    <n v="0.01"/>
    <x v="5"/>
  </r>
  <r>
    <s v="CA/2017/111941"/>
    <d v="2017-12-25T00:00:00"/>
    <x v="379"/>
    <s v="West"/>
    <s v="Consumer"/>
    <s v="Office Supplies"/>
    <n v="33.567999999999998"/>
    <n v="15"/>
    <n v="6.7135999999999996"/>
    <n v="0.19"/>
    <x v="1"/>
  </r>
  <r>
    <s v="CA/2017/123120"/>
    <d v="2017-04-09T00:00:00"/>
    <x v="610"/>
    <s v="West"/>
    <s v="Consumer"/>
    <s v="Furniture"/>
    <n v="63.94"/>
    <n v="10"/>
    <n v="12.788"/>
    <n v="0.14000000000000001"/>
    <x v="4"/>
  </r>
  <r>
    <s v="CA/2015/103331"/>
    <d v="2015-08-26T00:00:00"/>
    <x v="41"/>
    <s v="Central"/>
    <s v="Consumer"/>
    <s v="Furniture"/>
    <n v="10.68"/>
    <n v="28"/>
    <n v="2.1360000000000001"/>
    <n v="0.17"/>
    <x v="0"/>
  </r>
  <r>
    <s v="CA/2016/169278"/>
    <d v="2016-05-21T00:00:00"/>
    <x v="545"/>
    <s v="West"/>
    <s v="Corporate"/>
    <s v="Office Supplies"/>
    <n v="26.975999999999999"/>
    <n v="22"/>
    <n v="5.3952"/>
    <n v="0.13"/>
    <x v="5"/>
  </r>
  <r>
    <s v="CA/2018/111577"/>
    <d v="2018-10-16T00:00:00"/>
    <x v="321"/>
    <s v="South"/>
    <s v="Corporate"/>
    <s v="Office Supplies"/>
    <n v="307.77600000000001"/>
    <n v="2"/>
    <n v="61.555199999999999"/>
    <n v="7.0000000000000007E-2"/>
    <x v="8"/>
  </r>
  <r>
    <s v="CA/2016/146486"/>
    <d v="2016-09-11T00:00:00"/>
    <x v="231"/>
    <s v="West"/>
    <s v="Consumer"/>
    <s v="Office Supplies"/>
    <n v="244.55"/>
    <n v="14"/>
    <n v="48.91"/>
    <n v="0.25"/>
    <x v="3"/>
  </r>
  <r>
    <s v="US/2015/168501"/>
    <d v="2015-11-21T00:00:00"/>
    <x v="759"/>
    <s v="Central"/>
    <s v="Corporate"/>
    <s v="Office Supplies"/>
    <n v="1.6319999999999999"/>
    <n v="22"/>
    <n v="0.32640000000000002"/>
    <n v="0.16"/>
    <x v="2"/>
  </r>
  <r>
    <s v="CA/2016/112053"/>
    <d v="2016-11-10T00:00:00"/>
    <x v="129"/>
    <s v="South"/>
    <s v="Consumer"/>
    <s v="Technology"/>
    <n v="31.95"/>
    <n v="26"/>
    <n v="6.39"/>
    <n v="0.25"/>
    <x v="2"/>
  </r>
  <r>
    <s v="CA/2018/108539"/>
    <d v="2018-03-21T00:00:00"/>
    <x v="56"/>
    <s v="East"/>
    <s v="Consumer"/>
    <s v="Office Supplies"/>
    <n v="725.84"/>
    <n v="15"/>
    <n v="145.16800000000001"/>
    <n v="0.13"/>
    <x v="10"/>
  </r>
  <r>
    <s v="CA/2016/149811"/>
    <d v="2016-04-01T00:00:00"/>
    <x v="294"/>
    <s v="South"/>
    <s v="Corporate"/>
    <s v="Office Supplies"/>
    <n v="32.340000000000003"/>
    <n v="21"/>
    <n v="6.468"/>
    <n v="0.01"/>
    <x v="4"/>
  </r>
  <r>
    <s v="US/2018/103814"/>
    <d v="2018-09-12T00:00:00"/>
    <x v="23"/>
    <s v="East"/>
    <s v="Consumer"/>
    <s v="Office Supplies"/>
    <n v="143.85599999999999"/>
    <n v="4"/>
    <n v="28.7712"/>
    <n v="0.09"/>
    <x v="3"/>
  </r>
  <r>
    <s v="CA/2017/123932"/>
    <d v="2017-06-09T00:00:00"/>
    <x v="289"/>
    <s v="West"/>
    <s v="Corporate"/>
    <s v="Office Supplies"/>
    <n v="41.92"/>
    <n v="2"/>
    <n v="8.3840000000000003"/>
    <n v="0.09"/>
    <x v="9"/>
  </r>
  <r>
    <s v="US/2017/101616"/>
    <d v="2017-03-09T00:00:00"/>
    <x v="388"/>
    <s v="West"/>
    <s v="Corporate"/>
    <s v="Office Supplies"/>
    <n v="87.28"/>
    <n v="21"/>
    <n v="17.456"/>
    <n v="0.08"/>
    <x v="10"/>
  </r>
  <r>
    <s v="CA/2015/113768"/>
    <d v="2015-05-13T00:00:00"/>
    <x v="692"/>
    <s v="East"/>
    <s v="Corporate"/>
    <s v="Furniture"/>
    <n v="279.45600000000002"/>
    <n v="25"/>
    <n v="55.891199999999998"/>
    <n v="0.02"/>
    <x v="5"/>
  </r>
  <r>
    <s v="CA/2017/138037"/>
    <d v="2017-09-29T00:00:00"/>
    <x v="481"/>
    <s v="East"/>
    <s v="Consumer"/>
    <s v="Office Supplies"/>
    <n v="27.24"/>
    <n v="17"/>
    <n v="5.4480000000000004"/>
    <n v="0.11"/>
    <x v="3"/>
  </r>
  <r>
    <s v="CA/2015/150490"/>
    <d v="2015-05-08T00:00:00"/>
    <x v="196"/>
    <s v="West"/>
    <s v="Consumer"/>
    <s v="Technology"/>
    <n v="16.36"/>
    <n v="9"/>
    <n v="3.2719999999999998"/>
    <n v="0.01"/>
    <x v="5"/>
  </r>
  <r>
    <s v="US/2018/126060"/>
    <d v="2018-04-14T00:00:00"/>
    <x v="61"/>
    <s v="East"/>
    <s v="Corporate"/>
    <s v="Furniture"/>
    <n v="198.27199999999999"/>
    <n v="24"/>
    <n v="39.654400000000003"/>
    <n v="0.15"/>
    <x v="4"/>
  </r>
  <r>
    <s v="CA/2018/100951"/>
    <d v="2018-09-06T00:00:00"/>
    <x v="544"/>
    <s v="West"/>
    <s v="Corporate"/>
    <s v="Office Supplies"/>
    <n v="720.76"/>
    <n v="19"/>
    <n v="144.15199999999999"/>
    <n v="0.11"/>
    <x v="3"/>
  </r>
  <r>
    <s v="CA/2017/122017"/>
    <d v="2017-12-29T00:00:00"/>
    <x v="303"/>
    <s v="West"/>
    <s v="Consumer"/>
    <s v="Furniture"/>
    <n v="70.56"/>
    <n v="20"/>
    <n v="14.112"/>
    <n v="0.11"/>
    <x v="1"/>
  </r>
  <r>
    <s v="CA/2015/123477"/>
    <d v="2015-01-18T00:00:00"/>
    <x v="694"/>
    <s v="Central"/>
    <s v="Corporate"/>
    <s v="Office Supplies"/>
    <n v="64.864000000000004"/>
    <n v="8"/>
    <n v="12.972799999999999"/>
    <n v="0.04"/>
    <x v="7"/>
  </r>
  <r>
    <s v="CA/2017/107790"/>
    <d v="2017-11-20T00:00:00"/>
    <x v="552"/>
    <s v="South"/>
    <s v="Consumer"/>
    <s v="Technology"/>
    <n v="151.19200000000001"/>
    <n v="16"/>
    <n v="30.238399999999999"/>
    <n v="0.17"/>
    <x v="2"/>
  </r>
  <r>
    <s v="CA/2018/158071"/>
    <d v="2018-10-06T00:00:00"/>
    <x v="217"/>
    <s v="West"/>
    <s v="Consumer"/>
    <s v="Technology"/>
    <n v="88.775999999999996"/>
    <n v="10"/>
    <n v="17.755199999999999"/>
    <n v="0.16"/>
    <x v="8"/>
  </r>
  <r>
    <s v="CA/2018/147403"/>
    <d v="2018-10-09T00:00:00"/>
    <x v="175"/>
    <s v="Central"/>
    <s v="Corporate"/>
    <s v="Office Supplies"/>
    <n v="85.055999999999997"/>
    <n v="13"/>
    <n v="17.011199999999999"/>
    <n v="0.24"/>
    <x v="8"/>
  </r>
  <r>
    <s v="US/2018/136721"/>
    <d v="2018-08-04T00:00:00"/>
    <x v="468"/>
    <s v="Central"/>
    <s v="Corporate"/>
    <s v="Furniture"/>
    <n v="273.95999999999998"/>
    <n v="19"/>
    <n v="54.792000000000002"/>
    <n v="0.17"/>
    <x v="0"/>
  </r>
  <r>
    <s v="CA/2016/118738"/>
    <d v="2016-10-24T00:00:00"/>
    <x v="122"/>
    <s v="East"/>
    <s v="Corporate"/>
    <s v="Office Supplies"/>
    <n v="15.552"/>
    <n v="3"/>
    <n v="3.1103999999999998"/>
    <n v="0.05"/>
    <x v="8"/>
  </r>
  <r>
    <s v="CA/2018/134152"/>
    <d v="2018-05-27T00:00:00"/>
    <x v="532"/>
    <s v="Central"/>
    <s v="Corporate"/>
    <s v="Technology"/>
    <n v="98.16"/>
    <n v="24"/>
    <n v="19.632000000000001"/>
    <n v="0.01"/>
    <x v="5"/>
  </r>
  <r>
    <s v="CA/2015/125542"/>
    <d v="2015-05-12T00:00:00"/>
    <x v="240"/>
    <s v="Central"/>
    <s v="Corporate"/>
    <s v="Office Supplies"/>
    <n v="348.488"/>
    <n v="17"/>
    <n v="69.697599999999994"/>
    <n v="0.06"/>
    <x v="5"/>
  </r>
  <r>
    <s v="CA/2017/136021"/>
    <d v="2017-08-14T00:00:00"/>
    <x v="758"/>
    <s v="South"/>
    <s v="Consumer"/>
    <s v="Office Supplies"/>
    <n v="15.54"/>
    <n v="29"/>
    <n v="3.1080000000000001"/>
    <n v="0.05"/>
    <x v="0"/>
  </r>
  <r>
    <s v="CA/2017/149195"/>
    <d v="2017-05-09T00:00:00"/>
    <x v="760"/>
    <s v="Central"/>
    <s v="Corporate"/>
    <s v="Office Supplies"/>
    <n v="25.92"/>
    <n v="17"/>
    <n v="5.1840000000000002"/>
    <n v="0.21"/>
    <x v="5"/>
  </r>
  <r>
    <s v="CA/2018/161410"/>
    <d v="2018-06-26T00:00:00"/>
    <x v="417"/>
    <s v="Central"/>
    <s v="Consumer"/>
    <s v="Technology"/>
    <n v="358.2"/>
    <n v="19"/>
    <n v="71.64"/>
    <n v="0.15"/>
    <x v="9"/>
  </r>
  <r>
    <s v="CA/2018/152786"/>
    <d v="2018-12-03T00:00:00"/>
    <x v="315"/>
    <s v="East"/>
    <s v="Consumer"/>
    <s v="Office Supplies"/>
    <n v="40.409999999999997"/>
    <n v="4"/>
    <n v="8.0820000000000007"/>
    <n v="7.0000000000000007E-2"/>
    <x v="1"/>
  </r>
  <r>
    <s v="CA/2018/164707"/>
    <d v="2018-02-18T00:00:00"/>
    <x v="51"/>
    <s v="East"/>
    <s v="Corporate"/>
    <s v="Technology"/>
    <n v="167.976"/>
    <n v="15"/>
    <n v="33.595199999999998"/>
    <n v="0.05"/>
    <x v="11"/>
  </r>
  <r>
    <s v="CA/2018/163874"/>
    <d v="2018-10-11T00:00:00"/>
    <x v="714"/>
    <s v="Central"/>
    <s v="Corporate"/>
    <s v="Office Supplies"/>
    <n v="26.352"/>
    <n v="11"/>
    <n v="5.2704000000000004"/>
    <n v="0"/>
    <x v="8"/>
  </r>
  <r>
    <s v="US/2015/123183"/>
    <d v="2015-11-19T00:00:00"/>
    <x v="744"/>
    <s v="West"/>
    <s v="Corporate"/>
    <s v="Office Supplies"/>
    <n v="22.5"/>
    <n v="15"/>
    <n v="4.5"/>
    <n v="0.19"/>
    <x v="2"/>
  </r>
  <r>
    <s v="CA/2015/104829"/>
    <d v="2015-11-18T00:00:00"/>
    <x v="189"/>
    <s v="East"/>
    <s v="Corporate"/>
    <s v="Office Supplies"/>
    <n v="21.98"/>
    <n v="13"/>
    <n v="4.3959999999999999"/>
    <n v="0.16"/>
    <x v="2"/>
  </r>
  <r>
    <s v="US/2017/147340"/>
    <d v="2017-09-24T00:00:00"/>
    <x v="494"/>
    <s v="West"/>
    <s v="Corporate"/>
    <s v="Furniture"/>
    <n v="63.2"/>
    <n v="18"/>
    <n v="12.64"/>
    <n v="0.25"/>
    <x v="3"/>
  </r>
  <r>
    <s v="CA/2017/145492"/>
    <d v="2017-11-20T00:00:00"/>
    <x v="204"/>
    <s v="Central"/>
    <s v="Corporate"/>
    <s v="Office Supplies"/>
    <n v="39"/>
    <n v="25"/>
    <n v="7.8"/>
    <n v="0.25"/>
    <x v="2"/>
  </r>
  <r>
    <s v="CA/2017/163202"/>
    <d v="2017-09-27T00:00:00"/>
    <x v="312"/>
    <s v="East"/>
    <s v="Corporate"/>
    <s v="Office Supplies"/>
    <n v="2.907"/>
    <n v="19"/>
    <n v="0.58140000000000003"/>
    <n v="0.02"/>
    <x v="3"/>
  </r>
  <r>
    <s v="CA/2017/117681"/>
    <d v="2017-09-04T00:00:00"/>
    <x v="520"/>
    <s v="Central"/>
    <s v="Consumer"/>
    <s v="Furniture"/>
    <n v="556.66499999999996"/>
    <n v="22"/>
    <n v="111.333"/>
    <n v="0"/>
    <x v="3"/>
  </r>
  <r>
    <s v="CA/2018/132262"/>
    <d v="2018-09-21T00:00:00"/>
    <x v="761"/>
    <s v="West"/>
    <s v="Consumer"/>
    <s v="Technology"/>
    <n v="71.98"/>
    <n v="8"/>
    <n v="14.396000000000001"/>
    <n v="0.11"/>
    <x v="3"/>
  </r>
  <r>
    <s v="CA/2018/123043"/>
    <d v="2018-08-24T00:00:00"/>
    <x v="124"/>
    <s v="South"/>
    <s v="Corporate"/>
    <s v="Office Supplies"/>
    <n v="24.672000000000001"/>
    <n v="5"/>
    <n v="4.9344000000000001"/>
    <n v="0.02"/>
    <x v="0"/>
  </r>
  <r>
    <s v="US/2017/143280"/>
    <d v="2017-02-22T00:00:00"/>
    <x v="356"/>
    <s v="West"/>
    <s v="Consumer"/>
    <s v="Technology"/>
    <n v="445.96"/>
    <n v="22"/>
    <n v="89.191999999999993"/>
    <n v="0.25"/>
    <x v="11"/>
  </r>
  <r>
    <s v="CA/2018/108854"/>
    <d v="2018-08-12T00:00:00"/>
    <x v="664"/>
    <s v="South"/>
    <s v="Corporate"/>
    <s v="Office Supplies"/>
    <n v="87.92"/>
    <n v="1"/>
    <n v="17.584"/>
    <n v="0.02"/>
    <x v="0"/>
  </r>
  <r>
    <s v="CA/2018/166856"/>
    <d v="2018-09-18T00:00:00"/>
    <x v="700"/>
    <s v="South"/>
    <s v="Consumer"/>
    <s v="Office Supplies"/>
    <n v="10.08"/>
    <n v="9"/>
    <n v="2.016"/>
    <n v="0.16"/>
    <x v="3"/>
  </r>
  <r>
    <s v="US/2018/125647"/>
    <d v="2018-09-23T00:00:00"/>
    <x v="48"/>
    <s v="West"/>
    <s v="Consumer"/>
    <s v="Office Supplies"/>
    <n v="73.176000000000002"/>
    <n v="29"/>
    <n v="14.635199999999999"/>
    <n v="0.11"/>
    <x v="3"/>
  </r>
  <r>
    <s v="CA/2015/132542"/>
    <d v="2015-06-10T00:00:00"/>
    <x v="87"/>
    <s v="Central"/>
    <s v="Corporate"/>
    <s v="Office Supplies"/>
    <n v="15.36"/>
    <n v="19"/>
    <n v="3.0720000000000001"/>
    <n v="0.03"/>
    <x v="9"/>
  </r>
  <r>
    <s v="CA/2016/110877"/>
    <d v="2016-10-23T00:00:00"/>
    <x v="555"/>
    <s v="West"/>
    <s v="Consumer"/>
    <s v="Office Supplies"/>
    <n v="36.287999999999997"/>
    <n v="23"/>
    <n v="7.2576000000000001"/>
    <n v="0.01"/>
    <x v="8"/>
  </r>
  <r>
    <s v="US/2017/151827"/>
    <d v="2017-03-31T00:00:00"/>
    <x v="229"/>
    <s v="Central"/>
    <s v="Consumer"/>
    <s v="Technology"/>
    <n v="280.78199999999998"/>
    <n v="1"/>
    <n v="56.156399999999998"/>
    <n v="0.06"/>
    <x v="10"/>
  </r>
  <r>
    <s v="US/2017/163258"/>
    <d v="2017-12-29T00:00:00"/>
    <x v="418"/>
    <s v="West"/>
    <s v="Consumer"/>
    <s v="Office Supplies"/>
    <n v="11.231999999999999"/>
    <n v="27"/>
    <n v="2.2464"/>
    <n v="0.06"/>
    <x v="1"/>
  </r>
  <r>
    <s v="CA/2018/103009"/>
    <d v="2018-03-11T00:00:00"/>
    <x v="601"/>
    <s v="South"/>
    <s v="Corporate"/>
    <s v="Office Supplies"/>
    <n v="26.4"/>
    <n v="19"/>
    <n v="5.28"/>
    <n v="0.24"/>
    <x v="10"/>
  </r>
  <r>
    <s v="US/2018/120649"/>
    <d v="2018-01-20T00:00:00"/>
    <x v="223"/>
    <s v="West"/>
    <s v="Consumer"/>
    <s v="Office Supplies"/>
    <n v="3.52"/>
    <n v="12"/>
    <n v="0.70399999999999996"/>
    <n v="0.08"/>
    <x v="7"/>
  </r>
  <r>
    <s v="US/2017/108497"/>
    <d v="2017-06-14T00:00:00"/>
    <x v="762"/>
    <s v="West"/>
    <s v="Home Office"/>
    <s v="Furniture"/>
    <n v="599.16499999999996"/>
    <n v="11"/>
    <n v="119.833"/>
    <n v="0.25"/>
    <x v="9"/>
  </r>
  <r>
    <s v="CA/2017/113096"/>
    <d v="2017-02-09T00:00:00"/>
    <x v="449"/>
    <s v="West"/>
    <s v="Home Office"/>
    <s v="Office Supplies"/>
    <n v="46.53"/>
    <n v="4"/>
    <n v="9.3059999999999992"/>
    <n v="0.24"/>
    <x v="11"/>
  </r>
  <r>
    <s v="CA/2015/136861"/>
    <d v="2015-05-09T00:00:00"/>
    <x v="701"/>
    <s v="West"/>
    <s v="Consumer"/>
    <s v="Furniture"/>
    <n v="31.984000000000002"/>
    <n v="28"/>
    <n v="6.3967999999999998"/>
    <n v="0.21"/>
    <x v="5"/>
  </r>
  <r>
    <s v="CA/2018/117422"/>
    <d v="2018-10-21T00:00:00"/>
    <x v="763"/>
    <s v="East"/>
    <s v="Home Office"/>
    <s v="Office Supplies"/>
    <n v="161.56800000000001"/>
    <n v="20"/>
    <n v="32.313600000000001"/>
    <n v="0.15"/>
    <x v="8"/>
  </r>
  <r>
    <s v="CA/2018/129707"/>
    <d v="2018-04-25T00:00:00"/>
    <x v="405"/>
    <s v="South"/>
    <s v="Consumer"/>
    <s v="Office Supplies"/>
    <n v="8.8960000000000008"/>
    <n v="5"/>
    <n v="1.7791999999999999"/>
    <n v="0.12"/>
    <x v="4"/>
  </r>
  <r>
    <s v="CA/2016/160171"/>
    <d v="2016-10-19T00:00:00"/>
    <x v="84"/>
    <s v="South"/>
    <s v="Home Office"/>
    <s v="Office Supplies"/>
    <n v="1640.7"/>
    <n v="22"/>
    <n v="328.14"/>
    <n v="0.1"/>
    <x v="8"/>
  </r>
  <r>
    <s v="CA/2015/103317"/>
    <d v="2015-05-07T00:00:00"/>
    <x v="760"/>
    <s v="Central"/>
    <s v="Corporate"/>
    <s v="Furniture"/>
    <n v="19.52"/>
    <n v="25"/>
    <n v="3.9039999999999999"/>
    <n v="0.19"/>
    <x v="5"/>
  </r>
  <r>
    <s v="CA/2017/167115"/>
    <d v="2017-04-04T00:00:00"/>
    <x v="699"/>
    <s v="South"/>
    <s v="Consumer"/>
    <s v="Office Supplies"/>
    <n v="588.78399999999999"/>
    <n v="7"/>
    <n v="117.7568"/>
    <n v="0.15"/>
    <x v="4"/>
  </r>
  <r>
    <s v="US/2018/153633"/>
    <d v="2018-11-13T00:00:00"/>
    <x v="646"/>
    <s v="West"/>
    <s v="Consumer"/>
    <s v="Office Supplies"/>
    <n v="2.0640000000000001"/>
    <n v="26"/>
    <n v="0.4128"/>
    <n v="0.04"/>
    <x v="2"/>
  </r>
  <r>
    <s v="CA/2018/155929"/>
    <d v="2018-09-09T00:00:00"/>
    <x v="482"/>
    <s v="East"/>
    <s v="Consumer"/>
    <s v="Office Supplies"/>
    <n v="6.3680000000000003"/>
    <n v="1"/>
    <n v="1.2736000000000001"/>
    <n v="0.18"/>
    <x v="3"/>
  </r>
  <r>
    <s v="CA/2016/148712"/>
    <d v="2016-04-17T00:00:00"/>
    <x v="341"/>
    <s v="East"/>
    <s v="Consumer"/>
    <s v="Technology"/>
    <n v="99.6"/>
    <n v="29"/>
    <n v="19.920000000000002"/>
    <n v="0.04"/>
    <x v="4"/>
  </r>
  <r>
    <s v="CA/2017/128307"/>
    <d v="2017-07-25T00:00:00"/>
    <x v="336"/>
    <s v="Central"/>
    <s v="Home Office"/>
    <s v="Office Supplies"/>
    <n v="20.936"/>
    <n v="1"/>
    <n v="4.1871999999999998"/>
    <n v="0.08"/>
    <x v="6"/>
  </r>
  <r>
    <s v="US/2017/127425"/>
    <d v="2017-08-26T00:00:00"/>
    <x v="112"/>
    <s v="Central"/>
    <s v="Corporate"/>
    <s v="Technology"/>
    <n v="33"/>
    <n v="19"/>
    <n v="6.6"/>
    <n v="0.11"/>
    <x v="0"/>
  </r>
  <r>
    <s v="US/2015/119081"/>
    <d v="2015-12-09T00:00:00"/>
    <x v="638"/>
    <s v="East"/>
    <s v="Home Office"/>
    <s v="Office Supplies"/>
    <n v="357.93"/>
    <n v="13"/>
    <n v="71.585999999999999"/>
    <n v="0.09"/>
    <x v="1"/>
  </r>
  <r>
    <s v="CA/2017/140613"/>
    <d v="2017-07-22T00:00:00"/>
    <x v="607"/>
    <s v="West"/>
    <s v="Home Office"/>
    <s v="Office Supplies"/>
    <n v="86.2"/>
    <n v="3"/>
    <n v="17.239999999999998"/>
    <n v="0.1"/>
    <x v="6"/>
  </r>
  <r>
    <s v="US/2018/108700"/>
    <d v="2018-05-19T00:00:00"/>
    <x v="601"/>
    <s v="South"/>
    <s v="Corporate"/>
    <s v="Office Supplies"/>
    <n v="38.015999999999998"/>
    <n v="25"/>
    <n v="7.6032000000000002"/>
    <n v="0.21"/>
    <x v="5"/>
  </r>
  <r>
    <s v="CA/2018/160962"/>
    <d v="2018-04-28T00:00:00"/>
    <x v="204"/>
    <s v="Central"/>
    <s v="Corporate"/>
    <s v="Office Supplies"/>
    <n v="8.3840000000000003"/>
    <n v="11"/>
    <n v="1.6768000000000001"/>
    <n v="0.15"/>
    <x v="4"/>
  </r>
  <r>
    <s v="CA/2018/130631"/>
    <d v="2018-12-29T00:00:00"/>
    <x v="94"/>
    <s v="West"/>
    <s v="Consumer"/>
    <s v="Office Supplies"/>
    <n v="19.600000000000001"/>
    <n v="22"/>
    <n v="3.92"/>
    <n v="0.12"/>
    <x v="1"/>
  </r>
  <r>
    <s v="CA/2018/116680"/>
    <d v="2018-04-09T00:00:00"/>
    <x v="7"/>
    <s v="Central"/>
    <s v="Consumer"/>
    <s v="Office Supplies"/>
    <n v="13.343999999999999"/>
    <n v="15"/>
    <n v="2.6688000000000001"/>
    <n v="0.16"/>
    <x v="4"/>
  </r>
  <r>
    <s v="US/2015/107405"/>
    <d v="2015-03-21T00:00:00"/>
    <x v="131"/>
    <s v="East"/>
    <s v="Corporate"/>
    <s v="Office Supplies"/>
    <n v="16.271999999999998"/>
    <n v="2"/>
    <n v="3.2544"/>
    <n v="0"/>
    <x v="10"/>
  </r>
  <r>
    <s v="CA/2018/101574"/>
    <d v="2018-09-28T00:00:00"/>
    <x v="232"/>
    <s v="South"/>
    <s v="Consumer"/>
    <s v="Furniture"/>
    <n v="9.24"/>
    <n v="7"/>
    <n v="1.8480000000000001"/>
    <n v="0"/>
    <x v="3"/>
  </r>
  <r>
    <s v="CA/2015/146591"/>
    <d v="2015-01-19T00:00:00"/>
    <x v="358"/>
    <s v="Central"/>
    <s v="Consumer"/>
    <s v="Office Supplies"/>
    <n v="32.340000000000003"/>
    <n v="9"/>
    <n v="6.468"/>
    <n v="0.22"/>
    <x v="7"/>
  </r>
  <r>
    <s v="CA/2015/107706"/>
    <d v="2015-02-14T00:00:00"/>
    <x v="461"/>
    <s v="East"/>
    <s v="Consumer"/>
    <s v="Office Supplies"/>
    <n v="16.175999999999998"/>
    <n v="3"/>
    <n v="3.2351999999999999"/>
    <n v="0.2"/>
    <x v="11"/>
  </r>
  <r>
    <s v="CA/2017/122448"/>
    <d v="2017-09-06T00:00:00"/>
    <x v="203"/>
    <s v="Central"/>
    <s v="Consumer"/>
    <s v="Furniture"/>
    <n v="122.352"/>
    <n v="7"/>
    <n v="24.470400000000001"/>
    <n v="0.19"/>
    <x v="3"/>
  </r>
  <r>
    <s v="CA/2015/132451"/>
    <d v="2015-09-26T00:00:00"/>
    <x v="580"/>
    <s v="West"/>
    <s v="Home Office"/>
    <s v="Furniture"/>
    <n v="585.55200000000002"/>
    <n v="27"/>
    <n v="117.1104"/>
    <n v="7.0000000000000007E-2"/>
    <x v="3"/>
  </r>
  <r>
    <s v="CA/2017/158547"/>
    <d v="2017-05-30T00:00:00"/>
    <x v="594"/>
    <s v="West"/>
    <s v="Consumer"/>
    <s v="Office Supplies"/>
    <n v="123.92"/>
    <n v="17"/>
    <n v="24.783999999999999"/>
    <n v="0.01"/>
    <x v="5"/>
  </r>
  <r>
    <s v="CA/2018/116946"/>
    <d v="2018-12-19T00:00:00"/>
    <x v="700"/>
    <s v="South"/>
    <s v="Consumer"/>
    <s v="Furniture"/>
    <n v="13.36"/>
    <n v="12"/>
    <n v="2.6720000000000002"/>
    <n v="0.24"/>
    <x v="1"/>
  </r>
  <r>
    <s v="CA/2018/121741"/>
    <d v="2018-12-26T00:00:00"/>
    <x v="289"/>
    <s v="West"/>
    <s v="Corporate"/>
    <s v="Office Supplies"/>
    <n v="750.68"/>
    <n v="27"/>
    <n v="150.136"/>
    <n v="0.13"/>
    <x v="1"/>
  </r>
  <r>
    <s v="CA/2018/169691"/>
    <d v="2018-06-15T00:00:00"/>
    <x v="656"/>
    <s v="West"/>
    <s v="Home Office"/>
    <s v="Office Supplies"/>
    <n v="44.4"/>
    <n v="24"/>
    <n v="8.8800000000000008"/>
    <n v="0.21"/>
    <x v="9"/>
  </r>
  <r>
    <s v="CA/2017/121356"/>
    <d v="2017-11-20T00:00:00"/>
    <x v="81"/>
    <s v="Central"/>
    <s v="Consumer"/>
    <s v="Office Supplies"/>
    <n v="128.4"/>
    <n v="16"/>
    <n v="25.68"/>
    <n v="0.24"/>
    <x v="2"/>
  </r>
  <r>
    <s v="CA/2015/101770"/>
    <d v="2015-03-31T00:00:00"/>
    <x v="208"/>
    <s v="West"/>
    <s v="Corporate"/>
    <s v="Office Supplies"/>
    <n v="1.869"/>
    <n v="16"/>
    <n v="0.37380000000000002"/>
    <n v="0.25"/>
    <x v="10"/>
  </r>
  <r>
    <s v="CA/2018/105487"/>
    <d v="2018-08-10T00:00:00"/>
    <x v="294"/>
    <s v="South"/>
    <s v="Corporate"/>
    <s v="Technology"/>
    <n v="103.19199999999999"/>
    <n v="17"/>
    <n v="20.638400000000001"/>
    <n v="0.19"/>
    <x v="0"/>
  </r>
  <r>
    <s v="CA/2018/148999"/>
    <d v="2018-01-30T00:00:00"/>
    <x v="12"/>
    <s v="West"/>
    <s v="Consumer"/>
    <s v="Furniture"/>
    <n v="419.13600000000002"/>
    <n v="28"/>
    <n v="83.827200000000005"/>
    <n v="0.16"/>
    <x v="7"/>
  </r>
  <r>
    <s v="CA/2015/107573"/>
    <d v="2015-12-12T00:00:00"/>
    <x v="171"/>
    <s v="West"/>
    <s v="Consumer"/>
    <s v="Office Supplies"/>
    <n v="23.472000000000001"/>
    <n v="4"/>
    <n v="4.6943999999999999"/>
    <n v="0.23"/>
    <x v="1"/>
  </r>
  <r>
    <s v="CA/2016/156608"/>
    <d v="2016-10-24T00:00:00"/>
    <x v="192"/>
    <s v="West"/>
    <s v="Home Office"/>
    <s v="Office Supplies"/>
    <n v="3.5920000000000001"/>
    <n v="2"/>
    <n v="0.71840000000000004"/>
    <n v="0.06"/>
    <x v="8"/>
  </r>
  <r>
    <s v="CA/2018/134495"/>
    <d v="2018-01-04T00:00:00"/>
    <x v="292"/>
    <s v="Central"/>
    <s v="Corporate"/>
    <s v="Technology"/>
    <n v="23.975999999999999"/>
    <n v="13"/>
    <n v="4.7952000000000004"/>
    <n v="0.18"/>
    <x v="7"/>
  </r>
  <r>
    <s v="CA/2018/164098"/>
    <d v="2018-01-26T00:00:00"/>
    <x v="0"/>
    <s v="South"/>
    <s v="Consumer"/>
    <s v="Office Supplies"/>
    <n v="18.16"/>
    <n v="10"/>
    <n v="3.6320000000000001"/>
    <n v="0.06"/>
    <x v="7"/>
  </r>
  <r>
    <s v="CA/2015/105249"/>
    <d v="2015-11-28T00:00:00"/>
    <x v="723"/>
    <s v="East"/>
    <s v="Home Office"/>
    <s v="Office Supplies"/>
    <n v="7.36"/>
    <n v="23"/>
    <n v="1.472"/>
    <n v="0.22"/>
    <x v="2"/>
  </r>
  <r>
    <s v="CA/2016/113523"/>
    <d v="2016-04-09T00:00:00"/>
    <x v="464"/>
    <s v="West"/>
    <s v="Corporate"/>
    <s v="Office Supplies"/>
    <n v="7.6559999999999997"/>
    <n v="24"/>
    <n v="1.5311999999999999"/>
    <n v="0.24"/>
    <x v="4"/>
  </r>
  <r>
    <s v="CA/2018/117821"/>
    <d v="2018-12-06T00:00:00"/>
    <x v="643"/>
    <s v="Central"/>
    <s v="Consumer"/>
    <s v="Technology"/>
    <n v="63.92"/>
    <n v="22"/>
    <n v="12.784000000000001"/>
    <n v="0.14000000000000001"/>
    <x v="1"/>
  </r>
  <r>
    <s v="CA/2018/164378"/>
    <d v="2018-07-15T00:00:00"/>
    <x v="514"/>
    <s v="West"/>
    <s v="Consumer"/>
    <s v="Office Supplies"/>
    <n v="6.56"/>
    <n v="18"/>
    <n v="1.3120000000000001"/>
    <n v="0.23"/>
    <x v="6"/>
  </r>
  <r>
    <s v="CA/2018/127782"/>
    <d v="2018-02-11T00:00:00"/>
    <x v="764"/>
    <s v="East"/>
    <s v="Corporate"/>
    <s v="Furniture"/>
    <n v="3.3119999999999998"/>
    <n v="1"/>
    <n v="0.66239999999999999"/>
    <n v="0.13"/>
    <x v="11"/>
  </r>
  <r>
    <s v="US/2017/162026"/>
    <d v="2017-08-10T00:00:00"/>
    <x v="32"/>
    <s v="South"/>
    <s v="Consumer"/>
    <s v="Office Supplies"/>
    <n v="61.96"/>
    <n v="2"/>
    <n v="12.391999999999999"/>
    <n v="0.1"/>
    <x v="0"/>
  </r>
  <r>
    <s v="CA/2017/150000"/>
    <d v="2017-08-04T00:00:00"/>
    <x v="310"/>
    <s v="West"/>
    <s v="Consumer"/>
    <s v="Office Supplies"/>
    <n v="17.920000000000002"/>
    <n v="13"/>
    <n v="3.5840000000000001"/>
    <n v="0.18"/>
    <x v="0"/>
  </r>
  <r>
    <s v="CA/2016/168529"/>
    <d v="2016-08-10T00:00:00"/>
    <x v="93"/>
    <s v="East"/>
    <s v="Consumer"/>
    <s v="Furniture"/>
    <n v="145.9"/>
    <n v="11"/>
    <n v="29.18"/>
    <n v="0"/>
    <x v="0"/>
  </r>
  <r>
    <s v="US/2018/152569"/>
    <d v="2018-05-15T00:00:00"/>
    <x v="557"/>
    <s v="Central"/>
    <s v="Consumer"/>
    <s v="Office Supplies"/>
    <n v="56.704000000000001"/>
    <n v="3"/>
    <n v="11.3408"/>
    <n v="0.06"/>
    <x v="5"/>
  </r>
  <r>
    <s v="US/2015/137680"/>
    <d v="2015-02-24T00:00:00"/>
    <x v="371"/>
    <s v="South"/>
    <s v="Consumer"/>
    <s v="Office Supplies"/>
    <n v="32.896000000000001"/>
    <n v="19"/>
    <n v="6.5792000000000002"/>
    <n v="0.14000000000000001"/>
    <x v="11"/>
  </r>
  <r>
    <s v="CA/2016/103177"/>
    <d v="2016-05-30T00:00:00"/>
    <x v="633"/>
    <s v="East"/>
    <s v="Consumer"/>
    <s v="Technology"/>
    <n v="239.97"/>
    <n v="14"/>
    <n v="47.994"/>
    <n v="0.09"/>
    <x v="5"/>
  </r>
  <r>
    <s v="US/2017/138408"/>
    <d v="2017-11-18T00:00:00"/>
    <x v="346"/>
    <s v="West"/>
    <s v="Corporate"/>
    <s v="Technology"/>
    <n v="1319.96"/>
    <n v="22"/>
    <n v="263.99200000000002"/>
    <n v="0.08"/>
    <x v="2"/>
  </r>
  <r>
    <s v="CA/2018/117667"/>
    <d v="2018-04-12T00:00:00"/>
    <x v="99"/>
    <s v="Central"/>
    <s v="Corporate"/>
    <s v="Furniture"/>
    <n v="239.96"/>
    <n v="10"/>
    <n v="47.991999999999997"/>
    <n v="0.03"/>
    <x v="4"/>
  </r>
  <r>
    <s v="CA/2017/110982"/>
    <d v="2017-05-06T00:00:00"/>
    <x v="237"/>
    <s v="East"/>
    <s v="Consumer"/>
    <s v="Office Supplies"/>
    <n v="21.552"/>
    <n v="10"/>
    <n v="4.3103999999999996"/>
    <n v="0.08"/>
    <x v="5"/>
  </r>
  <r>
    <s v="CA/2017/147123"/>
    <d v="2017-10-12T00:00:00"/>
    <x v="319"/>
    <s v="East"/>
    <s v="Home Office"/>
    <s v="Office Supplies"/>
    <n v="80.28"/>
    <n v="22"/>
    <n v="16.056000000000001"/>
    <n v="0.22"/>
    <x v="8"/>
  </r>
  <r>
    <s v="CA/2018/154501"/>
    <d v="2018-04-30T00:00:00"/>
    <x v="105"/>
    <s v="South"/>
    <s v="Corporate"/>
    <s v="Office Supplies"/>
    <n v="9.7799999999999994"/>
    <n v="29"/>
    <n v="1.956"/>
    <n v="0.24"/>
    <x v="4"/>
  </r>
  <r>
    <s v="CA/2018/166933"/>
    <d v="2018-04-24T00:00:00"/>
    <x v="450"/>
    <s v="East"/>
    <s v="Home Office"/>
    <s v="Office Supplies"/>
    <n v="1.81"/>
    <n v="20"/>
    <n v="0.36199999999999999"/>
    <n v="0.1"/>
    <x v="4"/>
  </r>
  <r>
    <s v="CA/2016/142055"/>
    <d v="2016-08-05T00:00:00"/>
    <x v="437"/>
    <s v="East"/>
    <s v="Home Office"/>
    <s v="Office Supplies"/>
    <n v="37.94"/>
    <n v="13"/>
    <n v="7.5880000000000001"/>
    <n v="0.18"/>
    <x v="0"/>
  </r>
  <r>
    <s v="CA/2016/137106"/>
    <d v="2016-03-31T00:00:00"/>
    <x v="609"/>
    <s v="West"/>
    <s v="Corporate"/>
    <s v="Technology"/>
    <n v="79.959999999999994"/>
    <n v="29"/>
    <n v="15.992000000000001"/>
    <n v="0.17"/>
    <x v="10"/>
  </r>
  <r>
    <s v="CA/2018/136609"/>
    <d v="2018-06-08T00:00:00"/>
    <x v="422"/>
    <s v="East"/>
    <s v="Corporate"/>
    <s v="Office Supplies"/>
    <n v="115.29600000000001"/>
    <n v="3"/>
    <n v="23.059200000000001"/>
    <n v="0.16"/>
    <x v="9"/>
  </r>
  <r>
    <s v="CA/2018/160885"/>
    <d v="2018-02-12T00:00:00"/>
    <x v="765"/>
    <s v="Central"/>
    <s v="Consumer"/>
    <s v="Technology"/>
    <n v="2479.96"/>
    <n v="28"/>
    <n v="495.99200000000002"/>
    <n v="0.06"/>
    <x v="11"/>
  </r>
  <r>
    <s v="US/2017/167472"/>
    <d v="2017-06-06T00:00:00"/>
    <x v="242"/>
    <s v="East"/>
    <s v="Consumer"/>
    <s v="Technology"/>
    <n v="179.94"/>
    <n v="12"/>
    <n v="35.988"/>
    <n v="0.24"/>
    <x v="9"/>
  </r>
  <r>
    <s v="CA/2016/120551"/>
    <d v="2016-04-13T00:00:00"/>
    <x v="196"/>
    <s v="West"/>
    <s v="Consumer"/>
    <s v="Office Supplies"/>
    <n v="17.43"/>
    <n v="19"/>
    <n v="3.4860000000000002"/>
    <n v="0"/>
    <x v="4"/>
  </r>
  <r>
    <s v="US/2018/150595"/>
    <d v="2018-05-22T00:00:00"/>
    <x v="97"/>
    <s v="West"/>
    <s v="Consumer"/>
    <s v="Furniture"/>
    <n v="181.98599999999999"/>
    <n v="26"/>
    <n v="36.397199999999998"/>
    <n v="0.04"/>
    <x v="5"/>
  </r>
  <r>
    <s v="CA/2017/134936"/>
    <d v="2017-12-19T00:00:00"/>
    <x v="20"/>
    <s v="South"/>
    <s v="Corporate"/>
    <s v="Furniture"/>
    <n v="455.97"/>
    <n v="25"/>
    <n v="91.194000000000003"/>
    <n v="0.08"/>
    <x v="1"/>
  </r>
  <r>
    <s v="CA/2018/102967"/>
    <d v="2018-09-22T00:00:00"/>
    <x v="450"/>
    <s v="East"/>
    <s v="Home Office"/>
    <s v="Office Supplies"/>
    <n v="67.400000000000006"/>
    <n v="3"/>
    <n v="13.48"/>
    <n v="0.03"/>
    <x v="3"/>
  </r>
  <r>
    <s v="CA/2018/151008"/>
    <d v="2018-07-09T00:00:00"/>
    <x v="594"/>
    <s v="West"/>
    <s v="Consumer"/>
    <s v="Furniture"/>
    <n v="25.16"/>
    <n v="11"/>
    <n v="5.032"/>
    <n v="0.15"/>
    <x v="6"/>
  </r>
  <r>
    <s v="CA/2015/159800"/>
    <d v="2015-11-28T00:00:00"/>
    <x v="495"/>
    <s v="East"/>
    <s v="Consumer"/>
    <s v="Office Supplies"/>
    <n v="43.68"/>
    <n v="18"/>
    <n v="8.7360000000000007"/>
    <n v="0.03"/>
    <x v="2"/>
  </r>
  <r>
    <s v="US/2015/159618"/>
    <d v="2015-12-11T00:00:00"/>
    <x v="715"/>
    <s v="West"/>
    <s v="Corporate"/>
    <s v="Office Supplies"/>
    <n v="2.6720000000000002"/>
    <n v="7"/>
    <n v="0.53439999999999999"/>
    <n v="0.1"/>
    <x v="1"/>
  </r>
  <r>
    <s v="CA/2018/116113"/>
    <d v="2018-02-10T00:00:00"/>
    <x v="478"/>
    <s v="West"/>
    <s v="Corporate"/>
    <s v="Furniture"/>
    <n v="10.16"/>
    <n v="8"/>
    <n v="2.032"/>
    <n v="0.06"/>
    <x v="11"/>
  </r>
  <r>
    <s v="CA/2016/125066"/>
    <d v="2016-12-14T00:00:00"/>
    <x v="470"/>
    <s v="East"/>
    <s v="Corporate"/>
    <s v="Furniture"/>
    <n v="6.16"/>
    <n v="5"/>
    <n v="1.232"/>
    <n v="0.02"/>
    <x v="1"/>
  </r>
  <r>
    <s v="US/2016/114741"/>
    <d v="2016-06-12T00:00:00"/>
    <x v="582"/>
    <s v="West"/>
    <s v="Consumer"/>
    <s v="Office Supplies"/>
    <n v="6.48"/>
    <n v="9"/>
    <n v="1.296"/>
    <n v="0.19"/>
    <x v="9"/>
  </r>
  <r>
    <s v="CA/2018/133263"/>
    <d v="2018-03-31T00:00:00"/>
    <x v="531"/>
    <s v="Central"/>
    <s v="Corporate"/>
    <s v="Office Supplies"/>
    <n v="34.54"/>
    <n v="10"/>
    <n v="6.9080000000000004"/>
    <n v="0.22"/>
    <x v="10"/>
  </r>
  <r>
    <s v="CA/2018/157966"/>
    <d v="2018-03-13T00:00:00"/>
    <x v="711"/>
    <s v="South"/>
    <s v="Home Office"/>
    <s v="Office Supplies"/>
    <n v="19.456"/>
    <n v="16"/>
    <n v="3.8912"/>
    <n v="0.05"/>
    <x v="10"/>
  </r>
  <r>
    <s v="CA/2015/151162"/>
    <d v="2015-05-12T00:00:00"/>
    <x v="105"/>
    <s v="South"/>
    <s v="Corporate"/>
    <s v="Office Supplies"/>
    <n v="98.376000000000005"/>
    <n v="4"/>
    <n v="19.6752"/>
    <n v="0.19"/>
    <x v="5"/>
  </r>
  <r>
    <s v="CA/2017/136686"/>
    <d v="2017-12-12T00:00:00"/>
    <x v="167"/>
    <s v="East"/>
    <s v="Consumer"/>
    <s v="Furniture"/>
    <n v="383.64"/>
    <n v="3"/>
    <n v="76.727999999999994"/>
    <n v="0.22"/>
    <x v="1"/>
  </r>
  <r>
    <s v="CA/2018/137498"/>
    <d v="2018-09-09T00:00:00"/>
    <x v="702"/>
    <s v="West"/>
    <s v="Consumer"/>
    <s v="Office Supplies"/>
    <n v="6.56"/>
    <n v="15"/>
    <n v="1.3120000000000001"/>
    <n v="0.25"/>
    <x v="3"/>
  </r>
  <r>
    <s v="CA/2018/163818"/>
    <d v="2018-04-10T00:00:00"/>
    <x v="28"/>
    <s v="Central"/>
    <s v="Home Office"/>
    <s v="Furniture"/>
    <n v="19.98"/>
    <n v="11"/>
    <n v="3.996"/>
    <n v="0.21"/>
    <x v="4"/>
  </r>
  <r>
    <s v="CA/2017/161158"/>
    <d v="2017-09-05T00:00:00"/>
    <x v="28"/>
    <s v="Central"/>
    <s v="Home Office"/>
    <s v="Office Supplies"/>
    <n v="8"/>
    <n v="22"/>
    <n v="1.6"/>
    <n v="0.18"/>
    <x v="3"/>
  </r>
  <r>
    <s v="CA/2015/116673"/>
    <d v="2015-12-15T00:00:00"/>
    <x v="123"/>
    <s v="West"/>
    <s v="Consumer"/>
    <s v="Furniture"/>
    <n v="6.16"/>
    <n v="14"/>
    <n v="1.232"/>
    <n v="0.1"/>
    <x v="1"/>
  </r>
  <r>
    <s v="CA/2018/105333"/>
    <d v="2018-11-30T00:00:00"/>
    <x v="163"/>
    <s v="West"/>
    <s v="Home Office"/>
    <s v="Office Supplies"/>
    <n v="83.56"/>
    <n v="24"/>
    <n v="16.712"/>
    <n v="0.04"/>
    <x v="2"/>
  </r>
  <r>
    <s v="CA/2016/149993"/>
    <d v="2016-03-19T00:00:00"/>
    <x v="315"/>
    <s v="East"/>
    <s v="Consumer"/>
    <s v="Office Supplies"/>
    <n v="10.9"/>
    <n v="16"/>
    <n v="2.1800000000000002"/>
    <n v="0.02"/>
    <x v="10"/>
  </r>
  <r>
    <s v="CA/2015/168158"/>
    <d v="2015-07-19T00:00:00"/>
    <x v="670"/>
    <s v="West"/>
    <s v="Home Office"/>
    <s v="Office Supplies"/>
    <n v="6.0960000000000001"/>
    <n v="23"/>
    <n v="1.2192000000000001"/>
    <n v="0.16"/>
    <x v="6"/>
  </r>
  <r>
    <s v="CA/2017/115224"/>
    <d v="2017-08-12T00:00:00"/>
    <x v="140"/>
    <s v="West"/>
    <s v="Consumer"/>
    <s v="Office Supplies"/>
    <n v="34.049999999999997"/>
    <n v="23"/>
    <n v="6.81"/>
    <n v="0.25"/>
    <x v="0"/>
  </r>
  <r>
    <s v="CA/2015/164742"/>
    <d v="2015-10-13T00:00:00"/>
    <x v="504"/>
    <s v="West"/>
    <s v="Corporate"/>
    <s v="Furniture"/>
    <n v="245.98"/>
    <n v="21"/>
    <n v="49.195999999999998"/>
    <n v="7.0000000000000007E-2"/>
    <x v="8"/>
  </r>
  <r>
    <s v="US/2018/108014"/>
    <d v="2018-11-19T00:00:00"/>
    <x v="371"/>
    <s v="South"/>
    <s v="Consumer"/>
    <s v="Office Supplies"/>
    <n v="59.912999999999997"/>
    <n v="18"/>
    <n v="11.9826"/>
    <n v="0.19"/>
    <x v="2"/>
  </r>
  <r>
    <s v="CA/2018/160325"/>
    <d v="2018-09-24T00:00:00"/>
    <x v="162"/>
    <s v="Central"/>
    <s v="Corporate"/>
    <s v="Technology"/>
    <n v="391.98"/>
    <n v="10"/>
    <n v="78.396000000000001"/>
    <n v="0.24"/>
    <x v="3"/>
  </r>
  <r>
    <s v="CA/2016/159779"/>
    <d v="2016-09-25T00:00:00"/>
    <x v="766"/>
    <s v="East"/>
    <s v="Consumer"/>
    <s v="Office Supplies"/>
    <n v="68.62"/>
    <n v="20"/>
    <n v="13.724"/>
    <n v="0.17"/>
    <x v="3"/>
  </r>
  <r>
    <s v="CA/2018/151176"/>
    <d v="2018-02-13T00:00:00"/>
    <x v="647"/>
    <s v="West"/>
    <s v="Consumer"/>
    <s v="Office Supplies"/>
    <n v="25.02"/>
    <n v="23"/>
    <n v="5.0039999999999996"/>
    <n v="0.12"/>
    <x v="11"/>
  </r>
  <r>
    <s v="CA/2015/108903"/>
    <d v="2015-03-10T00:00:00"/>
    <x v="157"/>
    <s v="South"/>
    <s v="Consumer"/>
    <s v="Office Supplies"/>
    <n v="55.984000000000002"/>
    <n v="2"/>
    <n v="11.1968"/>
    <n v="7.0000000000000007E-2"/>
    <x v="10"/>
  </r>
  <r>
    <s v="CA/2017/117919"/>
    <d v="2017-08-27T00:00:00"/>
    <x v="422"/>
    <s v="East"/>
    <s v="Corporate"/>
    <s v="Office Supplies"/>
    <n v="14.16"/>
    <n v="21"/>
    <n v="2.8319999999999999"/>
    <n v="0.08"/>
    <x v="0"/>
  </r>
  <r>
    <s v="CA/2016/142475"/>
    <d v="2016-03-12T00:00:00"/>
    <x v="510"/>
    <s v="Central"/>
    <s v="Corporate"/>
    <s v="Office Supplies"/>
    <n v="590.35199999999998"/>
    <n v="5"/>
    <n v="118.07040000000001"/>
    <n v="0.1"/>
    <x v="10"/>
  </r>
  <r>
    <s v="CA/2017/134516"/>
    <d v="2017-09-20T00:00:00"/>
    <x v="524"/>
    <s v="East"/>
    <s v="Corporate"/>
    <s v="Furniture"/>
    <n v="17.088000000000001"/>
    <n v="12"/>
    <n v="3.4176000000000002"/>
    <n v="0.03"/>
    <x v="3"/>
  </r>
  <r>
    <s v="CA/2018/105193"/>
    <d v="2018-03-25T00:00:00"/>
    <x v="252"/>
    <s v="West"/>
    <s v="Consumer"/>
    <s v="Office Supplies"/>
    <n v="11.05"/>
    <n v="11"/>
    <n v="2.21"/>
    <n v="0.05"/>
    <x v="10"/>
  </r>
  <r>
    <s v="CA/2016/168634"/>
    <d v="2016-06-12T00:00:00"/>
    <x v="578"/>
    <s v="Central"/>
    <s v="Consumer"/>
    <s v="Office Supplies"/>
    <n v="7.78"/>
    <n v="24"/>
    <n v="1.556"/>
    <n v="0.02"/>
    <x v="9"/>
  </r>
  <r>
    <s v="CA/2018/117198"/>
    <d v="2018-08-31T00:00:00"/>
    <x v="767"/>
    <s v="South"/>
    <s v="Consumer"/>
    <s v="Technology"/>
    <n v="659.9"/>
    <n v="25"/>
    <n v="131.97999999999999"/>
    <n v="0.06"/>
    <x v="0"/>
  </r>
  <r>
    <s v="CA/2016/145828"/>
    <d v="2016-05-10T00:00:00"/>
    <x v="93"/>
    <s v="East"/>
    <s v="Consumer"/>
    <s v="Technology"/>
    <n v="53.04"/>
    <n v="14"/>
    <n v="10.608000000000001"/>
    <n v="0.12"/>
    <x v="5"/>
  </r>
  <r>
    <s v="CA/2018/121027"/>
    <d v="2018-08-18T00:00:00"/>
    <x v="304"/>
    <s v="West"/>
    <s v="Corporate"/>
    <s v="Technology"/>
    <n v="843.9"/>
    <n v="17"/>
    <n v="168.78"/>
    <n v="0.04"/>
    <x v="0"/>
  </r>
  <r>
    <s v="CA/2017/147431"/>
    <d v="2017-02-02T00:00:00"/>
    <x v="455"/>
    <s v="West"/>
    <s v="Consumer"/>
    <s v="Office Supplies"/>
    <n v="117.96"/>
    <n v="20"/>
    <n v="23.591999999999999"/>
    <n v="0"/>
    <x v="11"/>
  </r>
  <r>
    <s v="CA/2017/158001"/>
    <d v="2017-08-23T00:00:00"/>
    <x v="687"/>
    <s v="East"/>
    <s v="Corporate"/>
    <s v="Office Supplies"/>
    <n v="21.3"/>
    <n v="13"/>
    <n v="4.26"/>
    <n v="0.08"/>
    <x v="0"/>
  </r>
  <r>
    <s v="CA/2018/125745"/>
    <d v="2018-06-30T00:00:00"/>
    <x v="1"/>
    <s v="West"/>
    <s v="Corporate"/>
    <s v="Furniture"/>
    <n v="19.52"/>
    <n v="25"/>
    <n v="3.9039999999999999"/>
    <n v="0.03"/>
    <x v="9"/>
  </r>
  <r>
    <s v="CA/2016/101154"/>
    <d v="2016-09-18T00:00:00"/>
    <x v="496"/>
    <s v="East"/>
    <s v="Consumer"/>
    <s v="Office Supplies"/>
    <n v="443.92"/>
    <n v="21"/>
    <n v="88.784000000000006"/>
    <n v="0.23"/>
    <x v="3"/>
  </r>
  <r>
    <s v="US/2017/124163"/>
    <d v="2017-09-25T00:00:00"/>
    <x v="281"/>
    <s v="South"/>
    <s v="Corporate"/>
    <s v="Technology"/>
    <n v="499.95"/>
    <n v="17"/>
    <n v="99.99"/>
    <n v="0.06"/>
    <x v="3"/>
  </r>
  <r>
    <s v="CA/2017/121748"/>
    <d v="2017-10-24T00:00:00"/>
    <x v="100"/>
    <s v="East"/>
    <s v="Corporate"/>
    <s v="Technology"/>
    <n v="100"/>
    <n v="18"/>
    <n v="20"/>
    <n v="0.2"/>
    <x v="8"/>
  </r>
  <r>
    <s v="CA/2015/126683"/>
    <d v="2015-09-29T00:00:00"/>
    <x v="452"/>
    <s v="South"/>
    <s v="Home Office"/>
    <s v="Furniture"/>
    <n v="6.16"/>
    <n v="17"/>
    <n v="1.232"/>
    <n v="0.15"/>
    <x v="3"/>
  </r>
  <r>
    <s v="CA/2018/148810"/>
    <d v="2018-06-26T00:00:00"/>
    <x v="112"/>
    <s v="Central"/>
    <s v="Corporate"/>
    <s v="Office Supplies"/>
    <n v="13.872"/>
    <n v="15"/>
    <n v="2.7744"/>
    <n v="0.04"/>
    <x v="9"/>
  </r>
  <r>
    <s v="US/2017/146066"/>
    <d v="2017-08-21T00:00:00"/>
    <x v="46"/>
    <s v="Central"/>
    <s v="Home Office"/>
    <s v="Furniture"/>
    <n v="815.29200000000003"/>
    <n v="28"/>
    <n v="163.05840000000001"/>
    <n v="0.11"/>
    <x v="0"/>
  </r>
  <r>
    <s v="CA/2015/127614"/>
    <d v="2015-11-02T00:00:00"/>
    <x v="173"/>
    <s v="South"/>
    <s v="Consumer"/>
    <s v="Technology"/>
    <n v="234.45"/>
    <n v="23"/>
    <n v="46.89"/>
    <n v="0.2"/>
    <x v="2"/>
  </r>
  <r>
    <s v="CA/2017/101742"/>
    <d v="2017-09-23T00:00:00"/>
    <x v="615"/>
    <s v="Central"/>
    <s v="Home Office"/>
    <s v="Office Supplies"/>
    <n v="10.528"/>
    <n v="21"/>
    <n v="2.1055999999999999"/>
    <n v="0.08"/>
    <x v="3"/>
  </r>
  <r>
    <s v="CA/2016/134943"/>
    <d v="2016-05-12T00:00:00"/>
    <x v="711"/>
    <s v="South"/>
    <s v="Home Office"/>
    <s v="Office Supplies"/>
    <n v="152.80000000000001"/>
    <n v="22"/>
    <n v="30.56"/>
    <n v="0.14000000000000001"/>
    <x v="5"/>
  </r>
  <r>
    <s v="CA/2018/123022"/>
    <d v="2018-03-09T00:00:00"/>
    <x v="337"/>
    <s v="East"/>
    <s v="Home Office"/>
    <s v="Office Supplies"/>
    <n v="82.56"/>
    <n v="24"/>
    <n v="16.512"/>
    <n v="0.23"/>
    <x v="10"/>
  </r>
  <r>
    <s v="CA/2018/113208"/>
    <d v="2018-03-26T00:00:00"/>
    <x v="614"/>
    <s v="West"/>
    <s v="Corporate"/>
    <s v="Furniture"/>
    <n v="60.84"/>
    <n v="29"/>
    <n v="12.167999999999999"/>
    <n v="0.08"/>
    <x v="10"/>
  </r>
  <r>
    <s v="CA/2015/154893"/>
    <d v="2015-12-21T00:00:00"/>
    <x v="306"/>
    <s v="West"/>
    <s v="Consumer"/>
    <s v="Furniture"/>
    <n v="1325.76"/>
    <n v="29"/>
    <n v="265.15199999999999"/>
    <n v="0.24"/>
    <x v="1"/>
  </r>
  <r>
    <s v="CA/2015/147900"/>
    <d v="2015-09-23T00:00:00"/>
    <x v="82"/>
    <s v="East"/>
    <s v="Home Office"/>
    <s v="Office Supplies"/>
    <n v="28.8"/>
    <n v="23"/>
    <n v="5.76"/>
    <n v="0.2"/>
    <x v="3"/>
  </r>
  <r>
    <s v="CA/2018/106355"/>
    <d v="2018-02-04T00:00:00"/>
    <x v="401"/>
    <s v="West"/>
    <s v="Home Office"/>
    <s v="Office Supplies"/>
    <n v="11.12"/>
    <n v="25"/>
    <n v="2.2240000000000002"/>
    <n v="0.17"/>
    <x v="11"/>
  </r>
  <r>
    <s v="CA/2017/127985"/>
    <d v="2017-01-04T00:00:00"/>
    <x v="626"/>
    <s v="South"/>
    <s v="Home Office"/>
    <s v="Furniture"/>
    <n v="7.04"/>
    <n v="19"/>
    <n v="1.4079999999999999"/>
    <n v="0.13"/>
    <x v="7"/>
  </r>
  <r>
    <s v="CA/2016/166604"/>
    <d v="2016-05-15T00:00:00"/>
    <x v="706"/>
    <s v="East"/>
    <s v="Corporate"/>
    <s v="Office Supplies"/>
    <n v="17.940000000000001"/>
    <n v="15"/>
    <n v="3.5880000000000001"/>
    <n v="0.11"/>
    <x v="5"/>
  </r>
  <r>
    <s v="CA/2018/120719"/>
    <d v="2018-03-23T00:00:00"/>
    <x v="319"/>
    <s v="East"/>
    <s v="Home Office"/>
    <s v="Office Supplies"/>
    <n v="34.76"/>
    <n v="28"/>
    <n v="6.952"/>
    <n v="0.25"/>
    <x v="10"/>
  </r>
  <r>
    <s v="CA/2018/127117"/>
    <d v="2018-04-14T00:00:00"/>
    <x v="447"/>
    <s v="East"/>
    <s v="Corporate"/>
    <s v="Furniture"/>
    <n v="74.45"/>
    <n v="30"/>
    <n v="14.89"/>
    <n v="0.23"/>
    <x v="4"/>
  </r>
  <r>
    <s v="CA/2016/104241"/>
    <d v="2016-04-01T00:00:00"/>
    <x v="122"/>
    <s v="East"/>
    <s v="Corporate"/>
    <s v="Furniture"/>
    <n v="192.22"/>
    <n v="13"/>
    <n v="38.444000000000003"/>
    <n v="0.18"/>
    <x v="4"/>
  </r>
  <r>
    <s v="CA/2018/168179"/>
    <d v="2018-02-11T00:00:00"/>
    <x v="677"/>
    <s v="Central"/>
    <s v="Consumer"/>
    <s v="Office Supplies"/>
    <n v="19.440000000000001"/>
    <n v="5"/>
    <n v="3.8879999999999999"/>
    <n v="0.02"/>
    <x v="11"/>
  </r>
  <r>
    <s v="CA/2018/142342"/>
    <d v="2018-07-17T00:00:00"/>
    <x v="295"/>
    <s v="South"/>
    <s v="Corporate"/>
    <s v="Office Supplies"/>
    <n v="32.4"/>
    <n v="30"/>
    <n v="6.48"/>
    <n v="0.06"/>
    <x v="6"/>
  </r>
  <r>
    <s v="CA/2018/109099"/>
    <d v="2018-06-10T00:00:00"/>
    <x v="152"/>
    <s v="Central"/>
    <s v="Corporate"/>
    <s v="Office Supplies"/>
    <n v="40.99"/>
    <n v="19"/>
    <n v="8.1980000000000004"/>
    <n v="0.01"/>
    <x v="9"/>
  </r>
  <r>
    <s v="US/2015/134187"/>
    <d v="2015-04-11T00:00:00"/>
    <x v="260"/>
    <s v="Central"/>
    <s v="Corporate"/>
    <s v="Office Supplies"/>
    <n v="2.94"/>
    <n v="14"/>
    <n v="0.58799999999999997"/>
    <n v="0.15"/>
    <x v="4"/>
  </r>
  <r>
    <s v="CA/2017/145261"/>
    <d v="2017-12-18T00:00:00"/>
    <x v="571"/>
    <s v="West"/>
    <s v="Home Office"/>
    <s v="Office Supplies"/>
    <n v="45.24"/>
    <n v="17"/>
    <n v="9.048"/>
    <n v="0.11"/>
    <x v="1"/>
  </r>
  <r>
    <s v="CA/2017/108875"/>
    <d v="2017-09-24T00:00:00"/>
    <x v="642"/>
    <s v="Central"/>
    <s v="Home Office"/>
    <s v="Furniture"/>
    <n v="21.44"/>
    <n v="28"/>
    <n v="4.2880000000000003"/>
    <n v="0.24"/>
    <x v="3"/>
  </r>
  <r>
    <s v="CA/2017/141957"/>
    <d v="2017-07-21T00:00:00"/>
    <x v="684"/>
    <s v="East"/>
    <s v="Corporate"/>
    <s v="Office Supplies"/>
    <n v="18.655999999999999"/>
    <n v="21"/>
    <n v="3.7311999999999999"/>
    <n v="0.1"/>
    <x v="6"/>
  </r>
  <r>
    <s v="CA/2017/142405"/>
    <d v="2017-11-06T00:00:00"/>
    <x v="339"/>
    <s v="East"/>
    <s v="Consumer"/>
    <s v="Office Supplies"/>
    <n v="14.62"/>
    <n v="17"/>
    <n v="2.9239999999999999"/>
    <n v="0.11"/>
    <x v="2"/>
  </r>
  <r>
    <s v="CA/2016/141012"/>
    <d v="2016-09-06T00:00:00"/>
    <x v="228"/>
    <s v="West"/>
    <s v="Consumer"/>
    <s v="Furniture"/>
    <n v="355.36"/>
    <n v="5"/>
    <n v="71.072000000000003"/>
    <n v="0.21"/>
    <x v="3"/>
  </r>
  <r>
    <s v="CA/2018/127922"/>
    <d v="2018-10-27T00:00:00"/>
    <x v="64"/>
    <s v="West"/>
    <s v="Corporate"/>
    <s v="Office Supplies"/>
    <n v="15.84"/>
    <n v="13"/>
    <n v="3.1680000000000001"/>
    <n v="0.1"/>
    <x v="8"/>
  </r>
  <r>
    <s v="CA/2017/146318"/>
    <d v="2017-01-22T00:00:00"/>
    <x v="507"/>
    <s v="South"/>
    <s v="Consumer"/>
    <s v="Office Supplies"/>
    <n v="12.96"/>
    <n v="21"/>
    <n v="2.5920000000000001"/>
    <n v="7.0000000000000007E-2"/>
    <x v="7"/>
  </r>
  <r>
    <s v="CA/2015/135993"/>
    <d v="2015-05-28T00:00:00"/>
    <x v="601"/>
    <s v="South"/>
    <s v="Corporate"/>
    <s v="Technology"/>
    <n v="57.408000000000001"/>
    <n v="1"/>
    <n v="11.4816"/>
    <n v="0.01"/>
    <x v="5"/>
  </r>
  <r>
    <s v="CA/2015/126802"/>
    <d v="2015-12-29T00:00:00"/>
    <x v="233"/>
    <s v="West"/>
    <s v="Consumer"/>
    <s v="Furniture"/>
    <n v="38.975999999999999"/>
    <n v="19"/>
    <n v="7.7952000000000004"/>
    <n v="0.19"/>
    <x v="1"/>
  </r>
  <r>
    <s v="CA/2017/143924"/>
    <d v="2017-07-28T00:00:00"/>
    <x v="649"/>
    <s v="South"/>
    <s v="Home Office"/>
    <s v="Office Supplies"/>
    <n v="20.440000000000001"/>
    <n v="27"/>
    <n v="4.0880000000000001"/>
    <n v="0.14000000000000001"/>
    <x v="6"/>
  </r>
  <r>
    <s v="CA/2017/141551"/>
    <d v="2017-09-24T00:00:00"/>
    <x v="546"/>
    <s v="West"/>
    <s v="Consumer"/>
    <s v="Office Supplies"/>
    <n v="6.38"/>
    <n v="11"/>
    <n v="1.276"/>
    <n v="0.23"/>
    <x v="3"/>
  </r>
  <r>
    <s v="CA/2015/164315"/>
    <d v="2015-02-04T00:00:00"/>
    <x v="361"/>
    <s v="South"/>
    <s v="Consumer"/>
    <s v="Office Supplies"/>
    <n v="15.84"/>
    <n v="2"/>
    <n v="3.1680000000000001"/>
    <n v="0.04"/>
    <x v="11"/>
  </r>
  <r>
    <s v="CA/2016/131072"/>
    <d v="2016-05-11T00:00:00"/>
    <x v="107"/>
    <s v="Central"/>
    <s v="Consumer"/>
    <s v="Office Supplies"/>
    <n v="98.352000000000004"/>
    <n v="11"/>
    <n v="19.670400000000001"/>
    <n v="7.0000000000000007E-2"/>
    <x v="5"/>
  </r>
  <r>
    <s v="CA/2015/131541"/>
    <d v="2015-07-28T00:00:00"/>
    <x v="237"/>
    <s v="East"/>
    <s v="Consumer"/>
    <s v="Office Supplies"/>
    <n v="14.32"/>
    <n v="5"/>
    <n v="2.8639999999999999"/>
    <n v="0.22"/>
    <x v="6"/>
  </r>
  <r>
    <s v="CA/2016/119550"/>
    <d v="2016-12-26T00:00:00"/>
    <x v="42"/>
    <s v="West"/>
    <s v="Home Office"/>
    <s v="Furniture"/>
    <n v="275.05799999999999"/>
    <n v="12"/>
    <n v="55.011600000000001"/>
    <n v="7.0000000000000007E-2"/>
    <x v="1"/>
  </r>
  <r>
    <s v="US/2016/138093"/>
    <d v="2016-10-12T00:00:00"/>
    <x v="366"/>
    <s v="East"/>
    <s v="Corporate"/>
    <s v="Office Supplies"/>
    <n v="27.36"/>
    <n v="4"/>
    <n v="5.4720000000000004"/>
    <n v="0.21"/>
    <x v="8"/>
  </r>
  <r>
    <s v="CA/2017/126165"/>
    <d v="2017-05-05T00:00:00"/>
    <x v="733"/>
    <s v="East"/>
    <s v="Consumer"/>
    <s v="Furniture"/>
    <n v="71.087999999999994"/>
    <n v="8"/>
    <n v="14.217599999999999"/>
    <n v="0.24"/>
    <x v="5"/>
  </r>
  <r>
    <s v="CA/2018/126123"/>
    <d v="2018-10-14T00:00:00"/>
    <x v="326"/>
    <s v="East"/>
    <s v="Home Office"/>
    <s v="Office Supplies"/>
    <n v="27.396000000000001"/>
    <n v="5"/>
    <n v="5.4791999999999996"/>
    <n v="0.06"/>
    <x v="8"/>
  </r>
  <r>
    <s v="CA/2017/143441"/>
    <d v="2017-05-11T00:00:00"/>
    <x v="432"/>
    <s v="South"/>
    <s v="Consumer"/>
    <s v="Office Supplies"/>
    <n v="11.84"/>
    <n v="11"/>
    <n v="2.3679999999999999"/>
    <n v="0.09"/>
    <x v="5"/>
  </r>
  <r>
    <s v="CA/2018/148320"/>
    <d v="2018-03-11T00:00:00"/>
    <x v="38"/>
    <s v="Central"/>
    <s v="Consumer"/>
    <s v="Office Supplies"/>
    <n v="35.880000000000003"/>
    <n v="17"/>
    <n v="7.1760000000000002"/>
    <n v="0.1"/>
    <x v="10"/>
  </r>
  <r>
    <s v="CA/2017/125661"/>
    <d v="2017-11-24T00:00:00"/>
    <x v="402"/>
    <s v="Central"/>
    <s v="Home Office"/>
    <s v="Office Supplies"/>
    <n v="40.752000000000002"/>
    <n v="22"/>
    <n v="8.1503999999999994"/>
    <n v="0.19"/>
    <x v="2"/>
  </r>
  <r>
    <s v="US/2015/123519"/>
    <d v="2015-12-14T00:00:00"/>
    <x v="286"/>
    <s v="Central"/>
    <s v="Consumer"/>
    <s v="Office Supplies"/>
    <n v="2.6240000000000001"/>
    <n v="10"/>
    <n v="0.52480000000000004"/>
    <n v="0.14000000000000001"/>
    <x v="1"/>
  </r>
  <r>
    <s v="CA/2015/155593"/>
    <d v="2015-03-11T00:00:00"/>
    <x v="261"/>
    <s v="East"/>
    <s v="Consumer"/>
    <s v="Office Supplies"/>
    <n v="11.64"/>
    <n v="25"/>
    <n v="2.3279999999999998"/>
    <n v="0.04"/>
    <x v="10"/>
  </r>
  <r>
    <s v="CA/2018/136000"/>
    <d v="2018-09-22T00:00:00"/>
    <x v="464"/>
    <s v="West"/>
    <s v="Corporate"/>
    <s v="Office Supplies"/>
    <n v="40.176000000000002"/>
    <n v="18"/>
    <n v="8.0351999999999997"/>
    <n v="0.1"/>
    <x v="3"/>
  </r>
  <r>
    <s v="US/2016/160857"/>
    <d v="2016-08-05T00:00:00"/>
    <x v="508"/>
    <s v="West"/>
    <s v="Consumer"/>
    <s v="Furniture"/>
    <n v="79.44"/>
    <n v="13"/>
    <n v="15.888"/>
    <n v="0.18"/>
    <x v="0"/>
  </r>
  <r>
    <s v="CA/2018/115805"/>
    <d v="2018-07-31T00:00:00"/>
    <x v="147"/>
    <s v="East"/>
    <s v="Consumer"/>
    <s v="Technology"/>
    <n v="36.792000000000002"/>
    <n v="8"/>
    <n v="7.3583999999999996"/>
    <n v="0.13"/>
    <x v="6"/>
  </r>
  <r>
    <s v="US/2015/143707"/>
    <d v="2015-01-03T00:00:00"/>
    <x v="367"/>
    <s v="West"/>
    <s v="Home Office"/>
    <s v="Technology"/>
    <n v="5.94"/>
    <n v="24"/>
    <n v="1.1879999999999999"/>
    <n v="0.19"/>
    <x v="7"/>
  </r>
  <r>
    <s v="CA/2018/116939"/>
    <d v="2018-09-25T00:00:00"/>
    <x v="151"/>
    <s v="West"/>
    <s v="Consumer"/>
    <s v="Office Supplies"/>
    <n v="177.55"/>
    <n v="26"/>
    <n v="35.51"/>
    <n v="0.18"/>
    <x v="3"/>
  </r>
  <r>
    <s v="CA/2016/124107"/>
    <d v="2016-09-10T00:00:00"/>
    <x v="312"/>
    <s v="East"/>
    <s v="Corporate"/>
    <s v="Technology"/>
    <n v="619.95000000000005"/>
    <n v="19"/>
    <n v="123.99"/>
    <n v="7.0000000000000007E-2"/>
    <x v="3"/>
  </r>
  <r>
    <s v="CA/2018/126550"/>
    <d v="2018-03-29T00:00:00"/>
    <x v="742"/>
    <s v="South"/>
    <s v="Consumer"/>
    <s v="Office Supplies"/>
    <n v="81.400000000000006"/>
    <n v="5"/>
    <n v="16.28"/>
    <n v="0.03"/>
    <x v="10"/>
  </r>
  <r>
    <s v="CA/2016/138674"/>
    <d v="2016-11-14T00:00:00"/>
    <x v="10"/>
    <s v="Central"/>
    <s v="Corporate"/>
    <s v="Office Supplies"/>
    <n v="8.7200000000000006"/>
    <n v="7"/>
    <n v="1.744"/>
    <n v="0.01"/>
    <x v="2"/>
  </r>
  <r>
    <s v="CA/2017/165820"/>
    <d v="2017-09-26T00:00:00"/>
    <x v="61"/>
    <s v="East"/>
    <s v="Corporate"/>
    <s v="Office Supplies"/>
    <n v="12.96"/>
    <n v="17"/>
    <n v="2.5920000000000001"/>
    <n v="0.06"/>
    <x v="3"/>
  </r>
  <r>
    <s v="CA/2015/103191"/>
    <d v="2015-09-22T00:00:00"/>
    <x v="500"/>
    <s v="South"/>
    <s v="Corporate"/>
    <s v="Office Supplies"/>
    <n v="331.536"/>
    <n v="2"/>
    <n v="66.307199999999995"/>
    <n v="0.01"/>
    <x v="3"/>
  </r>
  <r>
    <s v="CA/2016/103933"/>
    <d v="2016-09-25T00:00:00"/>
    <x v="112"/>
    <s v="Central"/>
    <s v="Corporate"/>
    <s v="Technology"/>
    <n v="899.91"/>
    <n v="5"/>
    <n v="179.982"/>
    <n v="0.17"/>
    <x v="3"/>
  </r>
  <r>
    <s v="CA/2016/110548"/>
    <d v="2016-04-05T00:00:00"/>
    <x v="706"/>
    <s v="East"/>
    <s v="Corporate"/>
    <s v="Technology"/>
    <n v="946.34400000000005"/>
    <n v="11"/>
    <n v="189.2688"/>
    <n v="0.1"/>
    <x v="4"/>
  </r>
  <r>
    <s v="CA/2018/117324"/>
    <d v="2018-08-12T00:00:00"/>
    <x v="187"/>
    <s v="West"/>
    <s v="Consumer"/>
    <s v="Technology"/>
    <n v="178.11"/>
    <n v="8"/>
    <n v="35.622"/>
    <n v="0.06"/>
    <x v="0"/>
  </r>
  <r>
    <s v="CA/2018/143574"/>
    <d v="2018-06-29T00:00:00"/>
    <x v="112"/>
    <s v="Central"/>
    <s v="Corporate"/>
    <s v="Furniture"/>
    <n v="638.82000000000005"/>
    <n v="19"/>
    <n v="127.764"/>
    <n v="0.09"/>
    <x v="9"/>
  </r>
  <r>
    <s v="CA/2015/111773"/>
    <d v="2015-06-29T00:00:00"/>
    <x v="600"/>
    <s v="West"/>
    <s v="Consumer"/>
    <s v="Office Supplies"/>
    <n v="13.92"/>
    <n v="30"/>
    <n v="2.7839999999999998"/>
    <n v="0.02"/>
    <x v="9"/>
  </r>
  <r>
    <s v="CA/2015/148614"/>
    <d v="2015-01-20T00:00:00"/>
    <x v="597"/>
    <s v="South"/>
    <s v="Consumer"/>
    <s v="Office Supplies"/>
    <n v="19.36"/>
    <n v="27"/>
    <n v="3.8719999999999999"/>
    <n v="0.14000000000000001"/>
    <x v="7"/>
  </r>
  <r>
    <s v="CA/2017/156139"/>
    <d v="2017-12-31T00:00:00"/>
    <x v="669"/>
    <s v="South"/>
    <s v="Consumer"/>
    <s v="Office Supplies"/>
    <n v="38.375999999999998"/>
    <n v="6"/>
    <n v="7.6752000000000002"/>
    <n v="0.24"/>
    <x v="1"/>
  </r>
  <r>
    <s v="US/2018/147886"/>
    <d v="2018-03-28T00:00:00"/>
    <x v="704"/>
    <s v="South"/>
    <s v="Corporate"/>
    <s v="Office Supplies"/>
    <n v="12.96"/>
    <n v="12"/>
    <n v="2.5920000000000001"/>
    <n v="0.02"/>
    <x v="10"/>
  </r>
  <r>
    <s v="CA/2017/113733"/>
    <d v="2017-08-12T00:00:00"/>
    <x v="23"/>
    <s v="East"/>
    <s v="Consumer"/>
    <s v="Technology"/>
    <n v="249.584"/>
    <n v="17"/>
    <n v="49.916800000000002"/>
    <n v="0.15"/>
    <x v="0"/>
  </r>
  <r>
    <s v="CA/2018/104913"/>
    <d v="2018-11-18T00:00:00"/>
    <x v="54"/>
    <s v="West"/>
    <s v="Consumer"/>
    <s v="Technology"/>
    <n v="74.95"/>
    <n v="12"/>
    <n v="14.99"/>
    <n v="0.09"/>
    <x v="2"/>
  </r>
  <r>
    <s v="CA/2015/145800"/>
    <d v="2015-05-30T00:00:00"/>
    <x v="757"/>
    <s v="West"/>
    <s v="Consumer"/>
    <s v="Furniture"/>
    <n v="355.45499999999998"/>
    <n v="8"/>
    <n v="71.090999999999994"/>
    <n v="0.17"/>
    <x v="5"/>
  </r>
  <r>
    <s v="CA/2017/125850"/>
    <d v="2017-01-22T00:00:00"/>
    <x v="224"/>
    <s v="West"/>
    <s v="Consumer"/>
    <s v="Office Supplies"/>
    <n v="44.4"/>
    <n v="26"/>
    <n v="8.8800000000000008"/>
    <n v="0.04"/>
    <x v="7"/>
  </r>
  <r>
    <s v="CA/2017/118514"/>
    <d v="2017-03-02T00:00:00"/>
    <x v="702"/>
    <s v="West"/>
    <s v="Consumer"/>
    <s v="Furniture"/>
    <n v="866.4"/>
    <n v="13"/>
    <n v="173.28"/>
    <n v="0.04"/>
    <x v="10"/>
  </r>
  <r>
    <s v="CA/2016/150749"/>
    <d v="2016-03-29T00:00:00"/>
    <x v="238"/>
    <s v="South"/>
    <s v="Consumer"/>
    <s v="Office Supplies"/>
    <n v="5.56"/>
    <n v="27"/>
    <n v="1.1120000000000001"/>
    <n v="0.1"/>
    <x v="10"/>
  </r>
  <r>
    <s v="CA/2015/163748"/>
    <d v="2015-10-14T00:00:00"/>
    <x v="643"/>
    <s v="Central"/>
    <s v="Consumer"/>
    <s v="Office Supplies"/>
    <n v="3.16"/>
    <n v="7"/>
    <n v="0.63200000000000001"/>
    <n v="0.25"/>
    <x v="8"/>
  </r>
  <r>
    <s v="CA/2016/119634"/>
    <d v="2016-11-08T00:00:00"/>
    <x v="768"/>
    <s v="South"/>
    <s v="Consumer"/>
    <s v="Furniture"/>
    <n v="46.152000000000001"/>
    <n v="7"/>
    <n v="9.2303999999999995"/>
    <n v="0"/>
    <x v="2"/>
  </r>
  <r>
    <s v="CA/2016/149300"/>
    <d v="2016-11-22T00:00:00"/>
    <x v="3"/>
    <s v="West"/>
    <s v="Consumer"/>
    <s v="Technology"/>
    <n v="32.984999999999999"/>
    <n v="20"/>
    <n v="6.5970000000000004"/>
    <n v="0.25"/>
    <x v="2"/>
  </r>
  <r>
    <s v="US/2017/111528"/>
    <d v="2017-12-30T00:00:00"/>
    <x v="655"/>
    <s v="South"/>
    <s v="Home Office"/>
    <s v="Office Supplies"/>
    <n v="481.32"/>
    <n v="6"/>
    <n v="96.263999999999996"/>
    <n v="0.15"/>
    <x v="1"/>
  </r>
  <r>
    <s v="CA/2018/158169"/>
    <d v="2018-12-08T00:00:00"/>
    <x v="594"/>
    <s v="West"/>
    <s v="Consumer"/>
    <s v="Office Supplies"/>
    <n v="542.94000000000005"/>
    <n v="29"/>
    <n v="108.58799999999999"/>
    <n v="0.24"/>
    <x v="1"/>
  </r>
  <r>
    <s v="CA/2016/162047"/>
    <d v="2016-03-11T00:00:00"/>
    <x v="92"/>
    <s v="East"/>
    <s v="Corporate"/>
    <s v="Furniture"/>
    <n v="1448.82"/>
    <n v="22"/>
    <n v="289.76400000000001"/>
    <n v="0.03"/>
    <x v="10"/>
  </r>
  <r>
    <s v="CA/2016/117772"/>
    <d v="2016-10-09T00:00:00"/>
    <x v="430"/>
    <s v="East"/>
    <s v="Consumer"/>
    <s v="Office Supplies"/>
    <n v="353.88"/>
    <n v="1"/>
    <n v="70.775999999999996"/>
    <n v="0.23"/>
    <x v="8"/>
  </r>
  <r>
    <s v="US/2015/126340"/>
    <d v="2015-08-11T00:00:00"/>
    <x v="12"/>
    <s v="West"/>
    <s v="Consumer"/>
    <s v="Technology"/>
    <n v="333.57600000000002"/>
    <n v="11"/>
    <n v="66.715199999999996"/>
    <n v="0.2"/>
    <x v="0"/>
  </r>
  <r>
    <s v="CA/2017/149685"/>
    <d v="2017-08-10T00:00:00"/>
    <x v="327"/>
    <s v="Central"/>
    <s v="Home Office"/>
    <s v="Office Supplies"/>
    <n v="60.143999999999998"/>
    <n v="8"/>
    <n v="12.0288"/>
    <n v="0.04"/>
    <x v="0"/>
  </r>
  <r>
    <s v="CA/2018/126396"/>
    <d v="2018-08-09T00:00:00"/>
    <x v="753"/>
    <s v="East"/>
    <s v="Corporate"/>
    <s v="Technology"/>
    <n v="85.2"/>
    <n v="19"/>
    <n v="17.04"/>
    <n v="0.02"/>
    <x v="0"/>
  </r>
  <r>
    <s v="CA/2016/154900"/>
    <d v="2016-02-25T00:00:00"/>
    <x v="286"/>
    <s v="Central"/>
    <s v="Consumer"/>
    <s v="Office Supplies"/>
    <n v="3.15"/>
    <n v="15"/>
    <n v="0.63"/>
    <n v="0.21"/>
    <x v="11"/>
  </r>
  <r>
    <s v="CA/2016/103835"/>
    <d v="2016-09-24T00:00:00"/>
    <x v="464"/>
    <s v="West"/>
    <s v="Corporate"/>
    <s v="Furniture"/>
    <n v="14.91"/>
    <n v="4"/>
    <n v="2.9820000000000002"/>
    <n v="0.14000000000000001"/>
    <x v="3"/>
  </r>
  <r>
    <s v="CA/2016/158939"/>
    <d v="2016-11-26T00:00:00"/>
    <x v="105"/>
    <s v="South"/>
    <s v="Corporate"/>
    <s v="Technology"/>
    <n v="599.99"/>
    <n v="17"/>
    <n v="119.998"/>
    <n v="0.04"/>
    <x v="2"/>
  </r>
  <r>
    <s v="CA/2017/117408"/>
    <d v="2017-08-31T00:00:00"/>
    <x v="236"/>
    <s v="East"/>
    <s v="Consumer"/>
    <s v="Office Supplies"/>
    <n v="23.968"/>
    <n v="16"/>
    <n v="4.7935999999999996"/>
    <n v="0.19"/>
    <x v="0"/>
  </r>
  <r>
    <s v="CA/2017/142398"/>
    <d v="2017-12-04T00:00:00"/>
    <x v="443"/>
    <s v="Central"/>
    <s v="Consumer"/>
    <s v="Furniture"/>
    <n v="638.28800000000001"/>
    <n v="17"/>
    <n v="127.6576"/>
    <n v="0.08"/>
    <x v="1"/>
  </r>
  <r>
    <s v="CA/2017/105277"/>
    <d v="2017-04-12T00:00:00"/>
    <x v="215"/>
    <s v="East"/>
    <s v="Consumer"/>
    <s v="Office Supplies"/>
    <n v="15.528"/>
    <n v="25"/>
    <n v="3.1055999999999999"/>
    <n v="0.14000000000000001"/>
    <x v="4"/>
  </r>
  <r>
    <s v="CA/2017/112060"/>
    <d v="2017-04-12T00:00:00"/>
    <x v="446"/>
    <s v="West"/>
    <s v="Consumer"/>
    <s v="Office Supplies"/>
    <n v="104.85"/>
    <n v="7"/>
    <n v="20.97"/>
    <n v="0.16"/>
    <x v="4"/>
  </r>
  <r>
    <s v="CA/2015/105270"/>
    <d v="2015-11-11T00:00:00"/>
    <x v="275"/>
    <s v="South"/>
    <s v="Consumer"/>
    <s v="Office Supplies"/>
    <n v="30.48"/>
    <n v="14"/>
    <n v="6.0960000000000001"/>
    <n v="0.12"/>
    <x v="2"/>
  </r>
  <r>
    <s v="US/2016/159513"/>
    <d v="2016-02-04T00:00:00"/>
    <x v="479"/>
    <s v="Central"/>
    <s v="Consumer"/>
    <s v="Technology"/>
    <n v="71.975999999999999"/>
    <n v="26"/>
    <n v="14.395200000000001"/>
    <n v="0.05"/>
    <x v="11"/>
  </r>
  <r>
    <s v="CA/2016/155586"/>
    <d v="2016-12-12T00:00:00"/>
    <x v="190"/>
    <s v="West"/>
    <s v="Consumer"/>
    <s v="Office Supplies"/>
    <n v="2.21"/>
    <n v="29"/>
    <n v="0.442"/>
    <n v="0.18"/>
    <x v="1"/>
  </r>
  <r>
    <s v="CA/2018/141117"/>
    <d v="2018-02-10T00:00:00"/>
    <x v="765"/>
    <s v="Central"/>
    <s v="Consumer"/>
    <s v="Furniture"/>
    <n v="217.76400000000001"/>
    <n v="14"/>
    <n v="43.552799999999998"/>
    <n v="0.15"/>
    <x v="11"/>
  </r>
  <r>
    <s v="CA/2018/115070"/>
    <d v="2018-10-04T00:00:00"/>
    <x v="769"/>
    <s v="South"/>
    <s v="Corporate"/>
    <s v="Furniture"/>
    <n v="12.32"/>
    <n v="23"/>
    <n v="2.464"/>
    <n v="0.13"/>
    <x v="8"/>
  </r>
  <r>
    <s v="CA/2018/140186"/>
    <d v="2018-09-29T00:00:00"/>
    <x v="310"/>
    <s v="West"/>
    <s v="Consumer"/>
    <s v="Office Supplies"/>
    <n v="35"/>
    <n v="13"/>
    <n v="7"/>
    <n v="0.09"/>
    <x v="3"/>
  </r>
  <r>
    <s v="CA/2015/124856"/>
    <d v="2015-09-29T00:00:00"/>
    <x v="436"/>
    <s v="West"/>
    <s v="Consumer"/>
    <s v="Office Supplies"/>
    <n v="1395.54"/>
    <n v="23"/>
    <n v="279.108"/>
    <n v="0.21"/>
    <x v="3"/>
  </r>
  <r>
    <s v="CA/2015/166716"/>
    <d v="2015-08-20T00:00:00"/>
    <x v="257"/>
    <s v="East"/>
    <s v="Consumer"/>
    <s v="Furniture"/>
    <n v="421.37200000000001"/>
    <n v="1"/>
    <n v="84.2744"/>
    <n v="0.25"/>
    <x v="0"/>
  </r>
  <r>
    <s v="CA/2015/123225"/>
    <d v="2015-11-07T00:00:00"/>
    <x v="438"/>
    <s v="Central"/>
    <s v="Consumer"/>
    <s v="Technology"/>
    <n v="575.96799999999996"/>
    <n v="18"/>
    <n v="115.1936"/>
    <n v="0"/>
    <x v="2"/>
  </r>
  <r>
    <s v="CA/2016/163440"/>
    <d v="2016-03-22T00:00:00"/>
    <x v="76"/>
    <s v="West"/>
    <s v="Consumer"/>
    <s v="Technology"/>
    <n v="15.984"/>
    <n v="28"/>
    <n v="3.1968000000000001"/>
    <n v="0.05"/>
    <x v="10"/>
  </r>
  <r>
    <s v="US/2018/106796"/>
    <d v="2018-12-05T00:00:00"/>
    <x v="655"/>
    <s v="South"/>
    <s v="Home Office"/>
    <s v="Office Supplies"/>
    <n v="10.272"/>
    <n v="15"/>
    <n v="2.0543999999999998"/>
    <n v="0.11"/>
    <x v="1"/>
  </r>
  <r>
    <s v="CA/2018/113873"/>
    <d v="2018-11-13T00:00:00"/>
    <x v="722"/>
    <s v="South"/>
    <s v="Corporate"/>
    <s v="Office Supplies"/>
    <n v="61.792000000000002"/>
    <n v="26"/>
    <n v="12.3584"/>
    <n v="0.15"/>
    <x v="2"/>
  </r>
  <r>
    <s v="CA/2017/149783"/>
    <d v="2017-04-09T00:00:00"/>
    <x v="111"/>
    <s v="East"/>
    <s v="Consumer"/>
    <s v="Office Supplies"/>
    <n v="12.192"/>
    <n v="16"/>
    <n v="2.4384000000000001"/>
    <n v="0.09"/>
    <x v="4"/>
  </r>
  <r>
    <s v="CA/2017/125017"/>
    <d v="2017-06-02T00:00:00"/>
    <x v="208"/>
    <s v="West"/>
    <s v="Corporate"/>
    <s v="Furniture"/>
    <n v="132.22399999999999"/>
    <n v="21"/>
    <n v="26.444800000000001"/>
    <n v="0.02"/>
    <x v="9"/>
  </r>
  <r>
    <s v="US/2016/163279"/>
    <d v="2016-03-22T00:00:00"/>
    <x v="251"/>
    <s v="Central"/>
    <s v="Corporate"/>
    <s v="Office Supplies"/>
    <n v="105.52"/>
    <n v="3"/>
    <n v="21.103999999999999"/>
    <n v="0.12"/>
    <x v="10"/>
  </r>
  <r>
    <s v="CA/2016/150196"/>
    <d v="2016-02-07T00:00:00"/>
    <x v="256"/>
    <s v="East"/>
    <s v="Home Office"/>
    <s v="Office Supplies"/>
    <n v="19.440000000000001"/>
    <n v="2"/>
    <n v="3.8879999999999999"/>
    <n v="0.13"/>
    <x v="11"/>
  </r>
  <r>
    <s v="US/2016/106495"/>
    <d v="2016-06-15T00:00:00"/>
    <x v="549"/>
    <s v="Central"/>
    <s v="Consumer"/>
    <s v="Technology"/>
    <n v="11.672000000000001"/>
    <n v="21"/>
    <n v="2.3344"/>
    <n v="0.05"/>
    <x v="9"/>
  </r>
  <r>
    <s v="CA/2015/124730"/>
    <d v="2015-11-26T00:00:00"/>
    <x v="201"/>
    <s v="Central"/>
    <s v="Consumer"/>
    <s v="Technology"/>
    <n v="279.95999999999998"/>
    <n v="28"/>
    <n v="55.991999999999997"/>
    <n v="0.06"/>
    <x v="2"/>
  </r>
  <r>
    <s v="CA/2018/117632"/>
    <d v="2018-12-05T00:00:00"/>
    <x v="728"/>
    <s v="South"/>
    <s v="Corporate"/>
    <s v="Office Supplies"/>
    <n v="238.62"/>
    <n v="30"/>
    <n v="47.723999999999997"/>
    <n v="0.23"/>
    <x v="1"/>
  </r>
  <r>
    <s v="CA/2015/115056"/>
    <d v="2015-02-05T00:00:00"/>
    <x v="239"/>
    <s v="East"/>
    <s v="Consumer"/>
    <s v="Office Supplies"/>
    <n v="26.135999999999999"/>
    <n v="10"/>
    <n v="5.2271999999999998"/>
    <n v="0.11"/>
    <x v="11"/>
  </r>
  <r>
    <s v="CA/2018/161067"/>
    <d v="2018-03-09T00:00:00"/>
    <x v="683"/>
    <s v="West"/>
    <s v="Home Office"/>
    <s v="Office Supplies"/>
    <n v="419.4"/>
    <n v="6"/>
    <n v="83.88"/>
    <n v="0.04"/>
    <x v="10"/>
  </r>
  <r>
    <s v="CA/2017/122063"/>
    <d v="2017-03-12T00:00:00"/>
    <x v="462"/>
    <s v="West"/>
    <s v="Consumer"/>
    <s v="Furniture"/>
    <n v="581.96"/>
    <n v="5"/>
    <n v="116.392"/>
    <n v="0.24"/>
    <x v="10"/>
  </r>
  <r>
    <s v="CA/2016/111206"/>
    <d v="2016-07-18T00:00:00"/>
    <x v="288"/>
    <s v="Central"/>
    <s v="Consumer"/>
    <s v="Technology"/>
    <n v="519.96"/>
    <n v="26"/>
    <n v="103.992"/>
    <n v="0.13"/>
    <x v="6"/>
  </r>
  <r>
    <s v="CA/2017/142895"/>
    <d v="2017-07-21T00:00:00"/>
    <x v="443"/>
    <s v="Central"/>
    <s v="Consumer"/>
    <s v="Office Supplies"/>
    <n v="6.2640000000000002"/>
    <n v="1"/>
    <n v="1.2527999999999999"/>
    <n v="0.1"/>
    <x v="6"/>
  </r>
  <r>
    <s v="CA/2016/101868"/>
    <d v="2016-09-06T00:00:00"/>
    <x v="77"/>
    <s v="West"/>
    <s v="Consumer"/>
    <s v="Office Supplies"/>
    <n v="64.2"/>
    <n v="3"/>
    <n v="12.84"/>
    <n v="0.18"/>
    <x v="3"/>
  </r>
  <r>
    <s v="CA/2018/133207"/>
    <d v="2018-11-27T00:00:00"/>
    <x v="770"/>
    <s v="West"/>
    <s v="Consumer"/>
    <s v="Technology"/>
    <n v="57.567999999999998"/>
    <n v="18"/>
    <n v="11.5136"/>
    <n v="0.1"/>
    <x v="2"/>
  </r>
  <r>
    <s v="CA/2016/132948"/>
    <d v="2016-03-27T00:00:00"/>
    <x v="597"/>
    <s v="South"/>
    <s v="Consumer"/>
    <s v="Office Supplies"/>
    <n v="83.7"/>
    <n v="23"/>
    <n v="16.739999999999998"/>
    <n v="0.23"/>
    <x v="10"/>
  </r>
  <r>
    <s v="CA/2016/134992"/>
    <d v="2016-09-22T00:00:00"/>
    <x v="675"/>
    <s v="East"/>
    <s v="Home Office"/>
    <s v="Office Supplies"/>
    <n v="32.4"/>
    <n v="4"/>
    <n v="6.48"/>
    <n v="0.19"/>
    <x v="3"/>
  </r>
  <r>
    <s v="CA/2016/126725"/>
    <d v="2016-11-17T00:00:00"/>
    <x v="574"/>
    <s v="East"/>
    <s v="Consumer"/>
    <s v="Technology"/>
    <n v="415.96800000000002"/>
    <n v="23"/>
    <n v="83.193600000000004"/>
    <n v="0.17"/>
    <x v="2"/>
  </r>
  <r>
    <s v="CA/2016/121783"/>
    <d v="2016-10-11T00:00:00"/>
    <x v="178"/>
    <s v="Central"/>
    <s v="Home Office"/>
    <s v="Office Supplies"/>
    <n v="715.64"/>
    <n v="21"/>
    <n v="143.12799999999999"/>
    <n v="0.22"/>
    <x v="8"/>
  </r>
  <r>
    <s v="US/2015/138835"/>
    <d v="2015-10-09T00:00:00"/>
    <x v="526"/>
    <s v="Central"/>
    <s v="Home Office"/>
    <s v="Office Supplies"/>
    <n v="9.64"/>
    <n v="24"/>
    <n v="1.9279999999999999"/>
    <n v="0.03"/>
    <x v="8"/>
  </r>
  <r>
    <s v="CA/2016/112214"/>
    <d v="2016-05-08T00:00:00"/>
    <x v="706"/>
    <s v="East"/>
    <s v="Corporate"/>
    <s v="Office Supplies"/>
    <n v="33.488"/>
    <n v="26"/>
    <n v="6.6976000000000004"/>
    <n v="0.22"/>
    <x v="5"/>
  </r>
  <r>
    <s v="US/2018/153255"/>
    <d v="2018-03-09T00:00:00"/>
    <x v="300"/>
    <s v="South"/>
    <s v="Consumer"/>
    <s v="Furniture"/>
    <n v="239.666"/>
    <n v="1"/>
    <n v="47.933199999999999"/>
    <n v="0.24"/>
    <x v="10"/>
  </r>
  <r>
    <s v="CA/2016/108119"/>
    <d v="2016-01-11T00:00:00"/>
    <x v="652"/>
    <s v="West"/>
    <s v="Consumer"/>
    <s v="Furniture"/>
    <n v="301.95999999999998"/>
    <n v="28"/>
    <n v="60.392000000000003"/>
    <n v="7.0000000000000007E-2"/>
    <x v="7"/>
  </r>
  <r>
    <s v="CA/2016/157434"/>
    <d v="2016-04-29T00:00:00"/>
    <x v="82"/>
    <s v="East"/>
    <s v="Home Office"/>
    <s v="Office Supplies"/>
    <n v="7.968"/>
    <n v="10"/>
    <n v="1.5935999999999999"/>
    <n v="0.18"/>
    <x v="4"/>
  </r>
  <r>
    <s v="CA/2017/101525"/>
    <d v="2017-01-05T00:00:00"/>
    <x v="632"/>
    <s v="Central"/>
    <s v="Consumer"/>
    <s v="Office Supplies"/>
    <n v="109.92"/>
    <n v="26"/>
    <n v="21.984000000000002"/>
    <n v="0.19"/>
    <x v="7"/>
  </r>
  <r>
    <s v="US/2015/117968"/>
    <d v="2015-05-08T00:00:00"/>
    <x v="602"/>
    <s v="West"/>
    <s v="Corporate"/>
    <s v="Office Supplies"/>
    <n v="79.47"/>
    <n v="9"/>
    <n v="15.894"/>
    <n v="0.05"/>
    <x v="5"/>
  </r>
  <r>
    <s v="CA/2017/158211"/>
    <d v="2017-04-01T00:00:00"/>
    <x v="130"/>
    <s v="West"/>
    <s v="Corporate"/>
    <s v="Office Supplies"/>
    <n v="4.6719999999999997"/>
    <n v="26"/>
    <n v="0.93440000000000001"/>
    <n v="0.21"/>
    <x v="4"/>
  </r>
  <r>
    <s v="CA/2017/128223"/>
    <d v="2017-06-14T00:00:00"/>
    <x v="182"/>
    <s v="East"/>
    <s v="Corporate"/>
    <s v="Furniture"/>
    <n v="1293.4880000000001"/>
    <n v="7"/>
    <n v="258.69760000000002"/>
    <n v="0.05"/>
    <x v="9"/>
  </r>
  <r>
    <s v="CA/2018/129910"/>
    <d v="2018-03-30T00:00:00"/>
    <x v="467"/>
    <s v="South"/>
    <s v="Home Office"/>
    <s v="Office Supplies"/>
    <n v="59.76"/>
    <n v="21"/>
    <n v="11.952"/>
    <n v="0.04"/>
    <x v="10"/>
  </r>
  <r>
    <s v="CA/2018/133095"/>
    <d v="2018-04-06T00:00:00"/>
    <x v="382"/>
    <s v="West"/>
    <s v="Home Office"/>
    <s v="Office Supplies"/>
    <n v="108.08"/>
    <n v="4"/>
    <n v="21.616"/>
    <n v="0.14000000000000001"/>
    <x v="4"/>
  </r>
  <r>
    <s v="CA/2016/130554"/>
    <d v="2016-07-04T00:00:00"/>
    <x v="86"/>
    <s v="West"/>
    <s v="Home Office"/>
    <s v="Office Supplies"/>
    <n v="11.736000000000001"/>
    <n v="14"/>
    <n v="2.3472"/>
    <n v="0.13"/>
    <x v="6"/>
  </r>
  <r>
    <s v="CA/2015/152443"/>
    <d v="2015-05-21T00:00:00"/>
    <x v="435"/>
    <s v="West"/>
    <s v="Home Office"/>
    <s v="Office Supplies"/>
    <n v="447.86"/>
    <n v="18"/>
    <n v="89.572000000000003"/>
    <n v="0.11"/>
    <x v="5"/>
  </r>
  <r>
    <s v="CA/2017/133319"/>
    <d v="2017-05-09T00:00:00"/>
    <x v="597"/>
    <s v="South"/>
    <s v="Consumer"/>
    <s v="Office Supplies"/>
    <n v="192.16"/>
    <n v="13"/>
    <n v="38.432000000000002"/>
    <n v="0.22"/>
    <x v="5"/>
  </r>
  <r>
    <s v="CA/2017/133935"/>
    <d v="2017-09-18T00:00:00"/>
    <x v="478"/>
    <s v="West"/>
    <s v="Corporate"/>
    <s v="Furniture"/>
    <n v="801.56799999999998"/>
    <n v="15"/>
    <n v="160.31360000000001"/>
    <n v="0.12"/>
    <x v="3"/>
  </r>
  <r>
    <s v="CA/2017/136301"/>
    <d v="2017-03-13T00:00:00"/>
    <x v="553"/>
    <s v="East"/>
    <s v="Corporate"/>
    <s v="Furniture"/>
    <n v="28.28"/>
    <n v="21"/>
    <n v="5.6559999999999997"/>
    <n v="0.23"/>
    <x v="10"/>
  </r>
  <r>
    <s v="US/2015/109456"/>
    <d v="2015-10-16T00:00:00"/>
    <x v="201"/>
    <s v="Central"/>
    <s v="Consumer"/>
    <s v="Office Supplies"/>
    <n v="14.352"/>
    <n v="13"/>
    <n v="2.8704000000000001"/>
    <n v="0.13"/>
    <x v="8"/>
  </r>
  <r>
    <s v="CA/2018/151596"/>
    <d v="2018-08-10T00:00:00"/>
    <x v="771"/>
    <s v="East"/>
    <s v="Corporate"/>
    <s v="Office Supplies"/>
    <n v="42.76"/>
    <n v="9"/>
    <n v="8.5519999999999996"/>
    <n v="0.05"/>
    <x v="0"/>
  </r>
  <r>
    <s v="CA/2016/147879"/>
    <d v="2016-07-05T00:00:00"/>
    <x v="417"/>
    <s v="Central"/>
    <s v="Consumer"/>
    <s v="Office Supplies"/>
    <n v="45.68"/>
    <n v="4"/>
    <n v="9.1359999999999992"/>
    <n v="0.09"/>
    <x v="6"/>
  </r>
  <r>
    <s v="CA/2017/166625"/>
    <d v="2017-04-14T00:00:00"/>
    <x v="758"/>
    <s v="South"/>
    <s v="Consumer"/>
    <s v="Office Supplies"/>
    <n v="25.06"/>
    <n v="14"/>
    <n v="5.0119999999999996"/>
    <n v="0.11"/>
    <x v="4"/>
  </r>
  <r>
    <s v="CA/2017/146157"/>
    <d v="2017-11-21T00:00:00"/>
    <x v="742"/>
    <s v="South"/>
    <s v="Consumer"/>
    <s v="Office Supplies"/>
    <n v="38.432000000000002"/>
    <n v="10"/>
    <n v="7.6863999999999999"/>
    <n v="7.0000000000000007E-2"/>
    <x v="2"/>
  </r>
  <r>
    <s v="CA/2018/159954"/>
    <d v="2018-10-09T00:00:00"/>
    <x v="757"/>
    <s v="West"/>
    <s v="Consumer"/>
    <s v="Office Supplies"/>
    <n v="2.78"/>
    <n v="20"/>
    <n v="0.55600000000000005"/>
    <n v="0.16"/>
    <x v="8"/>
  </r>
  <r>
    <s v="CA/2018/100825"/>
    <d v="2018-09-09T00:00:00"/>
    <x v="470"/>
    <s v="East"/>
    <s v="Corporate"/>
    <s v="Office Supplies"/>
    <n v="99.87"/>
    <n v="5"/>
    <n v="19.974"/>
    <n v="0.04"/>
    <x v="3"/>
  </r>
  <r>
    <s v="CA/2015/168305"/>
    <d v="2015-01-11T00:00:00"/>
    <x v="484"/>
    <s v="Central"/>
    <s v="Home Office"/>
    <s v="Office Supplies"/>
    <n v="44.4"/>
    <n v="10"/>
    <n v="8.8800000000000008"/>
    <n v="0.02"/>
    <x v="7"/>
  </r>
  <r>
    <s v="CA/2017/167682"/>
    <d v="2017-03-04T00:00:00"/>
    <x v="9"/>
    <s v="West"/>
    <s v="Consumer"/>
    <s v="Furniture"/>
    <n v="71.12"/>
    <n v="4"/>
    <n v="14.224"/>
    <n v="0.21"/>
    <x v="10"/>
  </r>
  <r>
    <s v="CA/2018/108000"/>
    <d v="2018-12-01T00:00:00"/>
    <x v="322"/>
    <s v="East"/>
    <s v="Corporate"/>
    <s v="Office Supplies"/>
    <n v="9.7799999999999994"/>
    <n v="12"/>
    <n v="1.956"/>
    <n v="0.25"/>
    <x v="1"/>
  </r>
  <r>
    <s v="CA/2016/146465"/>
    <d v="2016-11-20T00:00:00"/>
    <x v="583"/>
    <s v="West"/>
    <s v="Home Office"/>
    <s v="Office Supplies"/>
    <n v="24.192"/>
    <n v="9"/>
    <n v="4.8384"/>
    <n v="0.15"/>
    <x v="2"/>
  </r>
  <r>
    <s v="CA/2017/159639"/>
    <d v="2017-11-27T00:00:00"/>
    <x v="331"/>
    <s v="West"/>
    <s v="Corporate"/>
    <s v="Furniture"/>
    <n v="31.56"/>
    <n v="26"/>
    <n v="6.3120000000000003"/>
    <n v="0.02"/>
    <x v="2"/>
  </r>
  <r>
    <s v="US/2018/153948"/>
    <d v="2018-06-11T00:00:00"/>
    <x v="86"/>
    <s v="West"/>
    <s v="Home Office"/>
    <s v="Office Supplies"/>
    <n v="59.94"/>
    <n v="24"/>
    <n v="11.988"/>
    <n v="0.2"/>
    <x v="9"/>
  </r>
  <r>
    <s v="US/2017/113985"/>
    <d v="2017-02-12T00:00:00"/>
    <x v="470"/>
    <s v="East"/>
    <s v="Corporate"/>
    <s v="Office Supplies"/>
    <n v="24.704000000000001"/>
    <n v="11"/>
    <n v="4.9408000000000003"/>
    <n v="0.01"/>
    <x v="11"/>
  </r>
  <r>
    <s v="CA/2015/120432"/>
    <d v="2015-08-24T00:00:00"/>
    <x v="61"/>
    <s v="East"/>
    <s v="Corporate"/>
    <s v="Office Supplies"/>
    <n v="25.5"/>
    <n v="2"/>
    <n v="5.0999999999999996"/>
    <n v="0.22"/>
    <x v="0"/>
  </r>
  <r>
    <s v="US/2016/126977"/>
    <d v="2016-09-17T00:00:00"/>
    <x v="724"/>
    <s v="West"/>
    <s v="Consumer"/>
    <s v="Office Supplies"/>
    <n v="14.9"/>
    <n v="12"/>
    <n v="2.98"/>
    <n v="0.18"/>
    <x v="3"/>
  </r>
  <r>
    <s v="CA/2017/130288"/>
    <d v="2017-11-26T00:00:00"/>
    <x v="158"/>
    <s v="East"/>
    <s v="Corporate"/>
    <s v="Furniture"/>
    <n v="313.17599999999999"/>
    <n v="4"/>
    <n v="62.635199999999998"/>
    <n v="0.08"/>
    <x v="2"/>
  </r>
  <r>
    <s v="CA/2018/146458"/>
    <d v="2018-11-19T00:00:00"/>
    <x v="579"/>
    <s v="Central"/>
    <s v="Consumer"/>
    <s v="Office Supplies"/>
    <n v="22.96"/>
    <n v="12"/>
    <n v="4.5919999999999996"/>
    <n v="7.0000000000000007E-2"/>
    <x v="2"/>
  </r>
  <r>
    <s v="CA/2018/150420"/>
    <d v="2018-03-06T00:00:00"/>
    <x v="241"/>
    <s v="East"/>
    <s v="Corporate"/>
    <s v="Technology"/>
    <n v="1099.5"/>
    <n v="22"/>
    <n v="219.9"/>
    <n v="0.13"/>
    <x v="10"/>
  </r>
  <r>
    <s v="US/2015/118997"/>
    <d v="2015-08-04T00:00:00"/>
    <x v="19"/>
    <s v="West"/>
    <s v="Corporate"/>
    <s v="Furniture"/>
    <n v="1215.92"/>
    <n v="30"/>
    <n v="243.184"/>
    <n v="0.09"/>
    <x v="0"/>
  </r>
  <r>
    <s v="CA/2015/114314"/>
    <d v="2015-11-10T00:00:00"/>
    <x v="587"/>
    <s v="South"/>
    <s v="Corporate"/>
    <s v="Office Supplies"/>
    <n v="7.31"/>
    <n v="15"/>
    <n v="1.462"/>
    <n v="0.14000000000000001"/>
    <x v="2"/>
  </r>
  <r>
    <s v="US/2018/169551"/>
    <d v="2018-07-07T00:00:00"/>
    <x v="210"/>
    <s v="South"/>
    <s v="Consumer"/>
    <s v="Furniture"/>
    <n v="87.21"/>
    <n v="21"/>
    <n v="17.442"/>
    <n v="0.1"/>
    <x v="6"/>
  </r>
  <r>
    <s v="CA/2017/103107"/>
    <d v="2017-04-07T00:00:00"/>
    <x v="46"/>
    <s v="Central"/>
    <s v="Home Office"/>
    <s v="Furniture"/>
    <n v="25.4"/>
    <n v="21"/>
    <n v="5.08"/>
    <n v="0.18"/>
    <x v="4"/>
  </r>
  <r>
    <s v="CA/2018/122077"/>
    <d v="2018-05-19T00:00:00"/>
    <x v="639"/>
    <s v="West"/>
    <s v="Consumer"/>
    <s v="Technology"/>
    <n v="95.992000000000004"/>
    <n v="27"/>
    <n v="19.198399999999999"/>
    <n v="0.11"/>
    <x v="5"/>
  </r>
  <r>
    <s v="CA/2018/112431"/>
    <d v="2018-12-10T00:00:00"/>
    <x v="355"/>
    <s v="South"/>
    <s v="Consumer"/>
    <s v="Technology"/>
    <n v="435.84"/>
    <n v="3"/>
    <n v="87.168000000000006"/>
    <n v="0.23"/>
    <x v="1"/>
  </r>
  <r>
    <s v="CA/2017/151092"/>
    <d v="2017-06-08T00:00:00"/>
    <x v="364"/>
    <s v="West"/>
    <s v="Consumer"/>
    <s v="Technology"/>
    <n v="211.16800000000001"/>
    <n v="28"/>
    <n v="42.233600000000003"/>
    <n v="0.25"/>
    <x v="9"/>
  </r>
  <r>
    <s v="CA/2015/104178"/>
    <d v="2015-08-25T00:00:00"/>
    <x v="25"/>
    <s v="East"/>
    <s v="Corporate"/>
    <s v="Furniture"/>
    <n v="6.28"/>
    <n v="30"/>
    <n v="1.256"/>
    <n v="0.24"/>
    <x v="0"/>
  </r>
  <r>
    <s v="CA/2016/115924"/>
    <d v="2016-09-14T00:00:00"/>
    <x v="534"/>
    <s v="Central"/>
    <s v="Home Office"/>
    <s v="Office Supplies"/>
    <n v="25.9"/>
    <n v="7"/>
    <n v="5.18"/>
    <n v="0.02"/>
    <x v="3"/>
  </r>
  <r>
    <s v="CA/2018/161046"/>
    <d v="2018-05-03T00:00:00"/>
    <x v="118"/>
    <s v="South"/>
    <s v="Corporate"/>
    <s v="Office Supplies"/>
    <n v="42.68"/>
    <n v="17"/>
    <n v="8.5359999999999996"/>
    <n v="0.04"/>
    <x v="5"/>
  </r>
  <r>
    <s v="US/2018/141698"/>
    <d v="2018-04-15T00:00:00"/>
    <x v="174"/>
    <s v="East"/>
    <s v="Home Office"/>
    <s v="Office Supplies"/>
    <n v="20.736000000000001"/>
    <n v="26"/>
    <n v="4.1471999999999998"/>
    <n v="0.22"/>
    <x v="4"/>
  </r>
  <r>
    <s v="US/2015/105151"/>
    <d v="2015-03-30T00:00:00"/>
    <x v="737"/>
    <s v="Central"/>
    <s v="Corporate"/>
    <s v="Office Supplies"/>
    <n v="10.5"/>
    <n v="20"/>
    <n v="2.1"/>
    <n v="0"/>
    <x v="10"/>
  </r>
  <r>
    <s v="CA/2015/155796"/>
    <d v="2015-11-11T00:00:00"/>
    <x v="747"/>
    <s v="West"/>
    <s v="Corporate"/>
    <s v="Furniture"/>
    <n v="23.968"/>
    <n v="27"/>
    <n v="4.7935999999999996"/>
    <n v="0.1"/>
    <x v="2"/>
  </r>
  <r>
    <s v="CA/2017/127138"/>
    <d v="2017-12-03T00:00:00"/>
    <x v="158"/>
    <s v="East"/>
    <s v="Corporate"/>
    <s v="Office Supplies"/>
    <n v="676.55"/>
    <n v="12"/>
    <n v="135.31"/>
    <n v="0.23"/>
    <x v="1"/>
  </r>
  <r>
    <s v="CA/2018/150602"/>
    <d v="2018-09-02T00:00:00"/>
    <x v="504"/>
    <s v="West"/>
    <s v="Corporate"/>
    <s v="Furniture"/>
    <n v="21.12"/>
    <n v="12"/>
    <n v="4.2240000000000002"/>
    <n v="0.13"/>
    <x v="3"/>
  </r>
  <r>
    <s v="CA/2015/140732"/>
    <d v="2015-11-11T00:00:00"/>
    <x v="15"/>
    <s v="Central"/>
    <s v="Home Office"/>
    <s v="Technology"/>
    <n v="575.928"/>
    <n v="9"/>
    <n v="115.18559999999999"/>
    <n v="0.18"/>
    <x v="2"/>
  </r>
  <r>
    <s v="CA/2018/119011"/>
    <d v="2018-08-20T00:00:00"/>
    <x v="756"/>
    <s v="East"/>
    <s v="Corporate"/>
    <s v="Office Supplies"/>
    <n v="17.22"/>
    <n v="7"/>
    <n v="3.444"/>
    <n v="0.08"/>
    <x v="0"/>
  </r>
  <r>
    <s v="CA/2017/166912"/>
    <d v="2017-01-15T00:00:00"/>
    <x v="336"/>
    <s v="Central"/>
    <s v="Home Office"/>
    <s v="Office Supplies"/>
    <n v="81.98"/>
    <n v="9"/>
    <n v="16.396000000000001"/>
    <n v="0.14000000000000001"/>
    <x v="7"/>
  </r>
  <r>
    <s v="CA/2015/141726"/>
    <d v="2015-07-20T00:00:00"/>
    <x v="230"/>
    <s v="West"/>
    <s v="Consumer"/>
    <s v="Office Supplies"/>
    <n v="104.85"/>
    <n v="29"/>
    <n v="20.97"/>
    <n v="0.13"/>
    <x v="6"/>
  </r>
  <r>
    <s v="CA/2018/115105"/>
    <d v="2018-06-02T00:00:00"/>
    <x v="420"/>
    <s v="Central"/>
    <s v="Consumer"/>
    <s v="Furniture"/>
    <n v="240.78399999999999"/>
    <n v="26"/>
    <n v="48.156799999999997"/>
    <n v="0.05"/>
    <x v="9"/>
  </r>
  <r>
    <s v="CA/2016/143980"/>
    <d v="2016-12-25T00:00:00"/>
    <x v="82"/>
    <s v="East"/>
    <s v="Home Office"/>
    <s v="Office Supplies"/>
    <n v="414.96"/>
    <n v="28"/>
    <n v="82.992000000000004"/>
    <n v="0.22"/>
    <x v="1"/>
  </r>
  <r>
    <s v="CA/2017/135636"/>
    <d v="2017-08-10T00:00:00"/>
    <x v="140"/>
    <s v="West"/>
    <s v="Consumer"/>
    <s v="Office Supplies"/>
    <n v="387.72"/>
    <n v="7"/>
    <n v="77.543999999999997"/>
    <n v="0.19"/>
    <x v="0"/>
  </r>
  <r>
    <s v="CA/2018/102155"/>
    <d v="2018-07-13T00:00:00"/>
    <x v="645"/>
    <s v="East"/>
    <s v="Corporate"/>
    <s v="Office Supplies"/>
    <n v="360.38"/>
    <n v="9"/>
    <n v="72.075999999999993"/>
    <n v="0.05"/>
    <x v="6"/>
  </r>
  <r>
    <s v="CA/2018/116953"/>
    <d v="2018-04-24T00:00:00"/>
    <x v="603"/>
    <s v="East"/>
    <s v="Consumer"/>
    <s v="Technology"/>
    <n v="552"/>
    <n v="9"/>
    <n v="110.4"/>
    <n v="0.12"/>
    <x v="4"/>
  </r>
  <r>
    <s v="CA/2015/117765"/>
    <d v="2015-07-09T00:00:00"/>
    <x v="46"/>
    <s v="Central"/>
    <s v="Home Office"/>
    <s v="Furniture"/>
    <n v="429.9"/>
    <n v="23"/>
    <n v="85.98"/>
    <n v="0.06"/>
    <x v="6"/>
  </r>
  <r>
    <s v="CA/2017/114895"/>
    <d v="2017-11-21T00:00:00"/>
    <x v="160"/>
    <s v="East"/>
    <s v="Consumer"/>
    <s v="Office Supplies"/>
    <n v="12.96"/>
    <n v="1"/>
    <n v="2.5920000000000001"/>
    <n v="0.16"/>
    <x v="2"/>
  </r>
  <r>
    <s v="CA/2018/112984"/>
    <d v="2018-09-16T00:00:00"/>
    <x v="699"/>
    <s v="South"/>
    <s v="Consumer"/>
    <s v="Office Supplies"/>
    <n v="20.544"/>
    <n v="26"/>
    <n v="4.1087999999999996"/>
    <n v="0.22"/>
    <x v="3"/>
  </r>
  <r>
    <s v="CA/2017/163776"/>
    <d v="2017-07-19T00:00:00"/>
    <x v="559"/>
    <s v="Central"/>
    <s v="Consumer"/>
    <s v="Furniture"/>
    <n v="185.58"/>
    <n v="4"/>
    <n v="37.116"/>
    <n v="0.23"/>
    <x v="6"/>
  </r>
  <r>
    <s v="US/2018/163300"/>
    <d v="2018-09-15T00:00:00"/>
    <x v="301"/>
    <s v="West"/>
    <s v="Consumer"/>
    <s v="Office Supplies"/>
    <n v="2357.4879999999998"/>
    <n v="6"/>
    <n v="471.49759999999998"/>
    <n v="0.14000000000000001"/>
    <x v="3"/>
  </r>
  <r>
    <s v="CA/2017/162187"/>
    <d v="2017-11-12T00:00:00"/>
    <x v="374"/>
    <s v="Central"/>
    <s v="Corporate"/>
    <s v="Office Supplies"/>
    <n v="64.959999999999994"/>
    <n v="30"/>
    <n v="12.992000000000001"/>
    <n v="0.04"/>
    <x v="2"/>
  </r>
  <r>
    <s v="US/2015/112991"/>
    <d v="2015-10-12T00:00:00"/>
    <x v="64"/>
    <s v="West"/>
    <s v="Corporate"/>
    <s v="Furniture"/>
    <n v="338.35199999999998"/>
    <n v="2"/>
    <n v="67.670400000000001"/>
    <n v="0.21"/>
    <x v="8"/>
  </r>
  <r>
    <s v="CA/2015/124079"/>
    <d v="2015-12-13T00:00:00"/>
    <x v="575"/>
    <s v="East"/>
    <s v="Corporate"/>
    <s v="Furniture"/>
    <n v="87.96"/>
    <n v="14"/>
    <n v="17.591999999999999"/>
    <n v="0.03"/>
    <x v="1"/>
  </r>
  <r>
    <s v="US/2018/146878"/>
    <d v="2018-09-21T00:00:00"/>
    <x v="297"/>
    <s v="East"/>
    <s v="Consumer"/>
    <s v="Office Supplies"/>
    <n v="12.294"/>
    <n v="11"/>
    <n v="2.4588000000000001"/>
    <n v="0.21"/>
    <x v="3"/>
  </r>
  <r>
    <s v="CA/2018/107244"/>
    <d v="2018-07-09T00:00:00"/>
    <x v="369"/>
    <s v="East"/>
    <s v="Consumer"/>
    <s v="Furniture"/>
    <n v="19.760000000000002"/>
    <n v="23"/>
    <n v="3.952"/>
    <n v="0.17"/>
    <x v="6"/>
  </r>
  <r>
    <s v="CA/2016/100657"/>
    <d v="2016-02-11T00:00:00"/>
    <x v="573"/>
    <s v="West"/>
    <s v="Consumer"/>
    <s v="Furniture"/>
    <n v="109.764"/>
    <n v="1"/>
    <n v="21.9528"/>
    <n v="0.23"/>
    <x v="11"/>
  </r>
  <r>
    <s v="CA/2018/129581"/>
    <d v="2018-11-12T00:00:00"/>
    <x v="471"/>
    <s v="West"/>
    <s v="Corporate"/>
    <s v="Technology"/>
    <n v="128.85"/>
    <n v="12"/>
    <n v="25.77"/>
    <n v="0.23"/>
    <x v="2"/>
  </r>
  <r>
    <s v="CA/2018/129028"/>
    <d v="2018-01-04T00:00:00"/>
    <x v="334"/>
    <s v="East"/>
    <s v="Corporate"/>
    <s v="Furniture"/>
    <n v="127.95"/>
    <n v="16"/>
    <n v="25.59"/>
    <n v="0.04"/>
    <x v="7"/>
  </r>
  <r>
    <s v="CA/2016/135580"/>
    <d v="2016-12-30T00:00:00"/>
    <x v="52"/>
    <s v="Central"/>
    <s v="Consumer"/>
    <s v="Office Supplies"/>
    <n v="68.52"/>
    <n v="3"/>
    <n v="13.704000000000001"/>
    <n v="0.25"/>
    <x v="1"/>
  </r>
  <r>
    <s v="CA/2017/159016"/>
    <d v="2017-10-03T00:00:00"/>
    <x v="580"/>
    <s v="West"/>
    <s v="Home Office"/>
    <s v="Office Supplies"/>
    <n v="14.9"/>
    <n v="18"/>
    <n v="2.98"/>
    <n v="0.06"/>
    <x v="8"/>
  </r>
  <r>
    <s v="CA/2015/102652"/>
    <d v="2015-06-04T00:00:00"/>
    <x v="672"/>
    <s v="West"/>
    <s v="Corporate"/>
    <s v="Furniture"/>
    <n v="91.96"/>
    <n v="5"/>
    <n v="18.391999999999999"/>
    <n v="0.24"/>
    <x v="9"/>
  </r>
  <r>
    <s v="CA/2015/152422"/>
    <d v="2015-05-10T00:00:00"/>
    <x v="631"/>
    <s v="South"/>
    <s v="Consumer"/>
    <s v="Office Supplies"/>
    <n v="91.92"/>
    <n v="3"/>
    <n v="18.384"/>
    <n v="0.08"/>
    <x v="5"/>
  </r>
  <r>
    <s v="US/2017/156692"/>
    <d v="2017-08-13T00:00:00"/>
    <x v="643"/>
    <s v="Central"/>
    <s v="Consumer"/>
    <s v="Office Supplies"/>
    <n v="17.34"/>
    <n v="22"/>
    <n v="3.468"/>
    <n v="0.2"/>
    <x v="0"/>
  </r>
  <r>
    <s v="CA/2015/130869"/>
    <d v="2015-11-17T00:00:00"/>
    <x v="90"/>
    <s v="East"/>
    <s v="Consumer"/>
    <s v="Office Supplies"/>
    <n v="7.08"/>
    <n v="7"/>
    <n v="1.4159999999999999"/>
    <n v="0.02"/>
    <x v="2"/>
  </r>
  <r>
    <s v="US/2018/128832"/>
    <d v="2018-04-24T00:00:00"/>
    <x v="322"/>
    <s v="East"/>
    <s v="Corporate"/>
    <s v="Technology"/>
    <n v="69.98"/>
    <n v="12"/>
    <n v="13.996"/>
    <n v="7.0000000000000007E-2"/>
    <x v="4"/>
  </r>
  <r>
    <s v="CA/2018/139717"/>
    <d v="2018-08-24T00:00:00"/>
    <x v="661"/>
    <s v="West"/>
    <s v="Consumer"/>
    <s v="Office Supplies"/>
    <n v="646.27200000000005"/>
    <n v="2"/>
    <n v="129.2544"/>
    <n v="0.2"/>
    <x v="0"/>
  </r>
  <r>
    <s v="CA/2018/136007"/>
    <d v="2018-02-23T00:00:00"/>
    <x v="556"/>
    <s v="East"/>
    <s v="Corporate"/>
    <s v="Office Supplies"/>
    <n v="8.4"/>
    <n v="24"/>
    <n v="1.68"/>
    <n v="0.1"/>
    <x v="11"/>
  </r>
  <r>
    <s v="CA/2017/157364"/>
    <d v="2017-11-19T00:00:00"/>
    <x v="299"/>
    <s v="West"/>
    <s v="Consumer"/>
    <s v="Office Supplies"/>
    <n v="18.48"/>
    <n v="25"/>
    <n v="3.6960000000000002"/>
    <n v="0.18"/>
    <x v="2"/>
  </r>
  <r>
    <s v="US/2017/112970"/>
    <d v="2017-11-14T00:00:00"/>
    <x v="621"/>
    <s v="East"/>
    <s v="Consumer"/>
    <s v="Office Supplies"/>
    <n v="9.84"/>
    <n v="21"/>
    <n v="1.968"/>
    <n v="0.06"/>
    <x v="2"/>
  </r>
  <r>
    <s v="US/2018/152492"/>
    <d v="2018-06-07T00:00:00"/>
    <x v="738"/>
    <s v="Central"/>
    <s v="Consumer"/>
    <s v="Furniture"/>
    <n v="239.24"/>
    <n v="12"/>
    <n v="47.847999999999999"/>
    <n v="0.16"/>
    <x v="9"/>
  </r>
  <r>
    <s v="CA/2017/101168"/>
    <d v="2017-12-25T00:00:00"/>
    <x v="164"/>
    <s v="East"/>
    <s v="Corporate"/>
    <s v="Furniture"/>
    <n v="21.12"/>
    <n v="14"/>
    <n v="4.2240000000000002"/>
    <n v="0.1"/>
    <x v="1"/>
  </r>
  <r>
    <s v="CA/2018/104010"/>
    <d v="2018-04-23T00:00:00"/>
    <x v="143"/>
    <s v="East"/>
    <s v="Consumer"/>
    <s v="Office Supplies"/>
    <n v="54.9"/>
    <n v="18"/>
    <n v="10.98"/>
    <n v="0.11"/>
    <x v="4"/>
  </r>
  <r>
    <s v="CA/2016/130253"/>
    <d v="2016-12-14T00:00:00"/>
    <x v="452"/>
    <s v="South"/>
    <s v="Home Office"/>
    <s v="Furniture"/>
    <n v="15.24"/>
    <n v="25"/>
    <n v="3.048"/>
    <n v="0.08"/>
    <x v="1"/>
  </r>
  <r>
    <s v="US/2016/155369"/>
    <d v="2016-04-19T00:00:00"/>
    <x v="310"/>
    <s v="West"/>
    <s v="Consumer"/>
    <s v="Office Supplies"/>
    <n v="19.568000000000001"/>
    <n v="29"/>
    <n v="3.9136000000000002"/>
    <n v="0.19"/>
    <x v="4"/>
  </r>
  <r>
    <s v="CA/2017/131205"/>
    <d v="2017-04-09T00:00:00"/>
    <x v="731"/>
    <s v="East"/>
    <s v="Consumer"/>
    <s v="Furniture"/>
    <n v="42.6"/>
    <n v="4"/>
    <n v="8.52"/>
    <n v="0.12"/>
    <x v="4"/>
  </r>
  <r>
    <s v="CA/2018/122364"/>
    <d v="2018-09-24T00:00:00"/>
    <x v="135"/>
    <s v="West"/>
    <s v="Corporate"/>
    <s v="Technology"/>
    <n v="859.2"/>
    <n v="25"/>
    <n v="171.84"/>
    <n v="0.08"/>
    <x v="3"/>
  </r>
  <r>
    <s v="CA/2017/117912"/>
    <d v="2017-04-02T00:00:00"/>
    <x v="14"/>
    <s v="East"/>
    <s v="Consumer"/>
    <s v="Furniture"/>
    <n v="14.368"/>
    <n v="8"/>
    <n v="2.8736000000000002"/>
    <n v="0.08"/>
    <x v="4"/>
  </r>
  <r>
    <s v="CA/2018/145702"/>
    <d v="2018-05-19T00:00:00"/>
    <x v="340"/>
    <s v="East"/>
    <s v="Corporate"/>
    <s v="Furniture"/>
    <n v="314.35199999999998"/>
    <n v="21"/>
    <n v="62.870399999999997"/>
    <n v="0.06"/>
    <x v="5"/>
  </r>
  <r>
    <s v="CA/2016/113215"/>
    <d v="2016-03-09T00:00:00"/>
    <x v="434"/>
    <s v="East"/>
    <s v="Corporate"/>
    <s v="Furniture"/>
    <n v="238.15199999999999"/>
    <n v="11"/>
    <n v="47.630400000000002"/>
    <n v="0"/>
    <x v="10"/>
  </r>
  <r>
    <s v="CA/2016/105571"/>
    <d v="2016-07-11T00:00:00"/>
    <x v="291"/>
    <s v="East"/>
    <s v="Corporate"/>
    <s v="Office Supplies"/>
    <n v="16.146000000000001"/>
    <n v="23"/>
    <n v="3.2292000000000001"/>
    <n v="0.05"/>
    <x v="6"/>
  </r>
  <r>
    <s v="CA/2016/153878"/>
    <d v="2016-04-25T00:00:00"/>
    <x v="772"/>
    <s v="Central"/>
    <s v="Consumer"/>
    <s v="Office Supplies"/>
    <n v="57.75"/>
    <n v="4"/>
    <n v="11.55"/>
    <n v="0.25"/>
    <x v="4"/>
  </r>
  <r>
    <s v="CA/2017/124016"/>
    <d v="2017-09-23T00:00:00"/>
    <x v="185"/>
    <s v="Central"/>
    <s v="Home Office"/>
    <s v="Office Supplies"/>
    <n v="11.952"/>
    <n v="26"/>
    <n v="2.3904000000000001"/>
    <n v="7.0000000000000007E-2"/>
    <x v="3"/>
  </r>
  <r>
    <s v="CA/2017/113551"/>
    <d v="2017-08-18T00:00:00"/>
    <x v="173"/>
    <s v="South"/>
    <s v="Consumer"/>
    <s v="Office Supplies"/>
    <n v="2.0680000000000001"/>
    <n v="29"/>
    <n v="0.41360000000000002"/>
    <n v="0.25"/>
    <x v="0"/>
  </r>
  <r>
    <s v="CA/2015/107524"/>
    <d v="2015-02-03T00:00:00"/>
    <x v="607"/>
    <s v="West"/>
    <s v="Home Office"/>
    <s v="Office Supplies"/>
    <n v="11.36"/>
    <n v="18"/>
    <n v="2.2719999999999998"/>
    <n v="0.06"/>
    <x v="11"/>
  </r>
  <r>
    <s v="CA/2015/138072"/>
    <d v="2015-12-30T00:00:00"/>
    <x v="315"/>
    <s v="East"/>
    <s v="Consumer"/>
    <s v="Technology"/>
    <n v="27.968"/>
    <n v="25"/>
    <n v="5.5936000000000003"/>
    <n v="0.06"/>
    <x v="1"/>
  </r>
  <r>
    <s v="CA/2016/134201"/>
    <d v="2016-10-04T00:00:00"/>
    <x v="258"/>
    <s v="Central"/>
    <s v="Home Office"/>
    <s v="Office Supplies"/>
    <n v="142.04"/>
    <n v="7"/>
    <n v="28.408000000000001"/>
    <n v="0.06"/>
    <x v="8"/>
  </r>
  <r>
    <s v="CA/2016/111780"/>
    <d v="2016-12-25T00:00:00"/>
    <x v="267"/>
    <s v="East"/>
    <s v="Consumer"/>
    <s v="Technology"/>
    <n v="1199.96"/>
    <n v="21"/>
    <n v="239.99199999999999"/>
    <n v="0.09"/>
    <x v="1"/>
  </r>
  <r>
    <s v="CA/2016/119942"/>
    <d v="2016-05-04T00:00:00"/>
    <x v="74"/>
    <s v="West"/>
    <s v="Consumer"/>
    <s v="Office Supplies"/>
    <n v="23.904"/>
    <n v="17"/>
    <n v="4.7808000000000002"/>
    <n v="0.14000000000000001"/>
    <x v="5"/>
  </r>
  <r>
    <s v="CA/2016/151547"/>
    <d v="2016-01-17T00:00:00"/>
    <x v="733"/>
    <s v="East"/>
    <s v="Consumer"/>
    <s v="Office Supplies"/>
    <n v="88.96"/>
    <n v="14"/>
    <n v="17.792000000000002"/>
    <n v="0.11"/>
    <x v="7"/>
  </r>
  <r>
    <s v="CA/2018/166695"/>
    <d v="2018-05-20T00:00:00"/>
    <x v="254"/>
    <s v="Central"/>
    <s v="Home Office"/>
    <s v="Furniture"/>
    <n v="518.27200000000005"/>
    <n v="12"/>
    <n v="103.6544"/>
    <n v="0.03"/>
    <x v="5"/>
  </r>
  <r>
    <s v="CA/2018/167542"/>
    <d v="2018-08-13T00:00:00"/>
    <x v="470"/>
    <s v="East"/>
    <s v="Corporate"/>
    <s v="Office Supplies"/>
    <n v="17.544"/>
    <n v="7"/>
    <n v="3.5087999999999999"/>
    <n v="0.15"/>
    <x v="0"/>
  </r>
  <r>
    <s v="CA/2016/120901"/>
    <d v="2016-12-31T00:00:00"/>
    <x v="767"/>
    <s v="South"/>
    <s v="Consumer"/>
    <s v="Office Supplies"/>
    <n v="152.68799999999999"/>
    <n v="27"/>
    <n v="30.537600000000001"/>
    <n v="0.24"/>
    <x v="1"/>
  </r>
  <r>
    <s v="CA/2018/121398"/>
    <d v="2018-12-25T00:00:00"/>
    <x v="92"/>
    <s v="East"/>
    <s v="Corporate"/>
    <s v="Office Supplies"/>
    <n v="153.55199999999999"/>
    <n v="26"/>
    <n v="30.7104"/>
    <n v="0.14000000000000001"/>
    <x v="1"/>
  </r>
  <r>
    <s v="CA/2017/151561"/>
    <d v="2017-01-09T00:00:00"/>
    <x v="310"/>
    <s v="West"/>
    <s v="Consumer"/>
    <s v="Technology"/>
    <n v="468.9"/>
    <n v="1"/>
    <n v="93.78"/>
    <n v="7.0000000000000007E-2"/>
    <x v="7"/>
  </r>
  <r>
    <s v="CA/2018/154676"/>
    <d v="2018-05-08T00:00:00"/>
    <x v="125"/>
    <s v="East"/>
    <s v="Home Office"/>
    <s v="Office Supplies"/>
    <n v="151.05600000000001"/>
    <n v="11"/>
    <n v="30.211200000000002"/>
    <n v="0.06"/>
    <x v="5"/>
  </r>
  <r>
    <s v="US/2015/165589"/>
    <d v="2015-02-18T00:00:00"/>
    <x v="180"/>
    <s v="Central"/>
    <s v="Consumer"/>
    <s v="Furniture"/>
    <n v="25.16"/>
    <n v="13"/>
    <n v="5.032"/>
    <n v="0"/>
    <x v="11"/>
  </r>
  <r>
    <s v="US/2017/132577"/>
    <d v="2017-11-22T00:00:00"/>
    <x v="188"/>
    <s v="East"/>
    <s v="Consumer"/>
    <s v="Office Supplies"/>
    <n v="6.2160000000000002"/>
    <n v="4"/>
    <n v="1.2432000000000001"/>
    <n v="0.15"/>
    <x v="2"/>
  </r>
  <r>
    <s v="CA/2016/114048"/>
    <d v="2016-12-14T00:00:00"/>
    <x v="13"/>
    <s v="West"/>
    <s v="Consumer"/>
    <s v="Furniture"/>
    <n v="29.22"/>
    <n v="30"/>
    <n v="5.8440000000000003"/>
    <n v="0.25"/>
    <x v="1"/>
  </r>
  <r>
    <s v="CA/2016/137281"/>
    <d v="2016-06-13T00:00:00"/>
    <x v="541"/>
    <s v="South"/>
    <s v="Corporate"/>
    <s v="Office Supplies"/>
    <n v="6.48"/>
    <n v="19"/>
    <n v="1.296"/>
    <n v="0.02"/>
    <x v="9"/>
  </r>
  <r>
    <s v="US/2018/162068"/>
    <d v="2018-12-28T00:00:00"/>
    <x v="331"/>
    <s v="West"/>
    <s v="Corporate"/>
    <s v="Office Supplies"/>
    <n v="1.1879999999999999"/>
    <n v="21"/>
    <n v="0.23760000000000001"/>
    <n v="0.09"/>
    <x v="1"/>
  </r>
  <r>
    <s v="CA/2018/100111"/>
    <d v="2018-09-20T00:00:00"/>
    <x v="277"/>
    <s v="East"/>
    <s v="Consumer"/>
    <s v="Furniture"/>
    <n v="272.64600000000002"/>
    <n v="15"/>
    <n v="54.529200000000003"/>
    <n v="0.2"/>
    <x v="3"/>
  </r>
  <r>
    <s v="US/2018/132381"/>
    <d v="2018-08-22T00:00:00"/>
    <x v="656"/>
    <s v="West"/>
    <s v="Home Office"/>
    <s v="Furniture"/>
    <n v="314.53199999999998"/>
    <n v="22"/>
    <n v="62.906399999999998"/>
    <n v="0.14000000000000001"/>
    <x v="0"/>
  </r>
  <r>
    <s v="CA/2016/147011"/>
    <d v="2016-06-18T00:00:00"/>
    <x v="403"/>
    <s v="West"/>
    <s v="Corporate"/>
    <s v="Office Supplies"/>
    <n v="13.632"/>
    <n v="1"/>
    <n v="2.7263999999999999"/>
    <n v="0.03"/>
    <x v="9"/>
  </r>
  <r>
    <s v="CA/2015/120852"/>
    <d v="2015-12-20T00:00:00"/>
    <x v="576"/>
    <s v="East"/>
    <s v="Consumer"/>
    <s v="Office Supplies"/>
    <n v="19.431999999999999"/>
    <n v="29"/>
    <n v="3.8864000000000001"/>
    <n v="0.1"/>
    <x v="1"/>
  </r>
  <r>
    <s v="CA/2017/150007"/>
    <d v="2017-11-09T00:00:00"/>
    <x v="548"/>
    <s v="South"/>
    <s v="Consumer"/>
    <s v="Office Supplies"/>
    <n v="6"/>
    <n v="11"/>
    <n v="1.2"/>
    <n v="0.11"/>
    <x v="2"/>
  </r>
  <r>
    <s v="CA/2017/124590"/>
    <d v="2017-12-11T00:00:00"/>
    <x v="727"/>
    <s v="West"/>
    <s v="Consumer"/>
    <s v="Furniture"/>
    <n v="1474.8019999999999"/>
    <n v="6"/>
    <n v="294.96039999999999"/>
    <n v="0.13"/>
    <x v="1"/>
  </r>
  <r>
    <s v="CA/2017/133802"/>
    <d v="2017-03-14T00:00:00"/>
    <x v="70"/>
    <s v="West"/>
    <s v="Corporate"/>
    <s v="Office Supplies"/>
    <n v="41.904000000000003"/>
    <n v="24"/>
    <n v="8.3808000000000007"/>
    <n v="0.12"/>
    <x v="10"/>
  </r>
  <r>
    <s v="US/2017/113677"/>
    <d v="2017-11-13T00:00:00"/>
    <x v="475"/>
    <s v="West"/>
    <s v="Home Office"/>
    <s v="Technology"/>
    <n v="2279.96"/>
    <n v="19"/>
    <n v="455.99200000000002"/>
    <n v="0.15"/>
    <x v="2"/>
  </r>
  <r>
    <s v="CA/2018/143378"/>
    <d v="2018-09-19T00:00:00"/>
    <x v="335"/>
    <s v="East"/>
    <s v="Corporate"/>
    <s v="Technology"/>
    <n v="191.976"/>
    <n v="1"/>
    <n v="38.395200000000003"/>
    <n v="0.21"/>
    <x v="3"/>
  </r>
  <r>
    <s v="CA/2018/152660"/>
    <d v="2018-04-12T00:00:00"/>
    <x v="558"/>
    <s v="East"/>
    <s v="Consumer"/>
    <s v="Office Supplies"/>
    <n v="61.567999999999998"/>
    <n v="2"/>
    <n v="12.313599999999999"/>
    <n v="0.21"/>
    <x v="4"/>
  </r>
  <r>
    <s v="CA/2016/142139"/>
    <d v="2016-08-31T00:00:00"/>
    <x v="174"/>
    <s v="East"/>
    <s v="Home Office"/>
    <s v="Office Supplies"/>
    <n v="20.96"/>
    <n v="14"/>
    <n v="4.1920000000000002"/>
    <n v="0.03"/>
    <x v="0"/>
  </r>
  <r>
    <s v="CA/2018/145772"/>
    <d v="2018-03-06T00:00:00"/>
    <x v="164"/>
    <s v="East"/>
    <s v="Corporate"/>
    <s v="Technology"/>
    <n v="44.75"/>
    <n v="10"/>
    <n v="8.9499999999999993"/>
    <n v="0.21"/>
    <x v="10"/>
  </r>
  <r>
    <s v="CA/2017/124100"/>
    <d v="2017-03-31T00:00:00"/>
    <x v="552"/>
    <s v="South"/>
    <s v="Consumer"/>
    <s v="Furniture"/>
    <n v="327.99599999999998"/>
    <n v="7"/>
    <n v="65.599199999999996"/>
    <n v="0.24"/>
    <x v="10"/>
  </r>
  <r>
    <s v="US/2015/158400"/>
    <d v="2015-10-25T00:00:00"/>
    <x v="692"/>
    <s v="East"/>
    <s v="Corporate"/>
    <s v="Office Supplies"/>
    <n v="49.408000000000001"/>
    <n v="17"/>
    <n v="9.8816000000000006"/>
    <n v="0.11"/>
    <x v="8"/>
  </r>
  <r>
    <s v="CA/2018/162033"/>
    <d v="2018-03-26T00:00:00"/>
    <x v="773"/>
    <s v="South"/>
    <s v="Home Office"/>
    <s v="Technology"/>
    <n v="53.25"/>
    <n v="17"/>
    <n v="10.65"/>
    <n v="0.06"/>
    <x v="10"/>
  </r>
  <r>
    <s v="CA/2015/163447"/>
    <d v="2015-12-27T00:00:00"/>
    <x v="353"/>
    <s v="South"/>
    <s v="Home Office"/>
    <s v="Furniture"/>
    <n v="767.21400000000006"/>
    <n v="27"/>
    <n v="153.44280000000001"/>
    <n v="0.1"/>
    <x v="1"/>
  </r>
  <r>
    <s v="CA/2018/145737"/>
    <d v="2018-09-15T00:00:00"/>
    <x v="269"/>
    <s v="West"/>
    <s v="Consumer"/>
    <s v="Office Supplies"/>
    <n v="163.96"/>
    <n v="27"/>
    <n v="32.792000000000002"/>
    <n v="0.17"/>
    <x v="3"/>
  </r>
  <r>
    <s v="CA/2017/148096"/>
    <d v="2017-08-16T00:00:00"/>
    <x v="774"/>
    <s v="West"/>
    <s v="Corporate"/>
    <s v="Furniture"/>
    <n v="161.28"/>
    <n v="5"/>
    <n v="32.256"/>
    <n v="0.11"/>
    <x v="0"/>
  </r>
  <r>
    <s v="CA/2017/146766"/>
    <d v="2017-04-11T00:00:00"/>
    <x v="627"/>
    <s v="Central"/>
    <s v="Consumer"/>
    <s v="Office Supplies"/>
    <n v="192.8"/>
    <n v="7"/>
    <n v="38.56"/>
    <n v="0.21"/>
    <x v="4"/>
  </r>
  <r>
    <s v="CA/2016/105613"/>
    <d v="2016-10-18T00:00:00"/>
    <x v="607"/>
    <s v="West"/>
    <s v="Home Office"/>
    <s v="Technology"/>
    <n v="27.696000000000002"/>
    <n v="1"/>
    <n v="5.5392000000000001"/>
    <n v="0.25"/>
    <x v="8"/>
  </r>
  <r>
    <s v="US/2017/142251"/>
    <d v="2017-10-31T00:00:00"/>
    <x v="383"/>
    <s v="East"/>
    <s v="Consumer"/>
    <s v="Office Supplies"/>
    <n v="32.064"/>
    <n v="27"/>
    <n v="6.4127999999999998"/>
    <n v="7.0000000000000007E-2"/>
    <x v="8"/>
  </r>
  <r>
    <s v="CA/2015/131247"/>
    <d v="2015-03-30T00:00:00"/>
    <x v="315"/>
    <s v="East"/>
    <s v="Consumer"/>
    <s v="Furniture"/>
    <n v="205.666"/>
    <n v="2"/>
    <n v="41.133200000000002"/>
    <n v="0.19"/>
    <x v="10"/>
  </r>
  <r>
    <s v="US/2016/113593"/>
    <d v="2016-04-18T00:00:00"/>
    <x v="720"/>
    <s v="South"/>
    <s v="Consumer"/>
    <s v="Office Supplies"/>
    <n v="115.44"/>
    <n v="1"/>
    <n v="23.088000000000001"/>
    <n v="0.02"/>
    <x v="4"/>
  </r>
  <r>
    <s v="CA/2018/121083"/>
    <d v="2018-09-07T00:00:00"/>
    <x v="440"/>
    <s v="West"/>
    <s v="Consumer"/>
    <s v="Office Supplies"/>
    <n v="274.8"/>
    <n v="8"/>
    <n v="54.96"/>
    <n v="0.15"/>
    <x v="3"/>
  </r>
  <r>
    <s v="CA/2018/151190"/>
    <d v="2018-06-27T00:00:00"/>
    <x v="218"/>
    <s v="Central"/>
    <s v="Consumer"/>
    <s v="Office Supplies"/>
    <n v="20.07"/>
    <n v="10"/>
    <n v="4.0140000000000002"/>
    <n v="0.05"/>
    <x v="9"/>
  </r>
  <r>
    <s v="CA/2015/133543"/>
    <d v="2015-12-22T00:00:00"/>
    <x v="730"/>
    <s v="South"/>
    <s v="Consumer"/>
    <s v="Office Supplies"/>
    <n v="11.76"/>
    <n v="16"/>
    <n v="2.3519999999999999"/>
    <n v="0.11"/>
    <x v="1"/>
  </r>
  <r>
    <s v="CA/2018/105130"/>
    <d v="2018-11-21T00:00:00"/>
    <x v="601"/>
    <s v="South"/>
    <s v="Corporate"/>
    <s v="Office Supplies"/>
    <n v="11.76"/>
    <n v="10"/>
    <n v="2.3519999999999999"/>
    <n v="0.19"/>
    <x v="2"/>
  </r>
  <r>
    <s v="CA/2017/161928"/>
    <d v="2017-06-27T00:00:00"/>
    <x v="663"/>
    <s v="Central"/>
    <s v="Consumer"/>
    <s v="Technology"/>
    <n v="201.584"/>
    <n v="29"/>
    <n v="40.316800000000001"/>
    <n v="0.11"/>
    <x v="9"/>
  </r>
  <r>
    <s v="CA/2018/101322"/>
    <d v="2018-12-28T00:00:00"/>
    <x v="684"/>
    <s v="East"/>
    <s v="Corporate"/>
    <s v="Furniture"/>
    <n v="340.70400000000001"/>
    <n v="13"/>
    <n v="68.140799999999999"/>
    <n v="0.18"/>
    <x v="1"/>
  </r>
  <r>
    <s v="US/2017/106600"/>
    <d v="2017-08-04T00:00:00"/>
    <x v="528"/>
    <s v="Central"/>
    <s v="Consumer"/>
    <s v="Furniture"/>
    <n v="354.9"/>
    <n v="1"/>
    <n v="70.98"/>
    <n v="0.16"/>
    <x v="0"/>
  </r>
  <r>
    <s v="CA/2015/111871"/>
    <d v="2015-03-18T00:00:00"/>
    <x v="735"/>
    <s v="West"/>
    <s v="Home Office"/>
    <s v="Furniture"/>
    <n v="1198.33"/>
    <n v="17"/>
    <n v="239.666"/>
    <n v="0.21"/>
    <x v="10"/>
  </r>
  <r>
    <s v="CA/2018/139437"/>
    <d v="2018-03-07T00:00:00"/>
    <x v="361"/>
    <s v="South"/>
    <s v="Consumer"/>
    <s v="Office Supplies"/>
    <n v="87.92"/>
    <n v="1"/>
    <n v="17.584"/>
    <n v="0.14000000000000001"/>
    <x v="10"/>
  </r>
  <r>
    <s v="CA/2018/151484"/>
    <d v="2018-04-20T00:00:00"/>
    <x v="51"/>
    <s v="East"/>
    <s v="Corporate"/>
    <s v="Furniture"/>
    <n v="51.968000000000004"/>
    <n v="29"/>
    <n v="10.393599999999999"/>
    <n v="0.11"/>
    <x v="4"/>
  </r>
  <r>
    <s v="CA/2017/104150"/>
    <d v="2017-03-08T00:00:00"/>
    <x v="743"/>
    <s v="West"/>
    <s v="Consumer"/>
    <s v="Office Supplies"/>
    <n v="81.540000000000006"/>
    <n v="23"/>
    <n v="16.308"/>
    <n v="0.15"/>
    <x v="10"/>
  </r>
  <r>
    <s v="CA/2017/161025"/>
    <d v="2017-03-12T00:00:00"/>
    <x v="306"/>
    <s v="West"/>
    <s v="Consumer"/>
    <s v="Office Supplies"/>
    <n v="772.68"/>
    <n v="11"/>
    <n v="154.536"/>
    <n v="0.05"/>
    <x v="10"/>
  </r>
  <r>
    <s v="CA/2015/103989"/>
    <d v="2015-03-19T00:00:00"/>
    <x v="204"/>
    <s v="Central"/>
    <s v="Corporate"/>
    <s v="Technology"/>
    <n v="323.976"/>
    <n v="26"/>
    <n v="64.795199999999994"/>
    <n v="0.02"/>
    <x v="10"/>
  </r>
  <r>
    <s v="CA/2016/142433"/>
    <d v="2016-04-20T00:00:00"/>
    <x v="301"/>
    <s v="West"/>
    <s v="Consumer"/>
    <s v="Office Supplies"/>
    <n v="117.456"/>
    <n v="10"/>
    <n v="23.491199999999999"/>
    <n v="0.13"/>
    <x v="4"/>
  </r>
  <r>
    <s v="CA/2016/132815"/>
    <d v="2016-09-19T00:00:00"/>
    <x v="459"/>
    <s v="West"/>
    <s v="Corporate"/>
    <s v="Office Supplies"/>
    <n v="22.96"/>
    <n v="21"/>
    <n v="4.5919999999999996"/>
    <n v="0.12"/>
    <x v="3"/>
  </r>
  <r>
    <s v="CA/2015/101266"/>
    <d v="2015-08-27T00:00:00"/>
    <x v="462"/>
    <s v="West"/>
    <s v="Consumer"/>
    <s v="Office Supplies"/>
    <n v="13.36"/>
    <n v="22"/>
    <n v="2.6720000000000002"/>
    <n v="0.19"/>
    <x v="0"/>
  </r>
  <r>
    <s v="CA/2017/141523"/>
    <d v="2017-12-19T00:00:00"/>
    <x v="775"/>
    <s v="East"/>
    <s v="Corporate"/>
    <s v="Office Supplies"/>
    <n v="34.247999999999998"/>
    <n v="30"/>
    <n v="6.8495999999999997"/>
    <n v="0.24"/>
    <x v="1"/>
  </r>
  <r>
    <s v="US/2015/106299"/>
    <d v="2015-02-08T00:00:00"/>
    <x v="125"/>
    <s v="East"/>
    <s v="Home Office"/>
    <s v="Office Supplies"/>
    <n v="26.7"/>
    <n v="29"/>
    <n v="5.34"/>
    <n v="0.19"/>
    <x v="11"/>
  </r>
  <r>
    <s v="CA/2016/158421"/>
    <d v="2016-09-21T00:00:00"/>
    <x v="673"/>
    <s v="East"/>
    <s v="Consumer"/>
    <s v="Furniture"/>
    <n v="1690.04"/>
    <n v="20"/>
    <n v="338.00799999999998"/>
    <n v="0.16"/>
    <x v="3"/>
  </r>
  <r>
    <s v="CA/2017/143609"/>
    <d v="2017-11-12T00:00:00"/>
    <x v="489"/>
    <s v="West"/>
    <s v="Home Office"/>
    <s v="Furniture"/>
    <n v="403.92"/>
    <n v="9"/>
    <n v="80.784000000000006"/>
    <n v="0.01"/>
    <x v="2"/>
  </r>
  <r>
    <s v="CA/2016/138331"/>
    <d v="2016-07-08T00:00:00"/>
    <x v="600"/>
    <s v="West"/>
    <s v="Consumer"/>
    <s v="Office Supplies"/>
    <n v="106.8"/>
    <n v="4"/>
    <n v="21.36"/>
    <n v="0.22"/>
    <x v="6"/>
  </r>
  <r>
    <s v="CA/2016/138954"/>
    <d v="2016-11-15T00:00:00"/>
    <x v="186"/>
    <s v="East"/>
    <s v="Corporate"/>
    <s v="Office Supplies"/>
    <n v="70.95"/>
    <n v="5"/>
    <n v="14.19"/>
    <n v="0.19"/>
    <x v="2"/>
  </r>
  <r>
    <s v="CA/2018/157903"/>
    <d v="2018-04-04T00:00:00"/>
    <x v="562"/>
    <s v="South"/>
    <s v="Consumer"/>
    <s v="Technology"/>
    <n v="383.84"/>
    <n v="6"/>
    <n v="76.768000000000001"/>
    <n v="0.02"/>
    <x v="4"/>
  </r>
  <r>
    <s v="CA/2017/157259"/>
    <d v="2017-12-24T00:00:00"/>
    <x v="341"/>
    <s v="East"/>
    <s v="Consumer"/>
    <s v="Furniture"/>
    <n v="799.56"/>
    <n v="1"/>
    <n v="159.91200000000001"/>
    <n v="0.1"/>
    <x v="1"/>
  </r>
  <r>
    <s v="CA/2018/107986"/>
    <d v="2018-12-13T00:00:00"/>
    <x v="596"/>
    <s v="East"/>
    <s v="Consumer"/>
    <s v="Office Supplies"/>
    <n v="31.44"/>
    <n v="26"/>
    <n v="6.2880000000000003"/>
    <n v="0.05"/>
    <x v="1"/>
  </r>
  <r>
    <s v="CA/2018/104927"/>
    <d v="2018-12-22T00:00:00"/>
    <x v="743"/>
    <s v="West"/>
    <s v="Consumer"/>
    <s v="Office Supplies"/>
    <n v="25.92"/>
    <n v="11"/>
    <n v="5.1840000000000002"/>
    <n v="0.23"/>
    <x v="1"/>
  </r>
  <r>
    <s v="CA/2018/113453"/>
    <d v="2018-10-21T00:00:00"/>
    <x v="380"/>
    <s v="Central"/>
    <s v="Consumer"/>
    <s v="Technology"/>
    <n v="329.988"/>
    <n v="9"/>
    <n v="65.997600000000006"/>
    <n v="0.13"/>
    <x v="8"/>
  </r>
  <r>
    <s v="CA/2016/149909"/>
    <d v="2016-11-13T00:00:00"/>
    <x v="154"/>
    <s v="Central"/>
    <s v="Consumer"/>
    <s v="Office Supplies"/>
    <n v="63.77"/>
    <n v="13"/>
    <n v="12.754"/>
    <n v="0.12"/>
    <x v="2"/>
  </r>
  <r>
    <s v="CA/2016/146675"/>
    <d v="2016-04-16T00:00:00"/>
    <x v="766"/>
    <s v="East"/>
    <s v="Consumer"/>
    <s v="Technology"/>
    <n v="1439.9680000000001"/>
    <n v="30"/>
    <n v="287.99360000000001"/>
    <n v="0.14000000000000001"/>
    <x v="4"/>
  </r>
  <r>
    <s v="CA/2017/118332"/>
    <d v="2017-12-16T00:00:00"/>
    <x v="7"/>
    <s v="Central"/>
    <s v="Consumer"/>
    <s v="Furniture"/>
    <n v="563.91999999999996"/>
    <n v="4"/>
    <n v="112.78400000000001"/>
    <n v="0.04"/>
    <x v="1"/>
  </r>
  <r>
    <s v="CA/2017/133669"/>
    <d v="2017-10-21T00:00:00"/>
    <x v="603"/>
    <s v="East"/>
    <s v="Consumer"/>
    <s v="Technology"/>
    <n v="235.15199999999999"/>
    <n v="27"/>
    <n v="47.0304"/>
    <n v="0.22"/>
    <x v="8"/>
  </r>
  <r>
    <s v="CA/2018/145660"/>
    <d v="2018-01-12T00:00:00"/>
    <x v="377"/>
    <s v="East"/>
    <s v="Home Office"/>
    <s v="Furniture"/>
    <n v="7.7119999999999997"/>
    <n v="5"/>
    <n v="1.5424"/>
    <n v="0"/>
    <x v="7"/>
  </r>
  <r>
    <s v="CA/2017/133697"/>
    <d v="2017-10-20T00:00:00"/>
    <x v="320"/>
    <s v="West"/>
    <s v="Consumer"/>
    <s v="Office Supplies"/>
    <n v="51.015999999999998"/>
    <n v="21"/>
    <n v="10.203200000000001"/>
    <n v="0.06"/>
    <x v="8"/>
  </r>
  <r>
    <s v="CA/2018/148138"/>
    <d v="2018-09-29T00:00:00"/>
    <x v="545"/>
    <s v="West"/>
    <s v="Corporate"/>
    <s v="Office Supplies"/>
    <n v="51.167999999999999"/>
    <n v="19"/>
    <n v="10.233599999999999"/>
    <n v="0.11"/>
    <x v="3"/>
  </r>
  <r>
    <s v="CA/2018/119809"/>
    <d v="2018-08-18T00:00:00"/>
    <x v="453"/>
    <s v="South"/>
    <s v="Corporate"/>
    <s v="Office Supplies"/>
    <n v="2793.5279999999998"/>
    <n v="26"/>
    <n v="558.7056"/>
    <n v="0.04"/>
    <x v="0"/>
  </r>
  <r>
    <s v="CA/2018/149944"/>
    <d v="2018-12-11T00:00:00"/>
    <x v="93"/>
    <s v="East"/>
    <s v="Consumer"/>
    <s v="Office Supplies"/>
    <n v="18.239999999999998"/>
    <n v="21"/>
    <n v="3.6480000000000001"/>
    <n v="0.11"/>
    <x v="1"/>
  </r>
  <r>
    <s v="CA/2015/128538"/>
    <d v="2015-11-10T00:00:00"/>
    <x v="238"/>
    <s v="South"/>
    <s v="Consumer"/>
    <s v="Office Supplies"/>
    <n v="7.64"/>
    <n v="30"/>
    <n v="1.528"/>
    <n v="0.04"/>
    <x v="2"/>
  </r>
  <r>
    <s v="CA/2016/161711"/>
    <d v="2016-11-28T00:00:00"/>
    <x v="466"/>
    <s v="South"/>
    <s v="Corporate"/>
    <s v="Furniture"/>
    <n v="68.16"/>
    <n v="19"/>
    <n v="13.632"/>
    <n v="0.18"/>
    <x v="2"/>
  </r>
  <r>
    <s v="US/2016/129553"/>
    <d v="2016-07-27T00:00:00"/>
    <x v="310"/>
    <s v="West"/>
    <s v="Consumer"/>
    <s v="Technology"/>
    <n v="29.97"/>
    <n v="24"/>
    <n v="5.9939999999999998"/>
    <n v="0.23"/>
    <x v="6"/>
  </r>
  <r>
    <s v="CA/2017/160220"/>
    <d v="2017-10-20T00:00:00"/>
    <x v="559"/>
    <s v="Central"/>
    <s v="Consumer"/>
    <s v="Technology"/>
    <n v="125.7"/>
    <n v="15"/>
    <n v="25.14"/>
    <n v="0.13"/>
    <x v="8"/>
  </r>
  <r>
    <s v="US/2018/157224"/>
    <d v="2018-09-14T00:00:00"/>
    <x v="677"/>
    <s v="Central"/>
    <s v="Consumer"/>
    <s v="Office Supplies"/>
    <n v="56.7"/>
    <n v="12"/>
    <n v="11.34"/>
    <n v="0.15"/>
    <x v="3"/>
  </r>
  <r>
    <s v="CA/2018/140627"/>
    <d v="2018-12-23T00:00:00"/>
    <x v="213"/>
    <s v="South"/>
    <s v="Consumer"/>
    <s v="Furniture"/>
    <n v="72.703999999999994"/>
    <n v="30"/>
    <n v="14.540800000000001"/>
    <n v="0.13"/>
    <x v="1"/>
  </r>
  <r>
    <s v="CA/2016/133445"/>
    <d v="2016-05-10T00:00:00"/>
    <x v="223"/>
    <s v="West"/>
    <s v="Consumer"/>
    <s v="Furniture"/>
    <n v="66.293999999999997"/>
    <n v="22"/>
    <n v="13.258800000000001"/>
    <n v="0.02"/>
    <x v="5"/>
  </r>
  <r>
    <s v="CA/2015/148782"/>
    <d v="2015-02-11T00:00:00"/>
    <x v="138"/>
    <s v="East"/>
    <s v="Consumer"/>
    <s v="Technology"/>
    <n v="88.775999999999996"/>
    <n v="9"/>
    <n v="17.755199999999999"/>
    <n v="0.09"/>
    <x v="11"/>
  </r>
  <r>
    <s v="CA/2017/148208"/>
    <d v="2017-01-22T00:00:00"/>
    <x v="404"/>
    <s v="West"/>
    <s v="Home Office"/>
    <s v="Technology"/>
    <n v="110.376"/>
    <n v="2"/>
    <n v="22.075199999999999"/>
    <n v="0.23"/>
    <x v="7"/>
  </r>
  <r>
    <s v="CA/2018/127656"/>
    <d v="2018-11-07T00:00:00"/>
    <x v="508"/>
    <s v="West"/>
    <s v="Consumer"/>
    <s v="Office Supplies"/>
    <n v="30.32"/>
    <n v="27"/>
    <n v="6.0640000000000001"/>
    <n v="0.09"/>
    <x v="2"/>
  </r>
  <r>
    <s v="US/2018/142188"/>
    <d v="2018-11-09T00:00:00"/>
    <x v="226"/>
    <s v="East"/>
    <s v="Consumer"/>
    <s v="Furniture"/>
    <n v="177.56800000000001"/>
    <n v="27"/>
    <n v="35.513599999999997"/>
    <n v="0.22"/>
    <x v="2"/>
  </r>
  <r>
    <s v="CA/2017/144400"/>
    <d v="2017-02-23T00:00:00"/>
    <x v="141"/>
    <s v="West"/>
    <s v="Corporate"/>
    <s v="Office Supplies"/>
    <n v="57.576000000000001"/>
    <n v="23"/>
    <n v="11.5152"/>
    <n v="0.03"/>
    <x v="11"/>
  </r>
  <r>
    <s v="US/2017/155180"/>
    <d v="2017-01-22T00:00:00"/>
    <x v="509"/>
    <s v="East"/>
    <s v="Consumer"/>
    <s v="Office Supplies"/>
    <n v="26.335999999999999"/>
    <n v="9"/>
    <n v="5.2671999999999999"/>
    <n v="0"/>
    <x v="7"/>
  </r>
  <r>
    <s v="CA/2016/134075"/>
    <d v="2016-12-12T00:00:00"/>
    <x v="456"/>
    <s v="East"/>
    <s v="Consumer"/>
    <s v="Furniture"/>
    <n v="166.5"/>
    <n v="25"/>
    <n v="33.299999999999997"/>
    <n v="0.14000000000000001"/>
    <x v="1"/>
  </r>
  <r>
    <s v="US/2017/131912"/>
    <d v="2017-10-29T00:00:00"/>
    <x v="109"/>
    <s v="West"/>
    <s v="Consumer"/>
    <s v="Office Supplies"/>
    <n v="11.744"/>
    <n v="19"/>
    <n v="2.3488000000000002"/>
    <n v="0.05"/>
    <x v="8"/>
  </r>
  <r>
    <s v="CA/2018/141572"/>
    <d v="2018-05-28T00:00:00"/>
    <x v="628"/>
    <s v="West"/>
    <s v="Corporate"/>
    <s v="Furniture"/>
    <n v="247.44"/>
    <n v="17"/>
    <n v="49.488"/>
    <n v="0.1"/>
    <x v="5"/>
  </r>
  <r>
    <s v="CA/2015/134621"/>
    <d v="2015-12-21T00:00:00"/>
    <x v="503"/>
    <s v="Central"/>
    <s v="Home Office"/>
    <s v="Office Supplies"/>
    <n v="18.239999999999998"/>
    <n v="18"/>
    <n v="3.6480000000000001"/>
    <n v="0.21"/>
    <x v="1"/>
  </r>
  <r>
    <s v="CA/2017/165561"/>
    <d v="2017-11-24T00:00:00"/>
    <x v="615"/>
    <s v="Central"/>
    <s v="Home Office"/>
    <s v="Office Supplies"/>
    <n v="25.35"/>
    <n v="3"/>
    <n v="5.07"/>
    <n v="0.22"/>
    <x v="2"/>
  </r>
  <r>
    <s v="CA/2016/112305"/>
    <d v="2016-11-20T00:00:00"/>
    <x v="683"/>
    <s v="West"/>
    <s v="Home Office"/>
    <s v="Office Supplies"/>
    <n v="119.04"/>
    <n v="2"/>
    <n v="23.808"/>
    <n v="0.19"/>
    <x v="2"/>
  </r>
  <r>
    <s v="CA/2018/121580"/>
    <d v="2018-05-29T00:00:00"/>
    <x v="586"/>
    <s v="East"/>
    <s v="Consumer"/>
    <s v="Office Supplies"/>
    <n v="43.41"/>
    <n v="30"/>
    <n v="8.6820000000000004"/>
    <n v="0.23"/>
    <x v="5"/>
  </r>
  <r>
    <s v="CA/2015/101147"/>
    <d v="2015-02-12T00:00:00"/>
    <x v="430"/>
    <s v="East"/>
    <s v="Consumer"/>
    <s v="Office Supplies"/>
    <n v="2.3940000000000001"/>
    <n v="8"/>
    <n v="0.4788"/>
    <n v="0.25"/>
    <x v="11"/>
  </r>
  <r>
    <s v="CA/2015/165806"/>
    <d v="2015-07-04T00:00:00"/>
    <x v="91"/>
    <s v="East"/>
    <s v="Home Office"/>
    <s v="Office Supplies"/>
    <n v="58.32"/>
    <n v="24"/>
    <n v="11.664"/>
    <n v="0.25"/>
    <x v="6"/>
  </r>
  <r>
    <s v="CA/2016/151624"/>
    <d v="2016-08-09T00:00:00"/>
    <x v="100"/>
    <s v="East"/>
    <s v="Corporate"/>
    <s v="Furniture"/>
    <n v="21.36"/>
    <n v="22"/>
    <n v="4.2720000000000002"/>
    <n v="0.08"/>
    <x v="0"/>
  </r>
  <r>
    <s v="CA/2018/139444"/>
    <d v="2018-09-09T00:00:00"/>
    <x v="136"/>
    <s v="West"/>
    <s v="Corporate"/>
    <s v="Office Supplies"/>
    <n v="9.8559999999999999"/>
    <n v="18"/>
    <n v="1.9712000000000001"/>
    <n v="0.18"/>
    <x v="3"/>
  </r>
  <r>
    <s v="CA/2016/133977"/>
    <d v="2016-06-09T00:00:00"/>
    <x v="401"/>
    <s v="West"/>
    <s v="Home Office"/>
    <s v="Office Supplies"/>
    <n v="3.444"/>
    <n v="22"/>
    <n v="0.68879999999999997"/>
    <n v="0.05"/>
    <x v="9"/>
  </r>
  <r>
    <s v="CA/2018/141425"/>
    <d v="2018-02-11T00:00:00"/>
    <x v="255"/>
    <s v="West"/>
    <s v="Corporate"/>
    <s v="Office Supplies"/>
    <n v="384.59199999999998"/>
    <n v="26"/>
    <n v="76.918400000000005"/>
    <n v="0.24"/>
    <x v="11"/>
  </r>
  <r>
    <s v="CA/2016/133536"/>
    <d v="2016-03-28T00:00:00"/>
    <x v="581"/>
    <s v="East"/>
    <s v="Consumer"/>
    <s v="Office Supplies"/>
    <n v="22.92"/>
    <n v="6"/>
    <n v="4.5839999999999996"/>
    <n v="0.18"/>
    <x v="10"/>
  </r>
  <r>
    <s v="CA/2016/150441"/>
    <d v="2016-08-13T00:00:00"/>
    <x v="267"/>
    <s v="East"/>
    <s v="Consumer"/>
    <s v="Office Supplies"/>
    <n v="11.36"/>
    <n v="28"/>
    <n v="2.2719999999999998"/>
    <n v="0.03"/>
    <x v="0"/>
  </r>
  <r>
    <s v="CA/2016/162607"/>
    <d v="2016-12-05T00:00:00"/>
    <x v="197"/>
    <s v="South"/>
    <s v="Consumer"/>
    <s v="Office Supplies"/>
    <n v="14.592000000000001"/>
    <n v="1"/>
    <n v="2.9184000000000001"/>
    <n v="0.22"/>
    <x v="1"/>
  </r>
  <r>
    <s v="CA/2018/103506"/>
    <d v="2018-07-23T00:00:00"/>
    <x v="756"/>
    <s v="East"/>
    <s v="Corporate"/>
    <s v="Office Supplies"/>
    <n v="41.4"/>
    <n v="3"/>
    <n v="8.2799999999999994"/>
    <n v="0.16"/>
    <x v="6"/>
  </r>
  <r>
    <s v="CA/2017/132479"/>
    <d v="2017-09-24T00:00:00"/>
    <x v="149"/>
    <s v="East"/>
    <s v="Corporate"/>
    <s v="Office Supplies"/>
    <n v="442.37200000000001"/>
    <n v="6"/>
    <n v="88.474400000000003"/>
    <n v="0.2"/>
    <x v="3"/>
  </r>
  <r>
    <s v="CA/2018/160724"/>
    <d v="2018-05-05T00:00:00"/>
    <x v="453"/>
    <s v="South"/>
    <s v="Corporate"/>
    <s v="Office Supplies"/>
    <n v="34.5"/>
    <n v="13"/>
    <n v="6.9"/>
    <n v="0.17"/>
    <x v="5"/>
  </r>
  <r>
    <s v="US/2017/115952"/>
    <d v="2017-06-10T00:00:00"/>
    <x v="101"/>
    <s v="West"/>
    <s v="Consumer"/>
    <s v="Office Supplies"/>
    <n v="28.85"/>
    <n v="25"/>
    <n v="5.77"/>
    <n v="0.11"/>
    <x v="9"/>
  </r>
  <r>
    <s v="CA/2015/146731"/>
    <d v="2015-03-11T00:00:00"/>
    <x v="247"/>
    <s v="West"/>
    <s v="Consumer"/>
    <s v="Office Supplies"/>
    <n v="3.488"/>
    <n v="1"/>
    <n v="0.6976"/>
    <n v="0.08"/>
    <x v="10"/>
  </r>
  <r>
    <s v="CA/2016/115392"/>
    <d v="2016-01-10T00:00:00"/>
    <x v="84"/>
    <s v="South"/>
    <s v="Home Office"/>
    <s v="Technology"/>
    <n v="311.98"/>
    <n v="16"/>
    <n v="62.396000000000001"/>
    <n v="0.17"/>
    <x v="7"/>
  </r>
  <r>
    <s v="CA/2018/102379"/>
    <d v="2018-02-12T00:00:00"/>
    <x v="179"/>
    <s v="Central"/>
    <s v="Corporate"/>
    <s v="Technology"/>
    <n v="39.991999999999997"/>
    <n v="3"/>
    <n v="7.9984000000000002"/>
    <n v="0.08"/>
    <x v="11"/>
  </r>
  <r>
    <s v="CA/2018/149706"/>
    <d v="2018-11-12T00:00:00"/>
    <x v="155"/>
    <s v="West"/>
    <s v="Corporate"/>
    <s v="Technology"/>
    <n v="116.312"/>
    <n v="12"/>
    <n v="23.2624"/>
    <n v="0.02"/>
    <x v="2"/>
  </r>
  <r>
    <s v="US/2017/139087"/>
    <d v="2017-07-17T00:00:00"/>
    <x v="589"/>
    <s v="East"/>
    <s v="Consumer"/>
    <s v="Furniture"/>
    <n v="12.42"/>
    <n v="15"/>
    <n v="2.484"/>
    <n v="0.19"/>
    <x v="6"/>
  </r>
  <r>
    <s v="CA/2018/152226"/>
    <d v="2018-12-05T00:00:00"/>
    <x v="101"/>
    <s v="West"/>
    <s v="Consumer"/>
    <s v="Office Supplies"/>
    <n v="5.9039999999999999"/>
    <n v="25"/>
    <n v="1.1808000000000001"/>
    <n v="0.05"/>
    <x v="1"/>
  </r>
  <r>
    <s v="CA/2016/116484"/>
    <d v="2016-11-20T00:00:00"/>
    <x v="523"/>
    <s v="West"/>
    <s v="Consumer"/>
    <s v="Furniture"/>
    <n v="63.823999999999998"/>
    <n v="2"/>
    <n v="12.764799999999999"/>
    <n v="0.17"/>
    <x v="2"/>
  </r>
  <r>
    <s v="CA/2017/100944"/>
    <d v="2017-09-24T00:00:00"/>
    <x v="553"/>
    <s v="East"/>
    <s v="Corporate"/>
    <s v="Office Supplies"/>
    <n v="304.89999999999998"/>
    <n v="5"/>
    <n v="60.98"/>
    <n v="7.0000000000000007E-2"/>
    <x v="3"/>
  </r>
  <r>
    <s v="CA/2017/125080"/>
    <d v="2017-10-21T00:00:00"/>
    <x v="100"/>
    <s v="East"/>
    <s v="Corporate"/>
    <s v="Furniture"/>
    <n v="661.17600000000004"/>
    <n v="11"/>
    <n v="132.23519999999999"/>
    <n v="0.2"/>
    <x v="8"/>
  </r>
  <r>
    <s v="CA/2017/121020"/>
    <d v="2017-10-24T00:00:00"/>
    <x v="344"/>
    <s v="East"/>
    <s v="Home Office"/>
    <s v="Technology"/>
    <n v="239.976"/>
    <n v="17"/>
    <n v="47.995199999999997"/>
    <n v="0.09"/>
    <x v="8"/>
  </r>
  <r>
    <s v="CA/2015/100090"/>
    <d v="2015-08-07T00:00:00"/>
    <x v="182"/>
    <s v="East"/>
    <s v="Corporate"/>
    <s v="Furniture"/>
    <n v="502.488"/>
    <n v="25"/>
    <n v="100.49760000000001"/>
    <n v="0.12"/>
    <x v="0"/>
  </r>
  <r>
    <s v="US/2016/139675"/>
    <d v="2016-03-13T00:00:00"/>
    <x v="376"/>
    <s v="East"/>
    <s v="Home Office"/>
    <s v="Furniture"/>
    <n v="915.13599999999997"/>
    <n v="23"/>
    <n v="183.02719999999999"/>
    <n v="0.22"/>
    <x v="10"/>
  </r>
  <r>
    <s v="CA/2018/143756"/>
    <d v="2018-02-12T00:00:00"/>
    <x v="250"/>
    <s v="West"/>
    <s v="Consumer"/>
    <s v="Furniture"/>
    <n v="701.96"/>
    <n v="20"/>
    <n v="140.392"/>
    <n v="0.14000000000000001"/>
    <x v="11"/>
  </r>
  <r>
    <s v="CA/2016/151253"/>
    <d v="2016-04-22T00:00:00"/>
    <x v="616"/>
    <s v="East"/>
    <s v="Consumer"/>
    <s v="Technology"/>
    <n v="88.775999999999996"/>
    <n v="26"/>
    <n v="17.755199999999999"/>
    <n v="0.23"/>
    <x v="4"/>
  </r>
  <r>
    <s v="CA/2015/141152"/>
    <d v="2015-09-16T00:00:00"/>
    <x v="575"/>
    <s v="East"/>
    <s v="Corporate"/>
    <s v="Office Supplies"/>
    <n v="33.552"/>
    <n v="6"/>
    <n v="6.7103999999999999"/>
    <n v="0.25"/>
    <x v="3"/>
  </r>
  <r>
    <s v="CA/2015/141313"/>
    <d v="2015-12-28T00:00:00"/>
    <x v="321"/>
    <s v="South"/>
    <s v="Corporate"/>
    <s v="Office Supplies"/>
    <n v="1737.18"/>
    <n v="7"/>
    <n v="347.43599999999998"/>
    <n v="0.1"/>
    <x v="1"/>
  </r>
  <r>
    <s v="CA/2015/169852"/>
    <d v="2015-10-21T00:00:00"/>
    <x v="245"/>
    <s v="Central"/>
    <s v="Corporate"/>
    <s v="Office Supplies"/>
    <n v="36.36"/>
    <n v="12"/>
    <n v="7.2720000000000002"/>
    <n v="0.02"/>
    <x v="8"/>
  </r>
  <r>
    <s v="CA/2018/107314"/>
    <d v="2018-11-30T00:00:00"/>
    <x v="595"/>
    <s v="West"/>
    <s v="Home Office"/>
    <s v="Furniture"/>
    <n v="25.83"/>
    <n v="13"/>
    <n v="5.1660000000000004"/>
    <n v="0.16"/>
    <x v="2"/>
  </r>
  <r>
    <s v="US/2015/161305"/>
    <d v="2015-06-06T00:00:00"/>
    <x v="641"/>
    <s v="East"/>
    <s v="Consumer"/>
    <s v="Office Supplies"/>
    <n v="24.588000000000001"/>
    <n v="3"/>
    <n v="4.9176000000000002"/>
    <n v="0.22"/>
    <x v="9"/>
  </r>
  <r>
    <s v="CA/2018/166919"/>
    <d v="2018-11-23T00:00:00"/>
    <x v="117"/>
    <s v="West"/>
    <s v="Consumer"/>
    <s v="Technology"/>
    <n v="195.96"/>
    <n v="11"/>
    <n v="39.192"/>
    <n v="0.01"/>
    <x v="2"/>
  </r>
  <r>
    <s v="CA/2018/162712"/>
    <d v="2018-06-18T00:00:00"/>
    <x v="71"/>
    <s v="West"/>
    <s v="Home Office"/>
    <s v="Office Supplies"/>
    <n v="74.352000000000004"/>
    <n v="13"/>
    <n v="14.8704"/>
    <n v="0.23"/>
    <x v="9"/>
  </r>
  <r>
    <s v="CA/2018/107552"/>
    <d v="2018-05-05T00:00:00"/>
    <x v="482"/>
    <s v="East"/>
    <s v="Consumer"/>
    <s v="Office Supplies"/>
    <n v="6.68"/>
    <n v="22"/>
    <n v="1.3360000000000001"/>
    <n v="0.23"/>
    <x v="5"/>
  </r>
  <r>
    <s v="CA/2017/163328"/>
    <d v="2017-04-11T00:00:00"/>
    <x v="734"/>
    <s v="West"/>
    <s v="Corporate"/>
    <s v="Office Supplies"/>
    <n v="17.584"/>
    <n v="27"/>
    <n v="3.5167999999999999"/>
    <n v="0.01"/>
    <x v="4"/>
  </r>
  <r>
    <s v="CA/2015/112837"/>
    <d v="2015-11-09T00:00:00"/>
    <x v="752"/>
    <s v="East"/>
    <s v="Consumer"/>
    <s v="Furniture"/>
    <n v="127.95"/>
    <n v="10"/>
    <n v="25.59"/>
    <n v="0.16"/>
    <x v="2"/>
  </r>
  <r>
    <s v="CA/2018/120019"/>
    <d v="2018-02-16T00:00:00"/>
    <x v="243"/>
    <s v="East"/>
    <s v="Corporate"/>
    <s v="Office Supplies"/>
    <n v="579.51"/>
    <n v="5"/>
    <n v="115.902"/>
    <n v="0.25"/>
    <x v="11"/>
  </r>
  <r>
    <s v="CA/2015/100762"/>
    <d v="2015-11-24T00:00:00"/>
    <x v="243"/>
    <s v="East"/>
    <s v="Corporate"/>
    <s v="Office Supplies"/>
    <n v="151.91999999999999"/>
    <n v="29"/>
    <n v="30.384"/>
    <n v="0.19"/>
    <x v="2"/>
  </r>
  <r>
    <s v="CA/2018/161459"/>
    <d v="2018-11-25T00:00:00"/>
    <x v="494"/>
    <s v="West"/>
    <s v="Corporate"/>
    <s v="Technology"/>
    <n v="39.96"/>
    <n v="30"/>
    <n v="7.992"/>
    <n v="0.11"/>
    <x v="2"/>
  </r>
  <r>
    <s v="CA/2018/160017"/>
    <d v="2018-09-28T00:00:00"/>
    <x v="133"/>
    <s v="East"/>
    <s v="Corporate"/>
    <s v="Office Supplies"/>
    <n v="10.368"/>
    <n v="30"/>
    <n v="2.0735999999999999"/>
    <n v="0.11"/>
    <x v="3"/>
  </r>
  <r>
    <s v="CA/2015/123316"/>
    <d v="2015-10-13T00:00:00"/>
    <x v="259"/>
    <s v="East"/>
    <s v="Corporate"/>
    <s v="Office Supplies"/>
    <n v="7.7519999999999998"/>
    <n v="11"/>
    <n v="1.5504"/>
    <n v="0.21"/>
    <x v="8"/>
  </r>
  <r>
    <s v="CA/2015/141299"/>
    <d v="2015-03-06T00:00:00"/>
    <x v="176"/>
    <s v="South"/>
    <s v="Home Office"/>
    <s v="Office Supplies"/>
    <n v="15.28"/>
    <n v="6"/>
    <n v="3.056"/>
    <n v="0.13"/>
    <x v="10"/>
  </r>
  <r>
    <s v="CA/2015/104402"/>
    <d v="2015-06-17T00:00:00"/>
    <x v="551"/>
    <s v="East"/>
    <s v="Consumer"/>
    <s v="Technology"/>
    <n v="65.97"/>
    <n v="13"/>
    <n v="13.194000000000001"/>
    <n v="0.14000000000000001"/>
    <x v="9"/>
  </r>
  <r>
    <s v="CA/2016/110289"/>
    <d v="2016-10-29T00:00:00"/>
    <x v="240"/>
    <s v="Central"/>
    <s v="Corporate"/>
    <s v="Office Supplies"/>
    <n v="33.4"/>
    <n v="20"/>
    <n v="6.68"/>
    <n v="7.0000000000000007E-2"/>
    <x v="8"/>
  </r>
  <r>
    <s v="CA/2015/167927"/>
    <d v="2015-01-20T00:00:00"/>
    <x v="190"/>
    <s v="West"/>
    <s v="Consumer"/>
    <s v="Office Supplies"/>
    <n v="13.98"/>
    <n v="1"/>
    <n v="2.7959999999999998"/>
    <n v="0.11"/>
    <x v="7"/>
  </r>
  <r>
    <s v="CA/2015/133305"/>
    <d v="2015-11-07T00:00:00"/>
    <x v="708"/>
    <s v="South"/>
    <s v="Consumer"/>
    <s v="Office Supplies"/>
    <n v="49.12"/>
    <n v="28"/>
    <n v="9.8239999999999998"/>
    <n v="0.15"/>
    <x v="2"/>
  </r>
  <r>
    <s v="CA/2017/165995"/>
    <d v="2017-08-30T00:00:00"/>
    <x v="696"/>
    <s v="East"/>
    <s v="Consumer"/>
    <s v="Furniture"/>
    <n v="47.04"/>
    <n v="30"/>
    <n v="9.4079999999999995"/>
    <n v="0.08"/>
    <x v="0"/>
  </r>
  <r>
    <s v="CA/2018/143112"/>
    <d v="2018-05-10T00:00:00"/>
    <x v="477"/>
    <s v="East"/>
    <s v="Corporate"/>
    <s v="Technology"/>
    <n v="87.8"/>
    <n v="8"/>
    <n v="17.559999999999999"/>
    <n v="0.12"/>
    <x v="5"/>
  </r>
  <r>
    <s v="US/2017/105830"/>
    <d v="2017-12-31T00:00:00"/>
    <x v="551"/>
    <s v="East"/>
    <s v="Consumer"/>
    <s v="Office Supplies"/>
    <n v="156.512"/>
    <n v="16"/>
    <n v="31.302399999999999"/>
    <n v="0.13"/>
    <x v="1"/>
  </r>
  <r>
    <s v="CA/2016/146255"/>
    <d v="2016-07-03T00:00:00"/>
    <x v="670"/>
    <s v="West"/>
    <s v="Home Office"/>
    <s v="Technology"/>
    <n v="119.85"/>
    <n v="30"/>
    <n v="23.97"/>
    <n v="0"/>
    <x v="6"/>
  </r>
  <r>
    <s v="CA/2018/104822"/>
    <d v="2018-10-20T00:00:00"/>
    <x v="46"/>
    <s v="Central"/>
    <s v="Home Office"/>
    <s v="Office Supplies"/>
    <n v="24.55"/>
    <n v="18"/>
    <n v="4.91"/>
    <n v="0.18"/>
    <x v="8"/>
  </r>
  <r>
    <s v="CA/2016/104486"/>
    <d v="2016-01-05T00:00:00"/>
    <x v="138"/>
    <s v="East"/>
    <s v="Consumer"/>
    <s v="Office Supplies"/>
    <n v="12.176"/>
    <n v="7"/>
    <n v="2.4352"/>
    <n v="0.02"/>
    <x v="7"/>
  </r>
  <r>
    <s v="CA/2018/161557"/>
    <d v="2018-03-09T00:00:00"/>
    <x v="151"/>
    <s v="West"/>
    <s v="Consumer"/>
    <s v="Furniture"/>
    <n v="108.4"/>
    <n v="2"/>
    <n v="21.68"/>
    <n v="7.0000000000000007E-2"/>
    <x v="10"/>
  </r>
  <r>
    <s v="CA/2018/161130"/>
    <d v="2018-03-11T00:00:00"/>
    <x v="667"/>
    <s v="West"/>
    <s v="Corporate"/>
    <s v="Technology"/>
    <n v="361.37599999999998"/>
    <n v="9"/>
    <n v="72.275199999999998"/>
    <n v="0.24"/>
    <x v="10"/>
  </r>
  <r>
    <s v="US/2016/161347"/>
    <d v="2016-09-13T00:00:00"/>
    <x v="668"/>
    <s v="South"/>
    <s v="Consumer"/>
    <s v="Office Supplies"/>
    <n v="2.4119999999999999"/>
    <n v="4"/>
    <n v="0.4824"/>
    <n v="0.22"/>
    <x v="3"/>
  </r>
  <r>
    <s v="US/2016/109015"/>
    <d v="2016-06-09T00:00:00"/>
    <x v="29"/>
    <s v="West"/>
    <s v="Corporate"/>
    <s v="Office Supplies"/>
    <n v="8.39"/>
    <n v="22"/>
    <n v="1.6779999999999999"/>
    <n v="0.16"/>
    <x v="9"/>
  </r>
  <r>
    <s v="CA/2015/110611"/>
    <d v="2015-06-10T00:00:00"/>
    <x v="557"/>
    <s v="Central"/>
    <s v="Consumer"/>
    <s v="Office Supplies"/>
    <n v="83.92"/>
    <n v="16"/>
    <n v="16.783999999999999"/>
    <n v="0.22"/>
    <x v="9"/>
  </r>
  <r>
    <s v="CA/2018/139080"/>
    <d v="2018-01-23T00:00:00"/>
    <x v="294"/>
    <s v="South"/>
    <s v="Corporate"/>
    <s v="Office Supplies"/>
    <n v="19.68"/>
    <n v="8"/>
    <n v="3.9359999999999999"/>
    <n v="0.1"/>
    <x v="7"/>
  </r>
  <r>
    <s v="CA/2016/115693"/>
    <d v="2016-10-12T00:00:00"/>
    <x v="763"/>
    <s v="East"/>
    <s v="Home Office"/>
    <s v="Office Supplies"/>
    <n v="56.3"/>
    <n v="23"/>
    <n v="11.26"/>
    <n v="0.23"/>
    <x v="8"/>
  </r>
  <r>
    <s v="US/2015/107993"/>
    <d v="2015-11-25T00:00:00"/>
    <x v="339"/>
    <s v="East"/>
    <s v="Consumer"/>
    <s v="Office Supplies"/>
    <n v="51.015999999999998"/>
    <n v="14"/>
    <n v="10.203200000000001"/>
    <n v="0.21"/>
    <x v="2"/>
  </r>
  <r>
    <s v="CA/2018/110443"/>
    <d v="2018-11-21T00:00:00"/>
    <x v="237"/>
    <s v="East"/>
    <s v="Consumer"/>
    <s v="Office Supplies"/>
    <n v="150.80000000000001"/>
    <n v="30"/>
    <n v="30.16"/>
    <n v="0.23"/>
    <x v="2"/>
  </r>
  <r>
    <s v="CA/2018/144848"/>
    <d v="2018-04-04T00:00:00"/>
    <x v="284"/>
    <s v="West"/>
    <s v="Home Office"/>
    <s v="Technology"/>
    <n v="41.22"/>
    <n v="6"/>
    <n v="8.2439999999999998"/>
    <n v="0.19"/>
    <x v="4"/>
  </r>
  <r>
    <s v="US/2018/147998"/>
    <d v="2018-05-19T00:00:00"/>
    <x v="193"/>
    <s v="Central"/>
    <s v="Consumer"/>
    <s v="Office Supplies"/>
    <n v="133.12"/>
    <n v="5"/>
    <n v="26.623999999999999"/>
    <n v="0.23"/>
    <x v="5"/>
  </r>
  <r>
    <s v="CA/2017/103919"/>
    <d v="2017-03-10T00:00:00"/>
    <x v="734"/>
    <s v="West"/>
    <s v="Corporate"/>
    <s v="Furniture"/>
    <n v="38.08"/>
    <n v="15"/>
    <n v="7.6159999999999997"/>
    <n v="0.13"/>
    <x v="10"/>
  </r>
  <r>
    <s v="CA/2017/113425"/>
    <d v="2017-11-21T00:00:00"/>
    <x v="451"/>
    <s v="Central"/>
    <s v="Home Office"/>
    <s v="Furniture"/>
    <n v="113.568"/>
    <n v="8"/>
    <n v="22.7136"/>
    <n v="0.14000000000000001"/>
    <x v="2"/>
  </r>
  <r>
    <s v="CA/2018/143035"/>
    <d v="2018-03-10T00:00:00"/>
    <x v="254"/>
    <s v="Central"/>
    <s v="Home Office"/>
    <s v="Furniture"/>
    <n v="83.92"/>
    <n v="7"/>
    <n v="16.783999999999999"/>
    <n v="0.1"/>
    <x v="10"/>
  </r>
  <r>
    <s v="CA/2015/107811"/>
    <d v="2015-04-29T00:00:00"/>
    <x v="156"/>
    <s v="Central"/>
    <s v="Corporate"/>
    <s v="Furniture"/>
    <n v="561.58399999999995"/>
    <n v="30"/>
    <n v="112.3168"/>
    <n v="0.16"/>
    <x v="4"/>
  </r>
  <r>
    <s v="CA/2017/163216"/>
    <d v="2017-07-10T00:00:00"/>
    <x v="585"/>
    <s v="Central"/>
    <s v="Home Office"/>
    <s v="Office Supplies"/>
    <n v="4.9279999999999999"/>
    <n v="15"/>
    <n v="0.98560000000000003"/>
    <n v="0.04"/>
    <x v="6"/>
  </r>
  <r>
    <s v="US/2017/116442"/>
    <d v="2017-12-15T00:00:00"/>
    <x v="546"/>
    <s v="West"/>
    <s v="Consumer"/>
    <s v="Furniture"/>
    <n v="14.76"/>
    <n v="27"/>
    <n v="2.952"/>
    <n v="0.11"/>
    <x v="1"/>
  </r>
  <r>
    <s v="CA/2018/150623"/>
    <d v="2018-10-04T00:00:00"/>
    <x v="748"/>
    <s v="East"/>
    <s v="Home Office"/>
    <s v="Technology"/>
    <n v="99.99"/>
    <n v="23"/>
    <n v="19.998000000000001"/>
    <n v="0.09"/>
    <x v="8"/>
  </r>
  <r>
    <s v="US/2015/163797"/>
    <d v="2015-08-04T00:00:00"/>
    <x v="480"/>
    <s v="West"/>
    <s v="Home Office"/>
    <s v="Office Supplies"/>
    <n v="49.792000000000002"/>
    <n v="23"/>
    <n v="9.9583999999999993"/>
    <n v="0.09"/>
    <x v="0"/>
  </r>
  <r>
    <s v="CA/2017/127236"/>
    <d v="2017-03-29T00:00:00"/>
    <x v="180"/>
    <s v="Central"/>
    <s v="Consumer"/>
    <s v="Furniture"/>
    <n v="299.97500000000002"/>
    <n v="15"/>
    <n v="59.994999999999997"/>
    <n v="0.04"/>
    <x v="10"/>
  </r>
  <r>
    <s v="US/2018/104661"/>
    <d v="2018-01-15T00:00:00"/>
    <x v="621"/>
    <s v="East"/>
    <s v="Consumer"/>
    <s v="Office Supplies"/>
    <n v="32.783999999999999"/>
    <n v="5"/>
    <n v="6.5568"/>
    <n v="7.0000000000000007E-2"/>
    <x v="7"/>
  </r>
  <r>
    <s v="CA/2015/134103"/>
    <d v="2015-01-30T00:00:00"/>
    <x v="160"/>
    <s v="East"/>
    <s v="Consumer"/>
    <s v="Office Supplies"/>
    <n v="10.56"/>
    <n v="18"/>
    <n v="2.1120000000000001"/>
    <n v="0.05"/>
    <x v="7"/>
  </r>
  <r>
    <s v="CA/2016/147529"/>
    <d v="2016-07-02T00:00:00"/>
    <x v="460"/>
    <s v="West"/>
    <s v="Corporate"/>
    <s v="Office Supplies"/>
    <n v="311.14999999999998"/>
    <n v="28"/>
    <n v="62.23"/>
    <n v="0.15"/>
    <x v="6"/>
  </r>
  <r>
    <s v="CA/2017/129126"/>
    <d v="2017-12-14T00:00:00"/>
    <x v="7"/>
    <s v="Central"/>
    <s v="Consumer"/>
    <s v="Office Supplies"/>
    <n v="14.62"/>
    <n v="14"/>
    <n v="2.9239999999999999"/>
    <n v="0.24"/>
    <x v="1"/>
  </r>
  <r>
    <s v="CA/2018/131632"/>
    <d v="2018-10-31T00:00:00"/>
    <x v="571"/>
    <s v="West"/>
    <s v="Home Office"/>
    <s v="Office Supplies"/>
    <n v="5.2480000000000002"/>
    <n v="19"/>
    <n v="1.0496000000000001"/>
    <n v="0"/>
    <x v="8"/>
  </r>
  <r>
    <s v="CA/2018/151981"/>
    <d v="2018-06-08T00:00:00"/>
    <x v="39"/>
    <s v="Central"/>
    <s v="Home Office"/>
    <s v="Technology"/>
    <n v="824.95"/>
    <n v="17"/>
    <n v="164.99"/>
    <n v="0.12"/>
    <x v="9"/>
  </r>
  <r>
    <s v="CA/2018/125472"/>
    <d v="2018-05-30T00:00:00"/>
    <x v="232"/>
    <s v="South"/>
    <s v="Consumer"/>
    <s v="Furniture"/>
    <n v="241.96"/>
    <n v="23"/>
    <n v="48.392000000000003"/>
    <n v="0.17"/>
    <x v="5"/>
  </r>
  <r>
    <s v="CA/2016/156328"/>
    <d v="2016-11-30T00:00:00"/>
    <x v="528"/>
    <s v="Central"/>
    <s v="Consumer"/>
    <s v="Technology"/>
    <n v="177.48"/>
    <n v="12"/>
    <n v="35.496000000000002"/>
    <n v="0"/>
    <x v="2"/>
  </r>
  <r>
    <s v="CA/2018/154074"/>
    <d v="2018-08-31T00:00:00"/>
    <x v="308"/>
    <s v="Central"/>
    <s v="Corporate"/>
    <s v="Furniture"/>
    <n v="569.56799999999998"/>
    <n v="1"/>
    <n v="113.9136"/>
    <n v="0.01"/>
    <x v="0"/>
  </r>
  <r>
    <s v="CA/2018/161774"/>
    <d v="2018-05-14T00:00:00"/>
    <x v="218"/>
    <s v="Central"/>
    <s v="Consumer"/>
    <s v="Furniture"/>
    <n v="899.43"/>
    <n v="30"/>
    <n v="179.886"/>
    <n v="0.25"/>
    <x v="5"/>
  </r>
  <r>
    <s v="CA/2018/151211"/>
    <d v="2018-08-17T00:00:00"/>
    <x v="571"/>
    <s v="West"/>
    <s v="Home Office"/>
    <s v="Office Supplies"/>
    <n v="102.93"/>
    <n v="18"/>
    <n v="20.585999999999999"/>
    <n v="0.1"/>
    <x v="0"/>
  </r>
  <r>
    <s v="CA/2018/142671"/>
    <d v="2018-10-11T00:00:00"/>
    <x v="660"/>
    <s v="East"/>
    <s v="Home Office"/>
    <s v="Office Supplies"/>
    <n v="11.52"/>
    <n v="16"/>
    <n v="2.3039999999999998"/>
    <n v="0.22"/>
    <x v="8"/>
  </r>
  <r>
    <s v="CA/2018/144750"/>
    <d v="2018-08-21T00:00:00"/>
    <x v="393"/>
    <s v="West"/>
    <s v="Corporate"/>
    <s v="Office Supplies"/>
    <n v="83.88"/>
    <n v="28"/>
    <n v="16.776"/>
    <n v="0.06"/>
    <x v="0"/>
  </r>
  <r>
    <s v="CA/2017/111976"/>
    <d v="2017-08-03T00:00:00"/>
    <x v="379"/>
    <s v="West"/>
    <s v="Consumer"/>
    <s v="Technology"/>
    <n v="108.57599999999999"/>
    <n v="2"/>
    <n v="21.715199999999999"/>
    <n v="0.04"/>
    <x v="0"/>
  </r>
  <r>
    <s v="CA/2017/140130"/>
    <d v="2017-10-31T00:00:00"/>
    <x v="304"/>
    <s v="West"/>
    <s v="Corporate"/>
    <s v="Office Supplies"/>
    <n v="21.96"/>
    <n v="3"/>
    <n v="4.3920000000000003"/>
    <n v="0.12"/>
    <x v="8"/>
  </r>
  <r>
    <s v="CA/2015/159121"/>
    <d v="2015-07-26T00:00:00"/>
    <x v="705"/>
    <s v="East"/>
    <s v="Corporate"/>
    <s v="Technology"/>
    <n v="111.93"/>
    <n v="19"/>
    <n v="22.385999999999999"/>
    <n v="0.03"/>
    <x v="6"/>
  </r>
  <r>
    <s v="CA/2016/149650"/>
    <d v="2016-10-24T00:00:00"/>
    <x v="372"/>
    <s v="Central"/>
    <s v="Home Office"/>
    <s v="Furniture"/>
    <n v="454.27199999999999"/>
    <n v="13"/>
    <n v="90.854399999999998"/>
    <n v="0.21"/>
    <x v="8"/>
  </r>
  <r>
    <s v="CA/2018/115777"/>
    <d v="2018-08-19T00:00:00"/>
    <x v="770"/>
    <s v="West"/>
    <s v="Consumer"/>
    <s v="Office Supplies"/>
    <n v="19.440000000000001"/>
    <n v="27"/>
    <n v="3.8879999999999999"/>
    <n v="0.02"/>
    <x v="0"/>
  </r>
  <r>
    <s v="CA/2017/143714"/>
    <d v="2017-05-23T00:00:00"/>
    <x v="666"/>
    <s v="South"/>
    <s v="Consumer"/>
    <s v="Technology"/>
    <n v="8399.9760000000006"/>
    <n v="4"/>
    <n v="1679.9952000000001"/>
    <n v="0.01"/>
    <x v="5"/>
  </r>
  <r>
    <s v="CA/2015/165764"/>
    <d v="2015-03-11T00:00:00"/>
    <x v="129"/>
    <s v="South"/>
    <s v="Consumer"/>
    <s v="Office Supplies"/>
    <n v="25.984000000000002"/>
    <n v="17"/>
    <n v="5.1967999999999996"/>
    <n v="0.19"/>
    <x v="10"/>
  </r>
  <r>
    <s v="CA/2016/121405"/>
    <d v="2016-03-30T00:00:00"/>
    <x v="712"/>
    <s v="Central"/>
    <s v="Corporate"/>
    <s v="Office Supplies"/>
    <n v="23.52"/>
    <n v="9"/>
    <n v="4.7039999999999997"/>
    <n v="0.25"/>
    <x v="10"/>
  </r>
  <r>
    <s v="US/2018/116897"/>
    <d v="2018-05-27T00:00:00"/>
    <x v="506"/>
    <s v="West"/>
    <s v="Consumer"/>
    <s v="Furniture"/>
    <n v="35"/>
    <n v="3"/>
    <n v="7"/>
    <n v="0.06"/>
    <x v="5"/>
  </r>
  <r>
    <s v="US/2018/113992"/>
    <d v="2018-12-14T00:00:00"/>
    <x v="62"/>
    <s v="West"/>
    <s v="Consumer"/>
    <s v="Furniture"/>
    <n v="974.98800000000006"/>
    <n v="9"/>
    <n v="194.99760000000001"/>
    <n v="0.15"/>
    <x v="1"/>
  </r>
  <r>
    <s v="CA/2015/166891"/>
    <d v="2015-04-10T00:00:00"/>
    <x v="417"/>
    <s v="Central"/>
    <s v="Consumer"/>
    <s v="Furniture"/>
    <n v="589.41"/>
    <n v="7"/>
    <n v="117.88200000000001"/>
    <n v="0.17"/>
    <x v="4"/>
  </r>
  <r>
    <s v="CA/2017/101161"/>
    <d v="2017-10-13T00:00:00"/>
    <x v="308"/>
    <s v="Central"/>
    <s v="Corporate"/>
    <s v="Office Supplies"/>
    <n v="34.700000000000003"/>
    <n v="17"/>
    <n v="6.94"/>
    <n v="0.04"/>
    <x v="8"/>
  </r>
  <r>
    <s v="CA/2016/151785"/>
    <d v="2016-05-03T00:00:00"/>
    <x v="370"/>
    <s v="West"/>
    <s v="Consumer"/>
    <s v="Office Supplies"/>
    <n v="7.1040000000000001"/>
    <n v="7"/>
    <n v="1.4208000000000001"/>
    <n v="0.22"/>
    <x v="5"/>
  </r>
  <r>
    <s v="US/2018/119816"/>
    <d v="2018-04-03T00:00:00"/>
    <x v="499"/>
    <s v="Central"/>
    <s v="Home Office"/>
    <s v="Furniture"/>
    <n v="103.5"/>
    <n v="17"/>
    <n v="20.7"/>
    <n v="0.05"/>
    <x v="4"/>
  </r>
  <r>
    <s v="CA/2016/156510"/>
    <d v="2016-09-25T00:00:00"/>
    <x v="552"/>
    <s v="South"/>
    <s v="Consumer"/>
    <s v="Office Supplies"/>
    <n v="10.76"/>
    <n v="14"/>
    <n v="2.1520000000000001"/>
    <n v="0.15"/>
    <x v="3"/>
  </r>
  <r>
    <s v="US/2016/110261"/>
    <d v="2016-12-19T00:00:00"/>
    <x v="701"/>
    <s v="West"/>
    <s v="Consumer"/>
    <s v="Technology"/>
    <n v="158.376"/>
    <n v="14"/>
    <n v="31.6752"/>
    <n v="0.04"/>
    <x v="1"/>
  </r>
  <r>
    <s v="CA/2016/125710"/>
    <d v="2016-08-10T00:00:00"/>
    <x v="537"/>
    <s v="East"/>
    <s v="Consumer"/>
    <s v="Office Supplies"/>
    <n v="3.44"/>
    <n v="27"/>
    <n v="0.68799999999999994"/>
    <n v="7.0000000000000007E-2"/>
    <x v="0"/>
  </r>
  <r>
    <s v="CA/2018/161102"/>
    <d v="2018-07-31T00:00:00"/>
    <x v="685"/>
    <s v="East"/>
    <s v="Consumer"/>
    <s v="Office Supplies"/>
    <n v="56.56"/>
    <n v="5"/>
    <n v="11.311999999999999"/>
    <n v="0.09"/>
    <x v="6"/>
  </r>
  <r>
    <s v="CA/2015/110065"/>
    <d v="2015-05-08T00:00:00"/>
    <x v="70"/>
    <s v="West"/>
    <s v="Corporate"/>
    <s v="Technology"/>
    <n v="135.99"/>
    <n v="12"/>
    <n v="27.198"/>
    <n v="0.03"/>
    <x v="5"/>
  </r>
  <r>
    <s v="US/2018/133361"/>
    <d v="2018-05-14T00:00:00"/>
    <x v="321"/>
    <s v="South"/>
    <s v="Corporate"/>
    <s v="Office Supplies"/>
    <n v="3.76"/>
    <n v="3"/>
    <n v="0.752"/>
    <n v="0.11"/>
    <x v="5"/>
  </r>
  <r>
    <s v="US/2017/155404"/>
    <d v="2017-09-22T00:00:00"/>
    <x v="357"/>
    <s v="Central"/>
    <s v="Home Office"/>
    <s v="Furniture"/>
    <n v="13.28"/>
    <n v="12"/>
    <n v="2.6560000000000001"/>
    <n v="0.14000000000000001"/>
    <x v="3"/>
  </r>
  <r>
    <s v="CA/2016/114503"/>
    <d v="2016-11-13T00:00:00"/>
    <x v="211"/>
    <s v="West"/>
    <s v="Consumer"/>
    <s v="Office Supplies"/>
    <n v="84.96"/>
    <n v="20"/>
    <n v="16.992000000000001"/>
    <n v="0.25"/>
    <x v="2"/>
  </r>
  <r>
    <s v="CA/2018/153080"/>
    <d v="2018-05-22T00:00:00"/>
    <x v="13"/>
    <s v="West"/>
    <s v="Consumer"/>
    <s v="Technology"/>
    <n v="68.459999999999994"/>
    <n v="15"/>
    <n v="13.692"/>
    <n v="0.18"/>
    <x v="5"/>
  </r>
  <r>
    <s v="CA/2017/163804"/>
    <d v="2017-02-12T00:00:00"/>
    <x v="489"/>
    <s v="West"/>
    <s v="Home Office"/>
    <s v="Office Supplies"/>
    <n v="2079.4"/>
    <n v="9"/>
    <n v="415.88"/>
    <n v="0.1"/>
    <x v="11"/>
  </r>
  <r>
    <s v="CA/2016/108532"/>
    <d v="2016-08-29T00:00:00"/>
    <x v="385"/>
    <s v="Central"/>
    <s v="Home Office"/>
    <s v="Technology"/>
    <n v="131.97999999999999"/>
    <n v="19"/>
    <n v="26.396000000000001"/>
    <n v="0"/>
    <x v="0"/>
  </r>
  <r>
    <s v="CA/2015/151897"/>
    <d v="2015-06-06T00:00:00"/>
    <x v="725"/>
    <s v="East"/>
    <s v="Home Office"/>
    <s v="Office Supplies"/>
    <n v="100.24"/>
    <n v="18"/>
    <n v="20.047999999999998"/>
    <n v="0.13"/>
    <x v="9"/>
  </r>
  <r>
    <s v="CA/2017/113292"/>
    <d v="2017-03-18T00:00:00"/>
    <x v="72"/>
    <s v="West"/>
    <s v="Consumer"/>
    <s v="Office Supplies"/>
    <n v="871.8"/>
    <n v="22"/>
    <n v="174.36"/>
    <n v="0.18"/>
    <x v="10"/>
  </r>
  <r>
    <s v="CA/2015/149524"/>
    <d v="2015-01-14T00:00:00"/>
    <x v="29"/>
    <s v="West"/>
    <s v="Corporate"/>
    <s v="Furniture"/>
    <n v="61.96"/>
    <n v="27"/>
    <n v="12.391999999999999"/>
    <n v="0.25"/>
    <x v="7"/>
  </r>
  <r>
    <s v="CA/2018/140872"/>
    <d v="2018-03-06T00:00:00"/>
    <x v="749"/>
    <s v="Central"/>
    <s v="Consumer"/>
    <s v="Office Supplies"/>
    <n v="4.5540000000000003"/>
    <n v="4"/>
    <n v="0.91080000000000005"/>
    <n v="0.19"/>
    <x v="10"/>
  </r>
  <r>
    <s v="CA/2018/113908"/>
    <d v="2018-03-06T00:00:00"/>
    <x v="471"/>
    <s v="West"/>
    <s v="Corporate"/>
    <s v="Furniture"/>
    <n v="384.76799999999997"/>
    <n v="28"/>
    <n v="76.953599999999994"/>
    <n v="0.17"/>
    <x v="10"/>
  </r>
  <r>
    <s v="CA/2016/120621"/>
    <d v="2016-03-21T00:00:00"/>
    <x v="493"/>
    <s v="East"/>
    <s v="Consumer"/>
    <s v="Office Supplies"/>
    <n v="962.08"/>
    <n v="4"/>
    <n v="192.416"/>
    <n v="0"/>
    <x v="10"/>
  </r>
  <r>
    <s v="US/2018/148866"/>
    <d v="2018-09-19T00:00:00"/>
    <x v="341"/>
    <s v="East"/>
    <s v="Consumer"/>
    <s v="Office Supplies"/>
    <n v="32.4"/>
    <n v="28"/>
    <n v="6.48"/>
    <n v="0.12"/>
    <x v="3"/>
  </r>
  <r>
    <s v="CA/2015/149594"/>
    <d v="2015-09-15T00:00:00"/>
    <x v="751"/>
    <s v="West"/>
    <s v="Corporate"/>
    <s v="Furniture"/>
    <n v="103.93600000000001"/>
    <n v="8"/>
    <n v="20.787199999999999"/>
    <n v="0.03"/>
    <x v="3"/>
  </r>
  <r>
    <s v="CA/2017/113845"/>
    <d v="2017-11-20T00:00:00"/>
    <x v="135"/>
    <s v="West"/>
    <s v="Corporate"/>
    <s v="Furniture"/>
    <n v="289.56799999999998"/>
    <n v="6"/>
    <n v="57.913600000000002"/>
    <n v="0"/>
    <x v="2"/>
  </r>
  <r>
    <s v="CA/2018/111262"/>
    <d v="2018-10-28T00:00:00"/>
    <x v="168"/>
    <s v="West"/>
    <s v="Consumer"/>
    <s v="Technology"/>
    <n v="24"/>
    <n v="28"/>
    <n v="4.8"/>
    <n v="0.19"/>
    <x v="8"/>
  </r>
  <r>
    <s v="CA/2016/103135"/>
    <d v="2016-07-24T00:00:00"/>
    <x v="776"/>
    <s v="South"/>
    <s v="Home Office"/>
    <s v="Furniture"/>
    <n v="20.94"/>
    <n v="13"/>
    <n v="4.1879999999999997"/>
    <n v="0.18"/>
    <x v="6"/>
  </r>
  <r>
    <s v="CA/2015/129147"/>
    <d v="2015-02-11T00:00:00"/>
    <x v="702"/>
    <s v="West"/>
    <s v="Consumer"/>
    <s v="Technology"/>
    <n v="539.96400000000006"/>
    <n v="16"/>
    <n v="107.9928"/>
    <n v="0.15"/>
    <x v="11"/>
  </r>
  <r>
    <s v="CA/2018/128265"/>
    <d v="2018-11-17T00:00:00"/>
    <x v="100"/>
    <s v="East"/>
    <s v="Corporate"/>
    <s v="Office Supplies"/>
    <n v="1247.6400000000001"/>
    <n v="6"/>
    <n v="249.52799999999999"/>
    <n v="0.16"/>
    <x v="2"/>
  </r>
  <r>
    <s v="US/2017/128909"/>
    <d v="2017-09-10T00:00:00"/>
    <x v="259"/>
    <s v="East"/>
    <s v="Corporate"/>
    <s v="Office Supplies"/>
    <n v="19.135999999999999"/>
    <n v="5"/>
    <n v="3.8271999999999999"/>
    <n v="0.03"/>
    <x v="3"/>
  </r>
  <r>
    <s v="CA/2018/102197"/>
    <d v="2018-12-20T00:00:00"/>
    <x v="83"/>
    <s v="Central"/>
    <s v="Corporate"/>
    <s v="Office Supplies"/>
    <n v="279.89999999999998"/>
    <n v="12"/>
    <n v="55.98"/>
    <n v="0.18"/>
    <x v="1"/>
  </r>
  <r>
    <s v="CA/2018/167640"/>
    <d v="2018-06-03T00:00:00"/>
    <x v="763"/>
    <s v="East"/>
    <s v="Home Office"/>
    <s v="Office Supplies"/>
    <n v="23.88"/>
    <n v="4"/>
    <n v="4.7759999999999998"/>
    <n v="0.04"/>
    <x v="9"/>
  </r>
  <r>
    <s v="US/2018/116652"/>
    <d v="2018-09-15T00:00:00"/>
    <x v="502"/>
    <s v="West"/>
    <s v="Consumer"/>
    <s v="Furniture"/>
    <n v="218.352"/>
    <n v="12"/>
    <n v="43.670400000000001"/>
    <n v="0.19"/>
    <x v="3"/>
  </r>
  <r>
    <s v="CA/2018/138289"/>
    <d v="2018-01-16T00:00:00"/>
    <x v="481"/>
    <s v="East"/>
    <s v="Consumer"/>
    <s v="Office Supplies"/>
    <n v="5443.96"/>
    <n v="23"/>
    <n v="1088.7919999999999"/>
    <n v="0.25"/>
    <x v="7"/>
  </r>
  <r>
    <s v="CA/2017/129308"/>
    <d v="2017-07-07T00:00:00"/>
    <x v="385"/>
    <s v="Central"/>
    <s v="Home Office"/>
    <s v="Office Supplies"/>
    <n v="10.08"/>
    <n v="18"/>
    <n v="2.016"/>
    <n v="0.02"/>
    <x v="6"/>
  </r>
  <r>
    <s v="CA/2017/157791"/>
    <d v="2017-12-23T00:00:00"/>
    <x v="662"/>
    <s v="South"/>
    <s v="Corporate"/>
    <s v="Technology"/>
    <n v="1999.96"/>
    <n v="26"/>
    <n v="399.99200000000002"/>
    <n v="0.24"/>
    <x v="1"/>
  </r>
  <r>
    <s v="CA/2015/146864"/>
    <d v="2015-12-22T00:00:00"/>
    <x v="404"/>
    <s v="West"/>
    <s v="Home Office"/>
    <s v="Office Supplies"/>
    <n v="216.4"/>
    <n v="3"/>
    <n v="43.28"/>
    <n v="7.0000000000000007E-2"/>
    <x v="1"/>
  </r>
  <r>
    <s v="CA/2015/103744"/>
    <d v="2015-02-23T00:00:00"/>
    <x v="675"/>
    <s v="East"/>
    <s v="Home Office"/>
    <s v="Office Supplies"/>
    <n v="6.9359999999999999"/>
    <n v="29"/>
    <n v="1.3872"/>
    <n v="0.2"/>
    <x v="11"/>
  </r>
  <r>
    <s v="US/2018/107384"/>
    <d v="2018-04-12T00:00:00"/>
    <x v="236"/>
    <s v="East"/>
    <s v="Consumer"/>
    <s v="Office Supplies"/>
    <n v="8.8000000000000007"/>
    <n v="3"/>
    <n v="1.76"/>
    <n v="0.05"/>
    <x v="4"/>
  </r>
  <r>
    <s v="CA/2015/128209"/>
    <d v="2015-11-17T00:00:00"/>
    <x v="218"/>
    <s v="Central"/>
    <s v="Consumer"/>
    <s v="Office Supplies"/>
    <n v="2152.7759999999998"/>
    <n v="11"/>
    <n v="430.55520000000001"/>
    <n v="0.1"/>
    <x v="2"/>
  </r>
  <r>
    <s v="CA/2015/169684"/>
    <d v="2015-10-20T00:00:00"/>
    <x v="92"/>
    <s v="East"/>
    <s v="Corporate"/>
    <s v="Furniture"/>
    <n v="328.59"/>
    <n v="4"/>
    <n v="65.718000000000004"/>
    <n v="0.1"/>
    <x v="8"/>
  </r>
  <r>
    <s v="CA/2016/109862"/>
    <d v="2016-10-25T00:00:00"/>
    <x v="96"/>
    <s v="South"/>
    <s v="Corporate"/>
    <s v="Technology"/>
    <n v="158.99"/>
    <n v="3"/>
    <n v="31.797999999999998"/>
    <n v="0.11"/>
    <x v="8"/>
  </r>
  <r>
    <s v="US/2018/107888"/>
    <d v="2018-11-16T00:00:00"/>
    <x v="417"/>
    <s v="Central"/>
    <s v="Consumer"/>
    <s v="Office Supplies"/>
    <n v="73.680000000000007"/>
    <n v="4"/>
    <n v="14.736000000000001"/>
    <n v="0.23"/>
    <x v="2"/>
  </r>
  <r>
    <s v="US/2018/154872"/>
    <d v="2018-05-14T00:00:00"/>
    <x v="24"/>
    <s v="Central"/>
    <s v="Consumer"/>
    <s v="Office Supplies"/>
    <n v="58.17"/>
    <n v="23"/>
    <n v="11.634"/>
    <n v="0.24"/>
    <x v="5"/>
  </r>
  <r>
    <s v="CA/2015/113880"/>
    <d v="2015-01-03T00:00:00"/>
    <x v="665"/>
    <s v="Central"/>
    <s v="Home Office"/>
    <s v="Furniture"/>
    <n v="634.11599999999999"/>
    <n v="10"/>
    <n v="126.8232"/>
    <n v="0.17"/>
    <x v="7"/>
  </r>
  <r>
    <s v="US/2016/164966"/>
    <d v="2016-07-30T00:00:00"/>
    <x v="689"/>
    <s v="West"/>
    <s v="Home Office"/>
    <s v="Furniture"/>
    <n v="155.88"/>
    <n v="12"/>
    <n v="31.175999999999998"/>
    <n v="0.01"/>
    <x v="6"/>
  </r>
  <r>
    <s v="CA/2016/126739"/>
    <d v="2016-01-11T00:00:00"/>
    <x v="423"/>
    <s v="West"/>
    <s v="Consumer"/>
    <s v="Furniture"/>
    <n v="327.56400000000002"/>
    <n v="9"/>
    <n v="65.512799999999999"/>
    <n v="7.0000000000000007E-2"/>
    <x v="7"/>
  </r>
  <r>
    <s v="CA/2018/161578"/>
    <d v="2018-12-16T00:00:00"/>
    <x v="46"/>
    <s v="Central"/>
    <s v="Home Office"/>
    <s v="Office Supplies"/>
    <n v="13.36"/>
    <n v="7"/>
    <n v="2.6720000000000002"/>
    <n v="0.01"/>
    <x v="1"/>
  </r>
  <r>
    <s v="CA/2015/137092"/>
    <d v="2015-10-20T00:00:00"/>
    <x v="60"/>
    <s v="West"/>
    <s v="Home Office"/>
    <s v="Technology"/>
    <n v="319.96800000000002"/>
    <n v="5"/>
    <n v="63.993600000000001"/>
    <n v="0.17"/>
    <x v="8"/>
  </r>
  <r>
    <s v="CA/2016/166947"/>
    <d v="2016-05-06T00:00:00"/>
    <x v="494"/>
    <s v="West"/>
    <s v="Corporate"/>
    <s v="Furniture"/>
    <n v="1522.6379999999999"/>
    <n v="16"/>
    <n v="304.52760000000001"/>
    <n v="0.13"/>
    <x v="5"/>
  </r>
  <r>
    <s v="CA/2017/160941"/>
    <d v="2017-07-21T00:00:00"/>
    <x v="460"/>
    <s v="West"/>
    <s v="Corporate"/>
    <s v="Office Supplies"/>
    <n v="419.9"/>
    <n v="7"/>
    <n v="83.98"/>
    <n v="0.25"/>
    <x v="6"/>
  </r>
  <r>
    <s v="CA/2018/144680"/>
    <d v="2018-03-31T00:00:00"/>
    <x v="609"/>
    <s v="West"/>
    <s v="Corporate"/>
    <s v="Office Supplies"/>
    <n v="33.619999999999997"/>
    <n v="26"/>
    <n v="6.7240000000000002"/>
    <n v="0.09"/>
    <x v="10"/>
  </r>
  <r>
    <s v="CA/2015/166086"/>
    <d v="2015-07-05T00:00:00"/>
    <x v="564"/>
    <s v="Central"/>
    <s v="Consumer"/>
    <s v="Office Supplies"/>
    <n v="16.14"/>
    <n v="19"/>
    <n v="3.2280000000000002"/>
    <n v="0.2"/>
    <x v="6"/>
  </r>
  <r>
    <s v="CA/2018/131282"/>
    <d v="2018-05-02T00:00:00"/>
    <x v="90"/>
    <s v="East"/>
    <s v="Consumer"/>
    <s v="Office Supplies"/>
    <n v="243.99199999999999"/>
    <n v="22"/>
    <n v="48.798400000000001"/>
    <n v="0.09"/>
    <x v="5"/>
  </r>
  <r>
    <s v="CA/2015/100678"/>
    <d v="2015-04-18T00:00:00"/>
    <x v="27"/>
    <s v="West"/>
    <s v="Consumer"/>
    <s v="Office Supplies"/>
    <n v="2.6880000000000002"/>
    <n v="14"/>
    <n v="0.53759999999999997"/>
    <n v="0.08"/>
    <x v="4"/>
  </r>
  <r>
    <s v="CA/2017/161543"/>
    <d v="2017-10-05T00:00:00"/>
    <x v="742"/>
    <s v="South"/>
    <s v="Consumer"/>
    <s v="Office Supplies"/>
    <n v="11.96"/>
    <n v="6"/>
    <n v="2.3919999999999999"/>
    <n v="0.11"/>
    <x v="8"/>
  </r>
  <r>
    <s v="CA/2017/160535"/>
    <d v="2017-11-25T00:00:00"/>
    <x v="771"/>
    <s v="East"/>
    <s v="Corporate"/>
    <s v="Office Supplies"/>
    <n v="563.4"/>
    <n v="29"/>
    <n v="112.68"/>
    <n v="0.08"/>
    <x v="2"/>
  </r>
  <r>
    <s v="CA/2018/123085"/>
    <d v="2018-03-03T00:00:00"/>
    <x v="719"/>
    <s v="West"/>
    <s v="Consumer"/>
    <s v="Technology"/>
    <n v="1049.44"/>
    <n v="1"/>
    <n v="209.88800000000001"/>
    <n v="0.1"/>
    <x v="10"/>
  </r>
  <r>
    <s v="CA/2016/153752"/>
    <d v="2016-06-12T00:00:00"/>
    <x v="197"/>
    <s v="South"/>
    <s v="Consumer"/>
    <s v="Technology"/>
    <n v="173.94"/>
    <n v="15"/>
    <n v="34.787999999999997"/>
    <n v="0.03"/>
    <x v="9"/>
  </r>
  <r>
    <s v="CA/2015/103660"/>
    <d v="2015-08-25T00:00:00"/>
    <x v="596"/>
    <s v="East"/>
    <s v="Consumer"/>
    <s v="Technology"/>
    <n v="1007.944"/>
    <n v="12"/>
    <n v="201.58879999999999"/>
    <n v="0.13"/>
    <x v="0"/>
  </r>
  <r>
    <s v="CA/2017/169887"/>
    <d v="2017-10-22T00:00:00"/>
    <x v="652"/>
    <s v="West"/>
    <s v="Consumer"/>
    <s v="Office Supplies"/>
    <n v="6.68"/>
    <n v="5"/>
    <n v="1.3360000000000001"/>
    <n v="0.03"/>
    <x v="8"/>
  </r>
  <r>
    <s v="CA/2017/148516"/>
    <d v="2017-07-08T00:00:00"/>
    <x v="61"/>
    <s v="East"/>
    <s v="Corporate"/>
    <s v="Technology"/>
    <n v="179.97"/>
    <n v="11"/>
    <n v="35.994"/>
    <n v="0.24"/>
    <x v="6"/>
  </r>
  <r>
    <s v="CA/2018/104731"/>
    <d v="2018-07-21T00:00:00"/>
    <x v="562"/>
    <s v="South"/>
    <s v="Consumer"/>
    <s v="Office Supplies"/>
    <n v="101.94"/>
    <n v="21"/>
    <n v="20.388000000000002"/>
    <n v="0.12"/>
    <x v="6"/>
  </r>
  <r>
    <s v="CA/2015/164749"/>
    <d v="2015-03-23T00:00:00"/>
    <x v="696"/>
    <s v="East"/>
    <s v="Consumer"/>
    <s v="Office Supplies"/>
    <n v="9.9120000000000008"/>
    <n v="22"/>
    <n v="1.9823999999999999"/>
    <n v="0.08"/>
    <x v="10"/>
  </r>
  <r>
    <s v="CA/2016/103716"/>
    <d v="2016-04-30T00:00:00"/>
    <x v="10"/>
    <s v="Central"/>
    <s v="Corporate"/>
    <s v="Office Supplies"/>
    <n v="34.65"/>
    <n v="30"/>
    <n v="6.93"/>
    <n v="0.16"/>
    <x v="4"/>
  </r>
  <r>
    <s v="CA/2017/126795"/>
    <d v="2017-06-13T00:00:00"/>
    <x v="218"/>
    <s v="Central"/>
    <s v="Consumer"/>
    <s v="Office Supplies"/>
    <n v="33.567999999999998"/>
    <n v="14"/>
    <n v="6.7135999999999996"/>
    <n v="0.22"/>
    <x v="9"/>
  </r>
  <r>
    <s v="CA/2016/146290"/>
    <d v="2016-04-05T00:00:00"/>
    <x v="458"/>
    <s v="Central"/>
    <s v="Corporate"/>
    <s v="Office Supplies"/>
    <n v="125.93"/>
    <n v="16"/>
    <n v="25.186"/>
    <n v="0.14000000000000001"/>
    <x v="4"/>
  </r>
  <r>
    <s v="CA/2018/157112"/>
    <d v="2018-04-23T00:00:00"/>
    <x v="55"/>
    <s v="South"/>
    <s v="Corporate"/>
    <s v="Office Supplies"/>
    <n v="11.76"/>
    <n v="9"/>
    <n v="2.3519999999999999"/>
    <n v="0.23"/>
    <x v="4"/>
  </r>
  <r>
    <s v="CA/2015/169257"/>
    <d v="2015-06-06T00:00:00"/>
    <x v="647"/>
    <s v="West"/>
    <s v="Consumer"/>
    <s v="Office Supplies"/>
    <n v="1.365"/>
    <n v="5"/>
    <n v="0.27300000000000002"/>
    <n v="0.05"/>
    <x v="9"/>
  </r>
  <r>
    <s v="CA/2015/154095"/>
    <d v="2015-02-12T00:00:00"/>
    <x v="21"/>
    <s v="Central"/>
    <s v="Corporate"/>
    <s v="Furniture"/>
    <n v="60.72"/>
    <n v="2"/>
    <n v="12.144"/>
    <n v="0.17"/>
    <x v="11"/>
  </r>
  <r>
    <s v="CA/2018/146346"/>
    <d v="2018-06-17T00:00:00"/>
    <x v="362"/>
    <s v="West"/>
    <s v="Consumer"/>
    <s v="Office Supplies"/>
    <n v="146.352"/>
    <n v="7"/>
    <n v="29.270399999999999"/>
    <n v="0.19"/>
    <x v="9"/>
  </r>
  <r>
    <s v="CA/2017/148852"/>
    <d v="2017-05-26T00:00:00"/>
    <x v="647"/>
    <s v="West"/>
    <s v="Consumer"/>
    <s v="Office Supplies"/>
    <n v="5.94"/>
    <n v="5"/>
    <n v="1.1879999999999999"/>
    <n v="0.24"/>
    <x v="5"/>
  </r>
  <r>
    <s v="US/2016/118906"/>
    <d v="2016-10-03T00:00:00"/>
    <x v="10"/>
    <s v="Central"/>
    <s v="Corporate"/>
    <s v="Office Supplies"/>
    <n v="89.82"/>
    <n v="9"/>
    <n v="17.963999999999999"/>
    <n v="0.16"/>
    <x v="8"/>
  </r>
  <r>
    <s v="CA/2017/168921"/>
    <d v="2017-10-20T00:00:00"/>
    <x v="122"/>
    <s v="East"/>
    <s v="Corporate"/>
    <s v="Office Supplies"/>
    <n v="19.295999999999999"/>
    <n v="1"/>
    <n v="3.8592"/>
    <n v="0.08"/>
    <x v="8"/>
  </r>
  <r>
    <s v="CA/2016/107678"/>
    <d v="2016-04-21T00:00:00"/>
    <x v="765"/>
    <s v="Central"/>
    <s v="Consumer"/>
    <s v="Furniture"/>
    <n v="191.96"/>
    <n v="21"/>
    <n v="38.392000000000003"/>
    <n v="0.17"/>
    <x v="4"/>
  </r>
  <r>
    <s v="CA/2017/123512"/>
    <d v="2017-06-17T00:00:00"/>
    <x v="160"/>
    <s v="East"/>
    <s v="Consumer"/>
    <s v="Furniture"/>
    <n v="239.666"/>
    <n v="7"/>
    <n v="47.933199999999999"/>
    <n v="0.17"/>
    <x v="9"/>
  </r>
  <r>
    <s v="US/2018/167402"/>
    <d v="2018-01-13T00:00:00"/>
    <x v="434"/>
    <s v="East"/>
    <s v="Corporate"/>
    <s v="Office Supplies"/>
    <n v="32.4"/>
    <n v="3"/>
    <n v="6.48"/>
    <n v="0.08"/>
    <x v="7"/>
  </r>
  <r>
    <s v="CA/2015/130449"/>
    <d v="2015-06-09T00:00:00"/>
    <x v="777"/>
    <s v="West"/>
    <s v="Corporate"/>
    <s v="Furniture"/>
    <n v="41.88"/>
    <n v="24"/>
    <n v="8.3759999999999994"/>
    <n v="7.0000000000000007E-2"/>
    <x v="9"/>
  </r>
  <r>
    <s v="CA/2016/141250"/>
    <d v="2016-01-19T00:00:00"/>
    <x v="400"/>
    <s v="Central"/>
    <s v="Consumer"/>
    <s v="Furniture"/>
    <n v="102.438"/>
    <n v="6"/>
    <n v="20.4876"/>
    <n v="0.06"/>
    <x v="7"/>
  </r>
  <r>
    <s v="CA/2015/145541"/>
    <d v="2015-12-14T00:00:00"/>
    <x v="483"/>
    <s v="West"/>
    <s v="Consumer"/>
    <s v="Technology"/>
    <n v="6999.96"/>
    <n v="22"/>
    <n v="1399.992"/>
    <n v="0.17"/>
    <x v="1"/>
  </r>
  <r>
    <s v="CA/2015/138513"/>
    <d v="2015-05-23T00:00:00"/>
    <x v="552"/>
    <s v="South"/>
    <s v="Consumer"/>
    <s v="Office Supplies"/>
    <n v="12.96"/>
    <n v="22"/>
    <n v="2.5920000000000001"/>
    <n v="0.17"/>
    <x v="5"/>
  </r>
  <r>
    <s v="CA/2016/135489"/>
    <d v="2016-09-19T00:00:00"/>
    <x v="543"/>
    <s v="West"/>
    <s v="Consumer"/>
    <s v="Technology"/>
    <n v="279.86"/>
    <n v="14"/>
    <n v="55.972000000000001"/>
    <n v="0.23"/>
    <x v="3"/>
  </r>
  <r>
    <s v="CA/2016/125696"/>
    <d v="2016-02-10T00:00:00"/>
    <x v="472"/>
    <s v="East"/>
    <s v="Home Office"/>
    <s v="Office Supplies"/>
    <n v="7.38"/>
    <n v="8"/>
    <n v="1.476"/>
    <n v="0.22"/>
    <x v="11"/>
  </r>
  <r>
    <s v="CA/2017/105081"/>
    <d v="2017-12-25T00:00:00"/>
    <x v="555"/>
    <s v="West"/>
    <s v="Consumer"/>
    <s v="Furniture"/>
    <n v="698.35199999999998"/>
    <n v="3"/>
    <n v="139.6704"/>
    <n v="0.24"/>
    <x v="1"/>
  </r>
  <r>
    <s v="US/2017/146857"/>
    <d v="2017-06-05T00:00:00"/>
    <x v="534"/>
    <s v="Central"/>
    <s v="Home Office"/>
    <s v="Office Supplies"/>
    <n v="54.48"/>
    <n v="15"/>
    <n v="10.896000000000001"/>
    <n v="0.18"/>
    <x v="9"/>
  </r>
  <r>
    <s v="CA/2017/166275"/>
    <d v="2017-10-24T00:00:00"/>
    <x v="196"/>
    <s v="West"/>
    <s v="Consumer"/>
    <s v="Technology"/>
    <n v="199.99"/>
    <n v="2"/>
    <n v="39.997999999999998"/>
    <n v="0.25"/>
    <x v="8"/>
  </r>
  <r>
    <s v="CA/2018/144498"/>
    <d v="2018-06-05T00:00:00"/>
    <x v="469"/>
    <s v="East"/>
    <s v="Consumer"/>
    <s v="Office Supplies"/>
    <n v="68.540999999999997"/>
    <n v="30"/>
    <n v="13.7082"/>
    <n v="0.17"/>
    <x v="9"/>
  </r>
  <r>
    <s v="CA/2018/103352"/>
    <d v="2018-11-27T00:00:00"/>
    <x v="261"/>
    <s v="East"/>
    <s v="Consumer"/>
    <s v="Office Supplies"/>
    <n v="6.99"/>
    <n v="10"/>
    <n v="1.3979999999999999"/>
    <n v="0.11"/>
    <x v="2"/>
  </r>
  <r>
    <s v="CA/2015/108609"/>
    <d v="2015-10-31T00:00:00"/>
    <x v="321"/>
    <s v="South"/>
    <s v="Corporate"/>
    <s v="Furniture"/>
    <n v="1421.664"/>
    <n v="8"/>
    <n v="284.33280000000002"/>
    <n v="0.16"/>
    <x v="8"/>
  </r>
  <r>
    <s v="CA/2018/128328"/>
    <d v="2018-05-08T00:00:00"/>
    <x v="22"/>
    <s v="Central"/>
    <s v="Consumer"/>
    <s v="Office Supplies"/>
    <n v="125.88"/>
    <n v="16"/>
    <n v="25.175999999999998"/>
    <n v="0.02"/>
    <x v="5"/>
  </r>
  <r>
    <s v="US/2016/156496"/>
    <d v="2016-10-08T00:00:00"/>
    <x v="576"/>
    <s v="East"/>
    <s v="Consumer"/>
    <s v="Technology"/>
    <n v="438.36799999999999"/>
    <n v="14"/>
    <n v="87.673599999999993"/>
    <n v="0.01"/>
    <x v="8"/>
  </r>
  <r>
    <s v="US/2017/127334"/>
    <d v="2017-12-15T00:00:00"/>
    <x v="486"/>
    <s v="West"/>
    <s v="Home Office"/>
    <s v="Furniture"/>
    <n v="564.19500000000005"/>
    <n v="25"/>
    <n v="112.839"/>
    <n v="0.17"/>
    <x v="1"/>
  </r>
  <r>
    <s v="US/2018/124779"/>
    <d v="2018-08-09T00:00:00"/>
    <x v="292"/>
    <s v="Central"/>
    <s v="Corporate"/>
    <s v="Office Supplies"/>
    <n v="42.616"/>
    <n v="10"/>
    <n v="8.5231999999999992"/>
    <n v="0.1"/>
    <x v="0"/>
  </r>
  <r>
    <s v="CA/2018/135937"/>
    <d v="2018-02-20T00:00:00"/>
    <x v="454"/>
    <s v="South"/>
    <s v="Home Office"/>
    <s v="Technology"/>
    <n v="333.57600000000002"/>
    <n v="29"/>
    <n v="66.715199999999996"/>
    <n v="0.18"/>
    <x v="11"/>
  </r>
  <r>
    <s v="CA/2016/129322"/>
    <d v="2016-08-08T00:00:00"/>
    <x v="591"/>
    <s v="Central"/>
    <s v="Consumer"/>
    <s v="Office Supplies"/>
    <n v="39.659999999999997"/>
    <n v="5"/>
    <n v="7.9320000000000004"/>
    <n v="0.2"/>
    <x v="0"/>
  </r>
  <r>
    <s v="CA/2018/162173"/>
    <d v="2018-10-26T00:00:00"/>
    <x v="220"/>
    <s v="West"/>
    <s v="Consumer"/>
    <s v="Furniture"/>
    <n v="356.85"/>
    <n v="22"/>
    <n v="71.37"/>
    <n v="0.08"/>
    <x v="8"/>
  </r>
  <r>
    <s v="CA/2017/115483"/>
    <d v="2017-07-14T00:00:00"/>
    <x v="365"/>
    <s v="West"/>
    <s v="Consumer"/>
    <s v="Office Supplies"/>
    <n v="219.84"/>
    <n v="29"/>
    <n v="43.968000000000004"/>
    <n v="0.04"/>
    <x v="6"/>
  </r>
  <r>
    <s v="CA/2018/122175"/>
    <d v="2018-12-05T00:00:00"/>
    <x v="222"/>
    <s v="South"/>
    <s v="Consumer"/>
    <s v="Furniture"/>
    <n v="42.85"/>
    <n v="27"/>
    <n v="8.57"/>
    <n v="0.19"/>
    <x v="1"/>
  </r>
  <r>
    <s v="CA/2018/161088"/>
    <d v="2018-05-25T00:00:00"/>
    <x v="414"/>
    <s v="East"/>
    <s v="Home Office"/>
    <s v="Office Supplies"/>
    <n v="29.84"/>
    <n v="7"/>
    <n v="5.968"/>
    <n v="0.05"/>
    <x v="5"/>
  </r>
  <r>
    <s v="CA/2015/154837"/>
    <d v="2015-08-23T00:00:00"/>
    <x v="516"/>
    <s v="West"/>
    <s v="Corporate"/>
    <s v="Office Supplies"/>
    <n v="49.567999999999998"/>
    <n v="3"/>
    <n v="9.9136000000000006"/>
    <n v="7.0000000000000007E-2"/>
    <x v="0"/>
  </r>
  <r>
    <s v="CA/2016/153794"/>
    <d v="2016-11-09T00:00:00"/>
    <x v="115"/>
    <s v="Central"/>
    <s v="Corporate"/>
    <s v="Office Supplies"/>
    <n v="265.86"/>
    <n v="22"/>
    <n v="53.171999999999997"/>
    <n v="0.25"/>
    <x v="2"/>
  </r>
  <r>
    <s v="CA/2016/135510"/>
    <d v="2016-05-09T00:00:00"/>
    <x v="69"/>
    <s v="West"/>
    <s v="Home Office"/>
    <s v="Furniture"/>
    <n v="67.959999999999994"/>
    <n v="12"/>
    <n v="13.592000000000001"/>
    <n v="0.25"/>
    <x v="5"/>
  </r>
  <r>
    <s v="CA/2016/109337"/>
    <d v="2016-11-21T00:00:00"/>
    <x v="658"/>
    <s v="West"/>
    <s v="Consumer"/>
    <s v="Office Supplies"/>
    <n v="10.92"/>
    <n v="21"/>
    <n v="2.1840000000000002"/>
    <n v="0.02"/>
    <x v="2"/>
  </r>
  <r>
    <s v="CA/2015/150329"/>
    <d v="2015-10-10T00:00:00"/>
    <x v="174"/>
    <s v="East"/>
    <s v="Home Office"/>
    <s v="Furniture"/>
    <n v="46.872"/>
    <n v="13"/>
    <n v="9.3743999999999996"/>
    <n v="0.24"/>
    <x v="8"/>
  </r>
  <r>
    <s v="CA/2018/145037"/>
    <d v="2018-02-09T00:00:00"/>
    <x v="26"/>
    <s v="East"/>
    <s v="Consumer"/>
    <s v="Office Supplies"/>
    <n v="10.9"/>
    <n v="9"/>
    <n v="2.1800000000000002"/>
    <n v="0.19"/>
    <x v="11"/>
  </r>
  <r>
    <s v="CA/2018/154466"/>
    <d v="2018-01-01T00:00:00"/>
    <x v="503"/>
    <s v="Central"/>
    <s v="Home Office"/>
    <s v="Office Supplies"/>
    <n v="3.6"/>
    <n v="20"/>
    <n v="0.72"/>
    <n v="0.23"/>
    <x v="7"/>
  </r>
  <r>
    <s v="CA/2015/109134"/>
    <d v="2015-05-11T00:00:00"/>
    <x v="368"/>
    <s v="East"/>
    <s v="Home Office"/>
    <s v="Furniture"/>
    <n v="20.04"/>
    <n v="5"/>
    <n v="4.008"/>
    <n v="0.11"/>
    <x v="5"/>
  </r>
  <r>
    <s v="US/2016/129637"/>
    <d v="2016-12-17T00:00:00"/>
    <x v="498"/>
    <s v="Central"/>
    <s v="Consumer"/>
    <s v="Office Supplies"/>
    <n v="180.01599999999999"/>
    <n v="19"/>
    <n v="36.0032"/>
    <n v="0.17"/>
    <x v="1"/>
  </r>
  <r>
    <s v="CA/2016/165162"/>
    <d v="2016-05-14T00:00:00"/>
    <x v="643"/>
    <s v="Central"/>
    <s v="Consumer"/>
    <s v="Office Supplies"/>
    <n v="1117.92"/>
    <n v="11"/>
    <n v="223.584"/>
    <n v="0.21"/>
    <x v="5"/>
  </r>
  <r>
    <s v="CA/2018/140494"/>
    <d v="2018-10-03T00:00:00"/>
    <x v="698"/>
    <s v="Central"/>
    <s v="Corporate"/>
    <s v="Technology"/>
    <n v="111.96"/>
    <n v="19"/>
    <n v="22.391999999999999"/>
    <n v="0.17"/>
    <x v="8"/>
  </r>
  <r>
    <s v="CA/2018/104108"/>
    <d v="2018-02-12T00:00:00"/>
    <x v="532"/>
    <s v="Central"/>
    <s v="Corporate"/>
    <s v="Office Supplies"/>
    <n v="12.16"/>
    <n v="2"/>
    <n v="2.4319999999999999"/>
    <n v="0.01"/>
    <x v="11"/>
  </r>
  <r>
    <s v="US/2018/165869"/>
    <d v="2018-07-31T00:00:00"/>
    <x v="624"/>
    <s v="Central"/>
    <s v="Corporate"/>
    <s v="Office Supplies"/>
    <n v="17.52"/>
    <n v="22"/>
    <n v="3.504"/>
    <n v="0.13"/>
    <x v="6"/>
  </r>
  <r>
    <s v="CA/2018/160899"/>
    <d v="2018-11-08T00:00:00"/>
    <x v="660"/>
    <s v="East"/>
    <s v="Home Office"/>
    <s v="Office Supplies"/>
    <n v="477.51"/>
    <n v="4"/>
    <n v="95.501999999999995"/>
    <n v="0.01"/>
    <x v="2"/>
  </r>
  <r>
    <s v="CA/2018/144225"/>
    <d v="2018-09-30T00:00:00"/>
    <x v="693"/>
    <s v="East"/>
    <s v="Consumer"/>
    <s v="Office Supplies"/>
    <n v="164.88"/>
    <n v="29"/>
    <n v="32.975999999999999"/>
    <n v="0.15"/>
    <x v="3"/>
  </r>
  <r>
    <s v="US/2017/163538"/>
    <d v="2017-08-26T00:00:00"/>
    <x v="776"/>
    <s v="South"/>
    <s v="Home Office"/>
    <s v="Technology"/>
    <n v="47.97"/>
    <n v="21"/>
    <n v="9.5939999999999994"/>
    <n v="7.0000000000000007E-2"/>
    <x v="0"/>
  </r>
  <r>
    <s v="US/2017/155103"/>
    <d v="2017-02-12T00:00:00"/>
    <x v="440"/>
    <s v="West"/>
    <s v="Consumer"/>
    <s v="Office Supplies"/>
    <n v="415.17599999999999"/>
    <n v="28"/>
    <n v="83.035200000000003"/>
    <n v="0.18"/>
    <x v="11"/>
  </r>
  <r>
    <s v="CA/2018/145429"/>
    <d v="2018-07-21T00:00:00"/>
    <x v="517"/>
    <s v="South"/>
    <s v="Consumer"/>
    <s v="Office Supplies"/>
    <n v="16.34"/>
    <n v="15"/>
    <n v="3.2679999999999998"/>
    <n v="0.06"/>
    <x v="6"/>
  </r>
  <r>
    <s v="CA/2016/153535"/>
    <d v="2016-05-20T00:00:00"/>
    <x v="495"/>
    <s v="East"/>
    <s v="Consumer"/>
    <s v="Furniture"/>
    <n v="163.136"/>
    <n v="23"/>
    <n v="32.627200000000002"/>
    <n v="0.25"/>
    <x v="5"/>
  </r>
  <r>
    <s v="CA/2016/139164"/>
    <d v="2016-06-23T00:00:00"/>
    <x v="394"/>
    <s v="South"/>
    <s v="Consumer"/>
    <s v="Technology"/>
    <n v="217.584"/>
    <n v="5"/>
    <n v="43.516800000000003"/>
    <n v="0.19"/>
    <x v="9"/>
  </r>
  <r>
    <s v="CA/2017/112277"/>
    <d v="2017-10-09T00:00:00"/>
    <x v="281"/>
    <s v="South"/>
    <s v="Corporate"/>
    <s v="Technology"/>
    <n v="519.67999999999995"/>
    <n v="6"/>
    <n v="103.93600000000001"/>
    <n v="0.18"/>
    <x v="8"/>
  </r>
  <r>
    <s v="CA/2015/167724"/>
    <d v="2015-04-13T00:00:00"/>
    <x v="408"/>
    <s v="West"/>
    <s v="Home Office"/>
    <s v="Office Supplies"/>
    <n v="7.83"/>
    <n v="29"/>
    <n v="1.5660000000000001"/>
    <n v="0.08"/>
    <x v="4"/>
  </r>
  <r>
    <s v="CA/2016/123141"/>
    <d v="2016-11-14T00:00:00"/>
    <x v="47"/>
    <s v="Central"/>
    <s v="Consumer"/>
    <s v="Furniture"/>
    <n v="883.84"/>
    <n v="10"/>
    <n v="176.768"/>
    <n v="0.2"/>
    <x v="2"/>
  </r>
  <r>
    <s v="CA/2017/149503"/>
    <d v="2017-09-12T00:00:00"/>
    <x v="70"/>
    <s v="West"/>
    <s v="Corporate"/>
    <s v="Office Supplies"/>
    <n v="273.92"/>
    <n v="16"/>
    <n v="54.783999999999999"/>
    <n v="0.16"/>
    <x v="3"/>
  </r>
  <r>
    <s v="CA/2018/163069"/>
    <d v="2018-08-18T00:00:00"/>
    <x v="307"/>
    <s v="West"/>
    <s v="Consumer"/>
    <s v="Office Supplies"/>
    <n v="9.9120000000000008"/>
    <n v="14"/>
    <n v="1.9823999999999999"/>
    <n v="0.22"/>
    <x v="0"/>
  </r>
  <r>
    <s v="CA/2018/107629"/>
    <d v="2018-12-14T00:00:00"/>
    <x v="72"/>
    <s v="West"/>
    <s v="Consumer"/>
    <s v="Furniture"/>
    <n v="266.35199999999998"/>
    <n v="16"/>
    <n v="53.270400000000002"/>
    <n v="0.25"/>
    <x v="1"/>
  </r>
  <r>
    <s v="CA/2017/134789"/>
    <d v="2017-08-04T00:00:00"/>
    <x v="278"/>
    <s v="West"/>
    <s v="Home Office"/>
    <s v="Office Supplies"/>
    <n v="30"/>
    <n v="7"/>
    <n v="6"/>
    <n v="0"/>
    <x v="0"/>
  </r>
  <r>
    <s v="CA/2017/130442"/>
    <d v="2017-12-16T00:00:00"/>
    <x v="11"/>
    <s v="East"/>
    <s v="Consumer"/>
    <s v="Office Supplies"/>
    <n v="34.944000000000003"/>
    <n v="14"/>
    <n v="6.9888000000000003"/>
    <n v="0.01"/>
    <x v="1"/>
  </r>
  <r>
    <s v="CA/2018/102974"/>
    <d v="2018-09-19T00:00:00"/>
    <x v="317"/>
    <s v="West"/>
    <s v="Corporate"/>
    <s v="Technology"/>
    <n v="149.94999999999999"/>
    <n v="6"/>
    <n v="29.99"/>
    <n v="0.19"/>
    <x v="3"/>
  </r>
  <r>
    <s v="US/2018/166394"/>
    <d v="2018-04-09T00:00:00"/>
    <x v="718"/>
    <s v="East"/>
    <s v="Consumer"/>
    <s v="Office Supplies"/>
    <n v="14.82"/>
    <n v="16"/>
    <n v="2.964"/>
    <n v="0.22"/>
    <x v="4"/>
  </r>
  <r>
    <s v="CA/2017/128811"/>
    <d v="2017-12-09T00:00:00"/>
    <x v="227"/>
    <s v="West"/>
    <s v="Consumer"/>
    <s v="Office Supplies"/>
    <n v="10.47"/>
    <n v="30"/>
    <n v="2.0939999999999999"/>
    <n v="7.0000000000000007E-2"/>
    <x v="1"/>
  </r>
  <r>
    <s v="CA/2018/145443"/>
    <d v="2018-10-08T00:00:00"/>
    <x v="281"/>
    <s v="South"/>
    <s v="Corporate"/>
    <s v="Office Supplies"/>
    <n v="177.2"/>
    <n v="11"/>
    <n v="35.44"/>
    <n v="0.22"/>
    <x v="8"/>
  </r>
  <r>
    <s v="CA/2017/165827"/>
    <d v="2017-04-11T00:00:00"/>
    <x v="716"/>
    <s v="East"/>
    <s v="Corporate"/>
    <s v="Furniture"/>
    <n v="50.496000000000002"/>
    <n v="30"/>
    <n v="10.0992"/>
    <n v="0.19"/>
    <x v="4"/>
  </r>
  <r>
    <s v="CA/2016/156734"/>
    <d v="2016-06-18T00:00:00"/>
    <x v="296"/>
    <s v="Central"/>
    <s v="Corporate"/>
    <s v="Office Supplies"/>
    <n v="6.1289999999999996"/>
    <n v="28"/>
    <n v="1.2258"/>
    <n v="0.04"/>
    <x v="9"/>
  </r>
  <r>
    <s v="CA/2015/120096"/>
    <d v="2015-04-07T00:00:00"/>
    <x v="722"/>
    <s v="South"/>
    <s v="Corporate"/>
    <s v="Office Supplies"/>
    <n v="177.536"/>
    <n v="12"/>
    <n v="35.507199999999997"/>
    <n v="0.24"/>
    <x v="4"/>
  </r>
  <r>
    <s v="CA/2016/141754"/>
    <d v="2016-12-20T00:00:00"/>
    <x v="773"/>
    <s v="South"/>
    <s v="Home Office"/>
    <s v="Office Supplies"/>
    <n v="11.696"/>
    <n v="21"/>
    <n v="2.3391999999999999"/>
    <n v="0.23"/>
    <x v="1"/>
  </r>
  <r>
    <s v="CA/2017/123358"/>
    <d v="2017-10-04T00:00:00"/>
    <x v="537"/>
    <s v="East"/>
    <s v="Consumer"/>
    <s v="Office Supplies"/>
    <n v="113.76"/>
    <n v="3"/>
    <n v="22.751999999999999"/>
    <n v="0.14000000000000001"/>
    <x v="8"/>
  </r>
  <r>
    <s v="CA/2015/144029"/>
    <d v="2015-05-26T00:00:00"/>
    <x v="514"/>
    <s v="West"/>
    <s v="Consumer"/>
    <s v="Office Supplies"/>
    <n v="102.624"/>
    <n v="23"/>
    <n v="20.524799999999999"/>
    <n v="0.19"/>
    <x v="5"/>
  </r>
  <r>
    <s v="US/2018/101784"/>
    <d v="2018-06-07T00:00:00"/>
    <x v="138"/>
    <s v="East"/>
    <s v="Consumer"/>
    <s v="Furniture"/>
    <n v="122.136"/>
    <n v="20"/>
    <n v="24.427199999999999"/>
    <n v="0.12"/>
    <x v="9"/>
  </r>
  <r>
    <s v="CA/2016/156923"/>
    <d v="2016-02-16T00:00:00"/>
    <x v="133"/>
    <s v="East"/>
    <s v="Corporate"/>
    <s v="Office Supplies"/>
    <n v="35.880000000000003"/>
    <n v="2"/>
    <n v="7.1760000000000002"/>
    <n v="0.09"/>
    <x v="11"/>
  </r>
  <r>
    <s v="CA/2018/111269"/>
    <d v="2018-06-16T00:00:00"/>
    <x v="394"/>
    <s v="South"/>
    <s v="Consumer"/>
    <s v="Technology"/>
    <n v="479.952"/>
    <n v="8"/>
    <n v="95.990399999999994"/>
    <n v="0.03"/>
    <x v="9"/>
  </r>
  <r>
    <s v="CA/2018/159156"/>
    <d v="2018-11-13T00:00:00"/>
    <x v="33"/>
    <s v="Central"/>
    <s v="Corporate"/>
    <s v="Technology"/>
    <n v="629.95000000000005"/>
    <n v="28"/>
    <n v="125.99"/>
    <n v="0.25"/>
    <x v="2"/>
  </r>
  <r>
    <s v="CA/2018/100230"/>
    <d v="2018-11-12T00:00:00"/>
    <x v="211"/>
    <s v="West"/>
    <s v="Consumer"/>
    <s v="Office Supplies"/>
    <n v="14.952"/>
    <n v="4"/>
    <n v="2.9904000000000002"/>
    <n v="0.12"/>
    <x v="2"/>
  </r>
  <r>
    <s v="CA/2018/124205"/>
    <d v="2018-09-15T00:00:00"/>
    <x v="778"/>
    <s v="East"/>
    <s v="Corporate"/>
    <s v="Furniture"/>
    <n v="47.4"/>
    <n v="2"/>
    <n v="9.48"/>
    <n v="0.15"/>
    <x v="3"/>
  </r>
  <r>
    <s v="CA/2018/165715"/>
    <d v="2018-02-12T00:00:00"/>
    <x v="767"/>
    <s v="South"/>
    <s v="Consumer"/>
    <s v="Office Supplies"/>
    <n v="32.776000000000003"/>
    <n v="22"/>
    <n v="6.5552000000000001"/>
    <n v="0.12"/>
    <x v="11"/>
  </r>
  <r>
    <s v="CA/2018/100636"/>
    <d v="2018-06-26T00:00:00"/>
    <x v="157"/>
    <s v="South"/>
    <s v="Consumer"/>
    <s v="Office Supplies"/>
    <n v="272.94"/>
    <n v="2"/>
    <n v="54.588000000000001"/>
    <n v="0.21"/>
    <x v="9"/>
  </r>
  <r>
    <s v="CA/2017/162943"/>
    <d v="2017-07-24T00:00:00"/>
    <x v="715"/>
    <s v="West"/>
    <s v="Corporate"/>
    <s v="Furniture"/>
    <n v="253.76400000000001"/>
    <n v="7"/>
    <n v="50.752800000000001"/>
    <n v="0.01"/>
    <x v="6"/>
  </r>
  <r>
    <s v="CA/2017/144764"/>
    <d v="2017-02-09T00:00:00"/>
    <x v="210"/>
    <s v="South"/>
    <s v="Consumer"/>
    <s v="Office Supplies"/>
    <n v="29.24"/>
    <n v="2"/>
    <n v="5.8479999999999999"/>
    <n v="0.05"/>
    <x v="11"/>
  </r>
  <r>
    <s v="CA/2018/100615"/>
    <d v="2018-04-20T00:00:00"/>
    <x v="695"/>
    <s v="Central"/>
    <s v="Consumer"/>
    <s v="Furniture"/>
    <n v="317.05799999999999"/>
    <n v="7"/>
    <n v="63.4116"/>
    <n v="0.18"/>
    <x v="4"/>
  </r>
  <r>
    <s v="CA/2015/109302"/>
    <d v="2015-12-08T00:00:00"/>
    <x v="728"/>
    <s v="South"/>
    <s v="Corporate"/>
    <s v="Office Supplies"/>
    <n v="196.21"/>
    <n v="22"/>
    <n v="39.241999999999997"/>
    <n v="0.2"/>
    <x v="1"/>
  </r>
  <r>
    <s v="CA/2018/139787"/>
    <d v="2018-09-19T00:00:00"/>
    <x v="655"/>
    <s v="South"/>
    <s v="Home Office"/>
    <s v="Office Supplies"/>
    <n v="35.4"/>
    <n v="5"/>
    <n v="7.08"/>
    <n v="0.23"/>
    <x v="3"/>
  </r>
  <r>
    <s v="CA/2018/139402"/>
    <d v="2018-09-12T00:00:00"/>
    <x v="714"/>
    <s v="Central"/>
    <s v="Corporate"/>
    <s v="Office Supplies"/>
    <n v="419.4"/>
    <n v="28"/>
    <n v="83.88"/>
    <n v="0.04"/>
    <x v="3"/>
  </r>
  <r>
    <s v="CA/2017/119018"/>
    <d v="2017-04-11T00:00:00"/>
    <x v="194"/>
    <s v="Central"/>
    <s v="Home Office"/>
    <s v="Office Supplies"/>
    <n v="7.7119999999999997"/>
    <n v="17"/>
    <n v="1.5424"/>
    <n v="0.2"/>
    <x v="4"/>
  </r>
  <r>
    <s v="CA/2016/105361"/>
    <d v="2016-03-29T00:00:00"/>
    <x v="441"/>
    <s v="East"/>
    <s v="Consumer"/>
    <s v="Office Supplies"/>
    <n v="17.64"/>
    <n v="28"/>
    <n v="3.528"/>
    <n v="0.06"/>
    <x v="10"/>
  </r>
  <r>
    <s v="US/2017/152373"/>
    <d v="2017-05-09T00:00:00"/>
    <x v="690"/>
    <s v="Central"/>
    <s v="Consumer"/>
    <s v="Office Supplies"/>
    <n v="93.456000000000003"/>
    <n v="4"/>
    <n v="18.691199999999998"/>
    <n v="0.14000000000000001"/>
    <x v="5"/>
  </r>
  <r>
    <s v="US/2018/166037"/>
    <d v="2018-01-28T00:00:00"/>
    <x v="642"/>
    <s v="Central"/>
    <s v="Home Office"/>
    <s v="Technology"/>
    <n v="449.91"/>
    <n v="11"/>
    <n v="89.981999999999999"/>
    <n v="0.16"/>
    <x v="7"/>
  </r>
  <r>
    <s v="US/2017/147711"/>
    <d v="2017-03-09T00:00:00"/>
    <x v="520"/>
    <s v="Central"/>
    <s v="Consumer"/>
    <s v="Furniture"/>
    <n v="344.94"/>
    <n v="17"/>
    <n v="68.988"/>
    <n v="0.15"/>
    <x v="10"/>
  </r>
  <r>
    <s v="CA/2018/121293"/>
    <d v="2018-07-25T00:00:00"/>
    <x v="547"/>
    <s v="Central"/>
    <s v="Consumer"/>
    <s v="Furniture"/>
    <n v="20.096"/>
    <n v="6"/>
    <n v="4.0191999999999997"/>
    <n v="0.11"/>
    <x v="6"/>
  </r>
  <r>
    <s v="CA/2016/118843"/>
    <d v="2016-09-13T00:00:00"/>
    <x v="101"/>
    <s v="West"/>
    <s v="Consumer"/>
    <s v="Furniture"/>
    <n v="129.93"/>
    <n v="15"/>
    <n v="25.986000000000001"/>
    <n v="0.23"/>
    <x v="3"/>
  </r>
  <r>
    <s v="CA/2016/161445"/>
    <d v="2016-07-09T00:00:00"/>
    <x v="566"/>
    <s v="East"/>
    <s v="Corporate"/>
    <s v="Office Supplies"/>
    <n v="140.73599999999999"/>
    <n v="4"/>
    <n v="28.147200000000002"/>
    <n v="0.08"/>
    <x v="6"/>
  </r>
  <r>
    <s v="CA/2017/124527"/>
    <d v="2017-11-16T00:00:00"/>
    <x v="779"/>
    <s v="West"/>
    <s v="Consumer"/>
    <s v="Office Supplies"/>
    <n v="8.32"/>
    <n v="17"/>
    <n v="1.6639999999999999"/>
    <n v="0.21"/>
    <x v="2"/>
  </r>
  <r>
    <s v="CA/2017/162348"/>
    <d v="2017-10-11T00:00:00"/>
    <x v="408"/>
    <s v="West"/>
    <s v="Home Office"/>
    <s v="Furniture"/>
    <n v="9.98"/>
    <n v="5"/>
    <n v="1.996"/>
    <n v="0"/>
    <x v="8"/>
  </r>
  <r>
    <s v="CA/2015/141005"/>
    <d v="2015-08-15T00:00:00"/>
    <x v="394"/>
    <s v="South"/>
    <s v="Consumer"/>
    <s v="Office Supplies"/>
    <n v="62.94"/>
    <n v="21"/>
    <n v="12.587999999999999"/>
    <n v="0.22"/>
    <x v="0"/>
  </r>
  <r>
    <s v="CA/2016/145394"/>
    <d v="2016-11-16T00:00:00"/>
    <x v="204"/>
    <s v="Central"/>
    <s v="Corporate"/>
    <s v="Office Supplies"/>
    <n v="21.488"/>
    <n v="15"/>
    <n v="4.2976000000000001"/>
    <n v="0.05"/>
    <x v="2"/>
  </r>
  <r>
    <s v="CA/2016/168809"/>
    <d v="2016-08-25T00:00:00"/>
    <x v="498"/>
    <s v="Central"/>
    <s v="Consumer"/>
    <s v="Furniture"/>
    <n v="20.103999999999999"/>
    <n v="8"/>
    <n v="4.0208000000000004"/>
    <n v="0.17"/>
    <x v="0"/>
  </r>
  <r>
    <s v="CA/2017/109827"/>
    <d v="2017-12-25T00:00:00"/>
    <x v="429"/>
    <s v="South"/>
    <s v="Corporate"/>
    <s v="Furniture"/>
    <n v="35.445"/>
    <n v="3"/>
    <n v="7.0890000000000004"/>
    <n v="0.22"/>
    <x v="1"/>
  </r>
  <r>
    <s v="CA/2015/152233"/>
    <d v="2015-05-10T00:00:00"/>
    <x v="168"/>
    <s v="West"/>
    <s v="Consumer"/>
    <s v="Technology"/>
    <n v="99.98"/>
    <n v="15"/>
    <n v="19.995999999999999"/>
    <n v="0.02"/>
    <x v="5"/>
  </r>
  <r>
    <s v="CA/2015/125682"/>
    <d v="2015-11-22T00:00:00"/>
    <x v="516"/>
    <s v="West"/>
    <s v="Corporate"/>
    <s v="Office Supplies"/>
    <n v="9.9600000000000009"/>
    <n v="12"/>
    <n v="1.992"/>
    <n v="0.09"/>
    <x v="2"/>
  </r>
  <r>
    <s v="CA/2018/162880"/>
    <d v="2018-12-25T00:00:00"/>
    <x v="241"/>
    <s v="East"/>
    <s v="Corporate"/>
    <s v="Office Supplies"/>
    <n v="3.8559999999999999"/>
    <n v="14"/>
    <n v="0.7712"/>
    <n v="0.2"/>
    <x v="1"/>
  </r>
  <r>
    <s v="CA/2016/128125"/>
    <d v="2016-03-31T00:00:00"/>
    <x v="182"/>
    <s v="East"/>
    <s v="Corporate"/>
    <s v="Office Supplies"/>
    <n v="98.376000000000005"/>
    <n v="26"/>
    <n v="19.6752"/>
    <n v="0.11"/>
    <x v="10"/>
  </r>
  <r>
    <s v="CA/2018/156237"/>
    <d v="2018-09-14T00:00:00"/>
    <x v="519"/>
    <s v="West"/>
    <s v="Consumer"/>
    <s v="Office Supplies"/>
    <n v="3.8820000000000001"/>
    <n v="13"/>
    <n v="0.77639999999999998"/>
    <n v="0.12"/>
    <x v="3"/>
  </r>
  <r>
    <s v="CA/2015/144414"/>
    <d v="2015-06-17T00:00:00"/>
    <x v="485"/>
    <s v="West"/>
    <s v="Consumer"/>
    <s v="Furniture"/>
    <n v="6.24"/>
    <n v="19"/>
    <n v="1.248"/>
    <n v="0.1"/>
    <x v="9"/>
  </r>
  <r>
    <s v="CA/2018/163860"/>
    <d v="2018-12-28T00:00:00"/>
    <x v="628"/>
    <s v="West"/>
    <s v="Corporate"/>
    <s v="Office Supplies"/>
    <n v="1.68"/>
    <n v="19"/>
    <n v="0.33600000000000002"/>
    <n v="0.21"/>
    <x v="1"/>
  </r>
  <r>
    <s v="US/2018/115609"/>
    <d v="2018-02-11T00:00:00"/>
    <x v="473"/>
    <s v="South"/>
    <s v="Consumer"/>
    <s v="Office Supplies"/>
    <n v="168.1"/>
    <n v="7"/>
    <n v="33.619999999999997"/>
    <n v="0.04"/>
    <x v="11"/>
  </r>
  <r>
    <s v="CA/2016/154291"/>
    <d v="2016-07-25T00:00:00"/>
    <x v="453"/>
    <s v="South"/>
    <s v="Corporate"/>
    <s v="Office Supplies"/>
    <n v="98.46"/>
    <n v="24"/>
    <n v="19.692"/>
    <n v="0.13"/>
    <x v="6"/>
  </r>
  <r>
    <s v="CA/2017/118689"/>
    <d v="2017-02-10T00:00:00"/>
    <x v="568"/>
    <s v="West"/>
    <s v="Corporate"/>
    <s v="Office Supplies"/>
    <n v="32.479999999999997"/>
    <n v="6"/>
    <n v="6.4960000000000004"/>
    <n v="0.11"/>
    <x v="11"/>
  </r>
  <r>
    <s v="CA/2017/140438"/>
    <d v="2017-12-24T00:00:00"/>
    <x v="463"/>
    <s v="South"/>
    <s v="Corporate"/>
    <s v="Technology"/>
    <n v="197.97"/>
    <n v="13"/>
    <n v="39.594000000000001"/>
    <n v="0.18"/>
    <x v="1"/>
  </r>
  <r>
    <s v="US/2018/123204"/>
    <d v="2018-07-21T00:00:00"/>
    <x v="750"/>
    <s v="South"/>
    <s v="Consumer"/>
    <s v="Office Supplies"/>
    <n v="17.48"/>
    <n v="4"/>
    <n v="3.496"/>
    <n v="0.15"/>
    <x v="6"/>
  </r>
  <r>
    <s v="CA/2016/112522"/>
    <d v="2016-10-10T00:00:00"/>
    <x v="273"/>
    <s v="East"/>
    <s v="Consumer"/>
    <s v="Office Supplies"/>
    <n v="8.016"/>
    <n v="25"/>
    <n v="1.6032"/>
    <n v="0.05"/>
    <x v="8"/>
  </r>
  <r>
    <s v="CA/2017/142615"/>
    <d v="2017-11-20T00:00:00"/>
    <x v="606"/>
    <s v="East"/>
    <s v="Corporate"/>
    <s v="Technology"/>
    <n v="27.88"/>
    <n v="14"/>
    <n v="5.5759999999999996"/>
    <n v="0.17"/>
    <x v="2"/>
  </r>
  <r>
    <s v="CA/2018/142643"/>
    <d v="2018-10-15T00:00:00"/>
    <x v="393"/>
    <s v="West"/>
    <s v="Corporate"/>
    <s v="Office Supplies"/>
    <n v="152.65"/>
    <n v="10"/>
    <n v="30.53"/>
    <n v="0.03"/>
    <x v="8"/>
  </r>
  <r>
    <s v="CA/2016/116260"/>
    <d v="2016-06-07T00:00:00"/>
    <x v="541"/>
    <s v="South"/>
    <s v="Corporate"/>
    <s v="Office Supplies"/>
    <n v="11.12"/>
    <n v="18"/>
    <n v="2.2240000000000002"/>
    <n v="0.14000000000000001"/>
    <x v="9"/>
  </r>
  <r>
    <s v="CA/2018/107517"/>
    <d v="2018-05-02T00:00:00"/>
    <x v="712"/>
    <s v="Central"/>
    <s v="Corporate"/>
    <s v="Office Supplies"/>
    <n v="1640.7"/>
    <n v="22"/>
    <n v="328.14"/>
    <n v="0.23"/>
    <x v="5"/>
  </r>
  <r>
    <s v="CA/2016/166338"/>
    <d v="2016-06-12T00:00:00"/>
    <x v="486"/>
    <s v="West"/>
    <s v="Home Office"/>
    <s v="Office Supplies"/>
    <n v="14.832000000000001"/>
    <n v="11"/>
    <n v="2.9664000000000001"/>
    <n v="0.23"/>
    <x v="9"/>
  </r>
  <r>
    <s v="CA/2017/123946"/>
    <d v="2017-12-09T00:00:00"/>
    <x v="295"/>
    <s v="South"/>
    <s v="Corporate"/>
    <s v="Technology"/>
    <n v="20.7"/>
    <n v="26"/>
    <n v="4.1399999999999997"/>
    <n v="0.1"/>
    <x v="1"/>
  </r>
  <r>
    <s v="CA/2015/147543"/>
    <d v="2015-06-07T00:00:00"/>
    <x v="604"/>
    <s v="West"/>
    <s v="Home Office"/>
    <s v="Furniture"/>
    <n v="478.48"/>
    <n v="10"/>
    <n v="95.695999999999998"/>
    <n v="0.06"/>
    <x v="9"/>
  </r>
  <r>
    <s v="US/2017/159093"/>
    <d v="2017-09-05T00:00:00"/>
    <x v="602"/>
    <s v="West"/>
    <s v="Corporate"/>
    <s v="Office Supplies"/>
    <n v="32.04"/>
    <n v="30"/>
    <n v="6.4080000000000004"/>
    <n v="0.02"/>
    <x v="3"/>
  </r>
  <r>
    <s v="CA/2017/162110"/>
    <d v="2017-07-18T00:00:00"/>
    <x v="73"/>
    <s v="Central"/>
    <s v="Consumer"/>
    <s v="Technology"/>
    <n v="55.991999999999997"/>
    <n v="25"/>
    <n v="11.198399999999999"/>
    <n v="0.08"/>
    <x v="6"/>
  </r>
  <r>
    <s v="US/2017/163461"/>
    <d v="2017-06-18T00:00:00"/>
    <x v="590"/>
    <s v="West"/>
    <s v="Consumer"/>
    <s v="Office Supplies"/>
    <n v="76.864000000000004"/>
    <n v="10"/>
    <n v="15.3728"/>
    <n v="0.2"/>
    <x v="9"/>
  </r>
  <r>
    <s v="CA/2015/101462"/>
    <d v="2015-04-20T00:00:00"/>
    <x v="546"/>
    <s v="West"/>
    <s v="Consumer"/>
    <s v="Furniture"/>
    <n v="59.92"/>
    <n v="15"/>
    <n v="11.984"/>
    <n v="0.24"/>
    <x v="4"/>
  </r>
  <r>
    <s v="US/2017/100461"/>
    <d v="2017-08-01T00:00:00"/>
    <x v="705"/>
    <s v="East"/>
    <s v="Corporate"/>
    <s v="Furniture"/>
    <n v="1565.88"/>
    <n v="15"/>
    <n v="313.17599999999999"/>
    <n v="0.24"/>
    <x v="0"/>
  </r>
  <r>
    <s v="US/2018/162670"/>
    <d v="2018-12-23T00:00:00"/>
    <x v="751"/>
    <s v="West"/>
    <s v="Corporate"/>
    <s v="Office Supplies"/>
    <n v="62.04"/>
    <n v="14"/>
    <n v="12.407999999999999"/>
    <n v="0.08"/>
    <x v="1"/>
  </r>
  <r>
    <s v="CA/2018/128965"/>
    <d v="2018-04-17T00:00:00"/>
    <x v="519"/>
    <s v="West"/>
    <s v="Consumer"/>
    <s v="Office Supplies"/>
    <n v="28.14"/>
    <n v="8"/>
    <n v="5.6280000000000001"/>
    <n v="7.0000000000000007E-2"/>
    <x v="4"/>
  </r>
  <r>
    <s v="CA/2018/138618"/>
    <d v="2018-01-12T00:00:00"/>
    <x v="199"/>
    <s v="West"/>
    <s v="Corporate"/>
    <s v="Office Supplies"/>
    <n v="10.368"/>
    <n v="22"/>
    <n v="2.0735999999999999"/>
    <n v="0.18"/>
    <x v="7"/>
  </r>
  <r>
    <s v="US/2017/126452"/>
    <d v="2017-08-21T00:00:00"/>
    <x v="554"/>
    <s v="Central"/>
    <s v="Corporate"/>
    <s v="Office Supplies"/>
    <n v="12.672000000000001"/>
    <n v="29"/>
    <n v="2.5344000000000002"/>
    <n v="0.19"/>
    <x v="0"/>
  </r>
  <r>
    <s v="CA/2017/145009"/>
    <d v="2017-05-12T00:00:00"/>
    <x v="575"/>
    <s v="East"/>
    <s v="Corporate"/>
    <s v="Office Supplies"/>
    <n v="11.952"/>
    <n v="27"/>
    <n v="2.3904000000000001"/>
    <n v="0.23"/>
    <x v="5"/>
  </r>
  <r>
    <s v="CA/2016/162544"/>
    <d v="2016-12-16T00:00:00"/>
    <x v="65"/>
    <s v="Central"/>
    <s v="Consumer"/>
    <s v="Office Supplies"/>
    <n v="4.9800000000000004"/>
    <n v="29"/>
    <n v="0.996"/>
    <n v="0.24"/>
    <x v="1"/>
  </r>
  <r>
    <s v="CA/2015/124394"/>
    <d v="2015-10-17T00:00:00"/>
    <x v="14"/>
    <s v="East"/>
    <s v="Consumer"/>
    <s v="Office Supplies"/>
    <n v="10.78"/>
    <n v="29"/>
    <n v="2.1560000000000001"/>
    <n v="0.15"/>
    <x v="8"/>
  </r>
  <r>
    <s v="US/2017/121013"/>
    <d v="2017-05-09T00:00:00"/>
    <x v="462"/>
    <s v="West"/>
    <s v="Consumer"/>
    <s v="Office Supplies"/>
    <n v="25.06"/>
    <n v="12"/>
    <n v="5.0119999999999996"/>
    <n v="0.09"/>
    <x v="5"/>
  </r>
  <r>
    <s v="US/2016/123918"/>
    <d v="2016-10-15T00:00:00"/>
    <x v="0"/>
    <s v="South"/>
    <s v="Consumer"/>
    <s v="Furniture"/>
    <n v="131.376"/>
    <n v="6"/>
    <n v="26.275200000000002"/>
    <n v="0.18"/>
    <x v="8"/>
  </r>
  <r>
    <s v="CA/2016/137113"/>
    <d v="2016-01-12T00:00:00"/>
    <x v="69"/>
    <s v="West"/>
    <s v="Home Office"/>
    <s v="Furniture"/>
    <n v="2003.92"/>
    <n v="16"/>
    <n v="400.78399999999999"/>
    <n v="0.16"/>
    <x v="7"/>
  </r>
  <r>
    <s v="CA/2016/120677"/>
    <d v="2016-05-31T00:00:00"/>
    <x v="217"/>
    <s v="West"/>
    <s v="Consumer"/>
    <s v="Furniture"/>
    <n v="2567.84"/>
    <n v="18"/>
    <n v="513.56799999999998"/>
    <n v="0.15"/>
    <x v="5"/>
  </r>
  <r>
    <s v="CA/2018/123036"/>
    <d v="2018-10-09T00:00:00"/>
    <x v="456"/>
    <s v="East"/>
    <s v="Consumer"/>
    <s v="Technology"/>
    <n v="37.055999999999997"/>
    <n v="17"/>
    <n v="7.4112"/>
    <n v="0.22"/>
    <x v="8"/>
  </r>
  <r>
    <s v="CA/2018/120222"/>
    <d v="2018-04-25T00:00:00"/>
    <x v="328"/>
    <s v="East"/>
    <s v="Consumer"/>
    <s v="Office Supplies"/>
    <n v="19.05"/>
    <n v="5"/>
    <n v="3.81"/>
    <n v="0.21"/>
    <x v="4"/>
  </r>
  <r>
    <s v="CA/2018/164756"/>
    <d v="2018-09-18T00:00:00"/>
    <x v="164"/>
    <s v="East"/>
    <s v="Corporate"/>
    <s v="Technology"/>
    <n v="95.68"/>
    <n v="15"/>
    <n v="19.135999999999999"/>
    <n v="0.04"/>
    <x v="3"/>
  </r>
  <r>
    <s v="CA/2018/122028"/>
    <d v="2018-08-18T00:00:00"/>
    <x v="237"/>
    <s v="East"/>
    <s v="Consumer"/>
    <s v="Office Supplies"/>
    <n v="10.782"/>
    <n v="27"/>
    <n v="2.1564000000000001"/>
    <n v="0.02"/>
    <x v="0"/>
  </r>
  <r>
    <s v="US/2016/165512"/>
    <d v="2016-05-24T00:00:00"/>
    <x v="745"/>
    <s v="West"/>
    <s v="Consumer"/>
    <s v="Furniture"/>
    <n v="602.65099999999995"/>
    <n v="29"/>
    <n v="120.53019999999999"/>
    <n v="0.2"/>
    <x v="5"/>
  </r>
  <r>
    <s v="CA/2016/140557"/>
    <d v="2016-07-09T00:00:00"/>
    <x v="184"/>
    <s v="West"/>
    <s v="Home Office"/>
    <s v="Technology"/>
    <n v="559.92999999999995"/>
    <n v="23"/>
    <n v="111.986"/>
    <n v="0.14000000000000001"/>
    <x v="6"/>
  </r>
  <r>
    <s v="US/2018/135013"/>
    <d v="2018-07-24T00:00:00"/>
    <x v="403"/>
    <s v="West"/>
    <s v="Corporate"/>
    <s v="Technology"/>
    <n v="2399.96"/>
    <n v="28"/>
    <n v="479.99200000000002"/>
    <n v="0.13"/>
    <x v="6"/>
  </r>
  <r>
    <s v="CA/2018/111220"/>
    <d v="2018-02-09T00:00:00"/>
    <x v="329"/>
    <s v="West"/>
    <s v="Corporate"/>
    <s v="Office Supplies"/>
    <n v="16"/>
    <n v="18"/>
    <n v="3.2"/>
    <n v="0.02"/>
    <x v="11"/>
  </r>
  <r>
    <s v="US/2018/149006"/>
    <d v="2018-06-12T00:00:00"/>
    <x v="272"/>
    <s v="South"/>
    <s v="Corporate"/>
    <s v="Office Supplies"/>
    <n v="10.68"/>
    <n v="28"/>
    <n v="2.1360000000000001"/>
    <n v="0.13"/>
    <x v="9"/>
  </r>
  <r>
    <s v="CA/2018/149468"/>
    <d v="2018-05-20T00:00:00"/>
    <x v="153"/>
    <s v="East"/>
    <s v="Corporate"/>
    <s v="Office Supplies"/>
    <n v="41.28"/>
    <n v="20"/>
    <n v="8.2560000000000002"/>
    <n v="0"/>
    <x v="5"/>
  </r>
  <r>
    <s v="CA/2017/140249"/>
    <d v="2017-09-27T00:00:00"/>
    <x v="517"/>
    <s v="South"/>
    <s v="Consumer"/>
    <s v="Technology"/>
    <n v="1001.5839999999999"/>
    <n v="16"/>
    <n v="200.3168"/>
    <n v="0.02"/>
    <x v="3"/>
  </r>
  <r>
    <s v="US/2018/135503"/>
    <d v="2018-10-12T00:00:00"/>
    <x v="68"/>
    <s v="Central"/>
    <s v="Corporate"/>
    <s v="Furniture"/>
    <n v="14.76"/>
    <n v="18"/>
    <n v="2.952"/>
    <n v="0.15"/>
    <x v="8"/>
  </r>
  <r>
    <s v="CA/2015/126277"/>
    <d v="2015-09-13T00:00:00"/>
    <x v="23"/>
    <s v="East"/>
    <s v="Consumer"/>
    <s v="Office Supplies"/>
    <n v="2.5019999999999998"/>
    <n v="20"/>
    <n v="0.50039999999999996"/>
    <n v="7.0000000000000007E-2"/>
    <x v="3"/>
  </r>
  <r>
    <s v="US/2018/115301"/>
    <d v="2018-07-29T00:00:00"/>
    <x v="364"/>
    <s v="West"/>
    <s v="Consumer"/>
    <s v="Furniture"/>
    <n v="115.96"/>
    <n v="2"/>
    <n v="23.192"/>
    <n v="0.19"/>
    <x v="6"/>
  </r>
  <r>
    <s v="CA/2018/168942"/>
    <d v="2018-01-08T00:00:00"/>
    <x v="75"/>
    <s v="East"/>
    <s v="Consumer"/>
    <s v="Office Supplies"/>
    <n v="186.54"/>
    <n v="4"/>
    <n v="37.308"/>
    <n v="0.16"/>
    <x v="7"/>
  </r>
  <r>
    <s v="US/2018/128398"/>
    <d v="2018-02-05T00:00:00"/>
    <x v="605"/>
    <s v="Central"/>
    <s v="Corporate"/>
    <s v="Technology"/>
    <n v="159.56"/>
    <n v="17"/>
    <n v="31.911999999999999"/>
    <n v="0.1"/>
    <x v="11"/>
  </r>
  <r>
    <s v="CA/2016/104115"/>
    <d v="2016-12-06T00:00:00"/>
    <x v="101"/>
    <s v="West"/>
    <s v="Consumer"/>
    <s v="Technology"/>
    <n v="55.984000000000002"/>
    <n v="29"/>
    <n v="11.1968"/>
    <n v="0.06"/>
    <x v="1"/>
  </r>
  <r>
    <s v="CA/2015/142510"/>
    <d v="2015-12-22T00:00:00"/>
    <x v="413"/>
    <s v="West"/>
    <s v="Consumer"/>
    <s v="Office Supplies"/>
    <n v="132.16"/>
    <n v="9"/>
    <n v="26.431999999999999"/>
    <n v="0.02"/>
    <x v="1"/>
  </r>
  <r>
    <s v="CA/2015/124247"/>
    <d v="2015-12-16T00:00:00"/>
    <x v="741"/>
    <s v="South"/>
    <s v="Corporate"/>
    <s v="Furniture"/>
    <n v="1403.92"/>
    <n v="29"/>
    <n v="280.78399999999999"/>
    <n v="0"/>
    <x v="1"/>
  </r>
  <r>
    <s v="CA/2017/105473"/>
    <d v="2017-04-16T00:00:00"/>
    <x v="298"/>
    <s v="East"/>
    <s v="Consumer"/>
    <s v="Office Supplies"/>
    <n v="28.8"/>
    <n v="25"/>
    <n v="5.76"/>
    <n v="0.13"/>
    <x v="4"/>
  </r>
  <r>
    <s v="CA/2016/102806"/>
    <d v="2016-05-21T00:00:00"/>
    <x v="428"/>
    <s v="West"/>
    <s v="Corporate"/>
    <s v="Office Supplies"/>
    <n v="24.588000000000001"/>
    <n v="27"/>
    <n v="4.9176000000000002"/>
    <n v="0.25"/>
    <x v="5"/>
  </r>
  <r>
    <s v="CA/2018/121706"/>
    <d v="2018-02-26T00:00:00"/>
    <x v="78"/>
    <s v="Central"/>
    <s v="Consumer"/>
    <s v="Office Supplies"/>
    <n v="356.79"/>
    <n v="21"/>
    <n v="71.358000000000004"/>
    <n v="0.25"/>
    <x v="11"/>
  </r>
  <r>
    <s v="CA/2018/109211"/>
    <d v="2018-04-04T00:00:00"/>
    <x v="390"/>
    <s v="South"/>
    <s v="Home Office"/>
    <s v="Office Supplies"/>
    <n v="16.98"/>
    <n v="4"/>
    <n v="3.3959999999999999"/>
    <n v="0.04"/>
    <x v="4"/>
  </r>
  <r>
    <s v="CA/2016/134257"/>
    <d v="2016-03-16T00:00:00"/>
    <x v="384"/>
    <s v="West"/>
    <s v="Consumer"/>
    <s v="Office Supplies"/>
    <n v="491.55"/>
    <n v="3"/>
    <n v="98.31"/>
    <n v="0.09"/>
    <x v="10"/>
  </r>
  <r>
    <s v="CA/2016/137925"/>
    <d v="2016-11-30T00:00:00"/>
    <x v="538"/>
    <s v="Central"/>
    <s v="Consumer"/>
    <s v="Office Supplies"/>
    <n v="23.66"/>
    <n v="21"/>
    <n v="4.7320000000000002"/>
    <n v="0.25"/>
    <x v="2"/>
  </r>
  <r>
    <s v="CA/2017/140046"/>
    <d v="2017-07-28T00:00:00"/>
    <x v="730"/>
    <s v="South"/>
    <s v="Consumer"/>
    <s v="Office Supplies"/>
    <n v="18.899999999999999"/>
    <n v="11"/>
    <n v="3.78"/>
    <n v="0.08"/>
    <x v="6"/>
  </r>
  <r>
    <s v="CA/2017/140382"/>
    <d v="2017-06-23T00:00:00"/>
    <x v="76"/>
    <s v="West"/>
    <s v="Consumer"/>
    <s v="Office Supplies"/>
    <n v="93.68"/>
    <n v="30"/>
    <n v="18.736000000000001"/>
    <n v="0.1"/>
    <x v="9"/>
  </r>
  <r>
    <s v="CA/2015/164182"/>
    <d v="2015-07-14T00:00:00"/>
    <x v="461"/>
    <s v="East"/>
    <s v="Consumer"/>
    <s v="Technology"/>
    <n v="13.494"/>
    <n v="17"/>
    <n v="2.6987999999999999"/>
    <n v="0.06"/>
    <x v="6"/>
  </r>
  <r>
    <s v="CA/2018/137365"/>
    <d v="2018-11-30T00:00:00"/>
    <x v="162"/>
    <s v="Central"/>
    <s v="Corporate"/>
    <s v="Technology"/>
    <n v="95.975999999999999"/>
    <n v="14"/>
    <n v="19.1952"/>
    <n v="0.02"/>
    <x v="2"/>
  </r>
  <r>
    <s v="CA/2017/129847"/>
    <d v="2017-02-09T00:00:00"/>
    <x v="638"/>
    <s v="East"/>
    <s v="Home Office"/>
    <s v="Furniture"/>
    <n v="84.272000000000006"/>
    <n v="10"/>
    <n v="16.854399999999998"/>
    <n v="0.05"/>
    <x v="11"/>
  </r>
  <r>
    <s v="CA/2015/126963"/>
    <d v="2015-06-15T00:00:00"/>
    <x v="519"/>
    <s v="West"/>
    <s v="Consumer"/>
    <s v="Office Supplies"/>
    <n v="36.543999999999997"/>
    <n v="12"/>
    <n v="7.3087999999999997"/>
    <n v="0.02"/>
    <x v="9"/>
  </r>
  <r>
    <s v="CA/2017/125094"/>
    <d v="2017-05-11T00:00:00"/>
    <x v="413"/>
    <s v="West"/>
    <s v="Consumer"/>
    <s v="Technology"/>
    <n v="479.72"/>
    <n v="17"/>
    <n v="95.944000000000003"/>
    <n v="7.0000000000000007E-2"/>
    <x v="5"/>
  </r>
  <r>
    <s v="CA/2018/107132"/>
    <d v="2018-06-26T00:00:00"/>
    <x v="609"/>
    <s v="West"/>
    <s v="Corporate"/>
    <s v="Office Supplies"/>
    <n v="102.36799999999999"/>
    <n v="26"/>
    <n v="20.473600000000001"/>
    <n v="0.21"/>
    <x v="9"/>
  </r>
  <r>
    <s v="CA/2016/139248"/>
    <d v="2016-07-25T00:00:00"/>
    <x v="709"/>
    <s v="Central"/>
    <s v="Consumer"/>
    <s v="Technology"/>
    <n v="623.96"/>
    <n v="23"/>
    <n v="124.792"/>
    <n v="0.24"/>
    <x v="6"/>
  </r>
  <r>
    <s v="CA/2015/148369"/>
    <d v="2015-09-23T00:00:00"/>
    <x v="764"/>
    <s v="East"/>
    <s v="Corporate"/>
    <s v="Office Supplies"/>
    <n v="11.12"/>
    <n v="10"/>
    <n v="2.2240000000000002"/>
    <n v="0.2"/>
    <x v="3"/>
  </r>
  <r>
    <s v="CA/2017/106243"/>
    <d v="2017-09-30T00:00:00"/>
    <x v="411"/>
    <s v="West"/>
    <s v="Consumer"/>
    <s v="Furniture"/>
    <n v="523.91999999999996"/>
    <n v="11"/>
    <n v="104.78400000000001"/>
    <n v="0.18"/>
    <x v="3"/>
  </r>
  <r>
    <s v="CA/2016/126466"/>
    <d v="2016-09-11T00:00:00"/>
    <x v="270"/>
    <s v="East"/>
    <s v="Home Office"/>
    <s v="Office Supplies"/>
    <n v="2.48"/>
    <n v="13"/>
    <n v="0.496"/>
    <n v="0.18"/>
    <x v="3"/>
  </r>
  <r>
    <s v="CA/2016/130365"/>
    <d v="2016-04-25T00:00:00"/>
    <x v="233"/>
    <s v="West"/>
    <s v="Consumer"/>
    <s v="Office Supplies"/>
    <n v="221.024"/>
    <n v="15"/>
    <n v="44.204799999999999"/>
    <n v="0.08"/>
    <x v="4"/>
  </r>
  <r>
    <s v="CA/2018/143021"/>
    <d v="2018-11-19T00:00:00"/>
    <x v="399"/>
    <s v="East"/>
    <s v="Home Office"/>
    <s v="Office Supplies"/>
    <n v="58.408000000000001"/>
    <n v="3"/>
    <n v="11.6816"/>
    <n v="0.22"/>
    <x v="2"/>
  </r>
  <r>
    <s v="CA/2016/161767"/>
    <d v="2016-11-20T00:00:00"/>
    <x v="136"/>
    <s v="West"/>
    <s v="Corporate"/>
    <s v="Technology"/>
    <n v="479.988"/>
    <n v="14"/>
    <n v="95.997600000000006"/>
    <n v="0.05"/>
    <x v="2"/>
  </r>
  <r>
    <s v="CA/2016/129917"/>
    <d v="2016-02-10T00:00:00"/>
    <x v="31"/>
    <s v="East"/>
    <s v="Consumer"/>
    <s v="Office Supplies"/>
    <n v="11.808"/>
    <n v="25"/>
    <n v="2.3616000000000001"/>
    <n v="0.12"/>
    <x v="11"/>
  </r>
  <r>
    <s v="CA/2016/115420"/>
    <d v="2016-04-25T00:00:00"/>
    <x v="322"/>
    <s v="East"/>
    <s v="Corporate"/>
    <s v="Office Supplies"/>
    <n v="21.34"/>
    <n v="8"/>
    <n v="4.2679999999999998"/>
    <n v="0.17"/>
    <x v="4"/>
  </r>
  <r>
    <s v="CA/2017/157588"/>
    <d v="2017-07-14T00:00:00"/>
    <x v="780"/>
    <s v="South"/>
    <s v="Consumer"/>
    <s v="Office Supplies"/>
    <n v="36.4"/>
    <n v="27"/>
    <n v="7.28"/>
    <n v="0.17"/>
    <x v="6"/>
  </r>
  <r>
    <s v="CA/2016/167255"/>
    <d v="2016-09-27T00:00:00"/>
    <x v="563"/>
    <s v="East"/>
    <s v="Home Office"/>
    <s v="Office Supplies"/>
    <n v="15.51"/>
    <n v="29"/>
    <n v="3.1019999999999999"/>
    <n v="0.06"/>
    <x v="3"/>
  </r>
  <r>
    <s v="CA/2018/162096"/>
    <d v="2018-10-11T00:00:00"/>
    <x v="353"/>
    <s v="South"/>
    <s v="Home Office"/>
    <s v="Office Supplies"/>
    <n v="7.8"/>
    <n v="16"/>
    <n v="1.56"/>
    <n v="0.12"/>
    <x v="8"/>
  </r>
  <r>
    <s v="CA/2017/157161"/>
    <d v="2017-07-16T00:00:00"/>
    <x v="63"/>
    <s v="East"/>
    <s v="Corporate"/>
    <s v="Office Supplies"/>
    <n v="10.199999999999999"/>
    <n v="1"/>
    <n v="2.04"/>
    <n v="0.13"/>
    <x v="6"/>
  </r>
  <r>
    <s v="CA/2016/110765"/>
    <d v="2016-10-16T00:00:00"/>
    <x v="172"/>
    <s v="East"/>
    <s v="Corporate"/>
    <s v="Technology"/>
    <n v="824.97"/>
    <n v="11"/>
    <n v="164.994"/>
    <n v="0.08"/>
    <x v="8"/>
  </r>
  <r>
    <s v="CA/2017/163937"/>
    <d v="2017-10-01T00:00:00"/>
    <x v="677"/>
    <s v="Central"/>
    <s v="Consumer"/>
    <s v="Furniture"/>
    <n v="24.85"/>
    <n v="13"/>
    <n v="4.97"/>
    <n v="0.24"/>
    <x v="8"/>
  </r>
  <r>
    <s v="CA/2018/153822"/>
    <d v="2018-09-19T00:00:00"/>
    <x v="455"/>
    <s v="West"/>
    <s v="Consumer"/>
    <s v="Office Supplies"/>
    <n v="12.624000000000001"/>
    <n v="21"/>
    <n v="2.5247999999999999"/>
    <n v="0.22"/>
    <x v="3"/>
  </r>
  <r>
    <s v="CA/2018/146185"/>
    <d v="2018-09-15T00:00:00"/>
    <x v="230"/>
    <s v="West"/>
    <s v="Consumer"/>
    <s v="Office Supplies"/>
    <n v="31.744"/>
    <n v="5"/>
    <n v="6.3487999999999998"/>
    <n v="0.04"/>
    <x v="3"/>
  </r>
  <r>
    <s v="CA/2016/112144"/>
    <d v="2016-06-28T00:00:00"/>
    <x v="388"/>
    <s v="West"/>
    <s v="Corporate"/>
    <s v="Office Supplies"/>
    <n v="5.9039999999999999"/>
    <n v="6"/>
    <n v="1.1808000000000001"/>
    <n v="0.2"/>
    <x v="9"/>
  </r>
  <r>
    <s v="US/2017/119298"/>
    <d v="2017-11-25T00:00:00"/>
    <x v="212"/>
    <s v="Central"/>
    <s v="Consumer"/>
    <s v="Technology"/>
    <n v="59.98"/>
    <n v="7"/>
    <n v="11.996"/>
    <n v="0.14000000000000001"/>
    <x v="2"/>
  </r>
  <r>
    <s v="CA/2018/155159"/>
    <d v="2018-11-25T00:00:00"/>
    <x v="111"/>
    <s v="East"/>
    <s v="Consumer"/>
    <s v="Office Supplies"/>
    <n v="48.87"/>
    <n v="22"/>
    <n v="9.7739999999999991"/>
    <n v="0.1"/>
    <x v="2"/>
  </r>
  <r>
    <s v="CA/2018/149076"/>
    <d v="2018-01-14T00:00:00"/>
    <x v="2"/>
    <s v="South"/>
    <s v="Consumer"/>
    <s v="Office Supplies"/>
    <n v="154.9"/>
    <n v="24"/>
    <n v="30.98"/>
    <n v="0.04"/>
    <x v="7"/>
  </r>
  <r>
    <s v="CA/2015/146990"/>
    <d v="2015-07-11T00:00:00"/>
    <x v="162"/>
    <s v="Central"/>
    <s v="Corporate"/>
    <s v="Office Supplies"/>
    <n v="5.92"/>
    <n v="26"/>
    <n v="1.1839999999999999"/>
    <n v="0.14000000000000001"/>
    <x v="6"/>
  </r>
  <r>
    <s v="CA/2017/116526"/>
    <d v="2017-01-09T00:00:00"/>
    <x v="350"/>
    <s v="West"/>
    <s v="Consumer"/>
    <s v="Office Supplies"/>
    <n v="24.1"/>
    <n v="3"/>
    <n v="4.82"/>
    <n v="7.0000000000000007E-2"/>
    <x v="7"/>
  </r>
  <r>
    <s v="CA/2018/158561"/>
    <d v="2018-11-11T00:00:00"/>
    <x v="179"/>
    <s v="Central"/>
    <s v="Corporate"/>
    <s v="Office Supplies"/>
    <n v="1158.1199999999999"/>
    <n v="14"/>
    <n v="231.624"/>
    <n v="0.1"/>
    <x v="2"/>
  </r>
  <r>
    <s v="CA/2018/165099"/>
    <d v="2018-11-12T00:00:00"/>
    <x v="589"/>
    <s v="East"/>
    <s v="Consumer"/>
    <s v="Office Supplies"/>
    <n v="1.3919999999999999"/>
    <n v="21"/>
    <n v="0.27839999999999998"/>
    <n v="0.1"/>
    <x v="2"/>
  </r>
  <r>
    <s v="CA/2016/109386"/>
    <d v="2016-08-11T00:00:00"/>
    <x v="584"/>
    <s v="South"/>
    <s v="Consumer"/>
    <s v="Office Supplies"/>
    <n v="44.43"/>
    <n v="10"/>
    <n v="8.8859999999999992"/>
    <n v="0.12"/>
    <x v="0"/>
  </r>
  <r>
    <s v="CA/2016/166800"/>
    <d v="2016-11-19T00:00:00"/>
    <x v="636"/>
    <s v="West"/>
    <s v="Corporate"/>
    <s v="Office Supplies"/>
    <n v="31.08"/>
    <n v="4"/>
    <n v="6.2160000000000002"/>
    <n v="0.06"/>
    <x v="2"/>
  </r>
  <r>
    <s v="CA/2018/117443"/>
    <d v="2018-12-23T00:00:00"/>
    <x v="80"/>
    <s v="Central"/>
    <s v="Corporate"/>
    <s v="Office Supplies"/>
    <n v="13.84"/>
    <n v="28"/>
    <n v="2.7679999999999998"/>
    <n v="0.03"/>
    <x v="1"/>
  </r>
  <r>
    <s v="US/2017/134369"/>
    <d v="2017-09-16T00:00:00"/>
    <x v="604"/>
    <s v="West"/>
    <s v="Home Office"/>
    <s v="Office Supplies"/>
    <n v="12.96"/>
    <n v="9"/>
    <n v="2.5920000000000001"/>
    <n v="0.03"/>
    <x v="3"/>
  </r>
  <r>
    <s v="CA/2018/123687"/>
    <d v="2018-05-26T00:00:00"/>
    <x v="169"/>
    <s v="West"/>
    <s v="Corporate"/>
    <s v="Office Supplies"/>
    <n v="208.44"/>
    <n v="22"/>
    <n v="41.688000000000002"/>
    <n v="0.16"/>
    <x v="5"/>
  </r>
  <r>
    <s v="CA/2016/104871"/>
    <d v="2016-03-30T00:00:00"/>
    <x v="660"/>
    <s v="East"/>
    <s v="Home Office"/>
    <s v="Furniture"/>
    <n v="366.74400000000003"/>
    <n v="2"/>
    <n v="73.348799999999997"/>
    <n v="0"/>
    <x v="10"/>
  </r>
  <r>
    <s v="CA/2015/133158"/>
    <d v="2015-08-19T00:00:00"/>
    <x v="694"/>
    <s v="Central"/>
    <s v="Corporate"/>
    <s v="Furniture"/>
    <n v="289.24"/>
    <n v="1"/>
    <n v="57.847999999999999"/>
    <n v="0.05"/>
    <x v="0"/>
  </r>
  <r>
    <s v="CA/2015/126333"/>
    <d v="2015-12-23T00:00:00"/>
    <x v="545"/>
    <s v="West"/>
    <s v="Corporate"/>
    <s v="Office Supplies"/>
    <n v="5.1840000000000002"/>
    <n v="10"/>
    <n v="1.0367999999999999"/>
    <n v="0.23"/>
    <x v="1"/>
  </r>
  <r>
    <s v="CA/2016/141740"/>
    <d v="2016-01-11T00:00:00"/>
    <x v="223"/>
    <s v="West"/>
    <s v="Consumer"/>
    <s v="Furniture"/>
    <n v="205.16399999999999"/>
    <n v="11"/>
    <n v="41.032800000000002"/>
    <n v="0.02"/>
    <x v="7"/>
  </r>
  <r>
    <s v="CA/2015/119466"/>
    <d v="2015-12-15T00:00:00"/>
    <x v="133"/>
    <s v="East"/>
    <s v="Corporate"/>
    <s v="Furniture"/>
    <n v="8.5440000000000005"/>
    <n v="17"/>
    <n v="1.7088000000000001"/>
    <n v="0.03"/>
    <x v="1"/>
  </r>
  <r>
    <s v="CA/2016/154823"/>
    <d v="2016-08-21T00:00:00"/>
    <x v="471"/>
    <s v="West"/>
    <s v="Corporate"/>
    <s v="Office Supplies"/>
    <n v="12.827999999999999"/>
    <n v="22"/>
    <n v="2.5655999999999999"/>
    <n v="0.14000000000000001"/>
    <x v="0"/>
  </r>
  <r>
    <s v="US/2015/135881"/>
    <d v="2015-05-23T00:00:00"/>
    <x v="218"/>
    <s v="Central"/>
    <s v="Consumer"/>
    <s v="Office Supplies"/>
    <n v="17.96"/>
    <n v="26"/>
    <n v="3.5920000000000001"/>
    <n v="0.2"/>
    <x v="5"/>
  </r>
  <r>
    <s v="CA/2018/141201"/>
    <d v="2018-09-12T00:00:00"/>
    <x v="626"/>
    <s v="South"/>
    <s v="Home Office"/>
    <s v="Furniture"/>
    <n v="148.25700000000001"/>
    <n v="24"/>
    <n v="29.651399999999999"/>
    <n v="0.24"/>
    <x v="3"/>
  </r>
  <r>
    <s v="CA/2015/114790"/>
    <d v="2015-11-03T00:00:00"/>
    <x v="524"/>
    <s v="East"/>
    <s v="Corporate"/>
    <s v="Office Supplies"/>
    <n v="146.76"/>
    <n v="25"/>
    <n v="29.352"/>
    <n v="0"/>
    <x v="2"/>
  </r>
  <r>
    <s v="US/2017/154256"/>
    <d v="2017-06-23T00:00:00"/>
    <x v="325"/>
    <s v="East"/>
    <s v="Consumer"/>
    <s v="Office Supplies"/>
    <n v="25.83"/>
    <n v="25"/>
    <n v="5.1660000000000004"/>
    <n v="7.0000000000000007E-2"/>
    <x v="9"/>
  </r>
  <r>
    <s v="CA/2015/124737"/>
    <d v="2015-08-23T00:00:00"/>
    <x v="275"/>
    <s v="South"/>
    <s v="Consumer"/>
    <s v="Office Supplies"/>
    <n v="15.552"/>
    <n v="13"/>
    <n v="3.1103999999999998"/>
    <n v="0.24"/>
    <x v="0"/>
  </r>
  <r>
    <s v="US/2018/101840"/>
    <d v="2018-06-02T00:00:00"/>
    <x v="259"/>
    <s v="East"/>
    <s v="Corporate"/>
    <s v="Technology"/>
    <n v="227.46"/>
    <n v="13"/>
    <n v="45.491999999999997"/>
    <n v="0"/>
    <x v="9"/>
  </r>
  <r>
    <s v="CA/2018/131653"/>
    <d v="2018-01-29T00:00:00"/>
    <x v="361"/>
    <s v="South"/>
    <s v="Consumer"/>
    <s v="Office Supplies"/>
    <n v="5.22"/>
    <n v="23"/>
    <n v="1.044"/>
    <n v="0"/>
    <x v="7"/>
  </r>
  <r>
    <s v="US/2017/157840"/>
    <d v="2017-12-20T00:00:00"/>
    <x v="430"/>
    <s v="East"/>
    <s v="Consumer"/>
    <s v="Office Supplies"/>
    <n v="33.9"/>
    <n v="7"/>
    <n v="6.78"/>
    <n v="0.25"/>
    <x v="1"/>
  </r>
  <r>
    <s v="CA/2017/145548"/>
    <d v="2017-11-11T00:00:00"/>
    <x v="494"/>
    <s v="West"/>
    <s v="Corporate"/>
    <s v="Office Supplies"/>
    <n v="28.14"/>
    <n v="6"/>
    <n v="5.6280000000000001"/>
    <n v="0.15"/>
    <x v="2"/>
  </r>
  <r>
    <s v="CA/2018/119494"/>
    <d v="2018-09-11T00:00:00"/>
    <x v="531"/>
    <s v="Central"/>
    <s v="Corporate"/>
    <s v="Furniture"/>
    <n v="523.39200000000005"/>
    <n v="2"/>
    <n v="104.6784"/>
    <n v="0.25"/>
    <x v="3"/>
  </r>
  <r>
    <s v="CA/2015/124618"/>
    <d v="2015-02-05T00:00:00"/>
    <x v="750"/>
    <s v="South"/>
    <s v="Consumer"/>
    <s v="Technology"/>
    <n v="479.98399999999998"/>
    <n v="24"/>
    <n v="95.996799999999993"/>
    <n v="0.13"/>
    <x v="11"/>
  </r>
  <r>
    <s v="CA/2018/161970"/>
    <d v="2018-09-22T00:00:00"/>
    <x v="287"/>
    <s v="Central"/>
    <s v="Consumer"/>
    <s v="Office Supplies"/>
    <n v="12.96"/>
    <n v="9"/>
    <n v="2.5920000000000001"/>
    <n v="0.2"/>
    <x v="3"/>
  </r>
  <r>
    <s v="CA/2018/103443"/>
    <d v="2018-12-17T00:00:00"/>
    <x v="247"/>
    <s v="West"/>
    <s v="Consumer"/>
    <s v="Office Supplies"/>
    <n v="166.72"/>
    <n v="19"/>
    <n v="33.344000000000001"/>
    <n v="0.11"/>
    <x v="1"/>
  </r>
  <r>
    <s v="US/2018/165358"/>
    <d v="2018-07-18T00:00:00"/>
    <x v="277"/>
    <s v="East"/>
    <s v="Consumer"/>
    <s v="Technology"/>
    <n v="599.97"/>
    <n v="12"/>
    <n v="119.994"/>
    <n v="0.05"/>
    <x v="6"/>
  </r>
  <r>
    <s v="CA/2017/160136"/>
    <d v="2017-03-11T00:00:00"/>
    <x v="601"/>
    <s v="South"/>
    <s v="Corporate"/>
    <s v="Office Supplies"/>
    <n v="9.2479999999999993"/>
    <n v="24"/>
    <n v="1.8495999999999999"/>
    <n v="0.24"/>
    <x v="10"/>
  </r>
  <r>
    <s v="CA/2015/150581"/>
    <d v="2015-08-04T00:00:00"/>
    <x v="134"/>
    <s v="East"/>
    <s v="Home Office"/>
    <s v="Furniture"/>
    <n v="99.591999999999999"/>
    <n v="23"/>
    <n v="19.918399999999998"/>
    <n v="0.24"/>
    <x v="0"/>
  </r>
  <r>
    <s v="CA/2017/119515"/>
    <d v="2017-08-14T00:00:00"/>
    <x v="309"/>
    <s v="East"/>
    <s v="Consumer"/>
    <s v="Office Supplies"/>
    <n v="15.552"/>
    <n v="12"/>
    <n v="3.1103999999999998"/>
    <n v="0.08"/>
    <x v="0"/>
  </r>
  <r>
    <s v="CA/2015/141355"/>
    <d v="2015-09-25T00:00:00"/>
    <x v="593"/>
    <s v="West"/>
    <s v="Home Office"/>
    <s v="Office Supplies"/>
    <n v="14.576000000000001"/>
    <n v="25"/>
    <n v="2.9152"/>
    <n v="0.18"/>
    <x v="3"/>
  </r>
  <r>
    <s v="CA/2017/165330"/>
    <d v="2017-11-12T00:00:00"/>
    <x v="576"/>
    <s v="East"/>
    <s v="Consumer"/>
    <s v="Office Supplies"/>
    <n v="209.6"/>
    <n v="7"/>
    <n v="41.92"/>
    <n v="0.09"/>
    <x v="2"/>
  </r>
  <r>
    <s v="CA/2016/132633"/>
    <d v="2016-03-02T00:00:00"/>
    <x v="175"/>
    <s v="Central"/>
    <s v="Corporate"/>
    <s v="Office Supplies"/>
    <n v="12.144"/>
    <n v="22"/>
    <n v="2.4287999999999998"/>
    <n v="0.25"/>
    <x v="10"/>
  </r>
  <r>
    <s v="CA/2017/157742"/>
    <d v="2017-12-29T00:00:00"/>
    <x v="107"/>
    <s v="Central"/>
    <s v="Consumer"/>
    <s v="Office Supplies"/>
    <n v="27.792000000000002"/>
    <n v="17"/>
    <n v="5.5583999999999998"/>
    <n v="0.02"/>
    <x v="1"/>
  </r>
  <r>
    <s v="CA/2018/127712"/>
    <d v="2018-08-31T00:00:00"/>
    <x v="450"/>
    <s v="East"/>
    <s v="Home Office"/>
    <s v="Office Supplies"/>
    <n v="6.2080000000000002"/>
    <n v="10"/>
    <n v="1.2416"/>
    <n v="0.17"/>
    <x v="0"/>
  </r>
  <r>
    <s v="CA/2018/169474"/>
    <d v="2018-04-02T00:00:00"/>
    <x v="282"/>
    <s v="Central"/>
    <s v="Consumer"/>
    <s v="Office Supplies"/>
    <n v="32.67"/>
    <n v="14"/>
    <n v="6.5339999999999998"/>
    <n v="0.16"/>
    <x v="4"/>
  </r>
  <r>
    <s v="CA/2015/106726"/>
    <d v="2015-06-12T00:00:00"/>
    <x v="276"/>
    <s v="East"/>
    <s v="Corporate"/>
    <s v="Office Supplies"/>
    <n v="1261.33"/>
    <n v="27"/>
    <n v="252.26599999999999"/>
    <n v="0.22"/>
    <x v="9"/>
  </r>
  <r>
    <s v="CA/2017/147473"/>
    <d v="2017-05-30T00:00:00"/>
    <x v="644"/>
    <s v="West"/>
    <s v="Home Office"/>
    <s v="Office Supplies"/>
    <n v="38.880000000000003"/>
    <n v="22"/>
    <n v="7.7759999999999998"/>
    <n v="0.15"/>
    <x v="5"/>
  </r>
  <r>
    <s v="CA/2017/114209"/>
    <d v="2017-05-21T00:00:00"/>
    <x v="155"/>
    <s v="West"/>
    <s v="Corporate"/>
    <s v="Office Supplies"/>
    <n v="1.964"/>
    <n v="11"/>
    <n v="0.39279999999999998"/>
    <n v="0.05"/>
    <x v="5"/>
  </r>
  <r>
    <s v="CA/2015/141901"/>
    <d v="2015-09-08T00:00:00"/>
    <x v="421"/>
    <s v="East"/>
    <s v="Consumer"/>
    <s v="Office Supplies"/>
    <n v="5.98"/>
    <n v="24"/>
    <n v="1.196"/>
    <n v="0.02"/>
    <x v="3"/>
  </r>
  <r>
    <s v="CA/2017/164490"/>
    <d v="2017-05-09T00:00:00"/>
    <x v="711"/>
    <s v="South"/>
    <s v="Home Office"/>
    <s v="Office Supplies"/>
    <n v="9.2479999999999993"/>
    <n v="19"/>
    <n v="1.8495999999999999"/>
    <n v="0"/>
    <x v="5"/>
  </r>
  <r>
    <s v="CA/2017/112256"/>
    <d v="2017-07-23T00:00:00"/>
    <x v="237"/>
    <s v="East"/>
    <s v="Consumer"/>
    <s v="Office Supplies"/>
    <n v="4.4480000000000004"/>
    <n v="22"/>
    <n v="0.88959999999999995"/>
    <n v="0.22"/>
    <x v="6"/>
  </r>
  <r>
    <s v="CA/2017/167416"/>
    <d v="2017-12-05T00:00:00"/>
    <x v="758"/>
    <s v="South"/>
    <s v="Consumer"/>
    <s v="Office Supplies"/>
    <n v="54.9"/>
    <n v="12"/>
    <n v="10.98"/>
    <n v="0"/>
    <x v="1"/>
  </r>
  <r>
    <s v="CA/2017/106950"/>
    <d v="2017-02-09T00:00:00"/>
    <x v="555"/>
    <s v="West"/>
    <s v="Consumer"/>
    <s v="Office Supplies"/>
    <n v="22.911000000000001"/>
    <n v="29"/>
    <n v="4.5822000000000003"/>
    <n v="0.15"/>
    <x v="11"/>
  </r>
  <r>
    <s v="CA/2018/118724"/>
    <d v="2018-07-21T00:00:00"/>
    <x v="255"/>
    <s v="West"/>
    <s v="Corporate"/>
    <s v="Office Supplies"/>
    <n v="3.52"/>
    <n v="22"/>
    <n v="0.70399999999999996"/>
    <n v="0.08"/>
    <x v="6"/>
  </r>
  <r>
    <s v="CA/2018/112004"/>
    <d v="2018-09-25T00:00:00"/>
    <x v="340"/>
    <s v="East"/>
    <s v="Corporate"/>
    <s v="Office Supplies"/>
    <n v="8.5950000000000006"/>
    <n v="5"/>
    <n v="1.7190000000000001"/>
    <n v="0.13"/>
    <x v="3"/>
  </r>
  <r>
    <s v="US/2018/143175"/>
    <d v="2018-03-08T00:00:00"/>
    <x v="654"/>
    <s v="West"/>
    <s v="Consumer"/>
    <s v="Office Supplies"/>
    <n v="99.87"/>
    <n v="7"/>
    <n v="19.974"/>
    <n v="0"/>
    <x v="10"/>
  </r>
  <r>
    <s v="CA/2016/105844"/>
    <d v="2016-10-25T00:00:00"/>
    <x v="226"/>
    <s v="East"/>
    <s v="Consumer"/>
    <s v="Office Supplies"/>
    <n v="79.36"/>
    <n v="19"/>
    <n v="15.872"/>
    <n v="0.03"/>
    <x v="8"/>
  </r>
  <r>
    <s v="CA/2018/118864"/>
    <d v="2018-06-15T00:00:00"/>
    <x v="120"/>
    <s v="West"/>
    <s v="Corporate"/>
    <s v="Technology"/>
    <n v="119.96"/>
    <n v="6"/>
    <n v="23.992000000000001"/>
    <n v="0.08"/>
    <x v="9"/>
  </r>
  <r>
    <s v="CA/2016/119480"/>
    <d v="2016-09-01T00:00:00"/>
    <x v="530"/>
    <s v="South"/>
    <s v="Consumer"/>
    <s v="Office Supplies"/>
    <n v="106.32"/>
    <n v="22"/>
    <n v="21.263999999999999"/>
    <n v="0.09"/>
    <x v="3"/>
  </r>
  <r>
    <s v="US/2016/153374"/>
    <d v="2016-09-02T00:00:00"/>
    <x v="535"/>
    <s v="Central"/>
    <s v="Consumer"/>
    <s v="Technology"/>
    <n v="479.952"/>
    <n v="11"/>
    <n v="95.990399999999994"/>
    <n v="0.03"/>
    <x v="3"/>
  </r>
  <r>
    <s v="CA/2017/101980"/>
    <d v="2017-08-19T00:00:00"/>
    <x v="261"/>
    <s v="East"/>
    <s v="Consumer"/>
    <s v="Office Supplies"/>
    <n v="146.68799999999999"/>
    <n v="23"/>
    <n v="29.337599999999998"/>
    <n v="0.13"/>
    <x v="0"/>
  </r>
  <r>
    <s v="CA/2018/144596"/>
    <d v="2018-06-11T00:00:00"/>
    <x v="263"/>
    <s v="Central"/>
    <s v="Consumer"/>
    <s v="Office Supplies"/>
    <n v="318.95999999999998"/>
    <n v="11"/>
    <n v="63.792000000000002"/>
    <n v="7.0000000000000007E-2"/>
    <x v="9"/>
  </r>
  <r>
    <s v="CA/2016/124933"/>
    <d v="2016-12-26T00:00:00"/>
    <x v="650"/>
    <s v="West"/>
    <s v="Consumer"/>
    <s v="Office Supplies"/>
    <n v="212.64"/>
    <n v="21"/>
    <n v="42.527999999999999"/>
    <n v="0.09"/>
    <x v="1"/>
  </r>
  <r>
    <s v="CA/2015/159625"/>
    <d v="2015-11-23T00:00:00"/>
    <x v="325"/>
    <s v="East"/>
    <s v="Consumer"/>
    <s v="Office Supplies"/>
    <n v="23.472000000000001"/>
    <n v="16"/>
    <n v="4.6943999999999999"/>
    <n v="0.06"/>
    <x v="2"/>
  </r>
  <r>
    <s v="CA/2017/144337"/>
    <d v="2017-01-08T00:00:00"/>
    <x v="737"/>
    <s v="Central"/>
    <s v="Corporate"/>
    <s v="Office Supplies"/>
    <n v="19.648"/>
    <n v="5"/>
    <n v="3.9296000000000002"/>
    <n v="0.2"/>
    <x v="7"/>
  </r>
  <r>
    <s v="CA/2015/117478"/>
    <d v="2015-09-21T00:00:00"/>
    <x v="405"/>
    <s v="South"/>
    <s v="Consumer"/>
    <s v="Office Supplies"/>
    <n v="6.57"/>
    <n v="16"/>
    <n v="1.3140000000000001"/>
    <n v="0.15"/>
    <x v="3"/>
  </r>
  <r>
    <s v="CA/2018/147410"/>
    <d v="2018-04-09T00:00:00"/>
    <x v="412"/>
    <s v="South"/>
    <s v="Consumer"/>
    <s v="Office Supplies"/>
    <n v="421.1"/>
    <n v="21"/>
    <n v="84.22"/>
    <n v="0.01"/>
    <x v="4"/>
  </r>
  <r>
    <s v="CA/2018/128944"/>
    <d v="2018-06-19T00:00:00"/>
    <x v="542"/>
    <s v="South"/>
    <s v="Corporate"/>
    <s v="Furniture"/>
    <n v="760.11599999999999"/>
    <n v="30"/>
    <n v="152.0232"/>
    <n v="0"/>
    <x v="9"/>
  </r>
  <r>
    <s v="CA/2017/109666"/>
    <d v="2017-04-19T00:00:00"/>
    <x v="27"/>
    <s v="West"/>
    <s v="Consumer"/>
    <s v="Technology"/>
    <n v="25.98"/>
    <n v="12"/>
    <n v="5.1959999999999997"/>
    <n v="0.03"/>
    <x v="4"/>
  </r>
  <r>
    <s v="US/2017/102239"/>
    <d v="2017-05-05T00:00:00"/>
    <x v="352"/>
    <s v="West"/>
    <s v="Corporate"/>
    <s v="Furniture"/>
    <n v="1685.88"/>
    <n v="4"/>
    <n v="337.17599999999999"/>
    <n v="0.13"/>
    <x v="5"/>
  </r>
  <r>
    <s v="CA/2015/143168"/>
    <d v="2015-10-18T00:00:00"/>
    <x v="490"/>
    <s v="West"/>
    <s v="Consumer"/>
    <s v="Office Supplies"/>
    <n v="61.96"/>
    <n v="24"/>
    <n v="12.391999999999999"/>
    <n v="0.05"/>
    <x v="8"/>
  </r>
  <r>
    <s v="CA/2018/104906"/>
    <d v="2018-02-13T00:00:00"/>
    <x v="687"/>
    <s v="East"/>
    <s v="Corporate"/>
    <s v="Office Supplies"/>
    <n v="17.940000000000001"/>
    <n v="30"/>
    <n v="3.5880000000000001"/>
    <n v="0.22"/>
    <x v="11"/>
  </r>
  <r>
    <s v="CA/2018/118122"/>
    <d v="2018-11-17T00:00:00"/>
    <x v="55"/>
    <s v="South"/>
    <s v="Corporate"/>
    <s v="Office Supplies"/>
    <n v="13.904"/>
    <n v="18"/>
    <n v="2.7808000000000002"/>
    <n v="0.03"/>
    <x v="2"/>
  </r>
  <r>
    <s v="US/2015/147774"/>
    <d v="2015-01-20T00:00:00"/>
    <x v="152"/>
    <s v="Central"/>
    <s v="Corporate"/>
    <s v="Office Supplies"/>
    <n v="67.194000000000003"/>
    <n v="22"/>
    <n v="13.438800000000001"/>
    <n v="0.15"/>
    <x v="7"/>
  </r>
  <r>
    <s v="CA/2018/166926"/>
    <d v="2018-01-12T00:00:00"/>
    <x v="2"/>
    <s v="South"/>
    <s v="Consumer"/>
    <s v="Office Supplies"/>
    <n v="41.86"/>
    <n v="25"/>
    <n v="8.3719999999999999"/>
    <n v="0.2"/>
    <x v="7"/>
  </r>
  <r>
    <s v="CA/2016/128013"/>
    <d v="2016-09-08T00:00:00"/>
    <x v="751"/>
    <s v="West"/>
    <s v="Corporate"/>
    <s v="Furniture"/>
    <n v="10.02"/>
    <n v="15"/>
    <n v="2.004"/>
    <n v="0.19"/>
    <x v="3"/>
  </r>
  <r>
    <s v="CA/2017/123176"/>
    <d v="2017-09-27T00:00:00"/>
    <x v="506"/>
    <s v="West"/>
    <s v="Consumer"/>
    <s v="Office Supplies"/>
    <n v="17.940000000000001"/>
    <n v="22"/>
    <n v="3.5880000000000001"/>
    <n v="0.22"/>
    <x v="3"/>
  </r>
  <r>
    <s v="US/2017/117541"/>
    <d v="2017-11-14T00:00:00"/>
    <x v="594"/>
    <s v="West"/>
    <s v="Consumer"/>
    <s v="Office Supplies"/>
    <n v="16.45"/>
    <n v="4"/>
    <n v="3.29"/>
    <n v="0.15"/>
    <x v="2"/>
  </r>
  <r>
    <s v="CA/2017/166282"/>
    <d v="2017-04-16T00:00:00"/>
    <x v="7"/>
    <s v="Central"/>
    <s v="Consumer"/>
    <s v="Technology"/>
    <n v="35.167999999999999"/>
    <n v="28"/>
    <n v="7.0335999999999999"/>
    <n v="0.12"/>
    <x v="4"/>
  </r>
  <r>
    <s v="CA/2018/141439"/>
    <d v="2018-11-26T00:00:00"/>
    <x v="499"/>
    <s v="Central"/>
    <s v="Home Office"/>
    <s v="Furniture"/>
    <n v="257.94"/>
    <n v="15"/>
    <n v="51.588000000000001"/>
    <n v="0"/>
    <x v="2"/>
  </r>
  <r>
    <s v="CA/2016/163965"/>
    <d v="2016-11-20T00:00:00"/>
    <x v="286"/>
    <s v="Central"/>
    <s v="Consumer"/>
    <s v="Office Supplies"/>
    <n v="7.23"/>
    <n v="15"/>
    <n v="1.446"/>
    <n v="0.25"/>
    <x v="2"/>
  </r>
  <r>
    <s v="CA/2018/128783"/>
    <d v="2018-07-09T00:00:00"/>
    <x v="228"/>
    <s v="West"/>
    <s v="Consumer"/>
    <s v="Technology"/>
    <n v="113.52"/>
    <n v="8"/>
    <n v="22.704000000000001"/>
    <n v="0.16"/>
    <x v="6"/>
  </r>
  <r>
    <s v="CA/2015/122217"/>
    <d v="2015-11-24T00:00:00"/>
    <x v="6"/>
    <s v="Central"/>
    <s v="Home Office"/>
    <s v="Furniture"/>
    <n v="111.15"/>
    <n v="22"/>
    <n v="22.23"/>
    <n v="0.02"/>
    <x v="2"/>
  </r>
  <r>
    <s v="US/2018/141558"/>
    <d v="2018-11-03T00:00:00"/>
    <x v="762"/>
    <s v="West"/>
    <s v="Home Office"/>
    <s v="Technology"/>
    <n v="776.85"/>
    <n v="9"/>
    <n v="155.37"/>
    <n v="0.18"/>
    <x v="2"/>
  </r>
  <r>
    <s v="CA/2017/139941"/>
    <d v="2017-12-06T00:00:00"/>
    <x v="558"/>
    <s v="East"/>
    <s v="Consumer"/>
    <s v="Office Supplies"/>
    <n v="92.94"/>
    <n v="16"/>
    <n v="18.588000000000001"/>
    <n v="0.05"/>
    <x v="1"/>
  </r>
  <r>
    <s v="CA/2016/166583"/>
    <d v="2016-06-26T00:00:00"/>
    <x v="104"/>
    <s v="South"/>
    <s v="Consumer"/>
    <s v="Technology"/>
    <n v="971.88"/>
    <n v="2"/>
    <n v="194.376"/>
    <n v="0.22"/>
    <x v="9"/>
  </r>
  <r>
    <s v="CA/2018/100412"/>
    <d v="2018-12-22T00:00:00"/>
    <x v="676"/>
    <s v="West"/>
    <s v="Home Office"/>
    <s v="Furniture"/>
    <n v="141.96"/>
    <n v="2"/>
    <n v="28.391999999999999"/>
    <n v="0.22"/>
    <x v="1"/>
  </r>
  <r>
    <s v="CA/2018/142909"/>
    <d v="2018-12-22T00:00:00"/>
    <x v="743"/>
    <s v="West"/>
    <s v="Consumer"/>
    <s v="Furniture"/>
    <n v="182.55"/>
    <n v="17"/>
    <n v="36.51"/>
    <n v="0.25"/>
    <x v="1"/>
  </r>
  <r>
    <s v="CA/2015/137911"/>
    <d v="2015-09-10T00:00:00"/>
    <x v="162"/>
    <s v="Central"/>
    <s v="Corporate"/>
    <s v="Office Supplies"/>
    <n v="88.768000000000001"/>
    <n v="15"/>
    <n v="17.753599999999999"/>
    <n v="0.04"/>
    <x v="3"/>
  </r>
  <r>
    <s v="CA/2016/106208"/>
    <d v="2016-10-12T00:00:00"/>
    <x v="493"/>
    <s v="East"/>
    <s v="Consumer"/>
    <s v="Office Supplies"/>
    <n v="53.088000000000001"/>
    <n v="24"/>
    <n v="10.617599999999999"/>
    <n v="0.12"/>
    <x v="8"/>
  </r>
  <r>
    <s v="US/2016/136749"/>
    <d v="2016-12-25T00:00:00"/>
    <x v="23"/>
    <s v="East"/>
    <s v="Consumer"/>
    <s v="Furniture"/>
    <n v="275.88"/>
    <n v="15"/>
    <n v="55.176000000000002"/>
    <n v="0.02"/>
    <x v="1"/>
  </r>
  <r>
    <s v="CA/2018/126718"/>
    <d v="2018-04-29T00:00:00"/>
    <x v="409"/>
    <s v="East"/>
    <s v="Consumer"/>
    <s v="Office Supplies"/>
    <n v="4.91"/>
    <n v="11"/>
    <n v="0.98199999999999998"/>
    <n v="0.12"/>
    <x v="4"/>
  </r>
  <r>
    <s v="CA/2017/131380"/>
    <d v="2017-03-28T00:00:00"/>
    <x v="417"/>
    <s v="Central"/>
    <s v="Consumer"/>
    <s v="Office Supplies"/>
    <n v="87.92"/>
    <n v="29"/>
    <n v="17.584"/>
    <n v="0.02"/>
    <x v="10"/>
  </r>
  <r>
    <s v="CA/2016/145835"/>
    <d v="2016-05-13T00:00:00"/>
    <x v="408"/>
    <s v="West"/>
    <s v="Home Office"/>
    <s v="Technology"/>
    <n v="222.38399999999999"/>
    <n v="17"/>
    <n v="44.476799999999997"/>
    <n v="0.12"/>
    <x v="5"/>
  </r>
  <r>
    <s v="CA/2015/138709"/>
    <d v="2015-04-07T00:00:00"/>
    <x v="474"/>
    <s v="East"/>
    <s v="Consumer"/>
    <s v="Office Supplies"/>
    <n v="21.84"/>
    <n v="7"/>
    <n v="4.3680000000000003"/>
    <n v="0.11"/>
    <x v="4"/>
  </r>
  <r>
    <s v="CA/2015/122070"/>
    <d v="2015-04-22T00:00:00"/>
    <x v="692"/>
    <s v="East"/>
    <s v="Corporate"/>
    <s v="Office Supplies"/>
    <n v="247.84"/>
    <n v="20"/>
    <n v="49.567999999999998"/>
    <n v="0.04"/>
    <x v="4"/>
  </r>
  <r>
    <s v="CA/2017/158610"/>
    <d v="2017-09-19T00:00:00"/>
    <x v="242"/>
    <s v="East"/>
    <s v="Consumer"/>
    <s v="Office Supplies"/>
    <n v="69.52"/>
    <n v="30"/>
    <n v="13.904"/>
    <n v="0.19"/>
    <x v="3"/>
  </r>
  <r>
    <s v="CA/2015/117464"/>
    <d v="2015-07-22T00:00:00"/>
    <x v="268"/>
    <s v="South"/>
    <s v="Consumer"/>
    <s v="Office Supplies"/>
    <n v="11.52"/>
    <n v="6"/>
    <n v="2.3039999999999998"/>
    <n v="0.04"/>
    <x v="6"/>
  </r>
  <r>
    <s v="US/2018/168613"/>
    <d v="2018-08-10T00:00:00"/>
    <x v="306"/>
    <s v="West"/>
    <s v="Consumer"/>
    <s v="Furniture"/>
    <n v="145.76400000000001"/>
    <n v="8"/>
    <n v="29.152799999999999"/>
    <n v="7.0000000000000007E-2"/>
    <x v="0"/>
  </r>
  <r>
    <s v="CA/2018/125381"/>
    <d v="2018-04-25T00:00:00"/>
    <x v="611"/>
    <s v="East"/>
    <s v="Consumer"/>
    <s v="Technology"/>
    <n v="107.97"/>
    <n v="21"/>
    <n v="21.594000000000001"/>
    <n v="0.2"/>
    <x v="4"/>
  </r>
  <r>
    <s v="US/2018/141677"/>
    <d v="2018-03-26T00:00:00"/>
    <x v="96"/>
    <s v="South"/>
    <s v="Corporate"/>
    <s v="Technology"/>
    <n v="143.96"/>
    <n v="5"/>
    <n v="28.792000000000002"/>
    <n v="0.24"/>
    <x v="10"/>
  </r>
  <r>
    <s v="CA/2018/133067"/>
    <d v="2018-04-05T00:00:00"/>
    <x v="501"/>
    <s v="Central"/>
    <s v="Corporate"/>
    <s v="Office Supplies"/>
    <n v="2.202"/>
    <n v="26"/>
    <n v="0.44040000000000001"/>
    <n v="0.05"/>
    <x v="4"/>
  </r>
  <r>
    <s v="US/2017/144351"/>
    <d v="2017-11-14T00:00:00"/>
    <x v="53"/>
    <s v="East"/>
    <s v="Consumer"/>
    <s v="Technology"/>
    <n v="89.97"/>
    <n v="26"/>
    <n v="17.994"/>
    <n v="0.17"/>
    <x v="2"/>
  </r>
  <r>
    <s v="CA/2015/106054"/>
    <d v="2015-06-01T00:00:00"/>
    <x v="705"/>
    <s v="East"/>
    <s v="Corporate"/>
    <s v="Office Supplies"/>
    <n v="12.78"/>
    <n v="24"/>
    <n v="2.556"/>
    <n v="0.13"/>
    <x v="9"/>
  </r>
  <r>
    <s v="CA/2017/138667"/>
    <d v="2017-12-27T00:00:00"/>
    <x v="596"/>
    <s v="East"/>
    <s v="Consumer"/>
    <s v="Technology"/>
    <n v="40"/>
    <n v="18"/>
    <n v="8"/>
    <n v="0.14000000000000001"/>
    <x v="1"/>
  </r>
  <r>
    <s v="CA/2018/150609"/>
    <d v="2018-04-30T00:00:00"/>
    <x v="125"/>
    <s v="East"/>
    <s v="Home Office"/>
    <s v="Office Supplies"/>
    <n v="23.24"/>
    <n v="25"/>
    <n v="4.6479999999999997"/>
    <n v="0.05"/>
    <x v="4"/>
  </r>
  <r>
    <s v="CA/2018/128853"/>
    <d v="2018-04-21T00:00:00"/>
    <x v="49"/>
    <s v="South"/>
    <s v="Consumer"/>
    <s v="Furniture"/>
    <n v="908.82"/>
    <n v="2"/>
    <n v="181.76400000000001"/>
    <n v="0.01"/>
    <x v="4"/>
  </r>
  <r>
    <s v="CA/2018/133102"/>
    <d v="2018-08-17T00:00:00"/>
    <x v="525"/>
    <s v="West"/>
    <s v="Home Office"/>
    <s v="Office Supplies"/>
    <n v="5.5519999999999996"/>
    <n v="3"/>
    <n v="1.1104000000000001"/>
    <n v="0.04"/>
    <x v="0"/>
  </r>
  <r>
    <s v="CA/2017/164399"/>
    <d v="2017-12-11T00:00:00"/>
    <x v="108"/>
    <s v="Central"/>
    <s v="Home Office"/>
    <s v="Technology"/>
    <n v="203.976"/>
    <n v="20"/>
    <n v="40.795200000000001"/>
    <n v="0.19"/>
    <x v="1"/>
  </r>
  <r>
    <s v="CA/2017/116918"/>
    <d v="2017-01-10T00:00:00"/>
    <x v="523"/>
    <s v="West"/>
    <s v="Consumer"/>
    <s v="Office Supplies"/>
    <n v="5.3879999999999999"/>
    <n v="8"/>
    <n v="1.0775999999999999"/>
    <n v="0.05"/>
    <x v="7"/>
  </r>
  <r>
    <s v="CA/2017/110492"/>
    <d v="2017-12-02T00:00:00"/>
    <x v="365"/>
    <s v="West"/>
    <s v="Consumer"/>
    <s v="Office Supplies"/>
    <n v="1350.12"/>
    <n v="23"/>
    <n v="270.024"/>
    <n v="0.16"/>
    <x v="1"/>
  </r>
  <r>
    <s v="CA/2017/147683"/>
    <d v="2017-11-13T00:00:00"/>
    <x v="178"/>
    <s v="Central"/>
    <s v="Home Office"/>
    <s v="Furniture"/>
    <n v="19.54"/>
    <n v="19"/>
    <n v="3.9079999999999999"/>
    <n v="0.15"/>
    <x v="2"/>
  </r>
  <r>
    <s v="CA/2015/116785"/>
    <d v="2015-04-26T00:00:00"/>
    <x v="762"/>
    <s v="West"/>
    <s v="Home Office"/>
    <s v="Office Supplies"/>
    <n v="21.4"/>
    <n v="21"/>
    <n v="4.28"/>
    <n v="0.15"/>
    <x v="4"/>
  </r>
  <r>
    <s v="US/2016/156797"/>
    <d v="2016-11-08T00:00:00"/>
    <x v="178"/>
    <s v="Central"/>
    <s v="Home Office"/>
    <s v="Office Supplies"/>
    <n v="11.96"/>
    <n v="28"/>
    <n v="2.3919999999999999"/>
    <n v="0.22"/>
    <x v="2"/>
  </r>
  <r>
    <s v="CA/2017/104276"/>
    <d v="2017-11-27T00:00:00"/>
    <x v="520"/>
    <s v="Central"/>
    <s v="Consumer"/>
    <s v="Technology"/>
    <n v="116.76"/>
    <n v="4"/>
    <n v="23.352"/>
    <n v="0.16"/>
    <x v="2"/>
  </r>
  <r>
    <s v="CA/2017/120369"/>
    <d v="2017-10-28T00:00:00"/>
    <x v="146"/>
    <s v="South"/>
    <s v="Corporate"/>
    <s v="Furniture"/>
    <n v="756.8"/>
    <n v="21"/>
    <n v="151.36000000000001"/>
    <n v="0.19"/>
    <x v="8"/>
  </r>
  <r>
    <s v="CA/2015/118276"/>
    <d v="2015-12-29T00:00:00"/>
    <x v="450"/>
    <s v="East"/>
    <s v="Home Office"/>
    <s v="Furniture"/>
    <n v="8.7360000000000007"/>
    <n v="13"/>
    <n v="1.7472000000000001"/>
    <n v="0.05"/>
    <x v="1"/>
  </r>
  <r>
    <s v="CA/2016/136658"/>
    <d v="2016-10-09T00:00:00"/>
    <x v="491"/>
    <s v="South"/>
    <s v="Consumer"/>
    <s v="Office Supplies"/>
    <n v="6.08"/>
    <n v="17"/>
    <n v="1.216"/>
    <n v="0.13"/>
    <x v="8"/>
  </r>
  <r>
    <s v="CA/2018/137414"/>
    <d v="2018-02-10T00:00:00"/>
    <x v="441"/>
    <s v="East"/>
    <s v="Consumer"/>
    <s v="Furniture"/>
    <n v="17.46"/>
    <n v="17"/>
    <n v="3.492"/>
    <n v="0.15"/>
    <x v="11"/>
  </r>
  <r>
    <s v="CA/2017/143476"/>
    <d v="2017-11-09T00:00:00"/>
    <x v="18"/>
    <s v="Central"/>
    <s v="Corporate"/>
    <s v="Office Supplies"/>
    <n v="2.9119999999999999"/>
    <n v="17"/>
    <n v="0.58240000000000003"/>
    <n v="7.0000000000000007E-2"/>
    <x v="2"/>
  </r>
  <r>
    <s v="US/2017/119046"/>
    <d v="2017-02-06T00:00:00"/>
    <x v="553"/>
    <s v="East"/>
    <s v="Corporate"/>
    <s v="Office Supplies"/>
    <n v="30.18"/>
    <n v="4"/>
    <n v="6.0359999999999996"/>
    <n v="0"/>
    <x v="11"/>
  </r>
  <r>
    <s v="CA/2018/154949"/>
    <d v="2018-10-15T00:00:00"/>
    <x v="507"/>
    <s v="South"/>
    <s v="Consumer"/>
    <s v="Office Supplies"/>
    <n v="14.73"/>
    <n v="2"/>
    <n v="2.9460000000000002"/>
    <n v="0.21"/>
    <x v="8"/>
  </r>
  <r>
    <s v="CA/2016/103072"/>
    <d v="2016-09-27T00:00:00"/>
    <x v="304"/>
    <s v="West"/>
    <s v="Corporate"/>
    <s v="Office Supplies"/>
    <n v="16.399999999999999"/>
    <n v="4"/>
    <n v="3.28"/>
    <n v="0.09"/>
    <x v="3"/>
  </r>
  <r>
    <s v="CA/2016/150770"/>
    <d v="2016-03-05T00:00:00"/>
    <x v="48"/>
    <s v="West"/>
    <s v="Consumer"/>
    <s v="Office Supplies"/>
    <n v="8.82"/>
    <n v="22"/>
    <n v="1.764"/>
    <n v="0.13"/>
    <x v="10"/>
  </r>
  <r>
    <s v="CA/2018/154760"/>
    <d v="2018-09-01T00:00:00"/>
    <x v="443"/>
    <s v="Central"/>
    <s v="Consumer"/>
    <s v="Office Supplies"/>
    <n v="274.49099999999999"/>
    <n v="4"/>
    <n v="54.898200000000003"/>
    <n v="0.15"/>
    <x v="3"/>
  </r>
  <r>
    <s v="US/2018/104437"/>
    <d v="2018-01-27T00:00:00"/>
    <x v="592"/>
    <s v="West"/>
    <s v="Consumer"/>
    <s v="Technology"/>
    <n v="137.94"/>
    <n v="10"/>
    <n v="27.588000000000001"/>
    <n v="0.12"/>
    <x v="7"/>
  </r>
  <r>
    <s v="CA/2018/113075"/>
    <d v="2018-02-09T00:00:00"/>
    <x v="498"/>
    <s v="Central"/>
    <s v="Consumer"/>
    <s v="Technology"/>
    <n v="40.68"/>
    <n v="20"/>
    <n v="8.1359999999999992"/>
    <n v="7.0000000000000007E-2"/>
    <x v="11"/>
  </r>
  <r>
    <s v="CA/2017/109953"/>
    <d v="2017-07-14T00:00:00"/>
    <x v="181"/>
    <s v="East"/>
    <s v="Consumer"/>
    <s v="Technology"/>
    <n v="110.376"/>
    <n v="25"/>
    <n v="22.075199999999999"/>
    <n v="0.2"/>
    <x v="6"/>
  </r>
  <r>
    <s v="CA/2018/127397"/>
    <d v="2018-02-24T00:00:00"/>
    <x v="20"/>
    <s v="South"/>
    <s v="Corporate"/>
    <s v="Office Supplies"/>
    <n v="123.92"/>
    <n v="8"/>
    <n v="24.783999999999999"/>
    <n v="0.08"/>
    <x v="11"/>
  </r>
  <r>
    <s v="CA/2015/157546"/>
    <d v="2015-07-20T00:00:00"/>
    <x v="742"/>
    <s v="South"/>
    <s v="Consumer"/>
    <s v="Office Supplies"/>
    <n v="89.712000000000003"/>
    <n v="3"/>
    <n v="17.942399999999999"/>
    <n v="0.09"/>
    <x v="6"/>
  </r>
  <r>
    <s v="CA/2018/153843"/>
    <d v="2018-03-13T00:00:00"/>
    <x v="618"/>
    <s v="West"/>
    <s v="Consumer"/>
    <s v="Office Supplies"/>
    <n v="30.88"/>
    <n v="18"/>
    <n v="6.1760000000000002"/>
    <n v="0.04"/>
    <x v="10"/>
  </r>
  <r>
    <s v="CA/2017/137337"/>
    <d v="2017-08-03T00:00:00"/>
    <x v="673"/>
    <s v="East"/>
    <s v="Consumer"/>
    <s v="Furniture"/>
    <n v="113.6"/>
    <n v="5"/>
    <n v="22.72"/>
    <n v="0.04"/>
    <x v="0"/>
  </r>
  <r>
    <s v="CA/2015/138737"/>
    <d v="2015-07-12T00:00:00"/>
    <x v="224"/>
    <s v="West"/>
    <s v="Consumer"/>
    <s v="Office Supplies"/>
    <n v="8.64"/>
    <n v="3"/>
    <n v="1.728"/>
    <n v="0.12"/>
    <x v="6"/>
  </r>
  <r>
    <s v="CA/2017/164924"/>
    <d v="2017-10-07T00:00:00"/>
    <x v="105"/>
    <s v="South"/>
    <s v="Corporate"/>
    <s v="Technology"/>
    <n v="341.99099999999999"/>
    <n v="6"/>
    <n v="68.398200000000003"/>
    <n v="0.14000000000000001"/>
    <x v="8"/>
  </r>
  <r>
    <s v="CA/2017/101651"/>
    <d v="2017-12-24T00:00:00"/>
    <x v="253"/>
    <s v="Central"/>
    <s v="Consumer"/>
    <s v="Furniture"/>
    <n v="43.96"/>
    <n v="16"/>
    <n v="8.7919999999999998"/>
    <n v="0.24"/>
    <x v="1"/>
  </r>
  <r>
    <s v="CA/2018/136651"/>
    <d v="2018-04-23T00:00:00"/>
    <x v="282"/>
    <s v="Central"/>
    <s v="Consumer"/>
    <s v="Furniture"/>
    <n v="66.36"/>
    <n v="3"/>
    <n v="13.272"/>
    <n v="0.15"/>
    <x v="4"/>
  </r>
  <r>
    <s v="CA/2018/118892"/>
    <d v="2018-08-17T00:00:00"/>
    <x v="599"/>
    <s v="West"/>
    <s v="Consumer"/>
    <s v="Furniture"/>
    <n v="4416.174"/>
    <n v="28"/>
    <n v="883.23479999999995"/>
    <n v="0.15"/>
    <x v="0"/>
  </r>
  <r>
    <s v="US/2018/151127"/>
    <d v="2018-05-22T00:00:00"/>
    <x v="210"/>
    <s v="South"/>
    <s v="Consumer"/>
    <s v="Office Supplies"/>
    <n v="49.56"/>
    <n v="27"/>
    <n v="9.9120000000000008"/>
    <n v="0.05"/>
    <x v="5"/>
  </r>
  <r>
    <s v="CA/2018/145807"/>
    <d v="2018-09-02T00:00:00"/>
    <x v="641"/>
    <s v="East"/>
    <s v="Consumer"/>
    <s v="Office Supplies"/>
    <n v="354.9"/>
    <n v="25"/>
    <n v="70.98"/>
    <n v="0.16"/>
    <x v="3"/>
  </r>
  <r>
    <s v="US/2015/127978"/>
    <d v="2015-03-03T00:00:00"/>
    <x v="329"/>
    <s v="West"/>
    <s v="Corporate"/>
    <s v="Office Supplies"/>
    <n v="15.12"/>
    <n v="18"/>
    <n v="3.024"/>
    <n v="0.05"/>
    <x v="10"/>
  </r>
  <r>
    <s v="CA/2016/158491"/>
    <d v="2016-04-06T00:00:00"/>
    <x v="669"/>
    <s v="South"/>
    <s v="Consumer"/>
    <s v="Technology"/>
    <n v="119.98"/>
    <n v="13"/>
    <n v="23.995999999999999"/>
    <n v="0.14000000000000001"/>
    <x v="4"/>
  </r>
  <r>
    <s v="CA/2017/116764"/>
    <d v="2017-08-27T00:00:00"/>
    <x v="605"/>
    <s v="Central"/>
    <s v="Corporate"/>
    <s v="Office Supplies"/>
    <n v="9.2159999999999993"/>
    <n v="3"/>
    <n v="1.8431999999999999"/>
    <n v="0.1"/>
    <x v="0"/>
  </r>
  <r>
    <s v="CA/2018/137001"/>
    <d v="2018-10-06T00:00:00"/>
    <x v="433"/>
    <s v="East"/>
    <s v="Corporate"/>
    <s v="Office Supplies"/>
    <n v="14.7"/>
    <n v="10"/>
    <n v="2.94"/>
    <n v="0.21"/>
    <x v="8"/>
  </r>
  <r>
    <s v="CA/2018/156363"/>
    <d v="2018-10-22T00:00:00"/>
    <x v="504"/>
    <s v="West"/>
    <s v="Corporate"/>
    <s v="Technology"/>
    <n v="32.700000000000003"/>
    <n v="26"/>
    <n v="6.54"/>
    <n v="0.21"/>
    <x v="8"/>
  </r>
  <r>
    <s v="CA/2018/122056"/>
    <d v="2018-06-13T00:00:00"/>
    <x v="38"/>
    <s v="Central"/>
    <s v="Consumer"/>
    <s v="Office Supplies"/>
    <n v="181.86"/>
    <n v="8"/>
    <n v="36.372"/>
    <n v="0.15"/>
    <x v="9"/>
  </r>
  <r>
    <s v="US/2015/143721"/>
    <d v="2015-11-23T00:00:00"/>
    <x v="460"/>
    <s v="West"/>
    <s v="Corporate"/>
    <s v="Furniture"/>
    <n v="155.37200000000001"/>
    <n v="16"/>
    <n v="31.074400000000001"/>
    <n v="0.06"/>
    <x v="2"/>
  </r>
  <r>
    <s v="CA/2018/122987"/>
    <d v="2018-08-16T00:00:00"/>
    <x v="695"/>
    <s v="Central"/>
    <s v="Consumer"/>
    <s v="Office Supplies"/>
    <n v="13.428000000000001"/>
    <n v="20"/>
    <n v="2.6856"/>
    <n v="0.13"/>
    <x v="0"/>
  </r>
  <r>
    <s v="CA/2017/133368"/>
    <d v="2017-01-14T00:00:00"/>
    <x v="165"/>
    <s v="Central"/>
    <s v="Consumer"/>
    <s v="Office Supplies"/>
    <n v="89.567999999999998"/>
    <n v="29"/>
    <n v="17.913599999999999"/>
    <n v="0.22"/>
    <x v="7"/>
  </r>
  <r>
    <s v="CA/2017/123337"/>
    <d v="2017-09-16T00:00:00"/>
    <x v="470"/>
    <s v="East"/>
    <s v="Corporate"/>
    <s v="Furniture"/>
    <n v="273.666"/>
    <n v="17"/>
    <n v="54.733199999999997"/>
    <n v="0.2"/>
    <x v="3"/>
  </r>
  <r>
    <s v="US/2017/150357"/>
    <d v="2017-10-10T00:00:00"/>
    <x v="424"/>
    <s v="West"/>
    <s v="Corporate"/>
    <s v="Office Supplies"/>
    <n v="20.608000000000001"/>
    <n v="5"/>
    <n v="4.1215999999999999"/>
    <n v="0.15"/>
    <x v="8"/>
  </r>
  <r>
    <s v="CA/2016/144519"/>
    <d v="2016-11-13T00:00:00"/>
    <x v="585"/>
    <s v="Central"/>
    <s v="Home Office"/>
    <s v="Technology"/>
    <n v="339.96"/>
    <n v="27"/>
    <n v="67.992000000000004"/>
    <n v="0.08"/>
    <x v="2"/>
  </r>
  <r>
    <s v="CA/2015/120670"/>
    <d v="2015-02-11T00:00:00"/>
    <x v="451"/>
    <s v="Central"/>
    <s v="Home Office"/>
    <s v="Technology"/>
    <n v="799.92"/>
    <n v="13"/>
    <n v="159.98400000000001"/>
    <n v="0.03"/>
    <x v="11"/>
  </r>
  <r>
    <s v="CA/2017/157217"/>
    <d v="2017-07-19T00:00:00"/>
    <x v="426"/>
    <s v="South"/>
    <s v="Home Office"/>
    <s v="Technology"/>
    <n v="35.984000000000002"/>
    <n v="19"/>
    <n v="7.1967999999999996"/>
    <n v="0.17"/>
    <x v="6"/>
  </r>
  <r>
    <s v="CA/2017/108224"/>
    <d v="2017-05-14T00:00:00"/>
    <x v="260"/>
    <s v="Central"/>
    <s v="Corporate"/>
    <s v="Technology"/>
    <n v="185.52799999999999"/>
    <n v="27"/>
    <n v="37.105600000000003"/>
    <n v="0.02"/>
    <x v="5"/>
  </r>
  <r>
    <s v="CA/2016/162782"/>
    <d v="2016-02-21T00:00:00"/>
    <x v="617"/>
    <s v="West"/>
    <s v="Consumer"/>
    <s v="Office Supplies"/>
    <n v="2541.98"/>
    <n v="8"/>
    <n v="508.39600000000002"/>
    <n v="0.11"/>
    <x v="11"/>
  </r>
  <r>
    <s v="CA/2018/159282"/>
    <d v="2018-10-16T00:00:00"/>
    <x v="689"/>
    <s v="West"/>
    <s v="Home Office"/>
    <s v="Technology"/>
    <n v="599.98500000000001"/>
    <n v="11"/>
    <n v="119.997"/>
    <n v="0.03"/>
    <x v="8"/>
  </r>
  <r>
    <s v="CA/2018/155936"/>
    <d v="2018-06-22T00:00:00"/>
    <x v="300"/>
    <s v="South"/>
    <s v="Consumer"/>
    <s v="Office Supplies"/>
    <n v="3.036"/>
    <n v="6"/>
    <n v="0.60719999999999996"/>
    <n v="0.25"/>
    <x v="9"/>
  </r>
  <r>
    <s v="CA/2018/169439"/>
    <d v="2018-09-09T00:00:00"/>
    <x v="95"/>
    <s v="Central"/>
    <s v="Consumer"/>
    <s v="Office Supplies"/>
    <n v="25.92"/>
    <n v="12"/>
    <n v="5.1840000000000002"/>
    <n v="0.18"/>
    <x v="3"/>
  </r>
  <r>
    <s v="CA/2018/151183"/>
    <d v="2018-10-14T00:00:00"/>
    <x v="318"/>
    <s v="East"/>
    <s v="Consumer"/>
    <s v="Technology"/>
    <n v="46.36"/>
    <n v="10"/>
    <n v="9.2720000000000002"/>
    <n v="0.17"/>
    <x v="8"/>
  </r>
  <r>
    <s v="CA/2017/149965"/>
    <d v="2017-06-20T00:00:00"/>
    <x v="740"/>
    <s v="East"/>
    <s v="Corporate"/>
    <s v="Technology"/>
    <n v="6.9"/>
    <n v="20"/>
    <n v="1.38"/>
    <n v="0.25"/>
    <x v="9"/>
  </r>
  <r>
    <s v="CA/2015/158281"/>
    <d v="2015-02-09T00:00:00"/>
    <x v="132"/>
    <s v="South"/>
    <s v="Corporate"/>
    <s v="Technology"/>
    <n v="559.71"/>
    <n v="22"/>
    <n v="111.94199999999999"/>
    <n v="0.23"/>
    <x v="11"/>
  </r>
  <r>
    <s v="CA/2018/109183"/>
    <d v="2018-04-12T00:00:00"/>
    <x v="235"/>
    <s v="West"/>
    <s v="Consumer"/>
    <s v="Technology"/>
    <n v="649"/>
    <n v="19"/>
    <n v="129.80000000000001"/>
    <n v="0.14000000000000001"/>
    <x v="4"/>
  </r>
  <r>
    <s v="CA/2017/113656"/>
    <d v="2017-01-23T00:00:00"/>
    <x v="558"/>
    <s v="East"/>
    <s v="Consumer"/>
    <s v="Furniture"/>
    <n v="59.99"/>
    <n v="21"/>
    <n v="11.997999999999999"/>
    <n v="0.05"/>
    <x v="7"/>
  </r>
  <r>
    <s v="CA/2016/148964"/>
    <d v="2016-05-26T00:00:00"/>
    <x v="76"/>
    <s v="West"/>
    <s v="Consumer"/>
    <s v="Furniture"/>
    <n v="20.239999999999998"/>
    <n v="18"/>
    <n v="4.048"/>
    <n v="0.25"/>
    <x v="5"/>
  </r>
  <r>
    <s v="CA/2015/111899"/>
    <d v="2015-04-05T00:00:00"/>
    <x v="396"/>
    <s v="Central"/>
    <s v="Consumer"/>
    <s v="Office Supplies"/>
    <n v="37.840000000000003"/>
    <n v="12"/>
    <n v="7.5679999999999996"/>
    <n v="0.25"/>
    <x v="4"/>
  </r>
  <r>
    <s v="CA/2016/101126"/>
    <d v="2016-10-02T00:00:00"/>
    <x v="240"/>
    <s v="Central"/>
    <s v="Corporate"/>
    <s v="Office Supplies"/>
    <n v="77.239999999999995"/>
    <n v="2"/>
    <n v="15.448"/>
    <n v="0.14000000000000001"/>
    <x v="8"/>
  </r>
  <r>
    <s v="CA/2015/163468"/>
    <d v="2015-11-18T00:00:00"/>
    <x v="300"/>
    <s v="South"/>
    <s v="Consumer"/>
    <s v="Furniture"/>
    <n v="292.10000000000002"/>
    <n v="7"/>
    <n v="58.42"/>
    <n v="0.02"/>
    <x v="2"/>
  </r>
  <r>
    <s v="US/2018/117450"/>
    <d v="2018-04-09T00:00:00"/>
    <x v="770"/>
    <s v="West"/>
    <s v="Consumer"/>
    <s v="Furniture"/>
    <n v="97.183999999999997"/>
    <n v="11"/>
    <n v="19.436800000000002"/>
    <n v="0.19"/>
    <x v="4"/>
  </r>
  <r>
    <s v="CA/2015/137274"/>
    <d v="2015-03-29T00:00:00"/>
    <x v="207"/>
    <s v="East"/>
    <s v="Consumer"/>
    <s v="Furniture"/>
    <n v="890.84100000000001"/>
    <n v="3"/>
    <n v="178.16820000000001"/>
    <n v="0.24"/>
    <x v="10"/>
  </r>
  <r>
    <s v="CA/2017/144092"/>
    <d v="2017-05-11T00:00:00"/>
    <x v="109"/>
    <s v="West"/>
    <s v="Consumer"/>
    <s v="Technology"/>
    <n v="72"/>
    <n v="5"/>
    <n v="14.4"/>
    <n v="0.05"/>
    <x v="5"/>
  </r>
  <r>
    <s v="CA/2018/112172"/>
    <d v="2018-10-06T00:00:00"/>
    <x v="152"/>
    <s v="Central"/>
    <s v="Corporate"/>
    <s v="Office Supplies"/>
    <n v="14.13"/>
    <n v="17"/>
    <n v="2.8260000000000001"/>
    <n v="0.15"/>
    <x v="8"/>
  </r>
  <r>
    <s v="CA/2016/121699"/>
    <d v="2016-10-08T00:00:00"/>
    <x v="217"/>
    <s v="West"/>
    <s v="Consumer"/>
    <s v="Office Supplies"/>
    <n v="64.75"/>
    <n v="26"/>
    <n v="12.95"/>
    <n v="0.1"/>
    <x v="8"/>
  </r>
  <r>
    <s v="CA/2016/162761"/>
    <d v="2016-09-10T00:00:00"/>
    <x v="623"/>
    <s v="Central"/>
    <s v="Consumer"/>
    <s v="Office Supplies"/>
    <n v="1.8720000000000001"/>
    <n v="2"/>
    <n v="0.37440000000000001"/>
    <n v="0.19"/>
    <x v="3"/>
  </r>
  <r>
    <s v="CA/2017/121377"/>
    <d v="2017-05-28T00:00:00"/>
    <x v="184"/>
    <s v="West"/>
    <s v="Home Office"/>
    <s v="Technology"/>
    <n v="286.39999999999998"/>
    <n v="27"/>
    <n v="57.28"/>
    <n v="0.2"/>
    <x v="5"/>
  </r>
  <r>
    <s v="CA/2018/115322"/>
    <d v="2018-11-05T00:00:00"/>
    <x v="233"/>
    <s v="West"/>
    <s v="Consumer"/>
    <s v="Office Supplies"/>
    <n v="43.92"/>
    <n v="8"/>
    <n v="8.7840000000000007"/>
    <n v="0.2"/>
    <x v="2"/>
  </r>
  <r>
    <s v="CA/2017/132066"/>
    <d v="2017-10-16T00:00:00"/>
    <x v="240"/>
    <s v="Central"/>
    <s v="Corporate"/>
    <s v="Furniture"/>
    <n v="142.18199999999999"/>
    <n v="12"/>
    <n v="28.436399999999999"/>
    <n v="7.0000000000000007E-2"/>
    <x v="8"/>
  </r>
  <r>
    <s v="CA/2018/158120"/>
    <d v="2018-11-17T00:00:00"/>
    <x v="542"/>
    <s v="South"/>
    <s v="Corporate"/>
    <s v="Office Supplies"/>
    <n v="19.608000000000001"/>
    <n v="14"/>
    <n v="3.9216000000000002"/>
    <n v="0.19"/>
    <x v="2"/>
  </r>
  <r>
    <s v="CA/2018/100097"/>
    <d v="2018-11-26T00:00:00"/>
    <x v="438"/>
    <s v="Central"/>
    <s v="Consumer"/>
    <s v="Technology"/>
    <n v="979.95"/>
    <n v="23"/>
    <n v="195.99"/>
    <n v="0"/>
    <x v="2"/>
  </r>
  <r>
    <s v="CA/2018/167626"/>
    <d v="2018-03-09T00:00:00"/>
    <x v="501"/>
    <s v="Central"/>
    <s v="Corporate"/>
    <s v="Office Supplies"/>
    <n v="8.9039999999999999"/>
    <n v="21"/>
    <n v="1.7807999999999999"/>
    <n v="0.09"/>
    <x v="10"/>
  </r>
  <r>
    <s v="US/2018/126053"/>
    <d v="2018-05-12T00:00:00"/>
    <x v="229"/>
    <s v="Central"/>
    <s v="Consumer"/>
    <s v="Furniture"/>
    <n v="41.96"/>
    <n v="2"/>
    <n v="8.3919999999999995"/>
    <n v="0.09"/>
    <x v="5"/>
  </r>
  <r>
    <s v="US/2018/128447"/>
    <d v="2018-10-11T00:00:00"/>
    <x v="266"/>
    <s v="South"/>
    <s v="Consumer"/>
    <s v="Office Supplies"/>
    <n v="400.8"/>
    <n v="10"/>
    <n v="80.16"/>
    <n v="0.03"/>
    <x v="8"/>
  </r>
  <r>
    <s v="US/2015/131275"/>
    <d v="2015-03-18T00:00:00"/>
    <x v="337"/>
    <s v="East"/>
    <s v="Home Office"/>
    <s v="Furniture"/>
    <n v="111"/>
    <n v="17"/>
    <n v="22.2"/>
    <n v="0.16"/>
    <x v="10"/>
  </r>
  <r>
    <s v="CA/2017/149349"/>
    <d v="2017-12-11T00:00:00"/>
    <x v="70"/>
    <s v="West"/>
    <s v="Corporate"/>
    <s v="Furniture"/>
    <n v="22.751999999999999"/>
    <n v="25"/>
    <n v="4.5503999999999998"/>
    <n v="0.17"/>
    <x v="1"/>
  </r>
  <r>
    <s v="CA/2018/115119"/>
    <d v="2018-10-26T00:00:00"/>
    <x v="464"/>
    <s v="West"/>
    <s v="Corporate"/>
    <s v="Technology"/>
    <n v="61.542000000000002"/>
    <n v="27"/>
    <n v="12.308400000000001"/>
    <n v="0.16"/>
    <x v="8"/>
  </r>
  <r>
    <s v="CA/2016/125563"/>
    <d v="2016-11-04T00:00:00"/>
    <x v="701"/>
    <s v="West"/>
    <s v="Consumer"/>
    <s v="Furniture"/>
    <n v="67.36"/>
    <n v="11"/>
    <n v="13.472"/>
    <n v="0.04"/>
    <x v="2"/>
  </r>
  <r>
    <s v="CA/2016/113152"/>
    <d v="2016-12-25T00:00:00"/>
    <x v="600"/>
    <s v="West"/>
    <s v="Consumer"/>
    <s v="Technology"/>
    <n v="843.9"/>
    <n v="18"/>
    <n v="168.78"/>
    <n v="0.14000000000000001"/>
    <x v="1"/>
  </r>
  <r>
    <s v="CA/2018/165155"/>
    <d v="2018-09-21T00:00:00"/>
    <x v="606"/>
    <s v="East"/>
    <s v="Corporate"/>
    <s v="Office Supplies"/>
    <n v="15.51"/>
    <n v="12"/>
    <n v="3.1019999999999999"/>
    <n v="0.19"/>
    <x v="3"/>
  </r>
  <r>
    <s v="CA/2015/163412"/>
    <d v="2015-12-20T00:00:00"/>
    <x v="416"/>
    <s v="South"/>
    <s v="Corporate"/>
    <s v="Furniture"/>
    <n v="192.18600000000001"/>
    <n v="3"/>
    <n v="38.437199999999997"/>
    <n v="0.13"/>
    <x v="1"/>
  </r>
  <r>
    <s v="CA/2016/159590"/>
    <d v="2016-07-18T00:00:00"/>
    <x v="346"/>
    <s v="West"/>
    <s v="Corporate"/>
    <s v="Office Supplies"/>
    <n v="5.76"/>
    <n v="6"/>
    <n v="1.1519999999999999"/>
    <n v="0.18"/>
    <x v="6"/>
  </r>
  <r>
    <s v="CA/2015/116190"/>
    <d v="2015-07-26T00:00:00"/>
    <x v="495"/>
    <s v="East"/>
    <s v="Consumer"/>
    <s v="Furniture"/>
    <n v="67.88"/>
    <n v="22"/>
    <n v="13.576000000000001"/>
    <n v="0.11"/>
    <x v="6"/>
  </r>
  <r>
    <s v="CA/2015/168473"/>
    <d v="2015-12-26T00:00:00"/>
    <x v="14"/>
    <s v="East"/>
    <s v="Consumer"/>
    <s v="Office Supplies"/>
    <n v="191.88"/>
    <n v="21"/>
    <n v="38.375999999999998"/>
    <n v="0.12"/>
    <x v="1"/>
  </r>
  <r>
    <s v="CA/2018/168389"/>
    <d v="2018-11-12T00:00:00"/>
    <x v="1"/>
    <s v="West"/>
    <s v="Corporate"/>
    <s v="Furniture"/>
    <n v="721.875"/>
    <n v="16"/>
    <n v="144.375"/>
    <n v="0.2"/>
    <x v="2"/>
  </r>
  <r>
    <s v="CA/2015/130421"/>
    <d v="2015-03-03T00:00:00"/>
    <x v="710"/>
    <s v="Central"/>
    <s v="Consumer"/>
    <s v="Office Supplies"/>
    <n v="176.77199999999999"/>
    <n v="5"/>
    <n v="35.354399999999998"/>
    <n v="0"/>
    <x v="10"/>
  </r>
  <r>
    <s v="CA/2018/142125"/>
    <d v="2018-10-21T00:00:00"/>
    <x v="80"/>
    <s v="Central"/>
    <s v="Corporate"/>
    <s v="Office Supplies"/>
    <n v="38.82"/>
    <n v="16"/>
    <n v="7.7640000000000002"/>
    <n v="0.16"/>
    <x v="8"/>
  </r>
  <r>
    <s v="CA/2018/141138"/>
    <d v="2018-10-11T00:00:00"/>
    <x v="485"/>
    <s v="West"/>
    <s v="Consumer"/>
    <s v="Technology"/>
    <n v="111.79"/>
    <n v="2"/>
    <n v="22.358000000000001"/>
    <n v="0.1"/>
    <x v="8"/>
  </r>
  <r>
    <s v="CA/2018/152135"/>
    <d v="2018-03-16T00:00:00"/>
    <x v="377"/>
    <s v="East"/>
    <s v="Home Office"/>
    <s v="Technology"/>
    <n v="445.44"/>
    <n v="3"/>
    <n v="89.087999999999994"/>
    <n v="0.18"/>
    <x v="10"/>
  </r>
  <r>
    <s v="CA/2017/151974"/>
    <d v="2017-09-22T00:00:00"/>
    <x v="372"/>
    <s v="Central"/>
    <s v="Home Office"/>
    <s v="Office Supplies"/>
    <n v="16.52"/>
    <n v="21"/>
    <n v="3.3039999999999998"/>
    <n v="0.08"/>
    <x v="3"/>
  </r>
  <r>
    <s v="CA/2018/154102"/>
    <d v="2018-06-02T00:00:00"/>
    <x v="381"/>
    <s v="West"/>
    <s v="Home Office"/>
    <s v="Office Supplies"/>
    <n v="29.9"/>
    <n v="26"/>
    <n v="5.98"/>
    <n v="0.21"/>
    <x v="9"/>
  </r>
  <r>
    <s v="CA/2016/139780"/>
    <d v="2016-12-31T00:00:00"/>
    <x v="706"/>
    <s v="East"/>
    <s v="Corporate"/>
    <s v="Office Supplies"/>
    <n v="116.4"/>
    <n v="20"/>
    <n v="23.28"/>
    <n v="0.12"/>
    <x v="1"/>
  </r>
  <r>
    <s v="CA/2017/114748"/>
    <d v="2017-09-10T00:00:00"/>
    <x v="595"/>
    <s v="West"/>
    <s v="Home Office"/>
    <s v="Office Supplies"/>
    <n v="1.4079999999999999"/>
    <n v="7"/>
    <n v="0.28160000000000002"/>
    <n v="7.0000000000000007E-2"/>
    <x v="3"/>
  </r>
  <r>
    <s v="US/2015/115189"/>
    <d v="2015-12-30T00:00:00"/>
    <x v="753"/>
    <s v="East"/>
    <s v="Corporate"/>
    <s v="Technology"/>
    <n v="251.964"/>
    <n v="16"/>
    <n v="50.392800000000001"/>
    <n v="0.22"/>
    <x v="1"/>
  </r>
  <r>
    <s v="CA/2017/163594"/>
    <d v="2017-12-04T00:00:00"/>
    <x v="639"/>
    <s v="West"/>
    <s v="Consumer"/>
    <s v="Office Supplies"/>
    <n v="19.440000000000001"/>
    <n v="27"/>
    <n v="3.8879999999999999"/>
    <n v="0.05"/>
    <x v="1"/>
  </r>
  <r>
    <s v="CA/2017/127243"/>
    <d v="2017-11-28T00:00:00"/>
    <x v="103"/>
    <s v="Central"/>
    <s v="Corporate"/>
    <s v="Technology"/>
    <n v="340.18200000000002"/>
    <n v="7"/>
    <n v="68.0364"/>
    <n v="0.04"/>
    <x v="2"/>
  </r>
  <r>
    <s v="CA/2018/161851"/>
    <d v="2018-04-15T00:00:00"/>
    <x v="162"/>
    <s v="Central"/>
    <s v="Corporate"/>
    <s v="Office Supplies"/>
    <n v="15.57"/>
    <n v="7"/>
    <n v="3.1139999999999999"/>
    <n v="0.14000000000000001"/>
    <x v="4"/>
  </r>
  <r>
    <s v="CA/2016/110345"/>
    <d v="2016-09-03T00:00:00"/>
    <x v="592"/>
    <s v="West"/>
    <s v="Consumer"/>
    <s v="Office Supplies"/>
    <n v="4.6079999999999997"/>
    <n v="28"/>
    <n v="0.92159999999999997"/>
    <n v="0"/>
    <x v="3"/>
  </r>
  <r>
    <s v="CA/2015/107769"/>
    <d v="2015-10-28T00:00:00"/>
    <x v="387"/>
    <s v="Central"/>
    <s v="Corporate"/>
    <s v="Technology"/>
    <n v="257.98"/>
    <n v="27"/>
    <n v="51.595999999999997"/>
    <n v="0.11"/>
    <x v="8"/>
  </r>
  <r>
    <s v="US/2018/123862"/>
    <d v="2018-07-01T00:00:00"/>
    <x v="440"/>
    <s v="West"/>
    <s v="Consumer"/>
    <s v="Office Supplies"/>
    <n v="153.78"/>
    <n v="22"/>
    <n v="30.756"/>
    <n v="0.15"/>
    <x v="6"/>
  </r>
  <r>
    <s v="CA/2018/100580"/>
    <d v="2018-08-13T00:00:00"/>
    <x v="149"/>
    <s v="East"/>
    <s v="Corporate"/>
    <s v="Office Supplies"/>
    <n v="36.024000000000001"/>
    <n v="20"/>
    <n v="7.2047999999999996"/>
    <n v="0.21"/>
    <x v="0"/>
  </r>
  <r>
    <s v="US/2018/145597"/>
    <d v="2018-02-11T00:00:00"/>
    <x v="55"/>
    <s v="South"/>
    <s v="Corporate"/>
    <s v="Office Supplies"/>
    <n v="54.335999999999999"/>
    <n v="1"/>
    <n v="10.8672"/>
    <n v="0.16"/>
    <x v="11"/>
  </r>
  <r>
    <s v="CA/2015/132787"/>
    <d v="2015-09-19T00:00:00"/>
    <x v="305"/>
    <s v="South"/>
    <s v="Corporate"/>
    <s v="Office Supplies"/>
    <n v="92.52"/>
    <n v="3"/>
    <n v="18.504000000000001"/>
    <n v="0.12"/>
    <x v="3"/>
  </r>
  <r>
    <s v="CA/2016/136224"/>
    <d v="2016-05-31T00:00:00"/>
    <x v="761"/>
    <s v="West"/>
    <s v="Consumer"/>
    <s v="Office Supplies"/>
    <n v="10.272"/>
    <n v="21"/>
    <n v="2.0543999999999998"/>
    <n v="0.12"/>
    <x v="5"/>
  </r>
  <r>
    <s v="CA/2017/105732"/>
    <d v="2017-09-13T00:00:00"/>
    <x v="8"/>
    <s v="West"/>
    <s v="Consumer"/>
    <s v="Office Supplies"/>
    <n v="40.74"/>
    <n v="5"/>
    <n v="8.1479999999999997"/>
    <n v="0.19"/>
    <x v="3"/>
  </r>
  <r>
    <s v="CA/2018/108035"/>
    <d v="2018-11-29T00:00:00"/>
    <x v="74"/>
    <s v="West"/>
    <s v="Consumer"/>
    <s v="Furniture"/>
    <n v="390.36799999999999"/>
    <n v="11"/>
    <n v="78.073599999999999"/>
    <n v="0.05"/>
    <x v="2"/>
  </r>
  <r>
    <s v="CA/2018/160031"/>
    <d v="2018-04-12T00:00:00"/>
    <x v="398"/>
    <s v="West"/>
    <s v="Consumer"/>
    <s v="Office Supplies"/>
    <n v="74.352000000000004"/>
    <n v="30"/>
    <n v="14.8704"/>
    <n v="0"/>
    <x v="4"/>
  </r>
  <r>
    <s v="CA/2018/147844"/>
    <d v="2018-02-05T00:00:00"/>
    <x v="732"/>
    <s v="Central"/>
    <s v="Consumer"/>
    <s v="Office Supplies"/>
    <n v="15.7"/>
    <n v="8"/>
    <n v="3.14"/>
    <n v="0"/>
    <x v="11"/>
  </r>
  <r>
    <s v="CA/2017/110975"/>
    <d v="2017-12-25T00:00:00"/>
    <x v="715"/>
    <s v="West"/>
    <s v="Corporate"/>
    <s v="Furniture"/>
    <n v="313.17599999999999"/>
    <n v="20"/>
    <n v="62.635199999999998"/>
    <n v="0.16"/>
    <x v="1"/>
  </r>
  <r>
    <s v="CA/2015/141649"/>
    <d v="2015-09-30T00:00:00"/>
    <x v="678"/>
    <s v="Central"/>
    <s v="Corporate"/>
    <s v="Office Supplies"/>
    <n v="795.40800000000002"/>
    <n v="13"/>
    <n v="159.08160000000001"/>
    <n v="0.16"/>
    <x v="3"/>
  </r>
  <r>
    <s v="CA/2015/124807"/>
    <d v="2015-12-07T00:00:00"/>
    <x v="250"/>
    <s v="West"/>
    <s v="Consumer"/>
    <s v="Office Supplies"/>
    <n v="35.856000000000002"/>
    <n v="27"/>
    <n v="7.1711999999999998"/>
    <n v="0.1"/>
    <x v="1"/>
  </r>
  <r>
    <s v="CA/2017/110009"/>
    <d v="2017-08-09T00:00:00"/>
    <x v="309"/>
    <s v="East"/>
    <s v="Consumer"/>
    <s v="Furniture"/>
    <n v="43.13"/>
    <n v="25"/>
    <n v="8.6259999999999994"/>
    <n v="0.09"/>
    <x v="0"/>
  </r>
  <r>
    <s v="CA/2018/168172"/>
    <d v="2018-06-08T00:00:00"/>
    <x v="129"/>
    <s v="South"/>
    <s v="Consumer"/>
    <s v="Office Supplies"/>
    <n v="70.12"/>
    <n v="18"/>
    <n v="14.023999999999999"/>
    <n v="0.22"/>
    <x v="9"/>
  </r>
  <r>
    <s v="CA/2016/100146"/>
    <d v="2016-05-14T00:00:00"/>
    <x v="118"/>
    <s v="South"/>
    <s v="Corporate"/>
    <s v="Furniture"/>
    <n v="509.95749999999998"/>
    <n v="1"/>
    <n v="101.9915"/>
    <n v="0.05"/>
    <x v="5"/>
  </r>
  <r>
    <s v="CA/2018/152079"/>
    <d v="2018-01-20T00:00:00"/>
    <x v="586"/>
    <s v="East"/>
    <s v="Consumer"/>
    <s v="Office Supplies"/>
    <n v="11.52"/>
    <n v="26"/>
    <n v="2.3039999999999998"/>
    <n v="0.12"/>
    <x v="7"/>
  </r>
  <r>
    <s v="CA/2017/129728"/>
    <d v="2017-05-30T00:00:00"/>
    <x v="684"/>
    <s v="East"/>
    <s v="Corporate"/>
    <s v="Furniture"/>
    <n v="167.84"/>
    <n v="24"/>
    <n v="33.567999999999998"/>
    <n v="0.23"/>
    <x v="5"/>
  </r>
  <r>
    <s v="CA/2015/121769"/>
    <d v="2015-08-04T00:00:00"/>
    <x v="365"/>
    <s v="West"/>
    <s v="Consumer"/>
    <s v="Furniture"/>
    <n v="172.11"/>
    <n v="8"/>
    <n v="34.421999999999997"/>
    <n v="0.14000000000000001"/>
    <x v="0"/>
  </r>
  <r>
    <s v="CA/2015/103058"/>
    <d v="2015-07-23T00:00:00"/>
    <x v="8"/>
    <s v="West"/>
    <s v="Consumer"/>
    <s v="Technology"/>
    <n v="99.98"/>
    <n v="14"/>
    <n v="19.995999999999999"/>
    <n v="7.0000000000000007E-2"/>
    <x v="6"/>
  </r>
  <r>
    <s v="CA/2018/121125"/>
    <d v="2018-05-30T00:00:00"/>
    <x v="450"/>
    <s v="East"/>
    <s v="Home Office"/>
    <s v="Technology"/>
    <n v="156.792"/>
    <n v="20"/>
    <n v="31.3584"/>
    <n v="0.06"/>
    <x v="5"/>
  </r>
  <r>
    <s v="US/2017/114013"/>
    <d v="2017-03-13T00:00:00"/>
    <x v="34"/>
    <s v="South"/>
    <s v="Corporate"/>
    <s v="Furniture"/>
    <n v="386.68"/>
    <n v="16"/>
    <n v="77.335999999999999"/>
    <n v="0.05"/>
    <x v="10"/>
  </r>
  <r>
    <s v="CA/2018/135069"/>
    <d v="2018-10-04T00:00:00"/>
    <x v="94"/>
    <s v="West"/>
    <s v="Consumer"/>
    <s v="Office Supplies"/>
    <n v="195.10400000000001"/>
    <n v="26"/>
    <n v="39.020800000000001"/>
    <n v="0.16"/>
    <x v="8"/>
  </r>
  <r>
    <s v="CA/2017/101693"/>
    <d v="2017-06-25T00:00:00"/>
    <x v="95"/>
    <s v="Central"/>
    <s v="Consumer"/>
    <s v="Furniture"/>
    <n v="85.245999999999995"/>
    <n v="25"/>
    <n v="17.049199999999999"/>
    <n v="0.01"/>
    <x v="9"/>
  </r>
  <r>
    <s v="US/2015/164763"/>
    <d v="2015-03-17T00:00:00"/>
    <x v="775"/>
    <s v="East"/>
    <s v="Corporate"/>
    <s v="Office Supplies"/>
    <n v="11.43"/>
    <n v="26"/>
    <n v="2.286"/>
    <n v="0.24"/>
    <x v="10"/>
  </r>
  <r>
    <s v="CA/2015/161249"/>
    <d v="2015-09-08T00:00:00"/>
    <x v="742"/>
    <s v="South"/>
    <s v="Consumer"/>
    <s v="Office Supplies"/>
    <n v="4.4640000000000004"/>
    <n v="27"/>
    <n v="0.89280000000000004"/>
    <n v="0.18"/>
    <x v="3"/>
  </r>
  <r>
    <s v="CA/2016/148180"/>
    <d v="2016-07-26T00:00:00"/>
    <x v="162"/>
    <s v="Central"/>
    <s v="Corporate"/>
    <s v="Office Supplies"/>
    <n v="9.1440000000000001"/>
    <n v="18"/>
    <n v="1.8288"/>
    <n v="0.15"/>
    <x v="6"/>
  </r>
  <r>
    <s v="CA/2015/165568"/>
    <d v="2015-02-15T00:00:00"/>
    <x v="292"/>
    <s v="Central"/>
    <s v="Corporate"/>
    <s v="Office Supplies"/>
    <n v="21.36"/>
    <n v="3"/>
    <n v="4.2720000000000002"/>
    <n v="0.11"/>
    <x v="11"/>
  </r>
  <r>
    <s v="CA/2016/145457"/>
    <d v="2016-03-24T00:00:00"/>
    <x v="434"/>
    <s v="East"/>
    <s v="Corporate"/>
    <s v="Furniture"/>
    <n v="46.9"/>
    <n v="10"/>
    <n v="9.3800000000000008"/>
    <n v="0.06"/>
    <x v="10"/>
  </r>
  <r>
    <s v="US/2018/163657"/>
    <d v="2018-02-09T00:00:00"/>
    <x v="538"/>
    <s v="Central"/>
    <s v="Consumer"/>
    <s v="Office Supplies"/>
    <n v="18.72"/>
    <n v="28"/>
    <n v="3.7440000000000002"/>
    <n v="7.0000000000000007E-2"/>
    <x v="11"/>
  </r>
  <r>
    <s v="CA/2016/120446"/>
    <d v="2016-11-16T00:00:00"/>
    <x v="189"/>
    <s v="East"/>
    <s v="Corporate"/>
    <s v="Office Supplies"/>
    <n v="18.899999999999999"/>
    <n v="12"/>
    <n v="3.78"/>
    <n v="0.09"/>
    <x v="2"/>
  </r>
  <r>
    <s v="CA/2015/109932"/>
    <d v="2015-09-12T00:00:00"/>
    <x v="777"/>
    <s v="West"/>
    <s v="Corporate"/>
    <s v="Office Supplies"/>
    <n v="10.688000000000001"/>
    <n v="2"/>
    <n v="2.1375999999999999"/>
    <n v="0.19"/>
    <x v="3"/>
  </r>
  <r>
    <s v="CA/2018/127474"/>
    <d v="2018-03-02T00:00:00"/>
    <x v="279"/>
    <s v="West"/>
    <s v="Home Office"/>
    <s v="Office Supplies"/>
    <n v="5.1840000000000002"/>
    <n v="21"/>
    <n v="1.0367999999999999"/>
    <n v="0.22"/>
    <x v="10"/>
  </r>
  <r>
    <s v="CA/2018/115448"/>
    <d v="2018-11-11T00:00:00"/>
    <x v="659"/>
    <s v="West"/>
    <s v="Consumer"/>
    <s v="Furniture"/>
    <n v="88.92"/>
    <n v="30"/>
    <n v="17.783999999999999"/>
    <n v="0.03"/>
    <x v="2"/>
  </r>
  <r>
    <s v="CA/2018/105669"/>
    <d v="2018-09-17T00:00:00"/>
    <x v="319"/>
    <s v="East"/>
    <s v="Home Office"/>
    <s v="Office Supplies"/>
    <n v="9.9120000000000008"/>
    <n v="12"/>
    <n v="1.9823999999999999"/>
    <n v="0.11"/>
    <x v="3"/>
  </r>
  <r>
    <s v="CA/2018/134796"/>
    <d v="2018-06-25T00:00:00"/>
    <x v="248"/>
    <s v="West"/>
    <s v="Consumer"/>
    <s v="Technology"/>
    <n v="148.47999999999999"/>
    <n v="25"/>
    <n v="29.696000000000002"/>
    <n v="0.24"/>
    <x v="9"/>
  </r>
  <r>
    <s v="CA/2017/137743"/>
    <d v="2017-07-30T00:00:00"/>
    <x v="347"/>
    <s v="East"/>
    <s v="Consumer"/>
    <s v="Office Supplies"/>
    <n v="9.2479999999999993"/>
    <n v="21"/>
    <n v="1.8495999999999999"/>
    <n v="0.01"/>
    <x v="6"/>
  </r>
  <r>
    <s v="CA/2016/137974"/>
    <d v="2016-04-16T00:00:00"/>
    <x v="328"/>
    <s v="East"/>
    <s v="Consumer"/>
    <s v="Technology"/>
    <n v="569.64"/>
    <n v="21"/>
    <n v="113.928"/>
    <n v="0.01"/>
    <x v="4"/>
  </r>
  <r>
    <s v="US/2016/136987"/>
    <d v="2016-11-04T00:00:00"/>
    <x v="481"/>
    <s v="East"/>
    <s v="Consumer"/>
    <s v="Technology"/>
    <n v="639.96799999999996"/>
    <n v="9"/>
    <n v="127.9936"/>
    <n v="0.1"/>
    <x v="2"/>
  </r>
  <r>
    <s v="CA/2016/138485"/>
    <d v="2016-02-27T00:00:00"/>
    <x v="73"/>
    <s v="Central"/>
    <s v="Consumer"/>
    <s v="Technology"/>
    <n v="538.91999999999996"/>
    <n v="15"/>
    <n v="107.78400000000001"/>
    <n v="0.01"/>
    <x v="11"/>
  </r>
  <r>
    <s v="CA/2017/103709"/>
    <d v="2017-08-09T00:00:00"/>
    <x v="431"/>
    <s v="South"/>
    <s v="Consumer"/>
    <s v="Office Supplies"/>
    <n v="14.88"/>
    <n v="17"/>
    <n v="2.976"/>
    <n v="0.12"/>
    <x v="0"/>
  </r>
  <r>
    <s v="CA/2017/138282"/>
    <d v="2017-05-19T00:00:00"/>
    <x v="706"/>
    <s v="East"/>
    <s v="Corporate"/>
    <s v="Office Supplies"/>
    <n v="87.84"/>
    <n v="14"/>
    <n v="17.568000000000001"/>
    <n v="0.06"/>
    <x v="5"/>
  </r>
  <r>
    <s v="CA/2018/148985"/>
    <d v="2018-11-11T00:00:00"/>
    <x v="353"/>
    <s v="South"/>
    <s v="Home Office"/>
    <s v="Furniture"/>
    <n v="34.92"/>
    <n v="7"/>
    <n v="6.984"/>
    <n v="0.06"/>
    <x v="2"/>
  </r>
  <r>
    <s v="CA/2015/138100"/>
    <d v="2015-09-15T00:00:00"/>
    <x v="397"/>
    <s v="Central"/>
    <s v="Consumer"/>
    <s v="Office Supplies"/>
    <n v="14.94"/>
    <n v="3"/>
    <n v="2.988"/>
    <n v="0"/>
    <x v="3"/>
  </r>
  <r>
    <s v="CA/2016/100734"/>
    <d v="2016-09-15T00:00:00"/>
    <x v="556"/>
    <s v="East"/>
    <s v="Corporate"/>
    <s v="Office Supplies"/>
    <n v="3.5760000000000001"/>
    <n v="20"/>
    <n v="0.71519999999999995"/>
    <n v="0.05"/>
    <x v="3"/>
  </r>
  <r>
    <s v="CA/2017/139997"/>
    <d v="2017-01-07T00:00:00"/>
    <x v="670"/>
    <s v="West"/>
    <s v="Home Office"/>
    <s v="Technology"/>
    <n v="1499.95"/>
    <n v="5"/>
    <n v="299.99"/>
    <n v="0.08"/>
    <x v="7"/>
  </r>
  <r>
    <s v="CA/2017/109652"/>
    <d v="2017-10-04T00:00:00"/>
    <x v="425"/>
    <s v="Central"/>
    <s v="Corporate"/>
    <s v="Office Supplies"/>
    <n v="13.568"/>
    <n v="20"/>
    <n v="2.7136"/>
    <n v="0"/>
    <x v="8"/>
  </r>
  <r>
    <s v="CA/2015/167199"/>
    <d v="2015-06-01T00:00:00"/>
    <x v="467"/>
    <s v="South"/>
    <s v="Home Office"/>
    <s v="Furniture"/>
    <n v="2573.8200000000002"/>
    <n v="23"/>
    <n v="514.76400000000001"/>
    <n v="0.08"/>
    <x v="9"/>
  </r>
  <r>
    <s v="CA/2017/124583"/>
    <d v="2017-01-09T00:00:00"/>
    <x v="697"/>
    <s v="Central"/>
    <s v="Home Office"/>
    <s v="Office Supplies"/>
    <n v="12.78"/>
    <n v="1"/>
    <n v="2.556"/>
    <n v="0.13"/>
    <x v="7"/>
  </r>
  <r>
    <s v="CA/2015/113964"/>
    <d v="2015-09-23T00:00:00"/>
    <x v="655"/>
    <s v="South"/>
    <s v="Home Office"/>
    <s v="Office Supplies"/>
    <n v="18.463999999999999"/>
    <n v="16"/>
    <n v="3.6928000000000001"/>
    <n v="0.14000000000000001"/>
    <x v="3"/>
  </r>
  <r>
    <s v="CA/2015/129938"/>
    <d v="2015-12-15T00:00:00"/>
    <x v="182"/>
    <s v="East"/>
    <s v="Corporate"/>
    <s v="Furniture"/>
    <n v="445.80200000000002"/>
    <n v="29"/>
    <n v="89.160399999999996"/>
    <n v="7.0000000000000007E-2"/>
    <x v="1"/>
  </r>
  <r>
    <s v="CA/2018/135111"/>
    <d v="2018-12-28T00:00:00"/>
    <x v="37"/>
    <s v="Central"/>
    <s v="Home Office"/>
    <s v="Office Supplies"/>
    <n v="2.48"/>
    <n v="24"/>
    <n v="0.496"/>
    <n v="0.15"/>
    <x v="1"/>
  </r>
  <r>
    <s v="US/2016/134558"/>
    <d v="2016-12-19T00:00:00"/>
    <x v="327"/>
    <s v="Central"/>
    <s v="Home Office"/>
    <s v="Office Supplies"/>
    <n v="29.9"/>
    <n v="5"/>
    <n v="5.98"/>
    <n v="0.01"/>
    <x v="1"/>
  </r>
  <r>
    <s v="CA/2018/157196"/>
    <d v="2018-05-11T00:00:00"/>
    <x v="731"/>
    <s v="East"/>
    <s v="Consumer"/>
    <s v="Office Supplies"/>
    <n v="12.96"/>
    <n v="10"/>
    <n v="2.5920000000000001"/>
    <n v="0.2"/>
    <x v="5"/>
  </r>
  <r>
    <s v="CA/2016/108672"/>
    <d v="2016-10-09T00:00:00"/>
    <x v="135"/>
    <s v="West"/>
    <s v="Corporate"/>
    <s v="Furniture"/>
    <n v="106.68"/>
    <n v="18"/>
    <n v="21.335999999999999"/>
    <n v="0.24"/>
    <x v="8"/>
  </r>
  <r>
    <s v="US/2018/118598"/>
    <d v="2018-11-16T00:00:00"/>
    <x v="496"/>
    <s v="East"/>
    <s v="Consumer"/>
    <s v="Technology"/>
    <n v="119.94"/>
    <n v="15"/>
    <n v="23.988"/>
    <n v="0.25"/>
    <x v="2"/>
  </r>
  <r>
    <s v="US/2018/160836"/>
    <d v="2018-11-09T00:00:00"/>
    <x v="693"/>
    <s v="East"/>
    <s v="Consumer"/>
    <s v="Office Supplies"/>
    <n v="10.272"/>
    <n v="16"/>
    <n v="2.0543999999999998"/>
    <n v="0.05"/>
    <x v="2"/>
  </r>
  <r>
    <s v="CA/2018/121048"/>
    <d v="2018-07-14T00:00:00"/>
    <x v="646"/>
    <s v="West"/>
    <s v="Consumer"/>
    <s v="Office Supplies"/>
    <n v="4.4480000000000004"/>
    <n v="20"/>
    <n v="0.88959999999999995"/>
    <n v="0.23"/>
    <x v="6"/>
  </r>
  <r>
    <s v="US/2018/120147"/>
    <d v="2018-03-30T00:00:00"/>
    <x v="483"/>
    <s v="West"/>
    <s v="Consumer"/>
    <s v="Office Supplies"/>
    <n v="6.08"/>
    <n v="7"/>
    <n v="1.216"/>
    <n v="0.06"/>
    <x v="10"/>
  </r>
  <r>
    <s v="CA/2017/158043"/>
    <d v="2017-01-31T00:00:00"/>
    <x v="759"/>
    <s v="Central"/>
    <s v="Corporate"/>
    <s v="Office Supplies"/>
    <n v="23.36"/>
    <n v="18"/>
    <n v="4.6719999999999997"/>
    <n v="0.14000000000000001"/>
    <x v="7"/>
  </r>
  <r>
    <s v="US/2018/106579"/>
    <d v="2018-08-06T00:00:00"/>
    <x v="572"/>
    <s v="South"/>
    <s v="Consumer"/>
    <s v="Office Supplies"/>
    <n v="12.176"/>
    <n v="10"/>
    <n v="2.4352"/>
    <n v="0.01"/>
    <x v="0"/>
  </r>
  <r>
    <s v="CA/2015/115889"/>
    <d v="2015-02-11T00:00:00"/>
    <x v="129"/>
    <s v="South"/>
    <s v="Consumer"/>
    <s v="Technology"/>
    <n v="46.384"/>
    <n v="27"/>
    <n v="9.2767999999999997"/>
    <n v="0.08"/>
    <x v="11"/>
  </r>
  <r>
    <s v="US/2018/161935"/>
    <d v="2018-07-14T00:00:00"/>
    <x v="252"/>
    <s v="West"/>
    <s v="Consumer"/>
    <s v="Office Supplies"/>
    <n v="9.2479999999999993"/>
    <n v="28"/>
    <n v="1.8495999999999999"/>
    <n v="0.21"/>
    <x v="6"/>
  </r>
  <r>
    <s v="US/2018/167920"/>
    <d v="2018-09-12T00:00:00"/>
    <x v="252"/>
    <s v="West"/>
    <s v="Consumer"/>
    <s v="Office Supplies"/>
    <n v="29.36"/>
    <n v="15"/>
    <n v="5.8719999999999999"/>
    <n v="0.14000000000000001"/>
    <x v="3"/>
  </r>
  <r>
    <s v="CA/2017/162383"/>
    <d v="2017-05-09T00:00:00"/>
    <x v="198"/>
    <s v="South"/>
    <s v="Consumer"/>
    <s v="Office Supplies"/>
    <n v="8.952"/>
    <n v="23"/>
    <n v="1.7904"/>
    <n v="7.0000000000000007E-2"/>
    <x v="5"/>
  </r>
  <r>
    <s v="CA/2015/125731"/>
    <d v="2015-10-09T00:00:00"/>
    <x v="52"/>
    <s v="Central"/>
    <s v="Consumer"/>
    <s v="Office Supplies"/>
    <n v="21.728000000000002"/>
    <n v="12"/>
    <n v="4.3456000000000001"/>
    <n v="0.22"/>
    <x v="8"/>
  </r>
  <r>
    <s v="US/2018/106145"/>
    <d v="2018-09-26T00:00:00"/>
    <x v="19"/>
    <s v="West"/>
    <s v="Corporate"/>
    <s v="Office Supplies"/>
    <n v="71.88"/>
    <n v="28"/>
    <n v="14.375999999999999"/>
    <n v="0.22"/>
    <x v="3"/>
  </r>
  <r>
    <s v="CA/2017/107146"/>
    <d v="2017-06-17T00:00:00"/>
    <x v="62"/>
    <s v="West"/>
    <s v="Consumer"/>
    <s v="Furniture"/>
    <n v="266.35199999999998"/>
    <n v="11"/>
    <n v="53.270400000000002"/>
    <n v="0"/>
    <x v="9"/>
  </r>
  <r>
    <s v="US/2018/134642"/>
    <d v="2018-02-25T00:00:00"/>
    <x v="573"/>
    <s v="West"/>
    <s v="Consumer"/>
    <s v="Furniture"/>
    <n v="196.78399999999999"/>
    <n v="12"/>
    <n v="39.3568"/>
    <n v="0.22"/>
    <x v="11"/>
  </r>
  <r>
    <s v="US/2018/160143"/>
    <d v="2018-03-31T00:00:00"/>
    <x v="428"/>
    <s v="West"/>
    <s v="Corporate"/>
    <s v="Office Supplies"/>
    <n v="29.7"/>
    <n v="16"/>
    <n v="5.94"/>
    <n v="0.22"/>
    <x v="10"/>
  </r>
  <r>
    <s v="CA/2018/103415"/>
    <d v="2018-03-12T00:00:00"/>
    <x v="597"/>
    <s v="South"/>
    <s v="Consumer"/>
    <s v="Furniture"/>
    <n v="13.592000000000001"/>
    <n v="17"/>
    <n v="2.7183999999999999"/>
    <n v="0.2"/>
    <x v="10"/>
  </r>
  <r>
    <s v="CA/2017/106460"/>
    <d v="2017-02-19T00:00:00"/>
    <x v="218"/>
    <s v="Central"/>
    <s v="Consumer"/>
    <s v="Office Supplies"/>
    <n v="70.88"/>
    <n v="21"/>
    <n v="14.176"/>
    <n v="0.17"/>
    <x v="11"/>
  </r>
  <r>
    <s v="US/2018/112347"/>
    <d v="2018-02-12T00:00:00"/>
    <x v="510"/>
    <s v="Central"/>
    <s v="Corporate"/>
    <s v="Office Supplies"/>
    <n v="114.288"/>
    <n v="3"/>
    <n v="22.857600000000001"/>
    <n v="0.21"/>
    <x v="11"/>
  </r>
  <r>
    <s v="CA/2015/103492"/>
    <d v="2015-10-10T00:00:00"/>
    <x v="781"/>
    <s v="Central"/>
    <s v="Corporate"/>
    <s v="Technology"/>
    <n v="719.952"/>
    <n v="26"/>
    <n v="143.99039999999999"/>
    <n v="0.21"/>
    <x v="8"/>
  </r>
  <r>
    <s v="CA/2017/136595"/>
    <d v="2017-05-09T00:00:00"/>
    <x v="605"/>
    <s v="Central"/>
    <s v="Corporate"/>
    <s v="Furniture"/>
    <n v="21.204000000000001"/>
    <n v="1"/>
    <n v="4.2408000000000001"/>
    <n v="0.09"/>
    <x v="5"/>
  </r>
  <r>
    <s v="CA/2015/140396"/>
    <d v="2015-11-20T00:00:00"/>
    <x v="542"/>
    <s v="South"/>
    <s v="Corporate"/>
    <s v="Office Supplies"/>
    <n v="34.74"/>
    <n v="13"/>
    <n v="6.9480000000000004"/>
    <n v="0"/>
    <x v="2"/>
  </r>
  <r>
    <s v="CA/2015/114181"/>
    <d v="2015-10-05T00:00:00"/>
    <x v="314"/>
    <s v="South"/>
    <s v="Consumer"/>
    <s v="Furniture"/>
    <n v="349.96499999999997"/>
    <n v="16"/>
    <n v="69.992999999999995"/>
    <n v="0.11"/>
    <x v="8"/>
  </r>
  <r>
    <s v="CA/2018/159506"/>
    <d v="2018-11-27T00:00:00"/>
    <x v="335"/>
    <s v="East"/>
    <s v="Corporate"/>
    <s v="Office Supplies"/>
    <n v="158.28"/>
    <n v="3"/>
    <n v="31.655999999999999"/>
    <n v="0.04"/>
    <x v="2"/>
  </r>
  <r>
    <s v="US/2015/137155"/>
    <d v="2015-01-11T00:00:00"/>
    <x v="351"/>
    <s v="West"/>
    <s v="Consumer"/>
    <s v="Office Supplies"/>
    <n v="533.94000000000005"/>
    <n v="3"/>
    <n v="106.788"/>
    <n v="0.18"/>
    <x v="7"/>
  </r>
  <r>
    <s v="CA/2017/105746"/>
    <d v="2017-12-30T00:00:00"/>
    <x v="205"/>
    <s v="East"/>
    <s v="Consumer"/>
    <s v="Furniture"/>
    <n v="170.786"/>
    <n v="29"/>
    <n v="34.157200000000003"/>
    <n v="0.08"/>
    <x v="1"/>
  </r>
  <r>
    <s v="US/2017/104815"/>
    <d v="2017-03-09T00:00:00"/>
    <x v="262"/>
    <s v="Central"/>
    <s v="Consumer"/>
    <s v="Furniture"/>
    <n v="198.744"/>
    <n v="13"/>
    <n v="39.748800000000003"/>
    <n v="0.25"/>
    <x v="10"/>
  </r>
  <r>
    <s v="CA/2018/157672"/>
    <d v="2018-05-10T00:00:00"/>
    <x v="176"/>
    <s v="South"/>
    <s v="Home Office"/>
    <s v="Technology"/>
    <n v="63.823999999999998"/>
    <n v="28"/>
    <n v="12.764799999999999"/>
    <n v="0.2"/>
    <x v="5"/>
  </r>
  <r>
    <s v="US/2017/166660"/>
    <d v="2017-01-30T00:00:00"/>
    <x v="621"/>
    <s v="East"/>
    <s v="Consumer"/>
    <s v="Furniture"/>
    <n v="435.16800000000001"/>
    <n v="13"/>
    <n v="87.033600000000007"/>
    <n v="0.19"/>
    <x v="7"/>
  </r>
  <r>
    <s v="CA/2018/140802"/>
    <d v="2018-04-21T00:00:00"/>
    <x v="471"/>
    <s v="West"/>
    <s v="Corporate"/>
    <s v="Technology"/>
    <n v="47.975999999999999"/>
    <n v="17"/>
    <n v="9.5952000000000002"/>
    <n v="0.06"/>
    <x v="4"/>
  </r>
  <r>
    <s v="CA/2015/133830"/>
    <d v="2015-05-12T00:00:00"/>
    <x v="210"/>
    <s v="South"/>
    <s v="Consumer"/>
    <s v="Office Supplies"/>
    <n v="26.46"/>
    <n v="5"/>
    <n v="5.2919999999999998"/>
    <n v="0.21"/>
    <x v="5"/>
  </r>
  <r>
    <s v="CA/2015/100916"/>
    <d v="2015-10-21T00:00:00"/>
    <x v="395"/>
    <s v="Central"/>
    <s v="Corporate"/>
    <s v="Office Supplies"/>
    <n v="194.7"/>
    <n v="13"/>
    <n v="38.94"/>
    <n v="0.03"/>
    <x v="8"/>
  </r>
  <r>
    <s v="CA/2016/129532"/>
    <d v="2016-08-12T00:00:00"/>
    <x v="453"/>
    <s v="South"/>
    <s v="Corporate"/>
    <s v="Office Supplies"/>
    <n v="221.96"/>
    <n v="30"/>
    <n v="44.392000000000003"/>
    <n v="0"/>
    <x v="0"/>
  </r>
  <r>
    <s v="CA/2015/134726"/>
    <d v="2015-02-11T00:00:00"/>
    <x v="406"/>
    <s v="East"/>
    <s v="Corporate"/>
    <s v="Technology"/>
    <n v="41.94"/>
    <n v="11"/>
    <n v="8.3879999999999999"/>
    <n v="0.19"/>
    <x v="11"/>
  </r>
  <r>
    <s v="CA/2017/138597"/>
    <d v="2017-12-18T00:00:00"/>
    <x v="43"/>
    <s v="East"/>
    <s v="Home Office"/>
    <s v="Furniture"/>
    <n v="563.94000000000005"/>
    <n v="16"/>
    <n v="112.788"/>
    <n v="0.01"/>
    <x v="1"/>
  </r>
  <r>
    <s v="CA/2016/123113"/>
    <d v="2016-11-23T00:00:00"/>
    <x v="247"/>
    <s v="West"/>
    <s v="Consumer"/>
    <s v="Office Supplies"/>
    <n v="2625.12"/>
    <n v="11"/>
    <n v="525.024"/>
    <n v="0.12"/>
    <x v="2"/>
  </r>
  <r>
    <s v="CA/2016/169656"/>
    <d v="2016-08-13T00:00:00"/>
    <x v="719"/>
    <s v="West"/>
    <s v="Consumer"/>
    <s v="Office Supplies"/>
    <n v="422.85599999999999"/>
    <n v="10"/>
    <n v="84.571200000000005"/>
    <n v="0.15"/>
    <x v="0"/>
  </r>
  <r>
    <s v="CA/2016/142734"/>
    <d v="2016-04-16T00:00:00"/>
    <x v="664"/>
    <s v="South"/>
    <s v="Corporate"/>
    <s v="Furniture"/>
    <n v="127.764"/>
    <n v="28"/>
    <n v="25.552800000000001"/>
    <n v="0.2"/>
    <x v="4"/>
  </r>
  <r>
    <s v="CA/2015/163223"/>
    <d v="2015-03-21T00:00:00"/>
    <x v="120"/>
    <s v="West"/>
    <s v="Corporate"/>
    <s v="Technology"/>
    <n v="3499.93"/>
    <n v="27"/>
    <n v="699.98599999999999"/>
    <n v="0.15"/>
    <x v="10"/>
  </r>
  <r>
    <s v="CA/2018/122945"/>
    <d v="2018-11-16T00:00:00"/>
    <x v="469"/>
    <s v="East"/>
    <s v="Consumer"/>
    <s v="Furniture"/>
    <n v="17.309999999999999"/>
    <n v="27"/>
    <n v="3.4620000000000002"/>
    <n v="0.01"/>
    <x v="2"/>
  </r>
  <r>
    <s v="CA/2016/139738"/>
    <d v="2016-09-25T00:00:00"/>
    <x v="729"/>
    <s v="Central"/>
    <s v="Consumer"/>
    <s v="Office Supplies"/>
    <n v="128.744"/>
    <n v="9"/>
    <n v="25.748799999999999"/>
    <n v="0.18"/>
    <x v="3"/>
  </r>
  <r>
    <s v="CA/2017/158778"/>
    <d v="2017-05-09T00:00:00"/>
    <x v="203"/>
    <s v="Central"/>
    <s v="Consumer"/>
    <s v="Furniture"/>
    <n v="58.247999999999998"/>
    <n v="4"/>
    <n v="11.6496"/>
    <n v="0.2"/>
    <x v="5"/>
  </r>
  <r>
    <s v="CA/2018/119655"/>
    <d v="2018-04-20T00:00:00"/>
    <x v="610"/>
    <s v="West"/>
    <s v="Consumer"/>
    <s v="Office Supplies"/>
    <n v="146.86000000000001"/>
    <n v="5"/>
    <n v="29.372"/>
    <n v="0.23"/>
    <x v="4"/>
  </r>
  <r>
    <s v="CA/2016/164567"/>
    <d v="2016-06-15T00:00:00"/>
    <x v="136"/>
    <s v="West"/>
    <s v="Corporate"/>
    <s v="Technology"/>
    <n v="225.57599999999999"/>
    <n v="3"/>
    <n v="45.115200000000002"/>
    <n v="0.23"/>
    <x v="9"/>
  </r>
  <r>
    <s v="CA/2015/131947"/>
    <d v="2015-09-17T00:00:00"/>
    <x v="350"/>
    <s v="West"/>
    <s v="Consumer"/>
    <s v="Office Supplies"/>
    <n v="5.2480000000000002"/>
    <n v="3"/>
    <n v="1.0496000000000001"/>
    <n v="0.21"/>
    <x v="3"/>
  </r>
  <r>
    <s v="CA/2017/101791"/>
    <d v="2017-05-27T00:00:00"/>
    <x v="574"/>
    <s v="East"/>
    <s v="Consumer"/>
    <s v="Furniture"/>
    <n v="25.175999999999998"/>
    <n v="1"/>
    <n v="5.0351999999999997"/>
    <n v="0.12"/>
    <x v="5"/>
  </r>
  <r>
    <s v="CA/2018/121195"/>
    <d v="2018-12-24T00:00:00"/>
    <x v="515"/>
    <s v="Central"/>
    <s v="Consumer"/>
    <s v="Office Supplies"/>
    <n v="264.32"/>
    <n v="9"/>
    <n v="52.863999999999997"/>
    <n v="0.01"/>
    <x v="1"/>
  </r>
  <r>
    <s v="CA/2018/163209"/>
    <d v="2018-03-05T00:00:00"/>
    <x v="177"/>
    <s v="South"/>
    <s v="Consumer"/>
    <s v="Office Supplies"/>
    <n v="25.92"/>
    <n v="2"/>
    <n v="5.1840000000000002"/>
    <n v="0.05"/>
    <x v="10"/>
  </r>
  <r>
    <s v="CA/2015/133354"/>
    <d v="2015-02-22T00:00:00"/>
    <x v="193"/>
    <s v="Central"/>
    <s v="Consumer"/>
    <s v="Office Supplies"/>
    <n v="19.440000000000001"/>
    <n v="20"/>
    <n v="3.8879999999999999"/>
    <n v="0.02"/>
    <x v="11"/>
  </r>
  <r>
    <s v="US/2016/130491"/>
    <d v="2016-08-02T00:00:00"/>
    <x v="3"/>
    <s v="West"/>
    <s v="Consumer"/>
    <s v="Office Supplies"/>
    <n v="9.5399999999999991"/>
    <n v="4"/>
    <n v="1.9079999999999999"/>
    <n v="0.1"/>
    <x v="0"/>
  </r>
  <r>
    <s v="CA/2016/113740"/>
    <d v="2016-08-24T00:00:00"/>
    <x v="618"/>
    <s v="West"/>
    <s v="Consumer"/>
    <s v="Furniture"/>
    <n v="14.91"/>
    <n v="30"/>
    <n v="2.9820000000000002"/>
    <n v="0.02"/>
    <x v="0"/>
  </r>
  <r>
    <s v="CA/2015/148425"/>
    <d v="2015-11-30T00:00:00"/>
    <x v="575"/>
    <s v="East"/>
    <s v="Corporate"/>
    <s v="Office Supplies"/>
    <n v="6.6420000000000003"/>
    <n v="20"/>
    <n v="1.3284"/>
    <n v="0.08"/>
    <x v="2"/>
  </r>
  <r>
    <s v="CA/2017/144309"/>
    <d v="2017-10-12T00:00:00"/>
    <x v="632"/>
    <s v="Central"/>
    <s v="Consumer"/>
    <s v="Office Supplies"/>
    <n v="18.54"/>
    <n v="20"/>
    <n v="3.7080000000000002"/>
    <n v="0.13"/>
    <x v="8"/>
  </r>
  <r>
    <s v="CA/2018/151225"/>
    <d v="2018-10-27T00:00:00"/>
    <x v="487"/>
    <s v="East"/>
    <s v="Corporate"/>
    <s v="Furniture"/>
    <n v="189.57599999999999"/>
    <n v="17"/>
    <n v="37.915199999999999"/>
    <n v="0.19"/>
    <x v="8"/>
  </r>
  <r>
    <s v="US/2015/144078"/>
    <d v="2015-11-25T00:00:00"/>
    <x v="579"/>
    <s v="Central"/>
    <s v="Consumer"/>
    <s v="Technology"/>
    <n v="539.91999999999996"/>
    <n v="8"/>
    <n v="107.98399999999999"/>
    <n v="0.09"/>
    <x v="2"/>
  </r>
  <r>
    <s v="CA/2015/124464"/>
    <d v="2015-07-14T00:00:00"/>
    <x v="776"/>
    <s v="South"/>
    <s v="Home Office"/>
    <s v="Office Supplies"/>
    <n v="39.479999999999997"/>
    <n v="24"/>
    <n v="7.8959999999999999"/>
    <n v="0.02"/>
    <x v="6"/>
  </r>
  <r>
    <s v="CA/2016/136805"/>
    <d v="2016-05-23T00:00:00"/>
    <x v="134"/>
    <s v="East"/>
    <s v="Home Office"/>
    <s v="Office Supplies"/>
    <n v="850.5"/>
    <n v="23"/>
    <n v="170.1"/>
    <n v="0.11"/>
    <x v="5"/>
  </r>
  <r>
    <s v="US/2016/159499"/>
    <d v="2016-11-21T00:00:00"/>
    <x v="313"/>
    <s v="West"/>
    <s v="Corporate"/>
    <s v="Office Supplies"/>
    <n v="325.63200000000001"/>
    <n v="8"/>
    <n v="65.126400000000004"/>
    <n v="0.06"/>
    <x v="2"/>
  </r>
  <r>
    <s v="CA/2015/162089"/>
    <d v="2015-03-30T00:00:00"/>
    <x v="88"/>
    <s v="East"/>
    <s v="Home Office"/>
    <s v="Office Supplies"/>
    <n v="335.72"/>
    <n v="25"/>
    <n v="67.144000000000005"/>
    <n v="0.17"/>
    <x v="10"/>
  </r>
  <r>
    <s v="US/2018/158526"/>
    <d v="2018-12-29T00:00:00"/>
    <x v="347"/>
    <s v="East"/>
    <s v="Consumer"/>
    <s v="Furniture"/>
    <n v="1207.8399999999999"/>
    <n v="14"/>
    <n v="241.56800000000001"/>
    <n v="0.21"/>
    <x v="1"/>
  </r>
  <r>
    <s v="CA/2018/104885"/>
    <d v="2018-02-03T00:00:00"/>
    <x v="587"/>
    <s v="South"/>
    <s v="Corporate"/>
    <s v="Office Supplies"/>
    <n v="59.52"/>
    <n v="17"/>
    <n v="11.904"/>
    <n v="0.23"/>
    <x v="11"/>
  </r>
  <r>
    <s v="US/2017/157490"/>
    <d v="2017-06-10T00:00:00"/>
    <x v="697"/>
    <s v="Central"/>
    <s v="Home Office"/>
    <s v="Technology"/>
    <n v="703.71"/>
    <n v="22"/>
    <n v="140.74199999999999"/>
    <n v="0.03"/>
    <x v="9"/>
  </r>
  <r>
    <s v="CA/2016/161452"/>
    <d v="2016-05-04T00:00:00"/>
    <x v="662"/>
    <s v="South"/>
    <s v="Corporate"/>
    <s v="Furniture"/>
    <n v="892.22400000000005"/>
    <n v="15"/>
    <n v="178.44479999999999"/>
    <n v="0.12"/>
    <x v="5"/>
  </r>
  <r>
    <s v="US/2015/115196"/>
    <d v="2015-09-09T00:00:00"/>
    <x v="351"/>
    <s v="West"/>
    <s v="Consumer"/>
    <s v="Technology"/>
    <n v="1299.99"/>
    <n v="13"/>
    <n v="259.99799999999999"/>
    <n v="0.01"/>
    <x v="3"/>
  </r>
  <r>
    <s v="CA/2017/138968"/>
    <d v="2017-03-15T00:00:00"/>
    <x v="712"/>
    <s v="Central"/>
    <s v="Corporate"/>
    <s v="Office Supplies"/>
    <n v="4.5439999999999996"/>
    <n v="1"/>
    <n v="0.90880000000000005"/>
    <n v="0.06"/>
    <x v="10"/>
  </r>
  <r>
    <s v="CA/2016/101889"/>
    <d v="2016-12-27T00:00:00"/>
    <x v="106"/>
    <s v="West"/>
    <s v="Corporate"/>
    <s v="Furniture"/>
    <n v="1548.99"/>
    <n v="21"/>
    <n v="309.798"/>
    <n v="0.22"/>
    <x v="1"/>
  </r>
  <r>
    <s v="CA/2018/110821"/>
    <d v="2018-07-08T00:00:00"/>
    <x v="237"/>
    <s v="East"/>
    <s v="Consumer"/>
    <s v="Technology"/>
    <n v="119.44799999999999"/>
    <n v="19"/>
    <n v="23.889600000000002"/>
    <n v="0.2"/>
    <x v="6"/>
  </r>
  <r>
    <s v="CA/2016/121552"/>
    <d v="2016-03-22T00:00:00"/>
    <x v="782"/>
    <s v="South"/>
    <s v="Corporate"/>
    <s v="Office Supplies"/>
    <n v="19.559999999999999"/>
    <n v="12"/>
    <n v="3.9119999999999999"/>
    <n v="7.0000000000000007E-2"/>
    <x v="10"/>
  </r>
  <r>
    <s v="CA/2016/107685"/>
    <d v="2016-11-30T00:00:00"/>
    <x v="622"/>
    <s v="East"/>
    <s v="Consumer"/>
    <s v="Furniture"/>
    <n v="80.959999999999994"/>
    <n v="13"/>
    <n v="16.192"/>
    <n v="0.03"/>
    <x v="2"/>
  </r>
  <r>
    <s v="US/2015/120740"/>
    <d v="2015-04-15T00:00:00"/>
    <x v="28"/>
    <s v="Central"/>
    <s v="Home Office"/>
    <s v="Office Supplies"/>
    <n v="106.96"/>
    <n v="6"/>
    <n v="21.391999999999999"/>
    <n v="7.0000000000000007E-2"/>
    <x v="4"/>
  </r>
  <r>
    <s v="CA/2018/155740"/>
    <d v="2018-07-30T00:00:00"/>
    <x v="679"/>
    <s v="South"/>
    <s v="Home Office"/>
    <s v="Office Supplies"/>
    <n v="76.775999999999996"/>
    <n v="16"/>
    <n v="15.3552"/>
    <n v="7.0000000000000007E-2"/>
    <x v="6"/>
  </r>
  <r>
    <s v="CA/2018/146493"/>
    <d v="2018-01-06T00:00:00"/>
    <x v="51"/>
    <s v="East"/>
    <s v="Corporate"/>
    <s v="Office Supplies"/>
    <n v="53.9"/>
    <n v="19"/>
    <n v="10.78"/>
    <n v="0.17"/>
    <x v="7"/>
  </r>
  <r>
    <s v="CA/2015/105417"/>
    <d v="2015-07-01T00:00:00"/>
    <x v="745"/>
    <s v="West"/>
    <s v="Consumer"/>
    <s v="Furniture"/>
    <n v="76.727999999999994"/>
    <n v="9"/>
    <n v="15.345599999999999"/>
    <n v="0.04"/>
    <x v="6"/>
  </r>
  <r>
    <s v="US/2018/141509"/>
    <d v="2018-09-29T00:00:00"/>
    <x v="623"/>
    <s v="Central"/>
    <s v="Consumer"/>
    <s v="Office Supplies"/>
    <n v="99.2"/>
    <n v="29"/>
    <n v="19.84"/>
    <n v="0.23"/>
    <x v="3"/>
  </r>
  <r>
    <s v="CA/2018/139493"/>
    <d v="2018-09-13T00:00:00"/>
    <x v="611"/>
    <s v="East"/>
    <s v="Consumer"/>
    <s v="Office Supplies"/>
    <n v="15.92"/>
    <n v="3"/>
    <n v="3.1840000000000002"/>
    <n v="0.04"/>
    <x v="3"/>
  </r>
  <r>
    <s v="CA/2015/151967"/>
    <d v="2015-10-22T00:00:00"/>
    <x v="630"/>
    <s v="East"/>
    <s v="Corporate"/>
    <s v="Furniture"/>
    <n v="129.91999999999999"/>
    <n v="28"/>
    <n v="25.984000000000002"/>
    <n v="0.23"/>
    <x v="8"/>
  </r>
  <r>
    <s v="US/2017/140158"/>
    <d v="2017-04-10T00:00:00"/>
    <x v="660"/>
    <s v="East"/>
    <s v="Home Office"/>
    <s v="Office Supplies"/>
    <n v="30.4"/>
    <n v="15"/>
    <n v="6.08"/>
    <n v="0.22"/>
    <x v="4"/>
  </r>
  <r>
    <s v="CA/2016/130974"/>
    <d v="2016-11-27T00:00:00"/>
    <x v="15"/>
    <s v="Central"/>
    <s v="Home Office"/>
    <s v="Office Supplies"/>
    <n v="40.08"/>
    <n v="17"/>
    <n v="8.016"/>
    <n v="0.08"/>
    <x v="2"/>
  </r>
  <r>
    <s v="CA/2018/133487"/>
    <d v="2018-06-05T00:00:00"/>
    <x v="772"/>
    <s v="Central"/>
    <s v="Consumer"/>
    <s v="Office Supplies"/>
    <n v="152.94"/>
    <n v="21"/>
    <n v="30.588000000000001"/>
    <n v="0.23"/>
    <x v="9"/>
  </r>
  <r>
    <s v="CA/2015/142951"/>
    <d v="2015-08-10T00:00:00"/>
    <x v="161"/>
    <s v="West"/>
    <s v="Consumer"/>
    <s v="Technology"/>
    <n v="23.472000000000001"/>
    <n v="28"/>
    <n v="4.6943999999999999"/>
    <n v="0.21"/>
    <x v="0"/>
  </r>
  <r>
    <s v="CA/2015/133592"/>
    <d v="2015-12-31T00:00:00"/>
    <x v="454"/>
    <s v="South"/>
    <s v="Home Office"/>
    <s v="Office Supplies"/>
    <n v="195.64"/>
    <n v="29"/>
    <n v="39.128"/>
    <n v="0.19"/>
    <x v="1"/>
  </r>
  <r>
    <s v="CA/2016/120782"/>
    <d v="2016-04-28T00:00:00"/>
    <x v="174"/>
    <s v="East"/>
    <s v="Home Office"/>
    <s v="Office Supplies"/>
    <n v="186.732"/>
    <n v="30"/>
    <n v="37.346400000000003"/>
    <n v="0.04"/>
    <x v="4"/>
  </r>
  <r>
    <s v="CA/2016/116876"/>
    <d v="2016-02-14T00:00:00"/>
    <x v="74"/>
    <s v="West"/>
    <s v="Consumer"/>
    <s v="Office Supplies"/>
    <n v="26.423999999999999"/>
    <n v="5"/>
    <n v="5.2847999999999997"/>
    <n v="0.02"/>
    <x v="11"/>
  </r>
  <r>
    <s v="CA/2017/169838"/>
    <d v="2017-11-25T00:00:00"/>
    <x v="179"/>
    <s v="Central"/>
    <s v="Corporate"/>
    <s v="Furniture"/>
    <n v="1568.61"/>
    <n v="21"/>
    <n v="313.72199999999998"/>
    <n v="0.1"/>
    <x v="2"/>
  </r>
  <r>
    <s v="US/2018/128951"/>
    <d v="2018-07-15T00:00:00"/>
    <x v="602"/>
    <s v="West"/>
    <s v="Corporate"/>
    <s v="Office Supplies"/>
    <n v="179.94"/>
    <n v="28"/>
    <n v="35.988"/>
    <n v="0.02"/>
    <x v="6"/>
  </r>
  <r>
    <s v="CA/2015/102330"/>
    <d v="2015-12-29T00:00:00"/>
    <x v="482"/>
    <s v="East"/>
    <s v="Consumer"/>
    <s v="Office Supplies"/>
    <n v="88.8"/>
    <n v="6"/>
    <n v="17.760000000000002"/>
    <n v="0.25"/>
    <x v="1"/>
  </r>
  <r>
    <s v="CA/2017/118899"/>
    <d v="2017-03-22T00:00:00"/>
    <x v="507"/>
    <s v="South"/>
    <s v="Consumer"/>
    <s v="Furniture"/>
    <n v="167.88800000000001"/>
    <n v="8"/>
    <n v="33.577599999999997"/>
    <n v="0"/>
    <x v="10"/>
  </r>
  <r>
    <s v="CA/2018/107958"/>
    <d v="2018-02-07T00:00:00"/>
    <x v="571"/>
    <s v="West"/>
    <s v="Home Office"/>
    <s v="Office Supplies"/>
    <n v="163.96"/>
    <n v="2"/>
    <n v="32.792000000000002"/>
    <n v="7.0000000000000007E-2"/>
    <x v="11"/>
  </r>
  <r>
    <s v="CA/2018/151799"/>
    <d v="2018-12-14T00:00:00"/>
    <x v="408"/>
    <s v="West"/>
    <s v="Home Office"/>
    <s v="Technology"/>
    <n v="1199.98"/>
    <n v="5"/>
    <n v="239.99600000000001"/>
    <n v="0.2"/>
    <x v="1"/>
  </r>
  <r>
    <s v="CA/2017/114601"/>
    <d v="2017-08-26T00:00:00"/>
    <x v="4"/>
    <s v="South"/>
    <s v="Consumer"/>
    <s v="Office Supplies"/>
    <n v="11.56"/>
    <n v="19"/>
    <n v="2.3119999999999998"/>
    <n v="0.11"/>
    <x v="0"/>
  </r>
  <r>
    <s v="CA/2018/100237"/>
    <d v="2018-10-15T00:00:00"/>
    <x v="458"/>
    <s v="Central"/>
    <s v="Corporate"/>
    <s v="Office Supplies"/>
    <n v="11.68"/>
    <n v="24"/>
    <n v="2.3359999999999999"/>
    <n v="7.0000000000000007E-2"/>
    <x v="8"/>
  </r>
  <r>
    <s v="CA/2015/139542"/>
    <d v="2015-10-25T00:00:00"/>
    <x v="699"/>
    <s v="South"/>
    <s v="Consumer"/>
    <s v="Technology"/>
    <n v="40.776000000000003"/>
    <n v="29"/>
    <n v="8.1552000000000007"/>
    <n v="0.01"/>
    <x v="8"/>
  </r>
  <r>
    <s v="US/2016/142811"/>
    <d v="2016-02-04T00:00:00"/>
    <x v="139"/>
    <s v="East"/>
    <s v="Consumer"/>
    <s v="Technology"/>
    <n v="87.8"/>
    <n v="20"/>
    <n v="17.559999999999999"/>
    <n v="0.05"/>
    <x v="11"/>
  </r>
  <r>
    <s v="CA/2018/139353"/>
    <d v="2018-10-28T00:00:00"/>
    <x v="49"/>
    <s v="South"/>
    <s v="Consumer"/>
    <s v="Furniture"/>
    <n v="77.951999999999998"/>
    <n v="13"/>
    <n v="15.590400000000001"/>
    <n v="0.12"/>
    <x v="8"/>
  </r>
  <r>
    <s v="CA/2015/150203"/>
    <d v="2015-05-12T00:00:00"/>
    <x v="102"/>
    <s v="East"/>
    <s v="Consumer"/>
    <s v="Office Supplies"/>
    <n v="250.26"/>
    <n v="1"/>
    <n v="50.052"/>
    <n v="0.1"/>
    <x v="5"/>
  </r>
  <r>
    <s v="US/2018/101518"/>
    <d v="2018-03-11T00:00:00"/>
    <x v="287"/>
    <s v="Central"/>
    <s v="Consumer"/>
    <s v="Technology"/>
    <n v="40.776000000000003"/>
    <n v="10"/>
    <n v="8.1552000000000007"/>
    <n v="0.16"/>
    <x v="10"/>
  </r>
  <r>
    <s v="CA/2016/149636"/>
    <d v="2016-06-01T00:00:00"/>
    <x v="407"/>
    <s v="East"/>
    <s v="Corporate"/>
    <s v="Office Supplies"/>
    <n v="29.6"/>
    <n v="24"/>
    <n v="5.92"/>
    <n v="0.22"/>
    <x v="9"/>
  </r>
  <r>
    <s v="US/2018/146213"/>
    <d v="2018-09-09T00:00:00"/>
    <x v="204"/>
    <s v="Central"/>
    <s v="Corporate"/>
    <s v="Technology"/>
    <n v="159.96"/>
    <n v="29"/>
    <n v="31.992000000000001"/>
    <n v="0.25"/>
    <x v="3"/>
  </r>
  <r>
    <s v="CA/2016/108588"/>
    <d v="2016-05-01T00:00:00"/>
    <x v="410"/>
    <s v="East"/>
    <s v="Corporate"/>
    <s v="Office Supplies"/>
    <n v="59.52"/>
    <n v="7"/>
    <n v="11.904"/>
    <n v="0.12"/>
    <x v="5"/>
  </r>
  <r>
    <s v="US/2018/138086"/>
    <d v="2018-04-16T00:00:00"/>
    <x v="270"/>
    <s v="East"/>
    <s v="Home Office"/>
    <s v="Office Supplies"/>
    <n v="40.74"/>
    <n v="17"/>
    <n v="8.1479999999999997"/>
    <n v="0.03"/>
    <x v="4"/>
  </r>
  <r>
    <s v="CA/2016/139374"/>
    <d v="2016-10-09T00:00:00"/>
    <x v="753"/>
    <s v="East"/>
    <s v="Corporate"/>
    <s v="Furniture"/>
    <n v="179.886"/>
    <n v="4"/>
    <n v="35.977200000000003"/>
    <n v="0.06"/>
    <x v="8"/>
  </r>
  <r>
    <s v="CA/2017/113978"/>
    <d v="2017-09-25T00:00:00"/>
    <x v="700"/>
    <s v="South"/>
    <s v="Consumer"/>
    <s v="Office Supplies"/>
    <n v="286.25599999999997"/>
    <n v="14"/>
    <n v="57.251199999999997"/>
    <n v="0.23"/>
    <x v="3"/>
  </r>
  <r>
    <s v="US/2016/150231"/>
    <d v="2016-03-16T00:00:00"/>
    <x v="82"/>
    <s v="East"/>
    <s v="Home Office"/>
    <s v="Office Supplies"/>
    <n v="17.52"/>
    <n v="6"/>
    <n v="3.504"/>
    <n v="0.06"/>
    <x v="10"/>
  </r>
  <r>
    <s v="CA/2017/106915"/>
    <d v="2017-11-26T00:00:00"/>
    <x v="654"/>
    <s v="West"/>
    <s v="Consumer"/>
    <s v="Office Supplies"/>
    <n v="17.856000000000002"/>
    <n v="10"/>
    <n v="3.5712000000000002"/>
    <n v="0.12"/>
    <x v="2"/>
  </r>
  <r>
    <s v="US/2017/109260"/>
    <d v="2017-09-26T00:00:00"/>
    <x v="184"/>
    <s v="West"/>
    <s v="Home Office"/>
    <s v="Technology"/>
    <n v="431.976"/>
    <n v="23"/>
    <n v="86.395200000000003"/>
    <n v="0.19"/>
    <x v="3"/>
  </r>
  <r>
    <s v="CA/2018/104850"/>
    <d v="2018-06-13T00:00:00"/>
    <x v="69"/>
    <s v="West"/>
    <s v="Home Office"/>
    <s v="Furniture"/>
    <n v="291.13600000000002"/>
    <n v="4"/>
    <n v="58.227200000000003"/>
    <n v="0.18"/>
    <x v="9"/>
  </r>
  <r>
    <s v="CA/2018/140508"/>
    <d v="2018-09-18T00:00:00"/>
    <x v="50"/>
    <s v="Central"/>
    <s v="Home Office"/>
    <s v="Office Supplies"/>
    <n v="114.848"/>
    <n v="10"/>
    <n v="22.9696"/>
    <n v="0.25"/>
    <x v="3"/>
  </r>
  <r>
    <s v="CA/2018/143294"/>
    <d v="2018-02-06T00:00:00"/>
    <x v="479"/>
    <s v="Central"/>
    <s v="Consumer"/>
    <s v="Office Supplies"/>
    <n v="10.688000000000001"/>
    <n v="6"/>
    <n v="2.1375999999999999"/>
    <n v="0.02"/>
    <x v="11"/>
  </r>
  <r>
    <s v="CA/2017/165673"/>
    <d v="2017-05-15T00:00:00"/>
    <x v="438"/>
    <s v="Central"/>
    <s v="Consumer"/>
    <s v="Office Supplies"/>
    <n v="15.231999999999999"/>
    <n v="14"/>
    <n v="3.0464000000000002"/>
    <n v="0.23"/>
    <x v="5"/>
  </r>
  <r>
    <s v="CA/2018/134418"/>
    <d v="2018-09-15T00:00:00"/>
    <x v="421"/>
    <s v="East"/>
    <s v="Consumer"/>
    <s v="Office Supplies"/>
    <n v="12.42"/>
    <n v="29"/>
    <n v="2.484"/>
    <n v="0.09"/>
    <x v="3"/>
  </r>
  <r>
    <s v="US/2017/106313"/>
    <d v="2017-08-22T00:00:00"/>
    <x v="375"/>
    <s v="East"/>
    <s v="Corporate"/>
    <s v="Office Supplies"/>
    <n v="19.440000000000001"/>
    <n v="16"/>
    <n v="3.8879999999999999"/>
    <n v="0.01"/>
    <x v="0"/>
  </r>
  <r>
    <s v="CA/2015/105872"/>
    <d v="2015-05-30T00:00:00"/>
    <x v="506"/>
    <s v="West"/>
    <s v="Consumer"/>
    <s v="Office Supplies"/>
    <n v="70.367999999999995"/>
    <n v="9"/>
    <n v="14.073600000000001"/>
    <n v="0.19"/>
    <x v="5"/>
  </r>
  <r>
    <s v="CA/2018/108287"/>
    <d v="2018-12-18T00:00:00"/>
    <x v="743"/>
    <s v="West"/>
    <s v="Consumer"/>
    <s v="Office Supplies"/>
    <n v="12.672000000000001"/>
    <n v="5"/>
    <n v="2.5344000000000002"/>
    <n v="0.02"/>
    <x v="1"/>
  </r>
  <r>
    <s v="CA/2018/141103"/>
    <d v="2018-07-30T00:00:00"/>
    <x v="282"/>
    <s v="Central"/>
    <s v="Consumer"/>
    <s v="Technology"/>
    <n v="89.95"/>
    <n v="25"/>
    <n v="17.989999999999998"/>
    <n v="0.2"/>
    <x v="6"/>
  </r>
  <r>
    <s v="CA/2015/154781"/>
    <d v="2015-11-21T00:00:00"/>
    <x v="649"/>
    <s v="South"/>
    <s v="Home Office"/>
    <s v="Office Supplies"/>
    <n v="6.58"/>
    <n v="27"/>
    <n v="1.3160000000000001"/>
    <n v="0.12"/>
    <x v="2"/>
  </r>
  <r>
    <s v="CA/2016/147816"/>
    <d v="2016-09-24T00:00:00"/>
    <x v="619"/>
    <s v="South"/>
    <s v="Consumer"/>
    <s v="Technology"/>
    <n v="35.119999999999997"/>
    <n v="2"/>
    <n v="7.024"/>
    <n v="0.21"/>
    <x v="3"/>
  </r>
  <r>
    <s v="CA/2018/105326"/>
    <d v="2018-08-20T00:00:00"/>
    <x v="409"/>
    <s v="East"/>
    <s v="Consumer"/>
    <s v="Office Supplies"/>
    <n v="25.92"/>
    <n v="17"/>
    <n v="5.1840000000000002"/>
    <n v="0.1"/>
    <x v="0"/>
  </r>
  <r>
    <s v="CA/2017/133613"/>
    <d v="2017-06-17T00:00:00"/>
    <x v="291"/>
    <s v="East"/>
    <s v="Corporate"/>
    <s v="Office Supplies"/>
    <n v="7.96"/>
    <n v="15"/>
    <n v="1.5920000000000001"/>
    <n v="0.02"/>
    <x v="9"/>
  </r>
  <r>
    <s v="CA/2016/109113"/>
    <d v="2016-12-19T00:00:00"/>
    <x v="735"/>
    <s v="West"/>
    <s v="Home Office"/>
    <s v="Technology"/>
    <n v="25.488"/>
    <n v="26"/>
    <n v="5.0975999999999999"/>
    <n v="0.16"/>
    <x v="1"/>
  </r>
  <r>
    <s v="CA/2016/156153"/>
    <d v="2016-05-31T00:00:00"/>
    <x v="194"/>
    <s v="Central"/>
    <s v="Home Office"/>
    <s v="Office Supplies"/>
    <n v="7.56"/>
    <n v="2"/>
    <n v="1.512"/>
    <n v="0.05"/>
    <x v="5"/>
  </r>
  <r>
    <s v="CA/2016/133242"/>
    <d v="2016-06-18T00:00:00"/>
    <x v="168"/>
    <s v="West"/>
    <s v="Consumer"/>
    <s v="Furniture"/>
    <n v="60.84"/>
    <n v="16"/>
    <n v="12.167999999999999"/>
    <n v="0.04"/>
    <x v="9"/>
  </r>
  <r>
    <s v="CA/2016/158323"/>
    <d v="2016-11-30T00:00:00"/>
    <x v="448"/>
    <s v="West"/>
    <s v="Corporate"/>
    <s v="Furniture"/>
    <n v="17.088000000000001"/>
    <n v="26"/>
    <n v="3.4176000000000002"/>
    <n v="0.17"/>
    <x v="2"/>
  </r>
  <r>
    <s v="CA/2016/161795"/>
    <d v="2016-12-21T00:00:00"/>
    <x v="340"/>
    <s v="East"/>
    <s v="Corporate"/>
    <s v="Office Supplies"/>
    <n v="3.008"/>
    <n v="10"/>
    <n v="0.60160000000000002"/>
    <n v="0.11"/>
    <x v="1"/>
  </r>
  <r>
    <s v="CA/2018/100902"/>
    <d v="2018-11-17T00:00:00"/>
    <x v="242"/>
    <s v="East"/>
    <s v="Consumer"/>
    <s v="Office Supplies"/>
    <n v="268.24"/>
    <n v="8"/>
    <n v="53.648000000000003"/>
    <n v="0.05"/>
    <x v="2"/>
  </r>
  <r>
    <s v="CA/2018/112844"/>
    <d v="2018-11-13T00:00:00"/>
    <x v="407"/>
    <s v="East"/>
    <s v="Corporate"/>
    <s v="Technology"/>
    <n v="43.6"/>
    <n v="18"/>
    <n v="8.7200000000000006"/>
    <n v="0.12"/>
    <x v="2"/>
  </r>
  <r>
    <s v="CA/2017/158925"/>
    <d v="2017-10-24T00:00:00"/>
    <x v="687"/>
    <s v="East"/>
    <s v="Corporate"/>
    <s v="Office Supplies"/>
    <n v="15.552"/>
    <n v="12"/>
    <n v="3.1103999999999998"/>
    <n v="0"/>
    <x v="8"/>
  </r>
  <r>
    <s v="CA/2015/155390"/>
    <d v="2015-06-12T00:00:00"/>
    <x v="767"/>
    <s v="South"/>
    <s v="Consumer"/>
    <s v="Office Supplies"/>
    <n v="42.207999999999998"/>
    <n v="5"/>
    <n v="8.4415999999999993"/>
    <n v="0.09"/>
    <x v="9"/>
  </r>
  <r>
    <s v="CA/2018/123071"/>
    <d v="2018-03-12T00:00:00"/>
    <x v="142"/>
    <s v="West"/>
    <s v="Consumer"/>
    <s v="Office Supplies"/>
    <n v="10.368"/>
    <n v="27"/>
    <n v="2.0735999999999999"/>
    <n v="0.15"/>
    <x v="10"/>
  </r>
  <r>
    <s v="CA/2018/156391"/>
    <d v="2018-09-26T00:00:00"/>
    <x v="359"/>
    <s v="South"/>
    <s v="Home Office"/>
    <s v="Office Supplies"/>
    <n v="2.2240000000000002"/>
    <n v="14"/>
    <n v="0.44479999999999997"/>
    <n v="0.06"/>
    <x v="3"/>
  </r>
  <r>
    <s v="CA/2016/103093"/>
    <d v="2016-03-02T00:00:00"/>
    <x v="383"/>
    <s v="East"/>
    <s v="Consumer"/>
    <s v="Office Supplies"/>
    <n v="74.52"/>
    <n v="16"/>
    <n v="14.904"/>
    <n v="0.15"/>
    <x v="10"/>
  </r>
  <r>
    <s v="US/2018/118941"/>
    <d v="2018-12-08T00:00:00"/>
    <x v="179"/>
    <s v="Central"/>
    <s v="Corporate"/>
    <s v="Office Supplies"/>
    <n v="17.52"/>
    <n v="4"/>
    <n v="3.504"/>
    <n v="0.14000000000000001"/>
    <x v="1"/>
  </r>
  <r>
    <s v="CA/2016/169299"/>
    <d v="2016-08-24T00:00:00"/>
    <x v="157"/>
    <s v="South"/>
    <s v="Consumer"/>
    <s v="Office Supplies"/>
    <n v="7.1520000000000001"/>
    <n v="26"/>
    <n v="1.4303999999999999"/>
    <n v="0.06"/>
    <x v="0"/>
  </r>
  <r>
    <s v="CA/2018/154088"/>
    <d v="2018-12-11T00:00:00"/>
    <x v="445"/>
    <s v="Central"/>
    <s v="Consumer"/>
    <s v="Office Supplies"/>
    <n v="26.72"/>
    <n v="28"/>
    <n v="5.3440000000000003"/>
    <n v="0.19"/>
    <x v="1"/>
  </r>
  <r>
    <s v="CA/2017/155978"/>
    <d v="2017-01-08T00:00:00"/>
    <x v="131"/>
    <s v="East"/>
    <s v="Corporate"/>
    <s v="Technology"/>
    <n v="1039.7280000000001"/>
    <n v="28"/>
    <n v="207.94560000000001"/>
    <n v="0.25"/>
    <x v="7"/>
  </r>
  <r>
    <s v="CA/2017/108196"/>
    <d v="2017-11-25T00:00:00"/>
    <x v="473"/>
    <s v="South"/>
    <s v="Consumer"/>
    <s v="Office Supplies"/>
    <n v="456.58800000000002"/>
    <n v="10"/>
    <n v="91.317599999999999"/>
    <n v="0.03"/>
    <x v="2"/>
  </r>
  <r>
    <s v="CA/2015/166961"/>
    <d v="2015-12-27T00:00:00"/>
    <x v="522"/>
    <s v="West"/>
    <s v="Home Office"/>
    <s v="Office Supplies"/>
    <n v="10.98"/>
    <n v="23"/>
    <n v="2.1960000000000002"/>
    <n v="0.1"/>
    <x v="1"/>
  </r>
  <r>
    <s v="CA/2017/139381"/>
    <d v="2017-04-18T00:00:00"/>
    <x v="167"/>
    <s v="East"/>
    <s v="Consumer"/>
    <s v="Office Supplies"/>
    <n v="203.92"/>
    <n v="1"/>
    <n v="40.783999999999999"/>
    <n v="7.0000000000000007E-2"/>
    <x v="4"/>
  </r>
  <r>
    <s v="CA/2016/132136"/>
    <d v="2016-08-03T00:00:00"/>
    <x v="383"/>
    <s v="East"/>
    <s v="Consumer"/>
    <s v="Office Supplies"/>
    <n v="8.5679999999999996"/>
    <n v="6"/>
    <n v="1.7136"/>
    <n v="0.24"/>
    <x v="0"/>
  </r>
  <r>
    <s v="CA/2017/162236"/>
    <d v="2017-04-11T00:00:00"/>
    <x v="45"/>
    <s v="Central"/>
    <s v="Corporate"/>
    <s v="Office Supplies"/>
    <n v="45.247999999999998"/>
    <n v="7"/>
    <n v="9.0495999999999999"/>
    <n v="0.14000000000000001"/>
    <x v="4"/>
  </r>
  <r>
    <s v="US/2015/111353"/>
    <d v="2015-11-29T00:00:00"/>
    <x v="171"/>
    <s v="West"/>
    <s v="Consumer"/>
    <s v="Office Supplies"/>
    <n v="25.06"/>
    <n v="2"/>
    <n v="5.0119999999999996"/>
    <n v="0.19"/>
    <x v="2"/>
  </r>
  <r>
    <s v="US/2017/117037"/>
    <d v="2017-05-17T00:00:00"/>
    <x v="560"/>
    <s v="West"/>
    <s v="Consumer"/>
    <s v="Office Supplies"/>
    <n v="2.89"/>
    <n v="22"/>
    <n v="0.57799999999999996"/>
    <n v="0.22"/>
    <x v="5"/>
  </r>
  <r>
    <s v="CA/2018/160801"/>
    <d v="2018-09-19T00:00:00"/>
    <x v="435"/>
    <s v="West"/>
    <s v="Home Office"/>
    <s v="Office Supplies"/>
    <n v="4.8419999999999996"/>
    <n v="2"/>
    <n v="0.96840000000000004"/>
    <n v="0.19"/>
    <x v="3"/>
  </r>
  <r>
    <s v="CA/2017/108364"/>
    <d v="2017-12-19T00:00:00"/>
    <x v="771"/>
    <s v="East"/>
    <s v="Corporate"/>
    <s v="Office Supplies"/>
    <n v="1.8"/>
    <n v="16"/>
    <n v="0.36"/>
    <n v="0.24"/>
    <x v="1"/>
  </r>
  <r>
    <s v="CA/2018/169362"/>
    <d v="2018-12-10T00:00:00"/>
    <x v="133"/>
    <s v="East"/>
    <s v="Corporate"/>
    <s v="Technology"/>
    <n v="39.984000000000002"/>
    <n v="13"/>
    <n v="7.9968000000000004"/>
    <n v="0.08"/>
    <x v="1"/>
  </r>
  <r>
    <s v="CA/2016/127481"/>
    <d v="2016-12-12T00:00:00"/>
    <x v="63"/>
    <s v="East"/>
    <s v="Corporate"/>
    <s v="Office Supplies"/>
    <n v="32.4"/>
    <n v="2"/>
    <n v="6.48"/>
    <n v="0.02"/>
    <x v="1"/>
  </r>
  <r>
    <s v="CA/2016/112711"/>
    <d v="2016-12-07T00:00:00"/>
    <x v="248"/>
    <s v="West"/>
    <s v="Consumer"/>
    <s v="Technology"/>
    <n v="307.16800000000001"/>
    <n v="11"/>
    <n v="61.433599999999998"/>
    <n v="0.08"/>
    <x v="1"/>
  </r>
  <r>
    <s v="US/2016/145121"/>
    <d v="2016-02-10T00:00:00"/>
    <x v="172"/>
    <s v="East"/>
    <s v="Corporate"/>
    <s v="Office Supplies"/>
    <n v="26.9"/>
    <n v="4"/>
    <n v="5.38"/>
    <n v="0.12"/>
    <x v="11"/>
  </r>
  <r>
    <s v="CA/2018/166184"/>
    <d v="2018-03-24T00:00:00"/>
    <x v="403"/>
    <s v="West"/>
    <s v="Corporate"/>
    <s v="Office Supplies"/>
    <n v="47.01"/>
    <n v="29"/>
    <n v="9.4019999999999992"/>
    <n v="0.14000000000000001"/>
    <x v="10"/>
  </r>
  <r>
    <s v="CA/2018/157413"/>
    <d v="2018-01-06T00:00:00"/>
    <x v="768"/>
    <s v="South"/>
    <s v="Consumer"/>
    <s v="Office Supplies"/>
    <n v="324.74400000000003"/>
    <n v="2"/>
    <n v="64.948800000000006"/>
    <n v="0.06"/>
    <x v="7"/>
  </r>
  <r>
    <s v="CA/2015/143637"/>
    <d v="2015-03-24T00:00:00"/>
    <x v="384"/>
    <s v="West"/>
    <s v="Consumer"/>
    <s v="Furniture"/>
    <n v="40.479999999999997"/>
    <n v="15"/>
    <n v="8.0960000000000001"/>
    <n v="0.16"/>
    <x v="10"/>
  </r>
  <r>
    <s v="CA/2016/102260"/>
    <d v="2016-09-22T00:00:00"/>
    <x v="319"/>
    <s v="East"/>
    <s v="Home Office"/>
    <s v="Office Supplies"/>
    <n v="12"/>
    <n v="20"/>
    <n v="2.4"/>
    <n v="0.2"/>
    <x v="3"/>
  </r>
  <r>
    <s v="US/2017/137295"/>
    <d v="2017-08-01T00:00:00"/>
    <x v="745"/>
    <s v="West"/>
    <s v="Consumer"/>
    <s v="Office Supplies"/>
    <n v="30.827999999999999"/>
    <n v="23"/>
    <n v="6.1656000000000004"/>
    <n v="0.03"/>
    <x v="0"/>
  </r>
  <r>
    <s v="CA/2017/134334"/>
    <d v="2017-02-14T00:00:00"/>
    <x v="54"/>
    <s v="West"/>
    <s v="Consumer"/>
    <s v="Office Supplies"/>
    <n v="4.7699999999999996"/>
    <n v="16"/>
    <n v="0.95399999999999996"/>
    <n v="0.24"/>
    <x v="11"/>
  </r>
  <r>
    <s v="US/2018/109316"/>
    <d v="2018-08-06T00:00:00"/>
    <x v="67"/>
    <s v="East"/>
    <s v="Home Office"/>
    <s v="Furniture"/>
    <n v="1497.6659999999999"/>
    <n v="7"/>
    <n v="299.53320000000002"/>
    <n v="0.04"/>
    <x v="0"/>
  </r>
  <r>
    <s v="CA/2017/138478"/>
    <d v="2017-10-21T00:00:00"/>
    <x v="503"/>
    <s v="Central"/>
    <s v="Home Office"/>
    <s v="Office Supplies"/>
    <n v="113.22"/>
    <n v="17"/>
    <n v="22.643999999999998"/>
    <n v="0.14000000000000001"/>
    <x v="8"/>
  </r>
  <r>
    <s v="CA/2018/150469"/>
    <d v="2018-01-26T00:00:00"/>
    <x v="170"/>
    <s v="West"/>
    <s v="Consumer"/>
    <s v="Office Supplies"/>
    <n v="11.84"/>
    <n v="27"/>
    <n v="2.3679999999999999"/>
    <n v="0.13"/>
    <x v="7"/>
  </r>
  <r>
    <s v="CA/2018/152436"/>
    <d v="2018-08-12T00:00:00"/>
    <x v="194"/>
    <s v="Central"/>
    <s v="Home Office"/>
    <s v="Office Supplies"/>
    <n v="592.74"/>
    <n v="8"/>
    <n v="118.548"/>
    <n v="0.02"/>
    <x v="0"/>
  </r>
  <r>
    <s v="CA/2017/169334"/>
    <d v="2017-10-21T00:00:00"/>
    <x v="543"/>
    <s v="West"/>
    <s v="Consumer"/>
    <s v="Office Supplies"/>
    <n v="111.672"/>
    <n v="19"/>
    <n v="22.334399999999999"/>
    <n v="0.01"/>
    <x v="8"/>
  </r>
  <r>
    <s v="US/2015/115413"/>
    <d v="2015-08-26T00:00:00"/>
    <x v="452"/>
    <s v="South"/>
    <s v="Home Office"/>
    <s v="Office Supplies"/>
    <n v="8.64"/>
    <n v="9"/>
    <n v="1.728"/>
    <n v="0.08"/>
    <x v="0"/>
  </r>
  <r>
    <s v="CA/2015/125150"/>
    <d v="2015-05-16T00:00:00"/>
    <x v="463"/>
    <s v="South"/>
    <s v="Corporate"/>
    <s v="Furniture"/>
    <n v="232.88"/>
    <n v="8"/>
    <n v="46.576000000000001"/>
    <n v="0.08"/>
    <x v="5"/>
  </r>
  <r>
    <s v="CA/2016/127327"/>
    <d v="2016-03-02T00:00:00"/>
    <x v="463"/>
    <s v="South"/>
    <s v="Corporate"/>
    <s v="Furniture"/>
    <n v="90.882000000000005"/>
    <n v="11"/>
    <n v="18.176400000000001"/>
    <n v="0.22"/>
    <x v="10"/>
  </r>
  <r>
    <s v="CA/2018/117114"/>
    <d v="2018-10-31T00:00:00"/>
    <x v="388"/>
    <s v="West"/>
    <s v="Corporate"/>
    <s v="Technology"/>
    <n v="508.76799999999997"/>
    <n v="27"/>
    <n v="101.75360000000001"/>
    <n v="0.19"/>
    <x v="8"/>
  </r>
  <r>
    <s v="CA/2016/137302"/>
    <d v="2016-04-26T00:00:00"/>
    <x v="308"/>
    <s v="Central"/>
    <s v="Corporate"/>
    <s v="Furniture"/>
    <n v="63.936"/>
    <n v="6"/>
    <n v="12.7872"/>
    <n v="0.2"/>
    <x v="4"/>
  </r>
  <r>
    <s v="CA/2017/112382"/>
    <d v="2017-09-05T00:00:00"/>
    <x v="469"/>
    <s v="East"/>
    <s v="Consumer"/>
    <s v="Technology"/>
    <n v="19.135999999999999"/>
    <n v="1"/>
    <n v="3.8271999999999999"/>
    <n v="0.06"/>
    <x v="3"/>
  </r>
  <r>
    <s v="CA/2016/128958"/>
    <d v="2016-01-24T00:00:00"/>
    <x v="736"/>
    <s v="East"/>
    <s v="Home Office"/>
    <s v="Office Supplies"/>
    <n v="13.12"/>
    <n v="23"/>
    <n v="2.6240000000000001"/>
    <n v="0.12"/>
    <x v="7"/>
  </r>
  <r>
    <s v="CA/2016/106257"/>
    <d v="2016-04-13T00:00:00"/>
    <x v="686"/>
    <s v="East"/>
    <s v="Consumer"/>
    <s v="Furniture"/>
    <n v="241.56800000000001"/>
    <n v="26"/>
    <n v="48.313600000000001"/>
    <n v="0.18"/>
    <x v="4"/>
  </r>
  <r>
    <s v="CA/2016/149083"/>
    <d v="2016-09-25T00:00:00"/>
    <x v="64"/>
    <s v="West"/>
    <s v="Corporate"/>
    <s v="Furniture"/>
    <n v="307.13600000000002"/>
    <n v="14"/>
    <n v="61.427199999999999"/>
    <n v="0"/>
    <x v="3"/>
  </r>
  <r>
    <s v="US/2015/137869"/>
    <d v="2015-03-28T00:00:00"/>
    <x v="610"/>
    <s v="West"/>
    <s v="Consumer"/>
    <s v="Office Supplies"/>
    <n v="6.12"/>
    <n v="13"/>
    <n v="1.224"/>
    <n v="0.13"/>
    <x v="10"/>
  </r>
  <r>
    <s v="CA/2017/116603"/>
    <d v="2017-07-17T00:00:00"/>
    <x v="247"/>
    <s v="West"/>
    <s v="Consumer"/>
    <s v="Office Supplies"/>
    <n v="45.96"/>
    <n v="7"/>
    <n v="9.1920000000000002"/>
    <n v="0.12"/>
    <x v="6"/>
  </r>
  <r>
    <s v="CA/2015/158470"/>
    <d v="2015-04-19T00:00:00"/>
    <x v="369"/>
    <s v="East"/>
    <s v="Consumer"/>
    <s v="Office Supplies"/>
    <n v="58.05"/>
    <n v="19"/>
    <n v="11.61"/>
    <n v="0.11"/>
    <x v="4"/>
  </r>
  <r>
    <s v="US/2018/123834"/>
    <d v="2018-07-21T00:00:00"/>
    <x v="421"/>
    <s v="East"/>
    <s v="Consumer"/>
    <s v="Furniture"/>
    <n v="124.404"/>
    <n v="22"/>
    <n v="24.880800000000001"/>
    <n v="0.24"/>
    <x v="6"/>
  </r>
  <r>
    <s v="CA/2016/125976"/>
    <d v="2016-09-27T00:00:00"/>
    <x v="523"/>
    <s v="West"/>
    <s v="Consumer"/>
    <s v="Office Supplies"/>
    <n v="154.9"/>
    <n v="6"/>
    <n v="30.98"/>
    <n v="0.02"/>
    <x v="3"/>
  </r>
  <r>
    <s v="CA/2017/128706"/>
    <d v="2017-02-27T00:00:00"/>
    <x v="386"/>
    <s v="West"/>
    <s v="Consumer"/>
    <s v="Furniture"/>
    <n v="16.192"/>
    <n v="13"/>
    <n v="3.2383999999999999"/>
    <n v="0.12"/>
    <x v="11"/>
  </r>
  <r>
    <s v="CA/2017/104311"/>
    <d v="2017-02-05T00:00:00"/>
    <x v="548"/>
    <s v="South"/>
    <s v="Consumer"/>
    <s v="Office Supplies"/>
    <n v="18.936"/>
    <n v="3"/>
    <n v="3.7871999999999999"/>
    <n v="0.22"/>
    <x v="11"/>
  </r>
  <r>
    <s v="CA/2015/169649"/>
    <d v="2015-09-12T00:00:00"/>
    <x v="131"/>
    <s v="East"/>
    <s v="Corporate"/>
    <s v="Office Supplies"/>
    <n v="8.4480000000000004"/>
    <n v="16"/>
    <n v="1.6896"/>
    <n v="0.19"/>
    <x v="3"/>
  </r>
  <r>
    <s v="CA/2016/144890"/>
    <d v="2016-12-25T00:00:00"/>
    <x v="598"/>
    <s v="South"/>
    <s v="Home Office"/>
    <s v="Office Supplies"/>
    <n v="9.9600000000000009"/>
    <n v="6"/>
    <n v="1.992"/>
    <n v="0.19"/>
    <x v="1"/>
  </r>
  <r>
    <s v="CA/2018/135587"/>
    <d v="2018-07-12T00:00:00"/>
    <x v="3"/>
    <s v="West"/>
    <s v="Consumer"/>
    <s v="Office Supplies"/>
    <n v="320.64"/>
    <n v="20"/>
    <n v="64.128"/>
    <n v="0.11"/>
    <x v="6"/>
  </r>
  <r>
    <s v="CA/2015/103429"/>
    <d v="2015-05-30T00:00:00"/>
    <x v="429"/>
    <s v="South"/>
    <s v="Corporate"/>
    <s v="Office Supplies"/>
    <n v="25.584"/>
    <n v="23"/>
    <n v="5.1167999999999996"/>
    <n v="0"/>
    <x v="5"/>
  </r>
  <r>
    <s v="CA/2018/152261"/>
    <d v="2018-02-03T00:00:00"/>
    <x v="350"/>
    <s v="West"/>
    <s v="Consumer"/>
    <s v="Office Supplies"/>
    <n v="18.527999999999999"/>
    <n v="11"/>
    <n v="3.7056"/>
    <n v="0.06"/>
    <x v="11"/>
  </r>
  <r>
    <s v="CA/2016/142993"/>
    <d v="2016-12-10T00:00:00"/>
    <x v="567"/>
    <s v="West"/>
    <s v="Consumer"/>
    <s v="Technology"/>
    <n v="17.899999999999999"/>
    <n v="29"/>
    <n v="3.58"/>
    <n v="0.18"/>
    <x v="1"/>
  </r>
  <r>
    <s v="CA/2016/143364"/>
    <d v="2016-07-14T00:00:00"/>
    <x v="592"/>
    <s v="West"/>
    <s v="Consumer"/>
    <s v="Office Supplies"/>
    <n v="272.73599999999999"/>
    <n v="23"/>
    <n v="54.547199999999997"/>
    <n v="0.24"/>
    <x v="6"/>
  </r>
  <r>
    <s v="CA/2015/100972"/>
    <d v="2015-11-19T00:00:00"/>
    <x v="748"/>
    <s v="East"/>
    <s v="Home Office"/>
    <s v="Office Supplies"/>
    <n v="166.44"/>
    <n v="4"/>
    <n v="33.287999999999997"/>
    <n v="0.08"/>
    <x v="2"/>
  </r>
  <r>
    <s v="CA/2017/136994"/>
    <d v="2017-05-27T00:00:00"/>
    <x v="201"/>
    <s v="Central"/>
    <s v="Consumer"/>
    <s v="Office Supplies"/>
    <n v="13.38"/>
    <n v="21"/>
    <n v="2.6760000000000002"/>
    <n v="0.14000000000000001"/>
    <x v="5"/>
  </r>
  <r>
    <s v="US/2018/166233"/>
    <d v="2018-03-07T00:00:00"/>
    <x v="657"/>
    <s v="Central"/>
    <s v="Consumer"/>
    <s v="Technology"/>
    <n v="24"/>
    <n v="14"/>
    <n v="4.8"/>
    <n v="0.03"/>
    <x v="10"/>
  </r>
  <r>
    <s v="CA/2018/122112"/>
    <d v="2018-09-25T00:00:00"/>
    <x v="662"/>
    <s v="South"/>
    <s v="Corporate"/>
    <s v="Office Supplies"/>
    <n v="24.448"/>
    <n v="28"/>
    <n v="4.8895999999999997"/>
    <n v="0.15"/>
    <x v="3"/>
  </r>
  <r>
    <s v="CA/2017/101672"/>
    <d v="2017-03-10T00:00:00"/>
    <x v="626"/>
    <s v="South"/>
    <s v="Home Office"/>
    <s v="Office Supplies"/>
    <n v="6.16"/>
    <n v="28"/>
    <n v="1.232"/>
    <n v="0.23"/>
    <x v="10"/>
  </r>
  <r>
    <s v="CA/2018/168403"/>
    <d v="2018-09-09T00:00:00"/>
    <x v="460"/>
    <s v="West"/>
    <s v="Corporate"/>
    <s v="Office Supplies"/>
    <n v="31.103999999999999"/>
    <n v="22"/>
    <n v="6.2207999999999997"/>
    <n v="0.13"/>
    <x v="3"/>
  </r>
  <r>
    <s v="CA/2016/148705"/>
    <d v="2016-12-03T00:00:00"/>
    <x v="432"/>
    <s v="South"/>
    <s v="Consumer"/>
    <s v="Office Supplies"/>
    <n v="5.04"/>
    <n v="23"/>
    <n v="1.008"/>
    <n v="0.14000000000000001"/>
    <x v="1"/>
  </r>
  <r>
    <s v="CA/2017/160241"/>
    <d v="2017-11-29T00:00:00"/>
    <x v="660"/>
    <s v="East"/>
    <s v="Home Office"/>
    <s v="Furniture"/>
    <n v="242.17599999999999"/>
    <n v="20"/>
    <n v="48.435200000000002"/>
    <n v="0.15"/>
    <x v="2"/>
  </r>
  <r>
    <s v="CA/2017/155747"/>
    <d v="2017-06-14T00:00:00"/>
    <x v="40"/>
    <s v="West"/>
    <s v="Corporate"/>
    <s v="Furniture"/>
    <n v="337.17599999999999"/>
    <n v="25"/>
    <n v="67.435199999999995"/>
    <n v="0.2"/>
    <x v="9"/>
  </r>
  <r>
    <s v="CA/2018/118017"/>
    <d v="2018-03-12T00:00:00"/>
    <x v="48"/>
    <s v="West"/>
    <s v="Consumer"/>
    <s v="Office Supplies"/>
    <n v="13.343999999999999"/>
    <n v="27"/>
    <n v="2.6688000000000001"/>
    <n v="0.09"/>
    <x v="10"/>
  </r>
  <r>
    <s v="CA/2017/113117"/>
    <d v="2017-08-16T00:00:00"/>
    <x v="187"/>
    <s v="West"/>
    <s v="Consumer"/>
    <s v="Office Supplies"/>
    <n v="32.4"/>
    <n v="20"/>
    <n v="6.48"/>
    <n v="0.24"/>
    <x v="0"/>
  </r>
  <r>
    <s v="CA/2017/148684"/>
    <d v="2017-12-25T00:00:00"/>
    <x v="772"/>
    <s v="Central"/>
    <s v="Consumer"/>
    <s v="Office Supplies"/>
    <n v="19.89"/>
    <n v="10"/>
    <n v="3.9780000000000002"/>
    <n v="0.18"/>
    <x v="1"/>
  </r>
  <r>
    <s v="CA/2018/125367"/>
    <d v="2018-07-23T00:00:00"/>
    <x v="134"/>
    <s v="East"/>
    <s v="Home Office"/>
    <s v="Office Supplies"/>
    <n v="13.92"/>
    <n v="1"/>
    <n v="2.7839999999999998"/>
    <n v="0"/>
    <x v="6"/>
  </r>
  <r>
    <s v="CA/2018/124744"/>
    <d v="2018-06-21T00:00:00"/>
    <x v="258"/>
    <s v="Central"/>
    <s v="Home Office"/>
    <s v="Office Supplies"/>
    <n v="82.4"/>
    <n v="25"/>
    <n v="16.48"/>
    <n v="0.21"/>
    <x v="9"/>
  </r>
  <r>
    <s v="CA/2018/128363"/>
    <d v="2018-08-13T00:00:00"/>
    <x v="419"/>
    <s v="South"/>
    <s v="Consumer"/>
    <s v="Office Supplies"/>
    <n v="272.048"/>
    <n v="21"/>
    <n v="54.409599999999998"/>
    <n v="0.01"/>
    <x v="0"/>
  </r>
  <r>
    <s v="CA/2016/126669"/>
    <d v="2016-07-11T00:00:00"/>
    <x v="770"/>
    <s v="West"/>
    <s v="Consumer"/>
    <s v="Office Supplies"/>
    <n v="76.64"/>
    <n v="9"/>
    <n v="15.327999999999999"/>
    <n v="0.21"/>
    <x v="6"/>
  </r>
  <r>
    <s v="US/2016/118766"/>
    <d v="2016-10-15T00:00:00"/>
    <x v="60"/>
    <s v="West"/>
    <s v="Home Office"/>
    <s v="Office Supplies"/>
    <n v="4.4640000000000004"/>
    <n v="17"/>
    <n v="0.89280000000000004"/>
    <n v="0.11"/>
    <x v="8"/>
  </r>
  <r>
    <s v="CA/2017/112585"/>
    <d v="2017-07-30T00:00:00"/>
    <x v="338"/>
    <s v="Central"/>
    <s v="Corporate"/>
    <s v="Office Supplies"/>
    <n v="715.64"/>
    <n v="5"/>
    <n v="143.12799999999999"/>
    <n v="0.22"/>
    <x v="6"/>
  </r>
  <r>
    <s v="CA/2017/149762"/>
    <d v="2017-03-12T00:00:00"/>
    <x v="742"/>
    <s v="South"/>
    <s v="Consumer"/>
    <s v="Furniture"/>
    <n v="268.70400000000001"/>
    <n v="21"/>
    <n v="53.7408"/>
    <n v="0.09"/>
    <x v="10"/>
  </r>
  <r>
    <s v="CA/2017/167605"/>
    <d v="2017-04-28T00:00:00"/>
    <x v="262"/>
    <s v="Central"/>
    <s v="Consumer"/>
    <s v="Furniture"/>
    <n v="30.344000000000001"/>
    <n v="2"/>
    <n v="6.0688000000000004"/>
    <n v="0.11"/>
    <x v="4"/>
  </r>
  <r>
    <s v="US/2018/105697"/>
    <d v="2018-08-25T00:00:00"/>
    <x v="555"/>
    <s v="West"/>
    <s v="Consumer"/>
    <s v="Office Supplies"/>
    <n v="25.696000000000002"/>
    <n v="18"/>
    <n v="5.1391999999999998"/>
    <n v="0.24"/>
    <x v="0"/>
  </r>
  <r>
    <s v="CA/2018/165323"/>
    <d v="2018-06-17T00:00:00"/>
    <x v="256"/>
    <s v="East"/>
    <s v="Home Office"/>
    <s v="Technology"/>
    <n v="3404.5"/>
    <n v="13"/>
    <n v="680.9"/>
    <n v="0.03"/>
    <x v="9"/>
  </r>
  <r>
    <s v="CA/2016/110891"/>
    <d v="2016-11-20T00:00:00"/>
    <x v="285"/>
    <s v="Central"/>
    <s v="Home Office"/>
    <s v="Furniture"/>
    <n v="344.37200000000001"/>
    <n v="21"/>
    <n v="68.874399999999994"/>
    <n v="0.04"/>
    <x v="2"/>
  </r>
  <r>
    <s v="CA/2018/100783"/>
    <d v="2018-04-09T00:00:00"/>
    <x v="451"/>
    <s v="Central"/>
    <s v="Home Office"/>
    <s v="Office Supplies"/>
    <n v="30.384"/>
    <n v="7"/>
    <n v="6.0768000000000004"/>
    <n v="0.24"/>
    <x v="4"/>
  </r>
  <r>
    <s v="CA/2016/152513"/>
    <d v="2016-04-07T00:00:00"/>
    <x v="655"/>
    <s v="South"/>
    <s v="Home Office"/>
    <s v="Office Supplies"/>
    <n v="22.847999999999999"/>
    <n v="28"/>
    <n v="4.5696000000000003"/>
    <n v="0.03"/>
    <x v="4"/>
  </r>
  <r>
    <s v="CA/2018/139822"/>
    <d v="2018-09-15T00:00:00"/>
    <x v="656"/>
    <s v="West"/>
    <s v="Home Office"/>
    <s v="Office Supplies"/>
    <n v="38.619999999999997"/>
    <n v="27"/>
    <n v="7.7240000000000002"/>
    <n v="0.09"/>
    <x v="3"/>
  </r>
  <r>
    <s v="CA/2018/107713"/>
    <d v="2018-03-13T00:00:00"/>
    <x v="677"/>
    <s v="Central"/>
    <s v="Consumer"/>
    <s v="Office Supplies"/>
    <n v="174.3"/>
    <n v="7"/>
    <n v="34.86"/>
    <n v="0.09"/>
    <x v="10"/>
  </r>
  <r>
    <s v="CA/2018/134096"/>
    <d v="2018-09-24T00:00:00"/>
    <x v="452"/>
    <s v="South"/>
    <s v="Home Office"/>
    <s v="Technology"/>
    <n v="383.96"/>
    <n v="2"/>
    <n v="76.792000000000002"/>
    <n v="0.15"/>
    <x v="3"/>
  </r>
  <r>
    <s v="CA/2017/125843"/>
    <d v="2017-08-13T00:00:00"/>
    <x v="167"/>
    <s v="East"/>
    <s v="Consumer"/>
    <s v="Office Supplies"/>
    <n v="22.32"/>
    <n v="18"/>
    <n v="4.4640000000000004"/>
    <n v="0.04"/>
    <x v="0"/>
  </r>
  <r>
    <s v="CA/2018/120404"/>
    <d v="2018-11-20T00:00:00"/>
    <x v="542"/>
    <s v="South"/>
    <s v="Corporate"/>
    <s v="Technology"/>
    <n v="2.97"/>
    <n v="3"/>
    <n v="0.59399999999999997"/>
    <n v="0.13"/>
    <x v="2"/>
  </r>
  <r>
    <s v="CA/2018/167549"/>
    <d v="2018-07-25T00:00:00"/>
    <x v="773"/>
    <s v="South"/>
    <s v="Home Office"/>
    <s v="Furniture"/>
    <n v="298.11599999999999"/>
    <n v="4"/>
    <n v="59.623199999999997"/>
    <n v="0.17"/>
    <x v="6"/>
  </r>
  <r>
    <s v="CA/2017/120082"/>
    <d v="2017-03-25T00:00:00"/>
    <x v="460"/>
    <s v="West"/>
    <s v="Corporate"/>
    <s v="Office Supplies"/>
    <n v="59.52"/>
    <n v="2"/>
    <n v="11.904"/>
    <n v="0.08"/>
    <x v="10"/>
  </r>
  <r>
    <s v="US/2017/168095"/>
    <d v="2017-07-15T00:00:00"/>
    <x v="466"/>
    <s v="South"/>
    <s v="Corporate"/>
    <s v="Furniture"/>
    <n v="230.28"/>
    <n v="29"/>
    <n v="46.055999999999997"/>
    <n v="0.06"/>
    <x v="6"/>
  </r>
  <r>
    <s v="CA/2018/166093"/>
    <d v="2018-08-17T00:00:00"/>
    <x v="459"/>
    <s v="West"/>
    <s v="Corporate"/>
    <s v="Office Supplies"/>
    <n v="23.36"/>
    <n v="18"/>
    <n v="4.6719999999999997"/>
    <n v="0.19"/>
    <x v="0"/>
  </r>
  <r>
    <s v="CA/2017/146325"/>
    <d v="2017-12-14T00:00:00"/>
    <x v="103"/>
    <s v="Central"/>
    <s v="Corporate"/>
    <s v="Furniture"/>
    <n v="81.424000000000007"/>
    <n v="29"/>
    <n v="16.284800000000001"/>
    <n v="0.22"/>
    <x v="1"/>
  </r>
  <r>
    <s v="CA/2018/134194"/>
    <d v="2018-12-25T00:00:00"/>
    <x v="315"/>
    <s v="East"/>
    <s v="Consumer"/>
    <s v="Office Supplies"/>
    <n v="39.582000000000001"/>
    <n v="29"/>
    <n v="7.9164000000000003"/>
    <n v="0.25"/>
    <x v="1"/>
  </r>
  <r>
    <s v="CA/2015/131009"/>
    <d v="2015-01-03T00:00:00"/>
    <x v="618"/>
    <s v="West"/>
    <s v="Consumer"/>
    <s v="Office Supplies"/>
    <n v="18.84"/>
    <n v="18"/>
    <n v="3.7679999999999998"/>
    <n v="7.0000000000000007E-2"/>
    <x v="7"/>
  </r>
  <r>
    <s v="CA/2016/145814"/>
    <d v="2016-11-19T00:00:00"/>
    <x v="44"/>
    <s v="West"/>
    <s v="Consumer"/>
    <s v="Office Supplies"/>
    <n v="5.984"/>
    <n v="24"/>
    <n v="1.1968000000000001"/>
    <n v="0.05"/>
    <x v="2"/>
  </r>
  <r>
    <s v="CA/2015/138359"/>
    <d v="2015-01-04T00:00:00"/>
    <x v="542"/>
    <s v="South"/>
    <s v="Corporate"/>
    <s v="Office Supplies"/>
    <n v="66.959999999999994"/>
    <n v="23"/>
    <n v="13.391999999999999"/>
    <n v="0.01"/>
    <x v="7"/>
  </r>
  <r>
    <s v="CA/2018/131807"/>
    <d v="2018-05-10T00:00:00"/>
    <x v="55"/>
    <s v="South"/>
    <s v="Corporate"/>
    <s v="Furniture"/>
    <n v="435.16800000000001"/>
    <n v="13"/>
    <n v="87.033600000000007"/>
    <n v="0.16"/>
    <x v="5"/>
  </r>
  <r>
    <s v="CA/2018/104864"/>
    <d v="2018-11-18T00:00:00"/>
    <x v="40"/>
    <s v="West"/>
    <s v="Corporate"/>
    <s v="Office Supplies"/>
    <n v="81.36"/>
    <n v="6"/>
    <n v="16.271999999999998"/>
    <n v="0.19"/>
    <x v="2"/>
  </r>
  <r>
    <s v="CA/2016/138219"/>
    <d v="2016-03-23T00:00:00"/>
    <x v="162"/>
    <s v="Central"/>
    <s v="Corporate"/>
    <s v="Office Supplies"/>
    <n v="33.36"/>
    <n v="12"/>
    <n v="6.6719999999999997"/>
    <n v="0.1"/>
    <x v="10"/>
  </r>
  <r>
    <s v="CA/2017/157707"/>
    <d v="2017-10-10T00:00:00"/>
    <x v="566"/>
    <s v="East"/>
    <s v="Corporate"/>
    <s v="Furniture"/>
    <n v="90.882000000000005"/>
    <n v="6"/>
    <n v="18.176400000000001"/>
    <n v="0.08"/>
    <x v="8"/>
  </r>
  <r>
    <s v="US/2016/126753"/>
    <d v="2016-08-16T00:00:00"/>
    <x v="133"/>
    <s v="East"/>
    <s v="Corporate"/>
    <s v="Technology"/>
    <n v="519.79200000000003"/>
    <n v="1"/>
    <n v="103.9584"/>
    <n v="0.18"/>
    <x v="0"/>
  </r>
  <r>
    <s v="CA/2015/166051"/>
    <d v="2015-05-31T00:00:00"/>
    <x v="600"/>
    <s v="West"/>
    <s v="Consumer"/>
    <s v="Technology"/>
    <n v="659.97"/>
    <n v="7"/>
    <n v="131.994"/>
    <n v="0.25"/>
    <x v="5"/>
  </r>
  <r>
    <s v="CA/2016/113040"/>
    <d v="2016-08-27T00:00:00"/>
    <x v="385"/>
    <s v="Central"/>
    <s v="Home Office"/>
    <s v="Office Supplies"/>
    <n v="5.1040000000000001"/>
    <n v="29"/>
    <n v="1.0207999999999999"/>
    <n v="0.12"/>
    <x v="0"/>
  </r>
  <r>
    <s v="CA/2015/103800"/>
    <d v="2015-03-01T00:00:00"/>
    <x v="24"/>
    <s v="Central"/>
    <s v="Consumer"/>
    <s v="Office Supplies"/>
    <n v="16.448"/>
    <n v="17"/>
    <n v="3.2896000000000001"/>
    <n v="0.16"/>
    <x v="10"/>
  </r>
  <r>
    <s v="CA/2015/113383"/>
    <d v="2015-10-09T00:00:00"/>
    <x v="11"/>
    <s v="East"/>
    <s v="Consumer"/>
    <s v="Office Supplies"/>
    <n v="81.92"/>
    <n v="26"/>
    <n v="16.384"/>
    <n v="0.18"/>
    <x v="8"/>
  </r>
  <r>
    <s v="CA/2018/152499"/>
    <d v="2018-01-22T00:00:00"/>
    <x v="553"/>
    <s v="East"/>
    <s v="Corporate"/>
    <s v="Office Supplies"/>
    <n v="15.12"/>
    <n v="1"/>
    <n v="3.024"/>
    <n v="0.23"/>
    <x v="7"/>
  </r>
  <r>
    <s v="CA/2017/151498"/>
    <d v="2017-04-21T00:00:00"/>
    <x v="35"/>
    <s v="West"/>
    <s v="Consumer"/>
    <s v="Office Supplies"/>
    <n v="8.32"/>
    <n v="19"/>
    <n v="1.6639999999999999"/>
    <n v="0.23"/>
    <x v="4"/>
  </r>
  <r>
    <s v="CA/2017/137939"/>
    <d v="2017-07-20T00:00:00"/>
    <x v="307"/>
    <s v="West"/>
    <s v="Consumer"/>
    <s v="Technology"/>
    <n v="89.95"/>
    <n v="3"/>
    <n v="17.989999999999998"/>
    <n v="0.23"/>
    <x v="6"/>
  </r>
  <r>
    <s v="US/2017/117793"/>
    <d v="2017-08-23T00:00:00"/>
    <x v="15"/>
    <s v="Central"/>
    <s v="Home Office"/>
    <s v="Office Supplies"/>
    <n v="25.2"/>
    <n v="14"/>
    <n v="5.04"/>
    <n v="0.01"/>
    <x v="0"/>
  </r>
  <r>
    <s v="CA/2017/133872"/>
    <d v="2017-06-14T00:00:00"/>
    <x v="718"/>
    <s v="East"/>
    <s v="Consumer"/>
    <s v="Office Supplies"/>
    <n v="39.936"/>
    <n v="5"/>
    <n v="7.9871999999999996"/>
    <n v="0.25"/>
    <x v="9"/>
  </r>
  <r>
    <s v="US/2016/165743"/>
    <d v="2016-11-20T00:00:00"/>
    <x v="514"/>
    <s v="West"/>
    <s v="Consumer"/>
    <s v="Office Supplies"/>
    <n v="4.8959999999999999"/>
    <n v="12"/>
    <n v="0.97919999999999996"/>
    <n v="0.25"/>
    <x v="2"/>
  </r>
  <r>
    <s v="US/2018/105998"/>
    <d v="2018-03-11T00:00:00"/>
    <x v="615"/>
    <s v="Central"/>
    <s v="Home Office"/>
    <s v="Technology"/>
    <n v="199.75"/>
    <n v="27"/>
    <n v="39.950000000000003"/>
    <n v="0.01"/>
    <x v="10"/>
  </r>
  <r>
    <s v="US/2015/148194"/>
    <d v="2015-04-05T00:00:00"/>
    <x v="740"/>
    <s v="East"/>
    <s v="Corporate"/>
    <s v="Furniture"/>
    <n v="12.18"/>
    <n v="20"/>
    <n v="2.4359999999999999"/>
    <n v="0.1"/>
    <x v="4"/>
  </r>
  <r>
    <s v="US/2016/151407"/>
    <d v="2016-08-11T00:00:00"/>
    <x v="361"/>
    <s v="South"/>
    <s v="Consumer"/>
    <s v="Technology"/>
    <n v="263.95999999999998"/>
    <n v="16"/>
    <n v="52.792000000000002"/>
    <n v="0"/>
    <x v="0"/>
  </r>
  <r>
    <s v="CA/2016/110870"/>
    <d v="2016-12-12T00:00:00"/>
    <x v="30"/>
    <s v="South"/>
    <s v="Consumer"/>
    <s v="Technology"/>
    <n v="299.94"/>
    <n v="16"/>
    <n v="59.988"/>
    <n v="0.17"/>
    <x v="1"/>
  </r>
  <r>
    <s v="CA/2015/143210"/>
    <d v="2015-01-12T00:00:00"/>
    <x v="731"/>
    <s v="East"/>
    <s v="Consumer"/>
    <s v="Technology"/>
    <n v="271.89999999999998"/>
    <n v="28"/>
    <n v="54.38"/>
    <n v="7.0000000000000007E-2"/>
    <x v="7"/>
  </r>
  <r>
    <s v="CA/2017/139808"/>
    <d v="2017-07-10T00:00:00"/>
    <x v="498"/>
    <s v="Central"/>
    <s v="Consumer"/>
    <s v="Office Supplies"/>
    <n v="93.36"/>
    <n v="7"/>
    <n v="18.672000000000001"/>
    <n v="0.22"/>
    <x v="6"/>
  </r>
  <r>
    <s v="CA/2016/110863"/>
    <d v="2016-11-17T00:00:00"/>
    <x v="731"/>
    <s v="East"/>
    <s v="Consumer"/>
    <s v="Office Supplies"/>
    <n v="541.24"/>
    <n v="28"/>
    <n v="108.248"/>
    <n v="0.16"/>
    <x v="2"/>
  </r>
  <r>
    <s v="CA/2015/127859"/>
    <d v="2015-03-17T00:00:00"/>
    <x v="425"/>
    <s v="Central"/>
    <s v="Corporate"/>
    <s v="Office Supplies"/>
    <n v="126.624"/>
    <n v="24"/>
    <n v="25.3248"/>
    <n v="0.14000000000000001"/>
    <x v="10"/>
  </r>
  <r>
    <s v="US/2016/136427"/>
    <d v="2016-06-20T00:00:00"/>
    <x v="594"/>
    <s v="West"/>
    <s v="Consumer"/>
    <s v="Technology"/>
    <n v="125.944"/>
    <n v="2"/>
    <n v="25.188800000000001"/>
    <n v="0.15"/>
    <x v="9"/>
  </r>
  <r>
    <s v="CA/2018/120168"/>
    <d v="2018-05-25T00:00:00"/>
    <x v="577"/>
    <s v="Central"/>
    <s v="Consumer"/>
    <s v="Office Supplies"/>
    <n v="663.92"/>
    <n v="20"/>
    <n v="132.78399999999999"/>
    <n v="0.19"/>
    <x v="5"/>
  </r>
  <r>
    <s v="US/2015/131870"/>
    <d v="2015-09-09T00:00:00"/>
    <x v="376"/>
    <s v="East"/>
    <s v="Home Office"/>
    <s v="Furniture"/>
    <n v="60.671999999999997"/>
    <n v="29"/>
    <n v="12.134399999999999"/>
    <n v="0.23"/>
    <x v="3"/>
  </r>
  <r>
    <s v="CA/2018/114804"/>
    <d v="2018-10-17T00:00:00"/>
    <x v="292"/>
    <s v="Central"/>
    <s v="Corporate"/>
    <s v="Technology"/>
    <n v="52.792000000000002"/>
    <n v="25"/>
    <n v="10.558400000000001"/>
    <n v="0.08"/>
    <x v="8"/>
  </r>
  <r>
    <s v="CA/2018/167227"/>
    <d v="2018-02-11T00:00:00"/>
    <x v="73"/>
    <s v="Central"/>
    <s v="Consumer"/>
    <s v="Office Supplies"/>
    <n v="83.9"/>
    <n v="3"/>
    <n v="16.78"/>
    <n v="0.25"/>
    <x v="11"/>
  </r>
  <r>
    <s v="CA/2015/129189"/>
    <d v="2015-07-21T00:00:00"/>
    <x v="447"/>
    <s v="East"/>
    <s v="Corporate"/>
    <s v="Office Supplies"/>
    <n v="4.992"/>
    <n v="8"/>
    <n v="0.99839999999999995"/>
    <n v="0.16"/>
    <x v="6"/>
  </r>
  <r>
    <s v="CA/2016/132465"/>
    <d v="2016-11-09T00:00:00"/>
    <x v="760"/>
    <s v="Central"/>
    <s v="Corporate"/>
    <s v="Furniture"/>
    <n v="210.68"/>
    <n v="30"/>
    <n v="42.136000000000003"/>
    <n v="7.0000000000000007E-2"/>
    <x v="2"/>
  </r>
  <r>
    <s v="CA/2017/166373"/>
    <d v="2017-10-21T00:00:00"/>
    <x v="535"/>
    <s v="Central"/>
    <s v="Consumer"/>
    <s v="Technology"/>
    <n v="106.08"/>
    <n v="12"/>
    <n v="21.216000000000001"/>
    <n v="0.16"/>
    <x v="8"/>
  </r>
  <r>
    <s v="CA/2017/158806"/>
    <d v="2017-07-01T00:00:00"/>
    <x v="392"/>
    <s v="West"/>
    <s v="Consumer"/>
    <s v="Furniture"/>
    <n v="23.076000000000001"/>
    <n v="8"/>
    <n v="4.6151999999999997"/>
    <n v="0.13"/>
    <x v="6"/>
  </r>
  <r>
    <s v="CA/2016/119690"/>
    <d v="2016-06-25T00:00:00"/>
    <x v="597"/>
    <s v="South"/>
    <s v="Consumer"/>
    <s v="Office Supplies"/>
    <n v="47.951999999999998"/>
    <n v="1"/>
    <n v="9.5904000000000007"/>
    <n v="0.04"/>
    <x v="9"/>
  </r>
  <r>
    <s v="CA/2016/153738"/>
    <d v="2016-09-20T00:00:00"/>
    <x v="8"/>
    <s v="West"/>
    <s v="Consumer"/>
    <s v="Office Supplies"/>
    <n v="37.68"/>
    <n v="7"/>
    <n v="7.5359999999999996"/>
    <n v="0.16"/>
    <x v="3"/>
  </r>
  <r>
    <s v="CA/2018/169012"/>
    <d v="2018-10-07T00:00:00"/>
    <x v="667"/>
    <s v="West"/>
    <s v="Corporate"/>
    <s v="Office Supplies"/>
    <n v="41.91"/>
    <n v="3"/>
    <n v="8.3819999999999997"/>
    <n v="0.18"/>
    <x v="8"/>
  </r>
  <r>
    <s v="CA/2018/109393"/>
    <d v="2018-06-30T00:00:00"/>
    <x v="547"/>
    <s v="Central"/>
    <s v="Consumer"/>
    <s v="Furniture"/>
    <n v="435.99900000000002"/>
    <n v="5"/>
    <n v="87.199799999999996"/>
    <n v="0.19"/>
    <x v="9"/>
  </r>
  <r>
    <s v="CA/2018/121489"/>
    <d v="2018-08-21T00:00:00"/>
    <x v="698"/>
    <s v="Central"/>
    <s v="Corporate"/>
    <s v="Furniture"/>
    <n v="388.70400000000001"/>
    <n v="19"/>
    <n v="77.740799999999993"/>
    <n v="0.04"/>
    <x v="0"/>
  </r>
  <r>
    <s v="US/2018/133081"/>
    <d v="2018-11-03T00:00:00"/>
    <x v="391"/>
    <s v="West"/>
    <s v="Home Office"/>
    <s v="Technology"/>
    <n v="63.88"/>
    <n v="21"/>
    <n v="12.776"/>
    <n v="0.08"/>
    <x v="2"/>
  </r>
  <r>
    <s v="CA/2018/165008"/>
    <d v="2018-09-15T00:00:00"/>
    <x v="770"/>
    <s v="West"/>
    <s v="Consumer"/>
    <s v="Office Supplies"/>
    <n v="295.05599999999998"/>
    <n v="28"/>
    <n v="59.011200000000002"/>
    <n v="0.09"/>
    <x v="3"/>
  </r>
  <r>
    <s v="CA/2017/145611"/>
    <d v="2017-09-20T00:00:00"/>
    <x v="456"/>
    <s v="East"/>
    <s v="Consumer"/>
    <s v="Office Supplies"/>
    <n v="393.25"/>
    <n v="10"/>
    <n v="78.650000000000006"/>
    <n v="7.0000000000000007E-2"/>
    <x v="3"/>
  </r>
  <r>
    <s v="CA/2017/113600"/>
    <d v="2017-12-15T00:00:00"/>
    <x v="129"/>
    <s v="South"/>
    <s v="Consumer"/>
    <s v="Office Supplies"/>
    <n v="2.214"/>
    <n v="11"/>
    <n v="0.44280000000000003"/>
    <n v="0.11"/>
    <x v="1"/>
  </r>
  <r>
    <s v="CA/2018/130834"/>
    <d v="2018-03-11T00:00:00"/>
    <x v="594"/>
    <s v="West"/>
    <s v="Consumer"/>
    <s v="Office Supplies"/>
    <n v="16.271999999999998"/>
    <n v="25"/>
    <n v="3.2544"/>
    <n v="0.09"/>
    <x v="10"/>
  </r>
  <r>
    <s v="CA/2017/168543"/>
    <d v="2017-03-07T00:00:00"/>
    <x v="158"/>
    <s v="East"/>
    <s v="Corporate"/>
    <s v="Office Supplies"/>
    <n v="706.86"/>
    <n v="20"/>
    <n v="141.37200000000001"/>
    <n v="0.14000000000000001"/>
    <x v="10"/>
  </r>
  <r>
    <s v="CA/2015/144974"/>
    <d v="2015-09-26T00:00:00"/>
    <x v="781"/>
    <s v="Central"/>
    <s v="Corporate"/>
    <s v="Office Supplies"/>
    <n v="5.97"/>
    <n v="13"/>
    <n v="1.194"/>
    <n v="0.03"/>
    <x v="3"/>
  </r>
  <r>
    <s v="CA/2015/109904"/>
    <d v="2015-07-14T00:00:00"/>
    <x v="541"/>
    <s v="South"/>
    <s v="Corporate"/>
    <s v="Office Supplies"/>
    <n v="17.940000000000001"/>
    <n v="11"/>
    <n v="3.5880000000000001"/>
    <n v="0.03"/>
    <x v="6"/>
  </r>
  <r>
    <s v="CA/2018/152205"/>
    <d v="2018-09-28T00:00:00"/>
    <x v="245"/>
    <s v="Central"/>
    <s v="Corporate"/>
    <s v="Office Supplies"/>
    <n v="2.6549999999999998"/>
    <n v="28"/>
    <n v="0.53100000000000003"/>
    <n v="0.12"/>
    <x v="3"/>
  </r>
  <r>
    <s v="CA/2016/121188"/>
    <d v="2016-08-28T00:00:00"/>
    <x v="90"/>
    <s v="East"/>
    <s v="Consumer"/>
    <s v="Office Supplies"/>
    <n v="892.35"/>
    <n v="15"/>
    <n v="178.47"/>
    <n v="0.05"/>
    <x v="0"/>
  </r>
  <r>
    <s v="CA/2016/156013"/>
    <d v="2016-09-20T00:00:00"/>
    <x v="568"/>
    <s v="West"/>
    <s v="Corporate"/>
    <s v="Office Supplies"/>
    <n v="61.4"/>
    <n v="28"/>
    <n v="12.28"/>
    <n v="0.17"/>
    <x v="3"/>
  </r>
  <r>
    <s v="CA/2017/132997"/>
    <d v="2017-07-11T00:00:00"/>
    <x v="560"/>
    <s v="West"/>
    <s v="Consumer"/>
    <s v="Technology"/>
    <n v="263.95999999999998"/>
    <n v="12"/>
    <n v="52.792000000000002"/>
    <n v="0.18"/>
    <x v="6"/>
  </r>
  <r>
    <s v="US/2016/160563"/>
    <d v="2016-10-20T00:00:00"/>
    <x v="374"/>
    <s v="Central"/>
    <s v="Corporate"/>
    <s v="Technology"/>
    <n v="239.97"/>
    <n v="17"/>
    <n v="47.994"/>
    <n v="0.09"/>
    <x v="8"/>
  </r>
  <r>
    <s v="CA/2018/151750"/>
    <d v="2018-01-01T00:00:00"/>
    <x v="49"/>
    <s v="South"/>
    <s v="Consumer"/>
    <s v="Office Supplies"/>
    <n v="454.56"/>
    <n v="6"/>
    <n v="90.912000000000006"/>
    <n v="0.05"/>
    <x v="7"/>
  </r>
  <r>
    <s v="CA/2016/106187"/>
    <d v="2016-06-23T00:00:00"/>
    <x v="575"/>
    <s v="East"/>
    <s v="Corporate"/>
    <s v="Furniture"/>
    <n v="27.42"/>
    <n v="22"/>
    <n v="5.484"/>
    <n v="0.22"/>
    <x v="9"/>
  </r>
  <r>
    <s v="US/2017/164945"/>
    <d v="2017-11-22T00:00:00"/>
    <x v="402"/>
    <s v="Central"/>
    <s v="Home Office"/>
    <s v="Office Supplies"/>
    <n v="134.27199999999999"/>
    <n v="20"/>
    <n v="26.854399999999998"/>
    <n v="0.02"/>
    <x v="2"/>
  </r>
  <r>
    <s v="CA/2016/150714"/>
    <d v="2016-10-26T00:00:00"/>
    <x v="120"/>
    <s v="West"/>
    <s v="Corporate"/>
    <s v="Office Supplies"/>
    <n v="146.54400000000001"/>
    <n v="28"/>
    <n v="29.308800000000002"/>
    <n v="0.01"/>
    <x v="8"/>
  </r>
  <r>
    <s v="CA/2017/105753"/>
    <d v="2017-10-20T00:00:00"/>
    <x v="783"/>
    <s v="South"/>
    <s v="Home Office"/>
    <s v="Furniture"/>
    <n v="61.1"/>
    <n v="15"/>
    <n v="12.22"/>
    <n v="0.13"/>
    <x v="8"/>
  </r>
  <r>
    <s v="CA/2018/120894"/>
    <d v="2018-04-28T00:00:00"/>
    <x v="691"/>
    <s v="Central"/>
    <s v="Consumer"/>
    <s v="Office Supplies"/>
    <n v="28.08"/>
    <n v="21"/>
    <n v="5.6159999999999997"/>
    <n v="0.09"/>
    <x v="4"/>
  </r>
  <r>
    <s v="CA/2017/106621"/>
    <d v="2017-09-29T00:00:00"/>
    <x v="678"/>
    <s v="Central"/>
    <s v="Corporate"/>
    <s v="Office Supplies"/>
    <n v="10.496"/>
    <n v="25"/>
    <n v="2.0992000000000002"/>
    <n v="0.01"/>
    <x v="3"/>
  </r>
  <r>
    <s v="CA/2016/107020"/>
    <d v="2016-10-07T00:00:00"/>
    <x v="160"/>
    <s v="East"/>
    <s v="Consumer"/>
    <s v="Office Supplies"/>
    <n v="39.92"/>
    <n v="18"/>
    <n v="7.984"/>
    <n v="0.11"/>
    <x v="8"/>
  </r>
  <r>
    <s v="US/2016/117492"/>
    <d v="2016-07-08T00:00:00"/>
    <x v="374"/>
    <s v="Central"/>
    <s v="Corporate"/>
    <s v="Office Supplies"/>
    <n v="77.58"/>
    <n v="19"/>
    <n v="15.516"/>
    <n v="0.01"/>
    <x v="6"/>
  </r>
  <r>
    <s v="CA/2015/101392"/>
    <d v="2015-07-12T00:00:00"/>
    <x v="357"/>
    <s v="Central"/>
    <s v="Home Office"/>
    <s v="Office Supplies"/>
    <n v="269.36"/>
    <n v="27"/>
    <n v="53.872"/>
    <n v="0.08"/>
    <x v="6"/>
  </r>
  <r>
    <s v="CA/2016/127502"/>
    <d v="2016-10-12T00:00:00"/>
    <x v="363"/>
    <s v="West"/>
    <s v="Consumer"/>
    <s v="Office Supplies"/>
    <n v="5.76"/>
    <n v="13"/>
    <n v="1.1519999999999999"/>
    <n v="0"/>
    <x v="8"/>
  </r>
  <r>
    <s v="CA/2018/143658"/>
    <d v="2018-08-11T00:00:00"/>
    <x v="676"/>
    <s v="West"/>
    <s v="Home Office"/>
    <s v="Office Supplies"/>
    <n v="109.9"/>
    <n v="28"/>
    <n v="21.98"/>
    <n v="0"/>
    <x v="0"/>
  </r>
  <r>
    <s v="CA/2018/133046"/>
    <d v="2018-07-27T00:00:00"/>
    <x v="589"/>
    <s v="East"/>
    <s v="Consumer"/>
    <s v="Furniture"/>
    <n v="23.88"/>
    <n v="24"/>
    <n v="4.7759999999999998"/>
    <n v="0.13"/>
    <x v="6"/>
  </r>
  <r>
    <s v="CA/2018/122798"/>
    <d v="2018-12-28T00:00:00"/>
    <x v="603"/>
    <s v="East"/>
    <s v="Consumer"/>
    <s v="Office Supplies"/>
    <n v="118.25"/>
    <n v="24"/>
    <n v="23.65"/>
    <n v="0.02"/>
    <x v="1"/>
  </r>
  <r>
    <s v="CA/2017/169663"/>
    <d v="2017-10-03T00:00:00"/>
    <x v="563"/>
    <s v="East"/>
    <s v="Home Office"/>
    <s v="Technology"/>
    <n v="26.85"/>
    <n v="2"/>
    <n v="5.37"/>
    <n v="0.25"/>
    <x v="8"/>
  </r>
  <r>
    <s v="CA/2016/149846"/>
    <d v="2016-05-22T00:00:00"/>
    <x v="766"/>
    <s v="East"/>
    <s v="Consumer"/>
    <s v="Office Supplies"/>
    <n v="8.26"/>
    <n v="6"/>
    <n v="1.6519999999999999"/>
    <n v="0.23"/>
    <x v="5"/>
  </r>
  <r>
    <s v="CA/2018/159149"/>
    <d v="2018-02-17T00:00:00"/>
    <x v="736"/>
    <s v="East"/>
    <s v="Home Office"/>
    <s v="Furniture"/>
    <n v="89.066400000000002"/>
    <n v="29"/>
    <n v="17.813279999999999"/>
    <n v="0.13"/>
    <x v="11"/>
  </r>
  <r>
    <s v="US/2018/167570"/>
    <d v="2018-08-12T00:00:00"/>
    <x v="283"/>
    <s v="East"/>
    <s v="Consumer"/>
    <s v="Furniture"/>
    <n v="215.54400000000001"/>
    <n v="9"/>
    <n v="43.108800000000002"/>
    <n v="0.05"/>
    <x v="0"/>
  </r>
  <r>
    <s v="CA/2018/160122"/>
    <d v="2018-11-18T00:00:00"/>
    <x v="709"/>
    <s v="Central"/>
    <s v="Consumer"/>
    <s v="Office Supplies"/>
    <n v="55.584000000000003"/>
    <n v="23"/>
    <n v="11.1168"/>
    <n v="0.1"/>
    <x v="2"/>
  </r>
  <r>
    <s v="CA/2017/130393"/>
    <d v="2017-01-12T00:00:00"/>
    <x v="622"/>
    <s v="East"/>
    <s v="Consumer"/>
    <s v="Furniture"/>
    <n v="248.43"/>
    <n v="12"/>
    <n v="49.686"/>
    <n v="0.24"/>
    <x v="7"/>
  </r>
  <r>
    <s v="CA/2018/144820"/>
    <d v="2018-03-10T00:00:00"/>
    <x v="429"/>
    <s v="South"/>
    <s v="Corporate"/>
    <s v="Office Supplies"/>
    <n v="20.64"/>
    <n v="25"/>
    <n v="4.1280000000000001"/>
    <n v="0.1"/>
    <x v="10"/>
  </r>
  <r>
    <s v="CA/2018/101014"/>
    <d v="2018-08-29T00:00:00"/>
    <x v="459"/>
    <s v="West"/>
    <s v="Corporate"/>
    <s v="Furniture"/>
    <n v="148.02000000000001"/>
    <n v="5"/>
    <n v="29.603999999999999"/>
    <n v="0.18"/>
    <x v="0"/>
  </r>
  <r>
    <s v="CA/2018/105543"/>
    <d v="2018-11-24T00:00:00"/>
    <x v="410"/>
    <s v="East"/>
    <s v="Corporate"/>
    <s v="Office Supplies"/>
    <n v="33.29"/>
    <n v="10"/>
    <n v="6.6580000000000004"/>
    <n v="0.01"/>
    <x v="2"/>
  </r>
  <r>
    <s v="US/2018/113201"/>
    <d v="2018-06-30T00:00:00"/>
    <x v="627"/>
    <s v="Central"/>
    <s v="Consumer"/>
    <s v="Office Supplies"/>
    <n v="204.95"/>
    <n v="5"/>
    <n v="40.99"/>
    <n v="0.09"/>
    <x v="9"/>
  </r>
  <r>
    <s v="US/2018/106551"/>
    <d v="2018-07-22T00:00:00"/>
    <x v="518"/>
    <s v="West"/>
    <s v="Consumer"/>
    <s v="Furniture"/>
    <n v="526.34400000000005"/>
    <n v="19"/>
    <n v="105.2688"/>
    <n v="0.22"/>
    <x v="6"/>
  </r>
  <r>
    <s v="CA/2017/116722"/>
    <d v="2017-11-11T00:00:00"/>
    <x v="221"/>
    <s v="West"/>
    <s v="Consumer"/>
    <s v="Furniture"/>
    <n v="41.96"/>
    <n v="27"/>
    <n v="8.3919999999999995"/>
    <n v="0.22"/>
    <x v="2"/>
  </r>
  <r>
    <s v="CA/2015/138128"/>
    <d v="2015-09-12T00:00:00"/>
    <x v="224"/>
    <s v="West"/>
    <s v="Consumer"/>
    <s v="Office Supplies"/>
    <n v="30.672000000000001"/>
    <n v="29"/>
    <n v="6.1344000000000003"/>
    <n v="7.0000000000000007E-2"/>
    <x v="3"/>
  </r>
  <r>
    <s v="US/2018/150070"/>
    <d v="2018-07-09T00:00:00"/>
    <x v="350"/>
    <s v="West"/>
    <s v="Consumer"/>
    <s v="Furniture"/>
    <n v="161.56800000000001"/>
    <n v="13"/>
    <n v="32.313600000000001"/>
    <n v="0.21"/>
    <x v="6"/>
  </r>
  <r>
    <s v="CA/2016/137064"/>
    <d v="2016-06-02T00:00:00"/>
    <x v="772"/>
    <s v="Central"/>
    <s v="Consumer"/>
    <s v="Office Supplies"/>
    <n v="2.9340000000000002"/>
    <n v="14"/>
    <n v="0.58679999999999999"/>
    <n v="0.03"/>
    <x v="9"/>
  </r>
  <r>
    <s v="CA/2018/157350"/>
    <d v="2018-08-26T00:00:00"/>
    <x v="24"/>
    <s v="Central"/>
    <s v="Consumer"/>
    <s v="Furniture"/>
    <n v="64.959999999999994"/>
    <n v="11"/>
    <n v="12.992000000000001"/>
    <n v="0.22"/>
    <x v="0"/>
  </r>
  <r>
    <s v="CA/2015/127866"/>
    <d v="2015-07-20T00:00:00"/>
    <x v="63"/>
    <s v="East"/>
    <s v="Corporate"/>
    <s v="Technology"/>
    <n v="41.94"/>
    <n v="29"/>
    <n v="8.3879999999999999"/>
    <n v="7.0000000000000007E-2"/>
    <x v="6"/>
  </r>
  <r>
    <s v="CA/2016/131352"/>
    <d v="2016-08-10T00:00:00"/>
    <x v="16"/>
    <s v="Central"/>
    <s v="Corporate"/>
    <s v="Furniture"/>
    <n v="72.78"/>
    <n v="24"/>
    <n v="14.555999999999999"/>
    <n v="0.02"/>
    <x v="0"/>
  </r>
  <r>
    <s v="CA/2016/121776"/>
    <d v="2016-02-16T00:00:00"/>
    <x v="361"/>
    <s v="South"/>
    <s v="Consumer"/>
    <s v="Office Supplies"/>
    <n v="36.840000000000003"/>
    <n v="21"/>
    <n v="7.3680000000000003"/>
    <n v="0.23"/>
    <x v="11"/>
  </r>
  <r>
    <s v="CA/2017/118073"/>
    <d v="2017-12-08T00:00:00"/>
    <x v="703"/>
    <s v="Central"/>
    <s v="Corporate"/>
    <s v="Furniture"/>
    <n v="562.29250000000002"/>
    <n v="20"/>
    <n v="112.4585"/>
    <n v="0"/>
    <x v="1"/>
  </r>
  <r>
    <s v="CA/2015/103219"/>
    <d v="2015-09-11T00:00:00"/>
    <x v="682"/>
    <s v="West"/>
    <s v="Home Office"/>
    <s v="Furniture"/>
    <n v="56.52"/>
    <n v="19"/>
    <n v="11.304"/>
    <n v="0.12"/>
    <x v="3"/>
  </r>
  <r>
    <s v="CA/2017/102561"/>
    <d v="2017-07-18T00:00:00"/>
    <x v="71"/>
    <s v="West"/>
    <s v="Home Office"/>
    <s v="Office Supplies"/>
    <n v="11.263999999999999"/>
    <n v="6"/>
    <n v="2.2528000000000001"/>
    <n v="0.1"/>
    <x v="6"/>
  </r>
  <r>
    <s v="CA/2017/100993"/>
    <d v="2017-05-02T00:00:00"/>
    <x v="616"/>
    <s v="East"/>
    <s v="Consumer"/>
    <s v="Office Supplies"/>
    <n v="14.73"/>
    <n v="20"/>
    <n v="2.9460000000000002"/>
    <n v="0"/>
    <x v="5"/>
  </r>
  <r>
    <s v="US/2015/112949"/>
    <d v="2015-06-20T00:00:00"/>
    <x v="476"/>
    <s v="East"/>
    <s v="Consumer"/>
    <s v="Office Supplies"/>
    <n v="471.9"/>
    <n v="13"/>
    <n v="94.38"/>
    <n v="0.19"/>
    <x v="9"/>
  </r>
  <r>
    <s v="US/2018/146822"/>
    <d v="2018-09-06T00:00:00"/>
    <x v="165"/>
    <s v="Central"/>
    <s v="Consumer"/>
    <s v="Office Supplies"/>
    <n v="49.12"/>
    <n v="25"/>
    <n v="9.8239999999999998"/>
    <n v="7.0000000000000007E-2"/>
    <x v="3"/>
  </r>
  <r>
    <s v="US/2017/131058"/>
    <d v="2017-12-27T00:00:00"/>
    <x v="670"/>
    <s v="West"/>
    <s v="Home Office"/>
    <s v="Office Supplies"/>
    <n v="20.16"/>
    <n v="1"/>
    <n v="4.032"/>
    <n v="0.09"/>
    <x v="1"/>
  </r>
  <r>
    <s v="CA/2015/167997"/>
    <d v="2015-01-26T00:00:00"/>
    <x v="662"/>
    <s v="South"/>
    <s v="Corporate"/>
    <s v="Office Supplies"/>
    <n v="10.68"/>
    <n v="30"/>
    <n v="2.1360000000000001"/>
    <n v="0.05"/>
    <x v="7"/>
  </r>
  <r>
    <s v="CA/2018/140151"/>
    <d v="2018-03-23T00:00:00"/>
    <x v="181"/>
    <s v="East"/>
    <s v="Consumer"/>
    <s v="Office Supplies"/>
    <n v="32.479999999999997"/>
    <n v="16"/>
    <n v="6.4960000000000004"/>
    <n v="0.22"/>
    <x v="10"/>
  </r>
  <r>
    <s v="US/2018/143770"/>
    <d v="2018-03-20T00:00:00"/>
    <x v="742"/>
    <s v="South"/>
    <s v="Consumer"/>
    <s v="Technology"/>
    <n v="238"/>
    <n v="17"/>
    <n v="47.6"/>
    <n v="0.06"/>
    <x v="10"/>
  </r>
  <r>
    <s v="CA/2017/131296"/>
    <d v="2017-04-10T00:00:00"/>
    <x v="234"/>
    <s v="Central"/>
    <s v="Consumer"/>
    <s v="Furniture"/>
    <n v="239.37200000000001"/>
    <n v="24"/>
    <n v="47.874400000000001"/>
    <n v="0.2"/>
    <x v="4"/>
  </r>
  <r>
    <s v="CA/2017/103464"/>
    <d v="2017-11-18T00:00:00"/>
    <x v="310"/>
    <s v="West"/>
    <s v="Consumer"/>
    <s v="Technology"/>
    <n v="595"/>
    <n v="17"/>
    <n v="119"/>
    <n v="0.06"/>
    <x v="2"/>
  </r>
  <r>
    <s v="CA/2018/136238"/>
    <d v="2018-12-26T00:00:00"/>
    <x v="208"/>
    <s v="West"/>
    <s v="Corporate"/>
    <s v="Office Supplies"/>
    <n v="16.032"/>
    <n v="1"/>
    <n v="3.2063999999999999"/>
    <n v="0.19"/>
    <x v="1"/>
  </r>
  <r>
    <s v="CA/2017/120803"/>
    <d v="2017-09-03T00:00:00"/>
    <x v="46"/>
    <s v="Central"/>
    <s v="Home Office"/>
    <s v="Technology"/>
    <n v="199.75"/>
    <n v="25"/>
    <n v="39.950000000000003"/>
    <n v="0.2"/>
    <x v="3"/>
  </r>
  <r>
    <s v="CA/2017/134138"/>
    <d v="2017-02-16T00:00:00"/>
    <x v="479"/>
    <s v="Central"/>
    <s v="Consumer"/>
    <s v="Furniture"/>
    <n v="227.96"/>
    <n v="12"/>
    <n v="45.591999999999999"/>
    <n v="0.21"/>
    <x v="11"/>
  </r>
  <r>
    <s v="CA/2016/120915"/>
    <d v="2016-09-28T00:00:00"/>
    <x v="370"/>
    <s v="West"/>
    <s v="Consumer"/>
    <s v="Office Supplies"/>
    <n v="293.52"/>
    <n v="21"/>
    <n v="58.704000000000001"/>
    <n v="0.08"/>
    <x v="3"/>
  </r>
  <r>
    <s v="CA/2016/168207"/>
    <d v="2016-02-11T00:00:00"/>
    <x v="299"/>
    <s v="West"/>
    <s v="Consumer"/>
    <s v="Furniture"/>
    <n v="96.96"/>
    <n v="3"/>
    <n v="19.391999999999999"/>
    <n v="0.19"/>
    <x v="11"/>
  </r>
  <r>
    <s v="CA/2017/144148"/>
    <d v="2017-07-31T00:00:00"/>
    <x v="706"/>
    <s v="East"/>
    <s v="Corporate"/>
    <s v="Furniture"/>
    <n v="863.12800000000004"/>
    <n v="17"/>
    <n v="172.62559999999999"/>
    <n v="0"/>
    <x v="6"/>
  </r>
  <r>
    <s v="CA/2018/107174"/>
    <d v="2018-06-11T00:00:00"/>
    <x v="144"/>
    <s v="East"/>
    <s v="Home Office"/>
    <s v="Furniture"/>
    <n v="2036.86"/>
    <n v="21"/>
    <n v="407.37200000000001"/>
    <n v="0.16"/>
    <x v="9"/>
  </r>
  <r>
    <s v="CA/2017/146150"/>
    <d v="2017-02-14T00:00:00"/>
    <x v="248"/>
    <s v="West"/>
    <s v="Consumer"/>
    <s v="Office Supplies"/>
    <n v="264.18"/>
    <n v="19"/>
    <n v="52.835999999999999"/>
    <n v="0.21"/>
    <x v="11"/>
  </r>
  <r>
    <s v="CA/2015/114125"/>
    <d v="2015-09-07T00:00:00"/>
    <x v="689"/>
    <s v="West"/>
    <s v="Home Office"/>
    <s v="Office Supplies"/>
    <n v="2.88"/>
    <n v="15"/>
    <n v="0.57599999999999996"/>
    <n v="0.02"/>
    <x v="3"/>
  </r>
  <r>
    <s v="CA/2017/114944"/>
    <d v="2017-01-30T00:00:00"/>
    <x v="784"/>
    <s v="Central"/>
    <s v="Corporate"/>
    <s v="Office Supplies"/>
    <n v="156.512"/>
    <n v="5"/>
    <n v="31.302399999999999"/>
    <n v="0.06"/>
    <x v="7"/>
  </r>
  <r>
    <s v="CA/2017/135965"/>
    <d v="2017-09-22T00:00:00"/>
    <x v="449"/>
    <s v="West"/>
    <s v="Home Office"/>
    <s v="Office Supplies"/>
    <n v="128.34"/>
    <n v="4"/>
    <n v="25.667999999999999"/>
    <n v="0.04"/>
    <x v="3"/>
  </r>
  <r>
    <s v="CA/2018/149699"/>
    <d v="2018-12-22T00:00:00"/>
    <x v="441"/>
    <s v="East"/>
    <s v="Consumer"/>
    <s v="Technology"/>
    <n v="474.95"/>
    <n v="28"/>
    <n v="94.99"/>
    <n v="0.08"/>
    <x v="1"/>
  </r>
  <r>
    <s v="CA/2017/166429"/>
    <d v="2017-02-09T00:00:00"/>
    <x v="592"/>
    <s v="West"/>
    <s v="Consumer"/>
    <s v="Technology"/>
    <n v="999.98"/>
    <n v="1"/>
    <n v="199.99600000000001"/>
    <n v="0.11"/>
    <x v="11"/>
  </r>
  <r>
    <s v="CA/2016/112767"/>
    <d v="2016-02-08T00:00:00"/>
    <x v="213"/>
    <s v="South"/>
    <s v="Consumer"/>
    <s v="Furniture"/>
    <n v="277.5"/>
    <n v="9"/>
    <n v="55.5"/>
    <n v="0.08"/>
    <x v="11"/>
  </r>
  <r>
    <s v="CA/2016/119879"/>
    <d v="2016-11-21T00:00:00"/>
    <x v="757"/>
    <s v="West"/>
    <s v="Consumer"/>
    <s v="Furniture"/>
    <n v="1252.704"/>
    <n v="27"/>
    <n v="250.54079999999999"/>
    <n v="0.24"/>
    <x v="2"/>
  </r>
  <r>
    <s v="CA/2018/155642"/>
    <d v="2018-05-18T00:00:00"/>
    <x v="606"/>
    <s v="East"/>
    <s v="Corporate"/>
    <s v="Furniture"/>
    <n v="22.608000000000001"/>
    <n v="13"/>
    <n v="4.5216000000000003"/>
    <n v="0.21"/>
    <x v="5"/>
  </r>
  <r>
    <s v="US/2018/101721"/>
    <d v="2018-07-23T00:00:00"/>
    <x v="199"/>
    <s v="West"/>
    <s v="Corporate"/>
    <s v="Office Supplies"/>
    <n v="63.311999999999998"/>
    <n v="18"/>
    <n v="12.6624"/>
    <n v="7.0000000000000007E-2"/>
    <x v="6"/>
  </r>
  <r>
    <s v="CA/2016/136728"/>
    <d v="2016-09-13T00:00:00"/>
    <x v="151"/>
    <s v="West"/>
    <s v="Consumer"/>
    <s v="Office Supplies"/>
    <n v="7.8239999999999998"/>
    <n v="20"/>
    <n v="1.5648"/>
    <n v="0"/>
    <x v="3"/>
  </r>
  <r>
    <s v="CA/2017/127194"/>
    <d v="2017-10-12T00:00:00"/>
    <x v="308"/>
    <s v="Central"/>
    <s v="Corporate"/>
    <s v="Office Supplies"/>
    <n v="62.82"/>
    <n v="6"/>
    <n v="12.564"/>
    <n v="0.23"/>
    <x v="8"/>
  </r>
  <r>
    <s v="CA/2016/140375"/>
    <d v="2016-02-10T00:00:00"/>
    <x v="495"/>
    <s v="East"/>
    <s v="Consumer"/>
    <s v="Office Supplies"/>
    <n v="19.440000000000001"/>
    <n v="9"/>
    <n v="3.8879999999999999"/>
    <n v="0.15"/>
    <x v="11"/>
  </r>
  <r>
    <s v="US/2018/155866"/>
    <d v="2018-11-17T00:00:00"/>
    <x v="666"/>
    <s v="South"/>
    <s v="Consumer"/>
    <s v="Office Supplies"/>
    <n v="38.880000000000003"/>
    <n v="27"/>
    <n v="7.7759999999999998"/>
    <n v="0.1"/>
    <x v="2"/>
  </r>
  <r>
    <s v="CA/2016/141327"/>
    <d v="2016-11-30T00:00:00"/>
    <x v="235"/>
    <s v="West"/>
    <s v="Consumer"/>
    <s v="Office Supplies"/>
    <n v="6.048"/>
    <n v="1"/>
    <n v="1.2096"/>
    <n v="0.16"/>
    <x v="2"/>
  </r>
  <r>
    <s v="CA/2016/136700"/>
    <d v="2016-06-12T00:00:00"/>
    <x v="106"/>
    <s v="West"/>
    <s v="Corporate"/>
    <s v="Office Supplies"/>
    <n v="8.9600000000000009"/>
    <n v="18"/>
    <n v="1.792"/>
    <n v="0.11"/>
    <x v="9"/>
  </r>
  <r>
    <s v="CA/2018/102736"/>
    <d v="2018-05-09T00:00:00"/>
    <x v="431"/>
    <s v="South"/>
    <s v="Consumer"/>
    <s v="Technology"/>
    <n v="89.567999999999998"/>
    <n v="10"/>
    <n v="17.913599999999999"/>
    <n v="0.18"/>
    <x v="5"/>
  </r>
  <r>
    <s v="CA/2018/125269"/>
    <d v="2018-04-24T00:00:00"/>
    <x v="578"/>
    <s v="Central"/>
    <s v="Consumer"/>
    <s v="Office Supplies"/>
    <n v="10.43"/>
    <n v="22"/>
    <n v="2.0859999999999999"/>
    <n v="0.12"/>
    <x v="4"/>
  </r>
  <r>
    <s v="CA/2016/114811"/>
    <d v="2016-08-11T00:00:00"/>
    <x v="470"/>
    <s v="East"/>
    <s v="Corporate"/>
    <s v="Office Supplies"/>
    <n v="67.150000000000006"/>
    <n v="26"/>
    <n v="13.43"/>
    <n v="0"/>
    <x v="0"/>
  </r>
  <r>
    <s v="CA/2016/122266"/>
    <d v="2016-04-26T00:00:00"/>
    <x v="193"/>
    <s v="Central"/>
    <s v="Consumer"/>
    <s v="Furniture"/>
    <n v="191.5155"/>
    <n v="10"/>
    <n v="38.303100000000001"/>
    <n v="0.05"/>
    <x v="4"/>
  </r>
  <r>
    <s v="CA/2016/141565"/>
    <d v="2016-09-20T00:00:00"/>
    <x v="767"/>
    <s v="South"/>
    <s v="Consumer"/>
    <s v="Office Supplies"/>
    <n v="1369.7639999999999"/>
    <n v="4"/>
    <n v="273.95280000000002"/>
    <n v="0.18"/>
    <x v="3"/>
  </r>
  <r>
    <s v="CA/2018/128769"/>
    <d v="2018-07-09T00:00:00"/>
    <x v="678"/>
    <s v="Central"/>
    <s v="Corporate"/>
    <s v="Office Supplies"/>
    <n v="81.567999999999998"/>
    <n v="29"/>
    <n v="16.313600000000001"/>
    <n v="0.12"/>
    <x v="6"/>
  </r>
  <r>
    <s v="CA/2017/116337"/>
    <d v="2017-07-11T00:00:00"/>
    <x v="266"/>
    <s v="South"/>
    <s v="Consumer"/>
    <s v="Furniture"/>
    <n v="44.46"/>
    <n v="14"/>
    <n v="8.8919999999999995"/>
    <n v="7.0000000000000007E-2"/>
    <x v="6"/>
  </r>
  <r>
    <s v="CA/2016/120845"/>
    <d v="2016-09-25T00:00:00"/>
    <x v="504"/>
    <s v="West"/>
    <s v="Corporate"/>
    <s v="Office Supplies"/>
    <n v="6.3360000000000003"/>
    <n v="13"/>
    <n v="1.2672000000000001"/>
    <n v="0.01"/>
    <x v="3"/>
  </r>
  <r>
    <s v="CA/2015/120775"/>
    <d v="2015-03-10T00:00:00"/>
    <x v="709"/>
    <s v="Central"/>
    <s v="Consumer"/>
    <s v="Office Supplies"/>
    <n v="4.3440000000000003"/>
    <n v="25"/>
    <n v="0.86880000000000002"/>
    <n v="0.1"/>
    <x v="10"/>
  </r>
  <r>
    <s v="CA/2015/152905"/>
    <d v="2015-02-18T00:00:00"/>
    <x v="755"/>
    <s v="West"/>
    <s v="Consumer"/>
    <s v="Office Supplies"/>
    <n v="12.624000000000001"/>
    <n v="20"/>
    <n v="2.5247999999999999"/>
    <n v="0.23"/>
    <x v="11"/>
  </r>
  <r>
    <s v="CA/2017/104633"/>
    <d v="2017-12-06T00:00:00"/>
    <x v="105"/>
    <s v="South"/>
    <s v="Corporate"/>
    <s v="Office Supplies"/>
    <n v="185.88"/>
    <n v="8"/>
    <n v="37.176000000000002"/>
    <n v="0.21"/>
    <x v="1"/>
  </r>
  <r>
    <s v="CA/2018/104136"/>
    <d v="2018-01-11T00:00:00"/>
    <x v="11"/>
    <s v="East"/>
    <s v="Consumer"/>
    <s v="Office Supplies"/>
    <n v="189.7"/>
    <n v="17"/>
    <n v="37.94"/>
    <n v="0.05"/>
    <x v="7"/>
  </r>
  <r>
    <s v="CA/2017/123050"/>
    <d v="2017-04-04T00:00:00"/>
    <x v="604"/>
    <s v="West"/>
    <s v="Home Office"/>
    <s v="Furniture"/>
    <n v="82.64"/>
    <n v="11"/>
    <n v="16.527999999999999"/>
    <n v="0.25"/>
    <x v="4"/>
  </r>
  <r>
    <s v="CA/2017/162355"/>
    <d v="2017-06-30T00:00:00"/>
    <x v="58"/>
    <s v="Central"/>
    <s v="Consumer"/>
    <s v="Office Supplies"/>
    <n v="35.97"/>
    <n v="13"/>
    <n v="7.194"/>
    <n v="0.15"/>
    <x v="9"/>
  </r>
  <r>
    <s v="CA/2015/158225"/>
    <d v="2015-09-22T00:00:00"/>
    <x v="339"/>
    <s v="East"/>
    <s v="Consumer"/>
    <s v="Office Supplies"/>
    <n v="169.45"/>
    <n v="5"/>
    <n v="33.89"/>
    <n v="0.17"/>
    <x v="3"/>
  </r>
  <r>
    <s v="CA/2018/102204"/>
    <d v="2018-01-05T00:00:00"/>
    <x v="170"/>
    <s v="West"/>
    <s v="Consumer"/>
    <s v="Office Supplies"/>
    <n v="3.3279999999999998"/>
    <n v="29"/>
    <n v="0.66559999999999997"/>
    <n v="0.19"/>
    <x v="7"/>
  </r>
  <r>
    <s v="CA/2018/103065"/>
    <d v="2018-10-20T00:00:00"/>
    <x v="690"/>
    <s v="Central"/>
    <s v="Consumer"/>
    <s v="Office Supplies"/>
    <n v="4.7679999999999998"/>
    <n v="13"/>
    <n v="0.9536"/>
    <n v="0.03"/>
    <x v="8"/>
  </r>
  <r>
    <s v="CA/2015/109855"/>
    <d v="2015-01-09T00:00:00"/>
    <x v="23"/>
    <s v="East"/>
    <s v="Consumer"/>
    <s v="Office Supplies"/>
    <n v="23.744"/>
    <n v="16"/>
    <n v="4.7488000000000001"/>
    <n v="0.02"/>
    <x v="7"/>
  </r>
  <r>
    <s v="CA/2015/109897"/>
    <d v="2015-12-08T00:00:00"/>
    <x v="572"/>
    <s v="South"/>
    <s v="Consumer"/>
    <s v="Technology"/>
    <n v="806.33600000000001"/>
    <n v="7"/>
    <n v="161.2672"/>
    <n v="0.2"/>
    <x v="1"/>
  </r>
  <r>
    <s v="US/2015/143581"/>
    <d v="2015-08-19T00:00:00"/>
    <x v="740"/>
    <s v="East"/>
    <s v="Corporate"/>
    <s v="Office Supplies"/>
    <n v="344.91"/>
    <n v="22"/>
    <n v="68.981999999999999"/>
    <n v="0.19"/>
    <x v="0"/>
  </r>
  <r>
    <s v="CA/2016/129217"/>
    <d v="2016-10-05T00:00:00"/>
    <x v="503"/>
    <s v="Central"/>
    <s v="Home Office"/>
    <s v="Office Supplies"/>
    <n v="70.97"/>
    <n v="18"/>
    <n v="14.194000000000001"/>
    <n v="0.03"/>
    <x v="8"/>
  </r>
  <r>
    <s v="CA/2017/133816"/>
    <d v="2017-10-05T00:00:00"/>
    <x v="37"/>
    <s v="Central"/>
    <s v="Home Office"/>
    <s v="Technology"/>
    <n v="743.98800000000006"/>
    <n v="18"/>
    <n v="148.79759999999999"/>
    <n v="0.1"/>
    <x v="8"/>
  </r>
  <r>
    <s v="CA/2016/140221"/>
    <d v="2016-05-03T00:00:00"/>
    <x v="333"/>
    <s v="Central"/>
    <s v="Consumer"/>
    <s v="Office Supplies"/>
    <n v="11.212"/>
    <n v="9"/>
    <n v="2.2423999999999999"/>
    <n v="0.22"/>
    <x v="5"/>
  </r>
  <r>
    <s v="CA/2018/152310"/>
    <d v="2018-12-08T00:00:00"/>
    <x v="729"/>
    <s v="Central"/>
    <s v="Consumer"/>
    <s v="Technology"/>
    <n v="299.99"/>
    <n v="23"/>
    <n v="59.997999999999998"/>
    <n v="0.09"/>
    <x v="1"/>
  </r>
  <r>
    <s v="CA/2017/118101"/>
    <d v="2017-06-26T00:00:00"/>
    <x v="381"/>
    <s v="West"/>
    <s v="Home Office"/>
    <s v="Office Supplies"/>
    <n v="368.91"/>
    <n v="18"/>
    <n v="73.781999999999996"/>
    <n v="0.12"/>
    <x v="9"/>
  </r>
  <r>
    <s v="CA/2017/100307"/>
    <d v="2017-12-15T00:00:00"/>
    <x v="679"/>
    <s v="South"/>
    <s v="Home Office"/>
    <s v="Office Supplies"/>
    <n v="19.440000000000001"/>
    <n v="14"/>
    <n v="3.8879999999999999"/>
    <n v="0.01"/>
    <x v="1"/>
  </r>
  <r>
    <s v="CA/2016/138457"/>
    <d v="2016-09-13T00:00:00"/>
    <x v="562"/>
    <s v="South"/>
    <s v="Consumer"/>
    <s v="Office Supplies"/>
    <n v="13.092000000000001"/>
    <n v="8"/>
    <n v="2.6183999999999998"/>
    <n v="0.01"/>
    <x v="3"/>
  </r>
  <r>
    <s v="CA/2015/131800"/>
    <d v="2015-12-30T00:00:00"/>
    <x v="195"/>
    <s v="East"/>
    <s v="Consumer"/>
    <s v="Office Supplies"/>
    <n v="122.94"/>
    <n v="6"/>
    <n v="24.588000000000001"/>
    <n v="0.09"/>
    <x v="1"/>
  </r>
  <r>
    <s v="CA/2015/118304"/>
    <d v="2015-04-29T00:00:00"/>
    <x v="347"/>
    <s v="East"/>
    <s v="Consumer"/>
    <s v="Technology"/>
    <n v="19.98"/>
    <n v="28"/>
    <n v="3.996"/>
    <n v="7.0000000000000007E-2"/>
    <x v="4"/>
  </r>
  <r>
    <s v="CA/2018/121790"/>
    <d v="2018-01-30T00:00:00"/>
    <x v="431"/>
    <s v="South"/>
    <s v="Consumer"/>
    <s v="Furniture"/>
    <n v="69.375"/>
    <n v="29"/>
    <n v="13.875"/>
    <n v="0.22"/>
    <x v="7"/>
  </r>
  <r>
    <s v="CA/2017/169670"/>
    <d v="2017-12-25T00:00:00"/>
    <x v="555"/>
    <s v="West"/>
    <s v="Consumer"/>
    <s v="Furniture"/>
    <n v="2563.056"/>
    <n v="16"/>
    <n v="512.61120000000005"/>
    <n v="0.15"/>
    <x v="1"/>
  </r>
  <r>
    <s v="CA/2017/139549"/>
    <d v="2017-10-20T00:00:00"/>
    <x v="501"/>
    <s v="Central"/>
    <s v="Corporate"/>
    <s v="Furniture"/>
    <n v="387.13600000000002"/>
    <n v="6"/>
    <n v="77.427199999999999"/>
    <n v="0"/>
    <x v="8"/>
  </r>
  <r>
    <s v="CA/2016/104059"/>
    <d v="2016-06-13T00:00:00"/>
    <x v="763"/>
    <s v="East"/>
    <s v="Home Office"/>
    <s v="Office Supplies"/>
    <n v="3.4239999999999999"/>
    <n v="2"/>
    <n v="0.68479999999999996"/>
    <n v="0.17"/>
    <x v="9"/>
  </r>
  <r>
    <s v="CA/2018/164112"/>
    <d v="2018-06-30T00:00:00"/>
    <x v="540"/>
    <s v="South"/>
    <s v="Corporate"/>
    <s v="Office Supplies"/>
    <n v="1085.42"/>
    <n v="26"/>
    <n v="217.084"/>
    <n v="0.1"/>
    <x v="9"/>
  </r>
  <r>
    <s v="CA/2016/143882"/>
    <d v="2016-06-26T00:00:00"/>
    <x v="748"/>
    <s v="East"/>
    <s v="Home Office"/>
    <s v="Office Supplies"/>
    <n v="43.055999999999997"/>
    <n v="12"/>
    <n v="8.6112000000000002"/>
    <n v="0.03"/>
    <x v="9"/>
  </r>
  <r>
    <s v="US/2017/139262"/>
    <d v="2017-02-21T00:00:00"/>
    <x v="783"/>
    <s v="South"/>
    <s v="Home Office"/>
    <s v="Office Supplies"/>
    <n v="3.762"/>
    <n v="18"/>
    <n v="0.75239999999999996"/>
    <n v="0.19"/>
    <x v="11"/>
  </r>
  <r>
    <s v="CA/2018/146192"/>
    <d v="2018-04-22T00:00:00"/>
    <x v="232"/>
    <s v="South"/>
    <s v="Consumer"/>
    <s v="Office Supplies"/>
    <n v="675.06"/>
    <n v="15"/>
    <n v="135.012"/>
    <n v="0.11"/>
    <x v="4"/>
  </r>
  <r>
    <s v="CA/2018/134810"/>
    <d v="2018-09-05T00:00:00"/>
    <x v="204"/>
    <s v="Central"/>
    <s v="Corporate"/>
    <s v="Office Supplies"/>
    <n v="65.231999999999999"/>
    <n v="24"/>
    <n v="13.0464"/>
    <n v="0.09"/>
    <x v="3"/>
  </r>
  <r>
    <s v="CA/2016/154284"/>
    <d v="2016-12-21T00:00:00"/>
    <x v="449"/>
    <s v="West"/>
    <s v="Home Office"/>
    <s v="Technology"/>
    <n v="600.53"/>
    <n v="8"/>
    <n v="120.10599999999999"/>
    <n v="0.18"/>
    <x v="1"/>
  </r>
  <r>
    <s v="CA/2015/156244"/>
    <d v="2015-12-08T00:00:00"/>
    <x v="723"/>
    <s v="East"/>
    <s v="Home Office"/>
    <s v="Office Supplies"/>
    <n v="31.103999999999999"/>
    <n v="22"/>
    <n v="6.2207999999999997"/>
    <n v="0.15"/>
    <x v="1"/>
  </r>
  <r>
    <s v="CA/2016/106362"/>
    <d v="2016-11-12T00:00:00"/>
    <x v="62"/>
    <s v="West"/>
    <s v="Consumer"/>
    <s v="Office Supplies"/>
    <n v="10.332000000000001"/>
    <n v="16"/>
    <n v="2.0663999999999998"/>
    <n v="0.23"/>
    <x v="2"/>
  </r>
  <r>
    <s v="US/2018/168802"/>
    <d v="2018-03-11T00:00:00"/>
    <x v="705"/>
    <s v="East"/>
    <s v="Corporate"/>
    <s v="Office Supplies"/>
    <n v="18.367999999999999"/>
    <n v="17"/>
    <n v="3.6736"/>
    <n v="0.22"/>
    <x v="10"/>
  </r>
  <r>
    <s v="US/2018/146906"/>
    <d v="2018-03-13T00:00:00"/>
    <x v="363"/>
    <s v="West"/>
    <s v="Consumer"/>
    <s v="Technology"/>
    <n v="299.89999999999998"/>
    <n v="14"/>
    <n v="59.98"/>
    <n v="0.06"/>
    <x v="10"/>
  </r>
  <r>
    <s v="CA/2017/166380"/>
    <d v="2017-05-30T00:00:00"/>
    <x v="494"/>
    <s v="West"/>
    <s v="Corporate"/>
    <s v="Office Supplies"/>
    <n v="26.55"/>
    <n v="29"/>
    <n v="5.31"/>
    <n v="0.05"/>
    <x v="5"/>
  </r>
  <r>
    <s v="US/2016/158911"/>
    <d v="2016-05-07T00:00:00"/>
    <x v="276"/>
    <s v="East"/>
    <s v="Corporate"/>
    <s v="Furniture"/>
    <n v="4.9279999999999999"/>
    <n v="23"/>
    <n v="0.98560000000000003"/>
    <n v="0.06"/>
    <x v="5"/>
  </r>
  <r>
    <s v="US/2015/103338"/>
    <d v="2015-11-03T00:00:00"/>
    <x v="579"/>
    <s v="Central"/>
    <s v="Consumer"/>
    <s v="Office Supplies"/>
    <n v="7.98"/>
    <n v="5"/>
    <n v="1.5960000000000001"/>
    <n v="0.15"/>
    <x v="2"/>
  </r>
  <r>
    <s v="CA/2016/109169"/>
    <d v="2016-04-20T00:00:00"/>
    <x v="220"/>
    <s v="West"/>
    <s v="Consumer"/>
    <s v="Office Supplies"/>
    <n v="180.96"/>
    <n v="14"/>
    <n v="36.192"/>
    <n v="0.17"/>
    <x v="4"/>
  </r>
  <r>
    <s v="US/2018/167318"/>
    <d v="2018-07-26T00:00:00"/>
    <x v="433"/>
    <s v="East"/>
    <s v="Corporate"/>
    <s v="Technology"/>
    <n v="1649.95"/>
    <n v="9"/>
    <n v="329.99"/>
    <n v="0.17"/>
    <x v="6"/>
  </r>
  <r>
    <s v="US/2015/120313"/>
    <d v="2015-10-31T00:00:00"/>
    <x v="644"/>
    <s v="West"/>
    <s v="Home Office"/>
    <s v="Technology"/>
    <n v="73.584000000000003"/>
    <n v="22"/>
    <n v="14.716799999999999"/>
    <n v="0.23"/>
    <x v="8"/>
  </r>
  <r>
    <s v="CA/2018/135419"/>
    <d v="2018-03-11T00:00:00"/>
    <x v="696"/>
    <s v="East"/>
    <s v="Consumer"/>
    <s v="Furniture"/>
    <n v="486.36799999999999"/>
    <n v="14"/>
    <n v="97.273600000000002"/>
    <n v="0.16"/>
    <x v="10"/>
  </r>
  <r>
    <s v="CA/2017/128671"/>
    <d v="2017-11-08T00:00:00"/>
    <x v="192"/>
    <s v="West"/>
    <s v="Home Office"/>
    <s v="Office Supplies"/>
    <n v="32.4"/>
    <n v="16"/>
    <n v="6.48"/>
    <n v="0.22"/>
    <x v="2"/>
  </r>
  <r>
    <s v="CA/2017/149335"/>
    <d v="2017-07-25T00:00:00"/>
    <x v="604"/>
    <s v="West"/>
    <s v="Home Office"/>
    <s v="Office Supplies"/>
    <n v="37.17"/>
    <n v="13"/>
    <n v="7.4340000000000002"/>
    <n v="0.11"/>
    <x v="6"/>
  </r>
  <r>
    <s v="CA/2015/168312"/>
    <d v="2015-01-03T00:00:00"/>
    <x v="543"/>
    <s v="West"/>
    <s v="Consumer"/>
    <s v="Office Supplies"/>
    <n v="137.352"/>
    <n v="15"/>
    <n v="27.470400000000001"/>
    <n v="0.08"/>
    <x v="7"/>
  </r>
  <r>
    <s v="US/2018/105935"/>
    <d v="2018-01-26T00:00:00"/>
    <x v="214"/>
    <s v="Central"/>
    <s v="Consumer"/>
    <s v="Furniture"/>
    <n v="62.72"/>
    <n v="19"/>
    <n v="12.544"/>
    <n v="0.13"/>
    <x v="7"/>
  </r>
  <r>
    <s v="CA/2015/161508"/>
    <d v="2015-12-07T00:00:00"/>
    <x v="391"/>
    <s v="West"/>
    <s v="Home Office"/>
    <s v="Furniture"/>
    <n v="512.35799999999995"/>
    <n v="2"/>
    <n v="102.4716"/>
    <n v="0.22"/>
    <x v="1"/>
  </r>
  <r>
    <s v="CA/2018/130904"/>
    <d v="2018-11-04T00:00:00"/>
    <x v="31"/>
    <s v="East"/>
    <s v="Consumer"/>
    <s v="Office Supplies"/>
    <n v="1.752"/>
    <n v="4"/>
    <n v="0.35039999999999999"/>
    <n v="0.06"/>
    <x v="2"/>
  </r>
  <r>
    <s v="CA/2018/133620"/>
    <d v="2018-11-13T00:00:00"/>
    <x v="191"/>
    <s v="East"/>
    <s v="Consumer"/>
    <s v="Office Supplies"/>
    <n v="11.21"/>
    <n v="6"/>
    <n v="2.242"/>
    <n v="0.09"/>
    <x v="2"/>
  </r>
  <r>
    <s v="CA/2016/142937"/>
    <d v="2016-05-12T00:00:00"/>
    <x v="11"/>
    <s v="East"/>
    <s v="Consumer"/>
    <s v="Office Supplies"/>
    <n v="45.04"/>
    <n v="15"/>
    <n v="9.0079999999999991"/>
    <n v="0.11"/>
    <x v="5"/>
  </r>
  <r>
    <s v="US/2017/149790"/>
    <d v="2017-09-26T00:00:00"/>
    <x v="618"/>
    <s v="West"/>
    <s v="Consumer"/>
    <s v="Office Supplies"/>
    <n v="15.624000000000001"/>
    <n v="10"/>
    <n v="3.1248"/>
    <n v="0.16"/>
    <x v="3"/>
  </r>
  <r>
    <s v="CA/2017/130778"/>
    <d v="2017-11-19T00:00:00"/>
    <x v="444"/>
    <s v="South"/>
    <s v="Consumer"/>
    <s v="Office Supplies"/>
    <n v="8.74"/>
    <n v="27"/>
    <n v="1.748"/>
    <n v="0.03"/>
    <x v="2"/>
  </r>
  <r>
    <s v="CA/2018/144456"/>
    <d v="2018-08-09T00:00:00"/>
    <x v="763"/>
    <s v="East"/>
    <s v="Home Office"/>
    <s v="Office Supplies"/>
    <n v="61.68"/>
    <n v="3"/>
    <n v="12.336"/>
    <n v="0.22"/>
    <x v="0"/>
  </r>
  <r>
    <s v="CA/2018/103478"/>
    <d v="2018-07-21T00:00:00"/>
    <x v="126"/>
    <s v="West"/>
    <s v="Corporate"/>
    <s v="Office Supplies"/>
    <n v="2.8639999999999999"/>
    <n v="14"/>
    <n v="0.57279999999999998"/>
    <n v="0.1"/>
    <x v="6"/>
  </r>
  <r>
    <s v="CA/2018/118577"/>
    <d v="2018-06-10T00:00:00"/>
    <x v="190"/>
    <s v="West"/>
    <s v="Consumer"/>
    <s v="Office Supplies"/>
    <n v="143.69999999999999"/>
    <n v="16"/>
    <n v="28.74"/>
    <n v="0.03"/>
    <x v="9"/>
  </r>
  <r>
    <s v="CA/2018/113572"/>
    <d v="2018-07-11T00:00:00"/>
    <x v="224"/>
    <s v="West"/>
    <s v="Consumer"/>
    <s v="Technology"/>
    <n v="7.88"/>
    <n v="17"/>
    <n v="1.5760000000000001"/>
    <n v="0.14000000000000001"/>
    <x v="6"/>
  </r>
  <r>
    <s v="CA/2018/161655"/>
    <d v="2018-05-13T00:00:00"/>
    <x v="194"/>
    <s v="Central"/>
    <s v="Home Office"/>
    <s v="Office Supplies"/>
    <n v="299.52"/>
    <n v="18"/>
    <n v="59.904000000000003"/>
    <n v="0.12"/>
    <x v="5"/>
  </r>
  <r>
    <s v="CA/2017/101469"/>
    <d v="2017-02-07T00:00:00"/>
    <x v="347"/>
    <s v="East"/>
    <s v="Consumer"/>
    <s v="Office Supplies"/>
    <n v="7.7"/>
    <n v="9"/>
    <n v="1.54"/>
    <n v="0.25"/>
    <x v="11"/>
  </r>
  <r>
    <s v="CA/2015/153087"/>
    <d v="2015-12-27T00:00:00"/>
    <x v="568"/>
    <s v="West"/>
    <s v="Corporate"/>
    <s v="Office Supplies"/>
    <n v="23.92"/>
    <n v="14"/>
    <n v="4.7839999999999998"/>
    <n v="0.09"/>
    <x v="1"/>
  </r>
  <r>
    <s v="CA/2018/135076"/>
    <d v="2018-04-13T00:00:00"/>
    <x v="453"/>
    <s v="South"/>
    <s v="Corporate"/>
    <s v="Furniture"/>
    <n v="436.70400000000001"/>
    <n v="13"/>
    <n v="87.340800000000002"/>
    <n v="0.25"/>
    <x v="4"/>
  </r>
  <r>
    <s v="CA/2015/161634"/>
    <d v="2015-11-14T00:00:00"/>
    <x v="417"/>
    <s v="Central"/>
    <s v="Consumer"/>
    <s v="Office Supplies"/>
    <n v="32.4"/>
    <n v="19"/>
    <n v="6.48"/>
    <n v="0.01"/>
    <x v="2"/>
  </r>
  <r>
    <s v="CA/2018/141481"/>
    <d v="2018-11-06T00:00:00"/>
    <x v="9"/>
    <s v="West"/>
    <s v="Consumer"/>
    <s v="Office Supplies"/>
    <n v="61.44"/>
    <n v="21"/>
    <n v="12.288"/>
    <n v="0.16"/>
    <x v="2"/>
  </r>
  <r>
    <s v="CA/2017/132549"/>
    <d v="2017-11-25T00:00:00"/>
    <x v="271"/>
    <s v="West"/>
    <s v="Consumer"/>
    <s v="Office Supplies"/>
    <n v="73.36"/>
    <n v="4"/>
    <n v="14.672000000000001"/>
    <n v="7.0000000000000007E-2"/>
    <x v="2"/>
  </r>
  <r>
    <s v="US/2015/155544"/>
    <d v="2015-03-21T00:00:00"/>
    <x v="306"/>
    <s v="West"/>
    <s v="Consumer"/>
    <s v="Office Supplies"/>
    <n v="59.2"/>
    <n v="28"/>
    <n v="11.84"/>
    <n v="0.1"/>
    <x v="10"/>
  </r>
  <r>
    <s v="US/2016/115238"/>
    <d v="2016-04-30T00:00:00"/>
    <x v="478"/>
    <s v="West"/>
    <s v="Corporate"/>
    <s v="Furniture"/>
    <n v="31.4"/>
    <n v="18"/>
    <n v="6.28"/>
    <n v="0.05"/>
    <x v="4"/>
  </r>
  <r>
    <s v="CA/2018/132199"/>
    <d v="2018-03-05T00:00:00"/>
    <x v="635"/>
    <s v="West"/>
    <s v="Corporate"/>
    <s v="Furniture"/>
    <n v="32.448"/>
    <n v="19"/>
    <n v="6.4896000000000003"/>
    <n v="0.03"/>
    <x v="10"/>
  </r>
  <r>
    <s v="CA/2017/163174"/>
    <d v="2017-08-26T00:00:00"/>
    <x v="190"/>
    <s v="West"/>
    <s v="Consumer"/>
    <s v="Furniture"/>
    <n v="186.54"/>
    <n v="26"/>
    <n v="37.308"/>
    <n v="0.2"/>
    <x v="0"/>
  </r>
  <r>
    <s v="CA/2015/110555"/>
    <d v="2015-11-04T00:00:00"/>
    <x v="514"/>
    <s v="West"/>
    <s v="Consumer"/>
    <s v="Office Supplies"/>
    <n v="87.08"/>
    <n v="27"/>
    <n v="17.416"/>
    <n v="0.09"/>
    <x v="2"/>
  </r>
  <r>
    <s v="CA/2018/147207"/>
    <d v="2018-02-01T00:00:00"/>
    <x v="772"/>
    <s v="Central"/>
    <s v="Consumer"/>
    <s v="Office Supplies"/>
    <n v="31.744"/>
    <n v="15"/>
    <n v="6.3487999999999998"/>
    <n v="0.02"/>
    <x v="11"/>
  </r>
  <r>
    <s v="CA/2018/137631"/>
    <d v="2018-04-28T00:00:00"/>
    <x v="538"/>
    <s v="Central"/>
    <s v="Consumer"/>
    <s v="Technology"/>
    <n v="751.98400000000004"/>
    <n v="3"/>
    <n v="150.39680000000001"/>
    <n v="0.04"/>
    <x v="4"/>
  </r>
  <r>
    <s v="CA/2018/157273"/>
    <d v="2018-01-30T00:00:00"/>
    <x v="449"/>
    <s v="West"/>
    <s v="Home Office"/>
    <s v="Technology"/>
    <n v="604.76800000000003"/>
    <n v="1"/>
    <n v="120.95359999999999"/>
    <n v="0.13"/>
    <x v="7"/>
  </r>
  <r>
    <s v="CA/2015/109918"/>
    <d v="2015-07-09T00:00:00"/>
    <x v="756"/>
    <s v="East"/>
    <s v="Corporate"/>
    <s v="Office Supplies"/>
    <n v="27.36"/>
    <n v="15"/>
    <n v="5.4720000000000004"/>
    <n v="0.05"/>
    <x v="6"/>
  </r>
  <r>
    <s v="CA/2017/118745"/>
    <d v="2017-11-06T00:00:00"/>
    <x v="277"/>
    <s v="East"/>
    <s v="Consumer"/>
    <s v="Furniture"/>
    <n v="902.71199999999999"/>
    <n v="16"/>
    <n v="180.54239999999999"/>
    <n v="7.0000000000000007E-2"/>
    <x v="2"/>
  </r>
  <r>
    <s v="CA/2017/163972"/>
    <d v="2017-10-17T00:00:00"/>
    <x v="450"/>
    <s v="East"/>
    <s v="Home Office"/>
    <s v="Furniture"/>
    <n v="120.666"/>
    <n v="10"/>
    <n v="24.133199999999999"/>
    <n v="0.16"/>
    <x v="8"/>
  </r>
  <r>
    <s v="CA/2015/165393"/>
    <d v="2015-12-27T00:00:00"/>
    <x v="720"/>
    <s v="South"/>
    <s v="Consumer"/>
    <s v="Office Supplies"/>
    <n v="4.984"/>
    <n v="29"/>
    <n v="0.99680000000000002"/>
    <n v="0.21"/>
    <x v="1"/>
  </r>
  <r>
    <s v="CA/2017/113726"/>
    <d v="2017-11-24T00:00:00"/>
    <x v="649"/>
    <s v="South"/>
    <s v="Home Office"/>
    <s v="Furniture"/>
    <n v="82.26"/>
    <n v="8"/>
    <n v="16.452000000000002"/>
    <n v="0.09"/>
    <x v="2"/>
  </r>
  <r>
    <s v="CA/2016/158701"/>
    <d v="2016-05-01T00:00:00"/>
    <x v="311"/>
    <s v="South"/>
    <s v="Home Office"/>
    <s v="Office Supplies"/>
    <n v="87.36"/>
    <n v="7"/>
    <n v="17.472000000000001"/>
    <n v="0.08"/>
    <x v="5"/>
  </r>
  <r>
    <s v="CA/2018/156272"/>
    <d v="2018-03-21T00:00:00"/>
    <x v="463"/>
    <s v="South"/>
    <s v="Corporate"/>
    <s v="Office Supplies"/>
    <n v="64.384"/>
    <n v="27"/>
    <n v="12.876799999999999"/>
    <n v="0.04"/>
    <x v="10"/>
  </r>
  <r>
    <s v="CA/2016/162964"/>
    <d v="2016-12-11T00:00:00"/>
    <x v="751"/>
    <s v="West"/>
    <s v="Corporate"/>
    <s v="Office Supplies"/>
    <n v="64.784000000000006"/>
    <n v="17"/>
    <n v="12.956799999999999"/>
    <n v="0.09"/>
    <x v="1"/>
  </r>
  <r>
    <s v="CA/2015/103527"/>
    <d v="2015-09-09T00:00:00"/>
    <x v="417"/>
    <s v="Central"/>
    <s v="Consumer"/>
    <s v="Office Supplies"/>
    <n v="10.896000000000001"/>
    <n v="15"/>
    <n v="2.1791999999999998"/>
    <n v="0.08"/>
    <x v="3"/>
  </r>
  <r>
    <s v="CA/2017/134544"/>
    <d v="2017-03-17T00:00:00"/>
    <x v="663"/>
    <s v="Central"/>
    <s v="Consumer"/>
    <s v="Technology"/>
    <n v="84.784000000000006"/>
    <n v="29"/>
    <n v="16.956800000000001"/>
    <n v="0.23"/>
    <x v="10"/>
  </r>
  <r>
    <s v="CA/2017/163048"/>
    <d v="2017-08-02T00:00:00"/>
    <x v="775"/>
    <s v="East"/>
    <s v="Corporate"/>
    <s v="Furniture"/>
    <n v="241.5"/>
    <n v="21"/>
    <n v="48.3"/>
    <n v="0.06"/>
    <x v="0"/>
  </r>
  <r>
    <s v="CA/2017/145135"/>
    <d v="2017-11-26T00:00:00"/>
    <x v="522"/>
    <s v="West"/>
    <s v="Home Office"/>
    <s v="Technology"/>
    <n v="59.97"/>
    <n v="22"/>
    <n v="11.994"/>
    <n v="0.24"/>
    <x v="2"/>
  </r>
  <r>
    <s v="CA/2018/137582"/>
    <d v="2018-04-09T00:00:00"/>
    <x v="51"/>
    <s v="East"/>
    <s v="Corporate"/>
    <s v="Office Supplies"/>
    <n v="11.808"/>
    <n v="28"/>
    <n v="2.3616000000000001"/>
    <n v="0.19"/>
    <x v="4"/>
  </r>
  <r>
    <s v="CA/2016/149601"/>
    <d v="2016-05-28T00:00:00"/>
    <x v="577"/>
    <s v="Central"/>
    <s v="Consumer"/>
    <s v="Office Supplies"/>
    <n v="16.239999999999998"/>
    <n v="27"/>
    <n v="3.2480000000000002"/>
    <n v="0.08"/>
    <x v="5"/>
  </r>
  <r>
    <s v="CA/2015/139423"/>
    <d v="2015-01-11T00:00:00"/>
    <x v="375"/>
    <s v="East"/>
    <s v="Corporate"/>
    <s v="Office Supplies"/>
    <n v="76.12"/>
    <n v="13"/>
    <n v="15.224"/>
    <n v="0.02"/>
    <x v="7"/>
  </r>
  <r>
    <s v="CA/2017/102596"/>
    <d v="2017-12-27T00:00:00"/>
    <x v="279"/>
    <s v="West"/>
    <s v="Home Office"/>
    <s v="Office Supplies"/>
    <n v="17.184000000000001"/>
    <n v="7"/>
    <n v="3.4367999999999999"/>
    <n v="0.01"/>
    <x v="1"/>
  </r>
  <r>
    <s v="CA/2018/153227"/>
    <d v="2018-04-12T00:00:00"/>
    <x v="294"/>
    <s v="South"/>
    <s v="Corporate"/>
    <s v="Office Supplies"/>
    <n v="11.76"/>
    <n v="14"/>
    <n v="2.3519999999999999"/>
    <n v="0.24"/>
    <x v="4"/>
  </r>
  <r>
    <s v="CA/2018/110625"/>
    <d v="2018-12-23T00:00:00"/>
    <x v="674"/>
    <s v="South"/>
    <s v="Home Office"/>
    <s v="Furniture"/>
    <n v="27.46"/>
    <n v="5"/>
    <n v="5.492"/>
    <n v="0.1"/>
    <x v="1"/>
  </r>
  <r>
    <s v="CA/2017/142594"/>
    <d v="2017-01-12T00:00:00"/>
    <x v="412"/>
    <s v="South"/>
    <s v="Consumer"/>
    <s v="Technology"/>
    <n v="137.94"/>
    <n v="3"/>
    <n v="27.588000000000001"/>
    <n v="0.04"/>
    <x v="7"/>
  </r>
  <r>
    <s v="CA/2015/152254"/>
    <d v="2015-06-30T00:00:00"/>
    <x v="379"/>
    <s v="West"/>
    <s v="Consumer"/>
    <s v="Office Supplies"/>
    <n v="310.68799999999999"/>
    <n v="1"/>
    <n v="62.137599999999999"/>
    <n v="0.09"/>
    <x v="9"/>
  </r>
  <r>
    <s v="US/2015/120236"/>
    <d v="2015-03-09T00:00:00"/>
    <x v="280"/>
    <s v="East"/>
    <s v="Home Office"/>
    <s v="Office Supplies"/>
    <n v="7.68"/>
    <n v="24"/>
    <n v="1.536"/>
    <n v="0.18"/>
    <x v="10"/>
  </r>
  <r>
    <s v="CA/2018/120061"/>
    <d v="2018-02-11T00:00:00"/>
    <x v="676"/>
    <s v="West"/>
    <s v="Home Office"/>
    <s v="Furniture"/>
    <n v="155.37200000000001"/>
    <n v="18"/>
    <n v="31.074400000000001"/>
    <n v="0.24"/>
    <x v="11"/>
  </r>
  <r>
    <s v="CA/2016/133837"/>
    <d v="2016-04-13T00:00:00"/>
    <x v="513"/>
    <s v="West"/>
    <s v="Consumer"/>
    <s v="Office Supplies"/>
    <n v="10.744"/>
    <n v="19"/>
    <n v="2.1488"/>
    <n v="0.22"/>
    <x v="4"/>
  </r>
  <r>
    <s v="CA/2016/110814"/>
    <d v="2016-05-12T00:00:00"/>
    <x v="631"/>
    <s v="South"/>
    <s v="Consumer"/>
    <s v="Office Supplies"/>
    <n v="232.4"/>
    <n v="29"/>
    <n v="46.48"/>
    <n v="0.17"/>
    <x v="5"/>
  </r>
  <r>
    <s v="CA/2018/140480"/>
    <d v="2018-08-07T00:00:00"/>
    <x v="784"/>
    <s v="Central"/>
    <s v="Corporate"/>
    <s v="Furniture"/>
    <n v="83.92"/>
    <n v="14"/>
    <n v="16.783999999999999"/>
    <n v="0.17"/>
    <x v="0"/>
  </r>
  <r>
    <s v="CA/2016/134082"/>
    <d v="2016-11-12T00:00:00"/>
    <x v="82"/>
    <s v="East"/>
    <s v="Home Office"/>
    <s v="Office Supplies"/>
    <n v="110.52800000000001"/>
    <n v="30"/>
    <n v="22.105599999999999"/>
    <n v="0"/>
    <x v="2"/>
  </r>
  <r>
    <s v="CA/2017/130820"/>
    <d v="2017-11-15T00:00:00"/>
    <x v="21"/>
    <s v="Central"/>
    <s v="Corporate"/>
    <s v="Furniture"/>
    <n v="630.024"/>
    <n v="14"/>
    <n v="126.0048"/>
    <n v="0.2"/>
    <x v="2"/>
  </r>
  <r>
    <s v="CA/2017/159765"/>
    <d v="2017-09-05T00:00:00"/>
    <x v="513"/>
    <s v="West"/>
    <s v="Consumer"/>
    <s v="Office Supplies"/>
    <n v="27.86"/>
    <n v="21"/>
    <n v="5.5720000000000001"/>
    <n v="0.05"/>
    <x v="3"/>
  </r>
  <r>
    <s v="CA/2018/132290"/>
    <d v="2018-10-03T00:00:00"/>
    <x v="198"/>
    <s v="South"/>
    <s v="Consumer"/>
    <s v="Furniture"/>
    <n v="933.40800000000002"/>
    <n v="6"/>
    <n v="186.6816"/>
    <n v="0"/>
    <x v="8"/>
  </r>
  <r>
    <s v="CA/2017/147109"/>
    <d v="2017-12-17T00:00:00"/>
    <x v="340"/>
    <s v="East"/>
    <s v="Corporate"/>
    <s v="Office Supplies"/>
    <n v="51.84"/>
    <n v="1"/>
    <n v="10.368"/>
    <n v="0.03"/>
    <x v="1"/>
  </r>
  <r>
    <s v="CA/2018/107265"/>
    <d v="2018-06-04T00:00:00"/>
    <x v="529"/>
    <s v="South"/>
    <s v="Home Office"/>
    <s v="Office Supplies"/>
    <n v="106.32"/>
    <n v="21"/>
    <n v="21.263999999999999"/>
    <n v="0.06"/>
    <x v="9"/>
  </r>
  <r>
    <s v="CA/2018/118199"/>
    <d v="2018-09-05T00:00:00"/>
    <x v="697"/>
    <s v="Central"/>
    <s v="Home Office"/>
    <s v="Office Supplies"/>
    <n v="147.91999999999999"/>
    <n v="2"/>
    <n v="29.584"/>
    <n v="0.06"/>
    <x v="3"/>
  </r>
  <r>
    <s v="CA/2018/150091"/>
    <d v="2018-12-10T00:00:00"/>
    <x v="73"/>
    <s v="Central"/>
    <s v="Consumer"/>
    <s v="Technology"/>
    <n v="45"/>
    <n v="10"/>
    <n v="9"/>
    <n v="0.15"/>
    <x v="1"/>
  </r>
  <r>
    <s v="CA/2017/137652"/>
    <d v="2017-08-28T00:00:00"/>
    <x v="494"/>
    <s v="West"/>
    <s v="Corporate"/>
    <s v="Office Supplies"/>
    <n v="18.431999999999999"/>
    <n v="24"/>
    <n v="3.6863999999999999"/>
    <n v="0.17"/>
    <x v="0"/>
  </r>
  <r>
    <s v="CA/2016/128356"/>
    <d v="2016-02-10T00:00:00"/>
    <x v="261"/>
    <s v="East"/>
    <s v="Consumer"/>
    <s v="Office Supplies"/>
    <n v="10.944000000000001"/>
    <n v="21"/>
    <n v="2.1888000000000001"/>
    <n v="0.05"/>
    <x v="11"/>
  </r>
  <r>
    <s v="CA/2018/167017"/>
    <d v="2018-11-23T00:00:00"/>
    <x v="419"/>
    <s v="South"/>
    <s v="Consumer"/>
    <s v="Office Supplies"/>
    <n v="4.3600000000000003"/>
    <n v="2"/>
    <n v="0.872"/>
    <n v="0.05"/>
    <x v="2"/>
  </r>
  <r>
    <s v="US/2018/132220"/>
    <d v="2018-12-11T00:00:00"/>
    <x v="137"/>
    <s v="South"/>
    <s v="Corporate"/>
    <s v="Technology"/>
    <n v="62.351999999999997"/>
    <n v="12"/>
    <n v="12.4704"/>
    <n v="0.23"/>
    <x v="1"/>
  </r>
  <r>
    <s v="CA/2017/118129"/>
    <d v="2017-12-19T00:00:00"/>
    <x v="52"/>
    <s v="Central"/>
    <s v="Consumer"/>
    <s v="Furniture"/>
    <n v="303.92"/>
    <n v="17"/>
    <n v="60.783999999999999"/>
    <n v="0.12"/>
    <x v="1"/>
  </r>
  <r>
    <s v="US/2015/113124"/>
    <d v="2015-03-30T00:00:00"/>
    <x v="396"/>
    <s v="Central"/>
    <s v="Consumer"/>
    <s v="Office Supplies"/>
    <n v="129.30000000000001"/>
    <n v="3"/>
    <n v="25.86"/>
    <n v="0.14000000000000001"/>
    <x v="10"/>
  </r>
  <r>
    <s v="CA/2018/155621"/>
    <d v="2018-08-11T00:00:00"/>
    <x v="634"/>
    <s v="South"/>
    <s v="Corporate"/>
    <s v="Furniture"/>
    <n v="274.2"/>
    <n v="4"/>
    <n v="54.84"/>
    <n v="0.19"/>
    <x v="0"/>
  </r>
  <r>
    <s v="US/2015/127635"/>
    <d v="2015-09-14T00:00:00"/>
    <x v="609"/>
    <s v="West"/>
    <s v="Corporate"/>
    <s v="Office Supplies"/>
    <n v="6.048"/>
    <n v="15"/>
    <n v="1.2096"/>
    <n v="0.13"/>
    <x v="3"/>
  </r>
  <r>
    <s v="CA/2016/151470"/>
    <d v="2016-09-20T00:00:00"/>
    <x v="562"/>
    <s v="South"/>
    <s v="Consumer"/>
    <s v="Office Supplies"/>
    <n v="45.584000000000003"/>
    <n v="11"/>
    <n v="9.1167999999999996"/>
    <n v="0.09"/>
    <x v="3"/>
  </r>
  <r>
    <s v="CA/2016/112823"/>
    <d v="2016-10-12T00:00:00"/>
    <x v="362"/>
    <s v="West"/>
    <s v="Consumer"/>
    <s v="Technology"/>
    <n v="25.488"/>
    <n v="1"/>
    <n v="5.0975999999999999"/>
    <n v="0.1"/>
    <x v="8"/>
  </r>
  <r>
    <s v="CA/2015/108861"/>
    <d v="2015-05-28T00:00:00"/>
    <x v="570"/>
    <s v="East"/>
    <s v="Consumer"/>
    <s v="Office Supplies"/>
    <n v="136.96"/>
    <n v="5"/>
    <n v="27.391999999999999"/>
    <n v="0.14000000000000001"/>
    <x v="5"/>
  </r>
  <r>
    <s v="CA/2018/114370"/>
    <d v="2018-03-14T00:00:00"/>
    <x v="272"/>
    <s v="South"/>
    <s v="Corporate"/>
    <s v="Technology"/>
    <n v="49.616"/>
    <n v="18"/>
    <n v="9.9231999999999996"/>
    <n v="0.09"/>
    <x v="10"/>
  </r>
  <r>
    <s v="CA/2017/158302"/>
    <d v="2017-08-12T00:00:00"/>
    <x v="674"/>
    <s v="South"/>
    <s v="Home Office"/>
    <s v="Office Supplies"/>
    <n v="10.584"/>
    <n v="7"/>
    <n v="2.1168"/>
    <n v="0.01"/>
    <x v="0"/>
  </r>
  <r>
    <s v="CA/2018/145779"/>
    <d v="2018-06-05T00:00:00"/>
    <x v="140"/>
    <s v="West"/>
    <s v="Consumer"/>
    <s v="Office Supplies"/>
    <n v="84.415999999999997"/>
    <n v="3"/>
    <n v="16.883199999999999"/>
    <n v="0"/>
    <x v="9"/>
  </r>
  <r>
    <s v="US/2017/155173"/>
    <d v="2017-06-03T00:00:00"/>
    <x v="674"/>
    <s v="South"/>
    <s v="Home Office"/>
    <s v="Technology"/>
    <n v="431.94"/>
    <n v="4"/>
    <n v="86.388000000000005"/>
    <n v="0.17"/>
    <x v="9"/>
  </r>
  <r>
    <s v="CA/2018/125451"/>
    <d v="2018-10-23T00:00:00"/>
    <x v="340"/>
    <s v="East"/>
    <s v="Corporate"/>
    <s v="Furniture"/>
    <n v="240.744"/>
    <n v="20"/>
    <n v="48.148800000000001"/>
    <n v="0.22"/>
    <x v="8"/>
  </r>
  <r>
    <s v="CA/2015/131387"/>
    <d v="2015-04-28T00:00:00"/>
    <x v="482"/>
    <s v="East"/>
    <s v="Consumer"/>
    <s v="Technology"/>
    <n v="1679.96"/>
    <n v="11"/>
    <n v="335.99200000000002"/>
    <n v="0"/>
    <x v="4"/>
  </r>
  <r>
    <s v="CA/2017/125087"/>
    <d v="2017-04-18T00:00:00"/>
    <x v="764"/>
    <s v="East"/>
    <s v="Corporate"/>
    <s v="Furniture"/>
    <n v="344.37200000000001"/>
    <n v="4"/>
    <n v="68.874399999999994"/>
    <n v="0.18"/>
    <x v="4"/>
  </r>
  <r>
    <s v="US/2018/118556"/>
    <d v="2018-05-28T00:00:00"/>
    <x v="260"/>
    <s v="Central"/>
    <s v="Corporate"/>
    <s v="Furniture"/>
    <n v="106.869"/>
    <n v="23"/>
    <n v="21.373799999999999"/>
    <n v="0.01"/>
    <x v="5"/>
  </r>
  <r>
    <s v="CA/2015/126200"/>
    <d v="2015-08-25T00:00:00"/>
    <x v="555"/>
    <s v="West"/>
    <s v="Consumer"/>
    <s v="Office Supplies"/>
    <n v="25.68"/>
    <n v="18"/>
    <n v="5.1360000000000001"/>
    <n v="0.02"/>
    <x v="0"/>
  </r>
  <r>
    <s v="CA/2015/146500"/>
    <d v="2015-08-30T00:00:00"/>
    <x v="247"/>
    <s v="West"/>
    <s v="Consumer"/>
    <s v="Office Supplies"/>
    <n v="25.3"/>
    <n v="29"/>
    <n v="5.0599999999999996"/>
    <n v="0.2"/>
    <x v="0"/>
  </r>
  <r>
    <s v="CA/2016/169537"/>
    <d v="2016-03-09T00:00:00"/>
    <x v="581"/>
    <s v="East"/>
    <s v="Consumer"/>
    <s v="Office Supplies"/>
    <n v="7.5"/>
    <n v="5"/>
    <n v="1.5"/>
    <n v="0.12"/>
    <x v="10"/>
  </r>
  <r>
    <s v="CA/2015/100881"/>
    <d v="2015-03-28T00:00:00"/>
    <x v="660"/>
    <s v="East"/>
    <s v="Home Office"/>
    <s v="Technology"/>
    <n v="302.37599999999998"/>
    <n v="14"/>
    <n v="60.475200000000001"/>
    <n v="0.2"/>
    <x v="10"/>
  </r>
  <r>
    <s v="CA/2016/144043"/>
    <d v="2016-10-05T00:00:00"/>
    <x v="269"/>
    <s v="West"/>
    <s v="Consumer"/>
    <s v="Technology"/>
    <n v="46.688000000000002"/>
    <n v="5"/>
    <n v="9.3376000000000001"/>
    <n v="0.04"/>
    <x v="8"/>
  </r>
  <r>
    <s v="CA/2016/116512"/>
    <d v="2016-09-04T00:00:00"/>
    <x v="498"/>
    <s v="Central"/>
    <s v="Consumer"/>
    <s v="Office Supplies"/>
    <n v="17.940000000000001"/>
    <n v="12"/>
    <n v="3.5880000000000001"/>
    <n v="0.18"/>
    <x v="3"/>
  </r>
  <r>
    <s v="CA/2016/101000"/>
    <d v="2016-09-04T00:00:00"/>
    <x v="490"/>
    <s v="West"/>
    <s v="Consumer"/>
    <s v="Office Supplies"/>
    <n v="370.14"/>
    <n v="14"/>
    <n v="74.028000000000006"/>
    <n v="0.19"/>
    <x v="3"/>
  </r>
  <r>
    <s v="CA/2017/168557"/>
    <d v="2017-09-19T00:00:00"/>
    <x v="395"/>
    <s v="Central"/>
    <s v="Corporate"/>
    <s v="Office Supplies"/>
    <n v="8.9280000000000008"/>
    <n v="21"/>
    <n v="1.7856000000000001"/>
    <n v="0.19"/>
    <x v="3"/>
  </r>
  <r>
    <s v="US/2017/164196"/>
    <d v="2017-11-11T00:00:00"/>
    <x v="155"/>
    <s v="West"/>
    <s v="Corporate"/>
    <s v="Furniture"/>
    <n v="2678.94"/>
    <n v="19"/>
    <n v="535.78800000000001"/>
    <n v="0.1"/>
    <x v="2"/>
  </r>
  <r>
    <s v="US/2018/132031"/>
    <d v="2018-04-23T00:00:00"/>
    <x v="43"/>
    <s v="East"/>
    <s v="Home Office"/>
    <s v="Furniture"/>
    <n v="387.13600000000002"/>
    <n v="4"/>
    <n v="77.427199999999999"/>
    <n v="0.12"/>
    <x v="4"/>
  </r>
  <r>
    <s v="CA/2016/169733"/>
    <d v="2016-10-22T00:00:00"/>
    <x v="421"/>
    <s v="East"/>
    <s v="Consumer"/>
    <s v="Office Supplies"/>
    <n v="9.952"/>
    <n v="16"/>
    <n v="1.9903999999999999"/>
    <n v="0.01"/>
    <x v="8"/>
  </r>
  <r>
    <s v="CA/2018/169404"/>
    <d v="2018-09-04T00:00:00"/>
    <x v="544"/>
    <s v="West"/>
    <s v="Corporate"/>
    <s v="Office Supplies"/>
    <n v="37.896000000000001"/>
    <n v="16"/>
    <n v="7.5792000000000002"/>
    <n v="0.18"/>
    <x v="3"/>
  </r>
  <r>
    <s v="CA/2018/134880"/>
    <d v="2018-10-27T00:00:00"/>
    <x v="69"/>
    <s v="West"/>
    <s v="Home Office"/>
    <s v="Office Supplies"/>
    <n v="44.783999999999999"/>
    <n v="2"/>
    <n v="8.9567999999999994"/>
    <n v="0.24"/>
    <x v="8"/>
  </r>
  <r>
    <s v="CA/2016/145758"/>
    <d v="2016-10-30T00:00:00"/>
    <x v="292"/>
    <s v="Central"/>
    <s v="Corporate"/>
    <s v="Technology"/>
    <n v="1035.8"/>
    <n v="21"/>
    <n v="207.16"/>
    <n v="0.25"/>
    <x v="8"/>
  </r>
  <r>
    <s v="CA/2018/158736"/>
    <d v="2018-12-18T00:00:00"/>
    <x v="499"/>
    <s v="Central"/>
    <s v="Home Office"/>
    <s v="Office Supplies"/>
    <n v="5.76"/>
    <n v="16"/>
    <n v="1.1519999999999999"/>
    <n v="0.13"/>
    <x v="1"/>
  </r>
  <r>
    <s v="US/2017/119270"/>
    <d v="2017-12-03T00:00:00"/>
    <x v="573"/>
    <s v="West"/>
    <s v="Consumer"/>
    <s v="Office Supplies"/>
    <n v="19.98"/>
    <n v="4"/>
    <n v="3.996"/>
    <n v="7.0000000000000007E-2"/>
    <x v="1"/>
  </r>
  <r>
    <s v="CA/2015/109890"/>
    <d v="2015-07-21T00:00:00"/>
    <x v="310"/>
    <s v="West"/>
    <s v="Consumer"/>
    <s v="Technology"/>
    <n v="35.979999999999997"/>
    <n v="27"/>
    <n v="7.1959999999999997"/>
    <n v="0.18"/>
    <x v="6"/>
  </r>
  <r>
    <s v="CA/2017/138583"/>
    <d v="2017-05-24T00:00:00"/>
    <x v="503"/>
    <s v="Central"/>
    <s v="Home Office"/>
    <s v="Office Supplies"/>
    <n v="16.655999999999999"/>
    <n v="12"/>
    <n v="3.3311999999999999"/>
    <n v="0.02"/>
    <x v="5"/>
  </r>
  <r>
    <s v="US/2018/118535"/>
    <d v="2018-11-02T00:00:00"/>
    <x v="137"/>
    <s v="South"/>
    <s v="Corporate"/>
    <s v="Office Supplies"/>
    <n v="20.7"/>
    <n v="6"/>
    <n v="4.1399999999999997"/>
    <n v="0.16"/>
    <x v="2"/>
  </r>
  <r>
    <s v="CA/2017/126284"/>
    <d v="2017-09-20T00:00:00"/>
    <x v="633"/>
    <s v="East"/>
    <s v="Consumer"/>
    <s v="Office Supplies"/>
    <n v="83.7"/>
    <n v="7"/>
    <n v="16.739999999999998"/>
    <n v="0.08"/>
    <x v="3"/>
  </r>
  <r>
    <s v="CA/2018/142391"/>
    <d v="2018-09-24T00:00:00"/>
    <x v="171"/>
    <s v="West"/>
    <s v="Consumer"/>
    <s v="Furniture"/>
    <n v="199.8"/>
    <n v="22"/>
    <n v="39.96"/>
    <n v="0.16"/>
    <x v="3"/>
  </r>
  <r>
    <s v="CA/2018/124716"/>
    <d v="2018-03-27T00:00:00"/>
    <x v="785"/>
    <s v="West"/>
    <s v="Home Office"/>
    <s v="Office Supplies"/>
    <n v="45.68"/>
    <n v="25"/>
    <n v="9.1359999999999992"/>
    <n v="0.19"/>
    <x v="10"/>
  </r>
  <r>
    <s v="CA/2017/158841"/>
    <d v="2017-02-02T00:00:00"/>
    <x v="339"/>
    <s v="East"/>
    <s v="Consumer"/>
    <s v="Technology"/>
    <n v="8749.9500000000007"/>
    <n v="8"/>
    <n v="1749.99"/>
    <n v="0.03"/>
    <x v="11"/>
  </r>
  <r>
    <s v="CA/2018/106824"/>
    <d v="2018-07-07T00:00:00"/>
    <x v="247"/>
    <s v="West"/>
    <s v="Consumer"/>
    <s v="Office Supplies"/>
    <n v="5.94"/>
    <n v="28"/>
    <n v="1.1879999999999999"/>
    <n v="0.02"/>
    <x v="6"/>
  </r>
  <r>
    <s v="CA/2016/109190"/>
    <d v="2016-10-23T00:00:00"/>
    <x v="530"/>
    <s v="South"/>
    <s v="Consumer"/>
    <s v="Office Supplies"/>
    <n v="60.735999999999997"/>
    <n v="23"/>
    <n v="12.1472"/>
    <n v="0.2"/>
    <x v="8"/>
  </r>
  <r>
    <s v="CA/2017/143154"/>
    <d v="2017-02-12T00:00:00"/>
    <x v="127"/>
    <s v="East"/>
    <s v="Corporate"/>
    <s v="Technology"/>
    <n v="165.6"/>
    <n v="21"/>
    <n v="33.119999999999997"/>
    <n v="0.24"/>
    <x v="11"/>
  </r>
  <r>
    <s v="CA/2015/169061"/>
    <d v="2015-05-03T00:00:00"/>
    <x v="492"/>
    <s v="East"/>
    <s v="Consumer"/>
    <s v="Office Supplies"/>
    <n v="59.52"/>
    <n v="22"/>
    <n v="11.904"/>
    <n v="7.0000000000000007E-2"/>
    <x v="5"/>
  </r>
  <r>
    <s v="CA/2016/102316"/>
    <d v="2016-01-03T00:00:00"/>
    <x v="704"/>
    <s v="South"/>
    <s v="Corporate"/>
    <s v="Technology"/>
    <n v="15.984"/>
    <n v="16"/>
    <n v="3.1968000000000001"/>
    <n v="0.21"/>
    <x v="7"/>
  </r>
  <r>
    <s v="CA/2015/164903"/>
    <d v="2015-02-20T00:00:00"/>
    <x v="256"/>
    <s v="East"/>
    <s v="Home Office"/>
    <s v="Office Supplies"/>
    <n v="12.96"/>
    <n v="3"/>
    <n v="2.5920000000000001"/>
    <n v="0.09"/>
    <x v="11"/>
  </r>
  <r>
    <s v="CA/2017/109400"/>
    <d v="2017-02-05T00:00:00"/>
    <x v="749"/>
    <s v="Central"/>
    <s v="Consumer"/>
    <s v="Furniture"/>
    <n v="366.74400000000003"/>
    <n v="29"/>
    <n v="73.348799999999997"/>
    <n v="0.2"/>
    <x v="11"/>
  </r>
  <r>
    <s v="CA/2017/130400"/>
    <d v="2017-08-03T00:00:00"/>
    <x v="319"/>
    <s v="East"/>
    <s v="Home Office"/>
    <s v="Office Supplies"/>
    <n v="8.8559999999999999"/>
    <n v="23"/>
    <n v="1.7712000000000001"/>
    <n v="0.2"/>
    <x v="0"/>
  </r>
  <r>
    <s v="CA/2016/135853"/>
    <d v="2016-11-12T00:00:00"/>
    <x v="222"/>
    <s v="South"/>
    <s v="Consumer"/>
    <s v="Technology"/>
    <n v="175.23"/>
    <n v="17"/>
    <n v="35.045999999999999"/>
    <n v="0.18"/>
    <x v="2"/>
  </r>
  <r>
    <s v="CA/2017/103359"/>
    <d v="2017-12-22T00:00:00"/>
    <x v="62"/>
    <s v="West"/>
    <s v="Consumer"/>
    <s v="Office Supplies"/>
    <n v="25.584"/>
    <n v="7"/>
    <n v="5.1167999999999996"/>
    <n v="0.06"/>
    <x v="1"/>
  </r>
  <r>
    <s v="CA/2017/144645"/>
    <d v="2017-02-02T00:00:00"/>
    <x v="374"/>
    <s v="Central"/>
    <s v="Corporate"/>
    <s v="Furniture"/>
    <n v="73.784000000000006"/>
    <n v="20"/>
    <n v="14.7568"/>
    <n v="0.14000000000000001"/>
    <x v="11"/>
  </r>
  <r>
    <s v="CA/2018/141614"/>
    <d v="2018-05-06T00:00:00"/>
    <x v="374"/>
    <s v="Central"/>
    <s v="Corporate"/>
    <s v="Office Supplies"/>
    <n v="20.736000000000001"/>
    <n v="8"/>
    <n v="4.1471999999999998"/>
    <n v="0.12"/>
    <x v="5"/>
  </r>
  <r>
    <s v="CA/2016/122168"/>
    <d v="2016-08-21T00:00:00"/>
    <x v="428"/>
    <s v="West"/>
    <s v="Corporate"/>
    <s v="Office Supplies"/>
    <n v="17.52"/>
    <n v="13"/>
    <n v="3.504"/>
    <n v="0.02"/>
    <x v="0"/>
  </r>
  <r>
    <s v="CA/2017/132899"/>
    <d v="2017-07-04T00:00:00"/>
    <x v="227"/>
    <s v="West"/>
    <s v="Consumer"/>
    <s v="Office Supplies"/>
    <n v="3.64"/>
    <n v="17"/>
    <n v="0.72799999999999998"/>
    <n v="0.11"/>
    <x v="6"/>
  </r>
  <r>
    <s v="CA/2018/149720"/>
    <d v="2018-04-06T00:00:00"/>
    <x v="191"/>
    <s v="East"/>
    <s v="Consumer"/>
    <s v="Furniture"/>
    <n v="30.335999999999999"/>
    <n v="17"/>
    <n v="6.0671999999999997"/>
    <n v="0.1"/>
    <x v="4"/>
  </r>
  <r>
    <s v="CA/2018/118003"/>
    <d v="2018-04-12T00:00:00"/>
    <x v="770"/>
    <s v="West"/>
    <s v="Consumer"/>
    <s v="Furniture"/>
    <n v="12.99"/>
    <n v="6"/>
    <n v="2.5979999999999999"/>
    <n v="0.22"/>
    <x v="4"/>
  </r>
  <r>
    <s v="CA/2017/141887"/>
    <d v="2017-11-01T00:00:00"/>
    <x v="88"/>
    <s v="East"/>
    <s v="Home Office"/>
    <s v="Furniture"/>
    <n v="54.991999999999997"/>
    <n v="19"/>
    <n v="10.9984"/>
    <n v="0.14000000000000001"/>
    <x v="2"/>
  </r>
  <r>
    <s v="US/2017/160206"/>
    <d v="2017-01-04T00:00:00"/>
    <x v="501"/>
    <s v="Central"/>
    <s v="Corporate"/>
    <s v="Technology"/>
    <n v="12.99"/>
    <n v="15"/>
    <n v="2.5979999999999999"/>
    <n v="0.16"/>
    <x v="7"/>
  </r>
  <r>
    <s v="CA/2018/133074"/>
    <d v="2018-09-21T00:00:00"/>
    <x v="140"/>
    <s v="West"/>
    <s v="Consumer"/>
    <s v="Office Supplies"/>
    <n v="55.86"/>
    <n v="11"/>
    <n v="11.172000000000001"/>
    <n v="0.17"/>
    <x v="3"/>
  </r>
  <r>
    <s v="CA/2018/161172"/>
    <d v="2018-03-16T00:00:00"/>
    <x v="727"/>
    <s v="West"/>
    <s v="Consumer"/>
    <s v="Technology"/>
    <n v="44.375999999999998"/>
    <n v="9"/>
    <n v="8.8751999999999995"/>
    <n v="0.19"/>
    <x v="10"/>
  </r>
  <r>
    <s v="CA/2018/137624"/>
    <d v="2018-10-11T00:00:00"/>
    <x v="467"/>
    <s v="South"/>
    <s v="Home Office"/>
    <s v="Furniture"/>
    <n v="241.42400000000001"/>
    <n v="25"/>
    <n v="48.284799999999997"/>
    <n v="0.04"/>
    <x v="8"/>
  </r>
  <r>
    <s v="CA/2017/156748"/>
    <d v="2017-11-30T00:00:00"/>
    <x v="94"/>
    <s v="West"/>
    <s v="Consumer"/>
    <s v="Office Supplies"/>
    <n v="33.36"/>
    <n v="30"/>
    <n v="6.6719999999999997"/>
    <n v="0.16"/>
    <x v="2"/>
  </r>
  <r>
    <s v="CA/2016/169677"/>
    <d v="2016-01-13T00:00:00"/>
    <x v="754"/>
    <s v="West"/>
    <s v="Corporate"/>
    <s v="Office Supplies"/>
    <n v="9.82"/>
    <n v="8"/>
    <n v="1.964"/>
    <n v="0.12"/>
    <x v="7"/>
  </r>
  <r>
    <s v="US/2015/163146"/>
    <d v="2015-05-16T00:00:00"/>
    <x v="693"/>
    <s v="East"/>
    <s v="Consumer"/>
    <s v="Technology"/>
    <n v="56.4"/>
    <n v="2"/>
    <n v="11.28"/>
    <n v="0.05"/>
    <x v="5"/>
  </r>
  <r>
    <s v="CA/2016/157343"/>
    <d v="2016-07-06T00:00:00"/>
    <x v="786"/>
    <s v="East"/>
    <s v="Home Office"/>
    <s v="Office Supplies"/>
    <n v="18.312000000000001"/>
    <n v="15"/>
    <n v="3.6623999999999999"/>
    <n v="0.04"/>
    <x v="6"/>
  </r>
  <r>
    <s v="CA/2018/147354"/>
    <d v="2018-09-03T00:00:00"/>
    <x v="41"/>
    <s v="Central"/>
    <s v="Consumer"/>
    <s v="Technology"/>
    <n v="479.98399999999998"/>
    <n v="6"/>
    <n v="95.996799999999993"/>
    <n v="0.12"/>
    <x v="3"/>
  </r>
  <r>
    <s v="CA/2016/157287"/>
    <d v="2016-12-22T00:00:00"/>
    <x v="403"/>
    <s v="West"/>
    <s v="Corporate"/>
    <s v="Office Supplies"/>
    <n v="33.567999999999998"/>
    <n v="23"/>
    <n v="6.7135999999999996"/>
    <n v="0.06"/>
    <x v="1"/>
  </r>
  <r>
    <s v="CA/2015/137575"/>
    <d v="2015-06-08T00:00:00"/>
    <x v="577"/>
    <s v="Central"/>
    <s v="Consumer"/>
    <s v="Technology"/>
    <n v="199.98"/>
    <n v="10"/>
    <n v="39.996000000000002"/>
    <n v="0.15"/>
    <x v="9"/>
  </r>
  <r>
    <s v="CA/2017/119074"/>
    <d v="2017-03-27T00:00:00"/>
    <x v="103"/>
    <s v="Central"/>
    <s v="Corporate"/>
    <s v="Furniture"/>
    <n v="20.239999999999998"/>
    <n v="23"/>
    <n v="4.048"/>
    <n v="0.06"/>
    <x v="10"/>
  </r>
  <r>
    <s v="CA/2016/149566"/>
    <d v="2016-05-12T00:00:00"/>
    <x v="334"/>
    <s v="East"/>
    <s v="Corporate"/>
    <s v="Technology"/>
    <n v="39"/>
    <n v="20"/>
    <n v="7.8"/>
    <n v="0.17"/>
    <x v="5"/>
  </r>
  <r>
    <s v="CA/2016/126186"/>
    <d v="2016-11-09T00:00:00"/>
    <x v="334"/>
    <s v="East"/>
    <s v="Corporate"/>
    <s v="Furniture"/>
    <n v="24.64"/>
    <n v="15"/>
    <n v="4.9279999999999999"/>
    <n v="0.22"/>
    <x v="2"/>
  </r>
  <r>
    <s v="CA/2016/121132"/>
    <d v="2016-07-17T00:00:00"/>
    <x v="146"/>
    <s v="South"/>
    <s v="Corporate"/>
    <s v="Office Supplies"/>
    <n v="6.2640000000000002"/>
    <n v="21"/>
    <n v="1.2527999999999999"/>
    <n v="7.0000000000000007E-2"/>
    <x v="6"/>
  </r>
  <r>
    <s v="CA/2015/140473"/>
    <d v="2015-05-30T00:00:00"/>
    <x v="466"/>
    <s v="South"/>
    <s v="Corporate"/>
    <s v="Technology"/>
    <n v="719.976"/>
    <n v="17"/>
    <n v="143.99520000000001"/>
    <n v="0.17"/>
    <x v="5"/>
  </r>
  <r>
    <s v="US/2018/102904"/>
    <d v="2018-11-13T00:00:00"/>
    <x v="90"/>
    <s v="East"/>
    <s v="Consumer"/>
    <s v="Technology"/>
    <n v="239.92"/>
    <n v="25"/>
    <n v="47.984000000000002"/>
    <n v="0.02"/>
    <x v="2"/>
  </r>
  <r>
    <s v="CA/2017/102092"/>
    <d v="2017-09-12T00:00:00"/>
    <x v="400"/>
    <s v="Central"/>
    <s v="Consumer"/>
    <s v="Furniture"/>
    <n v="1056.8599999999999"/>
    <n v="9"/>
    <n v="211.37200000000001"/>
    <n v="0.11"/>
    <x v="3"/>
  </r>
  <r>
    <s v="CA/2016/117884"/>
    <d v="2016-03-22T00:00:00"/>
    <x v="290"/>
    <s v="Central"/>
    <s v="Consumer"/>
    <s v="Technology"/>
    <n v="447.94400000000002"/>
    <n v="2"/>
    <n v="89.588800000000006"/>
    <n v="0.13"/>
    <x v="10"/>
  </r>
  <r>
    <s v="CA/2017/132829"/>
    <d v="2017-12-23T00:00:00"/>
    <x v="156"/>
    <s v="Central"/>
    <s v="Corporate"/>
    <s v="Technology"/>
    <n v="453.57600000000002"/>
    <n v="22"/>
    <n v="90.715199999999996"/>
    <n v="0.12"/>
    <x v="1"/>
  </r>
  <r>
    <s v="CA/2017/123540"/>
    <d v="2017-02-04T00:00:00"/>
    <x v="249"/>
    <s v="South"/>
    <s v="Corporate"/>
    <s v="Furniture"/>
    <n v="1454.9"/>
    <n v="14"/>
    <n v="290.98"/>
    <n v="0.25"/>
    <x v="11"/>
  </r>
  <r>
    <s v="US/2018/108315"/>
    <d v="2018-04-30T00:00:00"/>
    <x v="414"/>
    <s v="East"/>
    <s v="Home Office"/>
    <s v="Office Supplies"/>
    <n v="4.8419999999999996"/>
    <n v="10"/>
    <n v="0.96840000000000004"/>
    <n v="0.16"/>
    <x v="4"/>
  </r>
  <r>
    <s v="CA/2017/134110"/>
    <d v="2017-11-17T00:00:00"/>
    <x v="767"/>
    <s v="South"/>
    <s v="Consumer"/>
    <s v="Technology"/>
    <n v="67.176000000000002"/>
    <n v="12"/>
    <n v="13.4352"/>
    <n v="0.12"/>
    <x v="2"/>
  </r>
  <r>
    <s v="US/2017/136581"/>
    <d v="2017-10-11T00:00:00"/>
    <x v="277"/>
    <s v="East"/>
    <s v="Consumer"/>
    <s v="Office Supplies"/>
    <n v="31.103999999999999"/>
    <n v="25"/>
    <n v="6.2207999999999997"/>
    <n v="7.0000000000000007E-2"/>
    <x v="8"/>
  </r>
  <r>
    <s v="CA/2017/162390"/>
    <d v="2017-06-12T00:00:00"/>
    <x v="317"/>
    <s v="West"/>
    <s v="Corporate"/>
    <s v="Office Supplies"/>
    <n v="968.74400000000003"/>
    <n v="27"/>
    <n v="193.74879999999999"/>
    <n v="0.2"/>
    <x v="9"/>
  </r>
  <r>
    <s v="CA/2017/162222"/>
    <d v="2017-03-04T00:00:00"/>
    <x v="256"/>
    <s v="East"/>
    <s v="Home Office"/>
    <s v="Office Supplies"/>
    <n v="10.272"/>
    <n v="8"/>
    <n v="2.0543999999999998"/>
    <n v="0.03"/>
    <x v="10"/>
  </r>
  <r>
    <s v="CA/2015/121629"/>
    <d v="2015-11-28T00:00:00"/>
    <x v="537"/>
    <s v="East"/>
    <s v="Consumer"/>
    <s v="Technology"/>
    <n v="998.85"/>
    <n v="2"/>
    <n v="199.77"/>
    <n v="0.23"/>
    <x v="2"/>
  </r>
  <r>
    <s v="CA/2016/164623"/>
    <d v="2016-10-20T00:00:00"/>
    <x v="474"/>
    <s v="East"/>
    <s v="Consumer"/>
    <s v="Office Supplies"/>
    <n v="24.56"/>
    <n v="25"/>
    <n v="4.9119999999999999"/>
    <n v="0.11"/>
    <x v="8"/>
  </r>
  <r>
    <s v="CA/2015/159849"/>
    <d v="2015-09-19T00:00:00"/>
    <x v="82"/>
    <s v="East"/>
    <s v="Home Office"/>
    <s v="Office Supplies"/>
    <n v="5.67"/>
    <n v="9"/>
    <n v="1.1339999999999999"/>
    <n v="0.05"/>
    <x v="3"/>
  </r>
  <r>
    <s v="CA/2018/101273"/>
    <d v="2018-08-27T00:00:00"/>
    <x v="461"/>
    <s v="East"/>
    <s v="Consumer"/>
    <s v="Office Supplies"/>
    <n v="14.336"/>
    <n v="13"/>
    <n v="2.8672"/>
    <n v="0.13"/>
    <x v="0"/>
  </r>
  <r>
    <s v="CA/2018/106747"/>
    <d v="2018-03-07T00:00:00"/>
    <x v="700"/>
    <s v="South"/>
    <s v="Consumer"/>
    <s v="Furniture"/>
    <n v="102.3"/>
    <n v="18"/>
    <n v="20.46"/>
    <n v="7.0000000000000007E-2"/>
    <x v="10"/>
  </r>
  <r>
    <s v="CA/2018/146164"/>
    <d v="2018-12-22T00:00:00"/>
    <x v="496"/>
    <s v="East"/>
    <s v="Consumer"/>
    <s v="Furniture"/>
    <n v="607.52"/>
    <n v="24"/>
    <n v="121.504"/>
    <n v="0.15"/>
    <x v="1"/>
  </r>
  <r>
    <s v="CA/2017/111605"/>
    <d v="2017-12-27T00:00:00"/>
    <x v="527"/>
    <s v="West"/>
    <s v="Consumer"/>
    <s v="Office Supplies"/>
    <n v="2.61"/>
    <n v="20"/>
    <n v="0.52200000000000002"/>
    <n v="0.25"/>
    <x v="1"/>
  </r>
  <r>
    <s v="CA/2015/130673"/>
    <d v="2015-05-20T00:00:00"/>
    <x v="565"/>
    <s v="East"/>
    <s v="Corporate"/>
    <s v="Furniture"/>
    <n v="10.332000000000001"/>
    <n v="28"/>
    <n v="2.0663999999999998"/>
    <n v="0.09"/>
    <x v="5"/>
  </r>
  <r>
    <s v="CA/2015/104808"/>
    <d v="2015-04-02T00:00:00"/>
    <x v="775"/>
    <s v="East"/>
    <s v="Corporate"/>
    <s v="Office Supplies"/>
    <n v="17.248000000000001"/>
    <n v="23"/>
    <n v="3.4496000000000002"/>
    <n v="0.12"/>
    <x v="4"/>
  </r>
  <r>
    <s v="US/2018/132927"/>
    <d v="2018-09-12T00:00:00"/>
    <x v="742"/>
    <s v="South"/>
    <s v="Consumer"/>
    <s v="Office Supplies"/>
    <n v="11.087999999999999"/>
    <n v="10"/>
    <n v="2.2176"/>
    <n v="0.09"/>
    <x v="3"/>
  </r>
  <r>
    <s v="CA/2018/162015"/>
    <d v="2018-11-07T00:00:00"/>
    <x v="208"/>
    <s v="West"/>
    <s v="Corporate"/>
    <s v="Technology"/>
    <n v="1287.45"/>
    <n v="15"/>
    <n v="257.49"/>
    <n v="0.02"/>
    <x v="2"/>
  </r>
  <r>
    <s v="CA/2016/138492"/>
    <d v="2016-05-15T00:00:00"/>
    <x v="712"/>
    <s v="Central"/>
    <s v="Corporate"/>
    <s v="Office Supplies"/>
    <n v="51.968000000000004"/>
    <n v="12"/>
    <n v="10.393599999999999"/>
    <n v="0.05"/>
    <x v="5"/>
  </r>
  <r>
    <s v="CA/2018/145338"/>
    <d v="2018-01-29T00:00:00"/>
    <x v="420"/>
    <s v="Central"/>
    <s v="Consumer"/>
    <s v="Office Supplies"/>
    <n v="4.7679999999999998"/>
    <n v="29"/>
    <n v="0.9536"/>
    <n v="0.03"/>
    <x v="7"/>
  </r>
  <r>
    <s v="CA/2018/126676"/>
    <d v="2018-09-29T00:00:00"/>
    <x v="92"/>
    <s v="East"/>
    <s v="Corporate"/>
    <s v="Office Supplies"/>
    <n v="7.98"/>
    <n v="15"/>
    <n v="1.5960000000000001"/>
    <n v="0.13"/>
    <x v="3"/>
  </r>
  <r>
    <s v="CA/2018/101700"/>
    <d v="2018-04-23T00:00:00"/>
    <x v="2"/>
    <s v="South"/>
    <s v="Consumer"/>
    <s v="Office Supplies"/>
    <n v="18.687999999999999"/>
    <n v="1"/>
    <n v="3.7376"/>
    <n v="0.12"/>
    <x v="4"/>
  </r>
  <r>
    <s v="CA/2018/159667"/>
    <d v="2018-09-11T00:00:00"/>
    <x v="327"/>
    <s v="Central"/>
    <s v="Home Office"/>
    <s v="Technology"/>
    <n v="191.976"/>
    <n v="22"/>
    <n v="38.395200000000003"/>
    <n v="0.08"/>
    <x v="3"/>
  </r>
  <r>
    <s v="CA/2015/111934"/>
    <d v="2015-05-05T00:00:00"/>
    <x v="241"/>
    <s v="East"/>
    <s v="Corporate"/>
    <s v="Office Supplies"/>
    <n v="11.88"/>
    <n v="4"/>
    <n v="2.3759999999999999"/>
    <n v="0.08"/>
    <x v="5"/>
  </r>
  <r>
    <s v="US/2017/117387"/>
    <d v="2017-10-27T00:00:00"/>
    <x v="50"/>
    <s v="Central"/>
    <s v="Home Office"/>
    <s v="Office Supplies"/>
    <n v="67.135999999999996"/>
    <n v="15"/>
    <n v="13.427199999999999"/>
    <n v="0.24"/>
    <x v="8"/>
  </r>
  <r>
    <s v="CA/2015/141110"/>
    <d v="2015-11-26T00:00:00"/>
    <x v="624"/>
    <s v="Central"/>
    <s v="Corporate"/>
    <s v="Office Supplies"/>
    <n v="4.32"/>
    <n v="11"/>
    <n v="0.86399999999999999"/>
    <n v="0"/>
    <x v="2"/>
  </r>
  <r>
    <s v="US/2015/133949"/>
    <d v="2015-12-31T00:00:00"/>
    <x v="311"/>
    <s v="South"/>
    <s v="Home Office"/>
    <s v="Technology"/>
    <n v="475.94400000000002"/>
    <n v="7"/>
    <n v="95.188800000000001"/>
    <n v="0.08"/>
    <x v="1"/>
  </r>
  <r>
    <s v="US/2017/116365"/>
    <d v="2017-03-01T00:00:00"/>
    <x v="119"/>
    <s v="East"/>
    <s v="Corporate"/>
    <s v="Technology"/>
    <n v="30.08"/>
    <n v="21"/>
    <n v="6.016"/>
    <n v="0.06"/>
    <x v="10"/>
  </r>
  <r>
    <s v="CA/2018/162936"/>
    <d v="2018-08-18T00:00:00"/>
    <x v="380"/>
    <s v="Central"/>
    <s v="Consumer"/>
    <s v="Technology"/>
    <n v="23.18"/>
    <n v="7"/>
    <n v="4.6360000000000001"/>
    <n v="0.25"/>
    <x v="0"/>
  </r>
  <r>
    <s v="CA/2015/151946"/>
    <d v="2015-04-06T00:00:00"/>
    <x v="590"/>
    <s v="West"/>
    <s v="Consumer"/>
    <s v="Furniture"/>
    <n v="56.96"/>
    <n v="1"/>
    <n v="11.391999999999999"/>
    <n v="0.06"/>
    <x v="4"/>
  </r>
  <r>
    <s v="CA/2018/123624"/>
    <d v="2018-11-13T00:00:00"/>
    <x v="339"/>
    <s v="East"/>
    <s v="Consumer"/>
    <s v="Technology"/>
    <n v="82.95"/>
    <n v="6"/>
    <n v="16.59"/>
    <n v="0.14000000000000001"/>
    <x v="2"/>
  </r>
  <r>
    <s v="CA/2017/146437"/>
    <d v="2017-01-28T00:00:00"/>
    <x v="428"/>
    <s v="West"/>
    <s v="Corporate"/>
    <s v="Office Supplies"/>
    <n v="39.68"/>
    <n v="16"/>
    <n v="7.9359999999999999"/>
    <n v="0.2"/>
    <x v="7"/>
  </r>
  <r>
    <s v="CA/2017/138233"/>
    <d v="2017-09-11T00:00:00"/>
    <x v="58"/>
    <s v="Central"/>
    <s v="Consumer"/>
    <s v="Technology"/>
    <n v="479.97"/>
    <n v="11"/>
    <n v="95.994"/>
    <n v="0.24"/>
    <x v="3"/>
  </r>
  <r>
    <s v="CA/2017/165918"/>
    <d v="2017-10-09T00:00:00"/>
    <x v="420"/>
    <s v="Central"/>
    <s v="Consumer"/>
    <s v="Office Supplies"/>
    <n v="7.38"/>
    <n v="5"/>
    <n v="1.476"/>
    <n v="0.14000000000000001"/>
    <x v="8"/>
  </r>
  <r>
    <s v="CA/2018/117513"/>
    <d v="2018-03-03T00:00:00"/>
    <x v="387"/>
    <s v="Central"/>
    <s v="Corporate"/>
    <s v="Furniture"/>
    <n v="399.67200000000003"/>
    <n v="7"/>
    <n v="79.934399999999997"/>
    <n v="0.14000000000000001"/>
    <x v="10"/>
  </r>
  <r>
    <s v="CA/2018/132437"/>
    <d v="2018-08-09T00:00:00"/>
    <x v="313"/>
    <s v="West"/>
    <s v="Corporate"/>
    <s v="Office Supplies"/>
    <n v="65.12"/>
    <n v="14"/>
    <n v="13.023999999999999"/>
    <n v="0.11"/>
    <x v="0"/>
  </r>
  <r>
    <s v="US/2018/119319"/>
    <d v="2018-06-11T00:00:00"/>
    <x v="702"/>
    <s v="West"/>
    <s v="Consumer"/>
    <s v="Furniture"/>
    <n v="30.56"/>
    <n v="15"/>
    <n v="6.1120000000000001"/>
    <n v="0.15"/>
    <x v="9"/>
  </r>
  <r>
    <s v="CA/2018/104318"/>
    <d v="2018-05-13T00:00:00"/>
    <x v="395"/>
    <s v="Central"/>
    <s v="Corporate"/>
    <s v="Office Supplies"/>
    <n v="20.768000000000001"/>
    <n v="12"/>
    <n v="4.1536"/>
    <n v="0.25"/>
    <x v="5"/>
  </r>
  <r>
    <s v="US/2017/114230"/>
    <d v="2017-11-27T00:00:00"/>
    <x v="632"/>
    <s v="Central"/>
    <s v="Consumer"/>
    <s v="Office Supplies"/>
    <n v="39.808"/>
    <n v="17"/>
    <n v="7.9615999999999998"/>
    <n v="0.21"/>
    <x v="2"/>
  </r>
  <r>
    <s v="CA/2016/136147"/>
    <d v="2016-11-13T00:00:00"/>
    <x v="248"/>
    <s v="West"/>
    <s v="Consumer"/>
    <s v="Office Supplies"/>
    <n v="121.104"/>
    <n v="3"/>
    <n v="24.220800000000001"/>
    <n v="0.25"/>
    <x v="2"/>
  </r>
  <r>
    <s v="CA/2016/156118"/>
    <d v="2016-08-12T00:00:00"/>
    <x v="428"/>
    <s v="West"/>
    <s v="Corporate"/>
    <s v="Office Supplies"/>
    <n v="15.696"/>
    <n v="29"/>
    <n v="3.1392000000000002"/>
    <n v="0.08"/>
    <x v="0"/>
  </r>
  <r>
    <s v="CA/2016/164084"/>
    <d v="2016-07-09T00:00:00"/>
    <x v="132"/>
    <s v="South"/>
    <s v="Corporate"/>
    <s v="Office Supplies"/>
    <n v="70.260000000000005"/>
    <n v="6"/>
    <n v="14.052"/>
    <n v="0.06"/>
    <x v="6"/>
  </r>
  <r>
    <s v="CA/2017/107783"/>
    <d v="2017-07-28T00:00:00"/>
    <x v="220"/>
    <s v="West"/>
    <s v="Consumer"/>
    <s v="Furniture"/>
    <n v="177.45"/>
    <n v="5"/>
    <n v="35.49"/>
    <n v="0.19"/>
    <x v="6"/>
  </r>
  <r>
    <s v="CA/2018/159793"/>
    <d v="2018-08-25T00:00:00"/>
    <x v="277"/>
    <s v="East"/>
    <s v="Consumer"/>
    <s v="Furniture"/>
    <n v="130.97999999999999"/>
    <n v="16"/>
    <n v="26.196000000000002"/>
    <n v="0.22"/>
    <x v="0"/>
  </r>
  <r>
    <s v="CA/2015/160094"/>
    <d v="2015-04-30T00:00:00"/>
    <x v="594"/>
    <s v="West"/>
    <s v="Consumer"/>
    <s v="Office Supplies"/>
    <n v="174.95"/>
    <n v="8"/>
    <n v="34.99"/>
    <n v="0.13"/>
    <x v="4"/>
  </r>
  <r>
    <s v="CA/2018/151281"/>
    <d v="2018-04-27T00:00:00"/>
    <x v="31"/>
    <s v="East"/>
    <s v="Consumer"/>
    <s v="Furniture"/>
    <n v="139.58000000000001"/>
    <n v="11"/>
    <n v="27.916"/>
    <n v="0.24"/>
    <x v="4"/>
  </r>
  <r>
    <s v="CA/2018/118346"/>
    <d v="2018-07-23T00:00:00"/>
    <x v="178"/>
    <s v="Central"/>
    <s v="Home Office"/>
    <s v="Technology"/>
    <n v="399.95"/>
    <n v="2"/>
    <n v="79.989999999999995"/>
    <n v="0.01"/>
    <x v="6"/>
  </r>
  <r>
    <s v="CA/2015/129819"/>
    <d v="2015-12-13T00:00:00"/>
    <x v="169"/>
    <s v="West"/>
    <s v="Corporate"/>
    <s v="Office Supplies"/>
    <n v="12.39"/>
    <n v="24"/>
    <n v="2.4780000000000002"/>
    <n v="0.08"/>
    <x v="1"/>
  </r>
  <r>
    <s v="US/2018/148551"/>
    <d v="2018-12-01T00:00:00"/>
    <x v="106"/>
    <s v="West"/>
    <s v="Corporate"/>
    <s v="Office Supplies"/>
    <n v="760.98"/>
    <n v="14"/>
    <n v="152.196"/>
    <n v="0.09"/>
    <x v="1"/>
  </r>
  <r>
    <s v="CA/2018/147767"/>
    <d v="2018-02-12T00:00:00"/>
    <x v="603"/>
    <s v="East"/>
    <s v="Consumer"/>
    <s v="Office Supplies"/>
    <n v="67.86"/>
    <n v="13"/>
    <n v="13.571999999999999"/>
    <n v="0.11"/>
    <x v="11"/>
  </r>
  <r>
    <s v="CA/2016/108259"/>
    <d v="2016-08-11T00:00:00"/>
    <x v="374"/>
    <s v="Central"/>
    <s v="Corporate"/>
    <s v="Office Supplies"/>
    <n v="31.504000000000001"/>
    <n v="5"/>
    <n v="6.3007999999999997"/>
    <n v="0.03"/>
    <x v="0"/>
  </r>
  <r>
    <s v="CA/2017/113341"/>
    <d v="2017-11-25T00:00:00"/>
    <x v="708"/>
    <s v="South"/>
    <s v="Consumer"/>
    <s v="Furniture"/>
    <n v="194.352"/>
    <n v="6"/>
    <n v="38.870399999999997"/>
    <n v="0.05"/>
    <x v="2"/>
  </r>
  <r>
    <s v="US/2016/131842"/>
    <d v="2016-05-12T00:00:00"/>
    <x v="645"/>
    <s v="East"/>
    <s v="Corporate"/>
    <s v="Furniture"/>
    <n v="97.424000000000007"/>
    <n v="27"/>
    <n v="19.4848"/>
    <n v="7.0000000000000007E-2"/>
    <x v="5"/>
  </r>
  <r>
    <s v="CA/2017/164574"/>
    <d v="2017-07-29T00:00:00"/>
    <x v="653"/>
    <s v="South"/>
    <s v="Consumer"/>
    <s v="Office Supplies"/>
    <n v="704.76"/>
    <n v="21"/>
    <n v="140.952"/>
    <n v="0.12"/>
    <x v="6"/>
  </r>
  <r>
    <s v="CA/2015/142769"/>
    <d v="2015-09-13T00:00:00"/>
    <x v="261"/>
    <s v="East"/>
    <s v="Consumer"/>
    <s v="Office Supplies"/>
    <n v="5.7"/>
    <n v="9"/>
    <n v="1.1399999999999999"/>
    <n v="0.02"/>
    <x v="3"/>
  </r>
  <r>
    <s v="CA/2017/168361"/>
    <d v="2017-06-21T00:00:00"/>
    <x v="33"/>
    <s v="Central"/>
    <s v="Corporate"/>
    <s v="Office Supplies"/>
    <n v="0.83599999999999997"/>
    <n v="12"/>
    <n v="0.16719999999999999"/>
    <n v="0.25"/>
    <x v="9"/>
  </r>
  <r>
    <s v="CA/2018/124765"/>
    <d v="2018-11-25T00:00:00"/>
    <x v="521"/>
    <s v="East"/>
    <s v="Consumer"/>
    <s v="Furniture"/>
    <n v="723.92"/>
    <n v="19"/>
    <n v="144.78399999999999"/>
    <n v="0.22"/>
    <x v="2"/>
  </r>
  <r>
    <s v="CA/2016/131856"/>
    <d v="2016-12-05T00:00:00"/>
    <x v="506"/>
    <s v="West"/>
    <s v="Consumer"/>
    <s v="Furniture"/>
    <n v="21.968"/>
    <n v="18"/>
    <n v="4.3936000000000002"/>
    <n v="0.13"/>
    <x v="1"/>
  </r>
  <r>
    <s v="CA/2018/126634"/>
    <d v="2018-03-30T00:00:00"/>
    <x v="269"/>
    <s v="West"/>
    <s v="Consumer"/>
    <s v="Furniture"/>
    <n v="94.2"/>
    <n v="23"/>
    <n v="18.84"/>
    <n v="0.03"/>
    <x v="10"/>
  </r>
  <r>
    <s v="CA/2017/118500"/>
    <d v="2017-11-17T00:00:00"/>
    <x v="707"/>
    <s v="South"/>
    <s v="Home Office"/>
    <s v="Office Supplies"/>
    <n v="49.5"/>
    <n v="5"/>
    <n v="9.9"/>
    <n v="0.22"/>
    <x v="2"/>
  </r>
  <r>
    <s v="CA/2017/163951"/>
    <d v="2017-12-30T00:00:00"/>
    <x v="787"/>
    <s v="East"/>
    <s v="Corporate"/>
    <s v="Office Supplies"/>
    <n v="16.52"/>
    <n v="29"/>
    <n v="3.3039999999999998"/>
    <n v="0.11"/>
    <x v="1"/>
  </r>
  <r>
    <s v="CA/2017/149916"/>
    <d v="2017-12-22T00:00:00"/>
    <x v="525"/>
    <s v="West"/>
    <s v="Home Office"/>
    <s v="Office Supplies"/>
    <n v="55.36"/>
    <n v="1"/>
    <n v="11.071999999999999"/>
    <n v="0.24"/>
    <x v="1"/>
  </r>
  <r>
    <s v="CA/2016/158918"/>
    <d v="2016-12-20T00:00:00"/>
    <x v="482"/>
    <s v="East"/>
    <s v="Consumer"/>
    <s v="Office Supplies"/>
    <n v="17.12"/>
    <n v="19"/>
    <n v="3.4239999999999999"/>
    <n v="0.25"/>
    <x v="1"/>
  </r>
  <r>
    <s v="US/2015/159611"/>
    <d v="2015-12-27T00:00:00"/>
    <x v="41"/>
    <s v="Central"/>
    <s v="Consumer"/>
    <s v="Furniture"/>
    <n v="182.352"/>
    <n v="28"/>
    <n v="36.470399999999998"/>
    <n v="0.23"/>
    <x v="1"/>
  </r>
  <r>
    <s v="CA/2018/163265"/>
    <d v="2018-02-16T00:00:00"/>
    <x v="559"/>
    <s v="Central"/>
    <s v="Consumer"/>
    <s v="Office Supplies"/>
    <n v="18.367999999999999"/>
    <n v="16"/>
    <n v="3.6736"/>
    <n v="0.17"/>
    <x v="11"/>
  </r>
  <r>
    <s v="CA/2018/141705"/>
    <d v="2018-10-24T00:00:00"/>
    <x v="138"/>
    <s v="East"/>
    <s v="Consumer"/>
    <s v="Furniture"/>
    <n v="517.40499999999997"/>
    <n v="30"/>
    <n v="103.48099999999999"/>
    <n v="0.09"/>
    <x v="8"/>
  </r>
  <r>
    <s v="CA/2017/112739"/>
    <d v="2017-02-09T00:00:00"/>
    <x v="279"/>
    <s v="West"/>
    <s v="Home Office"/>
    <s v="Office Supplies"/>
    <n v="8.6080000000000005"/>
    <n v="24"/>
    <n v="1.7216"/>
    <n v="0.02"/>
    <x v="11"/>
  </r>
  <r>
    <s v="CA/2017/143805"/>
    <d v="2017-01-12T00:00:00"/>
    <x v="63"/>
    <s v="East"/>
    <s v="Corporate"/>
    <s v="Office Supplies"/>
    <n v="2104.5500000000002"/>
    <n v="25"/>
    <n v="420.91"/>
    <n v="0.18"/>
    <x v="7"/>
  </r>
  <r>
    <s v="CA/2015/133634"/>
    <d v="2015-05-11T00:00:00"/>
    <x v="256"/>
    <s v="East"/>
    <s v="Home Office"/>
    <s v="Technology"/>
    <n v="47.79"/>
    <n v="14"/>
    <n v="9.5579999999999998"/>
    <n v="0.02"/>
    <x v="5"/>
  </r>
  <r>
    <s v="CA/2018/101665"/>
    <d v="2018-11-25T00:00:00"/>
    <x v="356"/>
    <s v="West"/>
    <s v="Consumer"/>
    <s v="Office Supplies"/>
    <n v="5.16"/>
    <n v="11"/>
    <n v="1.032"/>
    <n v="0.02"/>
    <x v="2"/>
  </r>
  <r>
    <s v="CA/2018/137323"/>
    <d v="2018-11-14T00:00:00"/>
    <x v="463"/>
    <s v="South"/>
    <s v="Corporate"/>
    <s v="Office Supplies"/>
    <n v="96.36"/>
    <n v="13"/>
    <n v="19.271999999999998"/>
    <n v="0.25"/>
    <x v="2"/>
  </r>
  <r>
    <s v="CA/2017/144015"/>
    <d v="2017-06-26T00:00:00"/>
    <x v="340"/>
    <s v="East"/>
    <s v="Corporate"/>
    <s v="Office Supplies"/>
    <n v="231.72"/>
    <n v="29"/>
    <n v="46.344000000000001"/>
    <n v="0.23"/>
    <x v="9"/>
  </r>
  <r>
    <s v="CA/2015/101427"/>
    <d v="2015-12-26T00:00:00"/>
    <x v="672"/>
    <s v="West"/>
    <s v="Corporate"/>
    <s v="Office Supplies"/>
    <n v="8.016"/>
    <n v="24"/>
    <n v="1.6032"/>
    <n v="0.12"/>
    <x v="1"/>
  </r>
  <r>
    <s v="CA/2017/136770"/>
    <d v="2017-08-14T00:00:00"/>
    <x v="70"/>
    <s v="West"/>
    <s v="Corporate"/>
    <s v="Technology"/>
    <n v="259.89600000000002"/>
    <n v="18"/>
    <n v="51.979199999999999"/>
    <n v="7.0000000000000007E-2"/>
    <x v="0"/>
  </r>
  <r>
    <s v="CA/2017/118311"/>
    <d v="2017-10-24T00:00:00"/>
    <x v="525"/>
    <s v="West"/>
    <s v="Home Office"/>
    <s v="Technology"/>
    <n v="450"/>
    <n v="23"/>
    <n v="90"/>
    <n v="0.15"/>
    <x v="8"/>
  </r>
  <r>
    <s v="US/2015/112795"/>
    <d v="2015-08-23T00:00:00"/>
    <x v="128"/>
    <s v="East"/>
    <s v="Home Office"/>
    <s v="Office Supplies"/>
    <n v="19.440000000000001"/>
    <n v="20"/>
    <n v="3.8879999999999999"/>
    <n v="0.06"/>
    <x v="0"/>
  </r>
  <r>
    <s v="CA/2018/127096"/>
    <d v="2018-09-15T00:00:00"/>
    <x v="37"/>
    <s v="Central"/>
    <s v="Home Office"/>
    <s v="Furniture"/>
    <n v="300.904"/>
    <n v="11"/>
    <n v="60.180799999999998"/>
    <n v="0.11"/>
    <x v="3"/>
  </r>
  <r>
    <s v="CA/2018/119284"/>
    <d v="2018-06-15T00:00:00"/>
    <x v="131"/>
    <s v="East"/>
    <s v="Corporate"/>
    <s v="Technology"/>
    <n v="239.976"/>
    <n v="13"/>
    <n v="47.995199999999997"/>
    <n v="0.23"/>
    <x v="9"/>
  </r>
  <r>
    <s v="CA/2016/133494"/>
    <d v="2016-01-03T00:00:00"/>
    <x v="261"/>
    <s v="East"/>
    <s v="Consumer"/>
    <s v="Office Supplies"/>
    <n v="3.552"/>
    <n v="3"/>
    <n v="0.71040000000000003"/>
    <n v="0.18"/>
    <x v="7"/>
  </r>
  <r>
    <s v="CA/2017/111318"/>
    <d v="2017-07-23T00:00:00"/>
    <x v="582"/>
    <s v="West"/>
    <s v="Consumer"/>
    <s v="Technology"/>
    <n v="115.136"/>
    <n v="11"/>
    <n v="23.027200000000001"/>
    <n v="0.19"/>
    <x v="6"/>
  </r>
  <r>
    <s v="US/2015/132745"/>
    <d v="2015-01-10T00:00:00"/>
    <x v="739"/>
    <s v="Central"/>
    <s v="Home Office"/>
    <s v="Office Supplies"/>
    <n v="4.71"/>
    <n v="26"/>
    <n v="0.94199999999999995"/>
    <n v="0.04"/>
    <x v="7"/>
  </r>
  <r>
    <s v="CA/2015/146815"/>
    <d v="2015-08-09T00:00:00"/>
    <x v="452"/>
    <s v="South"/>
    <s v="Home Office"/>
    <s v="Furniture"/>
    <n v="172.76400000000001"/>
    <n v="26"/>
    <n v="34.552799999999998"/>
    <n v="0.23"/>
    <x v="0"/>
  </r>
  <r>
    <s v="CA/2015/119144"/>
    <d v="2015-11-16T00:00:00"/>
    <x v="251"/>
    <s v="Central"/>
    <s v="Corporate"/>
    <s v="Technology"/>
    <n v="79.968000000000004"/>
    <n v="13"/>
    <n v="15.993600000000001"/>
    <n v="0.24"/>
    <x v="2"/>
  </r>
  <r>
    <s v="CA/2015/105648"/>
    <d v="2015-03-03T00:00:00"/>
    <x v="412"/>
    <s v="South"/>
    <s v="Consumer"/>
    <s v="Furniture"/>
    <n v="626.35199999999998"/>
    <n v="4"/>
    <n v="125.2704"/>
    <n v="0.1"/>
    <x v="10"/>
  </r>
  <r>
    <s v="US/2016/145422"/>
    <d v="2016-03-12T00:00:00"/>
    <x v="617"/>
    <s v="West"/>
    <s v="Consumer"/>
    <s v="Furniture"/>
    <n v="359.49900000000002"/>
    <n v="12"/>
    <n v="71.899799999999999"/>
    <n v="0.11"/>
    <x v="10"/>
  </r>
  <r>
    <s v="CA/2018/136623"/>
    <d v="2018-11-07T00:00:00"/>
    <x v="747"/>
    <s v="West"/>
    <s v="Corporate"/>
    <s v="Technology"/>
    <n v="71.951999999999998"/>
    <n v="9"/>
    <n v="14.3904"/>
    <n v="0.1"/>
    <x v="2"/>
  </r>
  <r>
    <s v="CA/2018/121678"/>
    <d v="2018-11-16T00:00:00"/>
    <x v="312"/>
    <s v="East"/>
    <s v="Corporate"/>
    <s v="Office Supplies"/>
    <n v="1.8240000000000001"/>
    <n v="6"/>
    <n v="0.36480000000000001"/>
    <n v="0.2"/>
    <x v="2"/>
  </r>
  <r>
    <s v="CA/2017/120824"/>
    <d v="2017-12-06T00:00:00"/>
    <x v="585"/>
    <s v="Central"/>
    <s v="Home Office"/>
    <s v="Office Supplies"/>
    <n v="64.384"/>
    <n v="1"/>
    <n v="12.876799999999999"/>
    <n v="0.01"/>
    <x v="1"/>
  </r>
  <r>
    <s v="US/2017/135209"/>
    <d v="2017-12-29T00:00:00"/>
    <x v="762"/>
    <s v="West"/>
    <s v="Home Office"/>
    <s v="Office Supplies"/>
    <n v="37.408000000000001"/>
    <n v="22"/>
    <n v="7.4816000000000003"/>
    <n v="0.18"/>
    <x v="1"/>
  </r>
  <r>
    <s v="CA/2018/148145"/>
    <d v="2018-03-18T00:00:00"/>
    <x v="349"/>
    <s v="South"/>
    <s v="Consumer"/>
    <s v="Office Supplies"/>
    <n v="46.2"/>
    <n v="9"/>
    <n v="9.24"/>
    <n v="0.24"/>
    <x v="10"/>
  </r>
  <r>
    <s v="CA/2016/103870"/>
    <d v="2016-12-27T00:00:00"/>
    <x v="133"/>
    <s v="East"/>
    <s v="Corporate"/>
    <s v="Technology"/>
    <n v="4.7279999999999998"/>
    <n v="30"/>
    <n v="0.9456"/>
    <n v="0.22"/>
    <x v="1"/>
  </r>
  <r>
    <s v="CA/2016/111017"/>
    <d v="2016-07-31T00:00:00"/>
    <x v="281"/>
    <s v="South"/>
    <s v="Corporate"/>
    <s v="Office Supplies"/>
    <n v="52.59"/>
    <n v="15"/>
    <n v="10.518000000000001"/>
    <n v="0.09"/>
    <x v="6"/>
  </r>
  <r>
    <s v="CA/2018/116988"/>
    <d v="2018-06-27T00:00:00"/>
    <x v="463"/>
    <s v="South"/>
    <s v="Corporate"/>
    <s v="Office Supplies"/>
    <n v="19.440000000000001"/>
    <n v="23"/>
    <n v="3.8879999999999999"/>
    <n v="0.16"/>
    <x v="9"/>
  </r>
  <r>
    <s v="US/2015/169390"/>
    <d v="2015-07-02T00:00:00"/>
    <x v="294"/>
    <s v="South"/>
    <s v="Corporate"/>
    <s v="Office Supplies"/>
    <n v="64.959999999999994"/>
    <n v="5"/>
    <n v="12.992000000000001"/>
    <n v="0.11"/>
    <x v="6"/>
  </r>
  <r>
    <s v="CA/2017/168774"/>
    <d v="2017-04-09T00:00:00"/>
    <x v="532"/>
    <s v="Central"/>
    <s v="Corporate"/>
    <s v="Office Supplies"/>
    <n v="535.41"/>
    <n v="17"/>
    <n v="107.08199999999999"/>
    <n v="0.05"/>
    <x v="4"/>
  </r>
  <r>
    <s v="CA/2018/161592"/>
    <d v="2018-06-04T00:00:00"/>
    <x v="728"/>
    <s v="South"/>
    <s v="Corporate"/>
    <s v="Office Supplies"/>
    <n v="8.1"/>
    <n v="1"/>
    <n v="1.62"/>
    <n v="0.1"/>
    <x v="9"/>
  </r>
  <r>
    <s v="US/2018/131961"/>
    <d v="2018-08-12T00:00:00"/>
    <x v="77"/>
    <s v="West"/>
    <s v="Consumer"/>
    <s v="Office Supplies"/>
    <n v="13.247999999999999"/>
    <n v="18"/>
    <n v="2.6496"/>
    <n v="0.15"/>
    <x v="0"/>
  </r>
  <r>
    <s v="CA/2017/102498"/>
    <d v="2017-07-24T00:00:00"/>
    <x v="506"/>
    <s v="West"/>
    <s v="Consumer"/>
    <s v="Office Supplies"/>
    <n v="73.2"/>
    <n v="13"/>
    <n v="14.64"/>
    <n v="0.11"/>
    <x v="6"/>
  </r>
  <r>
    <s v="CA/2016/113222"/>
    <d v="2016-09-11T00:00:00"/>
    <x v="326"/>
    <s v="East"/>
    <s v="Home Office"/>
    <s v="Office Supplies"/>
    <n v="10.74"/>
    <n v="5"/>
    <n v="2.1480000000000001"/>
    <n v="0.21"/>
    <x v="3"/>
  </r>
  <r>
    <s v="US/2016/144771"/>
    <d v="2016-02-10T00:00:00"/>
    <x v="237"/>
    <s v="East"/>
    <s v="Consumer"/>
    <s v="Furniture"/>
    <n v="11.032"/>
    <n v="14"/>
    <n v="2.2063999999999999"/>
    <n v="0.1"/>
    <x v="11"/>
  </r>
  <r>
    <s v="CA/2016/162376"/>
    <d v="2016-11-22T00:00:00"/>
    <x v="786"/>
    <s v="East"/>
    <s v="Home Office"/>
    <s v="Office Supplies"/>
    <n v="17.12"/>
    <n v="1"/>
    <n v="3.4239999999999999"/>
    <n v="0.2"/>
    <x v="2"/>
  </r>
  <r>
    <s v="CA/2018/128076"/>
    <d v="2018-02-02T00:00:00"/>
    <x v="635"/>
    <s v="West"/>
    <s v="Corporate"/>
    <s v="Furniture"/>
    <n v="210.58"/>
    <n v="2"/>
    <n v="42.116"/>
    <n v="0.06"/>
    <x v="11"/>
  </r>
  <r>
    <s v="US/2016/163825"/>
    <d v="2016-06-16T00:00:00"/>
    <x v="62"/>
    <s v="West"/>
    <s v="Consumer"/>
    <s v="Office Supplies"/>
    <n v="3050.3760000000002"/>
    <n v="19"/>
    <n v="610.0752"/>
    <n v="0.14000000000000001"/>
    <x v="9"/>
  </r>
  <r>
    <s v="CA/2017/105662"/>
    <d v="2017-05-05T00:00:00"/>
    <x v="46"/>
    <s v="Central"/>
    <s v="Home Office"/>
    <s v="Office Supplies"/>
    <n v="93.248000000000005"/>
    <n v="25"/>
    <n v="18.6496"/>
    <n v="0.02"/>
    <x v="5"/>
  </r>
  <r>
    <s v="CA/2018/152198"/>
    <d v="2018-09-09T00:00:00"/>
    <x v="557"/>
    <s v="Central"/>
    <s v="Consumer"/>
    <s v="Office Supplies"/>
    <n v="17.712"/>
    <n v="2"/>
    <n v="3.5424000000000002"/>
    <n v="0.12"/>
    <x v="3"/>
  </r>
  <r>
    <s v="CA/2017/114307"/>
    <d v="2017-07-22T00:00:00"/>
    <x v="716"/>
    <s v="East"/>
    <s v="Corporate"/>
    <s v="Office Supplies"/>
    <n v="37.68"/>
    <n v="19"/>
    <n v="7.5359999999999996"/>
    <n v="0.19"/>
    <x v="6"/>
  </r>
  <r>
    <s v="CA/2017/159891"/>
    <d v="2017-01-31T00:00:00"/>
    <x v="408"/>
    <s v="West"/>
    <s v="Home Office"/>
    <s v="Office Supplies"/>
    <n v="1270.99"/>
    <n v="4"/>
    <n v="254.19800000000001"/>
    <n v="0.03"/>
    <x v="7"/>
  </r>
  <r>
    <s v="CA/2017/112578"/>
    <d v="2017-12-29T00:00:00"/>
    <x v="383"/>
    <s v="East"/>
    <s v="Consumer"/>
    <s v="Office Supplies"/>
    <n v="14.03"/>
    <n v="20"/>
    <n v="2.806"/>
    <n v="0.19"/>
    <x v="1"/>
  </r>
  <r>
    <s v="CA/2016/107083"/>
    <d v="2016-11-21T00:00:00"/>
    <x v="179"/>
    <s v="Central"/>
    <s v="Corporate"/>
    <s v="Office Supplies"/>
    <n v="5.3440000000000003"/>
    <n v="13"/>
    <n v="1.0688"/>
    <n v="0"/>
    <x v="2"/>
  </r>
  <r>
    <s v="CA/2016/151722"/>
    <d v="2016-05-10T00:00:00"/>
    <x v="582"/>
    <s v="West"/>
    <s v="Consumer"/>
    <s v="Technology"/>
    <n v="288"/>
    <n v="18"/>
    <n v="57.6"/>
    <n v="0.2"/>
    <x v="5"/>
  </r>
  <r>
    <s v="CA/2017/151148"/>
    <d v="2017-12-09T00:00:00"/>
    <x v="178"/>
    <s v="Central"/>
    <s v="Home Office"/>
    <s v="Technology"/>
    <n v="146.952"/>
    <n v="17"/>
    <n v="29.3904"/>
    <n v="0.02"/>
    <x v="1"/>
  </r>
  <r>
    <s v="CA/2018/115882"/>
    <d v="2018-09-14T00:00:00"/>
    <x v="587"/>
    <s v="South"/>
    <s v="Corporate"/>
    <s v="Office Supplies"/>
    <n v="942.78399999999999"/>
    <n v="16"/>
    <n v="188.55680000000001"/>
    <n v="0.16"/>
    <x v="3"/>
  </r>
  <r>
    <s v="CA/2016/132276"/>
    <d v="2016-02-23T00:00:00"/>
    <x v="783"/>
    <s v="South"/>
    <s v="Home Office"/>
    <s v="Office Supplies"/>
    <n v="26.88"/>
    <n v="30"/>
    <n v="5.3760000000000003"/>
    <n v="0.06"/>
    <x v="11"/>
  </r>
  <r>
    <s v="CA/2017/163636"/>
    <d v="2017-05-12T00:00:00"/>
    <x v="486"/>
    <s v="West"/>
    <s v="Home Office"/>
    <s v="Office Supplies"/>
    <n v="3.536"/>
    <n v="5"/>
    <n v="0.70720000000000005"/>
    <n v="0.06"/>
    <x v="5"/>
  </r>
  <r>
    <s v="CA/2017/102813"/>
    <d v="2017-02-07T00:00:00"/>
    <x v="105"/>
    <s v="South"/>
    <s v="Corporate"/>
    <s v="Furniture"/>
    <n v="528.42999999999995"/>
    <n v="22"/>
    <n v="105.68600000000001"/>
    <n v="0.21"/>
    <x v="11"/>
  </r>
  <r>
    <s v="CA/2018/135377"/>
    <d v="2018-12-13T00:00:00"/>
    <x v="162"/>
    <s v="Central"/>
    <s v="Corporate"/>
    <s v="Furniture"/>
    <n v="287.976"/>
    <n v="13"/>
    <n v="57.595199999999998"/>
    <n v="0.01"/>
    <x v="1"/>
  </r>
  <r>
    <s v="CA/2016/165813"/>
    <d v="2016-03-20T00:00:00"/>
    <x v="298"/>
    <s v="East"/>
    <s v="Consumer"/>
    <s v="Office Supplies"/>
    <n v="29.303999999999998"/>
    <n v="22"/>
    <n v="5.8608000000000002"/>
    <n v="0.25"/>
    <x v="10"/>
  </r>
  <r>
    <s v="CA/2016/133585"/>
    <d v="2016-01-03T00:00:00"/>
    <x v="781"/>
    <s v="Central"/>
    <s v="Corporate"/>
    <s v="Office Supplies"/>
    <n v="55.328000000000003"/>
    <n v="22"/>
    <n v="11.0656"/>
    <n v="0.15"/>
    <x v="7"/>
  </r>
  <r>
    <s v="CA/2017/116911"/>
    <d v="2017-09-15T00:00:00"/>
    <x v="251"/>
    <s v="Central"/>
    <s v="Corporate"/>
    <s v="Office Supplies"/>
    <n v="20.416"/>
    <n v="25"/>
    <n v="4.0831999999999997"/>
    <n v="0.17"/>
    <x v="3"/>
  </r>
  <r>
    <s v="US/2018/129224"/>
    <d v="2018-03-17T00:00:00"/>
    <x v="357"/>
    <s v="Central"/>
    <s v="Home Office"/>
    <s v="Office Supplies"/>
    <n v="4.6079999999999997"/>
    <n v="5"/>
    <n v="0.92159999999999997"/>
    <n v="0.04"/>
    <x v="10"/>
  </r>
  <r>
    <s v="CA/2018/145765"/>
    <d v="2018-05-28T00:00:00"/>
    <x v="698"/>
    <s v="Central"/>
    <s v="Corporate"/>
    <s v="Technology"/>
    <n v="195.96"/>
    <n v="25"/>
    <n v="39.192"/>
    <n v="0.02"/>
    <x v="5"/>
  </r>
  <r>
    <s v="CA/2018/126914"/>
    <d v="2018-06-15T00:00:00"/>
    <x v="555"/>
    <s v="West"/>
    <s v="Consumer"/>
    <s v="Furniture"/>
    <n v="698.35199999999998"/>
    <n v="14"/>
    <n v="139.6704"/>
    <n v="0.01"/>
    <x v="9"/>
  </r>
  <r>
    <s v="CA/2016/169572"/>
    <d v="2016-06-09T00:00:00"/>
    <x v="132"/>
    <s v="South"/>
    <s v="Corporate"/>
    <s v="Office Supplies"/>
    <n v="46.62"/>
    <n v="23"/>
    <n v="9.3239999999999998"/>
    <n v="0.2"/>
    <x v="9"/>
  </r>
  <r>
    <s v="CA/2018/162075"/>
    <d v="2018-03-18T00:00:00"/>
    <x v="627"/>
    <s v="Central"/>
    <s v="Consumer"/>
    <s v="Technology"/>
    <n v="537.54399999999998"/>
    <n v="19"/>
    <n v="107.50879999999999"/>
    <n v="0.21"/>
    <x v="10"/>
  </r>
  <r>
    <s v="CA/2015/162992"/>
    <d v="2015-12-19T00:00:00"/>
    <x v="162"/>
    <s v="Central"/>
    <s v="Corporate"/>
    <s v="Office Supplies"/>
    <n v="14.62"/>
    <n v="24"/>
    <n v="2.9239999999999999"/>
    <n v="0.16"/>
    <x v="1"/>
  </r>
  <r>
    <s v="CA/2017/106397"/>
    <d v="2017-07-07T00:00:00"/>
    <x v="77"/>
    <s v="West"/>
    <s v="Consumer"/>
    <s v="Office Supplies"/>
    <n v="12.96"/>
    <n v="20"/>
    <n v="2.5920000000000001"/>
    <n v="0.08"/>
    <x v="6"/>
  </r>
  <r>
    <s v="US/2017/150140"/>
    <d v="2017-06-04T00:00:00"/>
    <x v="91"/>
    <s v="East"/>
    <s v="Home Office"/>
    <s v="Technology"/>
    <n v="1294.75"/>
    <n v="16"/>
    <n v="258.95"/>
    <n v="0.21"/>
    <x v="9"/>
  </r>
  <r>
    <s v="CA/2015/116666"/>
    <d v="2015-08-05T00:00:00"/>
    <x v="409"/>
    <s v="East"/>
    <s v="Consumer"/>
    <s v="Technology"/>
    <n v="1799.97"/>
    <n v="8"/>
    <n v="359.99400000000003"/>
    <n v="0.1"/>
    <x v="0"/>
  </r>
  <r>
    <s v="CA/2018/148992"/>
    <d v="2018-11-23T00:00:00"/>
    <x v="294"/>
    <s v="South"/>
    <s v="Corporate"/>
    <s v="Office Supplies"/>
    <n v="10.688000000000001"/>
    <n v="25"/>
    <n v="2.1375999999999999"/>
    <n v="0.14000000000000001"/>
    <x v="2"/>
  </r>
  <r>
    <s v="CA/2017/140935"/>
    <d v="2017-10-11T00:00:00"/>
    <x v="755"/>
    <s v="West"/>
    <s v="Consumer"/>
    <s v="Technology"/>
    <n v="221.98"/>
    <n v="23"/>
    <n v="44.396000000000001"/>
    <n v="0.18"/>
    <x v="8"/>
  </r>
  <r>
    <s v="CA/2015/157644"/>
    <d v="2015-12-31T00:00:00"/>
    <x v="692"/>
    <s v="East"/>
    <s v="Corporate"/>
    <s v="Technology"/>
    <n v="34.770000000000003"/>
    <n v="13"/>
    <n v="6.9539999999999997"/>
    <n v="0.22"/>
    <x v="1"/>
  </r>
  <r>
    <s v="US/2018/100398"/>
    <d v="2018-08-19T00:00:00"/>
    <x v="157"/>
    <s v="South"/>
    <s v="Consumer"/>
    <s v="Office Supplies"/>
    <n v="102.72"/>
    <n v="5"/>
    <n v="20.544"/>
    <n v="0.03"/>
    <x v="0"/>
  </r>
  <r>
    <s v="CA/2017/113082"/>
    <d v="2017-12-09T00:00:00"/>
    <x v="565"/>
    <s v="East"/>
    <s v="Corporate"/>
    <s v="Furniture"/>
    <n v="40.479999999999997"/>
    <n v="3"/>
    <n v="8.0960000000000001"/>
    <n v="0.09"/>
    <x v="1"/>
  </r>
  <r>
    <s v="US/2018/110646"/>
    <d v="2018-10-26T00:00:00"/>
    <x v="440"/>
    <s v="West"/>
    <s v="Consumer"/>
    <s v="Office Supplies"/>
    <n v="33.281999999999996"/>
    <n v="6"/>
    <n v="6.6563999999999997"/>
    <n v="0.11"/>
    <x v="8"/>
  </r>
  <r>
    <s v="CA/2018/120614"/>
    <d v="2018-05-30T00:00:00"/>
    <x v="416"/>
    <s v="South"/>
    <s v="Corporate"/>
    <s v="Office Supplies"/>
    <n v="37.520000000000003"/>
    <n v="9"/>
    <n v="7.5039999999999996"/>
    <n v="0.02"/>
    <x v="5"/>
  </r>
  <r>
    <s v="US/2017/140172"/>
    <d v="2017-08-03T00:00:00"/>
    <x v="70"/>
    <s v="West"/>
    <s v="Corporate"/>
    <s v="Office Supplies"/>
    <n v="207.14400000000001"/>
    <n v="22"/>
    <n v="41.428800000000003"/>
    <n v="0.23"/>
    <x v="0"/>
  </r>
  <r>
    <s v="CA/2016/127754"/>
    <d v="2016-07-26T00:00:00"/>
    <x v="316"/>
    <s v="East"/>
    <s v="Corporate"/>
    <s v="Furniture"/>
    <n v="266.35199999999998"/>
    <n v="23"/>
    <n v="53.270400000000002"/>
    <n v="0.04"/>
    <x v="6"/>
  </r>
  <r>
    <s v="CA/2016/144274"/>
    <d v="2016-11-23T00:00:00"/>
    <x v="617"/>
    <s v="West"/>
    <s v="Consumer"/>
    <s v="Technology"/>
    <n v="307.98"/>
    <n v="19"/>
    <n v="61.595999999999997"/>
    <n v="0.05"/>
    <x v="2"/>
  </r>
  <r>
    <s v="CA/2016/142930"/>
    <d v="2016-11-28T00:00:00"/>
    <x v="432"/>
    <s v="South"/>
    <s v="Consumer"/>
    <s v="Office Supplies"/>
    <n v="335.52"/>
    <n v="5"/>
    <n v="67.103999999999999"/>
    <n v="0.25"/>
    <x v="2"/>
  </r>
  <r>
    <s v="CA/2018/100622"/>
    <d v="2018-03-11T00:00:00"/>
    <x v="54"/>
    <s v="West"/>
    <s v="Consumer"/>
    <s v="Technology"/>
    <n v="959.98400000000004"/>
    <n v="16"/>
    <n v="191.99680000000001"/>
    <n v="0.08"/>
    <x v="10"/>
  </r>
  <r>
    <s v="CA/2018/117156"/>
    <d v="2018-03-21T00:00:00"/>
    <x v="26"/>
    <s v="East"/>
    <s v="Consumer"/>
    <s v="Office Supplies"/>
    <n v="8.8559999999999999"/>
    <n v="21"/>
    <n v="1.7712000000000001"/>
    <n v="0.2"/>
    <x v="10"/>
  </r>
  <r>
    <s v="CA/2016/115399"/>
    <d v="2016-12-19T00:00:00"/>
    <x v="151"/>
    <s v="West"/>
    <s v="Consumer"/>
    <s v="Office Supplies"/>
    <n v="6.9119999999999999"/>
    <n v="3"/>
    <n v="1.3824000000000001"/>
    <n v="0.05"/>
    <x v="1"/>
  </r>
  <r>
    <s v="US/2015/157847"/>
    <d v="2015-02-04T00:00:00"/>
    <x v="710"/>
    <s v="Central"/>
    <s v="Consumer"/>
    <s v="Office Supplies"/>
    <n v="26.72"/>
    <n v="4"/>
    <n v="5.3440000000000003"/>
    <n v="0.18"/>
    <x v="11"/>
  </r>
  <r>
    <s v="CA/2016/115168"/>
    <d v="2016-05-06T00:00:00"/>
    <x v="179"/>
    <s v="Central"/>
    <s v="Corporate"/>
    <s v="Office Supplies"/>
    <n v="10.56"/>
    <n v="23"/>
    <n v="2.1120000000000001"/>
    <n v="0.14000000000000001"/>
    <x v="5"/>
  </r>
  <r>
    <s v="CA/2015/109680"/>
    <d v="2015-06-10T00:00:00"/>
    <x v="777"/>
    <s v="West"/>
    <s v="Corporate"/>
    <s v="Office Supplies"/>
    <n v="386.34"/>
    <n v="7"/>
    <n v="77.268000000000001"/>
    <n v="0.18"/>
    <x v="9"/>
  </r>
  <r>
    <s v="CA/2017/167983"/>
    <d v="2017-08-21T00:00:00"/>
    <x v="345"/>
    <s v="West"/>
    <s v="Corporate"/>
    <s v="Office Supplies"/>
    <n v="33.44"/>
    <n v="23"/>
    <n v="6.6879999999999997"/>
    <n v="0.1"/>
    <x v="0"/>
  </r>
  <r>
    <s v="CA/2016/145324"/>
    <d v="2016-11-15T00:00:00"/>
    <x v="723"/>
    <s v="East"/>
    <s v="Home Office"/>
    <s v="Furniture"/>
    <n v="39.96"/>
    <n v="20"/>
    <n v="7.992"/>
    <n v="0.12"/>
    <x v="2"/>
  </r>
  <r>
    <s v="CA/2016/153423"/>
    <d v="2016-06-22T00:00:00"/>
    <x v="517"/>
    <s v="South"/>
    <s v="Consumer"/>
    <s v="Office Supplies"/>
    <n v="1217.568"/>
    <n v="4"/>
    <n v="243.5136"/>
    <n v="0"/>
    <x v="9"/>
  </r>
  <r>
    <s v="US/2018/132675"/>
    <d v="2018-09-24T00:00:00"/>
    <x v="580"/>
    <s v="West"/>
    <s v="Home Office"/>
    <s v="Office Supplies"/>
    <n v="15.51"/>
    <n v="2"/>
    <n v="3.1019999999999999"/>
    <n v="0.06"/>
    <x v="3"/>
  </r>
  <r>
    <s v="CA/2015/153808"/>
    <d v="2015-06-04T00:00:00"/>
    <x v="395"/>
    <s v="Central"/>
    <s v="Corporate"/>
    <s v="Office Supplies"/>
    <n v="70.95"/>
    <n v="5"/>
    <n v="14.19"/>
    <n v="0.22"/>
    <x v="9"/>
  </r>
  <r>
    <s v="US/2017/112396"/>
    <d v="2017-09-02T00:00:00"/>
    <x v="335"/>
    <s v="East"/>
    <s v="Corporate"/>
    <s v="Technology"/>
    <n v="89.97"/>
    <n v="29"/>
    <n v="17.994"/>
    <n v="0.21"/>
    <x v="3"/>
  </r>
  <r>
    <s v="CA/2015/141173"/>
    <d v="2015-11-18T00:00:00"/>
    <x v="36"/>
    <s v="South"/>
    <s v="Corporate"/>
    <s v="Office Supplies"/>
    <n v="67.150000000000006"/>
    <n v="16"/>
    <n v="13.43"/>
    <n v="0.01"/>
    <x v="2"/>
  </r>
  <r>
    <s v="CA/2018/156664"/>
    <d v="2018-12-18T00:00:00"/>
    <x v="443"/>
    <s v="Central"/>
    <s v="Consumer"/>
    <s v="Office Supplies"/>
    <n v="7.2359999999999998"/>
    <n v="25"/>
    <n v="1.4472"/>
    <n v="0.2"/>
    <x v="1"/>
  </r>
  <r>
    <s v="CA/2016/140718"/>
    <d v="2016-02-07T00:00:00"/>
    <x v="135"/>
    <s v="West"/>
    <s v="Corporate"/>
    <s v="Technology"/>
    <n v="74.239999999999995"/>
    <n v="26"/>
    <n v="14.848000000000001"/>
    <n v="0"/>
    <x v="11"/>
  </r>
  <r>
    <s v="CA/2015/119977"/>
    <d v="2015-08-10T00:00:00"/>
    <x v="35"/>
    <s v="West"/>
    <s v="Consumer"/>
    <s v="Office Supplies"/>
    <n v="123.92"/>
    <n v="25"/>
    <n v="24.783999999999999"/>
    <n v="0.22"/>
    <x v="0"/>
  </r>
  <r>
    <s v="US/2016/115343"/>
    <d v="2016-09-22T00:00:00"/>
    <x v="383"/>
    <s v="East"/>
    <s v="Consumer"/>
    <s v="Office Supplies"/>
    <n v="55.6"/>
    <n v="14"/>
    <n v="11.12"/>
    <n v="0.14000000000000001"/>
    <x v="3"/>
  </r>
  <r>
    <s v="CA/2018/163671"/>
    <d v="2018-12-24T00:00:00"/>
    <x v="317"/>
    <s v="West"/>
    <s v="Corporate"/>
    <s v="Office Supplies"/>
    <n v="21.312000000000001"/>
    <n v="12"/>
    <n v="4.2624000000000004"/>
    <n v="0.03"/>
    <x v="1"/>
  </r>
  <r>
    <s v="CA/2018/135909"/>
    <d v="2018-10-13T00:00:00"/>
    <x v="478"/>
    <s v="West"/>
    <s v="Corporate"/>
    <s v="Technology"/>
    <n v="209.94"/>
    <n v="27"/>
    <n v="41.988"/>
    <n v="0.03"/>
    <x v="8"/>
  </r>
  <r>
    <s v="US/2018/114356"/>
    <d v="2018-08-20T00:00:00"/>
    <x v="499"/>
    <s v="Central"/>
    <s v="Home Office"/>
    <s v="Technology"/>
    <n v="35.96"/>
    <n v="29"/>
    <n v="7.1920000000000002"/>
    <n v="0.11"/>
    <x v="0"/>
  </r>
  <r>
    <s v="CA/2016/125934"/>
    <d v="2016-11-09T00:00:00"/>
    <x v="381"/>
    <s v="West"/>
    <s v="Home Office"/>
    <s v="Office Supplies"/>
    <n v="31.05"/>
    <n v="10"/>
    <n v="6.21"/>
    <n v="0.08"/>
    <x v="2"/>
  </r>
  <r>
    <s v="CA/2016/158148"/>
    <d v="2016-12-20T00:00:00"/>
    <x v="622"/>
    <s v="East"/>
    <s v="Consumer"/>
    <s v="Office Supplies"/>
    <n v="36.270000000000003"/>
    <n v="15"/>
    <n v="7.2539999999999996"/>
    <n v="0.08"/>
    <x v="1"/>
  </r>
  <r>
    <s v="CA/2015/120411"/>
    <d v="2015-09-20T00:00:00"/>
    <x v="766"/>
    <s v="East"/>
    <s v="Consumer"/>
    <s v="Furniture"/>
    <n v="493.43"/>
    <n v="14"/>
    <n v="98.686000000000007"/>
    <n v="0.06"/>
    <x v="3"/>
  </r>
  <r>
    <s v="CA/2017/158260"/>
    <d v="2017-04-11T00:00:00"/>
    <x v="693"/>
    <s v="East"/>
    <s v="Consumer"/>
    <s v="Technology"/>
    <n v="686.4"/>
    <n v="21"/>
    <n v="137.28"/>
    <n v="0.09"/>
    <x v="4"/>
  </r>
  <r>
    <s v="CA/2018/101805"/>
    <d v="2018-01-12T00:00:00"/>
    <x v="64"/>
    <s v="West"/>
    <s v="Corporate"/>
    <s v="Office Supplies"/>
    <n v="15.92"/>
    <n v="16"/>
    <n v="3.1840000000000002"/>
    <n v="0.25"/>
    <x v="7"/>
  </r>
  <r>
    <s v="US/2015/105137"/>
    <d v="2015-10-10T00:00:00"/>
    <x v="579"/>
    <s v="Central"/>
    <s v="Consumer"/>
    <s v="Technology"/>
    <n v="101.994"/>
    <n v="7"/>
    <n v="20.398800000000001"/>
    <n v="0.04"/>
    <x v="8"/>
  </r>
  <r>
    <s v="CA/2018/142489"/>
    <d v="2018-11-14T00:00:00"/>
    <x v="646"/>
    <s v="West"/>
    <s v="Consumer"/>
    <s v="Office Supplies"/>
    <n v="21.99"/>
    <n v="26"/>
    <n v="4.3979999999999997"/>
    <n v="0.17"/>
    <x v="2"/>
  </r>
  <r>
    <s v="US/2017/141264"/>
    <d v="2017-08-13T00:00:00"/>
    <x v="564"/>
    <s v="Central"/>
    <s v="Consumer"/>
    <s v="Office Supplies"/>
    <n v="185.376"/>
    <n v="3"/>
    <n v="37.075200000000002"/>
    <n v="0.2"/>
    <x v="0"/>
  </r>
  <r>
    <s v="CA/2018/126928"/>
    <d v="2018-09-17T00:00:00"/>
    <x v="47"/>
    <s v="Central"/>
    <s v="Consumer"/>
    <s v="Technology"/>
    <n v="480"/>
    <n v="12"/>
    <n v="96"/>
    <n v="0.05"/>
    <x v="3"/>
  </r>
  <r>
    <s v="US/2016/107944"/>
    <d v="2016-03-23T00:00:00"/>
    <x v="87"/>
    <s v="Central"/>
    <s v="Corporate"/>
    <s v="Office Supplies"/>
    <n v="192.72"/>
    <n v="2"/>
    <n v="38.543999999999997"/>
    <n v="0.23"/>
    <x v="10"/>
  </r>
  <r>
    <s v="CA/2017/135594"/>
    <d v="2017-06-30T00:00:00"/>
    <x v="571"/>
    <s v="West"/>
    <s v="Home Office"/>
    <s v="Technology"/>
    <n v="50.12"/>
    <n v="18"/>
    <n v="10.023999999999999"/>
    <n v="0"/>
    <x v="9"/>
  </r>
  <r>
    <s v="US/2018/115252"/>
    <d v="2018-10-20T00:00:00"/>
    <x v="501"/>
    <s v="Central"/>
    <s v="Corporate"/>
    <s v="Technology"/>
    <n v="15.984"/>
    <n v="28"/>
    <n v="3.1968000000000001"/>
    <n v="0.15"/>
    <x v="8"/>
  </r>
  <r>
    <s v="CA/2015/107398"/>
    <d v="2015-08-25T00:00:00"/>
    <x v="29"/>
    <s v="West"/>
    <s v="Corporate"/>
    <s v="Office Supplies"/>
    <n v="6.5279999999999996"/>
    <n v="3"/>
    <n v="1.3056000000000001"/>
    <n v="0.03"/>
    <x v="0"/>
  </r>
  <r>
    <s v="CA/2015/169642"/>
    <d v="2015-07-27T00:00:00"/>
    <x v="121"/>
    <s v="West"/>
    <s v="Corporate"/>
    <s v="Office Supplies"/>
    <n v="276.27999999999997"/>
    <n v="24"/>
    <n v="55.256"/>
    <n v="0.04"/>
    <x v="6"/>
  </r>
  <r>
    <s v="CA/2018/103968"/>
    <d v="2018-01-12T00:00:00"/>
    <x v="529"/>
    <s v="South"/>
    <s v="Home Office"/>
    <s v="Furniture"/>
    <n v="629.64"/>
    <n v="9"/>
    <n v="125.928"/>
    <n v="0.18"/>
    <x v="7"/>
  </r>
  <r>
    <s v="CA/2017/147256"/>
    <d v="2017-10-17T00:00:00"/>
    <x v="763"/>
    <s v="East"/>
    <s v="Home Office"/>
    <s v="Technology"/>
    <n v="449.97"/>
    <n v="28"/>
    <n v="89.994"/>
    <n v="0.08"/>
    <x v="8"/>
  </r>
  <r>
    <s v="CA/2017/162159"/>
    <d v="2017-09-16T00:00:00"/>
    <x v="128"/>
    <s v="East"/>
    <s v="Home Office"/>
    <s v="Furniture"/>
    <n v="121.78"/>
    <n v="17"/>
    <n v="24.356000000000002"/>
    <n v="0.23"/>
    <x v="3"/>
  </r>
  <r>
    <s v="CA/2016/111038"/>
    <d v="2016-01-12T00:00:00"/>
    <x v="783"/>
    <s v="South"/>
    <s v="Home Office"/>
    <s v="Furniture"/>
    <n v="2676.672"/>
    <n v="15"/>
    <n v="535.33439999999996"/>
    <n v="0.02"/>
    <x v="7"/>
  </r>
  <r>
    <s v="CA/2015/124723"/>
    <d v="2015-05-08T00:00:00"/>
    <x v="47"/>
    <s v="Central"/>
    <s v="Consumer"/>
    <s v="Furniture"/>
    <n v="489.23"/>
    <n v="17"/>
    <n v="97.846000000000004"/>
    <n v="0.15"/>
    <x v="5"/>
  </r>
  <r>
    <s v="CA/2017/167241"/>
    <d v="2017-08-15T00:00:00"/>
    <x v="217"/>
    <s v="West"/>
    <s v="Consumer"/>
    <s v="Furniture"/>
    <n v="312.02999999999997"/>
    <n v="1"/>
    <n v="62.405999999999999"/>
    <n v="0.24"/>
    <x v="0"/>
  </r>
  <r>
    <s v="CA/2016/163237"/>
    <d v="2016-07-08T00:00:00"/>
    <x v="313"/>
    <s v="West"/>
    <s v="Corporate"/>
    <s v="Technology"/>
    <n v="494.97"/>
    <n v="26"/>
    <n v="98.994"/>
    <n v="0.03"/>
    <x v="6"/>
  </r>
  <r>
    <s v="CA/2017/150483"/>
    <d v="2017-05-31T00:00:00"/>
    <x v="443"/>
    <s v="Central"/>
    <s v="Consumer"/>
    <s v="Furniture"/>
    <n v="32.064"/>
    <n v="23"/>
    <n v="6.4127999999999998"/>
    <n v="0.19"/>
    <x v="5"/>
  </r>
  <r>
    <s v="US/2017/126431"/>
    <d v="2017-01-07T00:00:00"/>
    <x v="711"/>
    <s v="South"/>
    <s v="Home Office"/>
    <s v="Office Supplies"/>
    <n v="30.53"/>
    <n v="2"/>
    <n v="6.1059999999999999"/>
    <n v="0.02"/>
    <x v="7"/>
  </r>
  <r>
    <s v="CA/2017/139934"/>
    <d v="2017-12-18T00:00:00"/>
    <x v="672"/>
    <s v="West"/>
    <s v="Corporate"/>
    <s v="Technology"/>
    <n v="66.975999999999999"/>
    <n v="16"/>
    <n v="13.395200000000001"/>
    <n v="0.23"/>
    <x v="1"/>
  </r>
  <r>
    <s v="CA/2016/109603"/>
    <d v="2016-01-26T00:00:00"/>
    <x v="605"/>
    <s v="Central"/>
    <s v="Corporate"/>
    <s v="Office Supplies"/>
    <n v="182.72"/>
    <n v="6"/>
    <n v="36.543999999999997"/>
    <n v="0.18"/>
    <x v="7"/>
  </r>
  <r>
    <s v="CA/2018/160661"/>
    <d v="2018-10-28T00:00:00"/>
    <x v="193"/>
    <s v="Central"/>
    <s v="Consumer"/>
    <s v="Office Supplies"/>
    <n v="21.93"/>
    <n v="21"/>
    <n v="4.3860000000000001"/>
    <n v="0.24"/>
    <x v="8"/>
  </r>
  <r>
    <s v="CA/2018/102610"/>
    <d v="2018-04-11T00:00:00"/>
    <x v="244"/>
    <s v="Central"/>
    <s v="Consumer"/>
    <s v="Technology"/>
    <n v="95.975999999999999"/>
    <n v="12"/>
    <n v="19.1952"/>
    <n v="0.1"/>
    <x v="4"/>
  </r>
  <r>
    <s v="US/2017/144057"/>
    <d v="2017-09-05T00:00:00"/>
    <x v="51"/>
    <s v="East"/>
    <s v="Corporate"/>
    <s v="Office Supplies"/>
    <n v="856.65599999999995"/>
    <n v="7"/>
    <n v="171.3312"/>
    <n v="0.12"/>
    <x v="3"/>
  </r>
  <r>
    <s v="CA/2015/160276"/>
    <d v="2015-02-04T00:00:00"/>
    <x v="706"/>
    <s v="East"/>
    <s v="Corporate"/>
    <s v="Furniture"/>
    <n v="177.68"/>
    <n v="28"/>
    <n v="35.536000000000001"/>
    <n v="7.0000000000000007E-2"/>
    <x v="11"/>
  </r>
  <r>
    <s v="CA/2015/132983"/>
    <d v="2015-04-28T00:00:00"/>
    <x v="103"/>
    <s v="Central"/>
    <s v="Corporate"/>
    <s v="Technology"/>
    <n v="159.97999999999999"/>
    <n v="20"/>
    <n v="31.995999999999999"/>
    <n v="0.15"/>
    <x v="4"/>
  </r>
  <r>
    <s v="CA/2017/145709"/>
    <d v="2017-04-10T00:00:00"/>
    <x v="706"/>
    <s v="East"/>
    <s v="Corporate"/>
    <s v="Technology"/>
    <n v="52.68"/>
    <n v="5"/>
    <n v="10.536"/>
    <n v="0.25"/>
    <x v="4"/>
  </r>
  <r>
    <s v="CA/2018/133928"/>
    <d v="2018-11-06T00:00:00"/>
    <x v="233"/>
    <s v="West"/>
    <s v="Consumer"/>
    <s v="Office Supplies"/>
    <n v="4.5720000000000001"/>
    <n v="25"/>
    <n v="0.91439999999999999"/>
    <n v="0.18"/>
    <x v="2"/>
  </r>
  <r>
    <s v="CA/2017/168032"/>
    <d v="2017-01-30T00:00:00"/>
    <x v="650"/>
    <s v="West"/>
    <s v="Consumer"/>
    <s v="Technology"/>
    <n v="1439.9680000000001"/>
    <n v="9"/>
    <n v="287.99360000000001"/>
    <n v="0.21"/>
    <x v="7"/>
  </r>
  <r>
    <s v="CA/2016/143616"/>
    <d v="2016-09-27T00:00:00"/>
    <x v="164"/>
    <s v="East"/>
    <s v="Corporate"/>
    <s v="Office Supplies"/>
    <n v="99.2"/>
    <n v="3"/>
    <n v="19.84"/>
    <n v="0.15"/>
    <x v="3"/>
  </r>
  <r>
    <s v="US/2016/168704"/>
    <d v="2016-04-13T00:00:00"/>
    <x v="224"/>
    <s v="West"/>
    <s v="Consumer"/>
    <s v="Furniture"/>
    <n v="609.98"/>
    <n v="1"/>
    <n v="121.996"/>
    <n v="0.04"/>
    <x v="4"/>
  </r>
  <r>
    <s v="CA/2018/143252"/>
    <d v="2018-12-18T00:00:00"/>
    <x v="784"/>
    <s v="Central"/>
    <s v="Corporate"/>
    <s v="Furniture"/>
    <n v="99.95"/>
    <n v="27"/>
    <n v="19.989999999999998"/>
    <n v="0"/>
    <x v="1"/>
  </r>
  <r>
    <s v="CA/2017/102134"/>
    <d v="2017-03-14T00:00:00"/>
    <x v="259"/>
    <s v="East"/>
    <s v="Corporate"/>
    <s v="Furniture"/>
    <n v="16.739999999999998"/>
    <n v="6"/>
    <n v="3.3479999999999999"/>
    <n v="0.21"/>
    <x v="10"/>
  </r>
  <r>
    <s v="CA/2018/130036"/>
    <d v="2018-08-27T00:00:00"/>
    <x v="130"/>
    <s v="West"/>
    <s v="Corporate"/>
    <s v="Office Supplies"/>
    <n v="12.672000000000001"/>
    <n v="20"/>
    <n v="2.5344000000000002"/>
    <n v="0.09"/>
    <x v="0"/>
  </r>
  <r>
    <s v="CA/2016/134117"/>
    <d v="2016-12-17T00:00:00"/>
    <x v="38"/>
    <s v="Central"/>
    <s v="Consumer"/>
    <s v="Office Supplies"/>
    <n v="204.85"/>
    <n v="10"/>
    <n v="40.97"/>
    <n v="0.09"/>
    <x v="1"/>
  </r>
  <r>
    <s v="CA/2015/130918"/>
    <d v="2015-08-22T00:00:00"/>
    <x v="187"/>
    <s v="West"/>
    <s v="Consumer"/>
    <s v="Office Supplies"/>
    <n v="7.6319999999999997"/>
    <n v="11"/>
    <n v="1.5264"/>
    <n v="0.24"/>
    <x v="0"/>
  </r>
  <r>
    <s v="CA/2017/159023"/>
    <d v="2017-03-11T00:00:00"/>
    <x v="508"/>
    <s v="West"/>
    <s v="Consumer"/>
    <s v="Office Supplies"/>
    <n v="4.1580000000000004"/>
    <n v="29"/>
    <n v="0.83160000000000001"/>
    <n v="7.0000000000000007E-2"/>
    <x v="10"/>
  </r>
  <r>
    <s v="CA/2018/111717"/>
    <d v="2018-10-10T00:00:00"/>
    <x v="573"/>
    <s v="West"/>
    <s v="Consumer"/>
    <s v="Furniture"/>
    <n v="239.358"/>
    <n v="11"/>
    <n v="47.871600000000001"/>
    <n v="0.02"/>
    <x v="8"/>
  </r>
  <r>
    <s v="CA/2015/154592"/>
    <d v="2015-07-12T00:00:00"/>
    <x v="382"/>
    <s v="West"/>
    <s v="Home Office"/>
    <s v="Office Supplies"/>
    <n v="164.88"/>
    <n v="4"/>
    <n v="32.975999999999999"/>
    <n v="0.02"/>
    <x v="6"/>
  </r>
  <r>
    <s v="CA/2015/128622"/>
    <d v="2015-11-15T00:00:00"/>
    <x v="609"/>
    <s v="West"/>
    <s v="Corporate"/>
    <s v="Office Supplies"/>
    <n v="10.95"/>
    <n v="23"/>
    <n v="2.19"/>
    <n v="0.04"/>
    <x v="2"/>
  </r>
  <r>
    <s v="CA/2018/148355"/>
    <d v="2018-12-24T00:00:00"/>
    <x v="714"/>
    <s v="Central"/>
    <s v="Corporate"/>
    <s v="Office Supplies"/>
    <n v="19.440000000000001"/>
    <n v="29"/>
    <n v="3.8879999999999999"/>
    <n v="0.08"/>
    <x v="1"/>
  </r>
  <r>
    <s v="CA/2015/132913"/>
    <d v="2015-12-24T00:00:00"/>
    <x v="548"/>
    <s v="South"/>
    <s v="Consumer"/>
    <s v="Office Supplies"/>
    <n v="13.97"/>
    <n v="14"/>
    <n v="2.794"/>
    <n v="0.25"/>
    <x v="1"/>
  </r>
  <r>
    <s v="CA/2018/150910"/>
    <d v="2018-12-22T00:00:00"/>
    <x v="691"/>
    <s v="Central"/>
    <s v="Consumer"/>
    <s v="Furniture"/>
    <n v="934.95600000000002"/>
    <n v="14"/>
    <n v="186.99119999999999"/>
    <n v="0.11"/>
    <x v="1"/>
  </r>
  <r>
    <s v="CA/2015/156790"/>
    <d v="2015-08-08T00:00:00"/>
    <x v="364"/>
    <s v="West"/>
    <s v="Consumer"/>
    <s v="Furniture"/>
    <n v="155.45599999999999"/>
    <n v="8"/>
    <n v="31.091200000000001"/>
    <n v="0.24"/>
    <x v="0"/>
  </r>
  <r>
    <s v="CA/2015/126480"/>
    <d v="2015-09-20T00:00:00"/>
    <x v="428"/>
    <s v="West"/>
    <s v="Corporate"/>
    <s v="Office Supplies"/>
    <n v="8.56"/>
    <n v="23"/>
    <n v="1.712"/>
    <n v="0.24"/>
    <x v="3"/>
  </r>
  <r>
    <s v="CA/2018/105620"/>
    <d v="2018-12-25T00:00:00"/>
    <x v="371"/>
    <s v="South"/>
    <s v="Consumer"/>
    <s v="Furniture"/>
    <n v="21"/>
    <n v="30"/>
    <n v="4.2"/>
    <n v="0.13"/>
    <x v="1"/>
  </r>
  <r>
    <s v="CA/2018/150266"/>
    <d v="2018-11-25T00:00:00"/>
    <x v="197"/>
    <s v="South"/>
    <s v="Consumer"/>
    <s v="Technology"/>
    <n v="299.95999999999998"/>
    <n v="15"/>
    <n v="59.991999999999997"/>
    <n v="0.13"/>
    <x v="2"/>
  </r>
  <r>
    <s v="CA/2017/157280"/>
    <d v="2017-05-11T00:00:00"/>
    <x v="752"/>
    <s v="East"/>
    <s v="Consumer"/>
    <s v="Furniture"/>
    <n v="273.95999999999998"/>
    <n v="18"/>
    <n v="54.792000000000002"/>
    <n v="0.04"/>
    <x v="5"/>
  </r>
  <r>
    <s v="CA/2018/106691"/>
    <d v="2018-06-11T00:00:00"/>
    <x v="666"/>
    <s v="South"/>
    <s v="Consumer"/>
    <s v="Office Supplies"/>
    <n v="1.248"/>
    <n v="3"/>
    <n v="0.24959999999999999"/>
    <n v="0.2"/>
    <x v="9"/>
  </r>
  <r>
    <s v="CA/2017/134180"/>
    <d v="2017-03-11T00:00:00"/>
    <x v="655"/>
    <s v="South"/>
    <s v="Home Office"/>
    <s v="Technology"/>
    <n v="72"/>
    <n v="19"/>
    <n v="14.4"/>
    <n v="0.15"/>
    <x v="10"/>
  </r>
  <r>
    <s v="CA/2015/166730"/>
    <d v="2015-12-30T00:00:00"/>
    <x v="732"/>
    <s v="Central"/>
    <s v="Consumer"/>
    <s v="Office Supplies"/>
    <n v="39.128"/>
    <n v="14"/>
    <n v="7.8255999999999997"/>
    <n v="0.01"/>
    <x v="1"/>
  </r>
  <r>
    <s v="CA/2018/157469"/>
    <d v="2018-02-12T00:00:00"/>
    <x v="20"/>
    <s v="South"/>
    <s v="Corporate"/>
    <s v="Office Supplies"/>
    <n v="19.728000000000002"/>
    <n v="6"/>
    <n v="3.9456000000000002"/>
    <n v="0.01"/>
    <x v="11"/>
  </r>
  <r>
    <s v="CA/2018/122308"/>
    <d v="2018-03-24T00:00:00"/>
    <x v="597"/>
    <s v="South"/>
    <s v="Consumer"/>
    <s v="Furniture"/>
    <n v="271.76400000000001"/>
    <n v="20"/>
    <n v="54.352800000000002"/>
    <n v="0.05"/>
    <x v="10"/>
  </r>
  <r>
    <s v="US/2015/149034"/>
    <d v="2015-11-19T00:00:00"/>
    <x v="76"/>
    <s v="West"/>
    <s v="Consumer"/>
    <s v="Technology"/>
    <n v="47.496000000000002"/>
    <n v="25"/>
    <n v="9.4992000000000001"/>
    <n v="0.04"/>
    <x v="2"/>
  </r>
  <r>
    <s v="CA/2018/159226"/>
    <d v="2018-04-25T00:00:00"/>
    <x v="210"/>
    <s v="South"/>
    <s v="Consumer"/>
    <s v="Furniture"/>
    <n v="344.98099999999999"/>
    <n v="10"/>
    <n v="68.996200000000002"/>
    <n v="0"/>
    <x v="4"/>
  </r>
  <r>
    <s v="CA/2018/156622"/>
    <d v="2018-11-23T00:00:00"/>
    <x v="687"/>
    <s v="East"/>
    <s v="Corporate"/>
    <s v="Office Supplies"/>
    <n v="36.287999999999997"/>
    <n v="1"/>
    <n v="7.2576000000000001"/>
    <n v="0.25"/>
    <x v="2"/>
  </r>
  <r>
    <s v="CA/2015/119529"/>
    <d v="2015-03-11T00:00:00"/>
    <x v="664"/>
    <s v="South"/>
    <s v="Corporate"/>
    <s v="Office Supplies"/>
    <n v="5.76"/>
    <n v="4"/>
    <n v="1.1519999999999999"/>
    <n v="0.21"/>
    <x v="10"/>
  </r>
  <r>
    <s v="CA/2016/150413"/>
    <d v="2016-10-19T00:00:00"/>
    <x v="750"/>
    <s v="South"/>
    <s v="Consumer"/>
    <s v="Office Supplies"/>
    <n v="1.72"/>
    <n v="19"/>
    <n v="0.34399999999999997"/>
    <n v="0.2"/>
    <x v="8"/>
  </r>
  <r>
    <s v="CA/2015/108182"/>
    <d v="2015-06-02T00:00:00"/>
    <x v="111"/>
    <s v="East"/>
    <s v="Consumer"/>
    <s v="Office Supplies"/>
    <n v="8.952"/>
    <n v="10"/>
    <n v="1.7904"/>
    <n v="0.09"/>
    <x v="9"/>
  </r>
  <r>
    <s v="CA/2017/110898"/>
    <d v="2017-06-03T00:00:00"/>
    <x v="48"/>
    <s v="West"/>
    <s v="Consumer"/>
    <s v="Office Supplies"/>
    <n v="2.3340000000000001"/>
    <n v="10"/>
    <n v="0.46679999999999999"/>
    <n v="0.15"/>
    <x v="9"/>
  </r>
  <r>
    <s v="CA/2016/123092"/>
    <d v="2016-03-12T00:00:00"/>
    <x v="161"/>
    <s v="West"/>
    <s v="Consumer"/>
    <s v="Furniture"/>
    <n v="77.951999999999998"/>
    <n v="18"/>
    <n v="15.590400000000001"/>
    <n v="7.0000000000000007E-2"/>
    <x v="10"/>
  </r>
  <r>
    <s v="US/2016/128587"/>
    <d v="2016-12-24T00:00:00"/>
    <x v="447"/>
    <s v="East"/>
    <s v="Corporate"/>
    <s v="Furniture"/>
    <n v="9.68"/>
    <n v="18"/>
    <n v="1.9359999999999999"/>
    <n v="0.03"/>
    <x v="1"/>
  </r>
  <r>
    <s v="US/2018/139577"/>
    <d v="2018-01-10T00:00:00"/>
    <x v="184"/>
    <s v="West"/>
    <s v="Home Office"/>
    <s v="Technology"/>
    <n v="104.75"/>
    <n v="20"/>
    <n v="20.95"/>
    <n v="0.08"/>
    <x v="7"/>
  </r>
  <r>
    <s v="CA/2018/159100"/>
    <d v="2018-10-16T00:00:00"/>
    <x v="777"/>
    <s v="West"/>
    <s v="Corporate"/>
    <s v="Technology"/>
    <n v="18.527999999999999"/>
    <n v="28"/>
    <n v="3.7056"/>
    <n v="0.18"/>
    <x v="8"/>
  </r>
  <r>
    <s v="CA/2015/109043"/>
    <d v="2015-08-15T00:00:00"/>
    <x v="394"/>
    <s v="South"/>
    <s v="Consumer"/>
    <s v="Office Supplies"/>
    <n v="91.36"/>
    <n v="3"/>
    <n v="18.271999999999998"/>
    <n v="0.12"/>
    <x v="0"/>
  </r>
  <r>
    <s v="US/2018/116491"/>
    <d v="2018-11-11T00:00:00"/>
    <x v="310"/>
    <s v="West"/>
    <s v="Consumer"/>
    <s v="Technology"/>
    <n v="35.183999999999997"/>
    <n v="25"/>
    <n v="7.0368000000000004"/>
    <n v="0.21"/>
    <x v="2"/>
  </r>
  <r>
    <s v="CA/2018/122763"/>
    <d v="2018-03-20T00:00:00"/>
    <x v="668"/>
    <s v="South"/>
    <s v="Consumer"/>
    <s v="Office Supplies"/>
    <n v="56.704000000000001"/>
    <n v="29"/>
    <n v="11.3408"/>
    <n v="0.19"/>
    <x v="10"/>
  </r>
  <r>
    <s v="CA/2018/137785"/>
    <d v="2018-05-13T00:00:00"/>
    <x v="414"/>
    <s v="East"/>
    <s v="Home Office"/>
    <s v="Furniture"/>
    <n v="458.43"/>
    <n v="4"/>
    <n v="91.686000000000007"/>
    <n v="0.16"/>
    <x v="5"/>
  </r>
  <r>
    <s v="CA/2015/133389"/>
    <d v="2015-06-22T00:00:00"/>
    <x v="509"/>
    <s v="East"/>
    <s v="Consumer"/>
    <s v="Office Supplies"/>
    <n v="8.2260000000000009"/>
    <n v="17"/>
    <n v="1.6452"/>
    <n v="0.12"/>
    <x v="9"/>
  </r>
  <r>
    <s v="CA/2015/103807"/>
    <d v="2015-02-12T00:00:00"/>
    <x v="605"/>
    <s v="Central"/>
    <s v="Corporate"/>
    <s v="Technology"/>
    <n v="5.95"/>
    <n v="1"/>
    <n v="1.19"/>
    <n v="0.02"/>
    <x v="11"/>
  </r>
  <r>
    <s v="CA/2016/102855"/>
    <d v="2016-05-04T00:00:00"/>
    <x v="226"/>
    <s v="East"/>
    <s v="Consumer"/>
    <s v="Technology"/>
    <n v="239.94"/>
    <n v="11"/>
    <n v="47.988"/>
    <n v="0.23"/>
    <x v="5"/>
  </r>
  <r>
    <s v="CA/2018/107825"/>
    <d v="2018-11-18T00:00:00"/>
    <x v="240"/>
    <s v="Central"/>
    <s v="Corporate"/>
    <s v="Office Supplies"/>
    <n v="92.52"/>
    <n v="29"/>
    <n v="18.504000000000001"/>
    <n v="0.25"/>
    <x v="2"/>
  </r>
  <r>
    <s v="CA/2018/106047"/>
    <d v="2018-12-07T00:00:00"/>
    <x v="750"/>
    <s v="South"/>
    <s v="Consumer"/>
    <s v="Office Supplies"/>
    <n v="3.8159999999999998"/>
    <n v="14"/>
    <n v="0.76319999999999999"/>
    <n v="0.12"/>
    <x v="1"/>
  </r>
  <r>
    <s v="CA/2018/127803"/>
    <d v="2018-05-19T00:00:00"/>
    <x v="540"/>
    <s v="South"/>
    <s v="Corporate"/>
    <s v="Office Supplies"/>
    <n v="26.16"/>
    <n v="13"/>
    <n v="5.2320000000000002"/>
    <n v="0.23"/>
    <x v="5"/>
  </r>
  <r>
    <s v="CA/2016/137071"/>
    <d v="2016-12-20T00:00:00"/>
    <x v="525"/>
    <s v="West"/>
    <s v="Home Office"/>
    <s v="Technology"/>
    <n v="100.8"/>
    <n v="29"/>
    <n v="20.16"/>
    <n v="0.23"/>
    <x v="1"/>
  </r>
  <r>
    <s v="CA/2017/121447"/>
    <d v="2017-02-21T00:00:00"/>
    <x v="105"/>
    <s v="South"/>
    <s v="Corporate"/>
    <s v="Furniture"/>
    <n v="135.80000000000001"/>
    <n v="10"/>
    <n v="27.16"/>
    <n v="0.01"/>
    <x v="11"/>
  </r>
  <r>
    <s v="CA/2018/143084"/>
    <d v="2018-03-18T00:00:00"/>
    <x v="771"/>
    <s v="East"/>
    <s v="Corporate"/>
    <s v="Office Supplies"/>
    <n v="13.9"/>
    <n v="2"/>
    <n v="2.78"/>
    <n v="0.18"/>
    <x v="10"/>
  </r>
  <r>
    <s v="CA/2017/131639"/>
    <d v="2017-12-17T00:00:00"/>
    <x v="374"/>
    <s v="Central"/>
    <s v="Corporate"/>
    <s v="Office Supplies"/>
    <n v="13.488"/>
    <n v="9"/>
    <n v="2.6976"/>
    <n v="0.22"/>
    <x v="1"/>
  </r>
  <r>
    <s v="CA/2017/161361"/>
    <d v="2017-03-26T00:00:00"/>
    <x v="597"/>
    <s v="South"/>
    <s v="Consumer"/>
    <s v="Office Supplies"/>
    <n v="17.64"/>
    <n v="17"/>
    <n v="3.528"/>
    <n v="0.12"/>
    <x v="10"/>
  </r>
  <r>
    <s v="CA/2015/100706"/>
    <d v="2015-12-16T00:00:00"/>
    <x v="97"/>
    <s v="West"/>
    <s v="Consumer"/>
    <s v="Technology"/>
    <n v="99.98"/>
    <n v="2"/>
    <n v="19.995999999999999"/>
    <n v="0.25"/>
    <x v="1"/>
  </r>
  <r>
    <s v="CA/2016/129525"/>
    <d v="2016-11-15T00:00:00"/>
    <x v="777"/>
    <s v="West"/>
    <s v="Corporate"/>
    <s v="Office Supplies"/>
    <n v="166.92"/>
    <n v="8"/>
    <n v="33.384"/>
    <n v="0.02"/>
    <x v="2"/>
  </r>
  <r>
    <s v="US/2017/141880"/>
    <d v="2017-08-22T00:00:00"/>
    <x v="679"/>
    <s v="South"/>
    <s v="Home Office"/>
    <s v="Furniture"/>
    <n v="98.328000000000003"/>
    <n v="1"/>
    <n v="19.665600000000001"/>
    <n v="0.05"/>
    <x v="0"/>
  </r>
  <r>
    <s v="CA/2016/165799"/>
    <d v="2016-06-29T00:00:00"/>
    <x v="495"/>
    <s v="East"/>
    <s v="Consumer"/>
    <s v="Furniture"/>
    <n v="117.88200000000001"/>
    <n v="17"/>
    <n v="23.5764"/>
    <n v="0.03"/>
    <x v="9"/>
  </r>
  <r>
    <s v="CA/2017/102127"/>
    <d v="2017-06-26T00:00:00"/>
    <x v="777"/>
    <s v="West"/>
    <s v="Corporate"/>
    <s v="Technology"/>
    <n v="20.97"/>
    <n v="5"/>
    <n v="4.194"/>
    <n v="0.22"/>
    <x v="9"/>
  </r>
  <r>
    <s v="US/2017/152415"/>
    <d v="2017-09-17T00:00:00"/>
    <x v="22"/>
    <s v="Central"/>
    <s v="Consumer"/>
    <s v="Furniture"/>
    <n v="14.82"/>
    <n v="18"/>
    <n v="2.964"/>
    <n v="0.14000000000000001"/>
    <x v="3"/>
  </r>
  <r>
    <s v="CA/2015/138198"/>
    <d v="2015-07-18T00:00:00"/>
    <x v="691"/>
    <s v="Central"/>
    <s v="Consumer"/>
    <s v="Office Supplies"/>
    <n v="13.904"/>
    <n v="3"/>
    <n v="2.7808000000000002"/>
    <n v="0.15"/>
    <x v="6"/>
  </r>
  <r>
    <s v="CA/2018/128041"/>
    <d v="2018-01-09T00:00:00"/>
    <x v="459"/>
    <s v="West"/>
    <s v="Corporate"/>
    <s v="Office Supplies"/>
    <n v="314.60000000000002"/>
    <n v="1"/>
    <n v="62.92"/>
    <n v="0.09"/>
    <x v="7"/>
  </r>
  <r>
    <s v="CA/2018/105823"/>
    <d v="2018-06-22T00:00:00"/>
    <x v="46"/>
    <s v="Central"/>
    <s v="Home Office"/>
    <s v="Furniture"/>
    <n v="487.96"/>
    <n v="23"/>
    <n v="97.591999999999999"/>
    <n v="0.12"/>
    <x v="9"/>
  </r>
  <r>
    <s v="CA/2015/152268"/>
    <d v="2015-02-09T00:00:00"/>
    <x v="183"/>
    <s v="West"/>
    <s v="Consumer"/>
    <s v="Office Supplies"/>
    <n v="1793.98"/>
    <n v="28"/>
    <n v="358.79599999999999"/>
    <n v="0.1"/>
    <x v="11"/>
  </r>
  <r>
    <s v="CA/2016/148873"/>
    <d v="2016-01-10T00:00:00"/>
    <x v="75"/>
    <s v="East"/>
    <s v="Consumer"/>
    <s v="Office Supplies"/>
    <n v="2.992"/>
    <n v="25"/>
    <n v="0.59840000000000004"/>
    <n v="0.04"/>
    <x v="7"/>
  </r>
  <r>
    <s v="CA/2016/166492"/>
    <d v="2016-07-04T00:00:00"/>
    <x v="261"/>
    <s v="East"/>
    <s v="Consumer"/>
    <s v="Office Supplies"/>
    <n v="25.92"/>
    <n v="6"/>
    <n v="5.1840000000000002"/>
    <n v="0.23"/>
    <x v="6"/>
  </r>
  <r>
    <s v="CA/2018/157420"/>
    <d v="2018-11-21T00:00:00"/>
    <x v="521"/>
    <s v="East"/>
    <s v="Consumer"/>
    <s v="Technology"/>
    <n v="55.176000000000002"/>
    <n v="12"/>
    <n v="11.0352"/>
    <n v="0.22"/>
    <x v="2"/>
  </r>
  <r>
    <s v="CA/2017/117121"/>
    <d v="2017-12-17T00:00:00"/>
    <x v="455"/>
    <s v="West"/>
    <s v="Consumer"/>
    <s v="Office Supplies"/>
    <n v="9892.74"/>
    <n v="19"/>
    <n v="1978.548"/>
    <n v="0.19"/>
    <x v="1"/>
  </r>
  <r>
    <s v="CA/2015/138177"/>
    <d v="2015-09-19T00:00:00"/>
    <x v="540"/>
    <s v="South"/>
    <s v="Corporate"/>
    <s v="Furniture"/>
    <n v="73.915000000000006"/>
    <n v="3"/>
    <n v="14.782999999999999"/>
    <n v="0.24"/>
    <x v="3"/>
  </r>
  <r>
    <s v="CA/2015/114335"/>
    <d v="2015-09-28T00:00:00"/>
    <x v="190"/>
    <s v="West"/>
    <s v="Consumer"/>
    <s v="Furniture"/>
    <n v="337.08800000000002"/>
    <n v="10"/>
    <n v="67.417599999999993"/>
    <n v="0.09"/>
    <x v="3"/>
  </r>
  <r>
    <s v="CA/2016/168760"/>
    <d v="2016-09-22T00:00:00"/>
    <x v="152"/>
    <s v="Central"/>
    <s v="Corporate"/>
    <s v="Office Supplies"/>
    <n v="61.44"/>
    <n v="24"/>
    <n v="12.288"/>
    <n v="0.1"/>
    <x v="3"/>
  </r>
  <r>
    <s v="CA/2017/168830"/>
    <d v="2017-07-11T00:00:00"/>
    <x v="504"/>
    <s v="West"/>
    <s v="Corporate"/>
    <s v="Technology"/>
    <n v="479.97"/>
    <n v="14"/>
    <n v="95.994"/>
    <n v="0.11"/>
    <x v="6"/>
  </r>
  <r>
    <s v="CA/2018/137463"/>
    <d v="2018-12-16T00:00:00"/>
    <x v="366"/>
    <s v="East"/>
    <s v="Corporate"/>
    <s v="Office Supplies"/>
    <n v="5.984"/>
    <n v="16"/>
    <n v="1.1968000000000001"/>
    <n v="0.19"/>
    <x v="1"/>
  </r>
  <r>
    <s v="CA/2015/124513"/>
    <d v="2015-09-21T00:00:00"/>
    <x v="359"/>
    <s v="South"/>
    <s v="Home Office"/>
    <s v="Office Supplies"/>
    <n v="66.03"/>
    <n v="21"/>
    <n v="13.206"/>
    <n v="0.23"/>
    <x v="3"/>
  </r>
  <r>
    <s v="CA/2016/165554"/>
    <d v="2016-05-18T00:00:00"/>
    <x v="321"/>
    <s v="South"/>
    <s v="Corporate"/>
    <s v="Office Supplies"/>
    <n v="10.86"/>
    <n v="8"/>
    <n v="2.1720000000000002"/>
    <n v="0.17"/>
    <x v="5"/>
  </r>
  <r>
    <s v="CA/2015/141838"/>
    <d v="2015-03-26T00:00:00"/>
    <x v="460"/>
    <s v="West"/>
    <s v="Corporate"/>
    <s v="Office Supplies"/>
    <n v="3.36"/>
    <n v="7"/>
    <n v="0.67200000000000004"/>
    <n v="0.21"/>
    <x v="10"/>
  </r>
  <r>
    <s v="CA/2018/117009"/>
    <d v="2018-09-22T00:00:00"/>
    <x v="318"/>
    <s v="East"/>
    <s v="Consumer"/>
    <s v="Office Supplies"/>
    <n v="21.96"/>
    <n v="7"/>
    <n v="4.3920000000000003"/>
    <n v="0.24"/>
    <x v="3"/>
  </r>
  <r>
    <s v="CA/2016/128993"/>
    <d v="2016-12-09T00:00:00"/>
    <x v="113"/>
    <s v="East"/>
    <s v="Consumer"/>
    <s v="Technology"/>
    <n v="21.98"/>
    <n v="27"/>
    <n v="4.3959999999999999"/>
    <n v="0.09"/>
    <x v="1"/>
  </r>
  <r>
    <s v="CA/2016/160227"/>
    <d v="2016-02-11T00:00:00"/>
    <x v="525"/>
    <s v="West"/>
    <s v="Home Office"/>
    <s v="Furniture"/>
    <n v="2621.3220000000001"/>
    <n v="28"/>
    <n v="524.26440000000002"/>
    <n v="0.23"/>
    <x v="11"/>
  </r>
  <r>
    <s v="CA/2016/149097"/>
    <d v="2016-10-20T00:00:00"/>
    <x v="647"/>
    <s v="West"/>
    <s v="Consumer"/>
    <s v="Furniture"/>
    <n v="74.760000000000005"/>
    <n v="10"/>
    <n v="14.952"/>
    <n v="0.08"/>
    <x v="8"/>
  </r>
  <r>
    <s v="CA/2017/132304"/>
    <d v="2017-06-14T00:00:00"/>
    <x v="255"/>
    <s v="West"/>
    <s v="Corporate"/>
    <s v="Furniture"/>
    <n v="1115.17"/>
    <n v="15"/>
    <n v="223.03399999999999"/>
    <n v="0.19"/>
    <x v="9"/>
  </r>
  <r>
    <s v="CA/2016/136420"/>
    <d v="2016-11-20T00:00:00"/>
    <x v="294"/>
    <s v="South"/>
    <s v="Corporate"/>
    <s v="Office Supplies"/>
    <n v="89.695999999999998"/>
    <n v="15"/>
    <n v="17.9392"/>
    <n v="0.21"/>
    <x v="2"/>
  </r>
  <r>
    <s v="CA/2017/101623"/>
    <d v="2017-02-28T00:00:00"/>
    <x v="645"/>
    <s v="East"/>
    <s v="Corporate"/>
    <s v="Office Supplies"/>
    <n v="36.479999999999997"/>
    <n v="30"/>
    <n v="7.2960000000000003"/>
    <n v="0.01"/>
    <x v="11"/>
  </r>
  <r>
    <s v="US/2015/151015"/>
    <d v="2015-10-14T00:00:00"/>
    <x v="214"/>
    <s v="Central"/>
    <s v="Consumer"/>
    <s v="Office Supplies"/>
    <n v="322.19200000000001"/>
    <n v="8"/>
    <n v="64.438400000000001"/>
    <n v="0.06"/>
    <x v="8"/>
  </r>
  <r>
    <s v="CA/2018/152968"/>
    <d v="2018-05-26T00:00:00"/>
    <x v="298"/>
    <s v="East"/>
    <s v="Consumer"/>
    <s v="Technology"/>
    <n v="23.08"/>
    <n v="7"/>
    <n v="4.6159999999999997"/>
    <n v="0.06"/>
    <x v="5"/>
  </r>
  <r>
    <s v="CA/2017/150077"/>
    <d v="2017-04-02T00:00:00"/>
    <x v="333"/>
    <s v="Central"/>
    <s v="Consumer"/>
    <s v="Technology"/>
    <n v="90.48"/>
    <n v="29"/>
    <n v="18.096"/>
    <n v="0.17"/>
    <x v="4"/>
  </r>
  <r>
    <s v="CA/2017/106278"/>
    <d v="2017-02-09T00:00:00"/>
    <x v="78"/>
    <s v="Central"/>
    <s v="Consumer"/>
    <s v="Furniture"/>
    <n v="215.976"/>
    <n v="22"/>
    <n v="43.1952"/>
    <n v="0.02"/>
    <x v="11"/>
  </r>
  <r>
    <s v="CA/2018/147550"/>
    <d v="2018-04-12T00:00:00"/>
    <x v="722"/>
    <s v="South"/>
    <s v="Corporate"/>
    <s v="Furniture"/>
    <n v="11.352"/>
    <n v="15"/>
    <n v="2.2704"/>
    <n v="0.24"/>
    <x v="4"/>
  </r>
  <r>
    <s v="CA/2016/136105"/>
    <d v="2016-12-06T00:00:00"/>
    <x v="449"/>
    <s v="West"/>
    <s v="Home Office"/>
    <s v="Office Supplies"/>
    <n v="24.56"/>
    <n v="28"/>
    <n v="4.9119999999999999"/>
    <n v="0.11"/>
    <x v="1"/>
  </r>
  <r>
    <s v="CA/2017/142524"/>
    <d v="2017-04-09T00:00:00"/>
    <x v="469"/>
    <s v="East"/>
    <s v="Consumer"/>
    <s v="Office Supplies"/>
    <n v="16.559999999999999"/>
    <n v="21"/>
    <n v="3.3119999999999998"/>
    <n v="0.01"/>
    <x v="4"/>
  </r>
  <r>
    <s v="CA/2015/136336"/>
    <d v="2015-04-21T00:00:00"/>
    <x v="587"/>
    <s v="South"/>
    <s v="Corporate"/>
    <s v="Office Supplies"/>
    <n v="828.84"/>
    <n v="29"/>
    <n v="165.768"/>
    <n v="0.2"/>
    <x v="4"/>
  </r>
  <r>
    <s v="US/2016/136259"/>
    <d v="2016-05-11T00:00:00"/>
    <x v="558"/>
    <s v="East"/>
    <s v="Consumer"/>
    <s v="Office Supplies"/>
    <n v="7.218"/>
    <n v="17"/>
    <n v="1.4436"/>
    <n v="0.17"/>
    <x v="5"/>
  </r>
  <r>
    <s v="US/2015/124625"/>
    <d v="2015-03-11T00:00:00"/>
    <x v="70"/>
    <s v="West"/>
    <s v="Corporate"/>
    <s v="Technology"/>
    <n v="89.97"/>
    <n v="10"/>
    <n v="17.994"/>
    <n v="0.08"/>
    <x v="10"/>
  </r>
  <r>
    <s v="CA/2017/108105"/>
    <d v="2017-02-16T00:00:00"/>
    <x v="543"/>
    <s v="West"/>
    <s v="Consumer"/>
    <s v="Furniture"/>
    <n v="318.08"/>
    <n v="22"/>
    <n v="63.616"/>
    <n v="0.1"/>
    <x v="11"/>
  </r>
  <r>
    <s v="CA/2018/166898"/>
    <d v="2018-11-09T00:00:00"/>
    <x v="175"/>
    <s v="Central"/>
    <s v="Corporate"/>
    <s v="Technology"/>
    <n v="143.952"/>
    <n v="6"/>
    <n v="28.790400000000002"/>
    <n v="0.09"/>
    <x v="2"/>
  </r>
  <r>
    <s v="CA/2018/169005"/>
    <d v="2018-02-11T00:00:00"/>
    <x v="767"/>
    <s v="South"/>
    <s v="Consumer"/>
    <s v="Office Supplies"/>
    <n v="5.56"/>
    <n v="12"/>
    <n v="1.1120000000000001"/>
    <n v="0.25"/>
    <x v="11"/>
  </r>
  <r>
    <s v="CA/2016/104038"/>
    <d v="2016-06-02T00:00:00"/>
    <x v="628"/>
    <s v="West"/>
    <s v="Corporate"/>
    <s v="Office Supplies"/>
    <n v="146.72999999999999"/>
    <n v="27"/>
    <n v="29.346"/>
    <n v="0.1"/>
    <x v="9"/>
  </r>
  <r>
    <s v="CA/2017/126102"/>
    <d v="2017-10-09T00:00:00"/>
    <x v="231"/>
    <s v="West"/>
    <s v="Consumer"/>
    <s v="Office Supplies"/>
    <n v="276.78399999999999"/>
    <n v="28"/>
    <n v="55.3568"/>
    <n v="0.09"/>
    <x v="8"/>
  </r>
  <r>
    <s v="CA/2017/143406"/>
    <d v="2017-09-26T00:00:00"/>
    <x v="756"/>
    <s v="East"/>
    <s v="Corporate"/>
    <s v="Office Supplies"/>
    <n v="93.031999999999996"/>
    <n v="14"/>
    <n v="18.606400000000001"/>
    <n v="0.05"/>
    <x v="3"/>
  </r>
  <r>
    <s v="CA/2016/150308"/>
    <d v="2016-12-15T00:00:00"/>
    <x v="645"/>
    <s v="East"/>
    <s v="Corporate"/>
    <s v="Technology"/>
    <n v="246.16800000000001"/>
    <n v="21"/>
    <n v="49.233600000000003"/>
    <n v="0.06"/>
    <x v="1"/>
  </r>
  <r>
    <s v="CA/2017/131093"/>
    <d v="2017-09-17T00:00:00"/>
    <x v="59"/>
    <s v="West"/>
    <s v="Consumer"/>
    <s v="Office Supplies"/>
    <n v="295.39999999999998"/>
    <n v="7"/>
    <n v="59.08"/>
    <n v="0.12"/>
    <x v="3"/>
  </r>
  <r>
    <s v="US/2018/148831"/>
    <d v="2018-10-13T00:00:00"/>
    <x v="117"/>
    <s v="West"/>
    <s v="Consumer"/>
    <s v="Office Supplies"/>
    <n v="348.56"/>
    <n v="11"/>
    <n v="69.712000000000003"/>
    <n v="0.04"/>
    <x v="8"/>
  </r>
  <r>
    <s v="CA/2016/162950"/>
    <d v="2016-06-28T00:00:00"/>
    <x v="61"/>
    <s v="East"/>
    <s v="Corporate"/>
    <s v="Office Supplies"/>
    <n v="15.552"/>
    <n v="25"/>
    <n v="3.1103999999999998"/>
    <n v="0.11"/>
    <x v="9"/>
  </r>
  <r>
    <s v="US/2016/132836"/>
    <d v="2016-01-06T00:00:00"/>
    <x v="219"/>
    <s v="South"/>
    <s v="Consumer"/>
    <s v="Technology"/>
    <n v="299.98"/>
    <n v="5"/>
    <n v="59.996000000000002"/>
    <n v="0.16"/>
    <x v="7"/>
  </r>
  <r>
    <s v="US/2015/158365"/>
    <d v="2015-12-04T00:00:00"/>
    <x v="647"/>
    <s v="West"/>
    <s v="Consumer"/>
    <s v="Office Supplies"/>
    <n v="32.4"/>
    <n v="30"/>
    <n v="6.48"/>
    <n v="0"/>
    <x v="1"/>
  </r>
  <r>
    <s v="CA/2018/152933"/>
    <d v="2018-12-10T00:00:00"/>
    <x v="377"/>
    <s v="East"/>
    <s v="Home Office"/>
    <s v="Technology"/>
    <n v="369.54399999999998"/>
    <n v="21"/>
    <n v="73.908799999999999"/>
    <n v="0.18"/>
    <x v="1"/>
  </r>
  <r>
    <s v="CA/2016/163181"/>
    <d v="2016-07-11T00:00:00"/>
    <x v="455"/>
    <s v="West"/>
    <s v="Consumer"/>
    <s v="Office Supplies"/>
    <n v="23.64"/>
    <n v="2"/>
    <n v="4.7279999999999998"/>
    <n v="0.19"/>
    <x v="6"/>
  </r>
  <r>
    <s v="CA/2016/132941"/>
    <d v="2016-05-25T00:00:00"/>
    <x v="152"/>
    <s v="Central"/>
    <s v="Corporate"/>
    <s v="Office Supplies"/>
    <n v="22.367999999999999"/>
    <n v="3"/>
    <n v="4.4736000000000002"/>
    <n v="0.17"/>
    <x v="5"/>
  </r>
  <r>
    <s v="CA/2015/132010"/>
    <d v="2015-10-13T00:00:00"/>
    <x v="671"/>
    <s v="East"/>
    <s v="Home Office"/>
    <s v="Office Supplies"/>
    <n v="36.4"/>
    <n v="15"/>
    <n v="7.28"/>
    <n v="0.17"/>
    <x v="8"/>
  </r>
  <r>
    <s v="CA/2017/135461"/>
    <d v="2017-07-02T00:00:00"/>
    <x v="424"/>
    <s v="West"/>
    <s v="Corporate"/>
    <s v="Technology"/>
    <n v="623.96"/>
    <n v="15"/>
    <n v="124.792"/>
    <n v="0.09"/>
    <x v="6"/>
  </r>
  <r>
    <s v="CA/2018/153045"/>
    <d v="2018-01-19T00:00:00"/>
    <x v="515"/>
    <s v="Central"/>
    <s v="Consumer"/>
    <s v="Technology"/>
    <n v="429.6"/>
    <n v="22"/>
    <n v="85.92"/>
    <n v="0.18"/>
    <x v="7"/>
  </r>
  <r>
    <s v="US/2017/155971"/>
    <d v="2017-06-06T00:00:00"/>
    <x v="176"/>
    <s v="South"/>
    <s v="Home Office"/>
    <s v="Office Supplies"/>
    <n v="22.05"/>
    <n v="20"/>
    <n v="4.41"/>
    <n v="0"/>
    <x v="9"/>
  </r>
  <r>
    <s v="CA/2018/122007"/>
    <d v="2018-03-18T00:00:00"/>
    <x v="759"/>
    <s v="Central"/>
    <s v="Corporate"/>
    <s v="Office Supplies"/>
    <n v="90.86"/>
    <n v="9"/>
    <n v="18.172000000000001"/>
    <n v="0.24"/>
    <x v="10"/>
  </r>
  <r>
    <s v="CA/2018/162250"/>
    <d v="2018-11-24T00:00:00"/>
    <x v="701"/>
    <s v="West"/>
    <s v="Consumer"/>
    <s v="Office Supplies"/>
    <n v="7.78"/>
    <n v="14"/>
    <n v="1.556"/>
    <n v="0.11"/>
    <x v="2"/>
  </r>
  <r>
    <s v="US/2017/158288"/>
    <d v="2017-11-26T00:00:00"/>
    <x v="13"/>
    <s v="West"/>
    <s v="Consumer"/>
    <s v="Office Supplies"/>
    <n v="78.759"/>
    <n v="14"/>
    <n v="15.751799999999999"/>
    <n v="0.02"/>
    <x v="2"/>
  </r>
  <r>
    <s v="CA/2017/128916"/>
    <d v="2017-08-18T00:00:00"/>
    <x v="15"/>
    <s v="Central"/>
    <s v="Home Office"/>
    <s v="Furniture"/>
    <n v="9.5519999999999996"/>
    <n v="18"/>
    <n v="1.9104000000000001"/>
    <n v="0.14000000000000001"/>
    <x v="0"/>
  </r>
  <r>
    <s v="CA/2016/157028"/>
    <d v="2016-11-28T00:00:00"/>
    <x v="671"/>
    <s v="East"/>
    <s v="Home Office"/>
    <s v="Office Supplies"/>
    <n v="8.2799999999999994"/>
    <n v="12"/>
    <n v="1.6559999999999999"/>
    <n v="0.23"/>
    <x v="2"/>
  </r>
  <r>
    <s v="CA/2018/112473"/>
    <d v="2018-05-25T00:00:00"/>
    <x v="145"/>
    <s v="East"/>
    <s v="Consumer"/>
    <s v="Office Supplies"/>
    <n v="50.136000000000003"/>
    <n v="27"/>
    <n v="10.027200000000001"/>
    <n v="0.12"/>
    <x v="5"/>
  </r>
  <r>
    <s v="US/2018/147655"/>
    <d v="2018-04-09T00:00:00"/>
    <x v="442"/>
    <s v="South"/>
    <s v="Corporate"/>
    <s v="Office Supplies"/>
    <n v="88.073999999999998"/>
    <n v="14"/>
    <n v="17.614799999999999"/>
    <n v="0.24"/>
    <x v="4"/>
  </r>
  <r>
    <s v="CA/2017/130911"/>
    <d v="2017-03-24T00:00:00"/>
    <x v="419"/>
    <s v="South"/>
    <s v="Consumer"/>
    <s v="Furniture"/>
    <n v="301.47000000000003"/>
    <n v="8"/>
    <n v="60.293999999999997"/>
    <n v="0.14000000000000001"/>
    <x v="10"/>
  </r>
  <r>
    <s v="CA/2018/100055"/>
    <d v="2018-05-28T00:00:00"/>
    <x v="550"/>
    <s v="Central"/>
    <s v="Corporate"/>
    <s v="Furniture"/>
    <n v="27.46"/>
    <n v="21"/>
    <n v="5.492"/>
    <n v="0.11"/>
    <x v="5"/>
  </r>
  <r>
    <s v="CA/2016/157805"/>
    <d v="2016-08-31T00:00:00"/>
    <x v="563"/>
    <s v="East"/>
    <s v="Home Office"/>
    <s v="Technology"/>
    <n v="555.96"/>
    <n v="24"/>
    <n v="111.19199999999999"/>
    <n v="0.25"/>
    <x v="0"/>
  </r>
  <r>
    <s v="CA/2017/124254"/>
    <d v="2017-12-04T00:00:00"/>
    <x v="533"/>
    <s v="Central"/>
    <s v="Corporate"/>
    <s v="Office Supplies"/>
    <n v="129.55199999999999"/>
    <n v="16"/>
    <n v="25.910399999999999"/>
    <n v="0.01"/>
    <x v="1"/>
  </r>
  <r>
    <s v="CA/2015/123400"/>
    <d v="2015-02-02T00:00:00"/>
    <x v="518"/>
    <s v="West"/>
    <s v="Consumer"/>
    <s v="Office Supplies"/>
    <n v="18.335999999999999"/>
    <n v="18"/>
    <n v="3.6671999999999998"/>
    <n v="0.11"/>
    <x v="11"/>
  </r>
  <r>
    <s v="CA/2015/106971"/>
    <d v="2015-02-09T00:00:00"/>
    <x v="298"/>
    <s v="East"/>
    <s v="Consumer"/>
    <s v="Technology"/>
    <n v="475.94400000000002"/>
    <n v="19"/>
    <n v="95.188800000000001"/>
    <n v="0.18"/>
    <x v="11"/>
  </r>
  <r>
    <s v="CA/2018/123029"/>
    <d v="2018-09-30T00:00:00"/>
    <x v="404"/>
    <s v="West"/>
    <s v="Home Office"/>
    <s v="Technology"/>
    <n v="159.97999999999999"/>
    <n v="16"/>
    <n v="31.995999999999999"/>
    <n v="0.06"/>
    <x v="3"/>
  </r>
  <r>
    <s v="CA/2017/139409"/>
    <d v="2017-05-09T00:00:00"/>
    <x v="782"/>
    <s v="South"/>
    <s v="Corporate"/>
    <s v="Technology"/>
    <n v="43.6"/>
    <n v="25"/>
    <n v="8.7200000000000006"/>
    <n v="0.04"/>
    <x v="5"/>
  </r>
  <r>
    <s v="US/2018/166688"/>
    <d v="2018-05-20T00:00:00"/>
    <x v="502"/>
    <s v="West"/>
    <s v="Consumer"/>
    <s v="Office Supplies"/>
    <n v="8.2880000000000003"/>
    <n v="13"/>
    <n v="1.6576"/>
    <n v="0.2"/>
    <x v="5"/>
  </r>
  <r>
    <s v="CA/2016/126970"/>
    <d v="2016-09-20T00:00:00"/>
    <x v="236"/>
    <s v="East"/>
    <s v="Consumer"/>
    <s v="Office Supplies"/>
    <n v="2.8079999999999998"/>
    <n v="16"/>
    <n v="0.56159999999999999"/>
    <n v="7.0000000000000007E-2"/>
    <x v="3"/>
  </r>
  <r>
    <s v="US/2017/165505"/>
    <d v="2017-01-23T00:00:00"/>
    <x v="118"/>
    <s v="South"/>
    <s v="Corporate"/>
    <s v="Technology"/>
    <n v="99.98"/>
    <n v="3"/>
    <n v="19.995999999999999"/>
    <n v="0.09"/>
    <x v="7"/>
  </r>
  <r>
    <s v="US/2015/157070"/>
    <d v="2015-01-06T00:00:00"/>
    <x v="425"/>
    <s v="Central"/>
    <s v="Corporate"/>
    <s v="Office Supplies"/>
    <n v="138.56"/>
    <n v="1"/>
    <n v="27.712"/>
    <n v="0.24"/>
    <x v="7"/>
  </r>
  <r>
    <s v="US/2016/106873"/>
    <d v="2016-09-24T00:00:00"/>
    <x v="27"/>
    <s v="West"/>
    <s v="Consumer"/>
    <s v="Office Supplies"/>
    <n v="14.576000000000001"/>
    <n v="29"/>
    <n v="2.9152"/>
    <n v="0.08"/>
    <x v="3"/>
  </r>
  <r>
    <s v="CA/2017/132990"/>
    <d v="2017-01-08T00:00:00"/>
    <x v="730"/>
    <s v="South"/>
    <s v="Consumer"/>
    <s v="Furniture"/>
    <n v="19.312000000000001"/>
    <n v="2"/>
    <n v="3.8624000000000001"/>
    <n v="0.13"/>
    <x v="7"/>
  </r>
  <r>
    <s v="CA/2015/102645"/>
    <d v="2015-01-23T00:00:00"/>
    <x v="779"/>
    <s v="West"/>
    <s v="Consumer"/>
    <s v="Office Supplies"/>
    <n v="40.08"/>
    <n v="1"/>
    <n v="8.016"/>
    <n v="0.01"/>
    <x v="7"/>
  </r>
  <r>
    <s v="CA/2015/134215"/>
    <d v="2015-04-08T00:00:00"/>
    <x v="504"/>
    <s v="West"/>
    <s v="Corporate"/>
    <s v="Office Supplies"/>
    <n v="101.96"/>
    <n v="7"/>
    <n v="20.391999999999999"/>
    <n v="0.21"/>
    <x v="4"/>
  </r>
  <r>
    <s v="CA/2017/118934"/>
    <d v="2017-09-08T00:00:00"/>
    <x v="689"/>
    <s v="West"/>
    <s v="Home Office"/>
    <s v="Office Supplies"/>
    <n v="4.3380000000000001"/>
    <n v="10"/>
    <n v="0.86760000000000004"/>
    <n v="0.18"/>
    <x v="3"/>
  </r>
  <r>
    <s v="CA/2017/160108"/>
    <d v="2017-08-12T00:00:00"/>
    <x v="151"/>
    <s v="West"/>
    <s v="Consumer"/>
    <s v="Furniture"/>
    <n v="405.86"/>
    <n v="12"/>
    <n v="81.171999999999997"/>
    <n v="0.05"/>
    <x v="0"/>
  </r>
  <r>
    <s v="CA/2016/164007"/>
    <d v="2016-08-06T00:00:00"/>
    <x v="726"/>
    <s v="East"/>
    <s v="Consumer"/>
    <s v="Technology"/>
    <n v="2.3759999999999999"/>
    <n v="15"/>
    <n v="0.47520000000000001"/>
    <n v="0.19"/>
    <x v="0"/>
  </r>
  <r>
    <s v="CA/2017/100300"/>
    <d v="2017-06-24T00:00:00"/>
    <x v="77"/>
    <s v="West"/>
    <s v="Consumer"/>
    <s v="Technology"/>
    <n v="4476.8"/>
    <n v="22"/>
    <n v="895.36"/>
    <n v="0.14000000000000001"/>
    <x v="9"/>
  </r>
  <r>
    <s v="CA/2017/140571"/>
    <d v="2017-03-15T00:00:00"/>
    <x v="319"/>
    <s v="East"/>
    <s v="Home Office"/>
    <s v="Office Supplies"/>
    <n v="319.76"/>
    <n v="27"/>
    <n v="63.951999999999998"/>
    <n v="0.22"/>
    <x v="10"/>
  </r>
  <r>
    <s v="US/2017/155768"/>
    <d v="2017-01-12T00:00:00"/>
    <x v="697"/>
    <s v="Central"/>
    <s v="Home Office"/>
    <s v="Furniture"/>
    <n v="31.96"/>
    <n v="12"/>
    <n v="6.3920000000000003"/>
    <n v="0.25"/>
    <x v="7"/>
  </r>
  <r>
    <s v="CA/2018/119424"/>
    <d v="2018-12-06T00:00:00"/>
    <x v="766"/>
    <s v="East"/>
    <s v="Consumer"/>
    <s v="Technology"/>
    <n v="71.975999999999999"/>
    <n v="27"/>
    <n v="14.395200000000001"/>
    <n v="0.25"/>
    <x v="1"/>
  </r>
  <r>
    <s v="CA/2017/118178"/>
    <d v="2017-03-19T00:00:00"/>
    <x v="566"/>
    <s v="East"/>
    <s v="Corporate"/>
    <s v="Office Supplies"/>
    <n v="31.085999999999999"/>
    <n v="20"/>
    <n v="6.2172000000000001"/>
    <n v="0.03"/>
    <x v="10"/>
  </r>
  <r>
    <s v="CA/2017/166618"/>
    <d v="2017-11-14T00:00:00"/>
    <x v="24"/>
    <s v="Central"/>
    <s v="Consumer"/>
    <s v="Technology"/>
    <n v="13.98"/>
    <n v="20"/>
    <n v="2.7959999999999998"/>
    <n v="0.18"/>
    <x v="2"/>
  </r>
  <r>
    <s v="CA/2018/156776"/>
    <d v="2018-07-08T00:00:00"/>
    <x v="145"/>
    <s v="East"/>
    <s v="Consumer"/>
    <s v="Technology"/>
    <n v="707.88"/>
    <n v="16"/>
    <n v="141.57599999999999"/>
    <n v="0.15"/>
    <x v="6"/>
  </r>
  <r>
    <s v="US/2016/130512"/>
    <d v="2016-08-21T00:00:00"/>
    <x v="598"/>
    <s v="South"/>
    <s v="Home Office"/>
    <s v="Office Supplies"/>
    <n v="3.488"/>
    <n v="25"/>
    <n v="0.6976"/>
    <n v="0.17"/>
    <x v="0"/>
  </r>
  <r>
    <s v="CA/2016/141810"/>
    <d v="2016-02-11T00:00:00"/>
    <x v="121"/>
    <s v="West"/>
    <s v="Corporate"/>
    <s v="Office Supplies"/>
    <n v="29.372"/>
    <n v="8"/>
    <n v="5.8743999999999996"/>
    <n v="0.18"/>
    <x v="11"/>
  </r>
  <r>
    <s v="CA/2015/146843"/>
    <d v="2015-11-30T00:00:00"/>
    <x v="171"/>
    <s v="West"/>
    <s v="Consumer"/>
    <s v="Office Supplies"/>
    <n v="47.991999999999997"/>
    <n v="10"/>
    <n v="9.5983999999999998"/>
    <n v="0.08"/>
    <x v="2"/>
  </r>
  <r>
    <s v="CA/2015/103310"/>
    <d v="2015-10-05T00:00:00"/>
    <x v="411"/>
    <s v="West"/>
    <s v="Consumer"/>
    <s v="Office Supplies"/>
    <n v="39.96"/>
    <n v="9"/>
    <n v="7.992"/>
    <n v="0.09"/>
    <x v="8"/>
  </r>
  <r>
    <s v="CA/2017/104689"/>
    <d v="2017-01-12T00:00:00"/>
    <x v="92"/>
    <s v="East"/>
    <s v="Corporate"/>
    <s v="Office Supplies"/>
    <n v="23.04"/>
    <n v="12"/>
    <n v="4.6079999999999997"/>
    <n v="0.03"/>
    <x v="7"/>
  </r>
  <r>
    <s v="CA/2017/146423"/>
    <d v="2017-04-21T00:00:00"/>
    <x v="537"/>
    <s v="East"/>
    <s v="Consumer"/>
    <s v="Office Supplies"/>
    <n v="15.48"/>
    <n v="22"/>
    <n v="3.0960000000000001"/>
    <n v="0.01"/>
    <x v="4"/>
  </r>
  <r>
    <s v="CA/2018/140781"/>
    <d v="2018-03-08T00:00:00"/>
    <x v="455"/>
    <s v="West"/>
    <s v="Consumer"/>
    <s v="Technology"/>
    <n v="39.816000000000003"/>
    <n v="15"/>
    <n v="7.9631999999999996"/>
    <n v="0.12"/>
    <x v="10"/>
  </r>
  <r>
    <s v="CA/2018/141747"/>
    <d v="2018-03-08T00:00:00"/>
    <x v="554"/>
    <s v="Central"/>
    <s v="Corporate"/>
    <s v="Office Supplies"/>
    <n v="16.059999999999999"/>
    <n v="14"/>
    <n v="3.2120000000000002"/>
    <n v="0.18"/>
    <x v="10"/>
  </r>
  <r>
    <s v="CA/2018/142776"/>
    <d v="2018-11-12T00:00:00"/>
    <x v="788"/>
    <s v="Central"/>
    <s v="Home Office"/>
    <s v="Office Supplies"/>
    <n v="7.28"/>
    <n v="7"/>
    <n v="1.456"/>
    <n v="0.04"/>
    <x v="2"/>
  </r>
  <r>
    <s v="CA/2016/167479"/>
    <d v="2016-03-14T00:00:00"/>
    <x v="482"/>
    <s v="East"/>
    <s v="Consumer"/>
    <s v="Office Supplies"/>
    <n v="19.440000000000001"/>
    <n v="28"/>
    <n v="3.8879999999999999"/>
    <n v="0.12"/>
    <x v="10"/>
  </r>
  <r>
    <s v="CA/2015/144071"/>
    <d v="2015-08-12T00:00:00"/>
    <x v="249"/>
    <s v="South"/>
    <s v="Corporate"/>
    <s v="Furniture"/>
    <n v="39.880000000000003"/>
    <n v="29"/>
    <n v="7.976"/>
    <n v="0.22"/>
    <x v="0"/>
  </r>
  <r>
    <s v="US/2018/120908"/>
    <d v="2018-09-30T00:00:00"/>
    <x v="541"/>
    <s v="South"/>
    <s v="Corporate"/>
    <s v="Office Supplies"/>
    <n v="20.664000000000001"/>
    <n v="10"/>
    <n v="4.1327999999999996"/>
    <n v="0"/>
    <x v="3"/>
  </r>
  <r>
    <s v="CA/2018/103765"/>
    <d v="2018-11-24T00:00:00"/>
    <x v="684"/>
    <s v="East"/>
    <s v="Corporate"/>
    <s v="Office Supplies"/>
    <n v="13.762"/>
    <n v="12"/>
    <n v="2.7524000000000002"/>
    <n v="0.14000000000000001"/>
    <x v="2"/>
  </r>
  <r>
    <s v="US/2018/118157"/>
    <d v="2018-11-14T00:00:00"/>
    <x v="585"/>
    <s v="Central"/>
    <s v="Home Office"/>
    <s v="Office Supplies"/>
    <n v="15.28"/>
    <n v="4"/>
    <n v="3.056"/>
    <n v="0.06"/>
    <x v="2"/>
  </r>
  <r>
    <s v="US/2016/164238"/>
    <d v="2016-08-16T00:00:00"/>
    <x v="527"/>
    <s v="West"/>
    <s v="Consumer"/>
    <s v="Office Supplies"/>
    <n v="44.688000000000002"/>
    <n v="17"/>
    <n v="8.9375999999999998"/>
    <n v="0.2"/>
    <x v="0"/>
  </r>
  <r>
    <s v="CA/2018/103212"/>
    <d v="2018-10-13T00:00:00"/>
    <x v="659"/>
    <s v="West"/>
    <s v="Consumer"/>
    <s v="Office Supplies"/>
    <n v="11.07"/>
    <n v="4"/>
    <n v="2.214"/>
    <n v="0.03"/>
    <x v="8"/>
  </r>
  <r>
    <s v="CA/2018/121160"/>
    <d v="2018-04-11T00:00:00"/>
    <x v="86"/>
    <s v="West"/>
    <s v="Home Office"/>
    <s v="Office Supplies"/>
    <n v="7.5359999999999996"/>
    <n v="12"/>
    <n v="1.5072000000000001"/>
    <n v="0.02"/>
    <x v="4"/>
  </r>
  <r>
    <s v="CA/2018/140515"/>
    <d v="2018-03-19T00:00:00"/>
    <x v="433"/>
    <s v="East"/>
    <s v="Corporate"/>
    <s v="Office Supplies"/>
    <n v="381.36"/>
    <n v="5"/>
    <n v="76.272000000000006"/>
    <n v="0.21"/>
    <x v="10"/>
  </r>
  <r>
    <s v="CA/2015/153619"/>
    <d v="2015-03-11T00:00:00"/>
    <x v="426"/>
    <s v="South"/>
    <s v="Home Office"/>
    <s v="Office Supplies"/>
    <n v="6.72"/>
    <n v="1"/>
    <n v="1.3440000000000001"/>
    <n v="0.06"/>
    <x v="10"/>
  </r>
  <r>
    <s v="CA/2018/133718"/>
    <d v="2018-07-23T00:00:00"/>
    <x v="14"/>
    <s v="East"/>
    <s v="Consumer"/>
    <s v="Office Supplies"/>
    <n v="15.192"/>
    <n v="14"/>
    <n v="3.0384000000000002"/>
    <n v="0.06"/>
    <x v="6"/>
  </r>
  <r>
    <s v="CA/2015/148383"/>
    <d v="2015-12-27T00:00:00"/>
    <x v="261"/>
    <s v="East"/>
    <s v="Consumer"/>
    <s v="Office Supplies"/>
    <n v="946.76400000000001"/>
    <n v="25"/>
    <n v="189.3528"/>
    <n v="0.22"/>
    <x v="1"/>
  </r>
  <r>
    <s v="CA/2017/126732"/>
    <d v="2017-02-09T00:00:00"/>
    <x v="235"/>
    <s v="West"/>
    <s v="Consumer"/>
    <s v="Furniture"/>
    <n v="94.68"/>
    <n v="27"/>
    <n v="18.936"/>
    <n v="0.25"/>
    <x v="11"/>
  </r>
  <r>
    <s v="CA/2018/138156"/>
    <d v="2018-11-02T00:00:00"/>
    <x v="570"/>
    <s v="East"/>
    <s v="Consumer"/>
    <s v="Furniture"/>
    <n v="147.56800000000001"/>
    <n v="26"/>
    <n v="29.5136"/>
    <n v="0.21"/>
    <x v="2"/>
  </r>
  <r>
    <s v="CA/2018/110310"/>
    <d v="2018-10-27T00:00:00"/>
    <x v="240"/>
    <s v="Central"/>
    <s v="Corporate"/>
    <s v="Office Supplies"/>
    <n v="56.783999999999999"/>
    <n v="16"/>
    <n v="11.3568"/>
    <n v="0.17"/>
    <x v="8"/>
  </r>
  <r>
    <s v="CA/2015/113271"/>
    <d v="2015-09-07T00:00:00"/>
    <x v="284"/>
    <s v="West"/>
    <s v="Home Office"/>
    <s v="Office Supplies"/>
    <n v="14.304"/>
    <n v="16"/>
    <n v="2.8607999999999998"/>
    <n v="7.0000000000000007E-2"/>
    <x v="3"/>
  </r>
  <r>
    <s v="CA/2018/130106"/>
    <d v="2018-05-22T00:00:00"/>
    <x v="665"/>
    <s v="Central"/>
    <s v="Home Office"/>
    <s v="Office Supplies"/>
    <n v="9.84"/>
    <n v="30"/>
    <n v="1.968"/>
    <n v="0.05"/>
    <x v="5"/>
  </r>
  <r>
    <s v="CA/2017/127761"/>
    <d v="2017-10-11T00:00:00"/>
    <x v="349"/>
    <s v="South"/>
    <s v="Consumer"/>
    <s v="Office Supplies"/>
    <n v="3.64"/>
    <n v="15"/>
    <n v="0.72799999999999998"/>
    <n v="0.25"/>
    <x v="8"/>
  </r>
  <r>
    <s v="CA/2017/105354"/>
    <d v="2017-02-12T00:00:00"/>
    <x v="463"/>
    <s v="South"/>
    <s v="Corporate"/>
    <s v="Office Supplies"/>
    <n v="115.84"/>
    <n v="7"/>
    <n v="23.167999999999999"/>
    <n v="0.1"/>
    <x v="11"/>
  </r>
  <r>
    <s v="CA/2018/155712"/>
    <d v="2018-02-03T00:00:00"/>
    <x v="629"/>
    <s v="West"/>
    <s v="Corporate"/>
    <s v="Office Supplies"/>
    <n v="107.648"/>
    <n v="17"/>
    <n v="21.529599999999999"/>
    <n v="0.22"/>
    <x v="11"/>
  </r>
  <r>
    <s v="CA/2018/102309"/>
    <d v="2018-09-23T00:00:00"/>
    <x v="770"/>
    <s v="West"/>
    <s v="Consumer"/>
    <s v="Technology"/>
    <n v="199.95"/>
    <n v="15"/>
    <n v="39.99"/>
    <n v="0.1"/>
    <x v="3"/>
  </r>
  <r>
    <s v="CA/2015/168368"/>
    <d v="2015-11-02T00:00:00"/>
    <x v="315"/>
    <s v="East"/>
    <s v="Consumer"/>
    <s v="Furniture"/>
    <n v="60.89"/>
    <n v="4"/>
    <n v="12.178000000000001"/>
    <n v="0.16"/>
    <x v="2"/>
  </r>
  <r>
    <s v="CA/2018/167976"/>
    <d v="2018-11-11T00:00:00"/>
    <x v="145"/>
    <s v="East"/>
    <s v="Consumer"/>
    <s v="Office Supplies"/>
    <n v="25.5"/>
    <n v="15"/>
    <n v="5.0999999999999996"/>
    <n v="0.19"/>
    <x v="2"/>
  </r>
  <r>
    <s v="CA/2018/111388"/>
    <d v="2018-02-09T00:00:00"/>
    <x v="711"/>
    <s v="South"/>
    <s v="Home Office"/>
    <s v="Furniture"/>
    <n v="215.976"/>
    <n v="7"/>
    <n v="43.1952"/>
    <n v="0.17"/>
    <x v="11"/>
  </r>
  <r>
    <s v="CA/2016/124499"/>
    <d v="2016-09-10T00:00:00"/>
    <x v="248"/>
    <s v="West"/>
    <s v="Consumer"/>
    <s v="Furniture"/>
    <n v="389.97"/>
    <n v="3"/>
    <n v="77.994"/>
    <n v="0.08"/>
    <x v="3"/>
  </r>
  <r>
    <s v="US/2018/128118"/>
    <d v="2018-11-24T00:00:00"/>
    <x v="199"/>
    <s v="West"/>
    <s v="Corporate"/>
    <s v="Office Supplies"/>
    <n v="11.673"/>
    <n v="8"/>
    <n v="2.3346"/>
    <n v="0.11"/>
    <x v="2"/>
  </r>
  <r>
    <s v="CA/2015/125759"/>
    <d v="2015-08-02T00:00:00"/>
    <x v="134"/>
    <s v="East"/>
    <s v="Home Office"/>
    <s v="Furniture"/>
    <n v="14.56"/>
    <n v="13"/>
    <n v="2.9119999999999999"/>
    <n v="0.19"/>
    <x v="0"/>
  </r>
  <r>
    <s v="CA/2016/151869"/>
    <d v="2016-09-25T00:00:00"/>
    <x v="229"/>
    <s v="Central"/>
    <s v="Consumer"/>
    <s v="Furniture"/>
    <n v="102.58199999999999"/>
    <n v="14"/>
    <n v="20.516400000000001"/>
    <n v="0.06"/>
    <x v="3"/>
  </r>
  <r>
    <s v="US/2018/102183"/>
    <d v="2018-08-21T00:00:00"/>
    <x v="7"/>
    <s v="Central"/>
    <s v="Consumer"/>
    <s v="Office Supplies"/>
    <n v="32.088000000000001"/>
    <n v="21"/>
    <n v="6.4176000000000002"/>
    <n v="0.08"/>
    <x v="0"/>
  </r>
  <r>
    <s v="CA/2017/100510"/>
    <d v="2017-12-05T00:00:00"/>
    <x v="447"/>
    <s v="East"/>
    <s v="Corporate"/>
    <s v="Furniture"/>
    <n v="10.02"/>
    <n v="29"/>
    <n v="2.004"/>
    <n v="0.19"/>
    <x v="1"/>
  </r>
  <r>
    <s v="CA/2018/146983"/>
    <d v="2018-02-09T00:00:00"/>
    <x v="117"/>
    <s v="West"/>
    <s v="Consumer"/>
    <s v="Office Supplies"/>
    <n v="1577.94"/>
    <n v="5"/>
    <n v="315.58800000000002"/>
    <n v="0.19"/>
    <x v="11"/>
  </r>
  <r>
    <s v="US/2015/134054"/>
    <d v="2015-10-10T00:00:00"/>
    <x v="712"/>
    <s v="Central"/>
    <s v="Corporate"/>
    <s v="Office Supplies"/>
    <n v="255.85"/>
    <n v="10"/>
    <n v="51.17"/>
    <n v="0.21"/>
    <x v="8"/>
  </r>
  <r>
    <s v="CA/2017/113236"/>
    <d v="2017-05-26T00:00:00"/>
    <x v="434"/>
    <s v="East"/>
    <s v="Corporate"/>
    <s v="Office Supplies"/>
    <n v="184.70400000000001"/>
    <n v="14"/>
    <n v="36.940800000000003"/>
    <n v="0.12"/>
    <x v="5"/>
  </r>
  <r>
    <s v="CA/2018/122539"/>
    <d v="2018-01-12T00:00:00"/>
    <x v="253"/>
    <s v="Central"/>
    <s v="Consumer"/>
    <s v="Office Supplies"/>
    <n v="15.936"/>
    <n v="28"/>
    <n v="3.1871999999999998"/>
    <n v="0.13"/>
    <x v="7"/>
  </r>
  <r>
    <s v="CA/2017/166772"/>
    <d v="2017-09-20T00:00:00"/>
    <x v="707"/>
    <s v="South"/>
    <s v="Home Office"/>
    <s v="Furniture"/>
    <n v="163.88"/>
    <n v="23"/>
    <n v="32.776000000000003"/>
    <n v="0.12"/>
    <x v="3"/>
  </r>
  <r>
    <s v="US/2018/152898"/>
    <d v="2018-11-09T00:00:00"/>
    <x v="90"/>
    <s v="East"/>
    <s v="Consumer"/>
    <s v="Office Supplies"/>
    <n v="67.900000000000006"/>
    <n v="9"/>
    <n v="13.58"/>
    <n v="0.15"/>
    <x v="2"/>
  </r>
  <r>
    <s v="CA/2017/160486"/>
    <d v="2017-12-30T00:00:00"/>
    <x v="699"/>
    <s v="South"/>
    <s v="Consumer"/>
    <s v="Office Supplies"/>
    <n v="72.224000000000004"/>
    <n v="29"/>
    <n v="14.444800000000001"/>
    <n v="0"/>
    <x v="1"/>
  </r>
  <r>
    <s v="CA/2018/102218"/>
    <d v="2018-02-09T00:00:00"/>
    <x v="560"/>
    <s v="West"/>
    <s v="Consumer"/>
    <s v="Office Supplies"/>
    <n v="11.696"/>
    <n v="30"/>
    <n v="2.3391999999999999"/>
    <n v="7.0000000000000007E-2"/>
    <x v="11"/>
  </r>
  <r>
    <s v="CA/2015/161032"/>
    <d v="2015-11-18T00:00:00"/>
    <x v="149"/>
    <s v="East"/>
    <s v="Corporate"/>
    <s v="Furniture"/>
    <n v="392.94"/>
    <n v="7"/>
    <n v="78.587999999999994"/>
    <n v="0.15"/>
    <x v="2"/>
  </r>
  <r>
    <s v="CA/2016/102778"/>
    <d v="2016-11-21T00:00:00"/>
    <x v="581"/>
    <s v="East"/>
    <s v="Consumer"/>
    <s v="Furniture"/>
    <n v="18.175999999999998"/>
    <n v="10"/>
    <n v="3.6352000000000002"/>
    <n v="0.13"/>
    <x v="2"/>
  </r>
  <r>
    <s v="CA/2018/154011"/>
    <d v="2018-06-19T00:00:00"/>
    <x v="489"/>
    <s v="West"/>
    <s v="Home Office"/>
    <s v="Office Supplies"/>
    <n v="6.8879999999999999"/>
    <n v="17"/>
    <n v="1.3775999999999999"/>
    <n v="0.18"/>
    <x v="9"/>
  </r>
  <r>
    <s v="US/2018/165456"/>
    <d v="2018-11-30T00:00:00"/>
    <x v="577"/>
    <s v="Central"/>
    <s v="Consumer"/>
    <s v="Furniture"/>
    <n v="1079.316"/>
    <n v="24"/>
    <n v="215.86320000000001"/>
    <n v="0.22"/>
    <x v="2"/>
  </r>
  <r>
    <s v="CA/2015/111857"/>
    <d v="2015-04-23T00:00:00"/>
    <x v="134"/>
    <s v="East"/>
    <s v="Home Office"/>
    <s v="Office Supplies"/>
    <n v="48.91"/>
    <n v="8"/>
    <n v="9.782"/>
    <n v="0.11"/>
    <x v="4"/>
  </r>
  <r>
    <s v="CA/2015/163650"/>
    <d v="2015-09-23T00:00:00"/>
    <x v="627"/>
    <s v="Central"/>
    <s v="Consumer"/>
    <s v="Office Supplies"/>
    <n v="9.84"/>
    <n v="30"/>
    <n v="1.968"/>
    <n v="0.12"/>
    <x v="3"/>
  </r>
  <r>
    <s v="CA/2018/124114"/>
    <d v="2018-02-03T00:00:00"/>
    <x v="276"/>
    <s v="East"/>
    <s v="Corporate"/>
    <s v="Office Supplies"/>
    <n v="0.55600000000000005"/>
    <n v="23"/>
    <n v="0.11119999999999999"/>
    <n v="0.19"/>
    <x v="11"/>
  </r>
  <r>
    <s v="US/2018/116505"/>
    <d v="2018-11-17T00:00:00"/>
    <x v="577"/>
    <s v="Central"/>
    <s v="Consumer"/>
    <s v="Office Supplies"/>
    <n v="43.8"/>
    <n v="29"/>
    <n v="8.76"/>
    <n v="0"/>
    <x v="2"/>
  </r>
  <r>
    <s v="CA/2018/161340"/>
    <d v="2018-05-28T00:00:00"/>
    <x v="87"/>
    <s v="Central"/>
    <s v="Corporate"/>
    <s v="Office Supplies"/>
    <n v="13.872"/>
    <n v="8"/>
    <n v="2.7744"/>
    <n v="0.18"/>
    <x v="5"/>
  </r>
  <r>
    <s v="US/2016/163433"/>
    <d v="2016-04-18T00:00:00"/>
    <x v="172"/>
    <s v="East"/>
    <s v="Corporate"/>
    <s v="Technology"/>
    <n v="41.423999999999999"/>
    <n v="20"/>
    <n v="8.2848000000000006"/>
    <n v="0.06"/>
    <x v="4"/>
  </r>
  <r>
    <s v="CA/2016/137603"/>
    <d v="2016-09-19T00:00:00"/>
    <x v="762"/>
    <s v="West"/>
    <s v="Home Office"/>
    <s v="Office Supplies"/>
    <n v="8.4"/>
    <n v="14"/>
    <n v="1.68"/>
    <n v="0"/>
    <x v="3"/>
  </r>
  <r>
    <s v="CA/2015/128237"/>
    <d v="2015-03-25T00:00:00"/>
    <x v="244"/>
    <s v="Central"/>
    <s v="Consumer"/>
    <s v="Office Supplies"/>
    <n v="6.56"/>
    <n v="15"/>
    <n v="1.3120000000000001"/>
    <n v="0.15"/>
    <x v="10"/>
  </r>
  <r>
    <s v="US/2017/102141"/>
    <d v="2017-08-26T00:00:00"/>
    <x v="629"/>
    <s v="West"/>
    <s v="Corporate"/>
    <s v="Office Supplies"/>
    <n v="146.68799999999999"/>
    <n v="26"/>
    <n v="29.337599999999998"/>
    <n v="0.17"/>
    <x v="0"/>
  </r>
  <r>
    <s v="CA/2018/148642"/>
    <d v="2018-06-03T00:00:00"/>
    <x v="386"/>
    <s v="West"/>
    <s v="Consumer"/>
    <s v="Office Supplies"/>
    <n v="4.9279999999999999"/>
    <n v="1"/>
    <n v="0.98560000000000003"/>
    <n v="0.03"/>
    <x v="9"/>
  </r>
  <r>
    <s v="CA/2016/111948"/>
    <d v="2016-11-11T00:00:00"/>
    <x v="122"/>
    <s v="East"/>
    <s v="Corporate"/>
    <s v="Office Supplies"/>
    <n v="418.32"/>
    <n v="13"/>
    <n v="83.664000000000001"/>
    <n v="0.18"/>
    <x v="2"/>
  </r>
  <r>
    <s v="CA/2017/161907"/>
    <d v="2017-05-04T00:00:00"/>
    <x v="423"/>
    <s v="West"/>
    <s v="Consumer"/>
    <s v="Technology"/>
    <n v="118.782"/>
    <n v="17"/>
    <n v="23.756399999999999"/>
    <n v="0.11"/>
    <x v="5"/>
  </r>
  <r>
    <s v="CA/2018/124940"/>
    <d v="2018-02-21T00:00:00"/>
    <x v="54"/>
    <s v="West"/>
    <s v="Consumer"/>
    <s v="Technology"/>
    <n v="47.904000000000003"/>
    <n v="14"/>
    <n v="9.5808"/>
    <n v="0.02"/>
    <x v="11"/>
  </r>
  <r>
    <s v="US/2018/108343"/>
    <d v="2018-07-20T00:00:00"/>
    <x v="255"/>
    <s v="West"/>
    <s v="Corporate"/>
    <s v="Office Supplies"/>
    <n v="13.36"/>
    <n v="15"/>
    <n v="2.6720000000000002"/>
    <n v="0.03"/>
    <x v="6"/>
  </r>
  <r>
    <s v="US/2017/111563"/>
    <d v="2017-04-11T00:00:00"/>
    <x v="325"/>
    <s v="East"/>
    <s v="Consumer"/>
    <s v="Furniture"/>
    <n v="11.375999999999999"/>
    <n v="2"/>
    <n v="2.2751999999999999"/>
    <n v="0.25"/>
    <x v="4"/>
  </r>
  <r>
    <s v="CA/2018/121853"/>
    <d v="2018-09-23T00:00:00"/>
    <x v="551"/>
    <s v="East"/>
    <s v="Consumer"/>
    <s v="Office Supplies"/>
    <n v="211.04"/>
    <n v="6"/>
    <n v="42.207999999999998"/>
    <n v="0.05"/>
    <x v="3"/>
  </r>
  <r>
    <s v="US/2018/130687"/>
    <d v="2018-07-09T00:00:00"/>
    <x v="418"/>
    <s v="West"/>
    <s v="Consumer"/>
    <s v="Furniture"/>
    <n v="80.959999999999994"/>
    <n v="29"/>
    <n v="16.192"/>
    <n v="0.05"/>
    <x v="6"/>
  </r>
  <r>
    <s v="CA/2016/164497"/>
    <d v="2016-11-28T00:00:00"/>
    <x v="219"/>
    <s v="South"/>
    <s v="Consumer"/>
    <s v="Office Supplies"/>
    <n v="45.28"/>
    <n v="11"/>
    <n v="9.0559999999999992"/>
    <n v="0.13"/>
    <x v="2"/>
  </r>
  <r>
    <s v="US/2016/153283"/>
    <d v="2016-12-11T00:00:00"/>
    <x v="686"/>
    <s v="East"/>
    <s v="Consumer"/>
    <s v="Office Supplies"/>
    <n v="15.56"/>
    <n v="4"/>
    <n v="3.1120000000000001"/>
    <n v="0.2"/>
    <x v="1"/>
  </r>
  <r>
    <s v="CA/2017/108056"/>
    <d v="2017-09-29T00:00:00"/>
    <x v="20"/>
    <s v="South"/>
    <s v="Corporate"/>
    <s v="Technology"/>
    <n v="859.2"/>
    <n v="21"/>
    <n v="171.84"/>
    <n v="0.13"/>
    <x v="3"/>
  </r>
  <r>
    <s v="CA/2018/127726"/>
    <d v="2018-11-09T00:00:00"/>
    <x v="757"/>
    <s v="West"/>
    <s v="Consumer"/>
    <s v="Office Supplies"/>
    <n v="195.68"/>
    <n v="27"/>
    <n v="39.136000000000003"/>
    <n v="0.12"/>
    <x v="2"/>
  </r>
  <r>
    <s v="CA/2018/110198"/>
    <d v="2018-01-05T00:00:00"/>
    <x v="151"/>
    <s v="West"/>
    <s v="Consumer"/>
    <s v="Furniture"/>
    <n v="314.35199999999998"/>
    <n v="21"/>
    <n v="62.870399999999997"/>
    <n v="7.0000000000000007E-2"/>
    <x v="7"/>
  </r>
  <r>
    <s v="CA/2018/130715"/>
    <d v="2018-09-16T00:00:00"/>
    <x v="388"/>
    <s v="West"/>
    <s v="Corporate"/>
    <s v="Office Supplies"/>
    <n v="17.899999999999999"/>
    <n v="2"/>
    <n v="3.58"/>
    <n v="0.08"/>
    <x v="3"/>
  </r>
  <r>
    <s v="CA/2015/155264"/>
    <d v="2015-10-19T00:00:00"/>
    <x v="345"/>
    <s v="West"/>
    <s v="Corporate"/>
    <s v="Office Supplies"/>
    <n v="2.992"/>
    <n v="16"/>
    <n v="0.59840000000000004"/>
    <n v="0.08"/>
    <x v="8"/>
  </r>
  <r>
    <s v="CA/2017/119123"/>
    <d v="2017-03-13T00:00:00"/>
    <x v="748"/>
    <s v="East"/>
    <s v="Home Office"/>
    <s v="Office Supplies"/>
    <n v="51.183999999999997"/>
    <n v="25"/>
    <n v="10.236800000000001"/>
    <n v="0.12"/>
    <x v="10"/>
  </r>
  <r>
    <s v="CA/2018/109085"/>
    <d v="2018-02-17T00:00:00"/>
    <x v="278"/>
    <s v="West"/>
    <s v="Home Office"/>
    <s v="Furniture"/>
    <n v="455.97"/>
    <n v="12"/>
    <n v="91.194000000000003"/>
    <n v="0.06"/>
    <x v="11"/>
  </r>
  <r>
    <s v="CA/2017/114860"/>
    <d v="2017-12-22T00:00:00"/>
    <x v="35"/>
    <s v="West"/>
    <s v="Consumer"/>
    <s v="Furniture"/>
    <n v="842.72"/>
    <n v="9"/>
    <n v="168.54400000000001"/>
    <n v="0.25"/>
    <x v="1"/>
  </r>
  <r>
    <s v="CA/2017/159009"/>
    <d v="2017-09-23T00:00:00"/>
    <x v="317"/>
    <s v="West"/>
    <s v="Corporate"/>
    <s v="Office Supplies"/>
    <n v="13.215999999999999"/>
    <n v="12"/>
    <n v="2.6432000000000002"/>
    <n v="0.18"/>
    <x v="3"/>
  </r>
  <r>
    <s v="CA/2018/148411"/>
    <d v="2018-09-24T00:00:00"/>
    <x v="197"/>
    <s v="South"/>
    <s v="Consumer"/>
    <s v="Furniture"/>
    <n v="520.46400000000006"/>
    <n v="14"/>
    <n v="104.0928"/>
    <n v="0.1"/>
    <x v="3"/>
  </r>
  <r>
    <s v="CA/2016/110324"/>
    <d v="2016-01-12T00:00:00"/>
    <x v="15"/>
    <s v="Central"/>
    <s v="Home Office"/>
    <s v="Office Supplies"/>
    <n v="19.440000000000001"/>
    <n v="10"/>
    <n v="3.8879999999999999"/>
    <n v="0.21"/>
    <x v="7"/>
  </r>
  <r>
    <s v="CA/2017/168046"/>
    <d v="2017-01-25T00:00:00"/>
    <x v="63"/>
    <s v="East"/>
    <s v="Corporate"/>
    <s v="Office Supplies"/>
    <n v="43.12"/>
    <n v="9"/>
    <n v="8.6240000000000006"/>
    <n v="0.22"/>
    <x v="7"/>
  </r>
  <r>
    <s v="CA/2018/111591"/>
    <d v="2018-03-21T00:00:00"/>
    <x v="28"/>
    <s v="Central"/>
    <s v="Home Office"/>
    <s v="Office Supplies"/>
    <n v="30.576000000000001"/>
    <n v="23"/>
    <n v="6.1151999999999997"/>
    <n v="0.23"/>
    <x v="10"/>
  </r>
  <r>
    <s v="US/2015/166828"/>
    <d v="2015-08-22T00:00:00"/>
    <x v="226"/>
    <s v="East"/>
    <s v="Consumer"/>
    <s v="Office Supplies"/>
    <n v="11.56"/>
    <n v="12"/>
    <n v="2.3119999999999998"/>
    <n v="0.21"/>
    <x v="0"/>
  </r>
  <r>
    <s v="CA/2015/108147"/>
    <d v="2015-08-06T00:00:00"/>
    <x v="502"/>
    <s v="West"/>
    <s v="Consumer"/>
    <s v="Office Supplies"/>
    <n v="68.48"/>
    <n v="25"/>
    <n v="13.696"/>
    <n v="0.24"/>
    <x v="0"/>
  </r>
  <r>
    <s v="CA/2018/113460"/>
    <d v="2018-07-11T00:00:00"/>
    <x v="471"/>
    <s v="West"/>
    <s v="Corporate"/>
    <s v="Furniture"/>
    <n v="272.97000000000003"/>
    <n v="12"/>
    <n v="54.594000000000001"/>
    <n v="0.1"/>
    <x v="6"/>
  </r>
  <r>
    <s v="CA/2016/111339"/>
    <d v="2016-05-29T00:00:00"/>
    <x v="777"/>
    <s v="West"/>
    <s v="Corporate"/>
    <s v="Furniture"/>
    <n v="41.567999999999998"/>
    <n v="29"/>
    <n v="8.3135999999999992"/>
    <n v="0"/>
    <x v="5"/>
  </r>
  <r>
    <s v="CA/2018/102820"/>
    <d v="2018-07-05T00:00:00"/>
    <x v="229"/>
    <s v="Central"/>
    <s v="Consumer"/>
    <s v="Technology"/>
    <n v="419.94400000000002"/>
    <n v="7"/>
    <n v="83.988799999999998"/>
    <n v="0.25"/>
    <x v="6"/>
  </r>
  <r>
    <s v="CA/2017/149671"/>
    <d v="2017-05-06T00:00:00"/>
    <x v="33"/>
    <s v="Central"/>
    <s v="Corporate"/>
    <s v="Office Supplies"/>
    <n v="61.38"/>
    <n v="14"/>
    <n v="12.276"/>
    <n v="0.03"/>
    <x v="5"/>
  </r>
  <r>
    <s v="CA/2016/126347"/>
    <d v="2016-12-14T00:00:00"/>
    <x v="219"/>
    <s v="South"/>
    <s v="Consumer"/>
    <s v="Technology"/>
    <n v="50"/>
    <n v="17"/>
    <n v="10"/>
    <n v="0.03"/>
    <x v="1"/>
  </r>
  <r>
    <s v="CA/2018/108756"/>
    <d v="2018-12-25T00:00:00"/>
    <x v="22"/>
    <s v="Central"/>
    <s v="Consumer"/>
    <s v="Technology"/>
    <n v="31.8"/>
    <n v="9"/>
    <n v="6.36"/>
    <n v="0.16"/>
    <x v="1"/>
  </r>
  <r>
    <s v="CA/2018/155362"/>
    <d v="2018-12-17T00:00:00"/>
    <x v="317"/>
    <s v="West"/>
    <s v="Corporate"/>
    <s v="Office Supplies"/>
    <n v="32.56"/>
    <n v="3"/>
    <n v="6.5119999999999996"/>
    <n v="0.17"/>
    <x v="1"/>
  </r>
  <r>
    <s v="CA/2017/117625"/>
    <d v="2017-10-05T00:00:00"/>
    <x v="421"/>
    <s v="East"/>
    <s v="Consumer"/>
    <s v="Office Supplies"/>
    <n v="7.0720000000000001"/>
    <n v="22"/>
    <n v="1.4144000000000001"/>
    <n v="0.01"/>
    <x v="8"/>
  </r>
  <r>
    <s v="CA/2015/154158"/>
    <d v="2015-12-23T00:00:00"/>
    <x v="113"/>
    <s v="East"/>
    <s v="Consumer"/>
    <s v="Office Supplies"/>
    <n v="45.527999999999999"/>
    <n v="3"/>
    <n v="9.1056000000000008"/>
    <n v="0.03"/>
    <x v="1"/>
  </r>
  <r>
    <s v="CA/2018/100433"/>
    <d v="2018-11-08T00:00:00"/>
    <x v="319"/>
    <s v="East"/>
    <s v="Home Office"/>
    <s v="Office Supplies"/>
    <n v="25.92"/>
    <n v="17"/>
    <n v="5.1840000000000002"/>
    <n v="0.2"/>
    <x v="2"/>
  </r>
  <r>
    <s v="CA/2018/163097"/>
    <d v="2018-08-27T00:00:00"/>
    <x v="227"/>
    <s v="West"/>
    <s v="Consumer"/>
    <s v="Furniture"/>
    <n v="120.57599999999999"/>
    <n v="4"/>
    <n v="24.115200000000002"/>
    <n v="0.19"/>
    <x v="0"/>
  </r>
  <r>
    <s v="US/2018/127292"/>
    <d v="2018-01-19T00:00:00"/>
    <x v="528"/>
    <s v="Central"/>
    <s v="Consumer"/>
    <s v="Office Supplies"/>
    <n v="79.92"/>
    <n v="9"/>
    <n v="15.984"/>
    <n v="0.19"/>
    <x v="7"/>
  </r>
  <r>
    <s v="CA/2016/163734"/>
    <d v="2016-06-19T00:00:00"/>
    <x v="454"/>
    <s v="South"/>
    <s v="Home Office"/>
    <s v="Office Supplies"/>
    <n v="228.92"/>
    <n v="19"/>
    <n v="45.783999999999999"/>
    <n v="0.12"/>
    <x v="9"/>
  </r>
  <r>
    <s v="CA/2018/162474"/>
    <d v="2018-03-13T00:00:00"/>
    <x v="395"/>
    <s v="Central"/>
    <s v="Corporate"/>
    <s v="Technology"/>
    <n v="7.992"/>
    <n v="22"/>
    <n v="1.5984"/>
    <n v="0.13"/>
    <x v="10"/>
  </r>
  <r>
    <s v="CA/2016/130848"/>
    <d v="2016-10-25T00:00:00"/>
    <x v="375"/>
    <s v="East"/>
    <s v="Corporate"/>
    <s v="Furniture"/>
    <n v="582.33600000000001"/>
    <n v="27"/>
    <n v="116.46720000000001"/>
    <n v="0.12"/>
    <x v="8"/>
  </r>
  <r>
    <s v="CA/2015/125997"/>
    <d v="2015-09-20T00:00:00"/>
    <x v="596"/>
    <s v="East"/>
    <s v="Consumer"/>
    <s v="Technology"/>
    <n v="629.95000000000005"/>
    <n v="19"/>
    <n v="125.99"/>
    <n v="0.1"/>
    <x v="3"/>
  </r>
  <r>
    <s v="CA/2017/103128"/>
    <d v="2017-11-11T00:00:00"/>
    <x v="789"/>
    <s v="Central"/>
    <s v="Consumer"/>
    <s v="Office Supplies"/>
    <n v="14.112"/>
    <n v="18"/>
    <n v="2.8224"/>
    <n v="0.22"/>
    <x v="2"/>
  </r>
  <r>
    <s v="CA/2016/167696"/>
    <d v="2016-09-16T00:00:00"/>
    <x v="214"/>
    <s v="Central"/>
    <s v="Consumer"/>
    <s v="Office Supplies"/>
    <n v="31.12"/>
    <n v="5"/>
    <n v="6.2240000000000002"/>
    <n v="0"/>
    <x v="3"/>
  </r>
  <r>
    <s v="CA/2015/159814"/>
    <d v="2015-06-24T00:00:00"/>
    <x v="221"/>
    <s v="West"/>
    <s v="Consumer"/>
    <s v="Furniture"/>
    <n v="4.2720000000000002"/>
    <n v="15"/>
    <n v="0.85440000000000005"/>
    <n v="0.13"/>
    <x v="9"/>
  </r>
  <r>
    <s v="CA/2017/105459"/>
    <d v="2017-12-08T00:00:00"/>
    <x v="413"/>
    <s v="West"/>
    <s v="Consumer"/>
    <s v="Furniture"/>
    <n v="209.148"/>
    <n v="16"/>
    <n v="41.829599999999999"/>
    <n v="0.21"/>
    <x v="1"/>
  </r>
  <r>
    <s v="CA/2018/141663"/>
    <d v="2018-04-13T00:00:00"/>
    <x v="317"/>
    <s v="West"/>
    <s v="Corporate"/>
    <s v="Office Supplies"/>
    <n v="7.92"/>
    <n v="7"/>
    <n v="1.5840000000000001"/>
    <n v="0"/>
    <x v="4"/>
  </r>
  <r>
    <s v="CA/2015/152618"/>
    <d v="2015-03-14T00:00:00"/>
    <x v="46"/>
    <s v="Central"/>
    <s v="Home Office"/>
    <s v="Technology"/>
    <n v="574.91"/>
    <n v="28"/>
    <n v="114.982"/>
    <n v="0.12"/>
    <x v="10"/>
  </r>
  <r>
    <s v="CA/2018/162789"/>
    <d v="2018-09-22T00:00:00"/>
    <x v="95"/>
    <s v="Central"/>
    <s v="Consumer"/>
    <s v="Technology"/>
    <n v="1071"/>
    <n v="23"/>
    <n v="214.2"/>
    <n v="0.12"/>
    <x v="3"/>
  </r>
  <r>
    <s v="US/2018/110149"/>
    <d v="2018-10-12T00:00:00"/>
    <x v="576"/>
    <s v="East"/>
    <s v="Consumer"/>
    <s v="Office Supplies"/>
    <n v="3.2730000000000001"/>
    <n v="30"/>
    <n v="0.65459999999999996"/>
    <n v="0.09"/>
    <x v="8"/>
  </r>
  <r>
    <s v="CA/2017/108959"/>
    <d v="2017-10-03T00:00:00"/>
    <x v="186"/>
    <s v="East"/>
    <s v="Corporate"/>
    <s v="Office Supplies"/>
    <n v="104.696"/>
    <n v="23"/>
    <n v="20.9392"/>
    <n v="0.16"/>
    <x v="8"/>
  </r>
  <r>
    <s v="CA/2016/164777"/>
    <d v="2016-01-27T00:00:00"/>
    <x v="253"/>
    <s v="Central"/>
    <s v="Consumer"/>
    <s v="Furniture"/>
    <n v="2803.92"/>
    <n v="13"/>
    <n v="560.78399999999999"/>
    <n v="0.13"/>
    <x v="7"/>
  </r>
  <r>
    <s v="CA/2017/132017"/>
    <d v="2017-09-26T00:00:00"/>
    <x v="588"/>
    <s v="West"/>
    <s v="Corporate"/>
    <s v="Office Supplies"/>
    <n v="6.8159999999999998"/>
    <n v="14"/>
    <n v="1.3632"/>
    <n v="0.06"/>
    <x v="3"/>
  </r>
  <r>
    <s v="CA/2016/127824"/>
    <d v="2016-10-18T00:00:00"/>
    <x v="547"/>
    <s v="Central"/>
    <s v="Consumer"/>
    <s v="Technology"/>
    <n v="249.584"/>
    <n v="23"/>
    <n v="49.916800000000002"/>
    <n v="0.08"/>
    <x v="8"/>
  </r>
  <r>
    <s v="CA/2015/148285"/>
    <d v="2015-10-27T00:00:00"/>
    <x v="279"/>
    <s v="West"/>
    <s v="Home Office"/>
    <s v="Office Supplies"/>
    <n v="10.368"/>
    <n v="14"/>
    <n v="2.0735999999999999"/>
    <n v="0"/>
    <x v="8"/>
  </r>
  <r>
    <s v="CA/2018/152926"/>
    <d v="2018-02-10T00:00:00"/>
    <x v="281"/>
    <s v="South"/>
    <s v="Corporate"/>
    <s v="Office Supplies"/>
    <n v="15.224"/>
    <n v="23"/>
    <n v="3.0448"/>
    <n v="0.05"/>
    <x v="11"/>
  </r>
  <r>
    <s v="CA/2015/145254"/>
    <d v="2015-07-23T00:00:00"/>
    <x v="714"/>
    <s v="Central"/>
    <s v="Corporate"/>
    <s v="Technology"/>
    <n v="604.75199999999995"/>
    <n v="18"/>
    <n v="120.9504"/>
    <n v="0.2"/>
    <x v="6"/>
  </r>
  <r>
    <s v="CA/2015/116246"/>
    <d v="2015-12-09T00:00:00"/>
    <x v="560"/>
    <s v="West"/>
    <s v="Consumer"/>
    <s v="Furniture"/>
    <n v="3785.2919999999999"/>
    <n v="14"/>
    <n v="757.05840000000001"/>
    <n v="0.03"/>
    <x v="1"/>
  </r>
  <r>
    <s v="CA/2017/160479"/>
    <d v="2017-09-15T00:00:00"/>
    <x v="738"/>
    <s v="Central"/>
    <s v="Consumer"/>
    <s v="Office Supplies"/>
    <n v="35.4"/>
    <n v="12"/>
    <n v="7.08"/>
    <n v="0.11"/>
    <x v="3"/>
  </r>
  <r>
    <s v="CA/2015/167486"/>
    <d v="2015-11-27T00:00:00"/>
    <x v="705"/>
    <s v="East"/>
    <s v="Corporate"/>
    <s v="Furniture"/>
    <n v="199.9"/>
    <n v="29"/>
    <n v="39.979999999999997"/>
    <n v="0.13"/>
    <x v="2"/>
  </r>
  <r>
    <s v="CA/2015/152100"/>
    <d v="2015-11-05T00:00:00"/>
    <x v="100"/>
    <s v="East"/>
    <s v="Corporate"/>
    <s v="Furniture"/>
    <n v="1212.96"/>
    <n v="21"/>
    <n v="242.59200000000001"/>
    <n v="0.21"/>
    <x v="2"/>
  </r>
  <r>
    <s v="CA/2016/166219"/>
    <d v="2016-08-28T00:00:00"/>
    <x v="130"/>
    <s v="West"/>
    <s v="Corporate"/>
    <s v="Technology"/>
    <n v="1099.96"/>
    <n v="5"/>
    <n v="219.99199999999999"/>
    <n v="0.19"/>
    <x v="0"/>
  </r>
  <r>
    <s v="CA/2016/111864"/>
    <d v="2016-06-19T00:00:00"/>
    <x v="452"/>
    <s v="South"/>
    <s v="Home Office"/>
    <s v="Office Supplies"/>
    <n v="5.9039999999999999"/>
    <n v="3"/>
    <n v="1.1808000000000001"/>
    <n v="0.03"/>
    <x v="9"/>
  </r>
  <r>
    <s v="CA/2016/119627"/>
    <d v="2016-08-17T00:00:00"/>
    <x v="56"/>
    <s v="East"/>
    <s v="Consumer"/>
    <s v="Technology"/>
    <n v="30.08"/>
    <n v="12"/>
    <n v="6.016"/>
    <n v="0.21"/>
    <x v="0"/>
  </r>
  <r>
    <s v="CA/2016/160787"/>
    <d v="2016-09-25T00:00:00"/>
    <x v="298"/>
    <s v="East"/>
    <s v="Consumer"/>
    <s v="Office Supplies"/>
    <n v="2.9460000000000002"/>
    <n v="2"/>
    <n v="0.58919999999999995"/>
    <n v="0.24"/>
    <x v="3"/>
  </r>
  <r>
    <s v="CA/2018/107853"/>
    <d v="2018-05-26T00:00:00"/>
    <x v="303"/>
    <s v="West"/>
    <s v="Consumer"/>
    <s v="Office Supplies"/>
    <n v="12.96"/>
    <n v="7"/>
    <n v="2.5920000000000001"/>
    <n v="0.06"/>
    <x v="5"/>
  </r>
  <r>
    <s v="CA/2018/126144"/>
    <d v="2018-07-31T00:00:00"/>
    <x v="411"/>
    <s v="West"/>
    <s v="Consumer"/>
    <s v="Technology"/>
    <n v="285.57600000000002"/>
    <n v="12"/>
    <n v="57.115200000000002"/>
    <n v="0.14000000000000001"/>
    <x v="6"/>
  </r>
  <r>
    <s v="US/2015/154655"/>
    <d v="2015-12-10T00:00:00"/>
    <x v="771"/>
    <s v="East"/>
    <s v="Corporate"/>
    <s v="Office Supplies"/>
    <n v="22.24"/>
    <n v="10"/>
    <n v="4.4480000000000004"/>
    <n v="0.09"/>
    <x v="1"/>
  </r>
  <r>
    <s v="CA/2015/100391"/>
    <d v="2015-05-25T00:00:00"/>
    <x v="768"/>
    <s v="South"/>
    <s v="Consumer"/>
    <s v="Office Supplies"/>
    <n v="14.62"/>
    <n v="18"/>
    <n v="2.9239999999999999"/>
    <n v="0.11"/>
    <x v="5"/>
  </r>
  <r>
    <s v="CA/2015/165477"/>
    <d v="2015-12-29T00:00:00"/>
    <x v="790"/>
    <s v="East"/>
    <s v="Consumer"/>
    <s v="Office Supplies"/>
    <n v="48.36"/>
    <n v="29"/>
    <n v="9.6720000000000006"/>
    <n v="0.22"/>
    <x v="1"/>
  </r>
  <r>
    <s v="CA/2018/165904"/>
    <d v="2018-07-04T00:00:00"/>
    <x v="367"/>
    <s v="West"/>
    <s v="Home Office"/>
    <s v="Office Supplies"/>
    <n v="16.256"/>
    <n v="27"/>
    <n v="3.2511999999999999"/>
    <n v="0.18"/>
    <x v="6"/>
  </r>
  <r>
    <s v="CA/2016/104052"/>
    <d v="2016-01-03T00:00:00"/>
    <x v="734"/>
    <s v="West"/>
    <s v="Corporate"/>
    <s v="Technology"/>
    <n v="95.84"/>
    <n v="23"/>
    <n v="19.167999999999999"/>
    <n v="7.0000000000000007E-2"/>
    <x v="7"/>
  </r>
  <r>
    <s v="CA/2016/168277"/>
    <d v="2016-05-29T00:00:00"/>
    <x v="41"/>
    <s v="Central"/>
    <s v="Consumer"/>
    <s v="Office Supplies"/>
    <n v="12.39"/>
    <n v="19"/>
    <n v="2.4780000000000002"/>
    <n v="0.22"/>
    <x v="5"/>
  </r>
  <r>
    <s v="CA/2017/158617"/>
    <d v="2017-09-22T00:00:00"/>
    <x v="663"/>
    <s v="Central"/>
    <s v="Consumer"/>
    <s v="Office Supplies"/>
    <n v="35.880000000000003"/>
    <n v="1"/>
    <n v="7.1760000000000002"/>
    <n v="0.15"/>
    <x v="3"/>
  </r>
  <r>
    <s v="CA/2018/136882"/>
    <d v="2018-05-27T00:00:00"/>
    <x v="35"/>
    <s v="West"/>
    <s v="Consumer"/>
    <s v="Furniture"/>
    <n v="477.3"/>
    <n v="24"/>
    <n v="95.46"/>
    <n v="0.12"/>
    <x v="5"/>
  </r>
  <r>
    <s v="US/2017/148957"/>
    <d v="2017-09-17T00:00:00"/>
    <x v="254"/>
    <s v="Central"/>
    <s v="Home Office"/>
    <s v="Office Supplies"/>
    <n v="12.32"/>
    <n v="17"/>
    <n v="2.464"/>
    <n v="0.18"/>
    <x v="3"/>
  </r>
  <r>
    <s v="CA/2015/140032"/>
    <d v="2015-08-09T00:00:00"/>
    <x v="358"/>
    <s v="Central"/>
    <s v="Consumer"/>
    <s v="Office Supplies"/>
    <n v="8.6080000000000005"/>
    <n v="20"/>
    <n v="1.7216"/>
    <n v="0.06"/>
    <x v="0"/>
  </r>
  <r>
    <s v="CA/2018/145506"/>
    <d v="2018-03-06T00:00:00"/>
    <x v="246"/>
    <s v="East"/>
    <s v="Home Office"/>
    <s v="Office Supplies"/>
    <n v="136.26"/>
    <n v="4"/>
    <n v="27.251999999999999"/>
    <n v="0.05"/>
    <x v="10"/>
  </r>
  <r>
    <s v="CA/2016/129546"/>
    <d v="2016-09-28T00:00:00"/>
    <x v="532"/>
    <s v="Central"/>
    <s v="Corporate"/>
    <s v="Office Supplies"/>
    <n v="186.15"/>
    <n v="4"/>
    <n v="37.229999999999997"/>
    <n v="0.08"/>
    <x v="3"/>
  </r>
  <r>
    <s v="CA/2017/140977"/>
    <d v="2017-06-16T00:00:00"/>
    <x v="311"/>
    <s v="South"/>
    <s v="Home Office"/>
    <s v="Technology"/>
    <n v="91.474999999999994"/>
    <n v="3"/>
    <n v="18.295000000000002"/>
    <n v="0.22"/>
    <x v="9"/>
  </r>
  <r>
    <s v="CA/2018/151855"/>
    <d v="2018-05-27T00:00:00"/>
    <x v="308"/>
    <s v="Central"/>
    <s v="Corporate"/>
    <s v="Technology"/>
    <n v="27.192"/>
    <n v="17"/>
    <n v="5.4383999999999997"/>
    <n v="0.08"/>
    <x v="5"/>
  </r>
  <r>
    <s v="CA/2015/138240"/>
    <d v="2015-09-10T00:00:00"/>
    <x v="81"/>
    <s v="Central"/>
    <s v="Consumer"/>
    <s v="Office Supplies"/>
    <n v="144.6"/>
    <n v="17"/>
    <n v="28.92"/>
    <n v="0.18"/>
    <x v="3"/>
  </r>
  <r>
    <s v="CA/2015/101833"/>
    <d v="2015-11-17T00:00:00"/>
    <x v="435"/>
    <s v="West"/>
    <s v="Home Office"/>
    <s v="Office Supplies"/>
    <n v="34.44"/>
    <n v="13"/>
    <n v="6.8879999999999999"/>
    <n v="0.06"/>
    <x v="2"/>
  </r>
  <r>
    <s v="CA/2015/100867"/>
    <d v="2015-10-19T00:00:00"/>
    <x v="258"/>
    <s v="Central"/>
    <s v="Home Office"/>
    <s v="Technology"/>
    <n v="321.55200000000002"/>
    <n v="29"/>
    <n v="64.310400000000001"/>
    <n v="0.21"/>
    <x v="8"/>
  </r>
  <r>
    <s v="US/2018/109610"/>
    <d v="2018-11-25T00:00:00"/>
    <x v="29"/>
    <s v="West"/>
    <s v="Corporate"/>
    <s v="Furniture"/>
    <n v="701.96"/>
    <n v="23"/>
    <n v="140.392"/>
    <n v="0.18"/>
    <x v="2"/>
  </r>
  <r>
    <s v="CA/2015/156545"/>
    <d v="2015-02-27T00:00:00"/>
    <x v="559"/>
    <s v="Central"/>
    <s v="Consumer"/>
    <s v="Office Supplies"/>
    <n v="19.456"/>
    <n v="26"/>
    <n v="3.8912"/>
    <n v="0.18"/>
    <x v="11"/>
  </r>
  <r>
    <s v="CA/2015/109127"/>
    <d v="2015-12-21T00:00:00"/>
    <x v="547"/>
    <s v="Central"/>
    <s v="Consumer"/>
    <s v="Office Supplies"/>
    <n v="17.28"/>
    <n v="7"/>
    <n v="3.456"/>
    <n v="0.22"/>
    <x v="1"/>
  </r>
  <r>
    <s v="CA/2017/126858"/>
    <d v="2017-11-19T00:00:00"/>
    <x v="25"/>
    <s v="East"/>
    <s v="Corporate"/>
    <s v="Furniture"/>
    <n v="31.96"/>
    <n v="29"/>
    <n v="6.3920000000000003"/>
    <n v="0.23"/>
    <x v="2"/>
  </r>
  <r>
    <s v="CA/2018/102925"/>
    <d v="2018-05-11T00:00:00"/>
    <x v="512"/>
    <s v="West"/>
    <s v="Consumer"/>
    <s v="Office Supplies"/>
    <n v="164.68799999999999"/>
    <n v="21"/>
    <n v="32.937600000000003"/>
    <n v="0.05"/>
    <x v="5"/>
  </r>
  <r>
    <s v="CA/2016/100818"/>
    <d v="2016-05-31T00:00:00"/>
    <x v="25"/>
    <s v="East"/>
    <s v="Corporate"/>
    <s v="Office Supplies"/>
    <n v="5.9039999999999999"/>
    <n v="14"/>
    <n v="1.1808000000000001"/>
    <n v="0.05"/>
    <x v="5"/>
  </r>
  <r>
    <s v="CA/2015/126193"/>
    <d v="2015-07-09T00:00:00"/>
    <x v="757"/>
    <s v="West"/>
    <s v="Consumer"/>
    <s v="Office Supplies"/>
    <n v="13.16"/>
    <n v="4"/>
    <n v="2.6320000000000001"/>
    <n v="0.24"/>
    <x v="6"/>
  </r>
  <r>
    <s v="CA/2018/150504"/>
    <d v="2018-06-11T00:00:00"/>
    <x v="668"/>
    <s v="South"/>
    <s v="Consumer"/>
    <s v="Office Supplies"/>
    <n v="18.16"/>
    <n v="7"/>
    <n v="3.6320000000000001"/>
    <n v="0.14000000000000001"/>
    <x v="9"/>
  </r>
  <r>
    <s v="CA/2016/158351"/>
    <d v="2016-06-20T00:00:00"/>
    <x v="604"/>
    <s v="West"/>
    <s v="Home Office"/>
    <s v="Technology"/>
    <n v="319.98399999999998"/>
    <n v="5"/>
    <n v="63.9968"/>
    <n v="0.25"/>
    <x v="9"/>
  </r>
  <r>
    <s v="CA/2015/122679"/>
    <d v="2015-07-22T00:00:00"/>
    <x v="437"/>
    <s v="East"/>
    <s v="Home Office"/>
    <s v="Office Supplies"/>
    <n v="19.68"/>
    <n v="15"/>
    <n v="3.9359999999999999"/>
    <n v="0.24"/>
    <x v="6"/>
  </r>
  <r>
    <s v="CA/2017/164770"/>
    <d v="2017-02-12T00:00:00"/>
    <x v="501"/>
    <s v="Central"/>
    <s v="Corporate"/>
    <s v="Furniture"/>
    <n v="781.86400000000003"/>
    <n v="17"/>
    <n v="156.37280000000001"/>
    <n v="0.25"/>
    <x v="11"/>
  </r>
  <r>
    <s v="CA/2018/130505"/>
    <d v="2018-12-10T00:00:00"/>
    <x v="173"/>
    <s v="South"/>
    <s v="Consumer"/>
    <s v="Furniture"/>
    <n v="673.34400000000005"/>
    <n v="4"/>
    <n v="134.6688"/>
    <n v="0.18"/>
    <x v="1"/>
  </r>
  <r>
    <s v="US/2018/125213"/>
    <d v="2018-11-12T00:00:00"/>
    <x v="240"/>
    <s v="Central"/>
    <s v="Corporate"/>
    <s v="Office Supplies"/>
    <n v="6.54"/>
    <n v="23"/>
    <n v="1.3080000000000001"/>
    <n v="7.0000000000000007E-2"/>
    <x v="2"/>
  </r>
  <r>
    <s v="CA/2016/156566"/>
    <d v="2016-01-10T00:00:00"/>
    <x v="75"/>
    <s v="East"/>
    <s v="Consumer"/>
    <s v="Technology"/>
    <n v="572.79999999999995"/>
    <n v="19"/>
    <n v="114.56"/>
    <n v="0.1"/>
    <x v="7"/>
  </r>
  <r>
    <s v="US/2017/102232"/>
    <d v="2017-05-08T00:00:00"/>
    <x v="716"/>
    <s v="East"/>
    <s v="Corporate"/>
    <s v="Office Supplies"/>
    <n v="197.05"/>
    <n v="6"/>
    <n v="39.409999999999997"/>
    <n v="0.1"/>
    <x v="5"/>
  </r>
  <r>
    <s v="CA/2018/111738"/>
    <d v="2018-03-01T00:00:00"/>
    <x v="200"/>
    <s v="South"/>
    <s v="Consumer"/>
    <s v="Office Supplies"/>
    <n v="2022.2719999999999"/>
    <n v="11"/>
    <n v="404.45440000000002"/>
    <n v="0.13"/>
    <x v="10"/>
  </r>
  <r>
    <s v="CA/2018/163188"/>
    <d v="2018-07-11T00:00:00"/>
    <x v="685"/>
    <s v="East"/>
    <s v="Consumer"/>
    <s v="Office Supplies"/>
    <n v="38.159999999999997"/>
    <n v="26"/>
    <n v="7.6319999999999997"/>
    <n v="0.24"/>
    <x v="6"/>
  </r>
  <r>
    <s v="CA/2017/105207"/>
    <d v="2017-03-01T00:00:00"/>
    <x v="635"/>
    <s v="West"/>
    <s v="Corporate"/>
    <s v="Furniture"/>
    <n v="1592.85"/>
    <n v="12"/>
    <n v="318.57"/>
    <n v="0.24"/>
    <x v="10"/>
  </r>
  <r>
    <s v="US/2017/123610"/>
    <d v="2017-12-05T00:00:00"/>
    <x v="718"/>
    <s v="East"/>
    <s v="Consumer"/>
    <s v="Technology"/>
    <n v="120"/>
    <n v="12"/>
    <n v="24"/>
    <n v="0.1"/>
    <x v="1"/>
  </r>
  <r>
    <s v="CA/2018/118213"/>
    <d v="2018-05-11T00:00:00"/>
    <x v="144"/>
    <s v="East"/>
    <s v="Home Office"/>
    <s v="Office Supplies"/>
    <n v="4.41"/>
    <n v="15"/>
    <n v="0.88200000000000001"/>
    <n v="0.01"/>
    <x v="5"/>
  </r>
  <r>
    <s v="CA/2017/149237"/>
    <d v="2017-05-26T00:00:00"/>
    <x v="632"/>
    <s v="Central"/>
    <s v="Consumer"/>
    <s v="Furniture"/>
    <n v="26.94"/>
    <n v="3"/>
    <n v="5.3879999999999999"/>
    <n v="0.1"/>
    <x v="5"/>
  </r>
  <r>
    <s v="US/2016/158589"/>
    <d v="2016-11-20T00:00:00"/>
    <x v="608"/>
    <s v="South"/>
    <s v="Consumer"/>
    <s v="Furniture"/>
    <n v="32.04"/>
    <n v="16"/>
    <n v="6.4080000000000004"/>
    <n v="0.14000000000000001"/>
    <x v="2"/>
  </r>
  <r>
    <s v="CA/2017/101329"/>
    <d v="2017-04-22T00:00:00"/>
    <x v="462"/>
    <s v="West"/>
    <s v="Consumer"/>
    <s v="Office Supplies"/>
    <n v="32.130000000000003"/>
    <n v="29"/>
    <n v="6.4260000000000002"/>
    <n v="0.16"/>
    <x v="4"/>
  </r>
  <r>
    <s v="CA/2017/113607"/>
    <d v="2017-10-14T00:00:00"/>
    <x v="463"/>
    <s v="South"/>
    <s v="Corporate"/>
    <s v="Technology"/>
    <n v="1091.93"/>
    <n v="14"/>
    <n v="218.386"/>
    <n v="0.25"/>
    <x v="8"/>
  </r>
  <r>
    <s v="CA/2015/149104"/>
    <d v="2015-05-04T00:00:00"/>
    <x v="76"/>
    <s v="West"/>
    <s v="Consumer"/>
    <s v="Office Supplies"/>
    <n v="26.7"/>
    <n v="3"/>
    <n v="5.34"/>
    <n v="0.18"/>
    <x v="5"/>
  </r>
  <r>
    <s v="CA/2017/105263"/>
    <d v="2017-06-08T00:00:00"/>
    <x v="215"/>
    <s v="East"/>
    <s v="Consumer"/>
    <s v="Office Supplies"/>
    <n v="38.340000000000003"/>
    <n v="2"/>
    <n v="7.6680000000000001"/>
    <n v="0.04"/>
    <x v="9"/>
  </r>
  <r>
    <s v="CA/2015/130575"/>
    <d v="2015-12-14T00:00:00"/>
    <x v="688"/>
    <s v="West"/>
    <s v="Corporate"/>
    <s v="Office Supplies"/>
    <n v="9.2639999999999993"/>
    <n v="3"/>
    <n v="1.8528"/>
    <n v="0.2"/>
    <x v="1"/>
  </r>
  <r>
    <s v="CA/2018/142461"/>
    <d v="2018-05-30T00:00:00"/>
    <x v="409"/>
    <s v="East"/>
    <s v="Consumer"/>
    <s v="Furniture"/>
    <n v="204.66640000000001"/>
    <n v="24"/>
    <n v="40.933280000000003"/>
    <n v="0.12"/>
    <x v="5"/>
  </r>
  <r>
    <s v="CA/2017/125220"/>
    <d v="2017-10-14T00:00:00"/>
    <x v="648"/>
    <s v="East"/>
    <s v="Consumer"/>
    <s v="Technology"/>
    <n v="1649.75"/>
    <n v="30"/>
    <n v="329.95"/>
    <n v="0.17"/>
    <x v="8"/>
  </r>
  <r>
    <s v="CA/2015/100293"/>
    <d v="2015-03-14T00:00:00"/>
    <x v="739"/>
    <s v="Central"/>
    <s v="Home Office"/>
    <s v="Office Supplies"/>
    <n v="91.055999999999997"/>
    <n v="5"/>
    <n v="18.211200000000002"/>
    <n v="0.09"/>
    <x v="10"/>
  </r>
  <r>
    <s v="CA/2015/154165"/>
    <d v="2015-02-17T00:00:00"/>
    <x v="111"/>
    <s v="East"/>
    <s v="Consumer"/>
    <s v="Office Supplies"/>
    <n v="54.207999999999998"/>
    <n v="3"/>
    <n v="10.8416"/>
    <n v="0.13"/>
    <x v="11"/>
  </r>
  <r>
    <s v="CA/2016/123939"/>
    <d v="2016-08-24T00:00:00"/>
    <x v="384"/>
    <s v="West"/>
    <s v="Consumer"/>
    <s v="Technology"/>
    <n v="26.981999999999999"/>
    <n v="21"/>
    <n v="5.3963999999999999"/>
    <n v="0.08"/>
    <x v="0"/>
  </r>
  <r>
    <s v="US/2018/104451"/>
    <d v="2018-08-05T00:00:00"/>
    <x v="514"/>
    <s v="West"/>
    <s v="Consumer"/>
    <s v="Office Supplies"/>
    <n v="81.08"/>
    <n v="20"/>
    <n v="16.216000000000001"/>
    <n v="0.15"/>
    <x v="0"/>
  </r>
  <r>
    <s v="CA/2017/101189"/>
    <d v="2017-04-02T00:00:00"/>
    <x v="80"/>
    <s v="Central"/>
    <s v="Corporate"/>
    <s v="Office Supplies"/>
    <n v="93.02"/>
    <n v="5"/>
    <n v="18.603999999999999"/>
    <n v="0.1"/>
    <x v="4"/>
  </r>
  <r>
    <s v="CA/2015/169446"/>
    <d v="2015-12-19T00:00:00"/>
    <x v="611"/>
    <s v="East"/>
    <s v="Consumer"/>
    <s v="Technology"/>
    <n v="323.976"/>
    <n v="20"/>
    <n v="64.795199999999994"/>
    <n v="0.2"/>
    <x v="1"/>
  </r>
  <r>
    <s v="CA/2018/156958"/>
    <d v="2018-05-12T00:00:00"/>
    <x v="583"/>
    <s v="West"/>
    <s v="Home Office"/>
    <s v="Office Supplies"/>
    <n v="83.92"/>
    <n v="13"/>
    <n v="16.783999999999999"/>
    <n v="0.23"/>
    <x v="5"/>
  </r>
  <r>
    <s v="CA/2018/101637"/>
    <d v="2018-03-24T00:00:00"/>
    <x v="556"/>
    <s v="East"/>
    <s v="Corporate"/>
    <s v="Office Supplies"/>
    <n v="12.768000000000001"/>
    <n v="10"/>
    <n v="2.5535999999999999"/>
    <n v="0.14000000000000001"/>
    <x v="10"/>
  </r>
  <r>
    <s v="CA/2018/111759"/>
    <d v="2018-08-07T00:00:00"/>
    <x v="280"/>
    <s v="East"/>
    <s v="Home Office"/>
    <s v="Office Supplies"/>
    <n v="52.76"/>
    <n v="2"/>
    <n v="10.552"/>
    <n v="0.11"/>
    <x v="0"/>
  </r>
  <r>
    <s v="CA/2018/102729"/>
    <d v="2018-10-26T00:00:00"/>
    <x v="682"/>
    <s v="West"/>
    <s v="Home Office"/>
    <s v="Office Supplies"/>
    <n v="55.616"/>
    <n v="22"/>
    <n v="11.123200000000001"/>
    <n v="0.11"/>
    <x v="8"/>
  </r>
  <r>
    <s v="CA/2017/116596"/>
    <d v="2017-10-27T00:00:00"/>
    <x v="572"/>
    <s v="South"/>
    <s v="Consumer"/>
    <s v="Furniture"/>
    <n v="427.64400000000001"/>
    <n v="17"/>
    <n v="85.528800000000004"/>
    <n v="0.1"/>
    <x v="8"/>
  </r>
  <r>
    <s v="CA/2018/124191"/>
    <d v="2018-12-06T00:00:00"/>
    <x v="59"/>
    <s v="West"/>
    <s v="Consumer"/>
    <s v="Furniture"/>
    <n v="8.8559999999999999"/>
    <n v="23"/>
    <n v="1.7712000000000001"/>
    <n v="0.08"/>
    <x v="1"/>
  </r>
  <r>
    <s v="CA/2017/148747"/>
    <d v="2017-09-25T00:00:00"/>
    <x v="442"/>
    <s v="South"/>
    <s v="Corporate"/>
    <s v="Furniture"/>
    <n v="477.666"/>
    <n v="9"/>
    <n v="95.533199999999994"/>
    <n v="0.09"/>
    <x v="3"/>
  </r>
  <r>
    <s v="US/2018/169488"/>
    <d v="2018-07-09T00:00:00"/>
    <x v="211"/>
    <s v="West"/>
    <s v="Consumer"/>
    <s v="Office Supplies"/>
    <n v="16.899999999999999"/>
    <n v="11"/>
    <n v="3.38"/>
    <n v="0.15"/>
    <x v="6"/>
  </r>
  <r>
    <s v="CA/2016/135727"/>
    <d v="2016-11-05T00:00:00"/>
    <x v="28"/>
    <s v="Central"/>
    <s v="Home Office"/>
    <s v="Furniture"/>
    <n v="191.96799999999999"/>
    <n v="4"/>
    <n v="38.393599999999999"/>
    <n v="0.15"/>
    <x v="2"/>
  </r>
  <r>
    <s v="CA/2016/135251"/>
    <d v="2016-06-08T00:00:00"/>
    <x v="345"/>
    <s v="West"/>
    <s v="Corporate"/>
    <s v="Office Supplies"/>
    <n v="35.520000000000003"/>
    <n v="19"/>
    <n v="7.1040000000000001"/>
    <n v="0"/>
    <x v="9"/>
  </r>
  <r>
    <s v="CA/2015/166590"/>
    <d v="2015-10-29T00:00:00"/>
    <x v="544"/>
    <s v="West"/>
    <s v="Corporate"/>
    <s v="Technology"/>
    <n v="1.98"/>
    <n v="28"/>
    <n v="0.39600000000000002"/>
    <n v="0.21"/>
    <x v="8"/>
  </r>
  <r>
    <s v="CA/2017/131744"/>
    <d v="2017-06-18T00:00:00"/>
    <x v="34"/>
    <s v="South"/>
    <s v="Corporate"/>
    <s v="Office Supplies"/>
    <n v="6.8479999999999999"/>
    <n v="9"/>
    <n v="1.3695999999999999"/>
    <n v="0.23"/>
    <x v="9"/>
  </r>
  <r>
    <s v="CA/2016/160864"/>
    <d v="2016-03-05T00:00:00"/>
    <x v="376"/>
    <s v="East"/>
    <s v="Home Office"/>
    <s v="Office Supplies"/>
    <n v="13.848000000000001"/>
    <n v="24"/>
    <n v="2.7696000000000001"/>
    <n v="0.08"/>
    <x v="10"/>
  </r>
  <r>
    <s v="CA/2016/147690"/>
    <d v="2016-10-11T00:00:00"/>
    <x v="710"/>
    <s v="Central"/>
    <s v="Consumer"/>
    <s v="Office Supplies"/>
    <n v="577.58399999999995"/>
    <n v="7"/>
    <n v="115.5168"/>
    <n v="0.1"/>
    <x v="8"/>
  </r>
  <r>
    <s v="CA/2016/163923"/>
    <d v="2016-05-30T00:00:00"/>
    <x v="785"/>
    <s v="West"/>
    <s v="Home Office"/>
    <s v="Technology"/>
    <n v="151.96"/>
    <n v="25"/>
    <n v="30.391999999999999"/>
    <n v="0.19"/>
    <x v="5"/>
  </r>
  <r>
    <s v="CA/2017/125724"/>
    <d v="2017-09-22T00:00:00"/>
    <x v="416"/>
    <s v="South"/>
    <s v="Corporate"/>
    <s v="Furniture"/>
    <n v="68.432000000000002"/>
    <n v="19"/>
    <n v="13.686400000000001"/>
    <n v="0.02"/>
    <x v="3"/>
  </r>
  <r>
    <s v="CA/2016/111612"/>
    <d v="2016-11-28T00:00:00"/>
    <x v="686"/>
    <s v="East"/>
    <s v="Consumer"/>
    <s v="Furniture"/>
    <n v="71.12"/>
    <n v="20"/>
    <n v="14.224"/>
    <n v="0.17"/>
    <x v="2"/>
  </r>
  <r>
    <s v="CA/2016/156853"/>
    <d v="2016-03-12T00:00:00"/>
    <x v="6"/>
    <s v="Central"/>
    <s v="Home Office"/>
    <s v="Office Supplies"/>
    <n v="184.66"/>
    <n v="25"/>
    <n v="36.932000000000002"/>
    <n v="0.03"/>
    <x v="10"/>
  </r>
  <r>
    <s v="CA/2015/103086"/>
    <d v="2015-10-17T00:00:00"/>
    <x v="432"/>
    <s v="South"/>
    <s v="Consumer"/>
    <s v="Furniture"/>
    <n v="5.3120000000000003"/>
    <n v="18"/>
    <n v="1.0624"/>
    <n v="0.23"/>
    <x v="8"/>
  </r>
  <r>
    <s v="CA/2017/129280"/>
    <d v="2017-03-05T00:00:00"/>
    <x v="791"/>
    <s v="East"/>
    <s v="Consumer"/>
    <s v="Technology"/>
    <n v="132.52000000000001"/>
    <n v="7"/>
    <n v="26.504000000000001"/>
    <n v="0.2"/>
    <x v="10"/>
  </r>
  <r>
    <s v="CA/2016/161242"/>
    <d v="2016-01-06T00:00:00"/>
    <x v="344"/>
    <s v="East"/>
    <s v="Home Office"/>
    <s v="Office Supplies"/>
    <n v="11.76"/>
    <n v="17"/>
    <n v="2.3519999999999999"/>
    <n v="0.25"/>
    <x v="7"/>
  </r>
  <r>
    <s v="CA/2015/130428"/>
    <d v="2015-03-31T00:00:00"/>
    <x v="228"/>
    <s v="West"/>
    <s v="Consumer"/>
    <s v="Furniture"/>
    <n v="1125.4880000000001"/>
    <n v="28"/>
    <n v="225.0976"/>
    <n v="7.0000000000000007E-2"/>
    <x v="10"/>
  </r>
  <r>
    <s v="CA/2018/104388"/>
    <d v="2018-05-07T00:00:00"/>
    <x v="460"/>
    <s v="West"/>
    <s v="Corporate"/>
    <s v="Technology"/>
    <n v="79.959999999999994"/>
    <n v="21"/>
    <n v="15.992000000000001"/>
    <n v="0.2"/>
    <x v="5"/>
  </r>
  <r>
    <s v="CA/2016/113131"/>
    <d v="2016-09-24T00:00:00"/>
    <x v="93"/>
    <s v="East"/>
    <s v="Consumer"/>
    <s v="Office Supplies"/>
    <n v="6.7320000000000002"/>
    <n v="20"/>
    <n v="1.3464"/>
    <n v="0.25"/>
    <x v="3"/>
  </r>
  <r>
    <s v="CA/2016/148495"/>
    <d v="2016-08-13T00:00:00"/>
    <x v="11"/>
    <s v="East"/>
    <s v="Consumer"/>
    <s v="Furniture"/>
    <n v="31.56"/>
    <n v="26"/>
    <n v="6.3120000000000003"/>
    <n v="0.04"/>
    <x v="0"/>
  </r>
  <r>
    <s v="CA/2016/143147"/>
    <d v="2016-05-26T00:00:00"/>
    <x v="519"/>
    <s v="West"/>
    <s v="Consumer"/>
    <s v="Furniture"/>
    <n v="105.68600000000001"/>
    <n v="5"/>
    <n v="21.1372"/>
    <n v="0.1"/>
    <x v="5"/>
  </r>
  <r>
    <s v="CA/2018/152975"/>
    <d v="2018-09-14T00:00:00"/>
    <x v="42"/>
    <s v="West"/>
    <s v="Home Office"/>
    <s v="Technology"/>
    <n v="1079.8499999999999"/>
    <n v="4"/>
    <n v="215.97"/>
    <n v="0.05"/>
    <x v="3"/>
  </r>
  <r>
    <s v="CA/2017/107475"/>
    <d v="2017-07-06T00:00:00"/>
    <x v="788"/>
    <s v="Central"/>
    <s v="Home Office"/>
    <s v="Office Supplies"/>
    <n v="9.6479999999999997"/>
    <n v="14"/>
    <n v="1.9296"/>
    <n v="0.08"/>
    <x v="6"/>
  </r>
  <r>
    <s v="CA/2018/116127"/>
    <d v="2018-06-25T00:00:00"/>
    <x v="766"/>
    <s v="East"/>
    <s v="Consumer"/>
    <s v="Furniture"/>
    <n v="400.78399999999999"/>
    <n v="1"/>
    <n v="80.156800000000004"/>
    <n v="0.02"/>
    <x v="9"/>
  </r>
  <r>
    <s v="CA/2018/132584"/>
    <d v="2018-08-26T00:00:00"/>
    <x v="707"/>
    <s v="South"/>
    <s v="Home Office"/>
    <s v="Office Supplies"/>
    <n v="53.72"/>
    <n v="30"/>
    <n v="10.744"/>
    <n v="0.08"/>
    <x v="0"/>
  </r>
  <r>
    <s v="CA/2017/160598"/>
    <d v="2017-08-26T00:00:00"/>
    <x v="458"/>
    <s v="Central"/>
    <s v="Corporate"/>
    <s v="Office Supplies"/>
    <n v="31.007999999999999"/>
    <n v="17"/>
    <n v="6.2016"/>
    <n v="0.09"/>
    <x v="0"/>
  </r>
  <r>
    <s v="CA/2017/108630"/>
    <d v="2017-11-18T00:00:00"/>
    <x v="648"/>
    <s v="East"/>
    <s v="Consumer"/>
    <s v="Office Supplies"/>
    <n v="61.12"/>
    <n v="9"/>
    <n v="12.224"/>
    <n v="0.13"/>
    <x v="2"/>
  </r>
  <r>
    <s v="US/2018/129203"/>
    <d v="2018-04-17T00:00:00"/>
    <x v="606"/>
    <s v="East"/>
    <s v="Corporate"/>
    <s v="Office Supplies"/>
    <n v="195.136"/>
    <n v="18"/>
    <n v="39.027200000000001"/>
    <n v="7.0000000000000007E-2"/>
    <x v="4"/>
  </r>
  <r>
    <s v="CA/2018/110940"/>
    <d v="2018-07-23T00:00:00"/>
    <x v="616"/>
    <s v="East"/>
    <s v="Consumer"/>
    <s v="Office Supplies"/>
    <n v="121.536"/>
    <n v="25"/>
    <n v="24.307200000000002"/>
    <n v="0.17"/>
    <x v="6"/>
  </r>
  <r>
    <s v="CA/2015/119172"/>
    <d v="2015-11-05T00:00:00"/>
    <x v="786"/>
    <s v="East"/>
    <s v="Home Office"/>
    <s v="Office Supplies"/>
    <n v="17.472000000000001"/>
    <n v="4"/>
    <n v="3.4944000000000002"/>
    <n v="7.0000000000000007E-2"/>
    <x v="2"/>
  </r>
  <r>
    <s v="US/2017/105452"/>
    <d v="2017-07-28T00:00:00"/>
    <x v="593"/>
    <s v="West"/>
    <s v="Home Office"/>
    <s v="Furniture"/>
    <n v="24.7"/>
    <n v="11"/>
    <n v="4.9400000000000004"/>
    <n v="0.06"/>
    <x v="6"/>
  </r>
  <r>
    <s v="CA/2018/108931"/>
    <d v="2018-09-14T00:00:00"/>
    <x v="521"/>
    <s v="East"/>
    <s v="Consumer"/>
    <s v="Office Supplies"/>
    <n v="8.56"/>
    <n v="28"/>
    <n v="1.712"/>
    <n v="0.14000000000000001"/>
    <x v="3"/>
  </r>
  <r>
    <s v="CA/2018/104619"/>
    <d v="2018-01-24T00:00:00"/>
    <x v="470"/>
    <s v="East"/>
    <s v="Corporate"/>
    <s v="Office Supplies"/>
    <n v="25.86"/>
    <n v="21"/>
    <n v="5.1719999999999997"/>
    <n v="0.08"/>
    <x v="7"/>
  </r>
  <r>
    <s v="CA/2016/149517"/>
    <d v="2016-09-19T00:00:00"/>
    <x v="763"/>
    <s v="East"/>
    <s v="Home Office"/>
    <s v="Furniture"/>
    <n v="60.84"/>
    <n v="11"/>
    <n v="12.167999999999999"/>
    <n v="0.13"/>
    <x v="3"/>
  </r>
  <r>
    <s v="CA/2016/116841"/>
    <d v="2016-04-14T00:00:00"/>
    <x v="236"/>
    <s v="East"/>
    <s v="Consumer"/>
    <s v="Office Supplies"/>
    <n v="35.207999999999998"/>
    <n v="6"/>
    <n v="7.0415999999999999"/>
    <n v="0.13"/>
    <x v="4"/>
  </r>
  <r>
    <s v="CA/2018/107797"/>
    <d v="2018-08-05T00:00:00"/>
    <x v="182"/>
    <s v="East"/>
    <s v="Corporate"/>
    <s v="Office Supplies"/>
    <n v="41.472000000000001"/>
    <n v="13"/>
    <n v="8.2943999999999996"/>
    <n v="0.13"/>
    <x v="0"/>
  </r>
  <r>
    <s v="CA/2017/117604"/>
    <d v="2017-04-09T00:00:00"/>
    <x v="187"/>
    <s v="West"/>
    <s v="Consumer"/>
    <s v="Office Supplies"/>
    <n v="239.5"/>
    <n v="4"/>
    <n v="47.9"/>
    <n v="0.02"/>
    <x v="4"/>
  </r>
  <r>
    <s v="CA/2015/130155"/>
    <d v="2015-05-19T00:00:00"/>
    <x v="143"/>
    <s v="East"/>
    <s v="Consumer"/>
    <s v="Office Supplies"/>
    <n v="34.200000000000003"/>
    <n v="29"/>
    <n v="6.84"/>
    <n v="0.21"/>
    <x v="5"/>
  </r>
  <r>
    <s v="CA/2017/129861"/>
    <d v="2017-06-17T00:00:00"/>
    <x v="664"/>
    <s v="South"/>
    <s v="Corporate"/>
    <s v="Furniture"/>
    <n v="376.86599999999999"/>
    <n v="8"/>
    <n v="75.373199999999997"/>
    <n v="0.21"/>
    <x v="9"/>
  </r>
  <r>
    <s v="CA/2016/138625"/>
    <d v="2016-02-11T00:00:00"/>
    <x v="283"/>
    <s v="East"/>
    <s v="Consumer"/>
    <s v="Office Supplies"/>
    <n v="197.72"/>
    <n v="16"/>
    <n v="39.543999999999997"/>
    <n v="0.22"/>
    <x v="11"/>
  </r>
  <r>
    <s v="US/2018/122672"/>
    <d v="2018-04-11T00:00:00"/>
    <x v="428"/>
    <s v="West"/>
    <s v="Corporate"/>
    <s v="Technology"/>
    <n v="70.72"/>
    <n v="3"/>
    <n v="14.144"/>
    <n v="0.09"/>
    <x v="4"/>
  </r>
  <r>
    <s v="CA/2018/117128"/>
    <d v="2018-05-12T00:00:00"/>
    <x v="569"/>
    <s v="East"/>
    <s v="Consumer"/>
    <s v="Office Supplies"/>
    <n v="21.6"/>
    <n v="18"/>
    <n v="4.32"/>
    <n v="0.03"/>
    <x v="5"/>
  </r>
  <r>
    <s v="CA/2017/130638"/>
    <d v="2017-05-16T00:00:00"/>
    <x v="183"/>
    <s v="West"/>
    <s v="Consumer"/>
    <s v="Furniture"/>
    <n v="282.83999999999997"/>
    <n v="11"/>
    <n v="56.567999999999998"/>
    <n v="0.2"/>
    <x v="5"/>
  </r>
  <r>
    <s v="CA/2018/144365"/>
    <d v="2018-10-24T00:00:00"/>
    <x v="229"/>
    <s v="Central"/>
    <s v="Consumer"/>
    <s v="Office Supplies"/>
    <n v="11.68"/>
    <n v="3"/>
    <n v="2.3359999999999999"/>
    <n v="0.02"/>
    <x v="8"/>
  </r>
  <r>
    <s v="CA/2017/110086"/>
    <d v="2017-09-18T00:00:00"/>
    <x v="217"/>
    <s v="West"/>
    <s v="Consumer"/>
    <s v="Technology"/>
    <n v="239.98400000000001"/>
    <n v="18"/>
    <n v="47.9968"/>
    <n v="0.02"/>
    <x v="3"/>
  </r>
  <r>
    <s v="CA/2015/128524"/>
    <d v="2015-11-11T00:00:00"/>
    <x v="89"/>
    <s v="West"/>
    <s v="Corporate"/>
    <s v="Office Supplies"/>
    <n v="22.98"/>
    <n v="8"/>
    <n v="4.5960000000000001"/>
    <n v="0.08"/>
    <x v="2"/>
  </r>
  <r>
    <s v="CA/2017/140256"/>
    <d v="2017-08-22T00:00:00"/>
    <x v="463"/>
    <s v="South"/>
    <s v="Corporate"/>
    <s v="Office Supplies"/>
    <n v="5.76"/>
    <n v="13"/>
    <n v="1.1519999999999999"/>
    <n v="0.17"/>
    <x v="0"/>
  </r>
  <r>
    <s v="CA/2018/160633"/>
    <d v="2018-11-16T00:00:00"/>
    <x v="510"/>
    <s v="Central"/>
    <s v="Corporate"/>
    <s v="Technology"/>
    <n v="899.98199999999997"/>
    <n v="28"/>
    <n v="179.99639999999999"/>
    <n v="0.12"/>
    <x v="2"/>
  </r>
  <r>
    <s v="CA/2015/115133"/>
    <d v="2015-09-26T00:00:00"/>
    <x v="526"/>
    <s v="Central"/>
    <s v="Home Office"/>
    <s v="Office Supplies"/>
    <n v="16.704000000000001"/>
    <n v="22"/>
    <n v="3.3408000000000002"/>
    <n v="0"/>
    <x v="3"/>
  </r>
  <r>
    <s v="CA/2018/137449"/>
    <d v="2018-06-29T00:00:00"/>
    <x v="250"/>
    <s v="West"/>
    <s v="Consumer"/>
    <s v="Office Supplies"/>
    <n v="21.391999999999999"/>
    <n v="10"/>
    <n v="4.2784000000000004"/>
    <n v="0.15"/>
    <x v="9"/>
  </r>
  <r>
    <s v="CA/2018/103520"/>
    <d v="2018-09-23T00:00:00"/>
    <x v="186"/>
    <s v="East"/>
    <s v="Corporate"/>
    <s v="Office Supplies"/>
    <n v="9.2479999999999993"/>
    <n v="24"/>
    <n v="1.8495999999999999"/>
    <n v="0.12"/>
    <x v="3"/>
  </r>
  <r>
    <s v="CA/2015/139283"/>
    <d v="2015-11-23T00:00:00"/>
    <x v="590"/>
    <s v="West"/>
    <s v="Consumer"/>
    <s v="Office Supplies"/>
    <n v="14.67"/>
    <n v="25"/>
    <n v="2.9340000000000002"/>
    <n v="0.12"/>
    <x v="2"/>
  </r>
  <r>
    <s v="CA/2015/118192"/>
    <d v="2015-01-13T00:00:00"/>
    <x v="462"/>
    <s v="West"/>
    <s v="Consumer"/>
    <s v="Office Supplies"/>
    <n v="37.408000000000001"/>
    <n v="12"/>
    <n v="7.4816000000000003"/>
    <n v="0.16"/>
    <x v="7"/>
  </r>
  <r>
    <s v="CA/2017/168844"/>
    <d v="2017-05-31T00:00:00"/>
    <x v="392"/>
    <s v="West"/>
    <s v="Consumer"/>
    <s v="Office Supplies"/>
    <n v="7.1520000000000001"/>
    <n v="21"/>
    <n v="1.4303999999999999"/>
    <n v="0"/>
    <x v="5"/>
  </r>
  <r>
    <s v="CA/2018/154809"/>
    <d v="2018-02-13T00:00:00"/>
    <x v="708"/>
    <s v="South"/>
    <s v="Consumer"/>
    <s v="Office Supplies"/>
    <n v="90.64"/>
    <n v="14"/>
    <n v="18.128"/>
    <n v="0.21"/>
    <x v="11"/>
  </r>
  <r>
    <s v="CA/2015/151330"/>
    <d v="2015-10-14T00:00:00"/>
    <x v="646"/>
    <s v="West"/>
    <s v="Consumer"/>
    <s v="Technology"/>
    <n v="177"/>
    <n v="25"/>
    <n v="35.4"/>
    <n v="0.02"/>
    <x v="8"/>
  </r>
  <r>
    <s v="CA/2015/124702"/>
    <d v="2015-11-18T00:00:00"/>
    <x v="186"/>
    <s v="East"/>
    <s v="Corporate"/>
    <s v="Furniture"/>
    <n v="137.54"/>
    <n v="8"/>
    <n v="27.507999999999999"/>
    <n v="0.01"/>
    <x v="2"/>
  </r>
  <r>
    <s v="US/2018/125808"/>
    <d v="2018-12-11T00:00:00"/>
    <x v="212"/>
    <s v="Central"/>
    <s v="Consumer"/>
    <s v="Office Supplies"/>
    <n v="11.56"/>
    <n v="16"/>
    <n v="2.3119999999999998"/>
    <n v="0.12"/>
    <x v="1"/>
  </r>
  <r>
    <s v="CA/2016/116638"/>
    <d v="2016-01-28T00:00:00"/>
    <x v="98"/>
    <s v="Central"/>
    <s v="Consumer"/>
    <s v="Furniture"/>
    <n v="4297.6440000000002"/>
    <n v="3"/>
    <n v="859.52880000000005"/>
    <n v="0.25"/>
    <x v="7"/>
  </r>
  <r>
    <s v="CA/2015/104563"/>
    <d v="2015-07-03T00:00:00"/>
    <x v="781"/>
    <s v="Central"/>
    <s v="Corporate"/>
    <s v="Office Supplies"/>
    <n v="20.65"/>
    <n v="23"/>
    <n v="4.13"/>
    <n v="0.21"/>
    <x v="6"/>
  </r>
  <r>
    <s v="US/2018/107979"/>
    <d v="2018-08-06T00:00:00"/>
    <x v="383"/>
    <s v="East"/>
    <s v="Consumer"/>
    <s v="Technology"/>
    <n v="89.543999999999997"/>
    <n v="27"/>
    <n v="17.908799999999999"/>
    <n v="0.24"/>
    <x v="0"/>
  </r>
  <r>
    <s v="CA/2015/150518"/>
    <d v="2015-11-19T00:00:00"/>
    <x v="596"/>
    <s v="East"/>
    <s v="Consumer"/>
    <s v="Office Supplies"/>
    <n v="221.16"/>
    <n v="3"/>
    <n v="44.231999999999999"/>
    <n v="0.16"/>
    <x v="2"/>
  </r>
  <r>
    <s v="CA/2017/107104"/>
    <d v="2017-11-26T00:00:00"/>
    <x v="333"/>
    <s v="Central"/>
    <s v="Consumer"/>
    <s v="Furniture"/>
    <n v="3406.6640000000002"/>
    <n v="23"/>
    <n v="681.33280000000002"/>
    <n v="0.23"/>
    <x v="2"/>
  </r>
  <r>
    <s v="CA/2018/161893"/>
    <d v="2018-01-23T00:00:00"/>
    <x v="6"/>
    <s v="Central"/>
    <s v="Home Office"/>
    <s v="Technology"/>
    <n v="95.983999999999995"/>
    <n v="22"/>
    <n v="19.1968"/>
    <n v="0.01"/>
    <x v="7"/>
  </r>
  <r>
    <s v="CA/2015/156160"/>
    <d v="2015-09-22T00:00:00"/>
    <x v="548"/>
    <s v="South"/>
    <s v="Consumer"/>
    <s v="Furniture"/>
    <n v="97.44"/>
    <n v="7"/>
    <n v="19.488"/>
    <n v="0.05"/>
    <x v="3"/>
  </r>
  <r>
    <s v="CA/2015/100860"/>
    <d v="2015-03-26T00:00:00"/>
    <x v="473"/>
    <s v="South"/>
    <s v="Consumer"/>
    <s v="Office Supplies"/>
    <n v="18.75"/>
    <n v="13"/>
    <n v="3.75"/>
    <n v="0.12"/>
    <x v="10"/>
  </r>
  <r>
    <s v="CA/2017/160717"/>
    <d v="2017-06-06T00:00:00"/>
    <x v="467"/>
    <s v="South"/>
    <s v="Home Office"/>
    <s v="Technology"/>
    <n v="3023.9279999999999"/>
    <n v="25"/>
    <n v="604.78560000000004"/>
    <n v="0.14000000000000001"/>
    <x v="9"/>
  </r>
  <r>
    <s v="CA/2018/132619"/>
    <d v="2018-08-31T00:00:00"/>
    <x v="474"/>
    <s v="East"/>
    <s v="Consumer"/>
    <s v="Office Supplies"/>
    <n v="193.95"/>
    <n v="8"/>
    <n v="38.79"/>
    <n v="0.04"/>
    <x v="0"/>
  </r>
  <r>
    <s v="US/2016/120957"/>
    <d v="2016-07-12T00:00:00"/>
    <x v="120"/>
    <s v="West"/>
    <s v="Corporate"/>
    <s v="Office Supplies"/>
    <n v="12.96"/>
    <n v="28"/>
    <n v="2.5920000000000001"/>
    <n v="0.14000000000000001"/>
    <x v="6"/>
  </r>
  <r>
    <s v="CA/2018/157448"/>
    <d v="2018-11-16T00:00:00"/>
    <x v="62"/>
    <s v="West"/>
    <s v="Consumer"/>
    <s v="Furniture"/>
    <n v="119.94"/>
    <n v="26"/>
    <n v="23.988"/>
    <n v="0.01"/>
    <x v="2"/>
  </r>
  <r>
    <s v="CA/2017/126270"/>
    <d v="2017-04-23T00:00:00"/>
    <x v="578"/>
    <s v="Central"/>
    <s v="Consumer"/>
    <s v="Office Supplies"/>
    <n v="18.088000000000001"/>
    <n v="3"/>
    <n v="3.6175999999999999"/>
    <n v="0.1"/>
    <x v="4"/>
  </r>
  <r>
    <s v="CA/2018/145275"/>
    <d v="2018-02-04T00:00:00"/>
    <x v="733"/>
    <s v="East"/>
    <s v="Consumer"/>
    <s v="Office Supplies"/>
    <n v="14.94"/>
    <n v="21"/>
    <n v="2.988"/>
    <n v="0.01"/>
    <x v="11"/>
  </r>
  <r>
    <s v="CA/2016/133396"/>
    <d v="2016-08-13T00:00:00"/>
    <x v="136"/>
    <s v="West"/>
    <s v="Corporate"/>
    <s v="Office Supplies"/>
    <n v="64.680000000000007"/>
    <n v="11"/>
    <n v="12.936"/>
    <n v="0"/>
    <x v="0"/>
  </r>
  <r>
    <s v="US/2018/140312"/>
    <d v="2018-11-13T00:00:00"/>
    <x v="107"/>
    <s v="Central"/>
    <s v="Consumer"/>
    <s v="Technology"/>
    <n v="22"/>
    <n v="9"/>
    <n v="4.4000000000000004"/>
    <n v="0.14000000000000001"/>
    <x v="2"/>
  </r>
  <r>
    <s v="CA/2017/114867"/>
    <d v="2017-12-23T00:00:00"/>
    <x v="86"/>
    <s v="West"/>
    <s v="Home Office"/>
    <s v="Office Supplies"/>
    <n v="7.968"/>
    <n v="27"/>
    <n v="1.5935999999999999"/>
    <n v="0.14000000000000001"/>
    <x v="1"/>
  </r>
  <r>
    <s v="US/2015/164644"/>
    <d v="2015-07-22T00:00:00"/>
    <x v="139"/>
    <s v="East"/>
    <s v="Consumer"/>
    <s v="Office Supplies"/>
    <n v="26.632000000000001"/>
    <n v="11"/>
    <n v="5.3263999999999996"/>
    <n v="0.02"/>
    <x v="6"/>
  </r>
  <r>
    <s v="CA/2017/137393"/>
    <d v="2017-06-05T00:00:00"/>
    <x v="421"/>
    <s v="East"/>
    <s v="Consumer"/>
    <s v="Furniture"/>
    <n v="41.6"/>
    <n v="18"/>
    <n v="8.32"/>
    <n v="0.14000000000000001"/>
    <x v="9"/>
  </r>
  <r>
    <s v="US/2015/120175"/>
    <d v="2015-11-28T00:00:00"/>
    <x v="637"/>
    <s v="Central"/>
    <s v="Corporate"/>
    <s v="Office Supplies"/>
    <n v="64.02"/>
    <n v="10"/>
    <n v="12.804"/>
    <n v="0.25"/>
    <x v="2"/>
  </r>
  <r>
    <s v="CA/2017/144785"/>
    <d v="2017-04-18T00:00:00"/>
    <x v="703"/>
    <s v="Central"/>
    <s v="Corporate"/>
    <s v="Office Supplies"/>
    <n v="6.99"/>
    <n v="22"/>
    <n v="1.3979999999999999"/>
    <n v="0.01"/>
    <x v="4"/>
  </r>
  <r>
    <s v="CA/2016/130113"/>
    <d v="2016-12-27T00:00:00"/>
    <x v="692"/>
    <s v="East"/>
    <s v="Corporate"/>
    <s v="Office Supplies"/>
    <n v="323.10000000000002"/>
    <n v="8"/>
    <n v="64.62"/>
    <n v="0.17"/>
    <x v="1"/>
  </r>
  <r>
    <s v="CA/2018/122770"/>
    <d v="2018-12-13T00:00:00"/>
    <x v="212"/>
    <s v="Central"/>
    <s v="Consumer"/>
    <s v="Office Supplies"/>
    <n v="8.64"/>
    <n v="21"/>
    <n v="1.728"/>
    <n v="0"/>
    <x v="1"/>
  </r>
  <r>
    <s v="CA/2018/118668"/>
    <d v="2018-02-01T00:00:00"/>
    <x v="782"/>
    <s v="South"/>
    <s v="Corporate"/>
    <s v="Technology"/>
    <n v="16.59"/>
    <n v="14"/>
    <n v="3.3180000000000001"/>
    <n v="0.21"/>
    <x v="11"/>
  </r>
  <r>
    <s v="CA/2018/116498"/>
    <d v="2018-05-30T00:00:00"/>
    <x v="567"/>
    <s v="West"/>
    <s v="Consumer"/>
    <s v="Office Supplies"/>
    <n v="35.1"/>
    <n v="21"/>
    <n v="7.02"/>
    <n v="0.19"/>
    <x v="5"/>
  </r>
  <r>
    <s v="US/2018/130603"/>
    <d v="2018-09-30T00:00:00"/>
    <x v="337"/>
    <s v="East"/>
    <s v="Home Office"/>
    <s v="Office Supplies"/>
    <n v="11.646000000000001"/>
    <n v="26"/>
    <n v="2.3292000000000002"/>
    <n v="0.25"/>
    <x v="3"/>
  </r>
  <r>
    <s v="US/2018/135986"/>
    <d v="2018-06-20T00:00:00"/>
    <x v="38"/>
    <s v="Central"/>
    <s v="Consumer"/>
    <s v="Office Supplies"/>
    <n v="32.4"/>
    <n v="25"/>
    <n v="6.48"/>
    <n v="0.16"/>
    <x v="9"/>
  </r>
  <r>
    <s v="CA/2018/140536"/>
    <d v="2018-04-04T00:00:00"/>
    <x v="638"/>
    <s v="East"/>
    <s v="Home Office"/>
    <s v="Office Supplies"/>
    <n v="7.04"/>
    <n v="24"/>
    <n v="1.4079999999999999"/>
    <n v="0.2"/>
    <x v="4"/>
  </r>
  <r>
    <s v="CA/2016/130183"/>
    <d v="2016-11-13T00:00:00"/>
    <x v="138"/>
    <s v="East"/>
    <s v="Consumer"/>
    <s v="Furniture"/>
    <n v="613.99919999999997"/>
    <n v="14"/>
    <n v="122.79984"/>
    <n v="0.08"/>
    <x v="2"/>
  </r>
  <r>
    <s v="CA/2016/107902"/>
    <d v="2016-08-28T00:00:00"/>
    <x v="416"/>
    <s v="South"/>
    <s v="Corporate"/>
    <s v="Office Supplies"/>
    <n v="470.36"/>
    <n v="17"/>
    <n v="94.072000000000003"/>
    <n v="0.23"/>
    <x v="0"/>
  </r>
  <r>
    <s v="CA/2018/130148"/>
    <d v="2018-09-24T00:00:00"/>
    <x v="71"/>
    <s v="West"/>
    <s v="Home Office"/>
    <s v="Office Supplies"/>
    <n v="31.08"/>
    <n v="13"/>
    <n v="6.2160000000000002"/>
    <n v="0.04"/>
    <x v="3"/>
  </r>
  <r>
    <s v="US/2017/151260"/>
    <d v="2017-11-12T00:00:00"/>
    <x v="281"/>
    <s v="South"/>
    <s v="Corporate"/>
    <s v="Office Supplies"/>
    <n v="73.536000000000001"/>
    <n v="12"/>
    <n v="14.7072"/>
    <n v="0.13"/>
    <x v="2"/>
  </r>
  <r>
    <s v="CA/2015/144281"/>
    <d v="2015-10-06T00:00:00"/>
    <x v="96"/>
    <s v="South"/>
    <s v="Corporate"/>
    <s v="Office Supplies"/>
    <n v="491.55"/>
    <n v="12"/>
    <n v="98.31"/>
    <n v="0.17"/>
    <x v="8"/>
  </r>
  <r>
    <s v="CA/2017/122511"/>
    <d v="2017-11-03T00:00:00"/>
    <x v="389"/>
    <s v="East"/>
    <s v="Home Office"/>
    <s v="Furniture"/>
    <n v="30.335999999999999"/>
    <n v="8"/>
    <n v="6.0671999999999997"/>
    <n v="0.04"/>
    <x v="2"/>
  </r>
  <r>
    <s v="CA/2018/154116"/>
    <d v="2018-12-15T00:00:00"/>
    <x v="730"/>
    <s v="South"/>
    <s v="Consumer"/>
    <s v="Office Supplies"/>
    <n v="22.83"/>
    <n v="26"/>
    <n v="4.5659999999999998"/>
    <n v="0.09"/>
    <x v="1"/>
  </r>
  <r>
    <s v="CA/2017/105291"/>
    <d v="2017-10-30T00:00:00"/>
    <x v="727"/>
    <s v="West"/>
    <s v="Consumer"/>
    <s v="Office Supplies"/>
    <n v="3.62"/>
    <n v="11"/>
    <n v="0.72399999999999998"/>
    <n v="0.22"/>
    <x v="8"/>
  </r>
  <r>
    <s v="CA/2018/147032"/>
    <d v="2018-07-31T00:00:00"/>
    <x v="697"/>
    <s v="Central"/>
    <s v="Home Office"/>
    <s v="Office Supplies"/>
    <n v="11.54"/>
    <n v="24"/>
    <n v="2.3079999999999998"/>
    <n v="0.01"/>
    <x v="6"/>
  </r>
  <r>
    <s v="CA/2018/125990"/>
    <d v="2018-10-19T00:00:00"/>
    <x v="559"/>
    <s v="Central"/>
    <s v="Consumer"/>
    <s v="Office Supplies"/>
    <n v="39.624000000000002"/>
    <n v="3"/>
    <n v="7.9248000000000003"/>
    <n v="0.24"/>
    <x v="8"/>
  </r>
  <r>
    <s v="CA/2017/161746"/>
    <d v="2017-10-21T00:00:00"/>
    <x v="229"/>
    <s v="Central"/>
    <s v="Consumer"/>
    <s v="Furniture"/>
    <n v="242.136"/>
    <n v="3"/>
    <n v="48.427199999999999"/>
    <n v="0.09"/>
    <x v="8"/>
  </r>
  <r>
    <s v="CA/2015/114251"/>
    <d v="2015-05-11T00:00:00"/>
    <x v="198"/>
    <s v="South"/>
    <s v="Consumer"/>
    <s v="Furniture"/>
    <n v="273.56799999999998"/>
    <n v="14"/>
    <n v="54.7136"/>
    <n v="0.13"/>
    <x v="5"/>
  </r>
  <r>
    <s v="CA/2017/116379"/>
    <d v="2017-07-11T00:00:00"/>
    <x v="436"/>
    <s v="West"/>
    <s v="Consumer"/>
    <s v="Office Supplies"/>
    <n v="57.584000000000003"/>
    <n v="23"/>
    <n v="11.5168"/>
    <n v="0.12"/>
    <x v="6"/>
  </r>
  <r>
    <s v="US/2017/144477"/>
    <d v="2017-12-08T00:00:00"/>
    <x v="489"/>
    <s v="West"/>
    <s v="Home Office"/>
    <s v="Office Supplies"/>
    <n v="37.311999999999998"/>
    <n v="22"/>
    <n v="7.4623999999999997"/>
    <n v="0.19"/>
    <x v="1"/>
  </r>
  <r>
    <s v="CA/2017/108210"/>
    <d v="2017-05-30T00:00:00"/>
    <x v="247"/>
    <s v="West"/>
    <s v="Consumer"/>
    <s v="Technology"/>
    <n v="79.959999999999994"/>
    <n v="7"/>
    <n v="15.992000000000001"/>
    <n v="0.08"/>
    <x v="5"/>
  </r>
  <r>
    <s v="CA/2018/166835"/>
    <d v="2018-12-11T00:00:00"/>
    <x v="589"/>
    <s v="East"/>
    <s v="Consumer"/>
    <s v="Office Supplies"/>
    <n v="221.024"/>
    <n v="8"/>
    <n v="44.204799999999999"/>
    <n v="0.04"/>
    <x v="1"/>
  </r>
  <r>
    <s v="CA/2017/119641"/>
    <d v="2017-09-22T00:00:00"/>
    <x v="294"/>
    <s v="South"/>
    <s v="Corporate"/>
    <s v="Furniture"/>
    <n v="18.96"/>
    <n v="9"/>
    <n v="3.7919999999999998"/>
    <n v="0.06"/>
    <x v="3"/>
  </r>
  <r>
    <s v="CA/2017/105781"/>
    <d v="2017-02-16T00:00:00"/>
    <x v="535"/>
    <s v="Central"/>
    <s v="Consumer"/>
    <s v="Furniture"/>
    <n v="326.64600000000002"/>
    <n v="15"/>
    <n v="65.3292"/>
    <n v="0.05"/>
    <x v="11"/>
  </r>
  <r>
    <s v="CA/2015/101364"/>
    <d v="2015-12-22T00:00:00"/>
    <x v="69"/>
    <s v="West"/>
    <s v="Home Office"/>
    <s v="Office Supplies"/>
    <n v="296.71199999999999"/>
    <n v="10"/>
    <n v="59.342399999999998"/>
    <n v="7.0000000000000007E-2"/>
    <x v="1"/>
  </r>
  <r>
    <s v="CA/2016/117898"/>
    <d v="2016-05-12T00:00:00"/>
    <x v="621"/>
    <s v="East"/>
    <s v="Consumer"/>
    <s v="Office Supplies"/>
    <n v="12.224"/>
    <n v="10"/>
    <n v="2.4447999999999999"/>
    <n v="0.1"/>
    <x v="5"/>
  </r>
  <r>
    <s v="CA/2018/142293"/>
    <d v="2018-09-17T00:00:00"/>
    <x v="618"/>
    <s v="West"/>
    <s v="Consumer"/>
    <s v="Technology"/>
    <n v="89.97"/>
    <n v="28"/>
    <n v="17.994"/>
    <n v="0.17"/>
    <x v="3"/>
  </r>
  <r>
    <s v="CA/2018/167395"/>
    <d v="2018-02-12T00:00:00"/>
    <x v="27"/>
    <s v="West"/>
    <s v="Consumer"/>
    <s v="Office Supplies"/>
    <n v="286.86"/>
    <n v="2"/>
    <n v="57.372"/>
    <n v="0.22"/>
    <x v="11"/>
  </r>
  <r>
    <s v="CA/2015/111962"/>
    <d v="2015-09-29T00:00:00"/>
    <x v="432"/>
    <s v="South"/>
    <s v="Consumer"/>
    <s v="Office Supplies"/>
    <n v="10.048"/>
    <n v="16"/>
    <n v="2.0095999999999998"/>
    <n v="0.06"/>
    <x v="3"/>
  </r>
  <r>
    <s v="CA/2018/124261"/>
    <d v="2018-11-14T00:00:00"/>
    <x v="555"/>
    <s v="West"/>
    <s v="Consumer"/>
    <s v="Office Supplies"/>
    <n v="34.24"/>
    <n v="23"/>
    <n v="6.8479999999999999"/>
    <n v="0.05"/>
    <x v="2"/>
  </r>
  <r>
    <s v="CA/2015/114321"/>
    <d v="2015-08-20T00:00:00"/>
    <x v="714"/>
    <s v="Central"/>
    <s v="Corporate"/>
    <s v="Furniture"/>
    <n v="500.24"/>
    <n v="16"/>
    <n v="100.048"/>
    <n v="0.22"/>
    <x v="0"/>
  </r>
  <r>
    <s v="CA/2015/128062"/>
    <d v="2015-11-19T00:00:00"/>
    <x v="57"/>
    <s v="Central"/>
    <s v="Home Office"/>
    <s v="Office Supplies"/>
    <n v="5.88"/>
    <n v="23"/>
    <n v="1.1759999999999999"/>
    <n v="0"/>
    <x v="2"/>
  </r>
  <r>
    <s v="US/2016/100069"/>
    <d v="2016-06-29T00:00:00"/>
    <x v="739"/>
    <s v="Central"/>
    <s v="Home Office"/>
    <s v="Technology"/>
    <n v="269.98"/>
    <n v="12"/>
    <n v="53.996000000000002"/>
    <n v="0"/>
    <x v="9"/>
  </r>
  <r>
    <s v="CA/2018/129294"/>
    <d v="2018-03-16T00:00:00"/>
    <x v="629"/>
    <s v="West"/>
    <s v="Corporate"/>
    <s v="Office Supplies"/>
    <n v="310.12"/>
    <n v="13"/>
    <n v="62.024000000000001"/>
    <n v="0.01"/>
    <x v="10"/>
  </r>
  <r>
    <s v="CA/2016/117086"/>
    <d v="2016-08-11T00:00:00"/>
    <x v="425"/>
    <s v="Central"/>
    <s v="Corporate"/>
    <s v="Furniture"/>
    <n v="4404.8999999999996"/>
    <n v="20"/>
    <n v="880.98"/>
    <n v="0.01"/>
    <x v="0"/>
  </r>
  <r>
    <s v="CA/2018/131303"/>
    <d v="2018-11-28T00:00:00"/>
    <x v="212"/>
    <s v="Central"/>
    <s v="Consumer"/>
    <s v="Office Supplies"/>
    <n v="62.65"/>
    <n v="26"/>
    <n v="12.53"/>
    <n v="0.02"/>
    <x v="2"/>
  </r>
  <r>
    <s v="CA/2017/137127"/>
    <d v="2017-06-16T00:00:00"/>
    <x v="370"/>
    <s v="West"/>
    <s v="Consumer"/>
    <s v="Office Supplies"/>
    <n v="9.4499999999999993"/>
    <n v="29"/>
    <n v="1.89"/>
    <n v="0.01"/>
    <x v="9"/>
  </r>
  <r>
    <s v="CA/2018/141782"/>
    <d v="2018-01-21T00:00:00"/>
    <x v="648"/>
    <s v="East"/>
    <s v="Consumer"/>
    <s v="Office Supplies"/>
    <n v="268.57600000000002"/>
    <n v="19"/>
    <n v="53.715200000000003"/>
    <n v="0.1"/>
    <x v="7"/>
  </r>
  <r>
    <s v="CA/2018/137505"/>
    <d v="2018-11-24T00:00:00"/>
    <x v="443"/>
    <s v="Central"/>
    <s v="Consumer"/>
    <s v="Furniture"/>
    <n v="364.08"/>
    <n v="22"/>
    <n v="72.816000000000003"/>
    <n v="0.06"/>
    <x v="2"/>
  </r>
  <r>
    <s v="US/2015/140914"/>
    <d v="2015-11-11T00:00:00"/>
    <x v="3"/>
    <s v="West"/>
    <s v="Consumer"/>
    <s v="Furniture"/>
    <n v="10.984"/>
    <n v="18"/>
    <n v="2.1968000000000001"/>
    <n v="0.16"/>
    <x v="2"/>
  </r>
  <r>
    <s v="CA/2017/158358"/>
    <d v="2017-04-03T00:00:00"/>
    <x v="613"/>
    <s v="West"/>
    <s v="Corporate"/>
    <s v="Technology"/>
    <n v="159.97999999999999"/>
    <n v="14"/>
    <n v="31.995999999999999"/>
    <n v="0.17"/>
    <x v="4"/>
  </r>
  <r>
    <s v="CA/2017/113390"/>
    <d v="2017-11-10T00:00:00"/>
    <x v="212"/>
    <s v="Central"/>
    <s v="Consumer"/>
    <s v="Office Supplies"/>
    <n v="5.3440000000000003"/>
    <n v="10"/>
    <n v="1.0688"/>
    <n v="0.06"/>
    <x v="2"/>
  </r>
  <r>
    <s v="US/2017/158680"/>
    <d v="2017-01-07T00:00:00"/>
    <x v="125"/>
    <s v="East"/>
    <s v="Home Office"/>
    <s v="Office Supplies"/>
    <n v="2.496"/>
    <n v="24"/>
    <n v="0.49919999999999998"/>
    <n v="0.18"/>
    <x v="7"/>
  </r>
  <r>
    <s v="CA/2018/113705"/>
    <d v="2018-03-27T00:00:00"/>
    <x v="48"/>
    <s v="West"/>
    <s v="Consumer"/>
    <s v="Office Supplies"/>
    <n v="8.26"/>
    <n v="15"/>
    <n v="1.6519999999999999"/>
    <n v="0.15"/>
    <x v="10"/>
  </r>
  <r>
    <s v="CA/2017/146913"/>
    <d v="2017-10-31T00:00:00"/>
    <x v="245"/>
    <s v="Central"/>
    <s v="Corporate"/>
    <s v="Furniture"/>
    <n v="1403.92"/>
    <n v="7"/>
    <n v="280.78399999999999"/>
    <n v="0.23"/>
    <x v="8"/>
  </r>
  <r>
    <s v="CA/2018/159135"/>
    <d v="2018-04-11T00:00:00"/>
    <x v="454"/>
    <s v="South"/>
    <s v="Home Office"/>
    <s v="Office Supplies"/>
    <n v="4.3"/>
    <n v="16"/>
    <n v="0.86"/>
    <n v="0.18"/>
    <x v="4"/>
  </r>
  <r>
    <s v="CA/2015/121762"/>
    <d v="2015-02-14T00:00:00"/>
    <x v="504"/>
    <s v="West"/>
    <s v="Corporate"/>
    <s v="Technology"/>
    <n v="239.97"/>
    <n v="14"/>
    <n v="47.994"/>
    <n v="0.2"/>
    <x v="11"/>
  </r>
  <r>
    <s v="CA/2015/123855"/>
    <d v="2015-06-18T00:00:00"/>
    <x v="498"/>
    <s v="Central"/>
    <s v="Consumer"/>
    <s v="Technology"/>
    <n v="139.80000000000001"/>
    <n v="11"/>
    <n v="27.96"/>
    <n v="0.17"/>
    <x v="9"/>
  </r>
  <r>
    <s v="CA/2018/101959"/>
    <d v="2018-02-28T00:00:00"/>
    <x v="551"/>
    <s v="East"/>
    <s v="Consumer"/>
    <s v="Office Supplies"/>
    <n v="9.84"/>
    <n v="25"/>
    <n v="1.968"/>
    <n v="0.06"/>
    <x v="11"/>
  </r>
  <r>
    <s v="CA/2018/102659"/>
    <d v="2018-09-12T00:00:00"/>
    <x v="560"/>
    <s v="West"/>
    <s v="Consumer"/>
    <s v="Office Supplies"/>
    <n v="54.9"/>
    <n v="24"/>
    <n v="10.98"/>
    <n v="0.08"/>
    <x v="3"/>
  </r>
  <r>
    <s v="CA/2018/142328"/>
    <d v="2018-07-12T00:00:00"/>
    <x v="426"/>
    <s v="South"/>
    <s v="Home Office"/>
    <s v="Office Supplies"/>
    <n v="50.04"/>
    <n v="8"/>
    <n v="10.007999999999999"/>
    <n v="0.25"/>
    <x v="6"/>
  </r>
  <r>
    <s v="CA/2017/123533"/>
    <d v="2017-11-24T00:00:00"/>
    <x v="337"/>
    <s v="East"/>
    <s v="Home Office"/>
    <s v="Furniture"/>
    <n v="339.92"/>
    <n v="18"/>
    <n v="67.983999999999995"/>
    <n v="0.11"/>
    <x v="2"/>
  </r>
  <r>
    <s v="CA/2017/104983"/>
    <d v="2017-03-07T00:00:00"/>
    <x v="524"/>
    <s v="East"/>
    <s v="Corporate"/>
    <s v="Office Supplies"/>
    <n v="123.92"/>
    <n v="9"/>
    <n v="24.783999999999999"/>
    <n v="0.21"/>
    <x v="10"/>
  </r>
  <r>
    <s v="CA/2017/160234"/>
    <d v="2017-06-26T00:00:00"/>
    <x v="418"/>
    <s v="West"/>
    <s v="Consumer"/>
    <s v="Technology"/>
    <n v="135.94999999999999"/>
    <n v="14"/>
    <n v="27.19"/>
    <n v="0.23"/>
    <x v="9"/>
  </r>
  <r>
    <s v="CA/2015/169019"/>
    <d v="2015-07-26T00:00:00"/>
    <x v="166"/>
    <s v="South"/>
    <s v="Consumer"/>
    <s v="Office Supplies"/>
    <n v="2177.5839999999998"/>
    <n v="3"/>
    <n v="435.51679999999999"/>
    <n v="0.18"/>
    <x v="6"/>
  </r>
  <r>
    <s v="CA/2016/149748"/>
    <d v="2016-05-31T00:00:00"/>
    <x v="605"/>
    <s v="Central"/>
    <s v="Corporate"/>
    <s v="Office Supplies"/>
    <n v="274.8"/>
    <n v="19"/>
    <n v="54.96"/>
    <n v="0.22"/>
    <x v="5"/>
  </r>
  <r>
    <s v="CA/2016/155635"/>
    <d v="2016-09-05T00:00:00"/>
    <x v="250"/>
    <s v="West"/>
    <s v="Consumer"/>
    <s v="Office Supplies"/>
    <n v="48.81"/>
    <n v="12"/>
    <n v="9.7620000000000005"/>
    <n v="0.16"/>
    <x v="3"/>
  </r>
  <r>
    <s v="US/2015/114377"/>
    <d v="2015-05-11T00:00:00"/>
    <x v="767"/>
    <s v="South"/>
    <s v="Consumer"/>
    <s v="Furniture"/>
    <n v="149.9"/>
    <n v="18"/>
    <n v="29.98"/>
    <n v="0.06"/>
    <x v="5"/>
  </r>
  <r>
    <s v="CA/2018/144491"/>
    <d v="2018-03-27T00:00:00"/>
    <x v="170"/>
    <s v="West"/>
    <s v="Consumer"/>
    <s v="Furniture"/>
    <n v="1023.332"/>
    <n v="3"/>
    <n v="204.66640000000001"/>
    <n v="0.18"/>
    <x v="10"/>
  </r>
  <r>
    <s v="CA/2015/127166"/>
    <d v="2015-05-21T00:00:00"/>
    <x v="347"/>
    <s v="East"/>
    <s v="Consumer"/>
    <s v="Office Supplies"/>
    <n v="56.064"/>
    <n v="3"/>
    <n v="11.2128"/>
    <n v="0.16"/>
    <x v="5"/>
  </r>
  <r>
    <s v="CA/2017/125920"/>
    <d v="2017-05-21T00:00:00"/>
    <x v="64"/>
    <s v="West"/>
    <s v="Corporate"/>
    <s v="Office Supplies"/>
    <n v="3.798"/>
    <n v="2"/>
    <n v="0.75960000000000005"/>
    <n v="0.17"/>
    <x v="5"/>
  </r>
  <r>
    <s v="CA/2016/128608"/>
    <d v="2016-12-01T00:00:00"/>
    <x v="703"/>
    <s v="Central"/>
    <s v="Corporate"/>
    <s v="Office Supplies"/>
    <n v="10.368"/>
    <n v="3"/>
    <n v="2.0735999999999999"/>
    <n v="0.12"/>
    <x v="1"/>
  </r>
  <r>
    <m/>
    <m/>
    <x v="792"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56237-5B26-46F5-92C5-AFF17459428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4:C9" firstHeaderRow="1" firstDataRow="1" firstDataCol="1"/>
  <pivotFields count="10"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71754-57C3-433D-B55C-66F489E8A3B5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M15" firstHeaderRow="1" firstDataRow="1" firstDataCol="1"/>
  <pivotFields count="11"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0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5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7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1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2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6"/>
        <item x="784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79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48"/>
        <item x="62"/>
        <item x="23"/>
        <item x="235"/>
        <item x="18"/>
        <item x="322"/>
        <item x="783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0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8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89"/>
        <item x="133"/>
        <item x="286"/>
        <item x="737"/>
        <item x="791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8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7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11">
    <i>
      <x v="6"/>
    </i>
    <i>
      <x v="75"/>
    </i>
    <i>
      <x v="90"/>
    </i>
    <i>
      <x v="156"/>
    </i>
    <i>
      <x v="307"/>
    </i>
    <i>
      <x v="334"/>
    </i>
    <i>
      <x v="441"/>
    </i>
    <i>
      <x v="671"/>
    </i>
    <i>
      <x v="685"/>
    </i>
    <i>
      <x v="756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C71E0-1BA3-40D0-8CB5-0C9C022F0B1C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4:J1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4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h="1" x="12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2E291-99FF-4321-957F-479454C2B2D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4:G21" firstHeaderRow="1" firstDataRow="1" firstDataCol="1"/>
  <pivotFields count="10">
    <pivotField showAll="0"/>
    <pivotField showAll="0"/>
    <pivotField showAll="0"/>
    <pivotField axis="axisRow" showAll="0">
      <items count="6">
        <item x="2"/>
        <item x="3"/>
        <item x="0"/>
        <item x="1"/>
        <item h="1" sd="0" x="4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2">
    <field x="3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8CF29-B372-4094-95C9-A95BA3FA363B}" name="Table2" displayName="Table2" ref="A1:N6602" totalsRowShown="0" headerRowDxfId="18" dataDxfId="16" headerRowBorderDxfId="17" tableBorderDxfId="15" totalsRowBorderDxfId="14">
  <autoFilter ref="A1:N6602" xr:uid="{3678CF29-B372-4094-95C9-A95BA3FA363B}"/>
  <tableColumns count="14">
    <tableColumn id="1" xr3:uid="{DFD00F09-4FD2-46D4-94A7-047633202BA6}" name="order_id" dataDxfId="13"/>
    <tableColumn id="2" xr3:uid="{F7C33B6B-612B-49B4-AB03-64DF86F57CEA}" name="order_date" dataDxfId="12"/>
    <tableColumn id="3" xr3:uid="{2FAEB705-5DCA-46FC-A342-69BC59D6070A}" name="name" dataDxfId="11"/>
    <tableColumn id="4" xr3:uid="{19896113-2BCD-4CAD-A858-B1878A7C5F79}" name="region" dataDxfId="10"/>
    <tableColumn id="5" xr3:uid="{2B26D0C7-F1EA-4FC7-A299-D978F4E19E54}" name="segment" dataDxfId="9"/>
    <tableColumn id="6" xr3:uid="{83B3B5CA-5554-4A0A-9D35-7564DBDC79D7}" name="product_category" dataDxfId="8"/>
    <tableColumn id="7" xr3:uid="{343E1804-AC01-44A0-942F-3EE8326564E1}" name="sales" dataDxfId="7"/>
    <tableColumn id="8" xr3:uid="{911CD212-D83F-4B39-B2AB-794007E0FDCE}" name="quantity" dataDxfId="6"/>
    <tableColumn id="9" xr3:uid="{E282F42B-1C5F-4FBE-9899-24A828EA21A8}" name="profit" dataDxfId="5"/>
    <tableColumn id="10" xr3:uid="{62CAD7B3-4503-4B13-B8A5-0C8056E1E518}" name="discount" dataDxfId="4"/>
    <tableColumn id="11" xr3:uid="{0200C216-D089-4772-990E-7A39987FC334}" name="month" dataDxfId="0">
      <calculatedColumnFormula>TEXT(B2,"mmmm")</calculatedColumnFormula>
    </tableColumn>
    <tableColumn id="12" xr3:uid="{0EA51CDE-4634-458A-A62C-A8C227636A95}" name="profit_margin" dataDxfId="1" dataCellStyle="Percent">
      <calculatedColumnFormula>I2/G2</calculatedColumnFormula>
    </tableColumn>
    <tableColumn id="13" xr3:uid="{9E5281D7-407D-495F-90C2-49DB20DED547}" name="average order_value" dataDxfId="3">
      <calculatedColumnFormula>G2/H2</calculatedColumnFormula>
    </tableColumn>
    <tableColumn id="14" xr3:uid="{589CB0A9-344B-4115-B6DB-0DAD494C1F5E}" name="final_sales" dataDxfId="2">
      <calculatedColumnFormula>G2-(G2*J2)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908C-C7E5-44CD-9450-E0000BD8D5B6}">
  <dimension ref="A1:N6602"/>
  <sheetViews>
    <sheetView tabSelected="1" topLeftCell="B1" workbookViewId="0">
      <selection activeCell="N2" sqref="N2"/>
    </sheetView>
  </sheetViews>
  <sheetFormatPr defaultRowHeight="14.4" x14ac:dyDescent="0.3"/>
  <cols>
    <col min="1" max="1" width="17" customWidth="1"/>
    <col min="2" max="2" width="15.77734375" style="1" customWidth="1"/>
    <col min="3" max="3" width="19.21875" customWidth="1"/>
    <col min="4" max="4" width="13.5546875" customWidth="1"/>
    <col min="5" max="5" width="14.88671875" customWidth="1"/>
    <col min="6" max="6" width="20.6640625" customWidth="1"/>
    <col min="7" max="7" width="11.21875" customWidth="1"/>
    <col min="8" max="8" width="11.77734375" customWidth="1"/>
    <col min="9" max="9" width="12.88671875" customWidth="1"/>
    <col min="10" max="10" width="12" customWidth="1"/>
    <col min="11" max="11" width="11.5546875" customWidth="1"/>
    <col min="12" max="12" width="14.44140625" style="26" customWidth="1"/>
    <col min="13" max="13" width="20.77734375" customWidth="1"/>
    <col min="14" max="14" width="12.109375" customWidth="1"/>
  </cols>
  <sheetData>
    <row r="1" spans="1:14" x14ac:dyDescent="0.3">
      <c r="A1" s="6" t="s">
        <v>7403</v>
      </c>
      <c r="B1" s="7" t="s">
        <v>7404</v>
      </c>
      <c r="C1" s="8" t="s">
        <v>7405</v>
      </c>
      <c r="D1" s="8" t="s">
        <v>7406</v>
      </c>
      <c r="E1" s="8" t="s">
        <v>7407</v>
      </c>
      <c r="F1" s="8" t="s">
        <v>7408</v>
      </c>
      <c r="G1" s="8" t="s">
        <v>7409</v>
      </c>
      <c r="H1" s="8" t="s">
        <v>7410</v>
      </c>
      <c r="I1" s="8" t="s">
        <v>7411</v>
      </c>
      <c r="J1" s="9" t="s">
        <v>7412</v>
      </c>
      <c r="K1" s="8" t="s">
        <v>7420</v>
      </c>
      <c r="L1" s="22" t="s">
        <v>7434</v>
      </c>
      <c r="M1" s="8" t="s">
        <v>7436</v>
      </c>
      <c r="N1" s="8" t="s">
        <v>7435</v>
      </c>
    </row>
    <row r="2" spans="1:14" x14ac:dyDescent="0.3">
      <c r="A2" s="10" t="s">
        <v>0</v>
      </c>
      <c r="B2" s="11">
        <v>42958</v>
      </c>
      <c r="C2" s="12" t="s">
        <v>1</v>
      </c>
      <c r="D2" s="12" t="s">
        <v>2</v>
      </c>
      <c r="E2" s="12" t="s">
        <v>3</v>
      </c>
      <c r="F2" s="12" t="s">
        <v>4</v>
      </c>
      <c r="G2" s="12">
        <v>261.95999999999998</v>
      </c>
      <c r="H2" s="12">
        <f ca="1">RANDBETWEEN(1,50)</f>
        <v>9</v>
      </c>
      <c r="I2" s="12">
        <v>52.392000000000003</v>
      </c>
      <c r="J2" s="13">
        <v>0.2</v>
      </c>
      <c r="K2" s="14" t="str">
        <f t="shared" ref="K2:K65" si="0">TEXT(B2,"mmmm")</f>
        <v>August</v>
      </c>
      <c r="L2" s="23">
        <f t="shared" ref="L2:L65" si="1">I2/G2</f>
        <v>0.20000000000000004</v>
      </c>
      <c r="M2" s="14">
        <f t="shared" ref="M2:M65" ca="1" si="2">G2/H2</f>
        <v>29.106666666666666</v>
      </c>
      <c r="N2" s="20">
        <f>G2-(G2*J2)</f>
        <v>209.56799999999998</v>
      </c>
    </row>
    <row r="3" spans="1:14" x14ac:dyDescent="0.3">
      <c r="A3" s="10" t="s">
        <v>5</v>
      </c>
      <c r="B3" s="11">
        <v>42958</v>
      </c>
      <c r="C3" s="12" t="s">
        <v>1</v>
      </c>
      <c r="D3" s="12" t="s">
        <v>2</v>
      </c>
      <c r="E3" s="12" t="s">
        <v>3</v>
      </c>
      <c r="F3" s="12" t="s">
        <v>4</v>
      </c>
      <c r="G3" s="12">
        <v>731.94</v>
      </c>
      <c r="H3" s="12">
        <v>21</v>
      </c>
      <c r="I3" s="12">
        <v>146.38800000000001</v>
      </c>
      <c r="J3" s="13">
        <v>0.09</v>
      </c>
      <c r="K3" s="12" t="str">
        <f t="shared" si="0"/>
        <v>August</v>
      </c>
      <c r="L3" s="24">
        <f t="shared" si="1"/>
        <v>0.19999999999999998</v>
      </c>
      <c r="M3" s="12">
        <f t="shared" si="2"/>
        <v>34.854285714285716</v>
      </c>
      <c r="N3" s="19">
        <f t="shared" ref="N2:N65" si="3">G3-(G3*J3)</f>
        <v>666.06540000000007</v>
      </c>
    </row>
    <row r="4" spans="1:14" x14ac:dyDescent="0.3">
      <c r="A4" s="10" t="s">
        <v>6</v>
      </c>
      <c r="B4" s="11">
        <v>43075</v>
      </c>
      <c r="C4" s="12" t="s">
        <v>7</v>
      </c>
      <c r="D4" s="12" t="s">
        <v>8</v>
      </c>
      <c r="E4" s="12" t="s">
        <v>9</v>
      </c>
      <c r="F4" s="12" t="s">
        <v>10</v>
      </c>
      <c r="G4" s="12">
        <v>14.62</v>
      </c>
      <c r="H4" s="12">
        <v>29</v>
      </c>
      <c r="I4" s="12">
        <v>2.9239999999999999</v>
      </c>
      <c r="J4" s="13">
        <v>0.05</v>
      </c>
      <c r="K4" s="12" t="str">
        <f t="shared" si="0"/>
        <v>December</v>
      </c>
      <c r="L4" s="24">
        <f t="shared" si="1"/>
        <v>0.2</v>
      </c>
      <c r="M4" s="12">
        <f t="shared" si="2"/>
        <v>0.50413793103448268</v>
      </c>
      <c r="N4" s="19">
        <f t="shared" si="3"/>
        <v>13.888999999999999</v>
      </c>
    </row>
    <row r="5" spans="1:14" x14ac:dyDescent="0.3">
      <c r="A5" s="10" t="s">
        <v>11</v>
      </c>
      <c r="B5" s="11">
        <v>42684</v>
      </c>
      <c r="C5" s="12" t="s">
        <v>12</v>
      </c>
      <c r="D5" s="12" t="s">
        <v>2</v>
      </c>
      <c r="E5" s="12" t="s">
        <v>3</v>
      </c>
      <c r="F5" s="12" t="s">
        <v>4</v>
      </c>
      <c r="G5" s="12">
        <v>957.57749999999999</v>
      </c>
      <c r="H5" s="12">
        <v>25</v>
      </c>
      <c r="I5" s="12">
        <v>191.5155</v>
      </c>
      <c r="J5" s="13">
        <v>0.04</v>
      </c>
      <c r="K5" s="12" t="str">
        <f t="shared" si="0"/>
        <v>November</v>
      </c>
      <c r="L5" s="24">
        <f t="shared" si="1"/>
        <v>0.2</v>
      </c>
      <c r="M5" s="12">
        <f t="shared" si="2"/>
        <v>38.303100000000001</v>
      </c>
      <c r="N5" s="19">
        <f t="shared" si="3"/>
        <v>919.27440000000001</v>
      </c>
    </row>
    <row r="6" spans="1:14" x14ac:dyDescent="0.3">
      <c r="A6" s="10" t="s">
        <v>13</v>
      </c>
      <c r="B6" s="11">
        <v>42684</v>
      </c>
      <c r="C6" s="12" t="s">
        <v>12</v>
      </c>
      <c r="D6" s="12" t="s">
        <v>2</v>
      </c>
      <c r="E6" s="12" t="s">
        <v>3</v>
      </c>
      <c r="F6" s="12" t="s">
        <v>10</v>
      </c>
      <c r="G6" s="12">
        <v>22.367999999999999</v>
      </c>
      <c r="H6" s="12">
        <v>21</v>
      </c>
      <c r="I6" s="12">
        <v>4.4736000000000002</v>
      </c>
      <c r="J6" s="13">
        <v>0.04</v>
      </c>
      <c r="K6" s="12" t="str">
        <f t="shared" si="0"/>
        <v>November</v>
      </c>
      <c r="L6" s="24">
        <f t="shared" si="1"/>
        <v>0.2</v>
      </c>
      <c r="M6" s="12">
        <f t="shared" si="2"/>
        <v>1.0651428571428572</v>
      </c>
      <c r="N6" s="19">
        <f t="shared" si="3"/>
        <v>21.473279999999999</v>
      </c>
    </row>
    <row r="7" spans="1:14" x14ac:dyDescent="0.3">
      <c r="A7" s="10" t="s">
        <v>14</v>
      </c>
      <c r="B7" s="11">
        <v>42253</v>
      </c>
      <c r="C7" s="12" t="s">
        <v>15</v>
      </c>
      <c r="D7" s="12" t="s">
        <v>8</v>
      </c>
      <c r="E7" s="12" t="s">
        <v>3</v>
      </c>
      <c r="F7" s="12" t="s">
        <v>4</v>
      </c>
      <c r="G7" s="12">
        <v>48.86</v>
      </c>
      <c r="H7" s="12">
        <v>18</v>
      </c>
      <c r="I7" s="12">
        <v>9.7720000000000002</v>
      </c>
      <c r="J7" s="13">
        <v>0.06</v>
      </c>
      <c r="K7" s="12" t="str">
        <f t="shared" si="0"/>
        <v>September</v>
      </c>
      <c r="L7" s="24">
        <f t="shared" si="1"/>
        <v>0.2</v>
      </c>
      <c r="M7" s="12">
        <f t="shared" si="2"/>
        <v>2.7144444444444442</v>
      </c>
      <c r="N7" s="19">
        <f t="shared" si="3"/>
        <v>45.928399999999996</v>
      </c>
    </row>
    <row r="8" spans="1:14" x14ac:dyDescent="0.3">
      <c r="A8" s="10" t="s">
        <v>16</v>
      </c>
      <c r="B8" s="11">
        <v>42253</v>
      </c>
      <c r="C8" s="12" t="s">
        <v>15</v>
      </c>
      <c r="D8" s="12" t="s">
        <v>8</v>
      </c>
      <c r="E8" s="12" t="s">
        <v>3</v>
      </c>
      <c r="F8" s="12" t="s">
        <v>10</v>
      </c>
      <c r="G8" s="12">
        <v>7.28</v>
      </c>
      <c r="H8" s="12">
        <v>23</v>
      </c>
      <c r="I8" s="12">
        <v>1.456</v>
      </c>
      <c r="J8" s="13">
        <v>0.1</v>
      </c>
      <c r="K8" s="12" t="str">
        <f t="shared" si="0"/>
        <v>September</v>
      </c>
      <c r="L8" s="24">
        <f t="shared" si="1"/>
        <v>0.19999999999999998</v>
      </c>
      <c r="M8" s="12">
        <f t="shared" si="2"/>
        <v>0.3165217391304348</v>
      </c>
      <c r="N8" s="19">
        <f t="shared" si="3"/>
        <v>6.5520000000000005</v>
      </c>
    </row>
    <row r="9" spans="1:14" x14ac:dyDescent="0.3">
      <c r="A9" s="10" t="s">
        <v>17</v>
      </c>
      <c r="B9" s="11">
        <v>42253</v>
      </c>
      <c r="C9" s="12" t="s">
        <v>15</v>
      </c>
      <c r="D9" s="12" t="s">
        <v>8</v>
      </c>
      <c r="E9" s="12" t="s">
        <v>3</v>
      </c>
      <c r="F9" s="12" t="s">
        <v>18</v>
      </c>
      <c r="G9" s="12">
        <v>907.15200000000004</v>
      </c>
      <c r="H9" s="12">
        <v>14</v>
      </c>
      <c r="I9" s="12">
        <v>181.43039999999999</v>
      </c>
      <c r="J9" s="13">
        <v>0.09</v>
      </c>
      <c r="K9" s="12" t="str">
        <f t="shared" si="0"/>
        <v>September</v>
      </c>
      <c r="L9" s="24">
        <f t="shared" si="1"/>
        <v>0.19999999999999998</v>
      </c>
      <c r="M9" s="12">
        <f t="shared" si="2"/>
        <v>64.796571428571426</v>
      </c>
      <c r="N9" s="19">
        <f t="shared" si="3"/>
        <v>825.50832000000003</v>
      </c>
    </row>
    <row r="10" spans="1:14" x14ac:dyDescent="0.3">
      <c r="A10" s="10" t="s">
        <v>19</v>
      </c>
      <c r="B10" s="11">
        <v>42253</v>
      </c>
      <c r="C10" s="12" t="s">
        <v>15</v>
      </c>
      <c r="D10" s="12" t="s">
        <v>8</v>
      </c>
      <c r="E10" s="12" t="s">
        <v>3</v>
      </c>
      <c r="F10" s="12" t="s">
        <v>10</v>
      </c>
      <c r="G10" s="12">
        <v>18.504000000000001</v>
      </c>
      <c r="H10" s="12">
        <v>10</v>
      </c>
      <c r="I10" s="12">
        <v>3.7008000000000001</v>
      </c>
      <c r="J10" s="13">
        <v>7.0000000000000007E-2</v>
      </c>
      <c r="K10" s="12" t="str">
        <f t="shared" si="0"/>
        <v>September</v>
      </c>
      <c r="L10" s="24">
        <f t="shared" si="1"/>
        <v>0.19999999999999998</v>
      </c>
      <c r="M10" s="12">
        <f t="shared" si="2"/>
        <v>1.8504</v>
      </c>
      <c r="N10" s="19">
        <f t="shared" si="3"/>
        <v>17.20872</v>
      </c>
    </row>
    <row r="11" spans="1:14" x14ac:dyDescent="0.3">
      <c r="A11" s="10" t="s">
        <v>20</v>
      </c>
      <c r="B11" s="11">
        <v>42253</v>
      </c>
      <c r="C11" s="12" t="s">
        <v>15</v>
      </c>
      <c r="D11" s="12" t="s">
        <v>8</v>
      </c>
      <c r="E11" s="12" t="s">
        <v>3</v>
      </c>
      <c r="F11" s="12" t="s">
        <v>10</v>
      </c>
      <c r="G11" s="12">
        <v>114.9</v>
      </c>
      <c r="H11" s="12">
        <v>27</v>
      </c>
      <c r="I11" s="12">
        <v>22.98</v>
      </c>
      <c r="J11" s="13">
        <v>0.01</v>
      </c>
      <c r="K11" s="12" t="str">
        <f t="shared" si="0"/>
        <v>September</v>
      </c>
      <c r="L11" s="24">
        <f t="shared" si="1"/>
        <v>0.19999999999999998</v>
      </c>
      <c r="M11" s="12">
        <f t="shared" si="2"/>
        <v>4.2555555555555555</v>
      </c>
      <c r="N11" s="19">
        <f t="shared" si="3"/>
        <v>113.751</v>
      </c>
    </row>
    <row r="12" spans="1:14" x14ac:dyDescent="0.3">
      <c r="A12" s="10" t="s">
        <v>21</v>
      </c>
      <c r="B12" s="11">
        <v>42253</v>
      </c>
      <c r="C12" s="12" t="s">
        <v>15</v>
      </c>
      <c r="D12" s="12" t="s">
        <v>8</v>
      </c>
      <c r="E12" s="12" t="s">
        <v>3</v>
      </c>
      <c r="F12" s="12" t="s">
        <v>4</v>
      </c>
      <c r="G12" s="12">
        <v>1706.184</v>
      </c>
      <c r="H12" s="12">
        <v>23</v>
      </c>
      <c r="I12" s="12">
        <v>341.23680000000002</v>
      </c>
      <c r="J12" s="13">
        <v>0.03</v>
      </c>
      <c r="K12" s="12" t="str">
        <f t="shared" si="0"/>
        <v>September</v>
      </c>
      <c r="L12" s="24">
        <f t="shared" si="1"/>
        <v>0.2</v>
      </c>
      <c r="M12" s="12">
        <f t="shared" si="2"/>
        <v>74.181913043478261</v>
      </c>
      <c r="N12" s="19">
        <f t="shared" si="3"/>
        <v>1654.99848</v>
      </c>
    </row>
    <row r="13" spans="1:14" x14ac:dyDescent="0.3">
      <c r="A13" s="10" t="s">
        <v>22</v>
      </c>
      <c r="B13" s="11">
        <v>42253</v>
      </c>
      <c r="C13" s="12" t="s">
        <v>15</v>
      </c>
      <c r="D13" s="12" t="s">
        <v>8</v>
      </c>
      <c r="E13" s="12" t="s">
        <v>3</v>
      </c>
      <c r="F13" s="12" t="s">
        <v>18</v>
      </c>
      <c r="G13" s="12">
        <v>911.42399999999998</v>
      </c>
      <c r="H13" s="12">
        <v>25</v>
      </c>
      <c r="I13" s="12">
        <v>182.28479999999999</v>
      </c>
      <c r="J13" s="13">
        <v>7.0000000000000007E-2</v>
      </c>
      <c r="K13" s="12" t="str">
        <f t="shared" si="0"/>
        <v>September</v>
      </c>
      <c r="L13" s="24">
        <f t="shared" si="1"/>
        <v>0.19999999999999998</v>
      </c>
      <c r="M13" s="12">
        <f t="shared" si="2"/>
        <v>36.456960000000002</v>
      </c>
      <c r="N13" s="19">
        <f t="shared" si="3"/>
        <v>847.62432000000001</v>
      </c>
    </row>
    <row r="14" spans="1:14" x14ac:dyDescent="0.3">
      <c r="A14" s="10" t="s">
        <v>23</v>
      </c>
      <c r="B14" s="11">
        <v>43205</v>
      </c>
      <c r="C14" s="12" t="s">
        <v>24</v>
      </c>
      <c r="D14" s="12" t="s">
        <v>2</v>
      </c>
      <c r="E14" s="12" t="s">
        <v>3</v>
      </c>
      <c r="F14" s="12" t="s">
        <v>10</v>
      </c>
      <c r="G14" s="12">
        <v>15.552</v>
      </c>
      <c r="H14" s="12">
        <v>5</v>
      </c>
      <c r="I14" s="12">
        <v>3.1103999999999998</v>
      </c>
      <c r="J14" s="13">
        <v>0.05</v>
      </c>
      <c r="K14" s="12" t="str">
        <f t="shared" si="0"/>
        <v>April</v>
      </c>
      <c r="L14" s="24">
        <f t="shared" si="1"/>
        <v>0.19999999999999998</v>
      </c>
      <c r="M14" s="12">
        <f t="shared" si="2"/>
        <v>3.1103999999999998</v>
      </c>
      <c r="N14" s="19">
        <f t="shared" si="3"/>
        <v>14.7744</v>
      </c>
    </row>
    <row r="15" spans="1:14" x14ac:dyDescent="0.3">
      <c r="A15" s="10" t="s">
        <v>25</v>
      </c>
      <c r="B15" s="11">
        <v>42867</v>
      </c>
      <c r="C15" s="12" t="s">
        <v>26</v>
      </c>
      <c r="D15" s="12" t="s">
        <v>8</v>
      </c>
      <c r="E15" s="12" t="s">
        <v>3</v>
      </c>
      <c r="F15" s="12" t="s">
        <v>10</v>
      </c>
      <c r="G15" s="12">
        <v>407.976</v>
      </c>
      <c r="H15" s="12">
        <v>11</v>
      </c>
      <c r="I15" s="12">
        <v>81.595200000000006</v>
      </c>
      <c r="J15" s="13">
        <v>0.24</v>
      </c>
      <c r="K15" s="12" t="str">
        <f t="shared" si="0"/>
        <v>May</v>
      </c>
      <c r="L15" s="24">
        <f t="shared" si="1"/>
        <v>0.2</v>
      </c>
      <c r="M15" s="12">
        <f t="shared" si="2"/>
        <v>37.088727272727276</v>
      </c>
      <c r="N15" s="19">
        <f t="shared" si="3"/>
        <v>310.06175999999999</v>
      </c>
    </row>
    <row r="16" spans="1:14" x14ac:dyDescent="0.3">
      <c r="A16" s="10" t="s">
        <v>27</v>
      </c>
      <c r="B16" s="11">
        <v>42696</v>
      </c>
      <c r="C16" s="12" t="s">
        <v>28</v>
      </c>
      <c r="D16" s="12" t="s">
        <v>29</v>
      </c>
      <c r="E16" s="12" t="s">
        <v>30</v>
      </c>
      <c r="F16" s="12" t="s">
        <v>10</v>
      </c>
      <c r="G16" s="12">
        <v>68.81</v>
      </c>
      <c r="H16" s="12">
        <v>22</v>
      </c>
      <c r="I16" s="12">
        <v>13.762</v>
      </c>
      <c r="J16" s="13">
        <v>0.14000000000000001</v>
      </c>
      <c r="K16" s="12" t="str">
        <f t="shared" si="0"/>
        <v>November</v>
      </c>
      <c r="L16" s="24">
        <f t="shared" si="1"/>
        <v>0.2</v>
      </c>
      <c r="M16" s="12">
        <f t="shared" si="2"/>
        <v>3.1277272727272729</v>
      </c>
      <c r="N16" s="19">
        <f t="shared" si="3"/>
        <v>59.176600000000001</v>
      </c>
    </row>
    <row r="17" spans="1:14" x14ac:dyDescent="0.3">
      <c r="A17" s="10" t="s">
        <v>31</v>
      </c>
      <c r="B17" s="11">
        <v>42696</v>
      </c>
      <c r="C17" s="12" t="s">
        <v>28</v>
      </c>
      <c r="D17" s="12" t="s">
        <v>29</v>
      </c>
      <c r="E17" s="12" t="s">
        <v>30</v>
      </c>
      <c r="F17" s="12" t="s">
        <v>10</v>
      </c>
      <c r="G17" s="12">
        <v>2.544</v>
      </c>
      <c r="H17" s="12">
        <v>21</v>
      </c>
      <c r="I17" s="12">
        <v>0.50880000000000003</v>
      </c>
      <c r="J17" s="13">
        <v>0.25</v>
      </c>
      <c r="K17" s="12" t="str">
        <f t="shared" si="0"/>
        <v>November</v>
      </c>
      <c r="L17" s="24">
        <f t="shared" si="1"/>
        <v>0.2</v>
      </c>
      <c r="M17" s="12">
        <f t="shared" si="2"/>
        <v>0.12114285714285715</v>
      </c>
      <c r="N17" s="19">
        <f t="shared" si="3"/>
        <v>1.9079999999999999</v>
      </c>
    </row>
    <row r="18" spans="1:14" x14ac:dyDescent="0.3">
      <c r="A18" s="10" t="s">
        <v>32</v>
      </c>
      <c r="B18" s="11">
        <v>42319</v>
      </c>
      <c r="C18" s="12" t="s">
        <v>33</v>
      </c>
      <c r="D18" s="12" t="s">
        <v>29</v>
      </c>
      <c r="E18" s="12" t="s">
        <v>3</v>
      </c>
      <c r="F18" s="12" t="s">
        <v>10</v>
      </c>
      <c r="G18" s="12">
        <v>665.88</v>
      </c>
      <c r="H18" s="12">
        <v>11</v>
      </c>
      <c r="I18" s="12">
        <v>133.17599999999999</v>
      </c>
      <c r="J18" s="13">
        <v>0.18</v>
      </c>
      <c r="K18" s="12" t="str">
        <f t="shared" si="0"/>
        <v>November</v>
      </c>
      <c r="L18" s="24">
        <f t="shared" si="1"/>
        <v>0.19999999999999998</v>
      </c>
      <c r="M18" s="12">
        <f t="shared" si="2"/>
        <v>60.534545454545452</v>
      </c>
      <c r="N18" s="19">
        <f t="shared" si="3"/>
        <v>546.02160000000003</v>
      </c>
    </row>
    <row r="19" spans="1:14" x14ac:dyDescent="0.3">
      <c r="A19" s="10" t="s">
        <v>34</v>
      </c>
      <c r="B19" s="11">
        <v>42137</v>
      </c>
      <c r="C19" s="12" t="s">
        <v>35</v>
      </c>
      <c r="D19" s="12" t="s">
        <v>8</v>
      </c>
      <c r="E19" s="12" t="s">
        <v>3</v>
      </c>
      <c r="F19" s="12" t="s">
        <v>10</v>
      </c>
      <c r="G19" s="12">
        <v>55.5</v>
      </c>
      <c r="H19" s="12">
        <v>17</v>
      </c>
      <c r="I19" s="12">
        <v>11.1</v>
      </c>
      <c r="J19" s="13">
        <v>0.18</v>
      </c>
      <c r="K19" s="12" t="str">
        <f t="shared" si="0"/>
        <v>May</v>
      </c>
      <c r="L19" s="24">
        <f t="shared" si="1"/>
        <v>0.19999999999999998</v>
      </c>
      <c r="M19" s="12">
        <f t="shared" si="2"/>
        <v>3.2647058823529411</v>
      </c>
      <c r="N19" s="19">
        <f t="shared" si="3"/>
        <v>45.51</v>
      </c>
    </row>
    <row r="20" spans="1:14" x14ac:dyDescent="0.3">
      <c r="A20" s="10" t="s">
        <v>36</v>
      </c>
      <c r="B20" s="11">
        <v>42243</v>
      </c>
      <c r="C20" s="12" t="s">
        <v>37</v>
      </c>
      <c r="D20" s="12" t="s">
        <v>8</v>
      </c>
      <c r="E20" s="12" t="s">
        <v>3</v>
      </c>
      <c r="F20" s="12" t="s">
        <v>10</v>
      </c>
      <c r="G20" s="12">
        <v>8.56</v>
      </c>
      <c r="H20" s="12">
        <v>17</v>
      </c>
      <c r="I20" s="12">
        <v>1.712</v>
      </c>
      <c r="J20" s="13">
        <v>0.2</v>
      </c>
      <c r="K20" s="12" t="str">
        <f t="shared" si="0"/>
        <v>August</v>
      </c>
      <c r="L20" s="24">
        <f t="shared" si="1"/>
        <v>0.19999999999999998</v>
      </c>
      <c r="M20" s="12">
        <f t="shared" si="2"/>
        <v>0.50352941176470589</v>
      </c>
      <c r="N20" s="19">
        <f t="shared" si="3"/>
        <v>6.8480000000000008</v>
      </c>
    </row>
    <row r="21" spans="1:14" x14ac:dyDescent="0.3">
      <c r="A21" s="10" t="s">
        <v>38</v>
      </c>
      <c r="B21" s="11">
        <v>42243</v>
      </c>
      <c r="C21" s="12" t="s">
        <v>37</v>
      </c>
      <c r="D21" s="12" t="s">
        <v>8</v>
      </c>
      <c r="E21" s="12" t="s">
        <v>3</v>
      </c>
      <c r="F21" s="12" t="s">
        <v>18</v>
      </c>
      <c r="G21" s="12">
        <v>213.48</v>
      </c>
      <c r="H21" s="12">
        <v>9</v>
      </c>
      <c r="I21" s="12">
        <v>42.695999999999998</v>
      </c>
      <c r="J21" s="13">
        <v>0.2</v>
      </c>
      <c r="K21" s="12" t="str">
        <f t="shared" si="0"/>
        <v>August</v>
      </c>
      <c r="L21" s="24">
        <f t="shared" si="1"/>
        <v>0.2</v>
      </c>
      <c r="M21" s="12">
        <f t="shared" si="2"/>
        <v>23.72</v>
      </c>
      <c r="N21" s="19">
        <f t="shared" si="3"/>
        <v>170.78399999999999</v>
      </c>
    </row>
    <row r="22" spans="1:14" x14ac:dyDescent="0.3">
      <c r="A22" s="10" t="s">
        <v>39</v>
      </c>
      <c r="B22" s="11">
        <v>42243</v>
      </c>
      <c r="C22" s="12" t="s">
        <v>37</v>
      </c>
      <c r="D22" s="12" t="s">
        <v>8</v>
      </c>
      <c r="E22" s="12" t="s">
        <v>3</v>
      </c>
      <c r="F22" s="12" t="s">
        <v>10</v>
      </c>
      <c r="G22" s="12">
        <v>22.72</v>
      </c>
      <c r="H22" s="12">
        <v>7</v>
      </c>
      <c r="I22" s="12">
        <v>4.5439999999999996</v>
      </c>
      <c r="J22" s="13">
        <v>0.25</v>
      </c>
      <c r="K22" s="12" t="str">
        <f t="shared" si="0"/>
        <v>August</v>
      </c>
      <c r="L22" s="24">
        <f t="shared" si="1"/>
        <v>0.19999999999999998</v>
      </c>
      <c r="M22" s="12">
        <f t="shared" si="2"/>
        <v>3.2457142857142856</v>
      </c>
      <c r="N22" s="19">
        <f t="shared" si="3"/>
        <v>17.04</v>
      </c>
    </row>
    <row r="23" spans="1:14" x14ac:dyDescent="0.3">
      <c r="A23" s="10" t="s">
        <v>40</v>
      </c>
      <c r="B23" s="11">
        <v>42990</v>
      </c>
      <c r="C23" s="12" t="s">
        <v>41</v>
      </c>
      <c r="D23" s="12" t="s">
        <v>29</v>
      </c>
      <c r="E23" s="12" t="s">
        <v>9</v>
      </c>
      <c r="F23" s="12" t="s">
        <v>10</v>
      </c>
      <c r="G23" s="12">
        <v>19.46</v>
      </c>
      <c r="H23" s="12">
        <v>18</v>
      </c>
      <c r="I23" s="12">
        <v>3.8919999999999999</v>
      </c>
      <c r="J23" s="13">
        <v>0.23</v>
      </c>
      <c r="K23" s="12" t="str">
        <f t="shared" si="0"/>
        <v>September</v>
      </c>
      <c r="L23" s="24">
        <f t="shared" si="1"/>
        <v>0.19999999999999998</v>
      </c>
      <c r="M23" s="12">
        <f t="shared" si="2"/>
        <v>1.0811111111111111</v>
      </c>
      <c r="N23" s="19">
        <f t="shared" si="3"/>
        <v>14.984200000000001</v>
      </c>
    </row>
    <row r="24" spans="1:14" x14ac:dyDescent="0.3">
      <c r="A24" s="10" t="s">
        <v>42</v>
      </c>
      <c r="B24" s="11">
        <v>42990</v>
      </c>
      <c r="C24" s="12" t="s">
        <v>41</v>
      </c>
      <c r="D24" s="12" t="s">
        <v>29</v>
      </c>
      <c r="E24" s="12" t="s">
        <v>9</v>
      </c>
      <c r="F24" s="12" t="s">
        <v>10</v>
      </c>
      <c r="G24" s="12">
        <v>60.34</v>
      </c>
      <c r="H24" s="12">
        <v>24</v>
      </c>
      <c r="I24" s="12">
        <v>12.068</v>
      </c>
      <c r="J24" s="13">
        <v>0.12</v>
      </c>
      <c r="K24" s="12" t="str">
        <f t="shared" si="0"/>
        <v>September</v>
      </c>
      <c r="L24" s="24">
        <f t="shared" si="1"/>
        <v>0.19999999999999998</v>
      </c>
      <c r="M24" s="12">
        <f t="shared" si="2"/>
        <v>2.5141666666666667</v>
      </c>
      <c r="N24" s="19">
        <f t="shared" si="3"/>
        <v>53.099200000000003</v>
      </c>
    </row>
    <row r="25" spans="1:14" x14ac:dyDescent="0.3">
      <c r="A25" s="10" t="s">
        <v>43</v>
      </c>
      <c r="B25" s="11">
        <v>43297</v>
      </c>
      <c r="C25" s="12" t="s">
        <v>44</v>
      </c>
      <c r="D25" s="12" t="s">
        <v>45</v>
      </c>
      <c r="E25" s="12" t="s">
        <v>3</v>
      </c>
      <c r="F25" s="12" t="s">
        <v>4</v>
      </c>
      <c r="G25" s="12">
        <v>71.372</v>
      </c>
      <c r="H25" s="12">
        <v>27</v>
      </c>
      <c r="I25" s="12">
        <v>14.2744</v>
      </c>
      <c r="J25" s="13">
        <v>0.05</v>
      </c>
      <c r="K25" s="12" t="str">
        <f t="shared" si="0"/>
        <v>July</v>
      </c>
      <c r="L25" s="24">
        <f t="shared" si="1"/>
        <v>0.2</v>
      </c>
      <c r="M25" s="12">
        <f t="shared" si="2"/>
        <v>2.6434074074074072</v>
      </c>
      <c r="N25" s="19">
        <f t="shared" si="3"/>
        <v>67.803399999999996</v>
      </c>
    </row>
    <row r="26" spans="1:14" x14ac:dyDescent="0.3">
      <c r="A26" s="10" t="s">
        <v>46</v>
      </c>
      <c r="B26" s="11">
        <v>42638</v>
      </c>
      <c r="C26" s="12" t="s">
        <v>47</v>
      </c>
      <c r="D26" s="12" t="s">
        <v>8</v>
      </c>
      <c r="E26" s="12" t="s">
        <v>3</v>
      </c>
      <c r="F26" s="12" t="s">
        <v>4</v>
      </c>
      <c r="G26" s="12">
        <v>1044.6300000000001</v>
      </c>
      <c r="H26" s="12">
        <v>19</v>
      </c>
      <c r="I26" s="12">
        <v>208.92599999999999</v>
      </c>
      <c r="J26" s="13">
        <v>0.17</v>
      </c>
      <c r="K26" s="12" t="str">
        <f t="shared" si="0"/>
        <v>September</v>
      </c>
      <c r="L26" s="24">
        <f t="shared" si="1"/>
        <v>0.19999999999999996</v>
      </c>
      <c r="M26" s="12">
        <f t="shared" si="2"/>
        <v>54.980526315789483</v>
      </c>
      <c r="N26" s="19">
        <f t="shared" si="3"/>
        <v>867.04290000000015</v>
      </c>
    </row>
    <row r="27" spans="1:14" x14ac:dyDescent="0.3">
      <c r="A27" s="10" t="s">
        <v>48</v>
      </c>
      <c r="B27" s="11">
        <v>42751</v>
      </c>
      <c r="C27" s="12" t="s">
        <v>49</v>
      </c>
      <c r="D27" s="12" t="s">
        <v>8</v>
      </c>
      <c r="E27" s="12" t="s">
        <v>3</v>
      </c>
      <c r="F27" s="12" t="s">
        <v>10</v>
      </c>
      <c r="G27" s="12">
        <v>11.648</v>
      </c>
      <c r="H27" s="12">
        <v>28</v>
      </c>
      <c r="I27" s="12">
        <v>2.3296000000000001</v>
      </c>
      <c r="J27" s="13">
        <v>0.11</v>
      </c>
      <c r="K27" s="12" t="str">
        <f t="shared" si="0"/>
        <v>January</v>
      </c>
      <c r="L27" s="24">
        <f t="shared" si="1"/>
        <v>0.2</v>
      </c>
      <c r="M27" s="12">
        <f t="shared" si="2"/>
        <v>0.41599999999999998</v>
      </c>
      <c r="N27" s="19">
        <f t="shared" si="3"/>
        <v>10.366719999999999</v>
      </c>
    </row>
    <row r="28" spans="1:14" x14ac:dyDescent="0.3">
      <c r="A28" s="10" t="s">
        <v>50</v>
      </c>
      <c r="B28" s="11">
        <v>42751</v>
      </c>
      <c r="C28" s="12" t="s">
        <v>49</v>
      </c>
      <c r="D28" s="12" t="s">
        <v>8</v>
      </c>
      <c r="E28" s="12" t="s">
        <v>3</v>
      </c>
      <c r="F28" s="12" t="s">
        <v>18</v>
      </c>
      <c r="G28" s="12">
        <v>90.57</v>
      </c>
      <c r="H28" s="12">
        <v>27</v>
      </c>
      <c r="I28" s="12">
        <v>18.114000000000001</v>
      </c>
      <c r="J28" s="13">
        <v>0.09</v>
      </c>
      <c r="K28" s="12" t="str">
        <f t="shared" si="0"/>
        <v>January</v>
      </c>
      <c r="L28" s="24">
        <f t="shared" si="1"/>
        <v>0.2</v>
      </c>
      <c r="M28" s="12">
        <f t="shared" si="2"/>
        <v>3.3544444444444443</v>
      </c>
      <c r="N28" s="19">
        <f t="shared" si="3"/>
        <v>82.418700000000001</v>
      </c>
    </row>
    <row r="29" spans="1:14" x14ac:dyDescent="0.3">
      <c r="A29" s="10" t="s">
        <v>51</v>
      </c>
      <c r="B29" s="11">
        <v>42630</v>
      </c>
      <c r="C29" s="12" t="s">
        <v>52</v>
      </c>
      <c r="D29" s="12" t="s">
        <v>45</v>
      </c>
      <c r="E29" s="12" t="s">
        <v>3</v>
      </c>
      <c r="F29" s="12" t="s">
        <v>4</v>
      </c>
      <c r="G29" s="12">
        <v>3083.43</v>
      </c>
      <c r="H29" s="12">
        <v>13</v>
      </c>
      <c r="I29" s="12">
        <v>616.68600000000004</v>
      </c>
      <c r="J29" s="13">
        <v>0.08</v>
      </c>
      <c r="K29" s="12" t="str">
        <f t="shared" si="0"/>
        <v>September</v>
      </c>
      <c r="L29" s="24">
        <f t="shared" si="1"/>
        <v>0.2</v>
      </c>
      <c r="M29" s="12">
        <f t="shared" si="2"/>
        <v>237.18692307692305</v>
      </c>
      <c r="N29" s="19">
        <f t="shared" si="3"/>
        <v>2836.7556</v>
      </c>
    </row>
    <row r="30" spans="1:14" x14ac:dyDescent="0.3">
      <c r="A30" s="10" t="s">
        <v>53</v>
      </c>
      <c r="B30" s="11">
        <v>42630</v>
      </c>
      <c r="C30" s="12" t="s">
        <v>52</v>
      </c>
      <c r="D30" s="12" t="s">
        <v>45</v>
      </c>
      <c r="E30" s="12" t="s">
        <v>3</v>
      </c>
      <c r="F30" s="12" t="s">
        <v>10</v>
      </c>
      <c r="G30" s="12">
        <v>9.6180000000000003</v>
      </c>
      <c r="H30" s="12">
        <v>26</v>
      </c>
      <c r="I30" s="12">
        <v>1.9236</v>
      </c>
      <c r="J30" s="13">
        <v>0.1</v>
      </c>
      <c r="K30" s="12" t="str">
        <f t="shared" si="0"/>
        <v>September</v>
      </c>
      <c r="L30" s="24">
        <f t="shared" si="1"/>
        <v>0.19999999999999998</v>
      </c>
      <c r="M30" s="12">
        <f t="shared" si="2"/>
        <v>0.36992307692307691</v>
      </c>
      <c r="N30" s="19">
        <f t="shared" si="3"/>
        <v>8.6562000000000001</v>
      </c>
    </row>
    <row r="31" spans="1:14" x14ac:dyDescent="0.3">
      <c r="A31" s="10" t="s">
        <v>54</v>
      </c>
      <c r="B31" s="11">
        <v>42630</v>
      </c>
      <c r="C31" s="12" t="s">
        <v>52</v>
      </c>
      <c r="D31" s="12" t="s">
        <v>45</v>
      </c>
      <c r="E31" s="12" t="s">
        <v>3</v>
      </c>
      <c r="F31" s="12" t="s">
        <v>4</v>
      </c>
      <c r="G31" s="12">
        <v>124.2</v>
      </c>
      <c r="H31" s="12">
        <v>14</v>
      </c>
      <c r="I31" s="12">
        <v>24.84</v>
      </c>
      <c r="J31" s="13">
        <v>0.03</v>
      </c>
      <c r="K31" s="12" t="str">
        <f t="shared" si="0"/>
        <v>September</v>
      </c>
      <c r="L31" s="24">
        <f t="shared" si="1"/>
        <v>0.19999999999999998</v>
      </c>
      <c r="M31" s="12">
        <f t="shared" si="2"/>
        <v>8.8714285714285719</v>
      </c>
      <c r="N31" s="19">
        <f t="shared" si="3"/>
        <v>120.474</v>
      </c>
    </row>
    <row r="32" spans="1:14" x14ac:dyDescent="0.3">
      <c r="A32" s="10" t="s">
        <v>55</v>
      </c>
      <c r="B32" s="11">
        <v>42630</v>
      </c>
      <c r="C32" s="12" t="s">
        <v>52</v>
      </c>
      <c r="D32" s="12" t="s">
        <v>45</v>
      </c>
      <c r="E32" s="12" t="s">
        <v>3</v>
      </c>
      <c r="F32" s="12" t="s">
        <v>10</v>
      </c>
      <c r="G32" s="12">
        <v>3.2639999999999998</v>
      </c>
      <c r="H32" s="12">
        <v>17</v>
      </c>
      <c r="I32" s="12">
        <v>0.65280000000000005</v>
      </c>
      <c r="J32" s="13">
        <v>0.17</v>
      </c>
      <c r="K32" s="12" t="str">
        <f t="shared" si="0"/>
        <v>September</v>
      </c>
      <c r="L32" s="24">
        <f t="shared" si="1"/>
        <v>0.20000000000000004</v>
      </c>
      <c r="M32" s="12">
        <f t="shared" si="2"/>
        <v>0.19199999999999998</v>
      </c>
      <c r="N32" s="19">
        <f t="shared" si="3"/>
        <v>2.7091199999999995</v>
      </c>
    </row>
    <row r="33" spans="1:14" x14ac:dyDescent="0.3">
      <c r="A33" s="10" t="s">
        <v>56</v>
      </c>
      <c r="B33" s="11">
        <v>42630</v>
      </c>
      <c r="C33" s="12" t="s">
        <v>52</v>
      </c>
      <c r="D33" s="12" t="s">
        <v>45</v>
      </c>
      <c r="E33" s="12" t="s">
        <v>3</v>
      </c>
      <c r="F33" s="12" t="s">
        <v>10</v>
      </c>
      <c r="G33" s="12">
        <v>86.304000000000002</v>
      </c>
      <c r="H33" s="12">
        <v>25</v>
      </c>
      <c r="I33" s="12">
        <v>17.2608</v>
      </c>
      <c r="J33" s="13">
        <v>0.05</v>
      </c>
      <c r="K33" s="12" t="str">
        <f t="shared" si="0"/>
        <v>September</v>
      </c>
      <c r="L33" s="24">
        <f t="shared" si="1"/>
        <v>0.19999999999999998</v>
      </c>
      <c r="M33" s="12">
        <f t="shared" si="2"/>
        <v>3.4521600000000001</v>
      </c>
      <c r="N33" s="19">
        <f t="shared" si="3"/>
        <v>81.988799999999998</v>
      </c>
    </row>
    <row r="34" spans="1:14" x14ac:dyDescent="0.3">
      <c r="A34" s="10" t="s">
        <v>57</v>
      </c>
      <c r="B34" s="11">
        <v>42630</v>
      </c>
      <c r="C34" s="12" t="s">
        <v>52</v>
      </c>
      <c r="D34" s="12" t="s">
        <v>45</v>
      </c>
      <c r="E34" s="12" t="s">
        <v>3</v>
      </c>
      <c r="F34" s="12" t="s">
        <v>10</v>
      </c>
      <c r="G34" s="12">
        <v>6.8579999999999997</v>
      </c>
      <c r="H34" s="12">
        <v>2</v>
      </c>
      <c r="I34" s="12">
        <v>1.3715999999999999</v>
      </c>
      <c r="J34" s="13">
        <v>0.13</v>
      </c>
      <c r="K34" s="12" t="str">
        <f t="shared" si="0"/>
        <v>September</v>
      </c>
      <c r="L34" s="24">
        <f t="shared" si="1"/>
        <v>0.2</v>
      </c>
      <c r="M34" s="12">
        <f t="shared" si="2"/>
        <v>3.4289999999999998</v>
      </c>
      <c r="N34" s="19">
        <f t="shared" si="3"/>
        <v>5.9664599999999997</v>
      </c>
    </row>
    <row r="35" spans="1:14" x14ac:dyDescent="0.3">
      <c r="A35" s="10" t="s">
        <v>58</v>
      </c>
      <c r="B35" s="11">
        <v>42630</v>
      </c>
      <c r="C35" s="12" t="s">
        <v>52</v>
      </c>
      <c r="D35" s="12" t="s">
        <v>45</v>
      </c>
      <c r="E35" s="12" t="s">
        <v>3</v>
      </c>
      <c r="F35" s="12" t="s">
        <v>10</v>
      </c>
      <c r="G35" s="12">
        <v>15.76</v>
      </c>
      <c r="H35" s="12">
        <v>15</v>
      </c>
      <c r="I35" s="12">
        <v>3.1520000000000001</v>
      </c>
      <c r="J35" s="13">
        <v>0.05</v>
      </c>
      <c r="K35" s="12" t="str">
        <f t="shared" si="0"/>
        <v>September</v>
      </c>
      <c r="L35" s="24">
        <f t="shared" si="1"/>
        <v>0.2</v>
      </c>
      <c r="M35" s="12">
        <f t="shared" si="2"/>
        <v>1.0506666666666666</v>
      </c>
      <c r="N35" s="19">
        <f t="shared" si="3"/>
        <v>14.972</v>
      </c>
    </row>
    <row r="36" spans="1:14" x14ac:dyDescent="0.3">
      <c r="A36" s="10" t="s">
        <v>59</v>
      </c>
      <c r="B36" s="11">
        <v>43392</v>
      </c>
      <c r="C36" s="12" t="s">
        <v>60</v>
      </c>
      <c r="D36" s="12" t="s">
        <v>29</v>
      </c>
      <c r="E36" s="12" t="s">
        <v>30</v>
      </c>
      <c r="F36" s="12" t="s">
        <v>10</v>
      </c>
      <c r="G36" s="12">
        <v>29.472000000000001</v>
      </c>
      <c r="H36" s="12">
        <v>25</v>
      </c>
      <c r="I36" s="12">
        <v>5.8944000000000001</v>
      </c>
      <c r="J36" s="13">
        <v>0.16</v>
      </c>
      <c r="K36" s="12" t="str">
        <f t="shared" si="0"/>
        <v>October</v>
      </c>
      <c r="L36" s="24">
        <f t="shared" si="1"/>
        <v>0.19999999999999998</v>
      </c>
      <c r="M36" s="12">
        <f t="shared" si="2"/>
        <v>1.1788800000000001</v>
      </c>
      <c r="N36" s="19">
        <f t="shared" si="3"/>
        <v>24.75648</v>
      </c>
    </row>
    <row r="37" spans="1:14" x14ac:dyDescent="0.3">
      <c r="A37" s="10" t="s">
        <v>61</v>
      </c>
      <c r="B37" s="11">
        <v>42959</v>
      </c>
      <c r="C37" s="12" t="s">
        <v>62</v>
      </c>
      <c r="D37" s="12" t="s">
        <v>29</v>
      </c>
      <c r="E37" s="12" t="s">
        <v>9</v>
      </c>
      <c r="F37" s="12" t="s">
        <v>18</v>
      </c>
      <c r="G37" s="12">
        <v>1097.5440000000001</v>
      </c>
      <c r="H37" s="12">
        <v>25</v>
      </c>
      <c r="I37" s="12">
        <v>219.50880000000001</v>
      </c>
      <c r="J37" s="13">
        <v>0.02</v>
      </c>
      <c r="K37" s="12" t="str">
        <f t="shared" si="0"/>
        <v>August</v>
      </c>
      <c r="L37" s="24">
        <f t="shared" si="1"/>
        <v>0.19999999999999998</v>
      </c>
      <c r="M37" s="12">
        <f t="shared" si="2"/>
        <v>43.901760000000003</v>
      </c>
      <c r="N37" s="19">
        <f t="shared" si="3"/>
        <v>1075.59312</v>
      </c>
    </row>
    <row r="38" spans="1:14" x14ac:dyDescent="0.3">
      <c r="A38" s="10" t="s">
        <v>63</v>
      </c>
      <c r="B38" s="11">
        <v>42959</v>
      </c>
      <c r="C38" s="12" t="s">
        <v>62</v>
      </c>
      <c r="D38" s="12" t="s">
        <v>29</v>
      </c>
      <c r="E38" s="12" t="s">
        <v>9</v>
      </c>
      <c r="F38" s="12" t="s">
        <v>4</v>
      </c>
      <c r="G38" s="12">
        <v>190.92</v>
      </c>
      <c r="H38" s="12">
        <v>14</v>
      </c>
      <c r="I38" s="12">
        <v>38.183999999999997</v>
      </c>
      <c r="J38" s="13">
        <v>0.02</v>
      </c>
      <c r="K38" s="12" t="str">
        <f t="shared" si="0"/>
        <v>August</v>
      </c>
      <c r="L38" s="24">
        <f t="shared" si="1"/>
        <v>0.2</v>
      </c>
      <c r="M38" s="12">
        <f t="shared" si="2"/>
        <v>13.637142857142857</v>
      </c>
      <c r="N38" s="19">
        <f t="shared" si="3"/>
        <v>187.10159999999999</v>
      </c>
    </row>
    <row r="39" spans="1:14" x14ac:dyDescent="0.3">
      <c r="A39" s="10" t="s">
        <v>64</v>
      </c>
      <c r="B39" s="11">
        <v>42731</v>
      </c>
      <c r="C39" s="12" t="s">
        <v>65</v>
      </c>
      <c r="D39" s="12" t="s">
        <v>29</v>
      </c>
      <c r="E39" s="12" t="s">
        <v>30</v>
      </c>
      <c r="F39" s="12" t="s">
        <v>10</v>
      </c>
      <c r="G39" s="12">
        <v>113.328</v>
      </c>
      <c r="H39" s="12">
        <v>7</v>
      </c>
      <c r="I39" s="12">
        <v>22.665600000000001</v>
      </c>
      <c r="J39" s="13">
        <v>0.24</v>
      </c>
      <c r="K39" s="12" t="str">
        <f t="shared" si="0"/>
        <v>December</v>
      </c>
      <c r="L39" s="24">
        <f t="shared" si="1"/>
        <v>0.2</v>
      </c>
      <c r="M39" s="12">
        <f t="shared" si="2"/>
        <v>16.189714285714285</v>
      </c>
      <c r="N39" s="19">
        <f t="shared" si="3"/>
        <v>86.129280000000008</v>
      </c>
    </row>
    <row r="40" spans="1:14" x14ac:dyDescent="0.3">
      <c r="A40" s="10" t="s">
        <v>66</v>
      </c>
      <c r="B40" s="11">
        <v>42731</v>
      </c>
      <c r="C40" s="12" t="s">
        <v>65</v>
      </c>
      <c r="D40" s="12" t="s">
        <v>29</v>
      </c>
      <c r="E40" s="12" t="s">
        <v>30</v>
      </c>
      <c r="F40" s="12" t="s">
        <v>4</v>
      </c>
      <c r="G40" s="12">
        <v>532.39919999999995</v>
      </c>
      <c r="H40" s="12">
        <v>18</v>
      </c>
      <c r="I40" s="12">
        <v>106.47984</v>
      </c>
      <c r="J40" s="13">
        <v>0.11</v>
      </c>
      <c r="K40" s="12" t="str">
        <f t="shared" si="0"/>
        <v>December</v>
      </c>
      <c r="L40" s="24">
        <f t="shared" si="1"/>
        <v>0.2</v>
      </c>
      <c r="M40" s="12">
        <f t="shared" si="2"/>
        <v>29.577733333333331</v>
      </c>
      <c r="N40" s="19">
        <f t="shared" si="3"/>
        <v>473.83528799999993</v>
      </c>
    </row>
    <row r="41" spans="1:14" x14ac:dyDescent="0.3">
      <c r="A41" s="10" t="s">
        <v>67</v>
      </c>
      <c r="B41" s="11">
        <v>42731</v>
      </c>
      <c r="C41" s="12" t="s">
        <v>65</v>
      </c>
      <c r="D41" s="12" t="s">
        <v>29</v>
      </c>
      <c r="E41" s="12" t="s">
        <v>30</v>
      </c>
      <c r="F41" s="12" t="s">
        <v>4</v>
      </c>
      <c r="G41" s="12">
        <v>212.05799999999999</v>
      </c>
      <c r="H41" s="12">
        <v>2</v>
      </c>
      <c r="I41" s="12">
        <v>42.4116</v>
      </c>
      <c r="J41" s="13">
        <v>0.1</v>
      </c>
      <c r="K41" s="12" t="str">
        <f t="shared" si="0"/>
        <v>December</v>
      </c>
      <c r="L41" s="24">
        <f t="shared" si="1"/>
        <v>0.2</v>
      </c>
      <c r="M41" s="12">
        <f t="shared" si="2"/>
        <v>106.029</v>
      </c>
      <c r="N41" s="19">
        <f t="shared" si="3"/>
        <v>190.85219999999998</v>
      </c>
    </row>
    <row r="42" spans="1:14" x14ac:dyDescent="0.3">
      <c r="A42" s="10" t="s">
        <v>68</v>
      </c>
      <c r="B42" s="11">
        <v>42731</v>
      </c>
      <c r="C42" s="12" t="s">
        <v>65</v>
      </c>
      <c r="D42" s="12" t="s">
        <v>29</v>
      </c>
      <c r="E42" s="12" t="s">
        <v>30</v>
      </c>
      <c r="F42" s="12" t="s">
        <v>18</v>
      </c>
      <c r="G42" s="12">
        <v>371.16800000000001</v>
      </c>
      <c r="H42" s="12">
        <v>28</v>
      </c>
      <c r="I42" s="12">
        <v>74.233599999999996</v>
      </c>
      <c r="J42" s="13">
        <v>0.09</v>
      </c>
      <c r="K42" s="12" t="str">
        <f t="shared" si="0"/>
        <v>December</v>
      </c>
      <c r="L42" s="24">
        <f t="shared" si="1"/>
        <v>0.19999999999999998</v>
      </c>
      <c r="M42" s="12">
        <f t="shared" si="2"/>
        <v>13.256</v>
      </c>
      <c r="N42" s="19">
        <f t="shared" si="3"/>
        <v>337.76288</v>
      </c>
    </row>
    <row r="43" spans="1:14" x14ac:dyDescent="0.3">
      <c r="A43" s="10" t="s">
        <v>69</v>
      </c>
      <c r="B43" s="11">
        <v>43382</v>
      </c>
      <c r="C43" s="12" t="s">
        <v>70</v>
      </c>
      <c r="D43" s="12" t="s">
        <v>29</v>
      </c>
      <c r="E43" s="12" t="s">
        <v>9</v>
      </c>
      <c r="F43" s="12" t="s">
        <v>18</v>
      </c>
      <c r="G43" s="12">
        <v>147.16800000000001</v>
      </c>
      <c r="H43" s="12">
        <v>23</v>
      </c>
      <c r="I43" s="12">
        <v>29.433599999999998</v>
      </c>
      <c r="J43" s="13">
        <v>0.09</v>
      </c>
      <c r="K43" s="12" t="str">
        <f t="shared" si="0"/>
        <v>October</v>
      </c>
      <c r="L43" s="24">
        <f t="shared" si="1"/>
        <v>0.19999999999999998</v>
      </c>
      <c r="M43" s="12">
        <f t="shared" si="2"/>
        <v>6.3986086956521744</v>
      </c>
      <c r="N43" s="19">
        <f t="shared" si="3"/>
        <v>133.92288000000002</v>
      </c>
    </row>
    <row r="44" spans="1:14" x14ac:dyDescent="0.3">
      <c r="A44" s="10" t="s">
        <v>71</v>
      </c>
      <c r="B44" s="11">
        <v>42933</v>
      </c>
      <c r="C44" s="12" t="s">
        <v>72</v>
      </c>
      <c r="D44" s="12" t="s">
        <v>8</v>
      </c>
      <c r="E44" s="12" t="s">
        <v>9</v>
      </c>
      <c r="F44" s="12" t="s">
        <v>10</v>
      </c>
      <c r="G44" s="12">
        <v>77.88</v>
      </c>
      <c r="H44" s="12">
        <v>12</v>
      </c>
      <c r="I44" s="12">
        <v>15.576000000000001</v>
      </c>
      <c r="J44" s="13">
        <v>0.11</v>
      </c>
      <c r="K44" s="12" t="str">
        <f t="shared" si="0"/>
        <v>July</v>
      </c>
      <c r="L44" s="24">
        <f t="shared" si="1"/>
        <v>0.2</v>
      </c>
      <c r="M44" s="12">
        <f t="shared" si="2"/>
        <v>6.4899999999999993</v>
      </c>
      <c r="N44" s="19">
        <f t="shared" si="3"/>
        <v>69.313199999999995</v>
      </c>
    </row>
    <row r="45" spans="1:14" x14ac:dyDescent="0.3">
      <c r="A45" s="10" t="s">
        <v>73</v>
      </c>
      <c r="B45" s="11">
        <v>43362</v>
      </c>
      <c r="C45" s="12" t="s">
        <v>74</v>
      </c>
      <c r="D45" s="12" t="s">
        <v>2</v>
      </c>
      <c r="E45" s="12" t="s">
        <v>9</v>
      </c>
      <c r="F45" s="12" t="s">
        <v>10</v>
      </c>
      <c r="G45" s="12">
        <v>95.616</v>
      </c>
      <c r="H45" s="12">
        <v>4</v>
      </c>
      <c r="I45" s="12">
        <v>19.123200000000001</v>
      </c>
      <c r="J45" s="13">
        <v>0.17</v>
      </c>
      <c r="K45" s="12" t="str">
        <f t="shared" si="0"/>
        <v>September</v>
      </c>
      <c r="L45" s="24">
        <f t="shared" si="1"/>
        <v>0.2</v>
      </c>
      <c r="M45" s="12">
        <f t="shared" si="2"/>
        <v>23.904</v>
      </c>
      <c r="N45" s="19">
        <f t="shared" si="3"/>
        <v>79.361279999999994</v>
      </c>
    </row>
    <row r="46" spans="1:14" x14ac:dyDescent="0.3">
      <c r="A46" s="10" t="s">
        <v>75</v>
      </c>
      <c r="B46" s="11">
        <v>43042</v>
      </c>
      <c r="C46" s="12" t="s">
        <v>76</v>
      </c>
      <c r="D46" s="12" t="s">
        <v>29</v>
      </c>
      <c r="E46" s="12" t="s">
        <v>9</v>
      </c>
      <c r="F46" s="12" t="s">
        <v>18</v>
      </c>
      <c r="G46" s="12">
        <v>45.98</v>
      </c>
      <c r="H46" s="12">
        <v>29</v>
      </c>
      <c r="I46" s="12">
        <v>9.1959999999999997</v>
      </c>
      <c r="J46" s="13">
        <v>0</v>
      </c>
      <c r="K46" s="12" t="str">
        <f t="shared" si="0"/>
        <v>November</v>
      </c>
      <c r="L46" s="24">
        <f t="shared" si="1"/>
        <v>0.2</v>
      </c>
      <c r="M46" s="12">
        <f t="shared" si="2"/>
        <v>1.5855172413793102</v>
      </c>
      <c r="N46" s="19">
        <f t="shared" si="3"/>
        <v>45.98</v>
      </c>
    </row>
    <row r="47" spans="1:14" x14ac:dyDescent="0.3">
      <c r="A47" s="10" t="s">
        <v>77</v>
      </c>
      <c r="B47" s="11">
        <v>43042</v>
      </c>
      <c r="C47" s="12" t="s">
        <v>76</v>
      </c>
      <c r="D47" s="12" t="s">
        <v>29</v>
      </c>
      <c r="E47" s="12" t="s">
        <v>9</v>
      </c>
      <c r="F47" s="12" t="s">
        <v>10</v>
      </c>
      <c r="G47" s="12">
        <v>17.46</v>
      </c>
      <c r="H47" s="12">
        <v>1</v>
      </c>
      <c r="I47" s="12">
        <v>3.492</v>
      </c>
      <c r="J47" s="13">
        <v>0</v>
      </c>
      <c r="K47" s="12" t="str">
        <f t="shared" si="0"/>
        <v>November</v>
      </c>
      <c r="L47" s="24">
        <f t="shared" si="1"/>
        <v>0.19999999999999998</v>
      </c>
      <c r="M47" s="12">
        <f t="shared" si="2"/>
        <v>17.46</v>
      </c>
      <c r="N47" s="19">
        <f t="shared" si="3"/>
        <v>17.46</v>
      </c>
    </row>
    <row r="48" spans="1:14" x14ac:dyDescent="0.3">
      <c r="A48" s="10" t="s">
        <v>78</v>
      </c>
      <c r="B48" s="11">
        <v>42297</v>
      </c>
      <c r="C48" s="12" t="s">
        <v>79</v>
      </c>
      <c r="D48" s="12" t="s">
        <v>29</v>
      </c>
      <c r="E48" s="12" t="s">
        <v>3</v>
      </c>
      <c r="F48" s="12" t="s">
        <v>10</v>
      </c>
      <c r="G48" s="12">
        <v>211.96</v>
      </c>
      <c r="H48" s="12">
        <v>25</v>
      </c>
      <c r="I48" s="12">
        <v>42.392000000000003</v>
      </c>
      <c r="J48" s="13">
        <v>0.16</v>
      </c>
      <c r="K48" s="12" t="str">
        <f t="shared" si="0"/>
        <v>October</v>
      </c>
      <c r="L48" s="24">
        <f t="shared" si="1"/>
        <v>0.2</v>
      </c>
      <c r="M48" s="12">
        <f t="shared" si="2"/>
        <v>8.4784000000000006</v>
      </c>
      <c r="N48" s="19">
        <f t="shared" si="3"/>
        <v>178.04640000000001</v>
      </c>
    </row>
    <row r="49" spans="1:14" x14ac:dyDescent="0.3">
      <c r="A49" s="10" t="s">
        <v>80</v>
      </c>
      <c r="B49" s="11">
        <v>42906</v>
      </c>
      <c r="C49" s="12" t="s">
        <v>81</v>
      </c>
      <c r="D49" s="12" t="s">
        <v>45</v>
      </c>
      <c r="E49" s="12" t="s">
        <v>3</v>
      </c>
      <c r="F49" s="12" t="s">
        <v>18</v>
      </c>
      <c r="G49" s="12">
        <v>45</v>
      </c>
      <c r="H49" s="12">
        <v>9</v>
      </c>
      <c r="I49" s="12">
        <v>9</v>
      </c>
      <c r="J49" s="13">
        <v>0.02</v>
      </c>
      <c r="K49" s="12" t="str">
        <f t="shared" si="0"/>
        <v>June</v>
      </c>
      <c r="L49" s="24">
        <f t="shared" si="1"/>
        <v>0.2</v>
      </c>
      <c r="M49" s="12">
        <f t="shared" si="2"/>
        <v>5</v>
      </c>
      <c r="N49" s="19">
        <f t="shared" si="3"/>
        <v>44.1</v>
      </c>
    </row>
    <row r="50" spans="1:14" x14ac:dyDescent="0.3">
      <c r="A50" s="10" t="s">
        <v>82</v>
      </c>
      <c r="B50" s="11">
        <v>42906</v>
      </c>
      <c r="C50" s="12" t="s">
        <v>81</v>
      </c>
      <c r="D50" s="12" t="s">
        <v>45</v>
      </c>
      <c r="E50" s="12" t="s">
        <v>3</v>
      </c>
      <c r="F50" s="12" t="s">
        <v>18</v>
      </c>
      <c r="G50" s="12">
        <v>21.8</v>
      </c>
      <c r="H50" s="12">
        <v>19</v>
      </c>
      <c r="I50" s="12">
        <v>4.3600000000000003</v>
      </c>
      <c r="J50" s="13">
        <v>0.23</v>
      </c>
      <c r="K50" s="12" t="str">
        <f t="shared" si="0"/>
        <v>June</v>
      </c>
      <c r="L50" s="24">
        <f t="shared" si="1"/>
        <v>0.2</v>
      </c>
      <c r="M50" s="12">
        <f t="shared" si="2"/>
        <v>1.1473684210526316</v>
      </c>
      <c r="N50" s="19">
        <f t="shared" si="3"/>
        <v>16.786000000000001</v>
      </c>
    </row>
    <row r="51" spans="1:14" x14ac:dyDescent="0.3">
      <c r="A51" s="10" t="s">
        <v>83</v>
      </c>
      <c r="B51" s="11">
        <v>42478</v>
      </c>
      <c r="C51" s="12" t="s">
        <v>84</v>
      </c>
      <c r="D51" s="12" t="s">
        <v>29</v>
      </c>
      <c r="E51" s="12" t="s">
        <v>3</v>
      </c>
      <c r="F51" s="12" t="s">
        <v>10</v>
      </c>
      <c r="G51" s="12">
        <v>38.22</v>
      </c>
      <c r="H51" s="12">
        <v>29</v>
      </c>
      <c r="I51" s="12">
        <v>7.6440000000000001</v>
      </c>
      <c r="J51" s="13">
        <v>0.15</v>
      </c>
      <c r="K51" s="12" t="str">
        <f t="shared" si="0"/>
        <v>April</v>
      </c>
      <c r="L51" s="24">
        <f t="shared" si="1"/>
        <v>0.2</v>
      </c>
      <c r="M51" s="12">
        <f t="shared" si="2"/>
        <v>1.3179310344827586</v>
      </c>
      <c r="N51" s="19">
        <f t="shared" si="3"/>
        <v>32.487000000000002</v>
      </c>
    </row>
    <row r="52" spans="1:14" x14ac:dyDescent="0.3">
      <c r="A52" s="10" t="s">
        <v>85</v>
      </c>
      <c r="B52" s="11">
        <v>42478</v>
      </c>
      <c r="C52" s="12" t="s">
        <v>84</v>
      </c>
      <c r="D52" s="12" t="s">
        <v>29</v>
      </c>
      <c r="E52" s="12" t="s">
        <v>3</v>
      </c>
      <c r="F52" s="12" t="s">
        <v>10</v>
      </c>
      <c r="G52" s="12">
        <v>75.180000000000007</v>
      </c>
      <c r="H52" s="12">
        <v>12</v>
      </c>
      <c r="I52" s="12">
        <v>15.036</v>
      </c>
      <c r="J52" s="13">
        <v>0.19</v>
      </c>
      <c r="K52" s="12" t="str">
        <f t="shared" si="0"/>
        <v>April</v>
      </c>
      <c r="L52" s="24">
        <f t="shared" si="1"/>
        <v>0.19999999999999998</v>
      </c>
      <c r="M52" s="12">
        <f t="shared" si="2"/>
        <v>6.2650000000000006</v>
      </c>
      <c r="N52" s="19">
        <f t="shared" si="3"/>
        <v>60.895800000000008</v>
      </c>
    </row>
    <row r="53" spans="1:14" x14ac:dyDescent="0.3">
      <c r="A53" s="10" t="s">
        <v>86</v>
      </c>
      <c r="B53" s="11">
        <v>42478</v>
      </c>
      <c r="C53" s="12" t="s">
        <v>84</v>
      </c>
      <c r="D53" s="12" t="s">
        <v>29</v>
      </c>
      <c r="E53" s="12" t="s">
        <v>3</v>
      </c>
      <c r="F53" s="12" t="s">
        <v>4</v>
      </c>
      <c r="G53" s="12">
        <v>6.16</v>
      </c>
      <c r="H53" s="12">
        <v>21</v>
      </c>
      <c r="I53" s="12">
        <v>1.232</v>
      </c>
      <c r="J53" s="13">
        <v>0.2</v>
      </c>
      <c r="K53" s="12" t="str">
        <f t="shared" si="0"/>
        <v>April</v>
      </c>
      <c r="L53" s="24">
        <f t="shared" si="1"/>
        <v>0.19999999999999998</v>
      </c>
      <c r="M53" s="12">
        <f t="shared" si="2"/>
        <v>0.29333333333333333</v>
      </c>
      <c r="N53" s="19">
        <f t="shared" si="3"/>
        <v>4.9279999999999999</v>
      </c>
    </row>
    <row r="54" spans="1:14" x14ac:dyDescent="0.3">
      <c r="A54" s="10" t="s">
        <v>87</v>
      </c>
      <c r="B54" s="11">
        <v>42478</v>
      </c>
      <c r="C54" s="12" t="s">
        <v>84</v>
      </c>
      <c r="D54" s="12" t="s">
        <v>29</v>
      </c>
      <c r="E54" s="12" t="s">
        <v>3</v>
      </c>
      <c r="F54" s="12" t="s">
        <v>4</v>
      </c>
      <c r="G54" s="12">
        <v>89.99</v>
      </c>
      <c r="H54" s="12">
        <v>15</v>
      </c>
      <c r="I54" s="12">
        <v>17.998000000000001</v>
      </c>
      <c r="J54" s="13">
        <v>7.0000000000000007E-2</v>
      </c>
      <c r="K54" s="12" t="str">
        <f t="shared" si="0"/>
        <v>April</v>
      </c>
      <c r="L54" s="24">
        <f t="shared" si="1"/>
        <v>0.2</v>
      </c>
      <c r="M54" s="12">
        <f t="shared" si="2"/>
        <v>5.9993333333333334</v>
      </c>
      <c r="N54" s="19">
        <f t="shared" si="3"/>
        <v>83.690699999999993</v>
      </c>
    </row>
    <row r="55" spans="1:14" x14ac:dyDescent="0.3">
      <c r="A55" s="10" t="s">
        <v>88</v>
      </c>
      <c r="B55" s="11">
        <v>43051</v>
      </c>
      <c r="C55" s="12" t="s">
        <v>89</v>
      </c>
      <c r="D55" s="12" t="s">
        <v>45</v>
      </c>
      <c r="E55" s="12" t="s">
        <v>9</v>
      </c>
      <c r="F55" s="12" t="s">
        <v>10</v>
      </c>
      <c r="G55" s="12">
        <v>15.26</v>
      </c>
      <c r="H55" s="12">
        <v>30</v>
      </c>
      <c r="I55" s="12">
        <v>3.052</v>
      </c>
      <c r="J55" s="13">
        <v>0.13</v>
      </c>
      <c r="K55" s="12" t="str">
        <f t="shared" si="0"/>
        <v>November</v>
      </c>
      <c r="L55" s="24">
        <f t="shared" si="1"/>
        <v>0.2</v>
      </c>
      <c r="M55" s="12">
        <f t="shared" si="2"/>
        <v>0.50866666666666671</v>
      </c>
      <c r="N55" s="19">
        <f t="shared" si="3"/>
        <v>13.276199999999999</v>
      </c>
    </row>
    <row r="56" spans="1:14" x14ac:dyDescent="0.3">
      <c r="A56" s="10" t="s">
        <v>90</v>
      </c>
      <c r="B56" s="11">
        <v>43051</v>
      </c>
      <c r="C56" s="12" t="s">
        <v>89</v>
      </c>
      <c r="D56" s="12" t="s">
        <v>45</v>
      </c>
      <c r="E56" s="12" t="s">
        <v>9</v>
      </c>
      <c r="F56" s="12" t="s">
        <v>18</v>
      </c>
      <c r="G56" s="12">
        <v>1029.95</v>
      </c>
      <c r="H56" s="12">
        <v>22</v>
      </c>
      <c r="I56" s="12">
        <v>205.99</v>
      </c>
      <c r="J56" s="13">
        <v>0.14000000000000001</v>
      </c>
      <c r="K56" s="12" t="str">
        <f t="shared" si="0"/>
        <v>November</v>
      </c>
      <c r="L56" s="24">
        <f t="shared" si="1"/>
        <v>0.2</v>
      </c>
      <c r="M56" s="12">
        <f t="shared" si="2"/>
        <v>46.815909090909095</v>
      </c>
      <c r="N56" s="19">
        <f t="shared" si="3"/>
        <v>885.75700000000006</v>
      </c>
    </row>
    <row r="57" spans="1:14" x14ac:dyDescent="0.3">
      <c r="A57" s="10" t="s">
        <v>91</v>
      </c>
      <c r="B57" s="11">
        <v>42903</v>
      </c>
      <c r="C57" s="12" t="s">
        <v>92</v>
      </c>
      <c r="D57" s="12" t="s">
        <v>45</v>
      </c>
      <c r="E57" s="12" t="s">
        <v>3</v>
      </c>
      <c r="F57" s="12" t="s">
        <v>10</v>
      </c>
      <c r="G57" s="12">
        <v>208.56</v>
      </c>
      <c r="H57" s="12">
        <v>25</v>
      </c>
      <c r="I57" s="12">
        <v>41.712000000000003</v>
      </c>
      <c r="J57" s="13">
        <v>0.1</v>
      </c>
      <c r="K57" s="12" t="str">
        <f t="shared" si="0"/>
        <v>June</v>
      </c>
      <c r="L57" s="24">
        <f t="shared" si="1"/>
        <v>0.2</v>
      </c>
      <c r="M57" s="12">
        <f t="shared" si="2"/>
        <v>8.3423999999999996</v>
      </c>
      <c r="N57" s="19">
        <f t="shared" si="3"/>
        <v>187.70400000000001</v>
      </c>
    </row>
    <row r="58" spans="1:14" x14ac:dyDescent="0.3">
      <c r="A58" s="10" t="s">
        <v>93</v>
      </c>
      <c r="B58" s="11">
        <v>42903</v>
      </c>
      <c r="C58" s="12" t="s">
        <v>92</v>
      </c>
      <c r="D58" s="12" t="s">
        <v>45</v>
      </c>
      <c r="E58" s="12" t="s">
        <v>3</v>
      </c>
      <c r="F58" s="12" t="s">
        <v>10</v>
      </c>
      <c r="G58" s="12">
        <v>32.4</v>
      </c>
      <c r="H58" s="12">
        <v>12</v>
      </c>
      <c r="I58" s="12">
        <v>6.48</v>
      </c>
      <c r="J58" s="13">
        <v>0.23</v>
      </c>
      <c r="K58" s="12" t="str">
        <f t="shared" si="0"/>
        <v>June</v>
      </c>
      <c r="L58" s="24">
        <f t="shared" si="1"/>
        <v>0.2</v>
      </c>
      <c r="M58" s="12">
        <f t="shared" si="2"/>
        <v>2.6999999999999997</v>
      </c>
      <c r="N58" s="19">
        <f t="shared" si="3"/>
        <v>24.948</v>
      </c>
    </row>
    <row r="59" spans="1:14" x14ac:dyDescent="0.3">
      <c r="A59" s="10" t="s">
        <v>94</v>
      </c>
      <c r="B59" s="11">
        <v>42903</v>
      </c>
      <c r="C59" s="12" t="s">
        <v>92</v>
      </c>
      <c r="D59" s="12" t="s">
        <v>45</v>
      </c>
      <c r="E59" s="12" t="s">
        <v>3</v>
      </c>
      <c r="F59" s="12" t="s">
        <v>4</v>
      </c>
      <c r="G59" s="12">
        <v>319.41000000000003</v>
      </c>
      <c r="H59" s="12">
        <v>3</v>
      </c>
      <c r="I59" s="12">
        <v>63.881999999999998</v>
      </c>
      <c r="J59" s="13">
        <v>0.02</v>
      </c>
      <c r="K59" s="12" t="str">
        <f t="shared" si="0"/>
        <v>June</v>
      </c>
      <c r="L59" s="24">
        <f t="shared" si="1"/>
        <v>0.19999999999999998</v>
      </c>
      <c r="M59" s="12">
        <f t="shared" si="2"/>
        <v>106.47000000000001</v>
      </c>
      <c r="N59" s="19">
        <f t="shared" si="3"/>
        <v>313.02180000000004</v>
      </c>
    </row>
    <row r="60" spans="1:14" x14ac:dyDescent="0.3">
      <c r="A60" s="10" t="s">
        <v>95</v>
      </c>
      <c r="B60" s="11">
        <v>42903</v>
      </c>
      <c r="C60" s="12" t="s">
        <v>92</v>
      </c>
      <c r="D60" s="12" t="s">
        <v>45</v>
      </c>
      <c r="E60" s="12" t="s">
        <v>3</v>
      </c>
      <c r="F60" s="12" t="s">
        <v>10</v>
      </c>
      <c r="G60" s="12">
        <v>14.56</v>
      </c>
      <c r="H60" s="12">
        <v>10</v>
      </c>
      <c r="I60" s="12">
        <v>2.9119999999999999</v>
      </c>
      <c r="J60" s="13">
        <v>0.23</v>
      </c>
      <c r="K60" s="12" t="str">
        <f t="shared" si="0"/>
        <v>June</v>
      </c>
      <c r="L60" s="24">
        <f t="shared" si="1"/>
        <v>0.19999999999999998</v>
      </c>
      <c r="M60" s="12">
        <f t="shared" si="2"/>
        <v>1.456</v>
      </c>
      <c r="N60" s="19">
        <f t="shared" si="3"/>
        <v>11.2112</v>
      </c>
    </row>
    <row r="61" spans="1:14" x14ac:dyDescent="0.3">
      <c r="A61" s="10" t="s">
        <v>96</v>
      </c>
      <c r="B61" s="11">
        <v>42903</v>
      </c>
      <c r="C61" s="12" t="s">
        <v>92</v>
      </c>
      <c r="D61" s="12" t="s">
        <v>45</v>
      </c>
      <c r="E61" s="12" t="s">
        <v>3</v>
      </c>
      <c r="F61" s="12" t="s">
        <v>18</v>
      </c>
      <c r="G61" s="12">
        <v>30</v>
      </c>
      <c r="H61" s="12">
        <v>27</v>
      </c>
      <c r="I61" s="12">
        <v>6</v>
      </c>
      <c r="J61" s="13">
        <v>0.15</v>
      </c>
      <c r="K61" s="12" t="str">
        <f t="shared" si="0"/>
        <v>June</v>
      </c>
      <c r="L61" s="24">
        <f t="shared" si="1"/>
        <v>0.2</v>
      </c>
      <c r="M61" s="12">
        <f t="shared" si="2"/>
        <v>1.1111111111111112</v>
      </c>
      <c r="N61" s="19">
        <f t="shared" si="3"/>
        <v>25.5</v>
      </c>
    </row>
    <row r="62" spans="1:14" x14ac:dyDescent="0.3">
      <c r="A62" s="10" t="s">
        <v>97</v>
      </c>
      <c r="B62" s="11">
        <v>42903</v>
      </c>
      <c r="C62" s="12" t="s">
        <v>92</v>
      </c>
      <c r="D62" s="12" t="s">
        <v>45</v>
      </c>
      <c r="E62" s="12" t="s">
        <v>3</v>
      </c>
      <c r="F62" s="12" t="s">
        <v>10</v>
      </c>
      <c r="G62" s="12">
        <v>48.48</v>
      </c>
      <c r="H62" s="12">
        <v>23</v>
      </c>
      <c r="I62" s="12">
        <v>9.6959999999999997</v>
      </c>
      <c r="J62" s="13">
        <v>0.04</v>
      </c>
      <c r="K62" s="12" t="str">
        <f t="shared" si="0"/>
        <v>June</v>
      </c>
      <c r="L62" s="24">
        <f t="shared" si="1"/>
        <v>0.2</v>
      </c>
      <c r="M62" s="12">
        <f t="shared" si="2"/>
        <v>2.1078260869565217</v>
      </c>
      <c r="N62" s="19">
        <f t="shared" si="3"/>
        <v>46.540799999999997</v>
      </c>
    </row>
    <row r="63" spans="1:14" x14ac:dyDescent="0.3">
      <c r="A63" s="10" t="s">
        <v>98</v>
      </c>
      <c r="B63" s="11">
        <v>42903</v>
      </c>
      <c r="C63" s="12" t="s">
        <v>92</v>
      </c>
      <c r="D63" s="12" t="s">
        <v>45</v>
      </c>
      <c r="E63" s="12" t="s">
        <v>3</v>
      </c>
      <c r="F63" s="12" t="s">
        <v>10</v>
      </c>
      <c r="G63" s="12">
        <v>1.68</v>
      </c>
      <c r="H63" s="12">
        <v>16</v>
      </c>
      <c r="I63" s="12">
        <v>0.33600000000000002</v>
      </c>
      <c r="J63" s="13">
        <v>0.22</v>
      </c>
      <c r="K63" s="12" t="str">
        <f t="shared" si="0"/>
        <v>June</v>
      </c>
      <c r="L63" s="24">
        <f t="shared" si="1"/>
        <v>0.2</v>
      </c>
      <c r="M63" s="12">
        <f t="shared" si="2"/>
        <v>0.105</v>
      </c>
      <c r="N63" s="19">
        <f t="shared" si="3"/>
        <v>1.3104</v>
      </c>
    </row>
    <row r="64" spans="1:14" x14ac:dyDescent="0.3">
      <c r="A64" s="10" t="s">
        <v>99</v>
      </c>
      <c r="B64" s="11">
        <v>42698</v>
      </c>
      <c r="C64" s="12" t="s">
        <v>100</v>
      </c>
      <c r="D64" s="12" t="s">
        <v>8</v>
      </c>
      <c r="E64" s="12" t="s">
        <v>3</v>
      </c>
      <c r="F64" s="12" t="s">
        <v>18</v>
      </c>
      <c r="G64" s="12">
        <v>13.98</v>
      </c>
      <c r="H64" s="12">
        <v>20</v>
      </c>
      <c r="I64" s="12">
        <v>2.7959999999999998</v>
      </c>
      <c r="J64" s="13">
        <v>0.25</v>
      </c>
      <c r="K64" s="12" t="str">
        <f t="shared" si="0"/>
        <v>November</v>
      </c>
      <c r="L64" s="24">
        <f t="shared" si="1"/>
        <v>0.19999999999999998</v>
      </c>
      <c r="M64" s="12">
        <f t="shared" si="2"/>
        <v>0.69900000000000007</v>
      </c>
      <c r="N64" s="19">
        <f t="shared" si="3"/>
        <v>10.484999999999999</v>
      </c>
    </row>
    <row r="65" spans="1:14" x14ac:dyDescent="0.3">
      <c r="A65" s="10" t="s">
        <v>101</v>
      </c>
      <c r="B65" s="11">
        <v>42698</v>
      </c>
      <c r="C65" s="12" t="s">
        <v>100</v>
      </c>
      <c r="D65" s="12" t="s">
        <v>8</v>
      </c>
      <c r="E65" s="12" t="s">
        <v>3</v>
      </c>
      <c r="F65" s="12" t="s">
        <v>10</v>
      </c>
      <c r="G65" s="12">
        <v>25.824000000000002</v>
      </c>
      <c r="H65" s="12">
        <v>15</v>
      </c>
      <c r="I65" s="12">
        <v>5.1647999999999996</v>
      </c>
      <c r="J65" s="13">
        <v>0</v>
      </c>
      <c r="K65" s="12" t="str">
        <f t="shared" si="0"/>
        <v>November</v>
      </c>
      <c r="L65" s="24">
        <f t="shared" si="1"/>
        <v>0.19999999999999998</v>
      </c>
      <c r="M65" s="12">
        <f t="shared" si="2"/>
        <v>1.7216</v>
      </c>
      <c r="N65" s="19">
        <f t="shared" si="3"/>
        <v>25.824000000000002</v>
      </c>
    </row>
    <row r="66" spans="1:14" x14ac:dyDescent="0.3">
      <c r="A66" s="10" t="s">
        <v>102</v>
      </c>
      <c r="B66" s="11">
        <v>42698</v>
      </c>
      <c r="C66" s="12" t="s">
        <v>100</v>
      </c>
      <c r="D66" s="12" t="s">
        <v>8</v>
      </c>
      <c r="E66" s="12" t="s">
        <v>3</v>
      </c>
      <c r="F66" s="12" t="s">
        <v>10</v>
      </c>
      <c r="G66" s="12">
        <v>146.72999999999999</v>
      </c>
      <c r="H66" s="12">
        <v>18</v>
      </c>
      <c r="I66" s="12">
        <v>29.346</v>
      </c>
      <c r="J66" s="13">
        <v>0.2</v>
      </c>
      <c r="K66" s="12" t="str">
        <f t="shared" ref="K66:K129" si="4">TEXT(B66,"mmmm")</f>
        <v>November</v>
      </c>
      <c r="L66" s="24">
        <f t="shared" ref="L66:L129" si="5">I66/G66</f>
        <v>0.2</v>
      </c>
      <c r="M66" s="12">
        <f t="shared" ref="M66:M129" si="6">G66/H66</f>
        <v>8.1516666666666655</v>
      </c>
      <c r="N66" s="19">
        <f t="shared" ref="N66:N129" si="7">G66-(G66*J66)</f>
        <v>117.38399999999999</v>
      </c>
    </row>
    <row r="67" spans="1:14" x14ac:dyDescent="0.3">
      <c r="A67" s="10" t="s">
        <v>103</v>
      </c>
      <c r="B67" s="11">
        <v>42698</v>
      </c>
      <c r="C67" s="12" t="s">
        <v>100</v>
      </c>
      <c r="D67" s="12" t="s">
        <v>8</v>
      </c>
      <c r="E67" s="12" t="s">
        <v>3</v>
      </c>
      <c r="F67" s="12" t="s">
        <v>4</v>
      </c>
      <c r="G67" s="12">
        <v>79.760000000000005</v>
      </c>
      <c r="H67" s="12">
        <v>3</v>
      </c>
      <c r="I67" s="12">
        <v>15.952</v>
      </c>
      <c r="J67" s="13">
        <v>0.15</v>
      </c>
      <c r="K67" s="12" t="str">
        <f t="shared" si="4"/>
        <v>November</v>
      </c>
      <c r="L67" s="24">
        <f t="shared" si="5"/>
        <v>0.19999999999999998</v>
      </c>
      <c r="M67" s="12">
        <f t="shared" si="6"/>
        <v>26.58666666666667</v>
      </c>
      <c r="N67" s="19">
        <f t="shared" si="7"/>
        <v>67.796000000000006</v>
      </c>
    </row>
    <row r="68" spans="1:14" x14ac:dyDescent="0.3">
      <c r="A68" s="10" t="s">
        <v>104</v>
      </c>
      <c r="B68" s="11">
        <v>42490</v>
      </c>
      <c r="C68" s="12" t="s">
        <v>105</v>
      </c>
      <c r="D68" s="12" t="s">
        <v>29</v>
      </c>
      <c r="E68" s="12" t="s">
        <v>30</v>
      </c>
      <c r="F68" s="12" t="s">
        <v>4</v>
      </c>
      <c r="G68" s="12">
        <v>213.11500000000001</v>
      </c>
      <c r="H68" s="12">
        <v>21</v>
      </c>
      <c r="I68" s="12">
        <v>42.622999999999998</v>
      </c>
      <c r="J68" s="13">
        <v>0.02</v>
      </c>
      <c r="K68" s="12" t="str">
        <f t="shared" si="4"/>
        <v>April</v>
      </c>
      <c r="L68" s="24">
        <f t="shared" si="5"/>
        <v>0.19999999999999998</v>
      </c>
      <c r="M68" s="12">
        <f t="shared" si="6"/>
        <v>10.148333333333333</v>
      </c>
      <c r="N68" s="19">
        <f t="shared" si="7"/>
        <v>208.8527</v>
      </c>
    </row>
    <row r="69" spans="1:14" x14ac:dyDescent="0.3">
      <c r="A69" s="10" t="s">
        <v>106</v>
      </c>
      <c r="B69" s="11">
        <v>42136</v>
      </c>
      <c r="C69" s="12" t="s">
        <v>107</v>
      </c>
      <c r="D69" s="12" t="s">
        <v>8</v>
      </c>
      <c r="E69" s="12" t="s">
        <v>9</v>
      </c>
      <c r="F69" s="12" t="s">
        <v>10</v>
      </c>
      <c r="G69" s="12">
        <v>1113.0239999999999</v>
      </c>
      <c r="H69" s="12">
        <v>25</v>
      </c>
      <c r="I69" s="12">
        <v>222.60480000000001</v>
      </c>
      <c r="J69" s="13">
        <v>0.15</v>
      </c>
      <c r="K69" s="12" t="str">
        <f t="shared" si="4"/>
        <v>May</v>
      </c>
      <c r="L69" s="24">
        <f t="shared" si="5"/>
        <v>0.20000000000000004</v>
      </c>
      <c r="M69" s="12">
        <f t="shared" si="6"/>
        <v>44.520959999999995</v>
      </c>
      <c r="N69" s="19">
        <f t="shared" si="7"/>
        <v>946.07039999999995</v>
      </c>
    </row>
    <row r="70" spans="1:14" x14ac:dyDescent="0.3">
      <c r="A70" s="10" t="s">
        <v>108</v>
      </c>
      <c r="B70" s="11">
        <v>42136</v>
      </c>
      <c r="C70" s="12" t="s">
        <v>107</v>
      </c>
      <c r="D70" s="12" t="s">
        <v>8</v>
      </c>
      <c r="E70" s="12" t="s">
        <v>9</v>
      </c>
      <c r="F70" s="12" t="s">
        <v>18</v>
      </c>
      <c r="G70" s="12">
        <v>167.96799999999999</v>
      </c>
      <c r="H70" s="12">
        <v>20</v>
      </c>
      <c r="I70" s="12">
        <v>33.593600000000002</v>
      </c>
      <c r="J70" s="13">
        <v>0.05</v>
      </c>
      <c r="K70" s="12" t="str">
        <f t="shared" si="4"/>
        <v>May</v>
      </c>
      <c r="L70" s="24">
        <f t="shared" si="5"/>
        <v>0.20000000000000004</v>
      </c>
      <c r="M70" s="12">
        <f t="shared" si="6"/>
        <v>8.3983999999999988</v>
      </c>
      <c r="N70" s="19">
        <f t="shared" si="7"/>
        <v>159.56959999999998</v>
      </c>
    </row>
    <row r="71" spans="1:14" x14ac:dyDescent="0.3">
      <c r="A71" s="10" t="s">
        <v>109</v>
      </c>
      <c r="B71" s="11">
        <v>42831</v>
      </c>
      <c r="C71" s="12" t="s">
        <v>110</v>
      </c>
      <c r="D71" s="12" t="s">
        <v>2</v>
      </c>
      <c r="E71" s="12" t="s">
        <v>3</v>
      </c>
      <c r="F71" s="12" t="s">
        <v>10</v>
      </c>
      <c r="G71" s="12">
        <v>75.88</v>
      </c>
      <c r="H71" s="12">
        <v>28</v>
      </c>
      <c r="I71" s="12">
        <v>15.176</v>
      </c>
      <c r="J71" s="13">
        <v>0.03</v>
      </c>
      <c r="K71" s="12" t="str">
        <f t="shared" si="4"/>
        <v>April</v>
      </c>
      <c r="L71" s="24">
        <f t="shared" si="5"/>
        <v>0.2</v>
      </c>
      <c r="M71" s="12">
        <f t="shared" si="6"/>
        <v>2.71</v>
      </c>
      <c r="N71" s="19">
        <f t="shared" si="7"/>
        <v>73.6036</v>
      </c>
    </row>
    <row r="72" spans="1:14" x14ac:dyDescent="0.3">
      <c r="A72" s="10" t="s">
        <v>111</v>
      </c>
      <c r="B72" s="11">
        <v>42996</v>
      </c>
      <c r="C72" s="12" t="s">
        <v>112</v>
      </c>
      <c r="D72" s="12" t="s">
        <v>45</v>
      </c>
      <c r="E72" s="12" t="s">
        <v>3</v>
      </c>
      <c r="F72" s="12" t="s">
        <v>10</v>
      </c>
      <c r="G72" s="12">
        <v>4.6159999999999997</v>
      </c>
      <c r="H72" s="12">
        <v>27</v>
      </c>
      <c r="I72" s="12">
        <v>0.92320000000000002</v>
      </c>
      <c r="J72" s="13">
        <v>0.06</v>
      </c>
      <c r="K72" s="12" t="str">
        <f t="shared" si="4"/>
        <v>September</v>
      </c>
      <c r="L72" s="24">
        <f t="shared" si="5"/>
        <v>0.2</v>
      </c>
      <c r="M72" s="12">
        <f t="shared" si="6"/>
        <v>0.17096296296296296</v>
      </c>
      <c r="N72" s="19">
        <f t="shared" si="7"/>
        <v>4.3390399999999998</v>
      </c>
    </row>
    <row r="73" spans="1:14" x14ac:dyDescent="0.3">
      <c r="A73" s="10" t="s">
        <v>113</v>
      </c>
      <c r="B73" s="11">
        <v>43357</v>
      </c>
      <c r="C73" s="12" t="s">
        <v>52</v>
      </c>
      <c r="D73" s="12" t="s">
        <v>45</v>
      </c>
      <c r="E73" s="12" t="s">
        <v>3</v>
      </c>
      <c r="F73" s="12" t="s">
        <v>10</v>
      </c>
      <c r="G73" s="12">
        <v>19.05</v>
      </c>
      <c r="H73" s="12">
        <v>26</v>
      </c>
      <c r="I73" s="12">
        <v>3.81</v>
      </c>
      <c r="J73" s="13">
        <v>0.18</v>
      </c>
      <c r="K73" s="12" t="str">
        <f t="shared" si="4"/>
        <v>September</v>
      </c>
      <c r="L73" s="24">
        <f t="shared" si="5"/>
        <v>0.19999999999999998</v>
      </c>
      <c r="M73" s="12">
        <f t="shared" si="6"/>
        <v>0.73269230769230775</v>
      </c>
      <c r="N73" s="19">
        <f t="shared" si="7"/>
        <v>15.621</v>
      </c>
    </row>
    <row r="74" spans="1:14" x14ac:dyDescent="0.3">
      <c r="A74" s="10" t="s">
        <v>114</v>
      </c>
      <c r="B74" s="11">
        <v>42486</v>
      </c>
      <c r="C74" s="12" t="s">
        <v>115</v>
      </c>
      <c r="D74" s="12" t="s">
        <v>2</v>
      </c>
      <c r="E74" s="12" t="s">
        <v>3</v>
      </c>
      <c r="F74" s="12" t="s">
        <v>4</v>
      </c>
      <c r="G74" s="12">
        <v>831.93600000000004</v>
      </c>
      <c r="H74" s="12">
        <v>20</v>
      </c>
      <c r="I74" s="12">
        <v>166.38720000000001</v>
      </c>
      <c r="J74" s="13">
        <v>0.22</v>
      </c>
      <c r="K74" s="12" t="str">
        <f t="shared" si="4"/>
        <v>April</v>
      </c>
      <c r="L74" s="24">
        <f t="shared" si="5"/>
        <v>0.2</v>
      </c>
      <c r="M74" s="12">
        <f t="shared" si="6"/>
        <v>41.596800000000002</v>
      </c>
      <c r="N74" s="19">
        <f t="shared" si="7"/>
        <v>648.91007999999999</v>
      </c>
    </row>
    <row r="75" spans="1:14" x14ac:dyDescent="0.3">
      <c r="A75" s="10" t="s">
        <v>116</v>
      </c>
      <c r="B75" s="11">
        <v>42486</v>
      </c>
      <c r="C75" s="12" t="s">
        <v>115</v>
      </c>
      <c r="D75" s="12" t="s">
        <v>2</v>
      </c>
      <c r="E75" s="12" t="s">
        <v>3</v>
      </c>
      <c r="F75" s="12" t="s">
        <v>4</v>
      </c>
      <c r="G75" s="12">
        <v>97.04</v>
      </c>
      <c r="H75" s="12">
        <v>15</v>
      </c>
      <c r="I75" s="12">
        <v>19.408000000000001</v>
      </c>
      <c r="J75" s="13">
        <v>0.09</v>
      </c>
      <c r="K75" s="12" t="str">
        <f t="shared" si="4"/>
        <v>April</v>
      </c>
      <c r="L75" s="24">
        <f t="shared" si="5"/>
        <v>0.2</v>
      </c>
      <c r="M75" s="12">
        <f t="shared" si="6"/>
        <v>6.469333333333334</v>
      </c>
      <c r="N75" s="19">
        <f t="shared" si="7"/>
        <v>88.306400000000011</v>
      </c>
    </row>
    <row r="76" spans="1:14" x14ac:dyDescent="0.3">
      <c r="A76" s="10" t="s">
        <v>117</v>
      </c>
      <c r="B76" s="11">
        <v>42486</v>
      </c>
      <c r="C76" s="12" t="s">
        <v>115</v>
      </c>
      <c r="D76" s="12" t="s">
        <v>2</v>
      </c>
      <c r="E76" s="12" t="s">
        <v>3</v>
      </c>
      <c r="F76" s="12" t="s">
        <v>10</v>
      </c>
      <c r="G76" s="12">
        <v>72.784000000000006</v>
      </c>
      <c r="H76" s="12">
        <v>29</v>
      </c>
      <c r="I76" s="12">
        <v>14.556800000000001</v>
      </c>
      <c r="J76" s="13">
        <v>0.03</v>
      </c>
      <c r="K76" s="12" t="str">
        <f t="shared" si="4"/>
        <v>April</v>
      </c>
      <c r="L76" s="24">
        <f t="shared" si="5"/>
        <v>0.19999999999999998</v>
      </c>
      <c r="M76" s="12">
        <f t="shared" si="6"/>
        <v>2.5097931034482759</v>
      </c>
      <c r="N76" s="19">
        <f t="shared" si="7"/>
        <v>70.600480000000005</v>
      </c>
    </row>
    <row r="77" spans="1:14" x14ac:dyDescent="0.3">
      <c r="A77" s="10" t="s">
        <v>118</v>
      </c>
      <c r="B77" s="11">
        <v>43355</v>
      </c>
      <c r="C77" s="12" t="s">
        <v>119</v>
      </c>
      <c r="D77" s="12" t="s">
        <v>29</v>
      </c>
      <c r="E77" s="12" t="s">
        <v>9</v>
      </c>
      <c r="F77" s="12" t="s">
        <v>10</v>
      </c>
      <c r="G77" s="12">
        <v>1.248</v>
      </c>
      <c r="H77" s="12">
        <v>16</v>
      </c>
      <c r="I77" s="12">
        <v>0.24959999999999999</v>
      </c>
      <c r="J77" s="13">
        <v>0.24</v>
      </c>
      <c r="K77" s="12" t="str">
        <f t="shared" si="4"/>
        <v>September</v>
      </c>
      <c r="L77" s="24">
        <f t="shared" si="5"/>
        <v>0.19999999999999998</v>
      </c>
      <c r="M77" s="12">
        <f t="shared" si="6"/>
        <v>7.8E-2</v>
      </c>
      <c r="N77" s="19">
        <f t="shared" si="7"/>
        <v>0.94847999999999999</v>
      </c>
    </row>
    <row r="78" spans="1:14" x14ac:dyDescent="0.3">
      <c r="A78" s="10" t="s">
        <v>120</v>
      </c>
      <c r="B78" s="11">
        <v>43355</v>
      </c>
      <c r="C78" s="12" t="s">
        <v>119</v>
      </c>
      <c r="D78" s="12" t="s">
        <v>29</v>
      </c>
      <c r="E78" s="12" t="s">
        <v>9</v>
      </c>
      <c r="F78" s="12" t="s">
        <v>4</v>
      </c>
      <c r="G78" s="12">
        <v>9.7080000000000002</v>
      </c>
      <c r="H78" s="12">
        <v>10</v>
      </c>
      <c r="I78" s="12">
        <v>1.9416</v>
      </c>
      <c r="J78" s="13">
        <v>0.11</v>
      </c>
      <c r="K78" s="12" t="str">
        <f t="shared" si="4"/>
        <v>September</v>
      </c>
      <c r="L78" s="24">
        <f t="shared" si="5"/>
        <v>0.19999999999999998</v>
      </c>
      <c r="M78" s="12">
        <f t="shared" si="6"/>
        <v>0.9708</v>
      </c>
      <c r="N78" s="19">
        <f t="shared" si="7"/>
        <v>8.6401199999999996</v>
      </c>
    </row>
    <row r="79" spans="1:14" x14ac:dyDescent="0.3">
      <c r="A79" s="10" t="s">
        <v>121</v>
      </c>
      <c r="B79" s="11">
        <v>43355</v>
      </c>
      <c r="C79" s="12" t="s">
        <v>119</v>
      </c>
      <c r="D79" s="12" t="s">
        <v>29</v>
      </c>
      <c r="E79" s="12" t="s">
        <v>9</v>
      </c>
      <c r="F79" s="12" t="s">
        <v>10</v>
      </c>
      <c r="G79" s="12">
        <v>27.24</v>
      </c>
      <c r="H79" s="12">
        <v>12</v>
      </c>
      <c r="I79" s="12">
        <v>5.4480000000000004</v>
      </c>
      <c r="J79" s="13">
        <v>0.13</v>
      </c>
      <c r="K79" s="12" t="str">
        <f t="shared" si="4"/>
        <v>September</v>
      </c>
      <c r="L79" s="24">
        <f t="shared" si="5"/>
        <v>0.20000000000000004</v>
      </c>
      <c r="M79" s="12">
        <f t="shared" si="6"/>
        <v>2.27</v>
      </c>
      <c r="N79" s="19">
        <f t="shared" si="7"/>
        <v>23.698799999999999</v>
      </c>
    </row>
    <row r="80" spans="1:14" x14ac:dyDescent="0.3">
      <c r="A80" s="10" t="s">
        <v>122</v>
      </c>
      <c r="B80" s="11">
        <v>42334</v>
      </c>
      <c r="C80" s="12" t="s">
        <v>115</v>
      </c>
      <c r="D80" s="12" t="s">
        <v>2</v>
      </c>
      <c r="E80" s="12" t="s">
        <v>3</v>
      </c>
      <c r="F80" s="12" t="s">
        <v>4</v>
      </c>
      <c r="G80" s="12">
        <v>19.3</v>
      </c>
      <c r="H80" s="12">
        <v>22</v>
      </c>
      <c r="I80" s="12">
        <v>3.86</v>
      </c>
      <c r="J80" s="13">
        <v>0.2</v>
      </c>
      <c r="K80" s="12" t="str">
        <f t="shared" si="4"/>
        <v>November</v>
      </c>
      <c r="L80" s="24">
        <f t="shared" si="5"/>
        <v>0.19999999999999998</v>
      </c>
      <c r="M80" s="12">
        <f t="shared" si="6"/>
        <v>0.87727272727272732</v>
      </c>
      <c r="N80" s="19">
        <f t="shared" si="7"/>
        <v>15.440000000000001</v>
      </c>
    </row>
    <row r="81" spans="1:14" x14ac:dyDescent="0.3">
      <c r="A81" s="10" t="s">
        <v>123</v>
      </c>
      <c r="B81" s="11">
        <v>43075</v>
      </c>
      <c r="C81" s="12" t="s">
        <v>124</v>
      </c>
      <c r="D81" s="12" t="s">
        <v>2</v>
      </c>
      <c r="E81" s="12" t="s">
        <v>9</v>
      </c>
      <c r="F81" s="12" t="s">
        <v>10</v>
      </c>
      <c r="G81" s="12">
        <v>208.16</v>
      </c>
      <c r="H81" s="12">
        <v>17</v>
      </c>
      <c r="I81" s="12">
        <v>41.631999999999998</v>
      </c>
      <c r="J81" s="13">
        <v>0.17</v>
      </c>
      <c r="K81" s="12" t="str">
        <f t="shared" si="4"/>
        <v>December</v>
      </c>
      <c r="L81" s="24">
        <f t="shared" si="5"/>
        <v>0.19999999999999998</v>
      </c>
      <c r="M81" s="12">
        <f t="shared" si="6"/>
        <v>12.244705882352941</v>
      </c>
      <c r="N81" s="19">
        <f t="shared" si="7"/>
        <v>172.77279999999999</v>
      </c>
    </row>
    <row r="82" spans="1:14" x14ac:dyDescent="0.3">
      <c r="A82" s="10" t="s">
        <v>125</v>
      </c>
      <c r="B82" s="11">
        <v>43075</v>
      </c>
      <c r="C82" s="12" t="s">
        <v>124</v>
      </c>
      <c r="D82" s="12" t="s">
        <v>2</v>
      </c>
      <c r="E82" s="12" t="s">
        <v>9</v>
      </c>
      <c r="F82" s="12" t="s">
        <v>10</v>
      </c>
      <c r="G82" s="12">
        <v>16.739999999999998</v>
      </c>
      <c r="H82" s="12">
        <v>26</v>
      </c>
      <c r="I82" s="12">
        <v>3.3479999999999999</v>
      </c>
      <c r="J82" s="13">
        <v>0.19</v>
      </c>
      <c r="K82" s="12" t="str">
        <f t="shared" si="4"/>
        <v>December</v>
      </c>
      <c r="L82" s="24">
        <f t="shared" si="5"/>
        <v>0.2</v>
      </c>
      <c r="M82" s="12">
        <f t="shared" si="6"/>
        <v>0.64384615384615373</v>
      </c>
      <c r="N82" s="19">
        <f t="shared" si="7"/>
        <v>13.559399999999998</v>
      </c>
    </row>
    <row r="83" spans="1:14" x14ac:dyDescent="0.3">
      <c r="A83" s="10" t="s">
        <v>126</v>
      </c>
      <c r="B83" s="11">
        <v>42348</v>
      </c>
      <c r="C83" s="12" t="s">
        <v>127</v>
      </c>
      <c r="D83" s="12" t="s">
        <v>8</v>
      </c>
      <c r="E83" s="12" t="s">
        <v>3</v>
      </c>
      <c r="F83" s="12" t="s">
        <v>10</v>
      </c>
      <c r="G83" s="12">
        <v>14.9</v>
      </c>
      <c r="H83" s="12">
        <v>24</v>
      </c>
      <c r="I83" s="12">
        <v>2.98</v>
      </c>
      <c r="J83" s="13">
        <v>0.02</v>
      </c>
      <c r="K83" s="12" t="str">
        <f t="shared" si="4"/>
        <v>December</v>
      </c>
      <c r="L83" s="24">
        <f t="shared" si="5"/>
        <v>0.19999999999999998</v>
      </c>
      <c r="M83" s="12">
        <f t="shared" si="6"/>
        <v>0.62083333333333335</v>
      </c>
      <c r="N83" s="19">
        <f t="shared" si="7"/>
        <v>14.602</v>
      </c>
    </row>
    <row r="84" spans="1:14" x14ac:dyDescent="0.3">
      <c r="A84" s="10" t="s">
        <v>128</v>
      </c>
      <c r="B84" s="11">
        <v>42348</v>
      </c>
      <c r="C84" s="12" t="s">
        <v>127</v>
      </c>
      <c r="D84" s="12" t="s">
        <v>8</v>
      </c>
      <c r="E84" s="12" t="s">
        <v>3</v>
      </c>
      <c r="F84" s="12" t="s">
        <v>10</v>
      </c>
      <c r="G84" s="12">
        <v>21.39</v>
      </c>
      <c r="H84" s="12">
        <v>26</v>
      </c>
      <c r="I84" s="12">
        <v>4.2779999999999996</v>
      </c>
      <c r="J84" s="13">
        <v>0.25</v>
      </c>
      <c r="K84" s="12" t="str">
        <f t="shared" si="4"/>
        <v>December</v>
      </c>
      <c r="L84" s="24">
        <f t="shared" si="5"/>
        <v>0.19999999999999998</v>
      </c>
      <c r="M84" s="12">
        <f t="shared" si="6"/>
        <v>0.82269230769230772</v>
      </c>
      <c r="N84" s="19">
        <f t="shared" si="7"/>
        <v>16.0425</v>
      </c>
    </row>
    <row r="85" spans="1:14" x14ac:dyDescent="0.3">
      <c r="A85" s="10" t="s">
        <v>129</v>
      </c>
      <c r="B85" s="11">
        <v>42438</v>
      </c>
      <c r="C85" s="12" t="s">
        <v>130</v>
      </c>
      <c r="D85" s="12" t="s">
        <v>2</v>
      </c>
      <c r="E85" s="12" t="s">
        <v>9</v>
      </c>
      <c r="F85" s="12" t="s">
        <v>10</v>
      </c>
      <c r="G85" s="12">
        <v>200.98400000000001</v>
      </c>
      <c r="H85" s="12">
        <v>18</v>
      </c>
      <c r="I85" s="12">
        <v>40.196800000000003</v>
      </c>
      <c r="J85" s="13">
        <v>7.0000000000000007E-2</v>
      </c>
      <c r="K85" s="12" t="str">
        <f t="shared" si="4"/>
        <v>March</v>
      </c>
      <c r="L85" s="24">
        <f t="shared" si="5"/>
        <v>0.2</v>
      </c>
      <c r="M85" s="12">
        <f t="shared" si="6"/>
        <v>11.165777777777778</v>
      </c>
      <c r="N85" s="19">
        <f t="shared" si="7"/>
        <v>186.91512</v>
      </c>
    </row>
    <row r="86" spans="1:14" x14ac:dyDescent="0.3">
      <c r="A86" s="10" t="s">
        <v>131</v>
      </c>
      <c r="B86" s="11">
        <v>43417</v>
      </c>
      <c r="C86" s="12" t="s">
        <v>132</v>
      </c>
      <c r="D86" s="12" t="s">
        <v>29</v>
      </c>
      <c r="E86" s="12" t="s">
        <v>30</v>
      </c>
      <c r="F86" s="12" t="s">
        <v>10</v>
      </c>
      <c r="G86" s="12">
        <v>230.376</v>
      </c>
      <c r="H86" s="12">
        <v>1</v>
      </c>
      <c r="I86" s="12">
        <v>46.075200000000002</v>
      </c>
      <c r="J86" s="13">
        <v>0.14000000000000001</v>
      </c>
      <c r="K86" s="12" t="str">
        <f t="shared" si="4"/>
        <v>November</v>
      </c>
      <c r="L86" s="24">
        <f t="shared" si="5"/>
        <v>0.2</v>
      </c>
      <c r="M86" s="12">
        <f t="shared" si="6"/>
        <v>230.376</v>
      </c>
      <c r="N86" s="19">
        <f t="shared" si="7"/>
        <v>198.12335999999999</v>
      </c>
    </row>
    <row r="87" spans="1:14" x14ac:dyDescent="0.3">
      <c r="A87" s="10" t="s">
        <v>133</v>
      </c>
      <c r="B87" s="11">
        <v>43248</v>
      </c>
      <c r="C87" s="12" t="s">
        <v>79</v>
      </c>
      <c r="D87" s="12" t="s">
        <v>29</v>
      </c>
      <c r="E87" s="12" t="s">
        <v>3</v>
      </c>
      <c r="F87" s="12" t="s">
        <v>4</v>
      </c>
      <c r="G87" s="12">
        <v>301.95999999999998</v>
      </c>
      <c r="H87" s="12">
        <v>7</v>
      </c>
      <c r="I87" s="12">
        <v>60.392000000000003</v>
      </c>
      <c r="J87" s="13">
        <v>0.01</v>
      </c>
      <c r="K87" s="12" t="str">
        <f t="shared" si="4"/>
        <v>May</v>
      </c>
      <c r="L87" s="24">
        <f t="shared" si="5"/>
        <v>0.2</v>
      </c>
      <c r="M87" s="12">
        <f t="shared" si="6"/>
        <v>43.137142857142855</v>
      </c>
      <c r="N87" s="19">
        <f t="shared" si="7"/>
        <v>298.94039999999995</v>
      </c>
    </row>
    <row r="88" spans="1:14" x14ac:dyDescent="0.3">
      <c r="A88" s="10" t="s">
        <v>134</v>
      </c>
      <c r="B88" s="11">
        <v>43399</v>
      </c>
      <c r="C88" s="12" t="s">
        <v>135</v>
      </c>
      <c r="D88" s="12" t="s">
        <v>29</v>
      </c>
      <c r="E88" s="12" t="s">
        <v>3</v>
      </c>
      <c r="F88" s="12" t="s">
        <v>18</v>
      </c>
      <c r="G88" s="12">
        <v>19.989999999999998</v>
      </c>
      <c r="H88" s="12">
        <v>3</v>
      </c>
      <c r="I88" s="12">
        <v>3.9980000000000002</v>
      </c>
      <c r="J88" s="13">
        <v>0.2</v>
      </c>
      <c r="K88" s="12" t="str">
        <f t="shared" si="4"/>
        <v>October</v>
      </c>
      <c r="L88" s="24">
        <f t="shared" si="5"/>
        <v>0.20000000000000004</v>
      </c>
      <c r="M88" s="12">
        <f t="shared" si="6"/>
        <v>6.6633333333333331</v>
      </c>
      <c r="N88" s="19">
        <f t="shared" si="7"/>
        <v>15.991999999999999</v>
      </c>
    </row>
    <row r="89" spans="1:14" x14ac:dyDescent="0.3">
      <c r="A89" s="10" t="s">
        <v>136</v>
      </c>
      <c r="B89" s="11">
        <v>43399</v>
      </c>
      <c r="C89" s="12" t="s">
        <v>135</v>
      </c>
      <c r="D89" s="12" t="s">
        <v>29</v>
      </c>
      <c r="E89" s="12" t="s">
        <v>3</v>
      </c>
      <c r="F89" s="12" t="s">
        <v>10</v>
      </c>
      <c r="G89" s="12">
        <v>6.16</v>
      </c>
      <c r="H89" s="12">
        <v>17</v>
      </c>
      <c r="I89" s="12">
        <v>1.232</v>
      </c>
      <c r="J89" s="13">
        <v>7.0000000000000007E-2</v>
      </c>
      <c r="K89" s="12" t="str">
        <f t="shared" si="4"/>
        <v>October</v>
      </c>
      <c r="L89" s="24">
        <f t="shared" si="5"/>
        <v>0.19999999999999998</v>
      </c>
      <c r="M89" s="12">
        <f t="shared" si="6"/>
        <v>0.3623529411764706</v>
      </c>
      <c r="N89" s="19">
        <f t="shared" si="7"/>
        <v>5.7287999999999997</v>
      </c>
    </row>
    <row r="90" spans="1:14" x14ac:dyDescent="0.3">
      <c r="A90" s="10" t="s">
        <v>137</v>
      </c>
      <c r="B90" s="11">
        <v>42859</v>
      </c>
      <c r="C90" s="12" t="s">
        <v>138</v>
      </c>
      <c r="D90" s="12" t="s">
        <v>29</v>
      </c>
      <c r="E90" s="12" t="s">
        <v>30</v>
      </c>
      <c r="F90" s="12" t="s">
        <v>10</v>
      </c>
      <c r="G90" s="12">
        <v>158.36799999999999</v>
      </c>
      <c r="H90" s="12">
        <v>24</v>
      </c>
      <c r="I90" s="12">
        <v>31.6736</v>
      </c>
      <c r="J90" s="13">
        <v>0.17</v>
      </c>
      <c r="K90" s="12" t="str">
        <f t="shared" si="4"/>
        <v>May</v>
      </c>
      <c r="L90" s="24">
        <f t="shared" si="5"/>
        <v>0.2</v>
      </c>
      <c r="M90" s="12">
        <f t="shared" si="6"/>
        <v>6.5986666666666665</v>
      </c>
      <c r="N90" s="19">
        <f t="shared" si="7"/>
        <v>131.44543999999999</v>
      </c>
    </row>
    <row r="91" spans="1:14" x14ac:dyDescent="0.3">
      <c r="A91" s="10" t="s">
        <v>139</v>
      </c>
      <c r="B91" s="11">
        <v>42995</v>
      </c>
      <c r="C91" s="12" t="s">
        <v>140</v>
      </c>
      <c r="D91" s="12" t="s">
        <v>8</v>
      </c>
      <c r="E91" s="12" t="s">
        <v>9</v>
      </c>
      <c r="F91" s="12" t="s">
        <v>10</v>
      </c>
      <c r="G91" s="12">
        <v>20.100000000000001</v>
      </c>
      <c r="H91" s="12">
        <v>12</v>
      </c>
      <c r="I91" s="12">
        <v>4.0199999999999996</v>
      </c>
      <c r="J91" s="13">
        <v>0.06</v>
      </c>
      <c r="K91" s="12" t="str">
        <f t="shared" si="4"/>
        <v>September</v>
      </c>
      <c r="L91" s="24">
        <f t="shared" si="5"/>
        <v>0.19999999999999996</v>
      </c>
      <c r="M91" s="12">
        <f t="shared" si="6"/>
        <v>1.675</v>
      </c>
      <c r="N91" s="19">
        <f t="shared" si="7"/>
        <v>18.894000000000002</v>
      </c>
    </row>
    <row r="92" spans="1:14" x14ac:dyDescent="0.3">
      <c r="A92" s="10" t="s">
        <v>141</v>
      </c>
      <c r="B92" s="11">
        <v>42995</v>
      </c>
      <c r="C92" s="12" t="s">
        <v>140</v>
      </c>
      <c r="D92" s="12" t="s">
        <v>8</v>
      </c>
      <c r="E92" s="12" t="s">
        <v>9</v>
      </c>
      <c r="F92" s="12" t="s">
        <v>18</v>
      </c>
      <c r="G92" s="12">
        <v>73.584000000000003</v>
      </c>
      <c r="H92" s="12">
        <v>27</v>
      </c>
      <c r="I92" s="12">
        <v>14.716799999999999</v>
      </c>
      <c r="J92" s="13">
        <v>0.03</v>
      </c>
      <c r="K92" s="12" t="str">
        <f t="shared" si="4"/>
        <v>September</v>
      </c>
      <c r="L92" s="24">
        <f t="shared" si="5"/>
        <v>0.19999999999999998</v>
      </c>
      <c r="M92" s="12">
        <f t="shared" si="6"/>
        <v>2.7253333333333334</v>
      </c>
      <c r="N92" s="19">
        <f t="shared" si="7"/>
        <v>71.376480000000001</v>
      </c>
    </row>
    <row r="93" spans="1:14" x14ac:dyDescent="0.3">
      <c r="A93" s="10" t="s">
        <v>142</v>
      </c>
      <c r="B93" s="11">
        <v>42995</v>
      </c>
      <c r="C93" s="12" t="s">
        <v>140</v>
      </c>
      <c r="D93" s="12" t="s">
        <v>8</v>
      </c>
      <c r="E93" s="12" t="s">
        <v>9</v>
      </c>
      <c r="F93" s="12" t="s">
        <v>10</v>
      </c>
      <c r="G93" s="12">
        <v>6.48</v>
      </c>
      <c r="H93" s="12">
        <v>8</v>
      </c>
      <c r="I93" s="12">
        <v>1.296</v>
      </c>
      <c r="J93" s="13">
        <v>0.08</v>
      </c>
      <c r="K93" s="12" t="str">
        <f t="shared" si="4"/>
        <v>September</v>
      </c>
      <c r="L93" s="24">
        <f t="shared" si="5"/>
        <v>0.19999999999999998</v>
      </c>
      <c r="M93" s="12">
        <f t="shared" si="6"/>
        <v>0.81</v>
      </c>
      <c r="N93" s="19">
        <f t="shared" si="7"/>
        <v>5.9616000000000007</v>
      </c>
    </row>
    <row r="94" spans="1:14" x14ac:dyDescent="0.3">
      <c r="A94" s="10" t="s">
        <v>143</v>
      </c>
      <c r="B94" s="11">
        <v>42400</v>
      </c>
      <c r="C94" s="12" t="s">
        <v>144</v>
      </c>
      <c r="D94" s="12" t="s">
        <v>29</v>
      </c>
      <c r="E94" s="12" t="s">
        <v>3</v>
      </c>
      <c r="F94" s="12" t="s">
        <v>10</v>
      </c>
      <c r="G94" s="12">
        <v>12.96</v>
      </c>
      <c r="H94" s="12">
        <v>2</v>
      </c>
      <c r="I94" s="12">
        <v>2.5920000000000001</v>
      </c>
      <c r="J94" s="13">
        <v>0.23</v>
      </c>
      <c r="K94" s="12" t="str">
        <f t="shared" si="4"/>
        <v>January</v>
      </c>
      <c r="L94" s="24">
        <f t="shared" si="5"/>
        <v>0.19999999999999998</v>
      </c>
      <c r="M94" s="12">
        <f t="shared" si="6"/>
        <v>6.48</v>
      </c>
      <c r="N94" s="19">
        <f t="shared" si="7"/>
        <v>9.9792000000000005</v>
      </c>
    </row>
    <row r="95" spans="1:14" x14ac:dyDescent="0.3">
      <c r="A95" s="10" t="s">
        <v>145</v>
      </c>
      <c r="B95" s="11">
        <v>42400</v>
      </c>
      <c r="C95" s="12" t="s">
        <v>144</v>
      </c>
      <c r="D95" s="12" t="s">
        <v>29</v>
      </c>
      <c r="E95" s="12" t="s">
        <v>3</v>
      </c>
      <c r="F95" s="12" t="s">
        <v>4</v>
      </c>
      <c r="G95" s="12">
        <v>53.34</v>
      </c>
      <c r="H95" s="12">
        <v>7</v>
      </c>
      <c r="I95" s="12">
        <v>10.667999999999999</v>
      </c>
      <c r="J95" s="13">
        <v>0.23</v>
      </c>
      <c r="K95" s="12" t="str">
        <f t="shared" si="4"/>
        <v>January</v>
      </c>
      <c r="L95" s="24">
        <f t="shared" si="5"/>
        <v>0.19999999999999998</v>
      </c>
      <c r="M95" s="12">
        <f t="shared" si="6"/>
        <v>7.62</v>
      </c>
      <c r="N95" s="19">
        <f t="shared" si="7"/>
        <v>41.071800000000003</v>
      </c>
    </row>
    <row r="96" spans="1:14" x14ac:dyDescent="0.3">
      <c r="A96" s="10" t="s">
        <v>146</v>
      </c>
      <c r="B96" s="11">
        <v>42400</v>
      </c>
      <c r="C96" s="12" t="s">
        <v>144</v>
      </c>
      <c r="D96" s="12" t="s">
        <v>29</v>
      </c>
      <c r="E96" s="12" t="s">
        <v>3</v>
      </c>
      <c r="F96" s="12" t="s">
        <v>10</v>
      </c>
      <c r="G96" s="12">
        <v>32.96</v>
      </c>
      <c r="H96" s="12">
        <v>17</v>
      </c>
      <c r="I96" s="12">
        <v>6.5919999999999996</v>
      </c>
      <c r="J96" s="13">
        <v>0.09</v>
      </c>
      <c r="K96" s="12" t="str">
        <f t="shared" si="4"/>
        <v>January</v>
      </c>
      <c r="L96" s="24">
        <f t="shared" si="5"/>
        <v>0.19999999999999998</v>
      </c>
      <c r="M96" s="12">
        <f t="shared" si="6"/>
        <v>1.9388235294117648</v>
      </c>
      <c r="N96" s="19">
        <f t="shared" si="7"/>
        <v>29.993600000000001</v>
      </c>
    </row>
    <row r="97" spans="1:14" x14ac:dyDescent="0.3">
      <c r="A97" s="10" t="s">
        <v>147</v>
      </c>
      <c r="B97" s="11">
        <v>43262</v>
      </c>
      <c r="C97" s="12" t="s">
        <v>148</v>
      </c>
      <c r="D97" s="12" t="s">
        <v>8</v>
      </c>
      <c r="E97" s="12" t="s">
        <v>30</v>
      </c>
      <c r="F97" s="12" t="s">
        <v>10</v>
      </c>
      <c r="G97" s="12">
        <v>5.6820000000000004</v>
      </c>
      <c r="H97" s="12">
        <v>21</v>
      </c>
      <c r="I97" s="12">
        <v>1.1364000000000001</v>
      </c>
      <c r="J97" s="13">
        <v>0.1</v>
      </c>
      <c r="K97" s="12" t="str">
        <f t="shared" si="4"/>
        <v>June</v>
      </c>
      <c r="L97" s="24">
        <f t="shared" si="5"/>
        <v>0.2</v>
      </c>
      <c r="M97" s="12">
        <f t="shared" si="6"/>
        <v>0.27057142857142857</v>
      </c>
      <c r="N97" s="19">
        <f t="shared" si="7"/>
        <v>5.1138000000000003</v>
      </c>
    </row>
    <row r="98" spans="1:14" x14ac:dyDescent="0.3">
      <c r="A98" s="10" t="s">
        <v>149</v>
      </c>
      <c r="B98" s="11">
        <v>43354</v>
      </c>
      <c r="C98" s="12" t="s">
        <v>150</v>
      </c>
      <c r="D98" s="12" t="s">
        <v>45</v>
      </c>
      <c r="E98" s="12" t="s">
        <v>30</v>
      </c>
      <c r="F98" s="12" t="s">
        <v>4</v>
      </c>
      <c r="G98" s="12">
        <v>96.53</v>
      </c>
      <c r="H98" s="12">
        <v>12</v>
      </c>
      <c r="I98" s="12">
        <v>19.306000000000001</v>
      </c>
      <c r="J98" s="13">
        <v>0.16</v>
      </c>
      <c r="K98" s="12" t="str">
        <f t="shared" si="4"/>
        <v>September</v>
      </c>
      <c r="L98" s="24">
        <f t="shared" si="5"/>
        <v>0.2</v>
      </c>
      <c r="M98" s="12">
        <f t="shared" si="6"/>
        <v>8.0441666666666674</v>
      </c>
      <c r="N98" s="19">
        <f t="shared" si="7"/>
        <v>81.0852</v>
      </c>
    </row>
    <row r="99" spans="1:14" x14ac:dyDescent="0.3">
      <c r="A99" s="10" t="s">
        <v>151</v>
      </c>
      <c r="B99" s="11">
        <v>43268</v>
      </c>
      <c r="C99" s="12" t="s">
        <v>152</v>
      </c>
      <c r="D99" s="12" t="s">
        <v>8</v>
      </c>
      <c r="E99" s="12" t="s">
        <v>3</v>
      </c>
      <c r="F99" s="12" t="s">
        <v>10</v>
      </c>
      <c r="G99" s="12">
        <v>51.311999999999998</v>
      </c>
      <c r="H99" s="12">
        <v>11</v>
      </c>
      <c r="I99" s="12">
        <v>10.2624</v>
      </c>
      <c r="J99" s="13">
        <v>0.08</v>
      </c>
      <c r="K99" s="12" t="str">
        <f t="shared" si="4"/>
        <v>June</v>
      </c>
      <c r="L99" s="24">
        <f t="shared" si="5"/>
        <v>0.2</v>
      </c>
      <c r="M99" s="12">
        <f t="shared" si="6"/>
        <v>4.6647272727272728</v>
      </c>
      <c r="N99" s="19">
        <f t="shared" si="7"/>
        <v>47.207039999999999</v>
      </c>
    </row>
    <row r="100" spans="1:14" x14ac:dyDescent="0.3">
      <c r="A100" s="10" t="s">
        <v>153</v>
      </c>
      <c r="B100" s="11">
        <v>42895</v>
      </c>
      <c r="C100" s="12" t="s">
        <v>154</v>
      </c>
      <c r="D100" s="12" t="s">
        <v>29</v>
      </c>
      <c r="E100" s="12" t="s">
        <v>9</v>
      </c>
      <c r="F100" s="12" t="s">
        <v>10</v>
      </c>
      <c r="G100" s="12">
        <v>77.88</v>
      </c>
      <c r="H100" s="12">
        <v>15</v>
      </c>
      <c r="I100" s="12">
        <v>15.576000000000001</v>
      </c>
      <c r="J100" s="13">
        <v>0.2</v>
      </c>
      <c r="K100" s="12" t="str">
        <f t="shared" si="4"/>
        <v>June</v>
      </c>
      <c r="L100" s="24">
        <f t="shared" si="5"/>
        <v>0.2</v>
      </c>
      <c r="M100" s="12">
        <f t="shared" si="6"/>
        <v>5.1919999999999993</v>
      </c>
      <c r="N100" s="19">
        <f t="shared" si="7"/>
        <v>62.303999999999995</v>
      </c>
    </row>
    <row r="101" spans="1:14" x14ac:dyDescent="0.3">
      <c r="A101" s="10" t="s">
        <v>155</v>
      </c>
      <c r="B101" s="11">
        <v>42976</v>
      </c>
      <c r="C101" s="12" t="s">
        <v>156</v>
      </c>
      <c r="D101" s="12" t="s">
        <v>29</v>
      </c>
      <c r="E101" s="12" t="s">
        <v>30</v>
      </c>
      <c r="F101" s="12" t="s">
        <v>10</v>
      </c>
      <c r="G101" s="12">
        <v>64.623999999999995</v>
      </c>
      <c r="H101" s="12">
        <v>1</v>
      </c>
      <c r="I101" s="12">
        <v>12.924799999999999</v>
      </c>
      <c r="J101" s="13">
        <v>0.25</v>
      </c>
      <c r="K101" s="12" t="str">
        <f t="shared" si="4"/>
        <v>August</v>
      </c>
      <c r="L101" s="24">
        <f t="shared" si="5"/>
        <v>0.2</v>
      </c>
      <c r="M101" s="12">
        <f t="shared" si="6"/>
        <v>64.623999999999995</v>
      </c>
      <c r="N101" s="19">
        <f t="shared" si="7"/>
        <v>48.467999999999996</v>
      </c>
    </row>
    <row r="102" spans="1:14" x14ac:dyDescent="0.3">
      <c r="A102" s="10" t="s">
        <v>157</v>
      </c>
      <c r="B102" s="11">
        <v>42976</v>
      </c>
      <c r="C102" s="12" t="s">
        <v>156</v>
      </c>
      <c r="D102" s="12" t="s">
        <v>29</v>
      </c>
      <c r="E102" s="12" t="s">
        <v>30</v>
      </c>
      <c r="F102" s="12" t="s">
        <v>18</v>
      </c>
      <c r="G102" s="12">
        <v>95.975999999999999</v>
      </c>
      <c r="H102" s="12">
        <v>24</v>
      </c>
      <c r="I102" s="12">
        <v>19.1952</v>
      </c>
      <c r="J102" s="13">
        <v>0.14000000000000001</v>
      </c>
      <c r="K102" s="12" t="str">
        <f t="shared" si="4"/>
        <v>August</v>
      </c>
      <c r="L102" s="24">
        <f t="shared" si="5"/>
        <v>0.2</v>
      </c>
      <c r="M102" s="12">
        <f t="shared" si="6"/>
        <v>3.9990000000000001</v>
      </c>
      <c r="N102" s="19">
        <f t="shared" si="7"/>
        <v>82.539360000000002</v>
      </c>
    </row>
    <row r="103" spans="1:14" x14ac:dyDescent="0.3">
      <c r="A103" s="10" t="s">
        <v>158</v>
      </c>
      <c r="B103" s="11">
        <v>42976</v>
      </c>
      <c r="C103" s="12" t="s">
        <v>156</v>
      </c>
      <c r="D103" s="12" t="s">
        <v>29</v>
      </c>
      <c r="E103" s="12" t="s">
        <v>30</v>
      </c>
      <c r="F103" s="12" t="s">
        <v>10</v>
      </c>
      <c r="G103" s="12">
        <v>1.788</v>
      </c>
      <c r="H103" s="12">
        <v>22</v>
      </c>
      <c r="I103" s="12">
        <v>0.35759999999999997</v>
      </c>
      <c r="J103" s="13">
        <v>0.08</v>
      </c>
      <c r="K103" s="12" t="str">
        <f t="shared" si="4"/>
        <v>August</v>
      </c>
      <c r="L103" s="24">
        <f t="shared" si="5"/>
        <v>0.19999999999999998</v>
      </c>
      <c r="M103" s="12">
        <f t="shared" si="6"/>
        <v>8.1272727272727274E-2</v>
      </c>
      <c r="N103" s="19">
        <f t="shared" si="7"/>
        <v>1.64496</v>
      </c>
    </row>
    <row r="104" spans="1:14" x14ac:dyDescent="0.3">
      <c r="A104" s="10" t="s">
        <v>159</v>
      </c>
      <c r="B104" s="11">
        <v>42747</v>
      </c>
      <c r="C104" s="12" t="s">
        <v>160</v>
      </c>
      <c r="D104" s="12" t="s">
        <v>29</v>
      </c>
      <c r="E104" s="12" t="s">
        <v>3</v>
      </c>
      <c r="F104" s="12" t="s">
        <v>10</v>
      </c>
      <c r="G104" s="12">
        <v>23.92</v>
      </c>
      <c r="H104" s="12">
        <v>27</v>
      </c>
      <c r="I104" s="12">
        <v>4.7839999999999998</v>
      </c>
      <c r="J104" s="13">
        <v>0.25</v>
      </c>
      <c r="K104" s="12" t="str">
        <f t="shared" si="4"/>
        <v>January</v>
      </c>
      <c r="L104" s="24">
        <f t="shared" si="5"/>
        <v>0.19999999999999998</v>
      </c>
      <c r="M104" s="12">
        <f t="shared" si="6"/>
        <v>0.88592592592592601</v>
      </c>
      <c r="N104" s="19">
        <f t="shared" si="7"/>
        <v>17.940000000000001</v>
      </c>
    </row>
    <row r="105" spans="1:14" x14ac:dyDescent="0.3">
      <c r="A105" s="10" t="s">
        <v>161</v>
      </c>
      <c r="B105" s="11">
        <v>42687</v>
      </c>
      <c r="C105" s="12" t="s">
        <v>162</v>
      </c>
      <c r="D105" s="12" t="s">
        <v>8</v>
      </c>
      <c r="E105" s="12" t="s">
        <v>3</v>
      </c>
      <c r="F105" s="12" t="s">
        <v>18</v>
      </c>
      <c r="G105" s="12">
        <v>238.89599999999999</v>
      </c>
      <c r="H105" s="12">
        <v>12</v>
      </c>
      <c r="I105" s="12">
        <v>47.779200000000003</v>
      </c>
      <c r="J105" s="13">
        <v>0.01</v>
      </c>
      <c r="K105" s="12" t="str">
        <f t="shared" si="4"/>
        <v>November</v>
      </c>
      <c r="L105" s="24">
        <f t="shared" si="5"/>
        <v>0.2</v>
      </c>
      <c r="M105" s="12">
        <f t="shared" si="6"/>
        <v>19.907999999999998</v>
      </c>
      <c r="N105" s="19">
        <f t="shared" si="7"/>
        <v>236.50703999999999</v>
      </c>
    </row>
    <row r="106" spans="1:14" x14ac:dyDescent="0.3">
      <c r="A106" s="10" t="s">
        <v>163</v>
      </c>
      <c r="B106" s="11">
        <v>42687</v>
      </c>
      <c r="C106" s="12" t="s">
        <v>162</v>
      </c>
      <c r="D106" s="12" t="s">
        <v>8</v>
      </c>
      <c r="E106" s="12" t="s">
        <v>3</v>
      </c>
      <c r="F106" s="12" t="s">
        <v>4</v>
      </c>
      <c r="G106" s="12">
        <v>102.36</v>
      </c>
      <c r="H106" s="12">
        <v>15</v>
      </c>
      <c r="I106" s="12">
        <v>20.472000000000001</v>
      </c>
      <c r="J106" s="13">
        <v>0.2</v>
      </c>
      <c r="K106" s="12" t="str">
        <f t="shared" si="4"/>
        <v>November</v>
      </c>
      <c r="L106" s="24">
        <f t="shared" si="5"/>
        <v>0.2</v>
      </c>
      <c r="M106" s="12">
        <f t="shared" si="6"/>
        <v>6.8239999999999998</v>
      </c>
      <c r="N106" s="19">
        <f t="shared" si="7"/>
        <v>81.888000000000005</v>
      </c>
    </row>
    <row r="107" spans="1:14" x14ac:dyDescent="0.3">
      <c r="A107" s="10" t="s">
        <v>164</v>
      </c>
      <c r="B107" s="11">
        <v>42687</v>
      </c>
      <c r="C107" s="12" t="s">
        <v>162</v>
      </c>
      <c r="D107" s="12" t="s">
        <v>8</v>
      </c>
      <c r="E107" s="12" t="s">
        <v>3</v>
      </c>
      <c r="F107" s="12" t="s">
        <v>10</v>
      </c>
      <c r="G107" s="12">
        <v>36.881999999999998</v>
      </c>
      <c r="H107" s="12">
        <v>26</v>
      </c>
      <c r="I107" s="12">
        <v>7.3764000000000003</v>
      </c>
      <c r="J107" s="13">
        <v>0.01</v>
      </c>
      <c r="K107" s="12" t="str">
        <f t="shared" si="4"/>
        <v>November</v>
      </c>
      <c r="L107" s="24">
        <f t="shared" si="5"/>
        <v>0.2</v>
      </c>
      <c r="M107" s="12">
        <f t="shared" si="6"/>
        <v>1.4185384615384615</v>
      </c>
      <c r="N107" s="19">
        <f t="shared" si="7"/>
        <v>36.513179999999998</v>
      </c>
    </row>
    <row r="108" spans="1:14" x14ac:dyDescent="0.3">
      <c r="A108" s="10" t="s">
        <v>165</v>
      </c>
      <c r="B108" s="11">
        <v>43427</v>
      </c>
      <c r="C108" s="12" t="s">
        <v>166</v>
      </c>
      <c r="D108" s="12" t="s">
        <v>2</v>
      </c>
      <c r="E108" s="12" t="s">
        <v>3</v>
      </c>
      <c r="F108" s="12" t="s">
        <v>18</v>
      </c>
      <c r="G108" s="12">
        <v>74.111999999999995</v>
      </c>
      <c r="H108" s="12">
        <v>11</v>
      </c>
      <c r="I108" s="12">
        <v>14.8224</v>
      </c>
      <c r="J108" s="13">
        <v>0.1</v>
      </c>
      <c r="K108" s="12" t="str">
        <f t="shared" si="4"/>
        <v>November</v>
      </c>
      <c r="L108" s="24">
        <f t="shared" si="5"/>
        <v>0.2</v>
      </c>
      <c r="M108" s="12">
        <f t="shared" si="6"/>
        <v>6.7374545454545451</v>
      </c>
      <c r="N108" s="19">
        <f t="shared" si="7"/>
        <v>66.700800000000001</v>
      </c>
    </row>
    <row r="109" spans="1:14" x14ac:dyDescent="0.3">
      <c r="A109" s="10" t="s">
        <v>167</v>
      </c>
      <c r="B109" s="11">
        <v>43427</v>
      </c>
      <c r="C109" s="12" t="s">
        <v>166</v>
      </c>
      <c r="D109" s="12" t="s">
        <v>2</v>
      </c>
      <c r="E109" s="12" t="s">
        <v>3</v>
      </c>
      <c r="F109" s="12" t="s">
        <v>18</v>
      </c>
      <c r="G109" s="12">
        <v>27.992000000000001</v>
      </c>
      <c r="H109" s="12">
        <v>10</v>
      </c>
      <c r="I109" s="12">
        <v>5.5983999999999998</v>
      </c>
      <c r="J109" s="13">
        <v>0.02</v>
      </c>
      <c r="K109" s="12" t="str">
        <f t="shared" si="4"/>
        <v>November</v>
      </c>
      <c r="L109" s="24">
        <f t="shared" si="5"/>
        <v>0.19999999999999998</v>
      </c>
      <c r="M109" s="12">
        <f t="shared" si="6"/>
        <v>2.7991999999999999</v>
      </c>
      <c r="N109" s="19">
        <f t="shared" si="7"/>
        <v>27.43216</v>
      </c>
    </row>
    <row r="110" spans="1:14" x14ac:dyDescent="0.3">
      <c r="A110" s="10" t="s">
        <v>168</v>
      </c>
      <c r="B110" s="11">
        <v>43427</v>
      </c>
      <c r="C110" s="12" t="s">
        <v>166</v>
      </c>
      <c r="D110" s="12" t="s">
        <v>2</v>
      </c>
      <c r="E110" s="12" t="s">
        <v>3</v>
      </c>
      <c r="F110" s="12" t="s">
        <v>10</v>
      </c>
      <c r="G110" s="12">
        <v>3.3039999999999998</v>
      </c>
      <c r="H110" s="12">
        <v>16</v>
      </c>
      <c r="I110" s="12">
        <v>0.66080000000000005</v>
      </c>
      <c r="J110" s="13">
        <v>7.0000000000000007E-2</v>
      </c>
      <c r="K110" s="12" t="str">
        <f t="shared" si="4"/>
        <v>November</v>
      </c>
      <c r="L110" s="24">
        <f t="shared" si="5"/>
        <v>0.20000000000000004</v>
      </c>
      <c r="M110" s="12">
        <f t="shared" si="6"/>
        <v>0.20649999999999999</v>
      </c>
      <c r="N110" s="19">
        <f t="shared" si="7"/>
        <v>3.0727199999999999</v>
      </c>
    </row>
    <row r="111" spans="1:14" x14ac:dyDescent="0.3">
      <c r="A111" s="10" t="s">
        <v>169</v>
      </c>
      <c r="B111" s="11">
        <v>42658</v>
      </c>
      <c r="C111" s="12" t="s">
        <v>170</v>
      </c>
      <c r="D111" s="12" t="s">
        <v>29</v>
      </c>
      <c r="E111" s="12" t="s">
        <v>30</v>
      </c>
      <c r="F111" s="12" t="s">
        <v>18</v>
      </c>
      <c r="G111" s="12">
        <v>339.96</v>
      </c>
      <c r="H111" s="12">
        <v>15</v>
      </c>
      <c r="I111" s="12">
        <v>67.992000000000004</v>
      </c>
      <c r="J111" s="13">
        <v>0.09</v>
      </c>
      <c r="K111" s="12" t="str">
        <f t="shared" si="4"/>
        <v>October</v>
      </c>
      <c r="L111" s="24">
        <f t="shared" si="5"/>
        <v>0.20000000000000004</v>
      </c>
      <c r="M111" s="12">
        <f t="shared" si="6"/>
        <v>22.663999999999998</v>
      </c>
      <c r="N111" s="19">
        <f t="shared" si="7"/>
        <v>309.36359999999996</v>
      </c>
    </row>
    <row r="112" spans="1:14" x14ac:dyDescent="0.3">
      <c r="A112" s="10" t="s">
        <v>171</v>
      </c>
      <c r="B112" s="11">
        <v>43459</v>
      </c>
      <c r="C112" s="12" t="s">
        <v>172</v>
      </c>
      <c r="D112" s="12" t="s">
        <v>45</v>
      </c>
      <c r="E112" s="12" t="s">
        <v>9</v>
      </c>
      <c r="F112" s="12" t="s">
        <v>4</v>
      </c>
      <c r="G112" s="12">
        <v>41.96</v>
      </c>
      <c r="H112" s="12">
        <v>22</v>
      </c>
      <c r="I112" s="12">
        <v>8.3919999999999995</v>
      </c>
      <c r="J112" s="13">
        <v>0.02</v>
      </c>
      <c r="K112" s="12" t="str">
        <f t="shared" si="4"/>
        <v>December</v>
      </c>
      <c r="L112" s="24">
        <f t="shared" si="5"/>
        <v>0.19999999999999998</v>
      </c>
      <c r="M112" s="12">
        <f t="shared" si="6"/>
        <v>1.9072727272727272</v>
      </c>
      <c r="N112" s="19">
        <f t="shared" si="7"/>
        <v>41.120800000000003</v>
      </c>
    </row>
    <row r="113" spans="1:14" x14ac:dyDescent="0.3">
      <c r="A113" s="10" t="s">
        <v>173</v>
      </c>
      <c r="B113" s="11">
        <v>42805</v>
      </c>
      <c r="C113" s="12" t="s">
        <v>174</v>
      </c>
      <c r="D113" s="12" t="s">
        <v>29</v>
      </c>
      <c r="E113" s="12" t="s">
        <v>3</v>
      </c>
      <c r="F113" s="12" t="s">
        <v>10</v>
      </c>
      <c r="G113" s="12">
        <v>75.959999999999994</v>
      </c>
      <c r="H113" s="12">
        <v>7</v>
      </c>
      <c r="I113" s="12">
        <v>15.192</v>
      </c>
      <c r="J113" s="13">
        <v>0.11</v>
      </c>
      <c r="K113" s="12" t="str">
        <f t="shared" si="4"/>
        <v>March</v>
      </c>
      <c r="L113" s="24">
        <f t="shared" si="5"/>
        <v>0.2</v>
      </c>
      <c r="M113" s="12">
        <f t="shared" si="6"/>
        <v>10.851428571428571</v>
      </c>
      <c r="N113" s="19">
        <f t="shared" si="7"/>
        <v>67.604399999999998</v>
      </c>
    </row>
    <row r="114" spans="1:14" x14ac:dyDescent="0.3">
      <c r="A114" s="10" t="s">
        <v>175</v>
      </c>
      <c r="B114" s="11">
        <v>42805</v>
      </c>
      <c r="C114" s="12" t="s">
        <v>174</v>
      </c>
      <c r="D114" s="12" t="s">
        <v>29</v>
      </c>
      <c r="E114" s="12" t="s">
        <v>3</v>
      </c>
      <c r="F114" s="12" t="s">
        <v>10</v>
      </c>
      <c r="G114" s="12">
        <v>27.24</v>
      </c>
      <c r="H114" s="12">
        <v>28</v>
      </c>
      <c r="I114" s="12">
        <v>5.4480000000000004</v>
      </c>
      <c r="J114" s="13">
        <v>0.01</v>
      </c>
      <c r="K114" s="12" t="str">
        <f t="shared" si="4"/>
        <v>March</v>
      </c>
      <c r="L114" s="24">
        <f t="shared" si="5"/>
        <v>0.20000000000000004</v>
      </c>
      <c r="M114" s="12">
        <f t="shared" si="6"/>
        <v>0.97285714285714275</v>
      </c>
      <c r="N114" s="19">
        <f t="shared" si="7"/>
        <v>26.967599999999997</v>
      </c>
    </row>
    <row r="115" spans="1:14" x14ac:dyDescent="0.3">
      <c r="A115" s="10" t="s">
        <v>176</v>
      </c>
      <c r="B115" s="11">
        <v>42241</v>
      </c>
      <c r="C115" s="12" t="s">
        <v>177</v>
      </c>
      <c r="D115" s="12" t="s">
        <v>45</v>
      </c>
      <c r="E115" s="12" t="s">
        <v>3</v>
      </c>
      <c r="F115" s="12" t="s">
        <v>10</v>
      </c>
      <c r="G115" s="12">
        <v>40.095999999999997</v>
      </c>
      <c r="H115" s="12">
        <v>2</v>
      </c>
      <c r="I115" s="12">
        <v>8.0191999999999997</v>
      </c>
      <c r="J115" s="13">
        <v>0.22</v>
      </c>
      <c r="K115" s="12" t="str">
        <f t="shared" si="4"/>
        <v>August</v>
      </c>
      <c r="L115" s="24">
        <f t="shared" si="5"/>
        <v>0.2</v>
      </c>
      <c r="M115" s="12">
        <f t="shared" si="6"/>
        <v>20.047999999999998</v>
      </c>
      <c r="N115" s="19">
        <f t="shared" si="7"/>
        <v>31.274879999999996</v>
      </c>
    </row>
    <row r="116" spans="1:14" x14ac:dyDescent="0.3">
      <c r="A116" s="10" t="s">
        <v>178</v>
      </c>
      <c r="B116" s="11">
        <v>42241</v>
      </c>
      <c r="C116" s="12" t="s">
        <v>177</v>
      </c>
      <c r="D116" s="12" t="s">
        <v>45</v>
      </c>
      <c r="E116" s="12" t="s">
        <v>3</v>
      </c>
      <c r="F116" s="12" t="s">
        <v>10</v>
      </c>
      <c r="G116" s="12">
        <v>4.72</v>
      </c>
      <c r="H116" s="12">
        <v>22</v>
      </c>
      <c r="I116" s="12">
        <v>0.94399999999999995</v>
      </c>
      <c r="J116" s="13">
        <v>0</v>
      </c>
      <c r="K116" s="12" t="str">
        <f t="shared" si="4"/>
        <v>August</v>
      </c>
      <c r="L116" s="24">
        <f t="shared" si="5"/>
        <v>0.2</v>
      </c>
      <c r="M116" s="12">
        <f t="shared" si="6"/>
        <v>0.21454545454545454</v>
      </c>
      <c r="N116" s="19">
        <f t="shared" si="7"/>
        <v>4.72</v>
      </c>
    </row>
    <row r="117" spans="1:14" x14ac:dyDescent="0.3">
      <c r="A117" s="10" t="s">
        <v>179</v>
      </c>
      <c r="B117" s="11">
        <v>42241</v>
      </c>
      <c r="C117" s="12" t="s">
        <v>177</v>
      </c>
      <c r="D117" s="12" t="s">
        <v>45</v>
      </c>
      <c r="E117" s="12" t="s">
        <v>3</v>
      </c>
      <c r="F117" s="12" t="s">
        <v>10</v>
      </c>
      <c r="G117" s="12">
        <v>23.975999999999999</v>
      </c>
      <c r="H117" s="12">
        <v>17</v>
      </c>
      <c r="I117" s="12">
        <v>4.7952000000000004</v>
      </c>
      <c r="J117" s="13">
        <v>7.0000000000000007E-2</v>
      </c>
      <c r="K117" s="12" t="str">
        <f t="shared" si="4"/>
        <v>August</v>
      </c>
      <c r="L117" s="24">
        <f t="shared" si="5"/>
        <v>0.2</v>
      </c>
      <c r="M117" s="12">
        <f t="shared" si="6"/>
        <v>1.4103529411764706</v>
      </c>
      <c r="N117" s="19">
        <f t="shared" si="7"/>
        <v>22.29768</v>
      </c>
    </row>
    <row r="118" spans="1:14" x14ac:dyDescent="0.3">
      <c r="A118" s="10" t="s">
        <v>180</v>
      </c>
      <c r="B118" s="11">
        <v>42241</v>
      </c>
      <c r="C118" s="12" t="s">
        <v>177</v>
      </c>
      <c r="D118" s="12" t="s">
        <v>45</v>
      </c>
      <c r="E118" s="12" t="s">
        <v>3</v>
      </c>
      <c r="F118" s="12" t="s">
        <v>10</v>
      </c>
      <c r="G118" s="12">
        <v>130.464</v>
      </c>
      <c r="H118" s="12">
        <v>21</v>
      </c>
      <c r="I118" s="12">
        <v>26.0928</v>
      </c>
      <c r="J118" s="13">
        <v>0.12</v>
      </c>
      <c r="K118" s="12" t="str">
        <f t="shared" si="4"/>
        <v>August</v>
      </c>
      <c r="L118" s="24">
        <f t="shared" si="5"/>
        <v>0.2</v>
      </c>
      <c r="M118" s="12">
        <f t="shared" si="6"/>
        <v>6.2125714285714286</v>
      </c>
      <c r="N118" s="19">
        <f t="shared" si="7"/>
        <v>114.80831999999999</v>
      </c>
    </row>
    <row r="119" spans="1:14" x14ac:dyDescent="0.3">
      <c r="A119" s="10" t="s">
        <v>181</v>
      </c>
      <c r="B119" s="11">
        <v>42403</v>
      </c>
      <c r="C119" s="12" t="s">
        <v>182</v>
      </c>
      <c r="D119" s="12" t="s">
        <v>8</v>
      </c>
      <c r="E119" s="12" t="s">
        <v>3</v>
      </c>
      <c r="F119" s="12" t="s">
        <v>4</v>
      </c>
      <c r="G119" s="12">
        <v>787.53</v>
      </c>
      <c r="H119" s="12">
        <v>28</v>
      </c>
      <c r="I119" s="12">
        <v>157.506</v>
      </c>
      <c r="J119" s="13">
        <v>0.08</v>
      </c>
      <c r="K119" s="12" t="str">
        <f t="shared" si="4"/>
        <v>February</v>
      </c>
      <c r="L119" s="24">
        <f t="shared" si="5"/>
        <v>0.2</v>
      </c>
      <c r="M119" s="12">
        <f t="shared" si="6"/>
        <v>28.126071428571429</v>
      </c>
      <c r="N119" s="19">
        <f t="shared" si="7"/>
        <v>724.52760000000001</v>
      </c>
    </row>
    <row r="120" spans="1:14" x14ac:dyDescent="0.3">
      <c r="A120" s="10" t="s">
        <v>183</v>
      </c>
      <c r="B120" s="11">
        <v>42494</v>
      </c>
      <c r="C120" s="12" t="s">
        <v>184</v>
      </c>
      <c r="D120" s="12" t="s">
        <v>2</v>
      </c>
      <c r="E120" s="12" t="s">
        <v>9</v>
      </c>
      <c r="F120" s="12" t="s">
        <v>10</v>
      </c>
      <c r="G120" s="12">
        <v>157.79400000000001</v>
      </c>
      <c r="H120" s="12">
        <v>7</v>
      </c>
      <c r="I120" s="12">
        <v>31.558800000000002</v>
      </c>
      <c r="J120" s="13">
        <v>0.1</v>
      </c>
      <c r="K120" s="12" t="str">
        <f t="shared" si="4"/>
        <v>May</v>
      </c>
      <c r="L120" s="24">
        <f t="shared" si="5"/>
        <v>0.19999999999999998</v>
      </c>
      <c r="M120" s="12">
        <f t="shared" si="6"/>
        <v>22.542000000000002</v>
      </c>
      <c r="N120" s="19">
        <f t="shared" si="7"/>
        <v>142.0146</v>
      </c>
    </row>
    <row r="121" spans="1:14" x14ac:dyDescent="0.3">
      <c r="A121" s="10" t="s">
        <v>185</v>
      </c>
      <c r="B121" s="11">
        <v>43075</v>
      </c>
      <c r="C121" s="12" t="s">
        <v>186</v>
      </c>
      <c r="D121" s="12" t="s">
        <v>45</v>
      </c>
      <c r="E121" s="12" t="s">
        <v>3</v>
      </c>
      <c r="F121" s="12" t="s">
        <v>4</v>
      </c>
      <c r="G121" s="12">
        <v>47.04</v>
      </c>
      <c r="H121" s="12">
        <v>16</v>
      </c>
      <c r="I121" s="12">
        <v>9.4079999999999995</v>
      </c>
      <c r="J121" s="13">
        <v>0.05</v>
      </c>
      <c r="K121" s="12" t="str">
        <f t="shared" si="4"/>
        <v>December</v>
      </c>
      <c r="L121" s="24">
        <f t="shared" si="5"/>
        <v>0.19999999999999998</v>
      </c>
      <c r="M121" s="12">
        <f t="shared" si="6"/>
        <v>2.94</v>
      </c>
      <c r="N121" s="19">
        <f t="shared" si="7"/>
        <v>44.688000000000002</v>
      </c>
    </row>
    <row r="122" spans="1:14" x14ac:dyDescent="0.3">
      <c r="A122" s="10" t="s">
        <v>187</v>
      </c>
      <c r="B122" s="11">
        <v>43075</v>
      </c>
      <c r="C122" s="12" t="s">
        <v>186</v>
      </c>
      <c r="D122" s="12" t="s">
        <v>45</v>
      </c>
      <c r="E122" s="12" t="s">
        <v>3</v>
      </c>
      <c r="F122" s="12" t="s">
        <v>10</v>
      </c>
      <c r="G122" s="12">
        <v>30.84</v>
      </c>
      <c r="H122" s="12">
        <v>16</v>
      </c>
      <c r="I122" s="12">
        <v>6.1680000000000001</v>
      </c>
      <c r="J122" s="13">
        <v>0.25</v>
      </c>
      <c r="K122" s="12" t="str">
        <f t="shared" si="4"/>
        <v>December</v>
      </c>
      <c r="L122" s="24">
        <f t="shared" si="5"/>
        <v>0.2</v>
      </c>
      <c r="M122" s="12">
        <f t="shared" si="6"/>
        <v>1.9275</v>
      </c>
      <c r="N122" s="19">
        <f t="shared" si="7"/>
        <v>23.13</v>
      </c>
    </row>
    <row r="123" spans="1:14" x14ac:dyDescent="0.3">
      <c r="A123" s="10" t="s">
        <v>188</v>
      </c>
      <c r="B123" s="11">
        <v>43075</v>
      </c>
      <c r="C123" s="12" t="s">
        <v>186</v>
      </c>
      <c r="D123" s="12" t="s">
        <v>45</v>
      </c>
      <c r="E123" s="12" t="s">
        <v>3</v>
      </c>
      <c r="F123" s="12" t="s">
        <v>10</v>
      </c>
      <c r="G123" s="12">
        <v>226.56</v>
      </c>
      <c r="H123" s="12">
        <v>17</v>
      </c>
      <c r="I123" s="12">
        <v>45.311999999999998</v>
      </c>
      <c r="J123" s="13">
        <v>0.16</v>
      </c>
      <c r="K123" s="12" t="str">
        <f t="shared" si="4"/>
        <v>December</v>
      </c>
      <c r="L123" s="24">
        <f t="shared" si="5"/>
        <v>0.19999999999999998</v>
      </c>
      <c r="M123" s="12">
        <f t="shared" si="6"/>
        <v>13.327058823529413</v>
      </c>
      <c r="N123" s="19">
        <f t="shared" si="7"/>
        <v>190.31040000000002</v>
      </c>
    </row>
    <row r="124" spans="1:14" x14ac:dyDescent="0.3">
      <c r="A124" s="10" t="s">
        <v>189</v>
      </c>
      <c r="B124" s="11">
        <v>43075</v>
      </c>
      <c r="C124" s="12" t="s">
        <v>186</v>
      </c>
      <c r="D124" s="12" t="s">
        <v>45</v>
      </c>
      <c r="E124" s="12" t="s">
        <v>3</v>
      </c>
      <c r="F124" s="12" t="s">
        <v>10</v>
      </c>
      <c r="G124" s="12">
        <v>115.02</v>
      </c>
      <c r="H124" s="12">
        <v>7</v>
      </c>
      <c r="I124" s="12">
        <v>23.004000000000001</v>
      </c>
      <c r="J124" s="13">
        <v>0.12</v>
      </c>
      <c r="K124" s="12" t="str">
        <f t="shared" si="4"/>
        <v>December</v>
      </c>
      <c r="L124" s="24">
        <f t="shared" si="5"/>
        <v>0.2</v>
      </c>
      <c r="M124" s="12">
        <f t="shared" si="6"/>
        <v>16.431428571428572</v>
      </c>
      <c r="N124" s="19">
        <f t="shared" si="7"/>
        <v>101.2176</v>
      </c>
    </row>
    <row r="125" spans="1:14" x14ac:dyDescent="0.3">
      <c r="A125" s="10" t="s">
        <v>190</v>
      </c>
      <c r="B125" s="11">
        <v>43075</v>
      </c>
      <c r="C125" s="12" t="s">
        <v>186</v>
      </c>
      <c r="D125" s="12" t="s">
        <v>45</v>
      </c>
      <c r="E125" s="12" t="s">
        <v>3</v>
      </c>
      <c r="F125" s="12" t="s">
        <v>18</v>
      </c>
      <c r="G125" s="12">
        <v>68.040000000000006</v>
      </c>
      <c r="H125" s="12">
        <v>25</v>
      </c>
      <c r="I125" s="12">
        <v>13.608000000000001</v>
      </c>
      <c r="J125" s="13">
        <v>0.15</v>
      </c>
      <c r="K125" s="12" t="str">
        <f t="shared" si="4"/>
        <v>December</v>
      </c>
      <c r="L125" s="24">
        <f t="shared" si="5"/>
        <v>0.19999999999999998</v>
      </c>
      <c r="M125" s="12">
        <f t="shared" si="6"/>
        <v>2.7216000000000005</v>
      </c>
      <c r="N125" s="19">
        <f t="shared" si="7"/>
        <v>57.834000000000003</v>
      </c>
    </row>
    <row r="126" spans="1:14" x14ac:dyDescent="0.3">
      <c r="A126" s="10" t="s">
        <v>191</v>
      </c>
      <c r="B126" s="11">
        <v>42364</v>
      </c>
      <c r="C126" s="12" t="s">
        <v>192</v>
      </c>
      <c r="D126" s="12" t="s">
        <v>29</v>
      </c>
      <c r="E126" s="12" t="s">
        <v>30</v>
      </c>
      <c r="F126" s="12" t="s">
        <v>4</v>
      </c>
      <c r="G126" s="12">
        <v>600.55799999999999</v>
      </c>
      <c r="H126" s="12">
        <v>24</v>
      </c>
      <c r="I126" s="12">
        <v>120.1116</v>
      </c>
      <c r="J126" s="13">
        <v>0.16</v>
      </c>
      <c r="K126" s="12" t="str">
        <f t="shared" si="4"/>
        <v>December</v>
      </c>
      <c r="L126" s="24">
        <f t="shared" si="5"/>
        <v>0.19999999999999998</v>
      </c>
      <c r="M126" s="12">
        <f t="shared" si="6"/>
        <v>25.023250000000001</v>
      </c>
      <c r="N126" s="19">
        <f t="shared" si="7"/>
        <v>504.46871999999996</v>
      </c>
    </row>
    <row r="127" spans="1:14" x14ac:dyDescent="0.3">
      <c r="A127" s="10" t="s">
        <v>193</v>
      </c>
      <c r="B127" s="11">
        <v>42267</v>
      </c>
      <c r="C127" s="12" t="s">
        <v>194</v>
      </c>
      <c r="D127" s="12" t="s">
        <v>29</v>
      </c>
      <c r="E127" s="12" t="s">
        <v>3</v>
      </c>
      <c r="F127" s="12" t="s">
        <v>4</v>
      </c>
      <c r="G127" s="12">
        <v>617.70000000000005</v>
      </c>
      <c r="H127" s="12">
        <v>25</v>
      </c>
      <c r="I127" s="12">
        <v>123.54</v>
      </c>
      <c r="J127" s="13">
        <v>0.23</v>
      </c>
      <c r="K127" s="12" t="str">
        <f t="shared" si="4"/>
        <v>September</v>
      </c>
      <c r="L127" s="24">
        <f t="shared" si="5"/>
        <v>0.19999999999999998</v>
      </c>
      <c r="M127" s="12">
        <f t="shared" si="6"/>
        <v>24.708000000000002</v>
      </c>
      <c r="N127" s="19">
        <f t="shared" si="7"/>
        <v>475.62900000000002</v>
      </c>
    </row>
    <row r="128" spans="1:14" x14ac:dyDescent="0.3">
      <c r="A128" s="10" t="s">
        <v>195</v>
      </c>
      <c r="B128" s="11">
        <v>43231</v>
      </c>
      <c r="C128" s="12" t="s">
        <v>196</v>
      </c>
      <c r="D128" s="12" t="s">
        <v>8</v>
      </c>
      <c r="E128" s="12" t="s">
        <v>3</v>
      </c>
      <c r="F128" s="12" t="s">
        <v>10</v>
      </c>
      <c r="G128" s="12">
        <v>2.3879999999999999</v>
      </c>
      <c r="H128" s="12">
        <v>27</v>
      </c>
      <c r="I128" s="12">
        <v>0.47760000000000002</v>
      </c>
      <c r="J128" s="13">
        <v>0.18</v>
      </c>
      <c r="K128" s="12" t="str">
        <f t="shared" si="4"/>
        <v>May</v>
      </c>
      <c r="L128" s="24">
        <f t="shared" si="5"/>
        <v>0.2</v>
      </c>
      <c r="M128" s="12">
        <f t="shared" si="6"/>
        <v>8.8444444444444437E-2</v>
      </c>
      <c r="N128" s="19">
        <f t="shared" si="7"/>
        <v>1.9581599999999999</v>
      </c>
    </row>
    <row r="129" spans="1:14" x14ac:dyDescent="0.3">
      <c r="A129" s="10" t="s">
        <v>197</v>
      </c>
      <c r="B129" s="11">
        <v>43231</v>
      </c>
      <c r="C129" s="12" t="s">
        <v>196</v>
      </c>
      <c r="D129" s="12" t="s">
        <v>8</v>
      </c>
      <c r="E129" s="12" t="s">
        <v>3</v>
      </c>
      <c r="F129" s="12" t="s">
        <v>10</v>
      </c>
      <c r="G129" s="12">
        <v>243.99199999999999</v>
      </c>
      <c r="H129" s="12">
        <v>21</v>
      </c>
      <c r="I129" s="12">
        <v>48.798400000000001</v>
      </c>
      <c r="J129" s="13">
        <v>0.25</v>
      </c>
      <c r="K129" s="12" t="str">
        <f t="shared" si="4"/>
        <v>May</v>
      </c>
      <c r="L129" s="24">
        <f t="shared" si="5"/>
        <v>0.2</v>
      </c>
      <c r="M129" s="12">
        <f t="shared" si="6"/>
        <v>11.618666666666666</v>
      </c>
      <c r="N129" s="19">
        <f t="shared" si="7"/>
        <v>182.994</v>
      </c>
    </row>
    <row r="130" spans="1:14" x14ac:dyDescent="0.3">
      <c r="A130" s="10" t="s">
        <v>198</v>
      </c>
      <c r="B130" s="11">
        <v>42897</v>
      </c>
      <c r="C130" s="12" t="s">
        <v>199</v>
      </c>
      <c r="D130" s="12" t="s">
        <v>8</v>
      </c>
      <c r="E130" s="12" t="s">
        <v>30</v>
      </c>
      <c r="F130" s="12" t="s">
        <v>4</v>
      </c>
      <c r="G130" s="12">
        <v>81.424000000000007</v>
      </c>
      <c r="H130" s="12">
        <v>5</v>
      </c>
      <c r="I130" s="12">
        <v>16.284800000000001</v>
      </c>
      <c r="J130" s="13">
        <v>0.13</v>
      </c>
      <c r="K130" s="12" t="str">
        <f t="shared" ref="K130:K193" si="8">TEXT(B130,"mmmm")</f>
        <v>June</v>
      </c>
      <c r="L130" s="24">
        <f t="shared" ref="L130:L193" si="9">I130/G130</f>
        <v>0.19999999999999998</v>
      </c>
      <c r="M130" s="12">
        <f t="shared" ref="M130:M193" si="10">G130/H130</f>
        <v>16.284800000000001</v>
      </c>
      <c r="N130" s="19">
        <f t="shared" ref="N130:N193" si="11">G130-(G130*J130)</f>
        <v>70.838880000000003</v>
      </c>
    </row>
    <row r="131" spans="1:14" x14ac:dyDescent="0.3">
      <c r="A131" s="10" t="s">
        <v>200</v>
      </c>
      <c r="B131" s="11">
        <v>42897</v>
      </c>
      <c r="C131" s="12" t="s">
        <v>199</v>
      </c>
      <c r="D131" s="12" t="s">
        <v>8</v>
      </c>
      <c r="E131" s="12" t="s">
        <v>30</v>
      </c>
      <c r="F131" s="12" t="s">
        <v>4</v>
      </c>
      <c r="G131" s="12">
        <v>238.56</v>
      </c>
      <c r="H131" s="12">
        <v>18</v>
      </c>
      <c r="I131" s="12">
        <v>47.712000000000003</v>
      </c>
      <c r="J131" s="13">
        <v>0.16</v>
      </c>
      <c r="K131" s="12" t="str">
        <f t="shared" si="8"/>
        <v>June</v>
      </c>
      <c r="L131" s="24">
        <f t="shared" si="9"/>
        <v>0.2</v>
      </c>
      <c r="M131" s="12">
        <f t="shared" si="10"/>
        <v>13.253333333333334</v>
      </c>
      <c r="N131" s="19">
        <f t="shared" si="11"/>
        <v>200.3904</v>
      </c>
    </row>
    <row r="132" spans="1:14" x14ac:dyDescent="0.3">
      <c r="A132" s="10" t="s">
        <v>201</v>
      </c>
      <c r="B132" s="11">
        <v>43133</v>
      </c>
      <c r="C132" s="12" t="s">
        <v>202</v>
      </c>
      <c r="D132" s="12" t="s">
        <v>45</v>
      </c>
      <c r="E132" s="12" t="s">
        <v>9</v>
      </c>
      <c r="F132" s="12" t="s">
        <v>18</v>
      </c>
      <c r="G132" s="12">
        <v>59.97</v>
      </c>
      <c r="H132" s="12">
        <v>12</v>
      </c>
      <c r="I132" s="12">
        <v>11.994</v>
      </c>
      <c r="J132" s="13">
        <v>0.17</v>
      </c>
      <c r="K132" s="12" t="str">
        <f t="shared" si="8"/>
        <v>February</v>
      </c>
      <c r="L132" s="24">
        <f t="shared" si="9"/>
        <v>0.2</v>
      </c>
      <c r="M132" s="12">
        <f t="shared" si="10"/>
        <v>4.9974999999999996</v>
      </c>
      <c r="N132" s="19">
        <f t="shared" si="11"/>
        <v>49.775099999999995</v>
      </c>
    </row>
    <row r="133" spans="1:14" x14ac:dyDescent="0.3">
      <c r="A133" s="10" t="s">
        <v>203</v>
      </c>
      <c r="B133" s="11">
        <v>43133</v>
      </c>
      <c r="C133" s="12" t="s">
        <v>202</v>
      </c>
      <c r="D133" s="12" t="s">
        <v>45</v>
      </c>
      <c r="E133" s="12" t="s">
        <v>9</v>
      </c>
      <c r="F133" s="12" t="s">
        <v>10</v>
      </c>
      <c r="G133" s="12">
        <v>78.304000000000002</v>
      </c>
      <c r="H133" s="12">
        <v>4</v>
      </c>
      <c r="I133" s="12">
        <v>15.6608</v>
      </c>
      <c r="J133" s="13">
        <v>0.23</v>
      </c>
      <c r="K133" s="12" t="str">
        <f t="shared" si="8"/>
        <v>February</v>
      </c>
      <c r="L133" s="24">
        <f t="shared" si="9"/>
        <v>0.19999999999999998</v>
      </c>
      <c r="M133" s="12">
        <f t="shared" si="10"/>
        <v>19.576000000000001</v>
      </c>
      <c r="N133" s="19">
        <f t="shared" si="11"/>
        <v>60.294080000000001</v>
      </c>
    </row>
    <row r="134" spans="1:14" x14ac:dyDescent="0.3">
      <c r="A134" s="10" t="s">
        <v>204</v>
      </c>
      <c r="B134" s="11">
        <v>43133</v>
      </c>
      <c r="C134" s="12" t="s">
        <v>202</v>
      </c>
      <c r="D134" s="12" t="s">
        <v>45</v>
      </c>
      <c r="E134" s="12" t="s">
        <v>9</v>
      </c>
      <c r="F134" s="12" t="s">
        <v>10</v>
      </c>
      <c r="G134" s="12">
        <v>21.456</v>
      </c>
      <c r="H134" s="12">
        <v>28</v>
      </c>
      <c r="I134" s="12">
        <v>4.2911999999999999</v>
      </c>
      <c r="J134" s="13">
        <v>0.25</v>
      </c>
      <c r="K134" s="12" t="str">
        <f t="shared" si="8"/>
        <v>February</v>
      </c>
      <c r="L134" s="24">
        <f t="shared" si="9"/>
        <v>0.2</v>
      </c>
      <c r="M134" s="12">
        <f t="shared" si="10"/>
        <v>0.76628571428571424</v>
      </c>
      <c r="N134" s="19">
        <f t="shared" si="11"/>
        <v>16.091999999999999</v>
      </c>
    </row>
    <row r="135" spans="1:14" x14ac:dyDescent="0.3">
      <c r="A135" s="10" t="s">
        <v>205</v>
      </c>
      <c r="B135" s="11">
        <v>43021</v>
      </c>
      <c r="C135" s="12" t="s">
        <v>206</v>
      </c>
      <c r="D135" s="12" t="s">
        <v>8</v>
      </c>
      <c r="E135" s="12" t="s">
        <v>3</v>
      </c>
      <c r="F135" s="12" t="s">
        <v>10</v>
      </c>
      <c r="G135" s="12">
        <v>20.04</v>
      </c>
      <c r="H135" s="12">
        <v>13</v>
      </c>
      <c r="I135" s="12">
        <v>4.008</v>
      </c>
      <c r="J135" s="13">
        <v>0.19</v>
      </c>
      <c r="K135" s="12" t="str">
        <f t="shared" si="8"/>
        <v>October</v>
      </c>
      <c r="L135" s="24">
        <f t="shared" si="9"/>
        <v>0.2</v>
      </c>
      <c r="M135" s="12">
        <f t="shared" si="10"/>
        <v>1.5415384615384615</v>
      </c>
      <c r="N135" s="19">
        <f t="shared" si="11"/>
        <v>16.232399999999998</v>
      </c>
    </row>
    <row r="136" spans="1:14" x14ac:dyDescent="0.3">
      <c r="A136" s="10" t="s">
        <v>207</v>
      </c>
      <c r="B136" s="11">
        <v>43021</v>
      </c>
      <c r="C136" s="12" t="s">
        <v>206</v>
      </c>
      <c r="D136" s="12" t="s">
        <v>8</v>
      </c>
      <c r="E136" s="12" t="s">
        <v>3</v>
      </c>
      <c r="F136" s="12" t="s">
        <v>10</v>
      </c>
      <c r="G136" s="12">
        <v>35.44</v>
      </c>
      <c r="H136" s="12">
        <v>8</v>
      </c>
      <c r="I136" s="12">
        <v>7.0880000000000001</v>
      </c>
      <c r="J136" s="13">
        <v>0.2</v>
      </c>
      <c r="K136" s="12" t="str">
        <f t="shared" si="8"/>
        <v>October</v>
      </c>
      <c r="L136" s="24">
        <f t="shared" si="9"/>
        <v>0.2</v>
      </c>
      <c r="M136" s="12">
        <f t="shared" si="10"/>
        <v>4.43</v>
      </c>
      <c r="N136" s="19">
        <f t="shared" si="11"/>
        <v>28.351999999999997</v>
      </c>
    </row>
    <row r="137" spans="1:14" x14ac:dyDescent="0.3">
      <c r="A137" s="10" t="s">
        <v>208</v>
      </c>
      <c r="B137" s="11">
        <v>43021</v>
      </c>
      <c r="C137" s="12" t="s">
        <v>206</v>
      </c>
      <c r="D137" s="12" t="s">
        <v>8</v>
      </c>
      <c r="E137" s="12" t="s">
        <v>3</v>
      </c>
      <c r="F137" s="12" t="s">
        <v>10</v>
      </c>
      <c r="G137" s="12">
        <v>11.52</v>
      </c>
      <c r="H137" s="12">
        <v>20</v>
      </c>
      <c r="I137" s="12">
        <v>2.3039999999999998</v>
      </c>
      <c r="J137" s="13">
        <v>0.21</v>
      </c>
      <c r="K137" s="12" t="str">
        <f t="shared" si="8"/>
        <v>October</v>
      </c>
      <c r="L137" s="24">
        <f t="shared" si="9"/>
        <v>0.19999999999999998</v>
      </c>
      <c r="M137" s="12">
        <f t="shared" si="10"/>
        <v>0.57599999999999996</v>
      </c>
      <c r="N137" s="19">
        <f t="shared" si="11"/>
        <v>9.1007999999999996</v>
      </c>
    </row>
    <row r="138" spans="1:14" x14ac:dyDescent="0.3">
      <c r="A138" s="10" t="s">
        <v>209</v>
      </c>
      <c r="B138" s="11">
        <v>43021</v>
      </c>
      <c r="C138" s="12" t="s">
        <v>206</v>
      </c>
      <c r="D138" s="12" t="s">
        <v>8</v>
      </c>
      <c r="E138" s="12" t="s">
        <v>3</v>
      </c>
      <c r="F138" s="12" t="s">
        <v>10</v>
      </c>
      <c r="G138" s="12">
        <v>4.0199999999999996</v>
      </c>
      <c r="H138" s="12">
        <v>14</v>
      </c>
      <c r="I138" s="12">
        <v>0.80400000000000005</v>
      </c>
      <c r="J138" s="13">
        <v>0.15</v>
      </c>
      <c r="K138" s="12" t="str">
        <f t="shared" si="8"/>
        <v>October</v>
      </c>
      <c r="L138" s="24">
        <f t="shared" si="9"/>
        <v>0.20000000000000004</v>
      </c>
      <c r="M138" s="12">
        <f t="shared" si="10"/>
        <v>0.28714285714285709</v>
      </c>
      <c r="N138" s="19">
        <f t="shared" si="11"/>
        <v>3.4169999999999998</v>
      </c>
    </row>
    <row r="139" spans="1:14" x14ac:dyDescent="0.3">
      <c r="A139" s="10" t="s">
        <v>210</v>
      </c>
      <c r="B139" s="11">
        <v>43021</v>
      </c>
      <c r="C139" s="12" t="s">
        <v>206</v>
      </c>
      <c r="D139" s="12" t="s">
        <v>8</v>
      </c>
      <c r="E139" s="12" t="s">
        <v>3</v>
      </c>
      <c r="F139" s="12" t="s">
        <v>10</v>
      </c>
      <c r="G139" s="12">
        <v>76.176000000000002</v>
      </c>
      <c r="H139" s="12">
        <v>10</v>
      </c>
      <c r="I139" s="12">
        <v>15.235200000000001</v>
      </c>
      <c r="J139" s="13">
        <v>0.25</v>
      </c>
      <c r="K139" s="12" t="str">
        <f t="shared" si="8"/>
        <v>October</v>
      </c>
      <c r="L139" s="24">
        <f t="shared" si="9"/>
        <v>0.2</v>
      </c>
      <c r="M139" s="12">
        <f t="shared" si="10"/>
        <v>7.6176000000000004</v>
      </c>
      <c r="N139" s="19">
        <f t="shared" si="11"/>
        <v>57.132000000000005</v>
      </c>
    </row>
    <row r="140" spans="1:14" x14ac:dyDescent="0.3">
      <c r="A140" s="10" t="s">
        <v>211</v>
      </c>
      <c r="B140" s="11">
        <v>43021</v>
      </c>
      <c r="C140" s="12" t="s">
        <v>206</v>
      </c>
      <c r="D140" s="12" t="s">
        <v>8</v>
      </c>
      <c r="E140" s="12" t="s">
        <v>3</v>
      </c>
      <c r="F140" s="12" t="s">
        <v>10</v>
      </c>
      <c r="G140" s="12">
        <v>65.88</v>
      </c>
      <c r="H140" s="12">
        <v>11</v>
      </c>
      <c r="I140" s="12">
        <v>13.176</v>
      </c>
      <c r="J140" s="13">
        <v>0.18</v>
      </c>
      <c r="K140" s="12" t="str">
        <f t="shared" si="8"/>
        <v>October</v>
      </c>
      <c r="L140" s="24">
        <f t="shared" si="9"/>
        <v>0.2</v>
      </c>
      <c r="M140" s="12">
        <f t="shared" si="10"/>
        <v>5.9890909090909084</v>
      </c>
      <c r="N140" s="19">
        <f t="shared" si="11"/>
        <v>54.021599999999992</v>
      </c>
    </row>
    <row r="141" spans="1:14" x14ac:dyDescent="0.3">
      <c r="A141" s="10" t="s">
        <v>212</v>
      </c>
      <c r="B141" s="11">
        <v>43021</v>
      </c>
      <c r="C141" s="12" t="s">
        <v>206</v>
      </c>
      <c r="D141" s="12" t="s">
        <v>8</v>
      </c>
      <c r="E141" s="12" t="s">
        <v>3</v>
      </c>
      <c r="F141" s="12" t="s">
        <v>4</v>
      </c>
      <c r="G141" s="12">
        <v>43.12</v>
      </c>
      <c r="H141" s="12">
        <v>7</v>
      </c>
      <c r="I141" s="12">
        <v>8.6240000000000006</v>
      </c>
      <c r="J141" s="13">
        <v>0</v>
      </c>
      <c r="K141" s="12" t="str">
        <f t="shared" si="8"/>
        <v>October</v>
      </c>
      <c r="L141" s="24">
        <f t="shared" si="9"/>
        <v>0.2</v>
      </c>
      <c r="M141" s="12">
        <f t="shared" si="10"/>
        <v>6.1599999999999993</v>
      </c>
      <c r="N141" s="19">
        <f t="shared" si="11"/>
        <v>43.12</v>
      </c>
    </row>
    <row r="142" spans="1:14" x14ac:dyDescent="0.3">
      <c r="A142" s="10" t="s">
        <v>213</v>
      </c>
      <c r="B142" s="11">
        <v>42864</v>
      </c>
      <c r="C142" s="12" t="s">
        <v>214</v>
      </c>
      <c r="D142" s="12" t="s">
        <v>45</v>
      </c>
      <c r="E142" s="12" t="s">
        <v>9</v>
      </c>
      <c r="F142" s="12" t="s">
        <v>4</v>
      </c>
      <c r="G142" s="12">
        <v>82.8</v>
      </c>
      <c r="H142" s="12">
        <v>21</v>
      </c>
      <c r="I142" s="12">
        <v>16.559999999999999</v>
      </c>
      <c r="J142" s="13">
        <v>0.21</v>
      </c>
      <c r="K142" s="12" t="str">
        <f t="shared" si="8"/>
        <v>May</v>
      </c>
      <c r="L142" s="24">
        <f t="shared" si="9"/>
        <v>0.19999999999999998</v>
      </c>
      <c r="M142" s="12">
        <f t="shared" si="10"/>
        <v>3.9428571428571426</v>
      </c>
      <c r="N142" s="19">
        <f t="shared" si="11"/>
        <v>65.412000000000006</v>
      </c>
    </row>
    <row r="143" spans="1:14" x14ac:dyDescent="0.3">
      <c r="A143" s="10" t="s">
        <v>215</v>
      </c>
      <c r="B143" s="11">
        <v>43361</v>
      </c>
      <c r="C143" s="12" t="s">
        <v>216</v>
      </c>
      <c r="D143" s="12" t="s">
        <v>8</v>
      </c>
      <c r="E143" s="12" t="s">
        <v>9</v>
      </c>
      <c r="F143" s="12" t="s">
        <v>10</v>
      </c>
      <c r="G143" s="12">
        <v>8.82</v>
      </c>
      <c r="H143" s="12">
        <v>4</v>
      </c>
      <c r="I143" s="12">
        <v>1.764</v>
      </c>
      <c r="J143" s="13">
        <v>0.24</v>
      </c>
      <c r="K143" s="12" t="str">
        <f t="shared" si="8"/>
        <v>September</v>
      </c>
      <c r="L143" s="24">
        <f t="shared" si="9"/>
        <v>0.19999999999999998</v>
      </c>
      <c r="M143" s="12">
        <f t="shared" si="10"/>
        <v>2.2050000000000001</v>
      </c>
      <c r="N143" s="19">
        <f t="shared" si="11"/>
        <v>6.7032000000000007</v>
      </c>
    </row>
    <row r="144" spans="1:14" x14ac:dyDescent="0.3">
      <c r="A144" s="10" t="s">
        <v>217</v>
      </c>
      <c r="B144" s="11">
        <v>43361</v>
      </c>
      <c r="C144" s="12" t="s">
        <v>216</v>
      </c>
      <c r="D144" s="12" t="s">
        <v>8</v>
      </c>
      <c r="E144" s="12" t="s">
        <v>9</v>
      </c>
      <c r="F144" s="12" t="s">
        <v>10</v>
      </c>
      <c r="G144" s="12">
        <v>10.86</v>
      </c>
      <c r="H144" s="12">
        <v>14</v>
      </c>
      <c r="I144" s="12">
        <v>2.1720000000000002</v>
      </c>
      <c r="J144" s="13">
        <v>0.16</v>
      </c>
      <c r="K144" s="12" t="str">
        <f t="shared" si="8"/>
        <v>September</v>
      </c>
      <c r="L144" s="24">
        <f t="shared" si="9"/>
        <v>0.2</v>
      </c>
      <c r="M144" s="12">
        <f t="shared" si="10"/>
        <v>0.77571428571428569</v>
      </c>
      <c r="N144" s="19">
        <f t="shared" si="11"/>
        <v>9.122399999999999</v>
      </c>
    </row>
    <row r="145" spans="1:14" x14ac:dyDescent="0.3">
      <c r="A145" s="10" t="s">
        <v>218</v>
      </c>
      <c r="B145" s="11">
        <v>43361</v>
      </c>
      <c r="C145" s="12" t="s">
        <v>216</v>
      </c>
      <c r="D145" s="12" t="s">
        <v>8</v>
      </c>
      <c r="E145" s="12" t="s">
        <v>9</v>
      </c>
      <c r="F145" s="12" t="s">
        <v>10</v>
      </c>
      <c r="G145" s="12">
        <v>143.69999999999999</v>
      </c>
      <c r="H145" s="12">
        <v>11</v>
      </c>
      <c r="I145" s="12">
        <v>28.74</v>
      </c>
      <c r="J145" s="13">
        <v>0</v>
      </c>
      <c r="K145" s="12" t="str">
        <f t="shared" si="8"/>
        <v>September</v>
      </c>
      <c r="L145" s="24">
        <f t="shared" si="9"/>
        <v>0.2</v>
      </c>
      <c r="M145" s="12">
        <f t="shared" si="10"/>
        <v>13.063636363636363</v>
      </c>
      <c r="N145" s="19">
        <f t="shared" si="11"/>
        <v>143.69999999999999</v>
      </c>
    </row>
    <row r="146" spans="1:14" x14ac:dyDescent="0.3">
      <c r="A146" s="10" t="s">
        <v>219</v>
      </c>
      <c r="B146" s="11">
        <v>43456</v>
      </c>
      <c r="C146" s="12" t="s">
        <v>220</v>
      </c>
      <c r="D146" s="12" t="s">
        <v>29</v>
      </c>
      <c r="E146" s="12" t="s">
        <v>3</v>
      </c>
      <c r="F146" s="12" t="s">
        <v>10</v>
      </c>
      <c r="G146" s="12">
        <v>839.43</v>
      </c>
      <c r="H146" s="12">
        <v>29</v>
      </c>
      <c r="I146" s="12">
        <v>167.886</v>
      </c>
      <c r="J146" s="13">
        <v>0.22</v>
      </c>
      <c r="K146" s="12" t="str">
        <f t="shared" si="8"/>
        <v>December</v>
      </c>
      <c r="L146" s="24">
        <f t="shared" si="9"/>
        <v>0.2</v>
      </c>
      <c r="M146" s="12">
        <f t="shared" si="10"/>
        <v>28.945862068965514</v>
      </c>
      <c r="N146" s="19">
        <f t="shared" si="11"/>
        <v>654.75540000000001</v>
      </c>
    </row>
    <row r="147" spans="1:14" x14ac:dyDescent="0.3">
      <c r="A147" s="10" t="s">
        <v>221</v>
      </c>
      <c r="B147" s="11">
        <v>42560</v>
      </c>
      <c r="C147" s="12" t="s">
        <v>222</v>
      </c>
      <c r="D147" s="12" t="s">
        <v>8</v>
      </c>
      <c r="E147" s="12" t="s">
        <v>3</v>
      </c>
      <c r="F147" s="12" t="s">
        <v>10</v>
      </c>
      <c r="G147" s="12">
        <v>671.93</v>
      </c>
      <c r="H147" s="12">
        <v>21</v>
      </c>
      <c r="I147" s="12">
        <v>134.386</v>
      </c>
      <c r="J147" s="13">
        <v>0.04</v>
      </c>
      <c r="K147" s="12" t="str">
        <f t="shared" si="8"/>
        <v>July</v>
      </c>
      <c r="L147" s="24">
        <f t="shared" si="9"/>
        <v>0.2</v>
      </c>
      <c r="M147" s="12">
        <f t="shared" si="10"/>
        <v>31.996666666666663</v>
      </c>
      <c r="N147" s="19">
        <f t="shared" si="11"/>
        <v>645.05279999999993</v>
      </c>
    </row>
    <row r="148" spans="1:14" x14ac:dyDescent="0.3">
      <c r="A148" s="10" t="s">
        <v>223</v>
      </c>
      <c r="B148" s="11">
        <v>42299</v>
      </c>
      <c r="C148" s="12" t="s">
        <v>224</v>
      </c>
      <c r="D148" s="12" t="s">
        <v>45</v>
      </c>
      <c r="E148" s="12" t="s">
        <v>30</v>
      </c>
      <c r="F148" s="12" t="s">
        <v>4</v>
      </c>
      <c r="G148" s="12">
        <v>93.888000000000005</v>
      </c>
      <c r="H148" s="12">
        <v>10</v>
      </c>
      <c r="I148" s="12">
        <v>18.7776</v>
      </c>
      <c r="J148" s="13">
        <v>0.22</v>
      </c>
      <c r="K148" s="12" t="str">
        <f t="shared" si="8"/>
        <v>October</v>
      </c>
      <c r="L148" s="24">
        <f t="shared" si="9"/>
        <v>0.19999999999999998</v>
      </c>
      <c r="M148" s="12">
        <f t="shared" si="10"/>
        <v>9.3887999999999998</v>
      </c>
      <c r="N148" s="19">
        <f t="shared" si="11"/>
        <v>73.232640000000004</v>
      </c>
    </row>
    <row r="149" spans="1:14" x14ac:dyDescent="0.3">
      <c r="A149" s="10" t="s">
        <v>225</v>
      </c>
      <c r="B149" s="11">
        <v>42867</v>
      </c>
      <c r="C149" s="12" t="s">
        <v>226</v>
      </c>
      <c r="D149" s="12" t="s">
        <v>29</v>
      </c>
      <c r="E149" s="12" t="s">
        <v>9</v>
      </c>
      <c r="F149" s="12" t="s">
        <v>18</v>
      </c>
      <c r="G149" s="12">
        <v>384.45</v>
      </c>
      <c r="H149" s="12">
        <v>3</v>
      </c>
      <c r="I149" s="12">
        <v>76.89</v>
      </c>
      <c r="J149" s="13">
        <v>0.12</v>
      </c>
      <c r="K149" s="12" t="str">
        <f t="shared" si="8"/>
        <v>May</v>
      </c>
      <c r="L149" s="24">
        <f t="shared" si="9"/>
        <v>0.2</v>
      </c>
      <c r="M149" s="12">
        <f t="shared" si="10"/>
        <v>128.15</v>
      </c>
      <c r="N149" s="19">
        <f t="shared" si="11"/>
        <v>338.31599999999997</v>
      </c>
    </row>
    <row r="150" spans="1:14" x14ac:dyDescent="0.3">
      <c r="A150" s="10" t="s">
        <v>227</v>
      </c>
      <c r="B150" s="11">
        <v>42867</v>
      </c>
      <c r="C150" s="12" t="s">
        <v>226</v>
      </c>
      <c r="D150" s="12" t="s">
        <v>29</v>
      </c>
      <c r="E150" s="12" t="s">
        <v>9</v>
      </c>
      <c r="F150" s="12" t="s">
        <v>18</v>
      </c>
      <c r="G150" s="12">
        <v>149.97</v>
      </c>
      <c r="H150" s="12">
        <v>21</v>
      </c>
      <c r="I150" s="12">
        <v>29.994</v>
      </c>
      <c r="J150" s="13">
        <v>0.05</v>
      </c>
      <c r="K150" s="12" t="str">
        <f t="shared" si="8"/>
        <v>May</v>
      </c>
      <c r="L150" s="24">
        <f t="shared" si="9"/>
        <v>0.2</v>
      </c>
      <c r="M150" s="12">
        <f t="shared" si="10"/>
        <v>7.1414285714285715</v>
      </c>
      <c r="N150" s="19">
        <f t="shared" si="11"/>
        <v>142.47149999999999</v>
      </c>
    </row>
    <row r="151" spans="1:14" x14ac:dyDescent="0.3">
      <c r="A151" s="10" t="s">
        <v>228</v>
      </c>
      <c r="B151" s="11">
        <v>42867</v>
      </c>
      <c r="C151" s="12" t="s">
        <v>226</v>
      </c>
      <c r="D151" s="12" t="s">
        <v>29</v>
      </c>
      <c r="E151" s="12" t="s">
        <v>9</v>
      </c>
      <c r="F151" s="12" t="s">
        <v>4</v>
      </c>
      <c r="G151" s="12">
        <v>1951.84</v>
      </c>
      <c r="H151" s="12">
        <v>9</v>
      </c>
      <c r="I151" s="12">
        <v>390.36799999999999</v>
      </c>
      <c r="J151" s="13">
        <v>0.04</v>
      </c>
      <c r="K151" s="12" t="str">
        <f t="shared" si="8"/>
        <v>May</v>
      </c>
      <c r="L151" s="24">
        <f t="shared" si="9"/>
        <v>0.2</v>
      </c>
      <c r="M151" s="12">
        <f t="shared" si="10"/>
        <v>216.87111111111111</v>
      </c>
      <c r="N151" s="19">
        <f t="shared" si="11"/>
        <v>1873.7664</v>
      </c>
    </row>
    <row r="152" spans="1:14" x14ac:dyDescent="0.3">
      <c r="A152" s="10" t="s">
        <v>229</v>
      </c>
      <c r="B152" s="11">
        <v>42867</v>
      </c>
      <c r="C152" s="12" t="s">
        <v>226</v>
      </c>
      <c r="D152" s="12" t="s">
        <v>29</v>
      </c>
      <c r="E152" s="12" t="s">
        <v>9</v>
      </c>
      <c r="F152" s="12" t="s">
        <v>10</v>
      </c>
      <c r="G152" s="12">
        <v>171.55</v>
      </c>
      <c r="H152" s="12">
        <v>17</v>
      </c>
      <c r="I152" s="12">
        <v>34.31</v>
      </c>
      <c r="J152" s="13">
        <v>0.13</v>
      </c>
      <c r="K152" s="12" t="str">
        <f t="shared" si="8"/>
        <v>May</v>
      </c>
      <c r="L152" s="24">
        <f t="shared" si="9"/>
        <v>0.2</v>
      </c>
      <c r="M152" s="12">
        <f t="shared" si="10"/>
        <v>10.091176470588236</v>
      </c>
      <c r="N152" s="19">
        <f t="shared" si="11"/>
        <v>149.24850000000001</v>
      </c>
    </row>
    <row r="153" spans="1:14" x14ac:dyDescent="0.3">
      <c r="A153" s="10" t="s">
        <v>230</v>
      </c>
      <c r="B153" s="11">
        <v>42807</v>
      </c>
      <c r="C153" s="12" t="s">
        <v>231</v>
      </c>
      <c r="D153" s="12" t="s">
        <v>8</v>
      </c>
      <c r="E153" s="12" t="s">
        <v>30</v>
      </c>
      <c r="F153" s="12" t="s">
        <v>10</v>
      </c>
      <c r="G153" s="12">
        <v>157.91999999999999</v>
      </c>
      <c r="H153" s="12">
        <v>24</v>
      </c>
      <c r="I153" s="12">
        <v>31.584</v>
      </c>
      <c r="J153" s="13">
        <v>0.2</v>
      </c>
      <c r="K153" s="12" t="str">
        <f t="shared" si="8"/>
        <v>March</v>
      </c>
      <c r="L153" s="24">
        <f t="shared" si="9"/>
        <v>0.2</v>
      </c>
      <c r="M153" s="12">
        <f t="shared" si="10"/>
        <v>6.5799999999999992</v>
      </c>
      <c r="N153" s="19">
        <f t="shared" si="11"/>
        <v>126.33599999999998</v>
      </c>
    </row>
    <row r="154" spans="1:14" x14ac:dyDescent="0.3">
      <c r="A154" s="10" t="s">
        <v>232</v>
      </c>
      <c r="B154" s="11">
        <v>42807</v>
      </c>
      <c r="C154" s="12" t="s">
        <v>231</v>
      </c>
      <c r="D154" s="12" t="s">
        <v>8</v>
      </c>
      <c r="E154" s="12" t="s">
        <v>30</v>
      </c>
      <c r="F154" s="12" t="s">
        <v>18</v>
      </c>
      <c r="G154" s="12">
        <v>203.184</v>
      </c>
      <c r="H154" s="12">
        <v>30</v>
      </c>
      <c r="I154" s="12">
        <v>40.636800000000001</v>
      </c>
      <c r="J154" s="13">
        <v>0.24</v>
      </c>
      <c r="K154" s="12" t="str">
        <f t="shared" si="8"/>
        <v>March</v>
      </c>
      <c r="L154" s="24">
        <f t="shared" si="9"/>
        <v>0.2</v>
      </c>
      <c r="M154" s="12">
        <f t="shared" si="10"/>
        <v>6.7728000000000002</v>
      </c>
      <c r="N154" s="19">
        <f t="shared" si="11"/>
        <v>154.41983999999999</v>
      </c>
    </row>
    <row r="155" spans="1:14" x14ac:dyDescent="0.3">
      <c r="A155" s="10" t="s">
        <v>233</v>
      </c>
      <c r="B155" s="11">
        <v>42521</v>
      </c>
      <c r="C155" s="12" t="s">
        <v>234</v>
      </c>
      <c r="D155" s="12" t="s">
        <v>8</v>
      </c>
      <c r="E155" s="12" t="s">
        <v>9</v>
      </c>
      <c r="F155" s="12" t="s">
        <v>10</v>
      </c>
      <c r="G155" s="12">
        <v>58.38</v>
      </c>
      <c r="H155" s="12">
        <v>13</v>
      </c>
      <c r="I155" s="12">
        <v>11.676</v>
      </c>
      <c r="J155" s="13">
        <v>0.06</v>
      </c>
      <c r="K155" s="12" t="str">
        <f t="shared" si="8"/>
        <v>May</v>
      </c>
      <c r="L155" s="24">
        <f t="shared" si="9"/>
        <v>0.19999999999999998</v>
      </c>
      <c r="M155" s="12">
        <f t="shared" si="10"/>
        <v>4.4907692307692306</v>
      </c>
      <c r="N155" s="19">
        <f t="shared" si="11"/>
        <v>54.877200000000002</v>
      </c>
    </row>
    <row r="156" spans="1:14" x14ac:dyDescent="0.3">
      <c r="A156" s="10" t="s">
        <v>235</v>
      </c>
      <c r="B156" s="11">
        <v>42521</v>
      </c>
      <c r="C156" s="12" t="s">
        <v>234</v>
      </c>
      <c r="D156" s="12" t="s">
        <v>8</v>
      </c>
      <c r="E156" s="12" t="s">
        <v>9</v>
      </c>
      <c r="F156" s="12" t="s">
        <v>10</v>
      </c>
      <c r="G156" s="12">
        <v>105.52</v>
      </c>
      <c r="H156" s="12">
        <v>16</v>
      </c>
      <c r="I156" s="12">
        <v>21.103999999999999</v>
      </c>
      <c r="J156" s="13">
        <v>0.1</v>
      </c>
      <c r="K156" s="12" t="str">
        <f t="shared" si="8"/>
        <v>May</v>
      </c>
      <c r="L156" s="24">
        <f t="shared" si="9"/>
        <v>0.2</v>
      </c>
      <c r="M156" s="12">
        <f t="shared" si="10"/>
        <v>6.5949999999999998</v>
      </c>
      <c r="N156" s="19">
        <f t="shared" si="11"/>
        <v>94.967999999999989</v>
      </c>
    </row>
    <row r="157" spans="1:14" x14ac:dyDescent="0.3">
      <c r="A157" s="10" t="s">
        <v>236</v>
      </c>
      <c r="B157" s="11">
        <v>42521</v>
      </c>
      <c r="C157" s="12" t="s">
        <v>234</v>
      </c>
      <c r="D157" s="12" t="s">
        <v>8</v>
      </c>
      <c r="E157" s="12" t="s">
        <v>9</v>
      </c>
      <c r="F157" s="12" t="s">
        <v>10</v>
      </c>
      <c r="G157" s="12">
        <v>80.88</v>
      </c>
      <c r="H157" s="12">
        <v>8</v>
      </c>
      <c r="I157" s="12">
        <v>16.175999999999998</v>
      </c>
      <c r="J157" s="13">
        <v>0.04</v>
      </c>
      <c r="K157" s="12" t="str">
        <f t="shared" si="8"/>
        <v>May</v>
      </c>
      <c r="L157" s="24">
        <f t="shared" si="9"/>
        <v>0.19999999999999998</v>
      </c>
      <c r="M157" s="12">
        <f t="shared" si="10"/>
        <v>10.11</v>
      </c>
      <c r="N157" s="19">
        <f t="shared" si="11"/>
        <v>77.644799999999989</v>
      </c>
    </row>
    <row r="158" spans="1:14" x14ac:dyDescent="0.3">
      <c r="A158" s="10" t="s">
        <v>237</v>
      </c>
      <c r="B158" s="11">
        <v>42518</v>
      </c>
      <c r="C158" s="12" t="s">
        <v>238</v>
      </c>
      <c r="D158" s="12" t="s">
        <v>8</v>
      </c>
      <c r="E158" s="12" t="s">
        <v>30</v>
      </c>
      <c r="F158" s="12" t="s">
        <v>10</v>
      </c>
      <c r="G158" s="12">
        <v>6.63</v>
      </c>
      <c r="H158" s="12">
        <v>16</v>
      </c>
      <c r="I158" s="12">
        <v>1.3260000000000001</v>
      </c>
      <c r="J158" s="13">
        <v>0.03</v>
      </c>
      <c r="K158" s="12" t="str">
        <f t="shared" si="8"/>
        <v>May</v>
      </c>
      <c r="L158" s="24">
        <f t="shared" si="9"/>
        <v>0.2</v>
      </c>
      <c r="M158" s="12">
        <f t="shared" si="10"/>
        <v>0.41437499999999999</v>
      </c>
      <c r="N158" s="19">
        <f t="shared" si="11"/>
        <v>6.4310999999999998</v>
      </c>
    </row>
    <row r="159" spans="1:14" x14ac:dyDescent="0.3">
      <c r="A159" s="10" t="s">
        <v>239</v>
      </c>
      <c r="B159" s="11">
        <v>42007</v>
      </c>
      <c r="C159" s="12" t="s">
        <v>240</v>
      </c>
      <c r="D159" s="12" t="s">
        <v>8</v>
      </c>
      <c r="E159" s="12" t="s">
        <v>3</v>
      </c>
      <c r="F159" s="12" t="s">
        <v>4</v>
      </c>
      <c r="G159" s="12">
        <v>457.56799999999998</v>
      </c>
      <c r="H159" s="12">
        <v>22</v>
      </c>
      <c r="I159" s="12">
        <v>91.513599999999997</v>
      </c>
      <c r="J159" s="13">
        <v>0.17</v>
      </c>
      <c r="K159" s="12" t="str">
        <f t="shared" si="8"/>
        <v>January</v>
      </c>
      <c r="L159" s="24">
        <f t="shared" si="9"/>
        <v>0.2</v>
      </c>
      <c r="M159" s="12">
        <f t="shared" si="10"/>
        <v>20.798545454545454</v>
      </c>
      <c r="N159" s="19">
        <f t="shared" si="11"/>
        <v>379.78143999999998</v>
      </c>
    </row>
    <row r="160" spans="1:14" x14ac:dyDescent="0.3">
      <c r="A160" s="10" t="s">
        <v>241</v>
      </c>
      <c r="B160" s="11">
        <v>43059</v>
      </c>
      <c r="C160" s="12" t="s">
        <v>242</v>
      </c>
      <c r="D160" s="12" t="s">
        <v>29</v>
      </c>
      <c r="E160" s="12" t="s">
        <v>3</v>
      </c>
      <c r="F160" s="12" t="s">
        <v>10</v>
      </c>
      <c r="G160" s="12">
        <v>14.62</v>
      </c>
      <c r="H160" s="12">
        <v>8</v>
      </c>
      <c r="I160" s="12">
        <v>2.9239999999999999</v>
      </c>
      <c r="J160" s="13">
        <v>7.0000000000000007E-2</v>
      </c>
      <c r="K160" s="12" t="str">
        <f t="shared" si="8"/>
        <v>November</v>
      </c>
      <c r="L160" s="24">
        <f t="shared" si="9"/>
        <v>0.2</v>
      </c>
      <c r="M160" s="12">
        <f t="shared" si="10"/>
        <v>1.8274999999999999</v>
      </c>
      <c r="N160" s="19">
        <f t="shared" si="11"/>
        <v>13.596599999999999</v>
      </c>
    </row>
    <row r="161" spans="1:14" x14ac:dyDescent="0.3">
      <c r="A161" s="10" t="s">
        <v>243</v>
      </c>
      <c r="B161" s="11">
        <v>43059</v>
      </c>
      <c r="C161" s="12" t="s">
        <v>242</v>
      </c>
      <c r="D161" s="12" t="s">
        <v>29</v>
      </c>
      <c r="E161" s="12" t="s">
        <v>3</v>
      </c>
      <c r="F161" s="12" t="s">
        <v>18</v>
      </c>
      <c r="G161" s="12">
        <v>944.93</v>
      </c>
      <c r="H161" s="12">
        <v>12</v>
      </c>
      <c r="I161" s="12">
        <v>188.98599999999999</v>
      </c>
      <c r="J161" s="13">
        <v>0.14000000000000001</v>
      </c>
      <c r="K161" s="12" t="str">
        <f t="shared" si="8"/>
        <v>November</v>
      </c>
      <c r="L161" s="24">
        <f t="shared" si="9"/>
        <v>0.2</v>
      </c>
      <c r="M161" s="12">
        <f t="shared" si="10"/>
        <v>78.744166666666658</v>
      </c>
      <c r="N161" s="19">
        <f t="shared" si="11"/>
        <v>812.63979999999992</v>
      </c>
    </row>
    <row r="162" spans="1:14" x14ac:dyDescent="0.3">
      <c r="A162" s="10" t="s">
        <v>244</v>
      </c>
      <c r="B162" s="11">
        <v>43044</v>
      </c>
      <c r="C162" s="12" t="s">
        <v>245</v>
      </c>
      <c r="D162" s="12" t="s">
        <v>8</v>
      </c>
      <c r="E162" s="12" t="s">
        <v>3</v>
      </c>
      <c r="F162" s="12" t="s">
        <v>10</v>
      </c>
      <c r="G162" s="12">
        <v>5.98</v>
      </c>
      <c r="H162" s="12">
        <v>20</v>
      </c>
      <c r="I162" s="12">
        <v>1.196</v>
      </c>
      <c r="J162" s="13">
        <v>0.14000000000000001</v>
      </c>
      <c r="K162" s="12" t="str">
        <f t="shared" si="8"/>
        <v>November</v>
      </c>
      <c r="L162" s="24">
        <f t="shared" si="9"/>
        <v>0.19999999999999998</v>
      </c>
      <c r="M162" s="12">
        <f t="shared" si="10"/>
        <v>0.29900000000000004</v>
      </c>
      <c r="N162" s="19">
        <f t="shared" si="11"/>
        <v>5.1428000000000003</v>
      </c>
    </row>
    <row r="163" spans="1:14" x14ac:dyDescent="0.3">
      <c r="A163" s="10" t="s">
        <v>246</v>
      </c>
      <c r="B163" s="11">
        <v>42732</v>
      </c>
      <c r="C163" s="12" t="s">
        <v>247</v>
      </c>
      <c r="D163" s="12" t="s">
        <v>45</v>
      </c>
      <c r="E163" s="12" t="s">
        <v>3</v>
      </c>
      <c r="F163" s="12" t="s">
        <v>18</v>
      </c>
      <c r="G163" s="12">
        <v>54.384</v>
      </c>
      <c r="H163" s="12">
        <v>26</v>
      </c>
      <c r="I163" s="12">
        <v>10.876799999999999</v>
      </c>
      <c r="J163" s="13">
        <v>0.02</v>
      </c>
      <c r="K163" s="12" t="str">
        <f t="shared" si="8"/>
        <v>December</v>
      </c>
      <c r="L163" s="24">
        <f t="shared" si="9"/>
        <v>0.19999999999999998</v>
      </c>
      <c r="M163" s="12">
        <f t="shared" si="10"/>
        <v>2.0916923076923077</v>
      </c>
      <c r="N163" s="19">
        <f t="shared" si="11"/>
        <v>53.296320000000001</v>
      </c>
    </row>
    <row r="164" spans="1:14" x14ac:dyDescent="0.3">
      <c r="A164" s="10" t="s">
        <v>248</v>
      </c>
      <c r="B164" s="11">
        <v>43055</v>
      </c>
      <c r="C164" s="12" t="s">
        <v>249</v>
      </c>
      <c r="D164" s="12" t="s">
        <v>8</v>
      </c>
      <c r="E164" s="12" t="s">
        <v>3</v>
      </c>
      <c r="F164" s="12" t="s">
        <v>10</v>
      </c>
      <c r="G164" s="12">
        <v>28.4</v>
      </c>
      <c r="H164" s="12">
        <v>5</v>
      </c>
      <c r="I164" s="12">
        <v>5.68</v>
      </c>
      <c r="J164" s="13">
        <v>0.03</v>
      </c>
      <c r="K164" s="12" t="str">
        <f t="shared" si="8"/>
        <v>November</v>
      </c>
      <c r="L164" s="24">
        <f t="shared" si="9"/>
        <v>0.2</v>
      </c>
      <c r="M164" s="12">
        <f t="shared" si="10"/>
        <v>5.68</v>
      </c>
      <c r="N164" s="19">
        <f t="shared" si="11"/>
        <v>27.547999999999998</v>
      </c>
    </row>
    <row r="165" spans="1:14" x14ac:dyDescent="0.3">
      <c r="A165" s="10" t="s">
        <v>250</v>
      </c>
      <c r="B165" s="11">
        <v>42927</v>
      </c>
      <c r="C165" s="12" t="s">
        <v>251</v>
      </c>
      <c r="D165" s="12" t="s">
        <v>8</v>
      </c>
      <c r="E165" s="12" t="s">
        <v>3</v>
      </c>
      <c r="F165" s="12" t="s">
        <v>10</v>
      </c>
      <c r="G165" s="12">
        <v>27.68</v>
      </c>
      <c r="H165" s="12">
        <v>19</v>
      </c>
      <c r="I165" s="12">
        <v>5.5359999999999996</v>
      </c>
      <c r="J165" s="13">
        <v>0.16</v>
      </c>
      <c r="K165" s="12" t="str">
        <f t="shared" si="8"/>
        <v>July</v>
      </c>
      <c r="L165" s="24">
        <f t="shared" si="9"/>
        <v>0.19999999999999998</v>
      </c>
      <c r="M165" s="12">
        <f t="shared" si="10"/>
        <v>1.4568421052631579</v>
      </c>
      <c r="N165" s="19">
        <f t="shared" si="11"/>
        <v>23.251200000000001</v>
      </c>
    </row>
    <row r="166" spans="1:14" x14ac:dyDescent="0.3">
      <c r="A166" s="10" t="s">
        <v>252</v>
      </c>
      <c r="B166" s="11">
        <v>42225</v>
      </c>
      <c r="C166" s="12" t="s">
        <v>253</v>
      </c>
      <c r="D166" s="12" t="s">
        <v>29</v>
      </c>
      <c r="E166" s="12" t="s">
        <v>3</v>
      </c>
      <c r="F166" s="12" t="s">
        <v>10</v>
      </c>
      <c r="G166" s="12">
        <v>9.9359999999999999</v>
      </c>
      <c r="H166" s="12">
        <v>7</v>
      </c>
      <c r="I166" s="12">
        <v>1.9872000000000001</v>
      </c>
      <c r="J166" s="13">
        <v>0.2</v>
      </c>
      <c r="K166" s="12" t="str">
        <f t="shared" si="8"/>
        <v>August</v>
      </c>
      <c r="L166" s="24">
        <f t="shared" si="9"/>
        <v>0.2</v>
      </c>
      <c r="M166" s="12">
        <f t="shared" si="10"/>
        <v>1.4194285714285715</v>
      </c>
      <c r="N166" s="19">
        <f t="shared" si="11"/>
        <v>7.9488000000000003</v>
      </c>
    </row>
    <row r="167" spans="1:14" x14ac:dyDescent="0.3">
      <c r="A167" s="10" t="s">
        <v>254</v>
      </c>
      <c r="B167" s="11">
        <v>42225</v>
      </c>
      <c r="C167" s="12" t="s">
        <v>253</v>
      </c>
      <c r="D167" s="12" t="s">
        <v>29</v>
      </c>
      <c r="E167" s="12" t="s">
        <v>3</v>
      </c>
      <c r="F167" s="12" t="s">
        <v>18</v>
      </c>
      <c r="G167" s="12">
        <v>8159.9520000000002</v>
      </c>
      <c r="H167" s="12">
        <v>25</v>
      </c>
      <c r="I167" s="12">
        <v>1631.9903999999999</v>
      </c>
      <c r="J167" s="13">
        <v>0.01</v>
      </c>
      <c r="K167" s="12" t="str">
        <f t="shared" si="8"/>
        <v>August</v>
      </c>
      <c r="L167" s="24">
        <f t="shared" si="9"/>
        <v>0.19999999999999998</v>
      </c>
      <c r="M167" s="12">
        <f t="shared" si="10"/>
        <v>326.39807999999999</v>
      </c>
      <c r="N167" s="19">
        <f t="shared" si="11"/>
        <v>8078.3524800000005</v>
      </c>
    </row>
    <row r="168" spans="1:14" x14ac:dyDescent="0.3">
      <c r="A168" s="10" t="s">
        <v>255</v>
      </c>
      <c r="B168" s="11">
        <v>42225</v>
      </c>
      <c r="C168" s="12" t="s">
        <v>253</v>
      </c>
      <c r="D168" s="12" t="s">
        <v>29</v>
      </c>
      <c r="E168" s="12" t="s">
        <v>3</v>
      </c>
      <c r="F168" s="12" t="s">
        <v>10</v>
      </c>
      <c r="G168" s="12">
        <v>275.928</v>
      </c>
      <c r="H168" s="12">
        <v>19</v>
      </c>
      <c r="I168" s="12">
        <v>55.185600000000001</v>
      </c>
      <c r="J168" s="13">
        <v>0.13</v>
      </c>
      <c r="K168" s="12" t="str">
        <f t="shared" si="8"/>
        <v>August</v>
      </c>
      <c r="L168" s="24">
        <f t="shared" si="9"/>
        <v>0.2</v>
      </c>
      <c r="M168" s="12">
        <f t="shared" si="10"/>
        <v>14.522526315789474</v>
      </c>
      <c r="N168" s="19">
        <f t="shared" si="11"/>
        <v>240.05735999999999</v>
      </c>
    </row>
    <row r="169" spans="1:14" x14ac:dyDescent="0.3">
      <c r="A169" s="10" t="s">
        <v>256</v>
      </c>
      <c r="B169" s="11">
        <v>42225</v>
      </c>
      <c r="C169" s="12" t="s">
        <v>253</v>
      </c>
      <c r="D169" s="12" t="s">
        <v>29</v>
      </c>
      <c r="E169" s="12" t="s">
        <v>3</v>
      </c>
      <c r="F169" s="12" t="s">
        <v>4</v>
      </c>
      <c r="G169" s="12">
        <v>1740.06</v>
      </c>
      <c r="H169" s="12">
        <v>26</v>
      </c>
      <c r="I169" s="12">
        <v>348.012</v>
      </c>
      <c r="J169" s="13">
        <v>0.1</v>
      </c>
      <c r="K169" s="12" t="str">
        <f t="shared" si="8"/>
        <v>August</v>
      </c>
      <c r="L169" s="24">
        <f t="shared" si="9"/>
        <v>0.2</v>
      </c>
      <c r="M169" s="12">
        <f t="shared" si="10"/>
        <v>66.925384615384615</v>
      </c>
      <c r="N169" s="19">
        <f t="shared" si="11"/>
        <v>1566.0539999999999</v>
      </c>
    </row>
    <row r="170" spans="1:14" x14ac:dyDescent="0.3">
      <c r="A170" s="10" t="s">
        <v>257</v>
      </c>
      <c r="B170" s="11">
        <v>42225</v>
      </c>
      <c r="C170" s="12" t="s">
        <v>253</v>
      </c>
      <c r="D170" s="12" t="s">
        <v>29</v>
      </c>
      <c r="E170" s="12" t="s">
        <v>3</v>
      </c>
      <c r="F170" s="12" t="s">
        <v>10</v>
      </c>
      <c r="G170" s="12">
        <v>32.064</v>
      </c>
      <c r="H170" s="12">
        <v>8</v>
      </c>
      <c r="I170" s="12">
        <v>6.4127999999999998</v>
      </c>
      <c r="J170" s="13">
        <v>0.17</v>
      </c>
      <c r="K170" s="12" t="str">
        <f t="shared" si="8"/>
        <v>August</v>
      </c>
      <c r="L170" s="24">
        <f t="shared" si="9"/>
        <v>0.19999999999999998</v>
      </c>
      <c r="M170" s="12">
        <f t="shared" si="10"/>
        <v>4.008</v>
      </c>
      <c r="N170" s="19">
        <f t="shared" si="11"/>
        <v>26.613119999999999</v>
      </c>
    </row>
    <row r="171" spans="1:14" x14ac:dyDescent="0.3">
      <c r="A171" s="10" t="s">
        <v>258</v>
      </c>
      <c r="B171" s="11">
        <v>42225</v>
      </c>
      <c r="C171" s="12" t="s">
        <v>253</v>
      </c>
      <c r="D171" s="12" t="s">
        <v>29</v>
      </c>
      <c r="E171" s="12" t="s">
        <v>3</v>
      </c>
      <c r="F171" s="12" t="s">
        <v>10</v>
      </c>
      <c r="G171" s="12">
        <v>177.98</v>
      </c>
      <c r="H171" s="12">
        <v>28</v>
      </c>
      <c r="I171" s="12">
        <v>35.595999999999997</v>
      </c>
      <c r="J171" s="13">
        <v>0.11</v>
      </c>
      <c r="K171" s="12" t="str">
        <f t="shared" si="8"/>
        <v>August</v>
      </c>
      <c r="L171" s="24">
        <f t="shared" si="9"/>
        <v>0.19999999999999998</v>
      </c>
      <c r="M171" s="12">
        <f t="shared" si="10"/>
        <v>6.3564285714285713</v>
      </c>
      <c r="N171" s="19">
        <f t="shared" si="11"/>
        <v>158.40219999999999</v>
      </c>
    </row>
    <row r="172" spans="1:14" x14ac:dyDescent="0.3">
      <c r="A172" s="10" t="s">
        <v>259</v>
      </c>
      <c r="B172" s="11">
        <v>42225</v>
      </c>
      <c r="C172" s="12" t="s">
        <v>253</v>
      </c>
      <c r="D172" s="12" t="s">
        <v>29</v>
      </c>
      <c r="E172" s="12" t="s">
        <v>3</v>
      </c>
      <c r="F172" s="12" t="s">
        <v>18</v>
      </c>
      <c r="G172" s="12">
        <v>143.976</v>
      </c>
      <c r="H172" s="12">
        <v>26</v>
      </c>
      <c r="I172" s="12">
        <v>28.795200000000001</v>
      </c>
      <c r="J172" s="13">
        <v>0.24</v>
      </c>
      <c r="K172" s="12" t="str">
        <f t="shared" si="8"/>
        <v>August</v>
      </c>
      <c r="L172" s="24">
        <f t="shared" si="9"/>
        <v>0.2</v>
      </c>
      <c r="M172" s="12">
        <f t="shared" si="10"/>
        <v>5.5375384615384613</v>
      </c>
      <c r="N172" s="19">
        <f t="shared" si="11"/>
        <v>109.42176000000001</v>
      </c>
    </row>
    <row r="173" spans="1:14" x14ac:dyDescent="0.3">
      <c r="A173" s="10" t="s">
        <v>260</v>
      </c>
      <c r="B173" s="11">
        <v>42132</v>
      </c>
      <c r="C173" s="12" t="s">
        <v>261</v>
      </c>
      <c r="D173" s="12" t="s">
        <v>8</v>
      </c>
      <c r="E173" s="12" t="s">
        <v>3</v>
      </c>
      <c r="F173" s="12" t="s">
        <v>10</v>
      </c>
      <c r="G173" s="12">
        <v>20.94</v>
      </c>
      <c r="H173" s="12">
        <v>21</v>
      </c>
      <c r="I173" s="12">
        <v>4.1879999999999997</v>
      </c>
      <c r="J173" s="13">
        <v>0.22</v>
      </c>
      <c r="K173" s="12" t="str">
        <f t="shared" si="8"/>
        <v>May</v>
      </c>
      <c r="L173" s="24">
        <f t="shared" si="9"/>
        <v>0.19999999999999998</v>
      </c>
      <c r="M173" s="12">
        <f t="shared" si="10"/>
        <v>0.99714285714285722</v>
      </c>
      <c r="N173" s="19">
        <f t="shared" si="11"/>
        <v>16.333200000000001</v>
      </c>
    </row>
    <row r="174" spans="1:14" x14ac:dyDescent="0.3">
      <c r="A174" s="10" t="s">
        <v>262</v>
      </c>
      <c r="B174" s="11">
        <v>42132</v>
      </c>
      <c r="C174" s="12" t="s">
        <v>261</v>
      </c>
      <c r="D174" s="12" t="s">
        <v>8</v>
      </c>
      <c r="E174" s="12" t="s">
        <v>3</v>
      </c>
      <c r="F174" s="12" t="s">
        <v>10</v>
      </c>
      <c r="G174" s="12">
        <v>110.96</v>
      </c>
      <c r="H174" s="12">
        <v>29</v>
      </c>
      <c r="I174" s="12">
        <v>22.192</v>
      </c>
      <c r="J174" s="13">
        <v>0.08</v>
      </c>
      <c r="K174" s="12" t="str">
        <f t="shared" si="8"/>
        <v>May</v>
      </c>
      <c r="L174" s="24">
        <f t="shared" si="9"/>
        <v>0.2</v>
      </c>
      <c r="M174" s="12">
        <f t="shared" si="10"/>
        <v>3.826206896551724</v>
      </c>
      <c r="N174" s="19">
        <f t="shared" si="11"/>
        <v>102.08319999999999</v>
      </c>
    </row>
    <row r="175" spans="1:14" x14ac:dyDescent="0.3">
      <c r="A175" s="10" t="s">
        <v>263</v>
      </c>
      <c r="B175" s="11">
        <v>42132</v>
      </c>
      <c r="C175" s="12" t="s">
        <v>261</v>
      </c>
      <c r="D175" s="12" t="s">
        <v>8</v>
      </c>
      <c r="E175" s="12" t="s">
        <v>3</v>
      </c>
      <c r="F175" s="12" t="s">
        <v>4</v>
      </c>
      <c r="G175" s="12">
        <v>340.14400000000001</v>
      </c>
      <c r="H175" s="12">
        <v>12</v>
      </c>
      <c r="I175" s="12">
        <v>68.028800000000004</v>
      </c>
      <c r="J175" s="13">
        <v>0.02</v>
      </c>
      <c r="K175" s="12" t="str">
        <f t="shared" si="8"/>
        <v>May</v>
      </c>
      <c r="L175" s="24">
        <f t="shared" si="9"/>
        <v>0.2</v>
      </c>
      <c r="M175" s="12">
        <f t="shared" si="10"/>
        <v>28.345333333333333</v>
      </c>
      <c r="N175" s="19">
        <f t="shared" si="11"/>
        <v>333.34111999999999</v>
      </c>
    </row>
    <row r="176" spans="1:14" x14ac:dyDescent="0.3">
      <c r="A176" s="10" t="s">
        <v>264</v>
      </c>
      <c r="B176" s="11">
        <v>42261</v>
      </c>
      <c r="C176" s="12" t="s">
        <v>265</v>
      </c>
      <c r="D176" s="12" t="s">
        <v>29</v>
      </c>
      <c r="E176" s="12" t="s">
        <v>9</v>
      </c>
      <c r="F176" s="12" t="s">
        <v>10</v>
      </c>
      <c r="G176" s="12">
        <v>52.448</v>
      </c>
      <c r="H176" s="12">
        <v>30</v>
      </c>
      <c r="I176" s="12">
        <v>10.489599999999999</v>
      </c>
      <c r="J176" s="13">
        <v>0.2</v>
      </c>
      <c r="K176" s="12" t="str">
        <f t="shared" si="8"/>
        <v>September</v>
      </c>
      <c r="L176" s="24">
        <f t="shared" si="9"/>
        <v>0.19999999999999998</v>
      </c>
      <c r="M176" s="12">
        <f t="shared" si="10"/>
        <v>1.7482666666666666</v>
      </c>
      <c r="N176" s="19">
        <f t="shared" si="11"/>
        <v>41.958399999999997</v>
      </c>
    </row>
    <row r="177" spans="1:14" x14ac:dyDescent="0.3">
      <c r="A177" s="10" t="s">
        <v>266</v>
      </c>
      <c r="B177" s="11">
        <v>42261</v>
      </c>
      <c r="C177" s="12" t="s">
        <v>265</v>
      </c>
      <c r="D177" s="12" t="s">
        <v>29</v>
      </c>
      <c r="E177" s="12" t="s">
        <v>9</v>
      </c>
      <c r="F177" s="12" t="s">
        <v>10</v>
      </c>
      <c r="G177" s="12">
        <v>20.16</v>
      </c>
      <c r="H177" s="12">
        <v>27</v>
      </c>
      <c r="I177" s="12">
        <v>4.032</v>
      </c>
      <c r="J177" s="13">
        <v>0.06</v>
      </c>
      <c r="K177" s="12" t="str">
        <f t="shared" si="8"/>
        <v>September</v>
      </c>
      <c r="L177" s="24">
        <f t="shared" si="9"/>
        <v>0.2</v>
      </c>
      <c r="M177" s="12">
        <f t="shared" si="10"/>
        <v>0.7466666666666667</v>
      </c>
      <c r="N177" s="19">
        <f t="shared" si="11"/>
        <v>18.950400000000002</v>
      </c>
    </row>
    <row r="178" spans="1:14" x14ac:dyDescent="0.3">
      <c r="A178" s="10" t="s">
        <v>267</v>
      </c>
      <c r="B178" s="11">
        <v>43211</v>
      </c>
      <c r="C178" s="12" t="s">
        <v>268</v>
      </c>
      <c r="D178" s="12" t="s">
        <v>29</v>
      </c>
      <c r="E178" s="12" t="s">
        <v>3</v>
      </c>
      <c r="F178" s="12" t="s">
        <v>10</v>
      </c>
      <c r="G178" s="12">
        <v>97.263999999999996</v>
      </c>
      <c r="H178" s="12">
        <v>7</v>
      </c>
      <c r="I178" s="12">
        <v>19.4528</v>
      </c>
      <c r="J178" s="13">
        <v>0.23</v>
      </c>
      <c r="K178" s="12" t="str">
        <f t="shared" si="8"/>
        <v>April</v>
      </c>
      <c r="L178" s="24">
        <f t="shared" si="9"/>
        <v>0.2</v>
      </c>
      <c r="M178" s="12">
        <f t="shared" si="10"/>
        <v>13.894857142857143</v>
      </c>
      <c r="N178" s="19">
        <f t="shared" si="11"/>
        <v>74.893280000000004</v>
      </c>
    </row>
    <row r="179" spans="1:14" x14ac:dyDescent="0.3">
      <c r="A179" s="10" t="s">
        <v>269</v>
      </c>
      <c r="B179" s="11">
        <v>42695</v>
      </c>
      <c r="C179" s="12" t="s">
        <v>115</v>
      </c>
      <c r="D179" s="12" t="s">
        <v>2</v>
      </c>
      <c r="E179" s="12" t="s">
        <v>3</v>
      </c>
      <c r="F179" s="12" t="s">
        <v>4</v>
      </c>
      <c r="G179" s="12">
        <v>396.80200000000002</v>
      </c>
      <c r="H179" s="12">
        <v>21</v>
      </c>
      <c r="I179" s="12">
        <v>79.360399999999998</v>
      </c>
      <c r="J179" s="13">
        <v>0.04</v>
      </c>
      <c r="K179" s="12" t="str">
        <f t="shared" si="8"/>
        <v>November</v>
      </c>
      <c r="L179" s="24">
        <f t="shared" si="9"/>
        <v>0.19999999999999998</v>
      </c>
      <c r="M179" s="12">
        <f t="shared" si="10"/>
        <v>18.895333333333333</v>
      </c>
      <c r="N179" s="19">
        <f t="shared" si="11"/>
        <v>380.92992000000004</v>
      </c>
    </row>
    <row r="180" spans="1:14" x14ac:dyDescent="0.3">
      <c r="A180" s="10" t="s">
        <v>270</v>
      </c>
      <c r="B180" s="11">
        <v>42695</v>
      </c>
      <c r="C180" s="12" t="s">
        <v>115</v>
      </c>
      <c r="D180" s="12" t="s">
        <v>2</v>
      </c>
      <c r="E180" s="12" t="s">
        <v>3</v>
      </c>
      <c r="F180" s="12" t="s">
        <v>10</v>
      </c>
      <c r="G180" s="12">
        <v>15.88</v>
      </c>
      <c r="H180" s="12">
        <v>25</v>
      </c>
      <c r="I180" s="12">
        <v>3.1760000000000002</v>
      </c>
      <c r="J180" s="13">
        <v>0.13</v>
      </c>
      <c r="K180" s="12" t="str">
        <f t="shared" si="8"/>
        <v>November</v>
      </c>
      <c r="L180" s="24">
        <f t="shared" si="9"/>
        <v>0.2</v>
      </c>
      <c r="M180" s="12">
        <f t="shared" si="10"/>
        <v>0.63519999999999999</v>
      </c>
      <c r="N180" s="19">
        <f t="shared" si="11"/>
        <v>13.8156</v>
      </c>
    </row>
    <row r="181" spans="1:14" x14ac:dyDescent="0.3">
      <c r="A181" s="10" t="s">
        <v>271</v>
      </c>
      <c r="B181" s="11">
        <v>42719</v>
      </c>
      <c r="C181" s="12" t="s">
        <v>272</v>
      </c>
      <c r="D181" s="12" t="s">
        <v>45</v>
      </c>
      <c r="E181" s="12" t="s">
        <v>30</v>
      </c>
      <c r="F181" s="12" t="s">
        <v>10</v>
      </c>
      <c r="G181" s="12">
        <v>3.28</v>
      </c>
      <c r="H181" s="12">
        <v>26</v>
      </c>
      <c r="I181" s="12">
        <v>0.65600000000000003</v>
      </c>
      <c r="J181" s="13">
        <v>0.24</v>
      </c>
      <c r="K181" s="12" t="str">
        <f t="shared" si="8"/>
        <v>December</v>
      </c>
      <c r="L181" s="24">
        <f t="shared" si="9"/>
        <v>0.2</v>
      </c>
      <c r="M181" s="12">
        <f t="shared" si="10"/>
        <v>0.12615384615384614</v>
      </c>
      <c r="N181" s="19">
        <f t="shared" si="11"/>
        <v>2.4927999999999999</v>
      </c>
    </row>
    <row r="182" spans="1:14" x14ac:dyDescent="0.3">
      <c r="A182" s="10" t="s">
        <v>273</v>
      </c>
      <c r="B182" s="11">
        <v>42136</v>
      </c>
      <c r="C182" s="12" t="s">
        <v>274</v>
      </c>
      <c r="D182" s="12" t="s">
        <v>29</v>
      </c>
      <c r="E182" s="12" t="s">
        <v>9</v>
      </c>
      <c r="F182" s="12" t="s">
        <v>10</v>
      </c>
      <c r="G182" s="12">
        <v>24.815999999999999</v>
      </c>
      <c r="H182" s="12">
        <v>18</v>
      </c>
      <c r="I182" s="12">
        <v>4.9631999999999996</v>
      </c>
      <c r="J182" s="13">
        <v>0.21</v>
      </c>
      <c r="K182" s="12" t="str">
        <f t="shared" si="8"/>
        <v>May</v>
      </c>
      <c r="L182" s="24">
        <f t="shared" si="9"/>
        <v>0.19999999999999998</v>
      </c>
      <c r="M182" s="12">
        <f t="shared" si="10"/>
        <v>1.3786666666666667</v>
      </c>
      <c r="N182" s="19">
        <f t="shared" si="11"/>
        <v>19.60464</v>
      </c>
    </row>
    <row r="183" spans="1:14" x14ac:dyDescent="0.3">
      <c r="A183" s="10" t="s">
        <v>275</v>
      </c>
      <c r="B183" s="11">
        <v>42136</v>
      </c>
      <c r="C183" s="12" t="s">
        <v>274</v>
      </c>
      <c r="D183" s="12" t="s">
        <v>29</v>
      </c>
      <c r="E183" s="12" t="s">
        <v>9</v>
      </c>
      <c r="F183" s="12" t="s">
        <v>18</v>
      </c>
      <c r="G183" s="12">
        <v>408.74400000000003</v>
      </c>
      <c r="H183" s="12">
        <v>8</v>
      </c>
      <c r="I183" s="12">
        <v>81.748800000000003</v>
      </c>
      <c r="J183" s="13">
        <v>0.13</v>
      </c>
      <c r="K183" s="12" t="str">
        <f t="shared" si="8"/>
        <v>May</v>
      </c>
      <c r="L183" s="24">
        <f t="shared" si="9"/>
        <v>0.19999999999999998</v>
      </c>
      <c r="M183" s="12">
        <f t="shared" si="10"/>
        <v>51.093000000000004</v>
      </c>
      <c r="N183" s="19">
        <f t="shared" si="11"/>
        <v>355.60728</v>
      </c>
    </row>
    <row r="184" spans="1:14" x14ac:dyDescent="0.3">
      <c r="A184" s="10" t="s">
        <v>276</v>
      </c>
      <c r="B184" s="11">
        <v>42327</v>
      </c>
      <c r="C184" s="12" t="s">
        <v>277</v>
      </c>
      <c r="D184" s="12" t="s">
        <v>2</v>
      </c>
      <c r="E184" s="12" t="s">
        <v>30</v>
      </c>
      <c r="F184" s="12" t="s">
        <v>18</v>
      </c>
      <c r="G184" s="12">
        <v>503.96</v>
      </c>
      <c r="H184" s="12">
        <v>17</v>
      </c>
      <c r="I184" s="12">
        <v>100.792</v>
      </c>
      <c r="J184" s="13">
        <v>0.17</v>
      </c>
      <c r="K184" s="12" t="str">
        <f t="shared" si="8"/>
        <v>November</v>
      </c>
      <c r="L184" s="24">
        <f t="shared" si="9"/>
        <v>0.2</v>
      </c>
      <c r="M184" s="12">
        <f t="shared" si="10"/>
        <v>29.644705882352941</v>
      </c>
      <c r="N184" s="19">
        <f t="shared" si="11"/>
        <v>418.28679999999997</v>
      </c>
    </row>
    <row r="185" spans="1:14" x14ac:dyDescent="0.3">
      <c r="A185" s="10" t="s">
        <v>278</v>
      </c>
      <c r="B185" s="11">
        <v>42327</v>
      </c>
      <c r="C185" s="12" t="s">
        <v>277</v>
      </c>
      <c r="D185" s="12" t="s">
        <v>2</v>
      </c>
      <c r="E185" s="12" t="s">
        <v>30</v>
      </c>
      <c r="F185" s="12" t="s">
        <v>18</v>
      </c>
      <c r="G185" s="12">
        <v>149.94999999999999</v>
      </c>
      <c r="H185" s="12">
        <v>5</v>
      </c>
      <c r="I185" s="12">
        <v>29.99</v>
      </c>
      <c r="J185" s="13">
        <v>0.09</v>
      </c>
      <c r="K185" s="12" t="str">
        <f t="shared" si="8"/>
        <v>November</v>
      </c>
      <c r="L185" s="24">
        <f t="shared" si="9"/>
        <v>0.2</v>
      </c>
      <c r="M185" s="12">
        <f t="shared" si="10"/>
        <v>29.99</v>
      </c>
      <c r="N185" s="19">
        <f t="shared" si="11"/>
        <v>136.4545</v>
      </c>
    </row>
    <row r="186" spans="1:14" x14ac:dyDescent="0.3">
      <c r="A186" s="10" t="s">
        <v>279</v>
      </c>
      <c r="B186" s="11">
        <v>42327</v>
      </c>
      <c r="C186" s="12" t="s">
        <v>277</v>
      </c>
      <c r="D186" s="12" t="s">
        <v>2</v>
      </c>
      <c r="E186" s="12" t="s">
        <v>30</v>
      </c>
      <c r="F186" s="12" t="s">
        <v>18</v>
      </c>
      <c r="G186" s="12">
        <v>29</v>
      </c>
      <c r="H186" s="12">
        <v>20</v>
      </c>
      <c r="I186" s="12">
        <v>5.8</v>
      </c>
      <c r="J186" s="13">
        <v>0.04</v>
      </c>
      <c r="K186" s="12" t="str">
        <f t="shared" si="8"/>
        <v>November</v>
      </c>
      <c r="L186" s="24">
        <f t="shared" si="9"/>
        <v>0.19999999999999998</v>
      </c>
      <c r="M186" s="12">
        <f t="shared" si="10"/>
        <v>1.45</v>
      </c>
      <c r="N186" s="19">
        <f t="shared" si="11"/>
        <v>27.84</v>
      </c>
    </row>
    <row r="187" spans="1:14" x14ac:dyDescent="0.3">
      <c r="A187" s="10" t="s">
        <v>280</v>
      </c>
      <c r="B187" s="11">
        <v>43067</v>
      </c>
      <c r="C187" s="12" t="s">
        <v>281</v>
      </c>
      <c r="D187" s="12" t="s">
        <v>45</v>
      </c>
      <c r="E187" s="12" t="s">
        <v>3</v>
      </c>
      <c r="F187" s="12" t="s">
        <v>10</v>
      </c>
      <c r="G187" s="12">
        <v>7.16</v>
      </c>
      <c r="H187" s="12">
        <v>2</v>
      </c>
      <c r="I187" s="12">
        <v>1.4319999999999999</v>
      </c>
      <c r="J187" s="13">
        <v>0.17</v>
      </c>
      <c r="K187" s="12" t="str">
        <f t="shared" si="8"/>
        <v>November</v>
      </c>
      <c r="L187" s="24">
        <f t="shared" si="9"/>
        <v>0.19999999999999998</v>
      </c>
      <c r="M187" s="12">
        <f t="shared" si="10"/>
        <v>3.58</v>
      </c>
      <c r="N187" s="19">
        <f t="shared" si="11"/>
        <v>5.9428000000000001</v>
      </c>
    </row>
    <row r="188" spans="1:14" x14ac:dyDescent="0.3">
      <c r="A188" s="10" t="s">
        <v>282</v>
      </c>
      <c r="B188" s="11">
        <v>42242</v>
      </c>
      <c r="C188" s="12" t="s">
        <v>283</v>
      </c>
      <c r="D188" s="12" t="s">
        <v>8</v>
      </c>
      <c r="E188" s="12" t="s">
        <v>30</v>
      </c>
      <c r="F188" s="12" t="s">
        <v>18</v>
      </c>
      <c r="G188" s="12">
        <v>176.8</v>
      </c>
      <c r="H188" s="12">
        <v>26</v>
      </c>
      <c r="I188" s="12">
        <v>35.36</v>
      </c>
      <c r="J188" s="13">
        <v>0.25</v>
      </c>
      <c r="K188" s="12" t="str">
        <f t="shared" si="8"/>
        <v>August</v>
      </c>
      <c r="L188" s="24">
        <f t="shared" si="9"/>
        <v>0.19999999999999998</v>
      </c>
      <c r="M188" s="12">
        <f t="shared" si="10"/>
        <v>6.8000000000000007</v>
      </c>
      <c r="N188" s="19">
        <f t="shared" si="11"/>
        <v>132.60000000000002</v>
      </c>
    </row>
    <row r="189" spans="1:14" x14ac:dyDescent="0.3">
      <c r="A189" s="10" t="s">
        <v>284</v>
      </c>
      <c r="B189" s="11">
        <v>42932</v>
      </c>
      <c r="C189" s="12" t="s">
        <v>285</v>
      </c>
      <c r="D189" s="12" t="s">
        <v>29</v>
      </c>
      <c r="E189" s="12" t="s">
        <v>9</v>
      </c>
      <c r="F189" s="12" t="s">
        <v>10</v>
      </c>
      <c r="G189" s="12">
        <v>37.223999999999997</v>
      </c>
      <c r="H189" s="12">
        <v>4</v>
      </c>
      <c r="I189" s="12">
        <v>7.4447999999999999</v>
      </c>
      <c r="J189" s="13">
        <v>0.09</v>
      </c>
      <c r="K189" s="12" t="str">
        <f t="shared" si="8"/>
        <v>July</v>
      </c>
      <c r="L189" s="24">
        <f t="shared" si="9"/>
        <v>0.2</v>
      </c>
      <c r="M189" s="12">
        <f t="shared" si="10"/>
        <v>9.3059999999999992</v>
      </c>
      <c r="N189" s="19">
        <f t="shared" si="11"/>
        <v>33.873839999999994</v>
      </c>
    </row>
    <row r="190" spans="1:14" x14ac:dyDescent="0.3">
      <c r="A190" s="10" t="s">
        <v>286</v>
      </c>
      <c r="B190" s="11">
        <v>42932</v>
      </c>
      <c r="C190" s="12" t="s">
        <v>285</v>
      </c>
      <c r="D190" s="12" t="s">
        <v>29</v>
      </c>
      <c r="E190" s="12" t="s">
        <v>9</v>
      </c>
      <c r="F190" s="12" t="s">
        <v>10</v>
      </c>
      <c r="G190" s="12">
        <v>20.015999999999998</v>
      </c>
      <c r="H190" s="12">
        <v>30</v>
      </c>
      <c r="I190" s="12">
        <v>4.0031999999999996</v>
      </c>
      <c r="J190" s="13">
        <v>0.21</v>
      </c>
      <c r="K190" s="12" t="str">
        <f t="shared" si="8"/>
        <v>July</v>
      </c>
      <c r="L190" s="24">
        <f t="shared" si="9"/>
        <v>0.2</v>
      </c>
      <c r="M190" s="12">
        <f t="shared" si="10"/>
        <v>0.6671999999999999</v>
      </c>
      <c r="N190" s="19">
        <f t="shared" si="11"/>
        <v>15.812639999999998</v>
      </c>
    </row>
    <row r="191" spans="1:14" x14ac:dyDescent="0.3">
      <c r="A191" s="10" t="s">
        <v>287</v>
      </c>
      <c r="B191" s="11">
        <v>42714</v>
      </c>
      <c r="C191" s="12" t="s">
        <v>288</v>
      </c>
      <c r="D191" s="12" t="s">
        <v>45</v>
      </c>
      <c r="E191" s="12" t="s">
        <v>30</v>
      </c>
      <c r="F191" s="12" t="s">
        <v>4</v>
      </c>
      <c r="G191" s="12">
        <v>899.13599999999997</v>
      </c>
      <c r="H191" s="12">
        <v>11</v>
      </c>
      <c r="I191" s="12">
        <v>179.8272</v>
      </c>
      <c r="J191" s="13">
        <v>0.16</v>
      </c>
      <c r="K191" s="12" t="str">
        <f t="shared" si="8"/>
        <v>December</v>
      </c>
      <c r="L191" s="24">
        <f t="shared" si="9"/>
        <v>0.2</v>
      </c>
      <c r="M191" s="12">
        <f t="shared" si="10"/>
        <v>81.739636363636365</v>
      </c>
      <c r="N191" s="19">
        <f t="shared" si="11"/>
        <v>755.27423999999996</v>
      </c>
    </row>
    <row r="192" spans="1:14" x14ac:dyDescent="0.3">
      <c r="A192" s="10" t="s">
        <v>289</v>
      </c>
      <c r="B192" s="11">
        <v>42714</v>
      </c>
      <c r="C192" s="12" t="s">
        <v>288</v>
      </c>
      <c r="D192" s="12" t="s">
        <v>45</v>
      </c>
      <c r="E192" s="12" t="s">
        <v>30</v>
      </c>
      <c r="F192" s="12" t="s">
        <v>18</v>
      </c>
      <c r="G192" s="12">
        <v>71.760000000000005</v>
      </c>
      <c r="H192" s="12">
        <v>26</v>
      </c>
      <c r="I192" s="12">
        <v>14.352</v>
      </c>
      <c r="J192" s="13">
        <v>0.04</v>
      </c>
      <c r="K192" s="12" t="str">
        <f t="shared" si="8"/>
        <v>December</v>
      </c>
      <c r="L192" s="24">
        <f t="shared" si="9"/>
        <v>0.19999999999999998</v>
      </c>
      <c r="M192" s="12">
        <f t="shared" si="10"/>
        <v>2.7600000000000002</v>
      </c>
      <c r="N192" s="19">
        <f t="shared" si="11"/>
        <v>68.889600000000002</v>
      </c>
    </row>
    <row r="193" spans="1:14" x14ac:dyDescent="0.3">
      <c r="A193" s="10" t="s">
        <v>290</v>
      </c>
      <c r="B193" s="11">
        <v>42714</v>
      </c>
      <c r="C193" s="12" t="s">
        <v>288</v>
      </c>
      <c r="D193" s="12" t="s">
        <v>45</v>
      </c>
      <c r="E193" s="12" t="s">
        <v>30</v>
      </c>
      <c r="F193" s="12" t="s">
        <v>10</v>
      </c>
      <c r="G193" s="12">
        <v>51.84</v>
      </c>
      <c r="H193" s="12">
        <v>17</v>
      </c>
      <c r="I193" s="12">
        <v>10.368</v>
      </c>
      <c r="J193" s="13">
        <v>0.2</v>
      </c>
      <c r="K193" s="12" t="str">
        <f t="shared" si="8"/>
        <v>December</v>
      </c>
      <c r="L193" s="24">
        <f t="shared" si="9"/>
        <v>0.19999999999999998</v>
      </c>
      <c r="M193" s="12">
        <f t="shared" si="10"/>
        <v>3.0494117647058827</v>
      </c>
      <c r="N193" s="19">
        <f t="shared" si="11"/>
        <v>41.472000000000001</v>
      </c>
    </row>
    <row r="194" spans="1:14" x14ac:dyDescent="0.3">
      <c r="A194" s="10" t="s">
        <v>291</v>
      </c>
      <c r="B194" s="11">
        <v>42714</v>
      </c>
      <c r="C194" s="12" t="s">
        <v>288</v>
      </c>
      <c r="D194" s="12" t="s">
        <v>45</v>
      </c>
      <c r="E194" s="12" t="s">
        <v>30</v>
      </c>
      <c r="F194" s="12" t="s">
        <v>4</v>
      </c>
      <c r="G194" s="12">
        <v>626.35199999999998</v>
      </c>
      <c r="H194" s="12">
        <v>5</v>
      </c>
      <c r="I194" s="12">
        <v>125.2704</v>
      </c>
      <c r="J194" s="13">
        <v>0.17</v>
      </c>
      <c r="K194" s="12" t="str">
        <f t="shared" ref="K194:K257" si="12">TEXT(B194,"mmmm")</f>
        <v>December</v>
      </c>
      <c r="L194" s="24">
        <f t="shared" ref="L194:L257" si="13">I194/G194</f>
        <v>0.2</v>
      </c>
      <c r="M194" s="12">
        <f t="shared" ref="M194:M257" si="14">G194/H194</f>
        <v>125.2704</v>
      </c>
      <c r="N194" s="19">
        <f t="shared" ref="N194:N257" si="15">G194-(G194*J194)</f>
        <v>519.87216000000001</v>
      </c>
    </row>
    <row r="195" spans="1:14" x14ac:dyDescent="0.3">
      <c r="A195" s="10" t="s">
        <v>292</v>
      </c>
      <c r="B195" s="11">
        <v>42714</v>
      </c>
      <c r="C195" s="12" t="s">
        <v>288</v>
      </c>
      <c r="D195" s="12" t="s">
        <v>45</v>
      </c>
      <c r="E195" s="12" t="s">
        <v>30</v>
      </c>
      <c r="F195" s="12" t="s">
        <v>10</v>
      </c>
      <c r="G195" s="12">
        <v>19.899999999999999</v>
      </c>
      <c r="H195" s="12">
        <v>23</v>
      </c>
      <c r="I195" s="12">
        <v>3.98</v>
      </c>
      <c r="J195" s="13">
        <v>0.23</v>
      </c>
      <c r="K195" s="12" t="str">
        <f t="shared" si="12"/>
        <v>December</v>
      </c>
      <c r="L195" s="24">
        <f t="shared" si="13"/>
        <v>0.2</v>
      </c>
      <c r="M195" s="12">
        <f t="shared" si="14"/>
        <v>0.86521739130434772</v>
      </c>
      <c r="N195" s="19">
        <f t="shared" si="15"/>
        <v>15.322999999999999</v>
      </c>
    </row>
    <row r="196" spans="1:14" x14ac:dyDescent="0.3">
      <c r="A196" s="10" t="s">
        <v>293</v>
      </c>
      <c r="B196" s="11">
        <v>42674</v>
      </c>
      <c r="C196" s="12" t="s">
        <v>294</v>
      </c>
      <c r="D196" s="12" t="s">
        <v>8</v>
      </c>
      <c r="E196" s="12" t="s">
        <v>9</v>
      </c>
      <c r="F196" s="12" t="s">
        <v>10</v>
      </c>
      <c r="G196" s="12">
        <v>14.28</v>
      </c>
      <c r="H196" s="12">
        <v>30</v>
      </c>
      <c r="I196" s="12">
        <v>2.8559999999999999</v>
      </c>
      <c r="J196" s="13">
        <v>0.17</v>
      </c>
      <c r="K196" s="12" t="str">
        <f t="shared" si="12"/>
        <v>October</v>
      </c>
      <c r="L196" s="24">
        <f t="shared" si="13"/>
        <v>0.2</v>
      </c>
      <c r="M196" s="12">
        <f t="shared" si="14"/>
        <v>0.47599999999999998</v>
      </c>
      <c r="N196" s="19">
        <f t="shared" si="15"/>
        <v>11.852399999999999</v>
      </c>
    </row>
    <row r="197" spans="1:14" x14ac:dyDescent="0.3">
      <c r="A197" s="10" t="s">
        <v>295</v>
      </c>
      <c r="B197" s="11">
        <v>42084</v>
      </c>
      <c r="C197" s="12" t="s">
        <v>296</v>
      </c>
      <c r="D197" s="12" t="s">
        <v>45</v>
      </c>
      <c r="E197" s="12" t="s">
        <v>3</v>
      </c>
      <c r="F197" s="12" t="s">
        <v>10</v>
      </c>
      <c r="G197" s="12">
        <v>7.4080000000000004</v>
      </c>
      <c r="H197" s="12">
        <v>6</v>
      </c>
      <c r="I197" s="12">
        <v>1.4816</v>
      </c>
      <c r="J197" s="13">
        <v>0.11</v>
      </c>
      <c r="K197" s="12" t="str">
        <f t="shared" si="12"/>
        <v>March</v>
      </c>
      <c r="L197" s="24">
        <f t="shared" si="13"/>
        <v>0.19999999999999998</v>
      </c>
      <c r="M197" s="12">
        <f t="shared" si="14"/>
        <v>1.2346666666666668</v>
      </c>
      <c r="N197" s="19">
        <f t="shared" si="15"/>
        <v>6.5931200000000008</v>
      </c>
    </row>
    <row r="198" spans="1:14" x14ac:dyDescent="0.3">
      <c r="A198" s="10" t="s">
        <v>297</v>
      </c>
      <c r="B198" s="11">
        <v>42084</v>
      </c>
      <c r="C198" s="12" t="s">
        <v>296</v>
      </c>
      <c r="D198" s="12" t="s">
        <v>45</v>
      </c>
      <c r="E198" s="12" t="s">
        <v>3</v>
      </c>
      <c r="F198" s="12" t="s">
        <v>10</v>
      </c>
      <c r="G198" s="12">
        <v>6.048</v>
      </c>
      <c r="H198" s="12">
        <v>20</v>
      </c>
      <c r="I198" s="12">
        <v>1.2096</v>
      </c>
      <c r="J198" s="13">
        <v>0.14000000000000001</v>
      </c>
      <c r="K198" s="12" t="str">
        <f t="shared" si="12"/>
        <v>March</v>
      </c>
      <c r="L198" s="24">
        <f t="shared" si="13"/>
        <v>0.2</v>
      </c>
      <c r="M198" s="12">
        <f t="shared" si="14"/>
        <v>0.3024</v>
      </c>
      <c r="N198" s="19">
        <f t="shared" si="15"/>
        <v>5.2012799999999997</v>
      </c>
    </row>
    <row r="199" spans="1:14" x14ac:dyDescent="0.3">
      <c r="A199" s="10" t="s">
        <v>298</v>
      </c>
      <c r="B199" s="11">
        <v>43262</v>
      </c>
      <c r="C199" s="12" t="s">
        <v>299</v>
      </c>
      <c r="D199" s="12" t="s">
        <v>45</v>
      </c>
      <c r="E199" s="12" t="s">
        <v>30</v>
      </c>
      <c r="F199" s="12" t="s">
        <v>10</v>
      </c>
      <c r="G199" s="12">
        <v>46.26</v>
      </c>
      <c r="H199" s="12">
        <v>23</v>
      </c>
      <c r="I199" s="12">
        <v>9.2520000000000007</v>
      </c>
      <c r="J199" s="13">
        <v>0.15</v>
      </c>
      <c r="K199" s="12" t="str">
        <f t="shared" si="12"/>
        <v>June</v>
      </c>
      <c r="L199" s="24">
        <f t="shared" si="13"/>
        <v>0.2</v>
      </c>
      <c r="M199" s="12">
        <f t="shared" si="14"/>
        <v>2.011304347826087</v>
      </c>
      <c r="N199" s="19">
        <f t="shared" si="15"/>
        <v>39.320999999999998</v>
      </c>
    </row>
    <row r="200" spans="1:14" x14ac:dyDescent="0.3">
      <c r="A200" s="10" t="s">
        <v>300</v>
      </c>
      <c r="B200" s="11">
        <v>43258</v>
      </c>
      <c r="C200" s="12" t="s">
        <v>301</v>
      </c>
      <c r="D200" s="12" t="s">
        <v>45</v>
      </c>
      <c r="E200" s="12" t="s">
        <v>9</v>
      </c>
      <c r="F200" s="12" t="s">
        <v>10</v>
      </c>
      <c r="G200" s="12">
        <v>2.9460000000000002</v>
      </c>
      <c r="H200" s="12">
        <v>10</v>
      </c>
      <c r="I200" s="12">
        <v>0.58919999999999995</v>
      </c>
      <c r="J200" s="13">
        <v>0.17</v>
      </c>
      <c r="K200" s="12" t="str">
        <f t="shared" si="12"/>
        <v>June</v>
      </c>
      <c r="L200" s="24">
        <f t="shared" si="13"/>
        <v>0.19999999999999998</v>
      </c>
      <c r="M200" s="12">
        <f t="shared" si="14"/>
        <v>0.29460000000000003</v>
      </c>
      <c r="N200" s="19">
        <f t="shared" si="15"/>
        <v>2.4451800000000001</v>
      </c>
    </row>
    <row r="201" spans="1:14" x14ac:dyDescent="0.3">
      <c r="A201" s="10" t="s">
        <v>302</v>
      </c>
      <c r="B201" s="11">
        <v>43258</v>
      </c>
      <c r="C201" s="12" t="s">
        <v>301</v>
      </c>
      <c r="D201" s="12" t="s">
        <v>45</v>
      </c>
      <c r="E201" s="12" t="s">
        <v>9</v>
      </c>
      <c r="F201" s="12" t="s">
        <v>10</v>
      </c>
      <c r="G201" s="12">
        <v>16.056000000000001</v>
      </c>
      <c r="H201" s="12">
        <v>18</v>
      </c>
      <c r="I201" s="12">
        <v>3.2111999999999998</v>
      </c>
      <c r="J201" s="13">
        <v>0.18</v>
      </c>
      <c r="K201" s="12" t="str">
        <f t="shared" si="12"/>
        <v>June</v>
      </c>
      <c r="L201" s="24">
        <f t="shared" si="13"/>
        <v>0.19999999999999998</v>
      </c>
      <c r="M201" s="12">
        <f t="shared" si="14"/>
        <v>0.89200000000000002</v>
      </c>
      <c r="N201" s="19">
        <f t="shared" si="15"/>
        <v>13.16592</v>
      </c>
    </row>
    <row r="202" spans="1:14" x14ac:dyDescent="0.3">
      <c r="A202" s="10" t="s">
        <v>303</v>
      </c>
      <c r="B202" s="11">
        <v>43275</v>
      </c>
      <c r="C202" s="12" t="s">
        <v>304</v>
      </c>
      <c r="D202" s="12" t="s">
        <v>45</v>
      </c>
      <c r="E202" s="12" t="s">
        <v>3</v>
      </c>
      <c r="F202" s="12" t="s">
        <v>10</v>
      </c>
      <c r="G202" s="12">
        <v>21.744</v>
      </c>
      <c r="H202" s="12">
        <v>9</v>
      </c>
      <c r="I202" s="12">
        <v>4.3487999999999998</v>
      </c>
      <c r="J202" s="13">
        <v>0.16</v>
      </c>
      <c r="K202" s="12" t="str">
        <f t="shared" si="12"/>
        <v>June</v>
      </c>
      <c r="L202" s="24">
        <f t="shared" si="13"/>
        <v>0.19999999999999998</v>
      </c>
      <c r="M202" s="12">
        <f t="shared" si="14"/>
        <v>2.4159999999999999</v>
      </c>
      <c r="N202" s="19">
        <f t="shared" si="15"/>
        <v>18.264959999999999</v>
      </c>
    </row>
    <row r="203" spans="1:14" x14ac:dyDescent="0.3">
      <c r="A203" s="10" t="s">
        <v>305</v>
      </c>
      <c r="B203" s="11">
        <v>42071</v>
      </c>
      <c r="C203" s="12" t="s">
        <v>306</v>
      </c>
      <c r="D203" s="12" t="s">
        <v>8</v>
      </c>
      <c r="E203" s="12" t="s">
        <v>3</v>
      </c>
      <c r="F203" s="12" t="s">
        <v>4</v>
      </c>
      <c r="G203" s="12">
        <v>218.75</v>
      </c>
      <c r="H203" s="12">
        <v>15</v>
      </c>
      <c r="I203" s="12">
        <v>43.75</v>
      </c>
      <c r="J203" s="13">
        <v>0.04</v>
      </c>
      <c r="K203" s="12" t="str">
        <f t="shared" si="12"/>
        <v>March</v>
      </c>
      <c r="L203" s="24">
        <f t="shared" si="13"/>
        <v>0.2</v>
      </c>
      <c r="M203" s="12">
        <f t="shared" si="14"/>
        <v>14.583333333333334</v>
      </c>
      <c r="N203" s="19">
        <f t="shared" si="15"/>
        <v>210</v>
      </c>
    </row>
    <row r="204" spans="1:14" x14ac:dyDescent="0.3">
      <c r="A204" s="10" t="s">
        <v>307</v>
      </c>
      <c r="B204" s="11">
        <v>42071</v>
      </c>
      <c r="C204" s="12" t="s">
        <v>306</v>
      </c>
      <c r="D204" s="12" t="s">
        <v>8</v>
      </c>
      <c r="E204" s="12" t="s">
        <v>3</v>
      </c>
      <c r="F204" s="12" t="s">
        <v>10</v>
      </c>
      <c r="G204" s="12">
        <v>2.6</v>
      </c>
      <c r="H204" s="12">
        <v>15</v>
      </c>
      <c r="I204" s="12">
        <v>0.52</v>
      </c>
      <c r="J204" s="13">
        <v>0.01</v>
      </c>
      <c r="K204" s="12" t="str">
        <f t="shared" si="12"/>
        <v>March</v>
      </c>
      <c r="L204" s="24">
        <f t="shared" si="13"/>
        <v>0.2</v>
      </c>
      <c r="M204" s="12">
        <f t="shared" si="14"/>
        <v>0.17333333333333334</v>
      </c>
      <c r="N204" s="19">
        <f t="shared" si="15"/>
        <v>2.5740000000000003</v>
      </c>
    </row>
    <row r="205" spans="1:14" x14ac:dyDescent="0.3">
      <c r="A205" s="10" t="s">
        <v>308</v>
      </c>
      <c r="B205" s="11">
        <v>43451</v>
      </c>
      <c r="C205" s="12" t="s">
        <v>309</v>
      </c>
      <c r="D205" s="12" t="s">
        <v>29</v>
      </c>
      <c r="E205" s="12" t="s">
        <v>3</v>
      </c>
      <c r="F205" s="12" t="s">
        <v>10</v>
      </c>
      <c r="G205" s="12">
        <v>66.284000000000006</v>
      </c>
      <c r="H205" s="12">
        <v>11</v>
      </c>
      <c r="I205" s="12">
        <v>13.2568</v>
      </c>
      <c r="J205" s="13">
        <v>0.25</v>
      </c>
      <c r="K205" s="12" t="str">
        <f t="shared" si="12"/>
        <v>December</v>
      </c>
      <c r="L205" s="24">
        <f t="shared" si="13"/>
        <v>0.19999999999999998</v>
      </c>
      <c r="M205" s="12">
        <f t="shared" si="14"/>
        <v>6.025818181818182</v>
      </c>
      <c r="N205" s="19">
        <f t="shared" si="15"/>
        <v>49.713000000000008</v>
      </c>
    </row>
    <row r="206" spans="1:14" x14ac:dyDescent="0.3">
      <c r="A206" s="10" t="s">
        <v>310</v>
      </c>
      <c r="B206" s="11">
        <v>43165</v>
      </c>
      <c r="C206" s="12" t="s">
        <v>311</v>
      </c>
      <c r="D206" s="12" t="s">
        <v>2</v>
      </c>
      <c r="E206" s="12" t="s">
        <v>9</v>
      </c>
      <c r="F206" s="12" t="s">
        <v>4</v>
      </c>
      <c r="G206" s="12">
        <v>35.167999999999999</v>
      </c>
      <c r="H206" s="12">
        <v>30</v>
      </c>
      <c r="I206" s="12">
        <v>7.0335999999999999</v>
      </c>
      <c r="J206" s="13">
        <v>0.02</v>
      </c>
      <c r="K206" s="12" t="str">
        <f t="shared" si="12"/>
        <v>March</v>
      </c>
      <c r="L206" s="24">
        <f t="shared" si="13"/>
        <v>0.2</v>
      </c>
      <c r="M206" s="12">
        <f t="shared" si="14"/>
        <v>1.1722666666666666</v>
      </c>
      <c r="N206" s="19">
        <f t="shared" si="15"/>
        <v>34.464640000000003</v>
      </c>
    </row>
    <row r="207" spans="1:14" x14ac:dyDescent="0.3">
      <c r="A207" s="10" t="s">
        <v>312</v>
      </c>
      <c r="B207" s="11">
        <v>43355</v>
      </c>
      <c r="C207" s="12" t="s">
        <v>313</v>
      </c>
      <c r="D207" s="12" t="s">
        <v>8</v>
      </c>
      <c r="E207" s="12" t="s">
        <v>3</v>
      </c>
      <c r="F207" s="12" t="s">
        <v>18</v>
      </c>
      <c r="G207" s="12">
        <v>444.76799999999997</v>
      </c>
      <c r="H207" s="12">
        <v>4</v>
      </c>
      <c r="I207" s="12">
        <v>88.953599999999994</v>
      </c>
      <c r="J207" s="13">
        <v>0.04</v>
      </c>
      <c r="K207" s="12" t="str">
        <f t="shared" si="12"/>
        <v>September</v>
      </c>
      <c r="L207" s="24">
        <f t="shared" si="13"/>
        <v>0.2</v>
      </c>
      <c r="M207" s="12">
        <f t="shared" si="14"/>
        <v>111.19199999999999</v>
      </c>
      <c r="N207" s="19">
        <f t="shared" si="15"/>
        <v>426.97727999999995</v>
      </c>
    </row>
    <row r="208" spans="1:14" x14ac:dyDescent="0.3">
      <c r="A208" s="10" t="s">
        <v>314</v>
      </c>
      <c r="B208" s="11">
        <v>43112</v>
      </c>
      <c r="C208" s="12" t="s">
        <v>315</v>
      </c>
      <c r="D208" s="12" t="s">
        <v>29</v>
      </c>
      <c r="E208" s="12" t="s">
        <v>3</v>
      </c>
      <c r="F208" s="12" t="s">
        <v>10</v>
      </c>
      <c r="G208" s="12">
        <v>83.92</v>
      </c>
      <c r="H208" s="12">
        <v>20</v>
      </c>
      <c r="I208" s="12">
        <v>16.783999999999999</v>
      </c>
      <c r="J208" s="13">
        <v>0.2</v>
      </c>
      <c r="K208" s="12" t="str">
        <f t="shared" si="12"/>
        <v>January</v>
      </c>
      <c r="L208" s="24">
        <f t="shared" si="13"/>
        <v>0.19999999999999998</v>
      </c>
      <c r="M208" s="12">
        <f t="shared" si="14"/>
        <v>4.1959999999999997</v>
      </c>
      <c r="N208" s="19">
        <f t="shared" si="15"/>
        <v>67.135999999999996</v>
      </c>
    </row>
    <row r="209" spans="1:14" x14ac:dyDescent="0.3">
      <c r="A209" s="10" t="s">
        <v>316</v>
      </c>
      <c r="B209" s="11">
        <v>43112</v>
      </c>
      <c r="C209" s="12" t="s">
        <v>315</v>
      </c>
      <c r="D209" s="12" t="s">
        <v>29</v>
      </c>
      <c r="E209" s="12" t="s">
        <v>3</v>
      </c>
      <c r="F209" s="12" t="s">
        <v>18</v>
      </c>
      <c r="G209" s="12">
        <v>131.97999999999999</v>
      </c>
      <c r="H209" s="12">
        <v>13</v>
      </c>
      <c r="I209" s="12">
        <v>26.396000000000001</v>
      </c>
      <c r="J209" s="13">
        <v>0.16</v>
      </c>
      <c r="K209" s="12" t="str">
        <f t="shared" si="12"/>
        <v>January</v>
      </c>
      <c r="L209" s="24">
        <f t="shared" si="13"/>
        <v>0.2</v>
      </c>
      <c r="M209" s="12">
        <f t="shared" si="14"/>
        <v>10.152307692307691</v>
      </c>
      <c r="N209" s="19">
        <f t="shared" si="15"/>
        <v>110.86319999999999</v>
      </c>
    </row>
    <row r="210" spans="1:14" x14ac:dyDescent="0.3">
      <c r="A210" s="10" t="s">
        <v>317</v>
      </c>
      <c r="B210" s="11">
        <v>43112</v>
      </c>
      <c r="C210" s="12" t="s">
        <v>315</v>
      </c>
      <c r="D210" s="12" t="s">
        <v>29</v>
      </c>
      <c r="E210" s="12" t="s">
        <v>3</v>
      </c>
      <c r="F210" s="12" t="s">
        <v>10</v>
      </c>
      <c r="G210" s="12">
        <v>15.92</v>
      </c>
      <c r="H210" s="12">
        <v>3</v>
      </c>
      <c r="I210" s="12">
        <v>3.1840000000000002</v>
      </c>
      <c r="J210" s="13">
        <v>0.24</v>
      </c>
      <c r="K210" s="12" t="str">
        <f t="shared" si="12"/>
        <v>January</v>
      </c>
      <c r="L210" s="24">
        <f t="shared" si="13"/>
        <v>0.2</v>
      </c>
      <c r="M210" s="12">
        <f t="shared" si="14"/>
        <v>5.3066666666666666</v>
      </c>
      <c r="N210" s="19">
        <f t="shared" si="15"/>
        <v>12.0992</v>
      </c>
    </row>
    <row r="211" spans="1:14" x14ac:dyDescent="0.3">
      <c r="A211" s="10" t="s">
        <v>318</v>
      </c>
      <c r="B211" s="11">
        <v>43112</v>
      </c>
      <c r="C211" s="12" t="s">
        <v>315</v>
      </c>
      <c r="D211" s="12" t="s">
        <v>29</v>
      </c>
      <c r="E211" s="12" t="s">
        <v>3</v>
      </c>
      <c r="F211" s="12" t="s">
        <v>10</v>
      </c>
      <c r="G211" s="12">
        <v>52.29</v>
      </c>
      <c r="H211" s="12">
        <v>11</v>
      </c>
      <c r="I211" s="12">
        <v>10.458</v>
      </c>
      <c r="J211" s="13">
        <v>0.13</v>
      </c>
      <c r="K211" s="12" t="str">
        <f t="shared" si="12"/>
        <v>January</v>
      </c>
      <c r="L211" s="24">
        <f t="shared" si="13"/>
        <v>0.2</v>
      </c>
      <c r="M211" s="12">
        <f t="shared" si="14"/>
        <v>4.7536363636363639</v>
      </c>
      <c r="N211" s="19">
        <f t="shared" si="15"/>
        <v>45.4923</v>
      </c>
    </row>
    <row r="212" spans="1:14" x14ac:dyDescent="0.3">
      <c r="A212" s="10" t="s">
        <v>319</v>
      </c>
      <c r="B212" s="11">
        <v>43112</v>
      </c>
      <c r="C212" s="12" t="s">
        <v>315</v>
      </c>
      <c r="D212" s="12" t="s">
        <v>29</v>
      </c>
      <c r="E212" s="12" t="s">
        <v>3</v>
      </c>
      <c r="F212" s="12" t="s">
        <v>10</v>
      </c>
      <c r="G212" s="12">
        <v>91.99</v>
      </c>
      <c r="H212" s="12">
        <v>14</v>
      </c>
      <c r="I212" s="12">
        <v>18.398</v>
      </c>
      <c r="J212" s="13">
        <v>0.17</v>
      </c>
      <c r="K212" s="12" t="str">
        <f t="shared" si="12"/>
        <v>January</v>
      </c>
      <c r="L212" s="24">
        <f t="shared" si="13"/>
        <v>0.2</v>
      </c>
      <c r="M212" s="12">
        <f t="shared" si="14"/>
        <v>6.5707142857142857</v>
      </c>
      <c r="N212" s="19">
        <f t="shared" si="15"/>
        <v>76.351699999999994</v>
      </c>
    </row>
    <row r="213" spans="1:14" x14ac:dyDescent="0.3">
      <c r="A213" s="10" t="s">
        <v>320</v>
      </c>
      <c r="B213" s="11">
        <v>42615</v>
      </c>
      <c r="C213" s="12" t="s">
        <v>321</v>
      </c>
      <c r="D213" s="12" t="s">
        <v>29</v>
      </c>
      <c r="E213" s="12" t="s">
        <v>9</v>
      </c>
      <c r="F213" s="12" t="s">
        <v>18</v>
      </c>
      <c r="G213" s="12">
        <v>20.8</v>
      </c>
      <c r="H213" s="12">
        <v>11</v>
      </c>
      <c r="I213" s="12">
        <v>4.16</v>
      </c>
      <c r="J213" s="13">
        <v>0.21</v>
      </c>
      <c r="K213" s="12" t="str">
        <f t="shared" si="12"/>
        <v>September</v>
      </c>
      <c r="L213" s="24">
        <f t="shared" si="13"/>
        <v>0.2</v>
      </c>
      <c r="M213" s="12">
        <f t="shared" si="14"/>
        <v>1.8909090909090909</v>
      </c>
      <c r="N213" s="19">
        <f t="shared" si="15"/>
        <v>16.432000000000002</v>
      </c>
    </row>
    <row r="214" spans="1:14" x14ac:dyDescent="0.3">
      <c r="A214" s="10" t="s">
        <v>322</v>
      </c>
      <c r="B214" s="11">
        <v>42401</v>
      </c>
      <c r="C214" s="12" t="s">
        <v>323</v>
      </c>
      <c r="D214" s="12" t="s">
        <v>45</v>
      </c>
      <c r="E214" s="12" t="s">
        <v>9</v>
      </c>
      <c r="F214" s="12" t="s">
        <v>10</v>
      </c>
      <c r="G214" s="12">
        <v>23.68</v>
      </c>
      <c r="H214" s="12">
        <v>10</v>
      </c>
      <c r="I214" s="12">
        <v>4.7359999999999998</v>
      </c>
      <c r="J214" s="13">
        <v>0.08</v>
      </c>
      <c r="K214" s="12" t="str">
        <f t="shared" si="12"/>
        <v>February</v>
      </c>
      <c r="L214" s="24">
        <f t="shared" si="13"/>
        <v>0.19999999999999998</v>
      </c>
      <c r="M214" s="12">
        <f t="shared" si="14"/>
        <v>2.3679999999999999</v>
      </c>
      <c r="N214" s="19">
        <f t="shared" si="15"/>
        <v>21.785599999999999</v>
      </c>
    </row>
    <row r="215" spans="1:14" x14ac:dyDescent="0.3">
      <c r="A215" s="10" t="s">
        <v>324</v>
      </c>
      <c r="B215" s="11">
        <v>42401</v>
      </c>
      <c r="C215" s="12" t="s">
        <v>323</v>
      </c>
      <c r="D215" s="12" t="s">
        <v>45</v>
      </c>
      <c r="E215" s="12" t="s">
        <v>9</v>
      </c>
      <c r="F215" s="12" t="s">
        <v>4</v>
      </c>
      <c r="G215" s="12">
        <v>452.45</v>
      </c>
      <c r="H215" s="12">
        <v>14</v>
      </c>
      <c r="I215" s="12">
        <v>90.49</v>
      </c>
      <c r="J215" s="13">
        <v>0.2</v>
      </c>
      <c r="K215" s="12" t="str">
        <f t="shared" si="12"/>
        <v>February</v>
      </c>
      <c r="L215" s="24">
        <f t="shared" si="13"/>
        <v>0.19999999999999998</v>
      </c>
      <c r="M215" s="12">
        <f t="shared" si="14"/>
        <v>32.317857142857143</v>
      </c>
      <c r="N215" s="19">
        <f t="shared" si="15"/>
        <v>361.96</v>
      </c>
    </row>
    <row r="216" spans="1:14" x14ac:dyDescent="0.3">
      <c r="A216" s="10" t="s">
        <v>325</v>
      </c>
      <c r="B216" s="11">
        <v>42401</v>
      </c>
      <c r="C216" s="12" t="s">
        <v>323</v>
      </c>
      <c r="D216" s="12" t="s">
        <v>45</v>
      </c>
      <c r="E216" s="12" t="s">
        <v>9</v>
      </c>
      <c r="F216" s="12" t="s">
        <v>18</v>
      </c>
      <c r="G216" s="12">
        <v>62.981999999999999</v>
      </c>
      <c r="H216" s="12">
        <v>12</v>
      </c>
      <c r="I216" s="12">
        <v>12.596399999999999</v>
      </c>
      <c r="J216" s="13">
        <v>0.17</v>
      </c>
      <c r="K216" s="12" t="str">
        <f t="shared" si="12"/>
        <v>February</v>
      </c>
      <c r="L216" s="24">
        <f t="shared" si="13"/>
        <v>0.19999999999999998</v>
      </c>
      <c r="M216" s="12">
        <f t="shared" si="14"/>
        <v>5.2484999999999999</v>
      </c>
      <c r="N216" s="19">
        <f t="shared" si="15"/>
        <v>52.275059999999996</v>
      </c>
    </row>
    <row r="217" spans="1:14" x14ac:dyDescent="0.3">
      <c r="A217" s="10" t="s">
        <v>326</v>
      </c>
      <c r="B217" s="11">
        <v>42401</v>
      </c>
      <c r="C217" s="12" t="s">
        <v>323</v>
      </c>
      <c r="D217" s="12" t="s">
        <v>45</v>
      </c>
      <c r="E217" s="12" t="s">
        <v>9</v>
      </c>
      <c r="F217" s="12" t="s">
        <v>18</v>
      </c>
      <c r="G217" s="12">
        <v>1188</v>
      </c>
      <c r="H217" s="12">
        <v>24</v>
      </c>
      <c r="I217" s="12">
        <v>237.6</v>
      </c>
      <c r="J217" s="13">
        <v>0.02</v>
      </c>
      <c r="K217" s="12" t="str">
        <f t="shared" si="12"/>
        <v>February</v>
      </c>
      <c r="L217" s="24">
        <f t="shared" si="13"/>
        <v>0.19999999999999998</v>
      </c>
      <c r="M217" s="12">
        <f t="shared" si="14"/>
        <v>49.5</v>
      </c>
      <c r="N217" s="19">
        <f t="shared" si="15"/>
        <v>1164.24</v>
      </c>
    </row>
    <row r="218" spans="1:14" x14ac:dyDescent="0.3">
      <c r="A218" s="10" t="s">
        <v>327</v>
      </c>
      <c r="B218" s="11">
        <v>42401</v>
      </c>
      <c r="C218" s="12" t="s">
        <v>323</v>
      </c>
      <c r="D218" s="12" t="s">
        <v>45</v>
      </c>
      <c r="E218" s="12" t="s">
        <v>9</v>
      </c>
      <c r="F218" s="12" t="s">
        <v>18</v>
      </c>
      <c r="G218" s="12">
        <v>89.584000000000003</v>
      </c>
      <c r="H218" s="12">
        <v>5</v>
      </c>
      <c r="I218" s="12">
        <v>17.916799999999999</v>
      </c>
      <c r="J218" s="13">
        <v>0.09</v>
      </c>
      <c r="K218" s="12" t="str">
        <f t="shared" si="12"/>
        <v>February</v>
      </c>
      <c r="L218" s="24">
        <f t="shared" si="13"/>
        <v>0.19999999999999998</v>
      </c>
      <c r="M218" s="12">
        <f t="shared" si="14"/>
        <v>17.916800000000002</v>
      </c>
      <c r="N218" s="19">
        <f t="shared" si="15"/>
        <v>81.521439999999998</v>
      </c>
    </row>
    <row r="219" spans="1:14" x14ac:dyDescent="0.3">
      <c r="A219" s="10" t="s">
        <v>328</v>
      </c>
      <c r="B219" s="11">
        <v>43036</v>
      </c>
      <c r="C219" s="12" t="s">
        <v>329</v>
      </c>
      <c r="D219" s="12" t="s">
        <v>8</v>
      </c>
      <c r="E219" s="12" t="s">
        <v>3</v>
      </c>
      <c r="F219" s="12" t="s">
        <v>10</v>
      </c>
      <c r="G219" s="12">
        <v>93.06</v>
      </c>
      <c r="H219" s="12">
        <v>22</v>
      </c>
      <c r="I219" s="12">
        <v>18.611999999999998</v>
      </c>
      <c r="J219" s="13">
        <v>0</v>
      </c>
      <c r="K219" s="12" t="str">
        <f t="shared" si="12"/>
        <v>October</v>
      </c>
      <c r="L219" s="24">
        <f t="shared" si="13"/>
        <v>0.19999999999999998</v>
      </c>
      <c r="M219" s="12">
        <f t="shared" si="14"/>
        <v>4.2300000000000004</v>
      </c>
      <c r="N219" s="19">
        <f t="shared" si="15"/>
        <v>93.06</v>
      </c>
    </row>
    <row r="220" spans="1:14" x14ac:dyDescent="0.3">
      <c r="A220" s="10" t="s">
        <v>330</v>
      </c>
      <c r="B220" s="11">
        <v>43036</v>
      </c>
      <c r="C220" s="12" t="s">
        <v>329</v>
      </c>
      <c r="D220" s="12" t="s">
        <v>8</v>
      </c>
      <c r="E220" s="12" t="s">
        <v>3</v>
      </c>
      <c r="F220" s="12" t="s">
        <v>18</v>
      </c>
      <c r="G220" s="12">
        <v>302.37599999999998</v>
      </c>
      <c r="H220" s="12">
        <v>12</v>
      </c>
      <c r="I220" s="12">
        <v>60.475200000000001</v>
      </c>
      <c r="J220" s="13">
        <v>0.03</v>
      </c>
      <c r="K220" s="12" t="str">
        <f t="shared" si="12"/>
        <v>October</v>
      </c>
      <c r="L220" s="24">
        <f t="shared" si="13"/>
        <v>0.2</v>
      </c>
      <c r="M220" s="12">
        <f t="shared" si="14"/>
        <v>25.197999999999997</v>
      </c>
      <c r="N220" s="19">
        <f t="shared" si="15"/>
        <v>293.30471999999997</v>
      </c>
    </row>
    <row r="221" spans="1:14" x14ac:dyDescent="0.3">
      <c r="A221" s="10" t="s">
        <v>331</v>
      </c>
      <c r="B221" s="11">
        <v>42728</v>
      </c>
      <c r="C221" s="12" t="s">
        <v>332</v>
      </c>
      <c r="D221" s="12" t="s">
        <v>45</v>
      </c>
      <c r="E221" s="12" t="s">
        <v>3</v>
      </c>
      <c r="F221" s="12" t="s">
        <v>10</v>
      </c>
      <c r="G221" s="12">
        <v>5.5839999999999996</v>
      </c>
      <c r="H221" s="12">
        <v>20</v>
      </c>
      <c r="I221" s="12">
        <v>1.1168</v>
      </c>
      <c r="J221" s="13">
        <v>0.13</v>
      </c>
      <c r="K221" s="12" t="str">
        <f t="shared" si="12"/>
        <v>December</v>
      </c>
      <c r="L221" s="24">
        <f t="shared" si="13"/>
        <v>0.2</v>
      </c>
      <c r="M221" s="12">
        <f t="shared" si="14"/>
        <v>0.2792</v>
      </c>
      <c r="N221" s="19">
        <f t="shared" si="15"/>
        <v>4.8580799999999993</v>
      </c>
    </row>
    <row r="222" spans="1:14" x14ac:dyDescent="0.3">
      <c r="A222" s="10" t="s">
        <v>333</v>
      </c>
      <c r="B222" s="11">
        <v>42728</v>
      </c>
      <c r="C222" s="12" t="s">
        <v>332</v>
      </c>
      <c r="D222" s="12" t="s">
        <v>45</v>
      </c>
      <c r="E222" s="12" t="s">
        <v>3</v>
      </c>
      <c r="F222" s="12" t="s">
        <v>10</v>
      </c>
      <c r="G222" s="12">
        <v>22.704000000000001</v>
      </c>
      <c r="H222" s="12">
        <v>7</v>
      </c>
      <c r="I222" s="12">
        <v>4.5407999999999999</v>
      </c>
      <c r="J222" s="13">
        <v>0.01</v>
      </c>
      <c r="K222" s="12" t="str">
        <f t="shared" si="12"/>
        <v>December</v>
      </c>
      <c r="L222" s="24">
        <f t="shared" si="13"/>
        <v>0.19999999999999998</v>
      </c>
      <c r="M222" s="12">
        <f t="shared" si="14"/>
        <v>3.2434285714285713</v>
      </c>
      <c r="N222" s="19">
        <f t="shared" si="15"/>
        <v>22.476960000000002</v>
      </c>
    </row>
    <row r="223" spans="1:14" x14ac:dyDescent="0.3">
      <c r="A223" s="10" t="s">
        <v>334</v>
      </c>
      <c r="B223" s="11">
        <v>42728</v>
      </c>
      <c r="C223" s="12" t="s">
        <v>332</v>
      </c>
      <c r="D223" s="12" t="s">
        <v>45</v>
      </c>
      <c r="E223" s="12" t="s">
        <v>3</v>
      </c>
      <c r="F223" s="12" t="s">
        <v>10</v>
      </c>
      <c r="G223" s="12">
        <v>19.776</v>
      </c>
      <c r="H223" s="12">
        <v>2</v>
      </c>
      <c r="I223" s="12">
        <v>3.9552</v>
      </c>
      <c r="J223" s="13">
        <v>0.03</v>
      </c>
      <c r="K223" s="12" t="str">
        <f t="shared" si="12"/>
        <v>December</v>
      </c>
      <c r="L223" s="24">
        <f t="shared" si="13"/>
        <v>0.2</v>
      </c>
      <c r="M223" s="12">
        <f t="shared" si="14"/>
        <v>9.8879999999999999</v>
      </c>
      <c r="N223" s="19">
        <f t="shared" si="15"/>
        <v>19.18272</v>
      </c>
    </row>
    <row r="224" spans="1:14" x14ac:dyDescent="0.3">
      <c r="A224" s="10" t="s">
        <v>335</v>
      </c>
      <c r="B224" s="11">
        <v>42728</v>
      </c>
      <c r="C224" s="12" t="s">
        <v>332</v>
      </c>
      <c r="D224" s="12" t="s">
        <v>45</v>
      </c>
      <c r="E224" s="12" t="s">
        <v>3</v>
      </c>
      <c r="F224" s="12" t="s">
        <v>4</v>
      </c>
      <c r="G224" s="12">
        <v>72.703999999999994</v>
      </c>
      <c r="H224" s="12">
        <v>5</v>
      </c>
      <c r="I224" s="12">
        <v>14.540800000000001</v>
      </c>
      <c r="J224" s="13">
        <v>0.16</v>
      </c>
      <c r="K224" s="12" t="str">
        <f t="shared" si="12"/>
        <v>December</v>
      </c>
      <c r="L224" s="24">
        <f t="shared" si="13"/>
        <v>0.20000000000000004</v>
      </c>
      <c r="M224" s="12">
        <f t="shared" si="14"/>
        <v>14.540799999999999</v>
      </c>
      <c r="N224" s="19">
        <f t="shared" si="15"/>
        <v>61.071359999999999</v>
      </c>
    </row>
    <row r="225" spans="1:14" x14ac:dyDescent="0.3">
      <c r="A225" s="10" t="s">
        <v>336</v>
      </c>
      <c r="B225" s="11">
        <v>42728</v>
      </c>
      <c r="C225" s="12" t="s">
        <v>332</v>
      </c>
      <c r="D225" s="12" t="s">
        <v>45</v>
      </c>
      <c r="E225" s="12" t="s">
        <v>3</v>
      </c>
      <c r="F225" s="12" t="s">
        <v>18</v>
      </c>
      <c r="G225" s="12">
        <v>479.988</v>
      </c>
      <c r="H225" s="12">
        <v>30</v>
      </c>
      <c r="I225" s="12">
        <v>95.997600000000006</v>
      </c>
      <c r="J225" s="13">
        <v>0.04</v>
      </c>
      <c r="K225" s="12" t="str">
        <f t="shared" si="12"/>
        <v>December</v>
      </c>
      <c r="L225" s="24">
        <f t="shared" si="13"/>
        <v>0.2</v>
      </c>
      <c r="M225" s="12">
        <f t="shared" si="14"/>
        <v>15.999599999999999</v>
      </c>
      <c r="N225" s="19">
        <f t="shared" si="15"/>
        <v>460.78847999999999</v>
      </c>
    </row>
    <row r="226" spans="1:14" x14ac:dyDescent="0.3">
      <c r="A226" s="10" t="s">
        <v>337</v>
      </c>
      <c r="B226" s="11">
        <v>42728</v>
      </c>
      <c r="C226" s="12" t="s">
        <v>332</v>
      </c>
      <c r="D226" s="12" t="s">
        <v>45</v>
      </c>
      <c r="E226" s="12" t="s">
        <v>3</v>
      </c>
      <c r="F226" s="12" t="s">
        <v>10</v>
      </c>
      <c r="G226" s="12">
        <v>27.167999999999999</v>
      </c>
      <c r="H226" s="12">
        <v>5</v>
      </c>
      <c r="I226" s="12">
        <v>5.4336000000000002</v>
      </c>
      <c r="J226" s="13">
        <v>7.0000000000000007E-2</v>
      </c>
      <c r="K226" s="12" t="str">
        <f t="shared" si="12"/>
        <v>December</v>
      </c>
      <c r="L226" s="24">
        <f t="shared" si="13"/>
        <v>0.2</v>
      </c>
      <c r="M226" s="12">
        <f t="shared" si="14"/>
        <v>5.4336000000000002</v>
      </c>
      <c r="N226" s="19">
        <f t="shared" si="15"/>
        <v>25.26624</v>
      </c>
    </row>
    <row r="227" spans="1:14" x14ac:dyDescent="0.3">
      <c r="A227" s="10" t="s">
        <v>338</v>
      </c>
      <c r="B227" s="11">
        <v>42621</v>
      </c>
      <c r="C227" s="12" t="s">
        <v>339</v>
      </c>
      <c r="D227" s="12" t="s">
        <v>29</v>
      </c>
      <c r="E227" s="12" t="s">
        <v>9</v>
      </c>
      <c r="F227" s="12" t="s">
        <v>10</v>
      </c>
      <c r="G227" s="12">
        <v>2.2000000000000002</v>
      </c>
      <c r="H227" s="12">
        <v>10</v>
      </c>
      <c r="I227" s="12">
        <v>0.44</v>
      </c>
      <c r="J227" s="13">
        <v>0.18</v>
      </c>
      <c r="K227" s="12" t="str">
        <f t="shared" si="12"/>
        <v>September</v>
      </c>
      <c r="L227" s="24">
        <f t="shared" si="13"/>
        <v>0.19999999999999998</v>
      </c>
      <c r="M227" s="12">
        <f t="shared" si="14"/>
        <v>0.22000000000000003</v>
      </c>
      <c r="N227" s="19">
        <f t="shared" si="15"/>
        <v>1.8040000000000003</v>
      </c>
    </row>
    <row r="228" spans="1:14" x14ac:dyDescent="0.3">
      <c r="A228" s="10" t="s">
        <v>340</v>
      </c>
      <c r="B228" s="11">
        <v>42621</v>
      </c>
      <c r="C228" s="12" t="s">
        <v>339</v>
      </c>
      <c r="D228" s="12" t="s">
        <v>29</v>
      </c>
      <c r="E228" s="12" t="s">
        <v>9</v>
      </c>
      <c r="F228" s="12" t="s">
        <v>4</v>
      </c>
      <c r="G228" s="12">
        <v>622.45000000000005</v>
      </c>
      <c r="H228" s="12">
        <v>29</v>
      </c>
      <c r="I228" s="12">
        <v>124.49</v>
      </c>
      <c r="J228" s="13">
        <v>0.13</v>
      </c>
      <c r="K228" s="12" t="str">
        <f t="shared" si="12"/>
        <v>September</v>
      </c>
      <c r="L228" s="24">
        <f t="shared" si="13"/>
        <v>0.19999999999999998</v>
      </c>
      <c r="M228" s="12">
        <f t="shared" si="14"/>
        <v>21.463793103448278</v>
      </c>
      <c r="N228" s="19">
        <f t="shared" si="15"/>
        <v>541.53150000000005</v>
      </c>
    </row>
    <row r="229" spans="1:14" x14ac:dyDescent="0.3">
      <c r="A229" s="10" t="s">
        <v>341</v>
      </c>
      <c r="B229" s="11">
        <v>42621</v>
      </c>
      <c r="C229" s="12" t="s">
        <v>339</v>
      </c>
      <c r="D229" s="12" t="s">
        <v>29</v>
      </c>
      <c r="E229" s="12" t="s">
        <v>9</v>
      </c>
      <c r="F229" s="12" t="s">
        <v>10</v>
      </c>
      <c r="G229" s="12">
        <v>21.98</v>
      </c>
      <c r="H229" s="12">
        <v>28</v>
      </c>
      <c r="I229" s="12">
        <v>4.3959999999999999</v>
      </c>
      <c r="J229" s="13">
        <v>0.14000000000000001</v>
      </c>
      <c r="K229" s="12" t="str">
        <f t="shared" si="12"/>
        <v>September</v>
      </c>
      <c r="L229" s="24">
        <f t="shared" si="13"/>
        <v>0.19999999999999998</v>
      </c>
      <c r="M229" s="12">
        <f t="shared" si="14"/>
        <v>0.78500000000000003</v>
      </c>
      <c r="N229" s="19">
        <f t="shared" si="15"/>
        <v>18.902799999999999</v>
      </c>
    </row>
    <row r="230" spans="1:14" x14ac:dyDescent="0.3">
      <c r="A230" s="10" t="s">
        <v>342</v>
      </c>
      <c r="B230" s="11">
        <v>42428</v>
      </c>
      <c r="C230" s="12" t="s">
        <v>343</v>
      </c>
      <c r="D230" s="12" t="s">
        <v>2</v>
      </c>
      <c r="E230" s="12" t="s">
        <v>3</v>
      </c>
      <c r="F230" s="12" t="s">
        <v>4</v>
      </c>
      <c r="G230" s="12">
        <v>161.56800000000001</v>
      </c>
      <c r="H230" s="12">
        <v>29</v>
      </c>
      <c r="I230" s="12">
        <v>32.313600000000001</v>
      </c>
      <c r="J230" s="13">
        <v>0.13</v>
      </c>
      <c r="K230" s="12" t="str">
        <f t="shared" si="12"/>
        <v>February</v>
      </c>
      <c r="L230" s="24">
        <f t="shared" si="13"/>
        <v>0.19999999999999998</v>
      </c>
      <c r="M230" s="12">
        <f t="shared" si="14"/>
        <v>5.5713103448275865</v>
      </c>
      <c r="N230" s="19">
        <f t="shared" si="15"/>
        <v>140.56416000000002</v>
      </c>
    </row>
    <row r="231" spans="1:14" x14ac:dyDescent="0.3">
      <c r="A231" s="10" t="s">
        <v>344</v>
      </c>
      <c r="B231" s="11">
        <v>42428</v>
      </c>
      <c r="C231" s="12" t="s">
        <v>343</v>
      </c>
      <c r="D231" s="12" t="s">
        <v>2</v>
      </c>
      <c r="E231" s="12" t="s">
        <v>3</v>
      </c>
      <c r="F231" s="12" t="s">
        <v>4</v>
      </c>
      <c r="G231" s="12">
        <v>389.69600000000003</v>
      </c>
      <c r="H231" s="12">
        <v>26</v>
      </c>
      <c r="I231" s="12">
        <v>77.9392</v>
      </c>
      <c r="J231" s="13">
        <v>0.19</v>
      </c>
      <c r="K231" s="12" t="str">
        <f t="shared" si="12"/>
        <v>February</v>
      </c>
      <c r="L231" s="24">
        <f t="shared" si="13"/>
        <v>0.19999999999999998</v>
      </c>
      <c r="M231" s="12">
        <f t="shared" si="14"/>
        <v>14.988307692307693</v>
      </c>
      <c r="N231" s="19">
        <f t="shared" si="15"/>
        <v>315.65376000000003</v>
      </c>
    </row>
    <row r="232" spans="1:14" x14ac:dyDescent="0.3">
      <c r="A232" s="10" t="s">
        <v>345</v>
      </c>
      <c r="B232" s="11">
        <v>42260</v>
      </c>
      <c r="C232" s="12" t="s">
        <v>346</v>
      </c>
      <c r="D232" s="12" t="s">
        <v>2</v>
      </c>
      <c r="E232" s="12" t="s">
        <v>9</v>
      </c>
      <c r="F232" s="12" t="s">
        <v>10</v>
      </c>
      <c r="G232" s="12">
        <v>18.648</v>
      </c>
      <c r="H232" s="12">
        <v>30</v>
      </c>
      <c r="I232" s="12">
        <v>3.7296</v>
      </c>
      <c r="J232" s="13">
        <v>0.15</v>
      </c>
      <c r="K232" s="12" t="str">
        <f t="shared" si="12"/>
        <v>September</v>
      </c>
      <c r="L232" s="24">
        <f t="shared" si="13"/>
        <v>0.2</v>
      </c>
      <c r="M232" s="12">
        <f t="shared" si="14"/>
        <v>0.62160000000000004</v>
      </c>
      <c r="N232" s="19">
        <f t="shared" si="15"/>
        <v>15.8508</v>
      </c>
    </row>
    <row r="233" spans="1:14" x14ac:dyDescent="0.3">
      <c r="A233" s="10" t="s">
        <v>347</v>
      </c>
      <c r="B233" s="11">
        <v>43285</v>
      </c>
      <c r="C233" s="12" t="s">
        <v>132</v>
      </c>
      <c r="D233" s="12" t="s">
        <v>29</v>
      </c>
      <c r="E233" s="12" t="s">
        <v>30</v>
      </c>
      <c r="F233" s="12" t="s">
        <v>4</v>
      </c>
      <c r="G233" s="12">
        <v>233.86</v>
      </c>
      <c r="H233" s="12">
        <v>22</v>
      </c>
      <c r="I233" s="12">
        <v>46.771999999999998</v>
      </c>
      <c r="J233" s="13">
        <v>0.25</v>
      </c>
      <c r="K233" s="12" t="str">
        <f t="shared" si="12"/>
        <v>July</v>
      </c>
      <c r="L233" s="24">
        <f t="shared" si="13"/>
        <v>0.19999999999999998</v>
      </c>
      <c r="M233" s="12">
        <f t="shared" si="14"/>
        <v>10.63</v>
      </c>
      <c r="N233" s="19">
        <f t="shared" si="15"/>
        <v>175.39500000000001</v>
      </c>
    </row>
    <row r="234" spans="1:14" x14ac:dyDescent="0.3">
      <c r="A234" s="10" t="s">
        <v>348</v>
      </c>
      <c r="B234" s="11">
        <v>43285</v>
      </c>
      <c r="C234" s="12" t="s">
        <v>132</v>
      </c>
      <c r="D234" s="12" t="s">
        <v>29</v>
      </c>
      <c r="E234" s="12" t="s">
        <v>30</v>
      </c>
      <c r="F234" s="12" t="s">
        <v>4</v>
      </c>
      <c r="G234" s="12">
        <v>620.61450000000002</v>
      </c>
      <c r="H234" s="12">
        <v>7</v>
      </c>
      <c r="I234" s="12">
        <v>124.1229</v>
      </c>
      <c r="J234" s="13">
        <v>0.04</v>
      </c>
      <c r="K234" s="12" t="str">
        <f t="shared" si="12"/>
        <v>July</v>
      </c>
      <c r="L234" s="24">
        <f t="shared" si="13"/>
        <v>0.19999999999999998</v>
      </c>
      <c r="M234" s="12">
        <f t="shared" si="14"/>
        <v>88.659214285714285</v>
      </c>
      <c r="N234" s="19">
        <f t="shared" si="15"/>
        <v>595.78992000000005</v>
      </c>
    </row>
    <row r="235" spans="1:14" x14ac:dyDescent="0.3">
      <c r="A235" s="10" t="s">
        <v>349</v>
      </c>
      <c r="B235" s="11">
        <v>43285</v>
      </c>
      <c r="C235" s="12" t="s">
        <v>132</v>
      </c>
      <c r="D235" s="12" t="s">
        <v>29</v>
      </c>
      <c r="E235" s="12" t="s">
        <v>30</v>
      </c>
      <c r="F235" s="12" t="s">
        <v>10</v>
      </c>
      <c r="G235" s="12">
        <v>5.3280000000000003</v>
      </c>
      <c r="H235" s="12">
        <v>11</v>
      </c>
      <c r="I235" s="12">
        <v>1.0656000000000001</v>
      </c>
      <c r="J235" s="13">
        <v>0.18</v>
      </c>
      <c r="K235" s="12" t="str">
        <f t="shared" si="12"/>
        <v>July</v>
      </c>
      <c r="L235" s="24">
        <f t="shared" si="13"/>
        <v>0.2</v>
      </c>
      <c r="M235" s="12">
        <f t="shared" si="14"/>
        <v>0.48436363636363639</v>
      </c>
      <c r="N235" s="19">
        <f t="shared" si="15"/>
        <v>4.3689600000000004</v>
      </c>
    </row>
    <row r="236" spans="1:14" x14ac:dyDescent="0.3">
      <c r="A236" s="10" t="s">
        <v>350</v>
      </c>
      <c r="B236" s="11">
        <v>43285</v>
      </c>
      <c r="C236" s="12" t="s">
        <v>132</v>
      </c>
      <c r="D236" s="12" t="s">
        <v>29</v>
      </c>
      <c r="E236" s="12" t="s">
        <v>30</v>
      </c>
      <c r="F236" s="12" t="s">
        <v>4</v>
      </c>
      <c r="G236" s="12">
        <v>258.072</v>
      </c>
      <c r="H236" s="12">
        <v>21</v>
      </c>
      <c r="I236" s="12">
        <v>51.614400000000003</v>
      </c>
      <c r="J236" s="13">
        <v>0.02</v>
      </c>
      <c r="K236" s="12" t="str">
        <f t="shared" si="12"/>
        <v>July</v>
      </c>
      <c r="L236" s="24">
        <f t="shared" si="13"/>
        <v>0.2</v>
      </c>
      <c r="M236" s="12">
        <f t="shared" si="14"/>
        <v>12.289142857142858</v>
      </c>
      <c r="N236" s="19">
        <f t="shared" si="15"/>
        <v>252.91056</v>
      </c>
    </row>
    <row r="237" spans="1:14" x14ac:dyDescent="0.3">
      <c r="A237" s="10" t="s">
        <v>351</v>
      </c>
      <c r="B237" s="11">
        <v>43285</v>
      </c>
      <c r="C237" s="12" t="s">
        <v>132</v>
      </c>
      <c r="D237" s="12" t="s">
        <v>29</v>
      </c>
      <c r="E237" s="12" t="s">
        <v>30</v>
      </c>
      <c r="F237" s="12" t="s">
        <v>18</v>
      </c>
      <c r="G237" s="12">
        <v>617.976</v>
      </c>
      <c r="H237" s="12">
        <v>17</v>
      </c>
      <c r="I237" s="12">
        <v>123.59520000000001</v>
      </c>
      <c r="J237" s="13">
        <v>0.04</v>
      </c>
      <c r="K237" s="12" t="str">
        <f t="shared" si="12"/>
        <v>July</v>
      </c>
      <c r="L237" s="24">
        <f t="shared" si="13"/>
        <v>0.2</v>
      </c>
      <c r="M237" s="12">
        <f t="shared" si="14"/>
        <v>36.351529411764709</v>
      </c>
      <c r="N237" s="19">
        <f t="shared" si="15"/>
        <v>593.25696000000005</v>
      </c>
    </row>
    <row r="238" spans="1:14" x14ac:dyDescent="0.3">
      <c r="A238" s="10" t="s">
        <v>352</v>
      </c>
      <c r="B238" s="11">
        <v>43445</v>
      </c>
      <c r="C238" s="12" t="s">
        <v>353</v>
      </c>
      <c r="D238" s="12" t="s">
        <v>8</v>
      </c>
      <c r="E238" s="12" t="s">
        <v>9</v>
      </c>
      <c r="F238" s="12" t="s">
        <v>10</v>
      </c>
      <c r="G238" s="12">
        <v>10.56</v>
      </c>
      <c r="H238" s="12">
        <v>9</v>
      </c>
      <c r="I238" s="12">
        <v>2.1120000000000001</v>
      </c>
      <c r="J238" s="13">
        <v>0.03</v>
      </c>
      <c r="K238" s="12" t="str">
        <f t="shared" si="12"/>
        <v>December</v>
      </c>
      <c r="L238" s="24">
        <f t="shared" si="13"/>
        <v>0.2</v>
      </c>
      <c r="M238" s="12">
        <f t="shared" si="14"/>
        <v>1.1733333333333333</v>
      </c>
      <c r="N238" s="19">
        <f t="shared" si="15"/>
        <v>10.2432</v>
      </c>
    </row>
    <row r="239" spans="1:14" x14ac:dyDescent="0.3">
      <c r="A239" s="10" t="s">
        <v>354</v>
      </c>
      <c r="B239" s="11">
        <v>42831</v>
      </c>
      <c r="C239" s="12" t="s">
        <v>355</v>
      </c>
      <c r="D239" s="12" t="s">
        <v>29</v>
      </c>
      <c r="E239" s="12" t="s">
        <v>3</v>
      </c>
      <c r="F239" s="12" t="s">
        <v>10</v>
      </c>
      <c r="G239" s="12">
        <v>25.92</v>
      </c>
      <c r="H239" s="12">
        <v>1</v>
      </c>
      <c r="I239" s="12">
        <v>5.1840000000000002</v>
      </c>
      <c r="J239" s="13">
        <v>0.14000000000000001</v>
      </c>
      <c r="K239" s="12" t="str">
        <f t="shared" si="12"/>
        <v>April</v>
      </c>
      <c r="L239" s="24">
        <f t="shared" si="13"/>
        <v>0.19999999999999998</v>
      </c>
      <c r="M239" s="12">
        <f t="shared" si="14"/>
        <v>25.92</v>
      </c>
      <c r="N239" s="19">
        <f t="shared" si="15"/>
        <v>22.2912</v>
      </c>
    </row>
    <row r="240" spans="1:14" x14ac:dyDescent="0.3">
      <c r="A240" s="10" t="s">
        <v>356</v>
      </c>
      <c r="B240" s="11">
        <v>42831</v>
      </c>
      <c r="C240" s="12" t="s">
        <v>355</v>
      </c>
      <c r="D240" s="12" t="s">
        <v>29</v>
      </c>
      <c r="E240" s="12" t="s">
        <v>3</v>
      </c>
      <c r="F240" s="12" t="s">
        <v>4</v>
      </c>
      <c r="G240" s="12">
        <v>419.68</v>
      </c>
      <c r="H240" s="12">
        <v>9</v>
      </c>
      <c r="I240" s="12">
        <v>83.936000000000007</v>
      </c>
      <c r="J240" s="13">
        <v>0.1</v>
      </c>
      <c r="K240" s="12" t="str">
        <f t="shared" si="12"/>
        <v>April</v>
      </c>
      <c r="L240" s="24">
        <f t="shared" si="13"/>
        <v>0.2</v>
      </c>
      <c r="M240" s="12">
        <f t="shared" si="14"/>
        <v>46.63111111111111</v>
      </c>
      <c r="N240" s="19">
        <f t="shared" si="15"/>
        <v>377.71199999999999</v>
      </c>
    </row>
    <row r="241" spans="1:14" x14ac:dyDescent="0.3">
      <c r="A241" s="10" t="s">
        <v>357</v>
      </c>
      <c r="B241" s="11">
        <v>42831</v>
      </c>
      <c r="C241" s="12" t="s">
        <v>355</v>
      </c>
      <c r="D241" s="12" t="s">
        <v>29</v>
      </c>
      <c r="E241" s="12" t="s">
        <v>3</v>
      </c>
      <c r="F241" s="12" t="s">
        <v>4</v>
      </c>
      <c r="G241" s="12">
        <v>11.688000000000001</v>
      </c>
      <c r="H241" s="12">
        <v>19</v>
      </c>
      <c r="I241" s="12">
        <v>2.3376000000000001</v>
      </c>
      <c r="J241" s="13">
        <v>0.09</v>
      </c>
      <c r="K241" s="12" t="str">
        <f t="shared" si="12"/>
        <v>April</v>
      </c>
      <c r="L241" s="24">
        <f t="shared" si="13"/>
        <v>0.2</v>
      </c>
      <c r="M241" s="12">
        <f t="shared" si="14"/>
        <v>0.61515789473684213</v>
      </c>
      <c r="N241" s="19">
        <f t="shared" si="15"/>
        <v>10.63608</v>
      </c>
    </row>
    <row r="242" spans="1:14" x14ac:dyDescent="0.3">
      <c r="A242" s="10" t="s">
        <v>358</v>
      </c>
      <c r="B242" s="11">
        <v>42831</v>
      </c>
      <c r="C242" s="12" t="s">
        <v>355</v>
      </c>
      <c r="D242" s="12" t="s">
        <v>29</v>
      </c>
      <c r="E242" s="12" t="s">
        <v>3</v>
      </c>
      <c r="F242" s="12" t="s">
        <v>18</v>
      </c>
      <c r="G242" s="12">
        <v>31.984000000000002</v>
      </c>
      <c r="H242" s="12">
        <v>19</v>
      </c>
      <c r="I242" s="12">
        <v>6.3967999999999998</v>
      </c>
      <c r="J242" s="13">
        <v>0.1</v>
      </c>
      <c r="K242" s="12" t="str">
        <f t="shared" si="12"/>
        <v>April</v>
      </c>
      <c r="L242" s="24">
        <f t="shared" si="13"/>
        <v>0.19999999999999998</v>
      </c>
      <c r="M242" s="12">
        <f t="shared" si="14"/>
        <v>1.6833684210526316</v>
      </c>
      <c r="N242" s="19">
        <f t="shared" si="15"/>
        <v>28.785600000000002</v>
      </c>
    </row>
    <row r="243" spans="1:14" x14ac:dyDescent="0.3">
      <c r="A243" s="10" t="s">
        <v>359</v>
      </c>
      <c r="B243" s="11">
        <v>42831</v>
      </c>
      <c r="C243" s="12" t="s">
        <v>355</v>
      </c>
      <c r="D243" s="12" t="s">
        <v>29</v>
      </c>
      <c r="E243" s="12" t="s">
        <v>3</v>
      </c>
      <c r="F243" s="12" t="s">
        <v>4</v>
      </c>
      <c r="G243" s="12">
        <v>177.22499999999999</v>
      </c>
      <c r="H243" s="12">
        <v>21</v>
      </c>
      <c r="I243" s="12">
        <v>35.445</v>
      </c>
      <c r="J243" s="13">
        <v>0.19</v>
      </c>
      <c r="K243" s="12" t="str">
        <f t="shared" si="12"/>
        <v>April</v>
      </c>
      <c r="L243" s="24">
        <f t="shared" si="13"/>
        <v>0.2</v>
      </c>
      <c r="M243" s="12">
        <f t="shared" si="14"/>
        <v>8.4392857142857132</v>
      </c>
      <c r="N243" s="19">
        <f t="shared" si="15"/>
        <v>143.55224999999999</v>
      </c>
    </row>
    <row r="244" spans="1:14" x14ac:dyDescent="0.3">
      <c r="A244" s="10" t="s">
        <v>360</v>
      </c>
      <c r="B244" s="11">
        <v>42831</v>
      </c>
      <c r="C244" s="12" t="s">
        <v>355</v>
      </c>
      <c r="D244" s="12" t="s">
        <v>29</v>
      </c>
      <c r="E244" s="12" t="s">
        <v>3</v>
      </c>
      <c r="F244" s="12" t="s">
        <v>4</v>
      </c>
      <c r="G244" s="12">
        <v>4.0439999999999996</v>
      </c>
      <c r="H244" s="12">
        <v>27</v>
      </c>
      <c r="I244" s="12">
        <v>0.80879999999999996</v>
      </c>
      <c r="J244" s="13">
        <v>0.2</v>
      </c>
      <c r="K244" s="12" t="str">
        <f t="shared" si="12"/>
        <v>April</v>
      </c>
      <c r="L244" s="24">
        <f t="shared" si="13"/>
        <v>0.2</v>
      </c>
      <c r="M244" s="12">
        <f t="shared" si="14"/>
        <v>0.14977777777777776</v>
      </c>
      <c r="N244" s="19">
        <f t="shared" si="15"/>
        <v>3.2351999999999999</v>
      </c>
    </row>
    <row r="245" spans="1:14" x14ac:dyDescent="0.3">
      <c r="A245" s="10" t="s">
        <v>361</v>
      </c>
      <c r="B245" s="11">
        <v>42831</v>
      </c>
      <c r="C245" s="12" t="s">
        <v>355</v>
      </c>
      <c r="D245" s="12" t="s">
        <v>29</v>
      </c>
      <c r="E245" s="12" t="s">
        <v>3</v>
      </c>
      <c r="F245" s="12" t="s">
        <v>10</v>
      </c>
      <c r="G245" s="12">
        <v>7.4080000000000004</v>
      </c>
      <c r="H245" s="12">
        <v>21</v>
      </c>
      <c r="I245" s="12">
        <v>1.4816</v>
      </c>
      <c r="J245" s="13">
        <v>0.1</v>
      </c>
      <c r="K245" s="12" t="str">
        <f t="shared" si="12"/>
        <v>April</v>
      </c>
      <c r="L245" s="24">
        <f t="shared" si="13"/>
        <v>0.19999999999999998</v>
      </c>
      <c r="M245" s="12">
        <f t="shared" si="14"/>
        <v>0.35276190476190478</v>
      </c>
      <c r="N245" s="19">
        <f t="shared" si="15"/>
        <v>6.6672000000000002</v>
      </c>
    </row>
    <row r="246" spans="1:14" x14ac:dyDescent="0.3">
      <c r="A246" s="10" t="s">
        <v>362</v>
      </c>
      <c r="B246" s="11">
        <v>42010</v>
      </c>
      <c r="C246" s="12" t="s">
        <v>363</v>
      </c>
      <c r="D246" s="12" t="s">
        <v>29</v>
      </c>
      <c r="E246" s="12" t="s">
        <v>30</v>
      </c>
      <c r="F246" s="12" t="s">
        <v>4</v>
      </c>
      <c r="G246" s="12">
        <v>2001.86</v>
      </c>
      <c r="H246" s="12">
        <v>2</v>
      </c>
      <c r="I246" s="12">
        <v>400.37200000000001</v>
      </c>
      <c r="J246" s="13">
        <v>0.01</v>
      </c>
      <c r="K246" s="12" t="str">
        <f t="shared" si="12"/>
        <v>January</v>
      </c>
      <c r="L246" s="24">
        <f t="shared" si="13"/>
        <v>0.2</v>
      </c>
      <c r="M246" s="12">
        <f t="shared" si="14"/>
        <v>1000.93</v>
      </c>
      <c r="N246" s="19">
        <f t="shared" si="15"/>
        <v>1981.8413999999998</v>
      </c>
    </row>
    <row r="247" spans="1:14" x14ac:dyDescent="0.3">
      <c r="A247" s="10" t="s">
        <v>364</v>
      </c>
      <c r="B247" s="11">
        <v>42010</v>
      </c>
      <c r="C247" s="12" t="s">
        <v>363</v>
      </c>
      <c r="D247" s="12" t="s">
        <v>29</v>
      </c>
      <c r="E247" s="12" t="s">
        <v>30</v>
      </c>
      <c r="F247" s="12" t="s">
        <v>10</v>
      </c>
      <c r="G247" s="12">
        <v>166.72</v>
      </c>
      <c r="H247" s="12">
        <v>23</v>
      </c>
      <c r="I247" s="12">
        <v>33.344000000000001</v>
      </c>
      <c r="J247" s="13">
        <v>0.02</v>
      </c>
      <c r="K247" s="12" t="str">
        <f t="shared" si="12"/>
        <v>January</v>
      </c>
      <c r="L247" s="24">
        <f t="shared" si="13"/>
        <v>0.2</v>
      </c>
      <c r="M247" s="12">
        <f t="shared" si="14"/>
        <v>7.2486956521739128</v>
      </c>
      <c r="N247" s="19">
        <f t="shared" si="15"/>
        <v>163.38560000000001</v>
      </c>
    </row>
    <row r="248" spans="1:14" x14ac:dyDescent="0.3">
      <c r="A248" s="10" t="s">
        <v>365</v>
      </c>
      <c r="B248" s="11">
        <v>42010</v>
      </c>
      <c r="C248" s="12" t="s">
        <v>363</v>
      </c>
      <c r="D248" s="12" t="s">
        <v>29</v>
      </c>
      <c r="E248" s="12" t="s">
        <v>30</v>
      </c>
      <c r="F248" s="12" t="s">
        <v>10</v>
      </c>
      <c r="G248" s="12">
        <v>47.88</v>
      </c>
      <c r="H248" s="12">
        <v>3</v>
      </c>
      <c r="I248" s="12">
        <v>9.5760000000000005</v>
      </c>
      <c r="J248" s="13">
        <v>0.19</v>
      </c>
      <c r="K248" s="12" t="str">
        <f t="shared" si="12"/>
        <v>January</v>
      </c>
      <c r="L248" s="24">
        <f t="shared" si="13"/>
        <v>0.2</v>
      </c>
      <c r="M248" s="12">
        <f t="shared" si="14"/>
        <v>15.96</v>
      </c>
      <c r="N248" s="19">
        <f t="shared" si="15"/>
        <v>38.782800000000002</v>
      </c>
    </row>
    <row r="249" spans="1:14" x14ac:dyDescent="0.3">
      <c r="A249" s="10" t="s">
        <v>366</v>
      </c>
      <c r="B249" s="11">
        <v>42010</v>
      </c>
      <c r="C249" s="12" t="s">
        <v>363</v>
      </c>
      <c r="D249" s="12" t="s">
        <v>29</v>
      </c>
      <c r="E249" s="12" t="s">
        <v>30</v>
      </c>
      <c r="F249" s="12" t="s">
        <v>10</v>
      </c>
      <c r="G249" s="12">
        <v>1503.25</v>
      </c>
      <c r="H249" s="12">
        <v>1</v>
      </c>
      <c r="I249" s="12">
        <v>300.64999999999998</v>
      </c>
      <c r="J249" s="13">
        <v>0.04</v>
      </c>
      <c r="K249" s="12" t="str">
        <f t="shared" si="12"/>
        <v>January</v>
      </c>
      <c r="L249" s="24">
        <f t="shared" si="13"/>
        <v>0.19999999999999998</v>
      </c>
      <c r="M249" s="12">
        <f t="shared" si="14"/>
        <v>1503.25</v>
      </c>
      <c r="N249" s="19">
        <f t="shared" si="15"/>
        <v>1443.12</v>
      </c>
    </row>
    <row r="250" spans="1:14" x14ac:dyDescent="0.3">
      <c r="A250" s="10" t="s">
        <v>367</v>
      </c>
      <c r="B250" s="11">
        <v>42010</v>
      </c>
      <c r="C250" s="12" t="s">
        <v>363</v>
      </c>
      <c r="D250" s="12" t="s">
        <v>29</v>
      </c>
      <c r="E250" s="12" t="s">
        <v>30</v>
      </c>
      <c r="F250" s="12" t="s">
        <v>10</v>
      </c>
      <c r="G250" s="12">
        <v>25.92</v>
      </c>
      <c r="H250" s="12">
        <v>26</v>
      </c>
      <c r="I250" s="12">
        <v>5.1840000000000002</v>
      </c>
      <c r="J250" s="13">
        <v>0.17</v>
      </c>
      <c r="K250" s="12" t="str">
        <f t="shared" si="12"/>
        <v>January</v>
      </c>
      <c r="L250" s="24">
        <f t="shared" si="13"/>
        <v>0.19999999999999998</v>
      </c>
      <c r="M250" s="12">
        <f t="shared" si="14"/>
        <v>0.99692307692307702</v>
      </c>
      <c r="N250" s="19">
        <f t="shared" si="15"/>
        <v>21.5136</v>
      </c>
    </row>
    <row r="251" spans="1:14" x14ac:dyDescent="0.3">
      <c r="A251" s="10" t="s">
        <v>368</v>
      </c>
      <c r="B251" s="11">
        <v>43020</v>
      </c>
      <c r="C251" s="12" t="s">
        <v>369</v>
      </c>
      <c r="D251" s="12" t="s">
        <v>8</v>
      </c>
      <c r="E251" s="12" t="s">
        <v>3</v>
      </c>
      <c r="F251" s="12" t="s">
        <v>4</v>
      </c>
      <c r="G251" s="12">
        <v>321.56799999999998</v>
      </c>
      <c r="H251" s="12">
        <v>9</v>
      </c>
      <c r="I251" s="12">
        <v>64.313599999999994</v>
      </c>
      <c r="J251" s="13">
        <v>0.2</v>
      </c>
      <c r="K251" s="12" t="str">
        <f t="shared" si="12"/>
        <v>October</v>
      </c>
      <c r="L251" s="24">
        <f t="shared" si="13"/>
        <v>0.19999999999999998</v>
      </c>
      <c r="M251" s="12">
        <f t="shared" si="14"/>
        <v>35.729777777777777</v>
      </c>
      <c r="N251" s="19">
        <f t="shared" si="15"/>
        <v>257.25439999999998</v>
      </c>
    </row>
    <row r="252" spans="1:14" x14ac:dyDescent="0.3">
      <c r="A252" s="10" t="s">
        <v>370</v>
      </c>
      <c r="B252" s="11">
        <v>43048</v>
      </c>
      <c r="C252" s="12" t="s">
        <v>371</v>
      </c>
      <c r="D252" s="12" t="s">
        <v>8</v>
      </c>
      <c r="E252" s="12" t="s">
        <v>3</v>
      </c>
      <c r="F252" s="12" t="s">
        <v>10</v>
      </c>
      <c r="G252" s="12">
        <v>7.61</v>
      </c>
      <c r="H252" s="12">
        <v>17</v>
      </c>
      <c r="I252" s="12">
        <v>1.522</v>
      </c>
      <c r="J252" s="13">
        <v>0.03</v>
      </c>
      <c r="K252" s="12" t="str">
        <f t="shared" si="12"/>
        <v>November</v>
      </c>
      <c r="L252" s="24">
        <f t="shared" si="13"/>
        <v>0.19999999999999998</v>
      </c>
      <c r="M252" s="12">
        <f t="shared" si="14"/>
        <v>0.44764705882352945</v>
      </c>
      <c r="N252" s="19">
        <f t="shared" si="15"/>
        <v>7.3817000000000004</v>
      </c>
    </row>
    <row r="253" spans="1:14" x14ac:dyDescent="0.3">
      <c r="A253" s="10" t="s">
        <v>372</v>
      </c>
      <c r="B253" s="11">
        <v>43048</v>
      </c>
      <c r="C253" s="12" t="s">
        <v>371</v>
      </c>
      <c r="D253" s="12" t="s">
        <v>8</v>
      </c>
      <c r="E253" s="12" t="s">
        <v>3</v>
      </c>
      <c r="F253" s="12" t="s">
        <v>18</v>
      </c>
      <c r="G253" s="12">
        <v>3347.37</v>
      </c>
      <c r="H253" s="12">
        <v>4</v>
      </c>
      <c r="I253" s="12">
        <v>669.47400000000005</v>
      </c>
      <c r="J253" s="13">
        <v>0.23</v>
      </c>
      <c r="K253" s="12" t="str">
        <f t="shared" si="12"/>
        <v>November</v>
      </c>
      <c r="L253" s="24">
        <f t="shared" si="13"/>
        <v>0.2</v>
      </c>
      <c r="M253" s="12">
        <f t="shared" si="14"/>
        <v>836.84249999999997</v>
      </c>
      <c r="N253" s="19">
        <f t="shared" si="15"/>
        <v>2577.4749000000002</v>
      </c>
    </row>
    <row r="254" spans="1:14" x14ac:dyDescent="0.3">
      <c r="A254" s="10" t="s">
        <v>373</v>
      </c>
      <c r="B254" s="11">
        <v>43020</v>
      </c>
      <c r="C254" s="12" t="s">
        <v>374</v>
      </c>
      <c r="D254" s="12" t="s">
        <v>45</v>
      </c>
      <c r="E254" s="12" t="s">
        <v>3</v>
      </c>
      <c r="F254" s="12" t="s">
        <v>10</v>
      </c>
      <c r="G254" s="12">
        <v>80.58</v>
      </c>
      <c r="H254" s="12">
        <v>1</v>
      </c>
      <c r="I254" s="12">
        <v>16.116</v>
      </c>
      <c r="J254" s="13">
        <v>0.08</v>
      </c>
      <c r="K254" s="12" t="str">
        <f t="shared" si="12"/>
        <v>October</v>
      </c>
      <c r="L254" s="24">
        <f t="shared" si="13"/>
        <v>0.2</v>
      </c>
      <c r="M254" s="12">
        <f t="shared" si="14"/>
        <v>80.58</v>
      </c>
      <c r="N254" s="19">
        <f t="shared" si="15"/>
        <v>74.133600000000001</v>
      </c>
    </row>
    <row r="255" spans="1:14" x14ac:dyDescent="0.3">
      <c r="A255" s="10" t="s">
        <v>375</v>
      </c>
      <c r="B255" s="11">
        <v>43020</v>
      </c>
      <c r="C255" s="12" t="s">
        <v>374</v>
      </c>
      <c r="D255" s="12" t="s">
        <v>45</v>
      </c>
      <c r="E255" s="12" t="s">
        <v>3</v>
      </c>
      <c r="F255" s="12" t="s">
        <v>10</v>
      </c>
      <c r="G255" s="12">
        <v>361.92</v>
      </c>
      <c r="H255" s="12">
        <v>6</v>
      </c>
      <c r="I255" s="12">
        <v>72.384</v>
      </c>
      <c r="J255" s="13">
        <v>0.08</v>
      </c>
      <c r="K255" s="12" t="str">
        <f t="shared" si="12"/>
        <v>October</v>
      </c>
      <c r="L255" s="24">
        <f t="shared" si="13"/>
        <v>0.19999999999999998</v>
      </c>
      <c r="M255" s="12">
        <f t="shared" si="14"/>
        <v>60.32</v>
      </c>
      <c r="N255" s="19">
        <f t="shared" si="15"/>
        <v>332.96640000000002</v>
      </c>
    </row>
    <row r="256" spans="1:14" x14ac:dyDescent="0.3">
      <c r="A256" s="10" t="s">
        <v>376</v>
      </c>
      <c r="B256" s="11">
        <v>42702</v>
      </c>
      <c r="C256" s="12" t="s">
        <v>377</v>
      </c>
      <c r="D256" s="12" t="s">
        <v>29</v>
      </c>
      <c r="E256" s="12" t="s">
        <v>9</v>
      </c>
      <c r="F256" s="12" t="s">
        <v>4</v>
      </c>
      <c r="G256" s="12">
        <v>12.132</v>
      </c>
      <c r="H256" s="12">
        <v>4</v>
      </c>
      <c r="I256" s="12">
        <v>2.4264000000000001</v>
      </c>
      <c r="J256" s="13">
        <v>0.02</v>
      </c>
      <c r="K256" s="12" t="str">
        <f t="shared" si="12"/>
        <v>November</v>
      </c>
      <c r="L256" s="24">
        <f t="shared" si="13"/>
        <v>0.2</v>
      </c>
      <c r="M256" s="12">
        <f t="shared" si="14"/>
        <v>3.0329999999999999</v>
      </c>
      <c r="N256" s="19">
        <f t="shared" si="15"/>
        <v>11.88936</v>
      </c>
    </row>
    <row r="257" spans="1:14" x14ac:dyDescent="0.3">
      <c r="A257" s="10" t="s">
        <v>378</v>
      </c>
      <c r="B257" s="11">
        <v>42702</v>
      </c>
      <c r="C257" s="12" t="s">
        <v>377</v>
      </c>
      <c r="D257" s="12" t="s">
        <v>29</v>
      </c>
      <c r="E257" s="12" t="s">
        <v>9</v>
      </c>
      <c r="F257" s="12" t="s">
        <v>10</v>
      </c>
      <c r="G257" s="12">
        <v>82.367999999999995</v>
      </c>
      <c r="H257" s="12">
        <v>7</v>
      </c>
      <c r="I257" s="12">
        <v>16.473600000000001</v>
      </c>
      <c r="J257" s="13">
        <v>7.0000000000000007E-2</v>
      </c>
      <c r="K257" s="12" t="str">
        <f t="shared" si="12"/>
        <v>November</v>
      </c>
      <c r="L257" s="24">
        <f t="shared" si="13"/>
        <v>0.20000000000000004</v>
      </c>
      <c r="M257" s="12">
        <f t="shared" si="14"/>
        <v>11.766857142857143</v>
      </c>
      <c r="N257" s="19">
        <f t="shared" si="15"/>
        <v>76.602239999999995</v>
      </c>
    </row>
    <row r="258" spans="1:14" x14ac:dyDescent="0.3">
      <c r="A258" s="10" t="s">
        <v>379</v>
      </c>
      <c r="B258" s="11">
        <v>42702</v>
      </c>
      <c r="C258" s="12" t="s">
        <v>377</v>
      </c>
      <c r="D258" s="12" t="s">
        <v>29</v>
      </c>
      <c r="E258" s="12" t="s">
        <v>9</v>
      </c>
      <c r="F258" s="12" t="s">
        <v>10</v>
      </c>
      <c r="G258" s="12">
        <v>53.92</v>
      </c>
      <c r="H258" s="12">
        <v>2</v>
      </c>
      <c r="I258" s="12">
        <v>10.784000000000001</v>
      </c>
      <c r="J258" s="13">
        <v>0.02</v>
      </c>
      <c r="K258" s="12" t="str">
        <f t="shared" ref="K258:K321" si="16">TEXT(B258,"mmmm")</f>
        <v>November</v>
      </c>
      <c r="L258" s="24">
        <f t="shared" ref="L258:L321" si="17">I258/G258</f>
        <v>0.2</v>
      </c>
      <c r="M258" s="12">
        <f t="shared" ref="M258:M321" si="18">G258/H258</f>
        <v>26.96</v>
      </c>
      <c r="N258" s="19">
        <f t="shared" ref="N258:N321" si="19">G258-(G258*J258)</f>
        <v>52.8416</v>
      </c>
    </row>
    <row r="259" spans="1:14" x14ac:dyDescent="0.3">
      <c r="A259" s="10" t="s">
        <v>380</v>
      </c>
      <c r="B259" s="11">
        <v>42702</v>
      </c>
      <c r="C259" s="12" t="s">
        <v>377</v>
      </c>
      <c r="D259" s="12" t="s">
        <v>29</v>
      </c>
      <c r="E259" s="12" t="s">
        <v>9</v>
      </c>
      <c r="F259" s="12" t="s">
        <v>18</v>
      </c>
      <c r="G259" s="12">
        <v>647.904</v>
      </c>
      <c r="H259" s="12">
        <v>8</v>
      </c>
      <c r="I259" s="12">
        <v>129.58080000000001</v>
      </c>
      <c r="J259" s="13">
        <v>0.17</v>
      </c>
      <c r="K259" s="12" t="str">
        <f t="shared" si="16"/>
        <v>November</v>
      </c>
      <c r="L259" s="24">
        <f t="shared" si="17"/>
        <v>0.2</v>
      </c>
      <c r="M259" s="12">
        <f t="shared" si="18"/>
        <v>80.988</v>
      </c>
      <c r="N259" s="19">
        <f t="shared" si="19"/>
        <v>537.76031999999998</v>
      </c>
    </row>
    <row r="260" spans="1:14" x14ac:dyDescent="0.3">
      <c r="A260" s="10" t="s">
        <v>381</v>
      </c>
      <c r="B260" s="11">
        <v>43112</v>
      </c>
      <c r="C260" s="12" t="s">
        <v>382</v>
      </c>
      <c r="D260" s="12" t="s">
        <v>45</v>
      </c>
      <c r="E260" s="12" t="s">
        <v>3</v>
      </c>
      <c r="F260" s="12" t="s">
        <v>18</v>
      </c>
      <c r="G260" s="12">
        <v>20.37</v>
      </c>
      <c r="H260" s="12">
        <v>7</v>
      </c>
      <c r="I260" s="12">
        <v>4.0739999999999998</v>
      </c>
      <c r="J260" s="13">
        <v>0.09</v>
      </c>
      <c r="K260" s="12" t="str">
        <f t="shared" si="16"/>
        <v>January</v>
      </c>
      <c r="L260" s="24">
        <f t="shared" si="17"/>
        <v>0.19999999999999998</v>
      </c>
      <c r="M260" s="12">
        <f t="shared" si="18"/>
        <v>2.91</v>
      </c>
      <c r="N260" s="19">
        <f t="shared" si="19"/>
        <v>18.5367</v>
      </c>
    </row>
    <row r="261" spans="1:14" x14ac:dyDescent="0.3">
      <c r="A261" s="10" t="s">
        <v>383</v>
      </c>
      <c r="B261" s="11">
        <v>43112</v>
      </c>
      <c r="C261" s="12" t="s">
        <v>382</v>
      </c>
      <c r="D261" s="12" t="s">
        <v>45</v>
      </c>
      <c r="E261" s="12" t="s">
        <v>3</v>
      </c>
      <c r="F261" s="12" t="s">
        <v>10</v>
      </c>
      <c r="G261" s="12">
        <v>221.55</v>
      </c>
      <c r="H261" s="12">
        <v>5</v>
      </c>
      <c r="I261" s="12">
        <v>44.31</v>
      </c>
      <c r="J261" s="13">
        <v>0.2</v>
      </c>
      <c r="K261" s="12" t="str">
        <f t="shared" si="16"/>
        <v>January</v>
      </c>
      <c r="L261" s="24">
        <f t="shared" si="17"/>
        <v>0.2</v>
      </c>
      <c r="M261" s="12">
        <f t="shared" si="18"/>
        <v>44.31</v>
      </c>
      <c r="N261" s="19">
        <f t="shared" si="19"/>
        <v>177.24</v>
      </c>
    </row>
    <row r="262" spans="1:14" x14ac:dyDescent="0.3">
      <c r="A262" s="10" t="s">
        <v>384</v>
      </c>
      <c r="B262" s="11">
        <v>43112</v>
      </c>
      <c r="C262" s="12" t="s">
        <v>382</v>
      </c>
      <c r="D262" s="12" t="s">
        <v>45</v>
      </c>
      <c r="E262" s="12" t="s">
        <v>3</v>
      </c>
      <c r="F262" s="12" t="s">
        <v>10</v>
      </c>
      <c r="G262" s="12">
        <v>17.52</v>
      </c>
      <c r="H262" s="12">
        <v>22</v>
      </c>
      <c r="I262" s="12">
        <v>3.504</v>
      </c>
      <c r="J262" s="13">
        <v>7.0000000000000007E-2</v>
      </c>
      <c r="K262" s="12" t="str">
        <f t="shared" si="16"/>
        <v>January</v>
      </c>
      <c r="L262" s="24">
        <f t="shared" si="17"/>
        <v>0.2</v>
      </c>
      <c r="M262" s="12">
        <f t="shared" si="18"/>
        <v>0.79636363636363638</v>
      </c>
      <c r="N262" s="19">
        <f t="shared" si="19"/>
        <v>16.293599999999998</v>
      </c>
    </row>
    <row r="263" spans="1:14" x14ac:dyDescent="0.3">
      <c r="A263" s="10" t="s">
        <v>385</v>
      </c>
      <c r="B263" s="11">
        <v>43318</v>
      </c>
      <c r="C263" s="12" t="s">
        <v>386</v>
      </c>
      <c r="D263" s="12" t="s">
        <v>29</v>
      </c>
      <c r="E263" s="12" t="s">
        <v>9</v>
      </c>
      <c r="F263" s="12" t="s">
        <v>10</v>
      </c>
      <c r="G263" s="12">
        <v>1.6240000000000001</v>
      </c>
      <c r="H263" s="12">
        <v>2</v>
      </c>
      <c r="I263" s="12">
        <v>0.32479999999999998</v>
      </c>
      <c r="J263" s="13">
        <v>0.06</v>
      </c>
      <c r="K263" s="12" t="str">
        <f t="shared" si="16"/>
        <v>August</v>
      </c>
      <c r="L263" s="24">
        <f t="shared" si="17"/>
        <v>0.19999999999999998</v>
      </c>
      <c r="M263" s="12">
        <f t="shared" si="18"/>
        <v>0.81200000000000006</v>
      </c>
      <c r="N263" s="19">
        <f t="shared" si="19"/>
        <v>1.5265600000000001</v>
      </c>
    </row>
    <row r="264" spans="1:14" x14ac:dyDescent="0.3">
      <c r="A264" s="10" t="s">
        <v>387</v>
      </c>
      <c r="B264" s="11">
        <v>42266</v>
      </c>
      <c r="C264" s="12" t="s">
        <v>388</v>
      </c>
      <c r="D264" s="12" t="s">
        <v>29</v>
      </c>
      <c r="E264" s="12" t="s">
        <v>9</v>
      </c>
      <c r="F264" s="12" t="s">
        <v>18</v>
      </c>
      <c r="G264" s="12">
        <v>3059.982</v>
      </c>
      <c r="H264" s="12">
        <v>23</v>
      </c>
      <c r="I264" s="12">
        <v>611.99639999999999</v>
      </c>
      <c r="J264" s="13">
        <v>0</v>
      </c>
      <c r="K264" s="12" t="str">
        <f t="shared" si="16"/>
        <v>September</v>
      </c>
      <c r="L264" s="24">
        <f t="shared" si="17"/>
        <v>0.2</v>
      </c>
      <c r="M264" s="12">
        <f t="shared" si="18"/>
        <v>133.0426956521739</v>
      </c>
      <c r="N264" s="19">
        <f t="shared" si="19"/>
        <v>3059.982</v>
      </c>
    </row>
    <row r="265" spans="1:14" x14ac:dyDescent="0.3">
      <c r="A265" s="10" t="s">
        <v>389</v>
      </c>
      <c r="B265" s="11">
        <v>42266</v>
      </c>
      <c r="C265" s="12" t="s">
        <v>388</v>
      </c>
      <c r="D265" s="12" t="s">
        <v>29</v>
      </c>
      <c r="E265" s="12" t="s">
        <v>9</v>
      </c>
      <c r="F265" s="12" t="s">
        <v>18</v>
      </c>
      <c r="G265" s="12">
        <v>2519.9580000000001</v>
      </c>
      <c r="H265" s="12">
        <v>16</v>
      </c>
      <c r="I265" s="12">
        <v>503.99160000000001</v>
      </c>
      <c r="J265" s="13">
        <v>0.03</v>
      </c>
      <c r="K265" s="12" t="str">
        <f t="shared" si="16"/>
        <v>September</v>
      </c>
      <c r="L265" s="24">
        <f t="shared" si="17"/>
        <v>0.19999999999999998</v>
      </c>
      <c r="M265" s="12">
        <f t="shared" si="18"/>
        <v>157.49737500000001</v>
      </c>
      <c r="N265" s="19">
        <f t="shared" si="19"/>
        <v>2444.3592600000002</v>
      </c>
    </row>
    <row r="266" spans="1:14" x14ac:dyDescent="0.3">
      <c r="A266" s="10" t="s">
        <v>390</v>
      </c>
      <c r="B266" s="11">
        <v>42892</v>
      </c>
      <c r="C266" s="12" t="s">
        <v>391</v>
      </c>
      <c r="D266" s="12" t="s">
        <v>29</v>
      </c>
      <c r="E266" s="12" t="s">
        <v>3</v>
      </c>
      <c r="F266" s="12" t="s">
        <v>18</v>
      </c>
      <c r="G266" s="12">
        <v>328.22399999999999</v>
      </c>
      <c r="H266" s="12">
        <v>23</v>
      </c>
      <c r="I266" s="12">
        <v>65.644800000000004</v>
      </c>
      <c r="J266" s="13">
        <v>0.12</v>
      </c>
      <c r="K266" s="12" t="str">
        <f t="shared" si="16"/>
        <v>June</v>
      </c>
      <c r="L266" s="24">
        <f t="shared" si="17"/>
        <v>0.2</v>
      </c>
      <c r="M266" s="12">
        <f t="shared" si="18"/>
        <v>14.270608695652173</v>
      </c>
      <c r="N266" s="19">
        <f t="shared" si="19"/>
        <v>288.83711999999997</v>
      </c>
    </row>
    <row r="267" spans="1:14" x14ac:dyDescent="0.3">
      <c r="A267" s="10" t="s">
        <v>392</v>
      </c>
      <c r="B267" s="11">
        <v>42654</v>
      </c>
      <c r="C267" s="12" t="s">
        <v>393</v>
      </c>
      <c r="D267" s="12" t="s">
        <v>8</v>
      </c>
      <c r="E267" s="12" t="s">
        <v>3</v>
      </c>
      <c r="F267" s="12" t="s">
        <v>18</v>
      </c>
      <c r="G267" s="12">
        <v>79.900000000000006</v>
      </c>
      <c r="H267" s="12">
        <v>15</v>
      </c>
      <c r="I267" s="12">
        <v>15.98</v>
      </c>
      <c r="J267" s="13">
        <v>0</v>
      </c>
      <c r="K267" s="12" t="str">
        <f t="shared" si="16"/>
        <v>October</v>
      </c>
      <c r="L267" s="24">
        <f t="shared" si="17"/>
        <v>0.19999999999999998</v>
      </c>
      <c r="M267" s="12">
        <f t="shared" si="18"/>
        <v>5.3266666666666671</v>
      </c>
      <c r="N267" s="19">
        <f t="shared" si="19"/>
        <v>79.900000000000006</v>
      </c>
    </row>
    <row r="268" spans="1:14" x14ac:dyDescent="0.3">
      <c r="A268" s="10" t="s">
        <v>394</v>
      </c>
      <c r="B268" s="11">
        <v>43267</v>
      </c>
      <c r="C268" s="12" t="s">
        <v>395</v>
      </c>
      <c r="D268" s="12" t="s">
        <v>2</v>
      </c>
      <c r="E268" s="12" t="s">
        <v>9</v>
      </c>
      <c r="F268" s="12" t="s">
        <v>10</v>
      </c>
      <c r="G268" s="12">
        <v>14.016</v>
      </c>
      <c r="H268" s="12">
        <v>23</v>
      </c>
      <c r="I268" s="12">
        <v>2.8031999999999999</v>
      </c>
      <c r="J268" s="13">
        <v>0.21</v>
      </c>
      <c r="K268" s="12" t="str">
        <f t="shared" si="16"/>
        <v>June</v>
      </c>
      <c r="L268" s="24">
        <f t="shared" si="17"/>
        <v>0.19999999999999998</v>
      </c>
      <c r="M268" s="12">
        <f t="shared" si="18"/>
        <v>0.60939130434782607</v>
      </c>
      <c r="N268" s="19">
        <f t="shared" si="19"/>
        <v>11.07264</v>
      </c>
    </row>
    <row r="269" spans="1:14" x14ac:dyDescent="0.3">
      <c r="A269" s="10" t="s">
        <v>396</v>
      </c>
      <c r="B269" s="11">
        <v>42757</v>
      </c>
      <c r="C269" s="12" t="s">
        <v>135</v>
      </c>
      <c r="D269" s="12" t="s">
        <v>29</v>
      </c>
      <c r="E269" s="12" t="s">
        <v>3</v>
      </c>
      <c r="F269" s="12" t="s">
        <v>10</v>
      </c>
      <c r="G269" s="12">
        <v>7.56</v>
      </c>
      <c r="H269" s="12">
        <v>25</v>
      </c>
      <c r="I269" s="12">
        <v>1.512</v>
      </c>
      <c r="J269" s="13">
        <v>0.17</v>
      </c>
      <c r="K269" s="12" t="str">
        <f t="shared" si="16"/>
        <v>January</v>
      </c>
      <c r="L269" s="24">
        <f t="shared" si="17"/>
        <v>0.2</v>
      </c>
      <c r="M269" s="12">
        <f t="shared" si="18"/>
        <v>0.3024</v>
      </c>
      <c r="N269" s="19">
        <f t="shared" si="19"/>
        <v>6.274799999999999</v>
      </c>
    </row>
    <row r="270" spans="1:14" x14ac:dyDescent="0.3">
      <c r="A270" s="10" t="s">
        <v>397</v>
      </c>
      <c r="B270" s="11">
        <v>43355</v>
      </c>
      <c r="C270" s="12" t="s">
        <v>398</v>
      </c>
      <c r="D270" s="12" t="s">
        <v>45</v>
      </c>
      <c r="E270" s="12" t="s">
        <v>9</v>
      </c>
      <c r="F270" s="12" t="s">
        <v>10</v>
      </c>
      <c r="G270" s="12">
        <v>37.207999999999998</v>
      </c>
      <c r="H270" s="12">
        <v>26</v>
      </c>
      <c r="I270" s="12">
        <v>7.4416000000000002</v>
      </c>
      <c r="J270" s="13">
        <v>0.03</v>
      </c>
      <c r="K270" s="12" t="str">
        <f t="shared" si="16"/>
        <v>September</v>
      </c>
      <c r="L270" s="24">
        <f t="shared" si="17"/>
        <v>0.2</v>
      </c>
      <c r="M270" s="12">
        <f t="shared" si="18"/>
        <v>1.4310769230769229</v>
      </c>
      <c r="N270" s="19">
        <f t="shared" si="19"/>
        <v>36.091760000000001</v>
      </c>
    </row>
    <row r="271" spans="1:14" x14ac:dyDescent="0.3">
      <c r="A271" s="10" t="s">
        <v>399</v>
      </c>
      <c r="B271" s="11">
        <v>43355</v>
      </c>
      <c r="C271" s="12" t="s">
        <v>398</v>
      </c>
      <c r="D271" s="12" t="s">
        <v>45</v>
      </c>
      <c r="E271" s="12" t="s">
        <v>9</v>
      </c>
      <c r="F271" s="12" t="s">
        <v>10</v>
      </c>
      <c r="G271" s="12">
        <v>57.576000000000001</v>
      </c>
      <c r="H271" s="12">
        <v>1</v>
      </c>
      <c r="I271" s="12">
        <v>11.5152</v>
      </c>
      <c r="J271" s="13">
        <v>0.23</v>
      </c>
      <c r="K271" s="12" t="str">
        <f t="shared" si="16"/>
        <v>September</v>
      </c>
      <c r="L271" s="24">
        <f t="shared" si="17"/>
        <v>0.2</v>
      </c>
      <c r="M271" s="12">
        <f t="shared" si="18"/>
        <v>57.576000000000001</v>
      </c>
      <c r="N271" s="19">
        <f t="shared" si="19"/>
        <v>44.33352</v>
      </c>
    </row>
    <row r="272" spans="1:14" x14ac:dyDescent="0.3">
      <c r="A272" s="10" t="s">
        <v>400</v>
      </c>
      <c r="B272" s="11">
        <v>43462</v>
      </c>
      <c r="C272" s="12" t="s">
        <v>401</v>
      </c>
      <c r="D272" s="12" t="s">
        <v>8</v>
      </c>
      <c r="E272" s="12" t="s">
        <v>9</v>
      </c>
      <c r="F272" s="12" t="s">
        <v>10</v>
      </c>
      <c r="G272" s="12">
        <v>725.84</v>
      </c>
      <c r="H272" s="12">
        <v>6</v>
      </c>
      <c r="I272" s="12">
        <v>145.16800000000001</v>
      </c>
      <c r="J272" s="13">
        <v>0.08</v>
      </c>
      <c r="K272" s="12" t="str">
        <f t="shared" si="16"/>
        <v>December</v>
      </c>
      <c r="L272" s="24">
        <f t="shared" si="17"/>
        <v>0.2</v>
      </c>
      <c r="M272" s="12">
        <f t="shared" si="18"/>
        <v>120.97333333333334</v>
      </c>
      <c r="N272" s="19">
        <f t="shared" si="19"/>
        <v>667.77280000000007</v>
      </c>
    </row>
    <row r="273" spans="1:14" x14ac:dyDescent="0.3">
      <c r="A273" s="10" t="s">
        <v>402</v>
      </c>
      <c r="B273" s="11">
        <v>42581</v>
      </c>
      <c r="C273" s="12" t="s">
        <v>222</v>
      </c>
      <c r="D273" s="12" t="s">
        <v>8</v>
      </c>
      <c r="E273" s="12" t="s">
        <v>3</v>
      </c>
      <c r="F273" s="12" t="s">
        <v>18</v>
      </c>
      <c r="G273" s="12">
        <v>209.93</v>
      </c>
      <c r="H273" s="12">
        <v>25</v>
      </c>
      <c r="I273" s="12">
        <v>41.985999999999997</v>
      </c>
      <c r="J273" s="13">
        <v>0.08</v>
      </c>
      <c r="K273" s="12" t="str">
        <f t="shared" si="16"/>
        <v>July</v>
      </c>
      <c r="L273" s="24">
        <f t="shared" si="17"/>
        <v>0.19999999999999998</v>
      </c>
      <c r="M273" s="12">
        <f t="shared" si="18"/>
        <v>8.3971999999999998</v>
      </c>
      <c r="N273" s="19">
        <f t="shared" si="19"/>
        <v>193.13560000000001</v>
      </c>
    </row>
    <row r="274" spans="1:14" x14ac:dyDescent="0.3">
      <c r="A274" s="10" t="s">
        <v>403</v>
      </c>
      <c r="B274" s="11">
        <v>42581</v>
      </c>
      <c r="C274" s="12" t="s">
        <v>222</v>
      </c>
      <c r="D274" s="12" t="s">
        <v>8</v>
      </c>
      <c r="E274" s="12" t="s">
        <v>3</v>
      </c>
      <c r="F274" s="12" t="s">
        <v>4</v>
      </c>
      <c r="G274" s="12">
        <v>5.28</v>
      </c>
      <c r="H274" s="12">
        <v>20</v>
      </c>
      <c r="I274" s="12">
        <v>1.056</v>
      </c>
      <c r="J274" s="13">
        <v>7.0000000000000007E-2</v>
      </c>
      <c r="K274" s="12" t="str">
        <f t="shared" si="16"/>
        <v>July</v>
      </c>
      <c r="L274" s="24">
        <f t="shared" si="17"/>
        <v>0.2</v>
      </c>
      <c r="M274" s="12">
        <f t="shared" si="18"/>
        <v>0.26400000000000001</v>
      </c>
      <c r="N274" s="19">
        <f t="shared" si="19"/>
        <v>4.9104000000000001</v>
      </c>
    </row>
    <row r="275" spans="1:14" x14ac:dyDescent="0.3">
      <c r="A275" s="10" t="s">
        <v>404</v>
      </c>
      <c r="B275" s="11">
        <v>42581</v>
      </c>
      <c r="C275" s="12" t="s">
        <v>222</v>
      </c>
      <c r="D275" s="12" t="s">
        <v>8</v>
      </c>
      <c r="E275" s="12" t="s">
        <v>3</v>
      </c>
      <c r="F275" s="12" t="s">
        <v>10</v>
      </c>
      <c r="G275" s="12">
        <v>10.92</v>
      </c>
      <c r="H275" s="12">
        <v>12</v>
      </c>
      <c r="I275" s="12">
        <v>2.1840000000000002</v>
      </c>
      <c r="J275" s="13">
        <v>0.13</v>
      </c>
      <c r="K275" s="12" t="str">
        <f t="shared" si="16"/>
        <v>July</v>
      </c>
      <c r="L275" s="24">
        <f t="shared" si="17"/>
        <v>0.2</v>
      </c>
      <c r="M275" s="12">
        <f t="shared" si="18"/>
        <v>0.91</v>
      </c>
      <c r="N275" s="19">
        <f t="shared" si="19"/>
        <v>9.5003999999999991</v>
      </c>
    </row>
    <row r="276" spans="1:14" x14ac:dyDescent="0.3">
      <c r="A276" s="10" t="s">
        <v>405</v>
      </c>
      <c r="B276" s="11">
        <v>43359</v>
      </c>
      <c r="C276" s="12" t="s">
        <v>406</v>
      </c>
      <c r="D276" s="12" t="s">
        <v>8</v>
      </c>
      <c r="E276" s="12" t="s">
        <v>9</v>
      </c>
      <c r="F276" s="12" t="s">
        <v>10</v>
      </c>
      <c r="G276" s="12">
        <v>8.82</v>
      </c>
      <c r="H276" s="12">
        <v>3</v>
      </c>
      <c r="I276" s="12">
        <v>1.764</v>
      </c>
      <c r="J276" s="13">
        <v>0.21</v>
      </c>
      <c r="K276" s="12" t="str">
        <f t="shared" si="16"/>
        <v>September</v>
      </c>
      <c r="L276" s="24">
        <f t="shared" si="17"/>
        <v>0.19999999999999998</v>
      </c>
      <c r="M276" s="12">
        <f t="shared" si="18"/>
        <v>2.94</v>
      </c>
      <c r="N276" s="19">
        <f t="shared" si="19"/>
        <v>6.9678000000000004</v>
      </c>
    </row>
    <row r="277" spans="1:14" x14ac:dyDescent="0.3">
      <c r="A277" s="10" t="s">
        <v>407</v>
      </c>
      <c r="B277" s="11">
        <v>43359</v>
      </c>
      <c r="C277" s="12" t="s">
        <v>406</v>
      </c>
      <c r="D277" s="12" t="s">
        <v>8</v>
      </c>
      <c r="E277" s="12" t="s">
        <v>9</v>
      </c>
      <c r="F277" s="12" t="s">
        <v>10</v>
      </c>
      <c r="G277" s="12">
        <v>5.98</v>
      </c>
      <c r="H277" s="12">
        <v>10</v>
      </c>
      <c r="I277" s="12">
        <v>1.196</v>
      </c>
      <c r="J277" s="13">
        <v>0.23</v>
      </c>
      <c r="K277" s="12" t="str">
        <f t="shared" si="16"/>
        <v>September</v>
      </c>
      <c r="L277" s="24">
        <f t="shared" si="17"/>
        <v>0.19999999999999998</v>
      </c>
      <c r="M277" s="12">
        <f t="shared" si="18"/>
        <v>0.59800000000000009</v>
      </c>
      <c r="N277" s="19">
        <f t="shared" si="19"/>
        <v>4.6046000000000005</v>
      </c>
    </row>
    <row r="278" spans="1:14" x14ac:dyDescent="0.3">
      <c r="A278" s="10" t="s">
        <v>408</v>
      </c>
      <c r="B278" s="11">
        <v>43386</v>
      </c>
      <c r="C278" s="12" t="s">
        <v>409</v>
      </c>
      <c r="D278" s="12" t="s">
        <v>45</v>
      </c>
      <c r="E278" s="12" t="s">
        <v>9</v>
      </c>
      <c r="F278" s="12" t="s">
        <v>10</v>
      </c>
      <c r="G278" s="12">
        <v>11.648</v>
      </c>
      <c r="H278" s="12">
        <v>5</v>
      </c>
      <c r="I278" s="12">
        <v>2.3296000000000001</v>
      </c>
      <c r="J278" s="13">
        <v>0.11</v>
      </c>
      <c r="K278" s="12" t="str">
        <f t="shared" si="16"/>
        <v>October</v>
      </c>
      <c r="L278" s="24">
        <f t="shared" si="17"/>
        <v>0.2</v>
      </c>
      <c r="M278" s="12">
        <f t="shared" si="18"/>
        <v>2.3296000000000001</v>
      </c>
      <c r="N278" s="19">
        <f t="shared" si="19"/>
        <v>10.366719999999999</v>
      </c>
    </row>
    <row r="279" spans="1:14" x14ac:dyDescent="0.3">
      <c r="A279" s="10" t="s">
        <v>410</v>
      </c>
      <c r="B279" s="11">
        <v>43386</v>
      </c>
      <c r="C279" s="12" t="s">
        <v>409</v>
      </c>
      <c r="D279" s="12" t="s">
        <v>45</v>
      </c>
      <c r="E279" s="12" t="s">
        <v>9</v>
      </c>
      <c r="F279" s="12" t="s">
        <v>10</v>
      </c>
      <c r="G279" s="12">
        <v>18.175999999999998</v>
      </c>
      <c r="H279" s="12">
        <v>11</v>
      </c>
      <c r="I279" s="12">
        <v>3.6352000000000002</v>
      </c>
      <c r="J279" s="13">
        <v>0.15</v>
      </c>
      <c r="K279" s="12" t="str">
        <f t="shared" si="16"/>
        <v>October</v>
      </c>
      <c r="L279" s="24">
        <f t="shared" si="17"/>
        <v>0.20000000000000004</v>
      </c>
      <c r="M279" s="12">
        <f t="shared" si="18"/>
        <v>1.6523636363636363</v>
      </c>
      <c r="N279" s="19">
        <f t="shared" si="19"/>
        <v>15.449599999999998</v>
      </c>
    </row>
    <row r="280" spans="1:14" x14ac:dyDescent="0.3">
      <c r="A280" s="10" t="s">
        <v>411</v>
      </c>
      <c r="B280" s="11">
        <v>43386</v>
      </c>
      <c r="C280" s="12" t="s">
        <v>409</v>
      </c>
      <c r="D280" s="12" t="s">
        <v>45</v>
      </c>
      <c r="E280" s="12" t="s">
        <v>9</v>
      </c>
      <c r="F280" s="12" t="s">
        <v>10</v>
      </c>
      <c r="G280" s="12">
        <v>59.712000000000003</v>
      </c>
      <c r="H280" s="12">
        <v>11</v>
      </c>
      <c r="I280" s="12">
        <v>11.942399999999999</v>
      </c>
      <c r="J280" s="13">
        <v>0.22</v>
      </c>
      <c r="K280" s="12" t="str">
        <f t="shared" si="16"/>
        <v>October</v>
      </c>
      <c r="L280" s="24">
        <f t="shared" si="17"/>
        <v>0.19999999999999998</v>
      </c>
      <c r="M280" s="12">
        <f t="shared" si="18"/>
        <v>5.4283636363636365</v>
      </c>
      <c r="N280" s="19">
        <f t="shared" si="19"/>
        <v>46.575360000000003</v>
      </c>
    </row>
    <row r="281" spans="1:14" x14ac:dyDescent="0.3">
      <c r="A281" s="10" t="s">
        <v>412</v>
      </c>
      <c r="B281" s="11">
        <v>43386</v>
      </c>
      <c r="C281" s="12" t="s">
        <v>409</v>
      </c>
      <c r="D281" s="12" t="s">
        <v>45</v>
      </c>
      <c r="E281" s="12" t="s">
        <v>9</v>
      </c>
      <c r="F281" s="12" t="s">
        <v>10</v>
      </c>
      <c r="G281" s="12">
        <v>24.84</v>
      </c>
      <c r="H281" s="12">
        <v>27</v>
      </c>
      <c r="I281" s="12">
        <v>4.968</v>
      </c>
      <c r="J281" s="13">
        <v>0.22</v>
      </c>
      <c r="K281" s="12" t="str">
        <f t="shared" si="16"/>
        <v>October</v>
      </c>
      <c r="L281" s="24">
        <f t="shared" si="17"/>
        <v>0.2</v>
      </c>
      <c r="M281" s="12">
        <f t="shared" si="18"/>
        <v>0.92</v>
      </c>
      <c r="N281" s="19">
        <f t="shared" si="19"/>
        <v>19.3752</v>
      </c>
    </row>
    <row r="282" spans="1:14" x14ac:dyDescent="0.3">
      <c r="A282" s="10" t="s">
        <v>413</v>
      </c>
      <c r="B282" s="11">
        <v>42639</v>
      </c>
      <c r="C282" s="12" t="s">
        <v>186</v>
      </c>
      <c r="D282" s="12" t="s">
        <v>45</v>
      </c>
      <c r="E282" s="12" t="s">
        <v>3</v>
      </c>
      <c r="F282" s="12" t="s">
        <v>10</v>
      </c>
      <c r="G282" s="12">
        <v>2.08</v>
      </c>
      <c r="H282" s="12">
        <v>24</v>
      </c>
      <c r="I282" s="12">
        <v>0.41599999999999998</v>
      </c>
      <c r="J282" s="13">
        <v>0</v>
      </c>
      <c r="K282" s="12" t="str">
        <f t="shared" si="16"/>
        <v>September</v>
      </c>
      <c r="L282" s="24">
        <f t="shared" si="17"/>
        <v>0.19999999999999998</v>
      </c>
      <c r="M282" s="12">
        <f t="shared" si="18"/>
        <v>8.666666666666667E-2</v>
      </c>
      <c r="N282" s="19">
        <f t="shared" si="19"/>
        <v>2.08</v>
      </c>
    </row>
    <row r="283" spans="1:14" x14ac:dyDescent="0.3">
      <c r="A283" s="10" t="s">
        <v>414</v>
      </c>
      <c r="B283" s="11">
        <v>42639</v>
      </c>
      <c r="C283" s="12" t="s">
        <v>186</v>
      </c>
      <c r="D283" s="12" t="s">
        <v>45</v>
      </c>
      <c r="E283" s="12" t="s">
        <v>3</v>
      </c>
      <c r="F283" s="12" t="s">
        <v>18</v>
      </c>
      <c r="G283" s="12">
        <v>1114.4000000000001</v>
      </c>
      <c r="H283" s="12">
        <v>16</v>
      </c>
      <c r="I283" s="12">
        <v>222.88</v>
      </c>
      <c r="J283" s="13">
        <v>0.1</v>
      </c>
      <c r="K283" s="12" t="str">
        <f t="shared" si="16"/>
        <v>September</v>
      </c>
      <c r="L283" s="24">
        <f t="shared" si="17"/>
        <v>0.19999999999999998</v>
      </c>
      <c r="M283" s="12">
        <f t="shared" si="18"/>
        <v>69.650000000000006</v>
      </c>
      <c r="N283" s="19">
        <f t="shared" si="19"/>
        <v>1002.96</v>
      </c>
    </row>
    <row r="284" spans="1:14" x14ac:dyDescent="0.3">
      <c r="A284" s="10" t="s">
        <v>415</v>
      </c>
      <c r="B284" s="11">
        <v>42411</v>
      </c>
      <c r="C284" s="12" t="s">
        <v>416</v>
      </c>
      <c r="D284" s="12" t="s">
        <v>8</v>
      </c>
      <c r="E284" s="12" t="s">
        <v>3</v>
      </c>
      <c r="F284" s="12" t="s">
        <v>4</v>
      </c>
      <c r="G284" s="12">
        <v>1038.8399999999999</v>
      </c>
      <c r="H284" s="12">
        <v>21</v>
      </c>
      <c r="I284" s="12">
        <v>207.768</v>
      </c>
      <c r="J284" s="13">
        <v>0.08</v>
      </c>
      <c r="K284" s="12" t="str">
        <f t="shared" si="16"/>
        <v>February</v>
      </c>
      <c r="L284" s="24">
        <f t="shared" si="17"/>
        <v>0.2</v>
      </c>
      <c r="M284" s="12">
        <f t="shared" si="18"/>
        <v>49.468571428571423</v>
      </c>
      <c r="N284" s="19">
        <f t="shared" si="19"/>
        <v>955.73279999999988</v>
      </c>
    </row>
    <row r="285" spans="1:14" x14ac:dyDescent="0.3">
      <c r="A285" s="10" t="s">
        <v>417</v>
      </c>
      <c r="B285" s="11">
        <v>42639</v>
      </c>
      <c r="C285" s="12" t="s">
        <v>52</v>
      </c>
      <c r="D285" s="12" t="s">
        <v>45</v>
      </c>
      <c r="E285" s="12" t="s">
        <v>3</v>
      </c>
      <c r="F285" s="12" t="s">
        <v>10</v>
      </c>
      <c r="G285" s="12">
        <v>141.76</v>
      </c>
      <c r="H285" s="12">
        <v>17</v>
      </c>
      <c r="I285" s="12">
        <v>28.352</v>
      </c>
      <c r="J285" s="13">
        <v>0.01</v>
      </c>
      <c r="K285" s="12" t="str">
        <f t="shared" si="16"/>
        <v>September</v>
      </c>
      <c r="L285" s="24">
        <f t="shared" si="17"/>
        <v>0.2</v>
      </c>
      <c r="M285" s="12">
        <f t="shared" si="18"/>
        <v>8.3388235294117639</v>
      </c>
      <c r="N285" s="19">
        <f t="shared" si="19"/>
        <v>140.3424</v>
      </c>
    </row>
    <row r="286" spans="1:14" x14ac:dyDescent="0.3">
      <c r="A286" s="10" t="s">
        <v>418</v>
      </c>
      <c r="B286" s="11">
        <v>42639</v>
      </c>
      <c r="C286" s="12" t="s">
        <v>52</v>
      </c>
      <c r="D286" s="12" t="s">
        <v>45</v>
      </c>
      <c r="E286" s="12" t="s">
        <v>3</v>
      </c>
      <c r="F286" s="12" t="s">
        <v>18</v>
      </c>
      <c r="G286" s="12">
        <v>239.8</v>
      </c>
      <c r="H286" s="12">
        <v>2</v>
      </c>
      <c r="I286" s="12">
        <v>47.96</v>
      </c>
      <c r="J286" s="13">
        <v>0</v>
      </c>
      <c r="K286" s="12" t="str">
        <f t="shared" si="16"/>
        <v>September</v>
      </c>
      <c r="L286" s="24">
        <f t="shared" si="17"/>
        <v>0.19999999999999998</v>
      </c>
      <c r="M286" s="12">
        <f t="shared" si="18"/>
        <v>119.9</v>
      </c>
      <c r="N286" s="19">
        <f t="shared" si="19"/>
        <v>239.8</v>
      </c>
    </row>
    <row r="287" spans="1:14" x14ac:dyDescent="0.3">
      <c r="A287" s="10" t="s">
        <v>419</v>
      </c>
      <c r="B287" s="11">
        <v>42639</v>
      </c>
      <c r="C287" s="12" t="s">
        <v>52</v>
      </c>
      <c r="D287" s="12" t="s">
        <v>45</v>
      </c>
      <c r="E287" s="12" t="s">
        <v>3</v>
      </c>
      <c r="F287" s="12" t="s">
        <v>10</v>
      </c>
      <c r="G287" s="12">
        <v>31.103999999999999</v>
      </c>
      <c r="H287" s="12">
        <v>29</v>
      </c>
      <c r="I287" s="12">
        <v>6.2207999999999997</v>
      </c>
      <c r="J287" s="13">
        <v>0.16</v>
      </c>
      <c r="K287" s="12" t="str">
        <f t="shared" si="16"/>
        <v>September</v>
      </c>
      <c r="L287" s="24">
        <f t="shared" si="17"/>
        <v>0.19999999999999998</v>
      </c>
      <c r="M287" s="12">
        <f t="shared" si="18"/>
        <v>1.072551724137931</v>
      </c>
      <c r="N287" s="19">
        <f t="shared" si="19"/>
        <v>26.127359999999999</v>
      </c>
    </row>
    <row r="288" spans="1:14" x14ac:dyDescent="0.3">
      <c r="A288" s="10" t="s">
        <v>420</v>
      </c>
      <c r="B288" s="11">
        <v>43087</v>
      </c>
      <c r="C288" s="12" t="s">
        <v>421</v>
      </c>
      <c r="D288" s="12" t="s">
        <v>2</v>
      </c>
      <c r="E288" s="12" t="s">
        <v>9</v>
      </c>
      <c r="F288" s="12" t="s">
        <v>10</v>
      </c>
      <c r="G288" s="12">
        <v>254.05799999999999</v>
      </c>
      <c r="H288" s="12">
        <v>29</v>
      </c>
      <c r="I288" s="12">
        <v>50.811599999999999</v>
      </c>
      <c r="J288" s="13">
        <v>0.02</v>
      </c>
      <c r="K288" s="12" t="str">
        <f t="shared" si="16"/>
        <v>December</v>
      </c>
      <c r="L288" s="24">
        <f t="shared" si="17"/>
        <v>0.2</v>
      </c>
      <c r="M288" s="12">
        <f t="shared" si="18"/>
        <v>8.7606206896551715</v>
      </c>
      <c r="N288" s="19">
        <f t="shared" si="19"/>
        <v>248.97683999999998</v>
      </c>
    </row>
    <row r="289" spans="1:14" x14ac:dyDescent="0.3">
      <c r="A289" s="10" t="s">
        <v>422</v>
      </c>
      <c r="B289" s="11">
        <v>43087</v>
      </c>
      <c r="C289" s="12" t="s">
        <v>421</v>
      </c>
      <c r="D289" s="12" t="s">
        <v>2</v>
      </c>
      <c r="E289" s="12" t="s">
        <v>9</v>
      </c>
      <c r="F289" s="12" t="s">
        <v>10</v>
      </c>
      <c r="G289" s="12">
        <v>194.52799999999999</v>
      </c>
      <c r="H289" s="12">
        <v>6</v>
      </c>
      <c r="I289" s="12">
        <v>38.9056</v>
      </c>
      <c r="J289" s="13">
        <v>0.03</v>
      </c>
      <c r="K289" s="12" t="str">
        <f t="shared" si="16"/>
        <v>December</v>
      </c>
      <c r="L289" s="24">
        <f t="shared" si="17"/>
        <v>0.2</v>
      </c>
      <c r="M289" s="12">
        <f t="shared" si="18"/>
        <v>32.42133333333333</v>
      </c>
      <c r="N289" s="19">
        <f t="shared" si="19"/>
        <v>188.69216</v>
      </c>
    </row>
    <row r="290" spans="1:14" x14ac:dyDescent="0.3">
      <c r="A290" s="10" t="s">
        <v>423</v>
      </c>
      <c r="B290" s="11">
        <v>43087</v>
      </c>
      <c r="C290" s="12" t="s">
        <v>421</v>
      </c>
      <c r="D290" s="12" t="s">
        <v>2</v>
      </c>
      <c r="E290" s="12" t="s">
        <v>9</v>
      </c>
      <c r="F290" s="12" t="s">
        <v>10</v>
      </c>
      <c r="G290" s="12">
        <v>961.48</v>
      </c>
      <c r="H290" s="12">
        <v>28</v>
      </c>
      <c r="I290" s="12">
        <v>192.29599999999999</v>
      </c>
      <c r="J290" s="13">
        <v>0.08</v>
      </c>
      <c r="K290" s="12" t="str">
        <f t="shared" si="16"/>
        <v>December</v>
      </c>
      <c r="L290" s="24">
        <f t="shared" si="17"/>
        <v>0.19999999999999998</v>
      </c>
      <c r="M290" s="12">
        <f t="shared" si="18"/>
        <v>34.338571428571427</v>
      </c>
      <c r="N290" s="19">
        <f t="shared" si="19"/>
        <v>884.5616</v>
      </c>
    </row>
    <row r="291" spans="1:14" x14ac:dyDescent="0.3">
      <c r="A291" s="10" t="s">
        <v>424</v>
      </c>
      <c r="B291" s="11">
        <v>43059</v>
      </c>
      <c r="C291" s="12" t="s">
        <v>425</v>
      </c>
      <c r="D291" s="12" t="s">
        <v>45</v>
      </c>
      <c r="E291" s="12" t="s">
        <v>30</v>
      </c>
      <c r="F291" s="12" t="s">
        <v>10</v>
      </c>
      <c r="G291" s="12">
        <v>19.096</v>
      </c>
      <c r="H291" s="12">
        <v>6</v>
      </c>
      <c r="I291" s="12">
        <v>3.8191999999999999</v>
      </c>
      <c r="J291" s="13">
        <v>0.13</v>
      </c>
      <c r="K291" s="12" t="str">
        <f t="shared" si="16"/>
        <v>November</v>
      </c>
      <c r="L291" s="24">
        <f t="shared" si="17"/>
        <v>0.19999999999999998</v>
      </c>
      <c r="M291" s="12">
        <f t="shared" si="18"/>
        <v>3.1826666666666665</v>
      </c>
      <c r="N291" s="19">
        <f t="shared" si="19"/>
        <v>16.613520000000001</v>
      </c>
    </row>
    <row r="292" spans="1:14" x14ac:dyDescent="0.3">
      <c r="A292" s="10" t="s">
        <v>426</v>
      </c>
      <c r="B292" s="11">
        <v>43059</v>
      </c>
      <c r="C292" s="12" t="s">
        <v>425</v>
      </c>
      <c r="D292" s="12" t="s">
        <v>45</v>
      </c>
      <c r="E292" s="12" t="s">
        <v>30</v>
      </c>
      <c r="F292" s="12" t="s">
        <v>10</v>
      </c>
      <c r="G292" s="12">
        <v>18.495999999999999</v>
      </c>
      <c r="H292" s="12">
        <v>17</v>
      </c>
      <c r="I292" s="12">
        <v>3.6991999999999998</v>
      </c>
      <c r="J292" s="13">
        <v>0.2</v>
      </c>
      <c r="K292" s="12" t="str">
        <f t="shared" si="16"/>
        <v>November</v>
      </c>
      <c r="L292" s="24">
        <f t="shared" si="17"/>
        <v>0.2</v>
      </c>
      <c r="M292" s="12">
        <f t="shared" si="18"/>
        <v>1.0879999999999999</v>
      </c>
      <c r="N292" s="19">
        <f t="shared" si="19"/>
        <v>14.796799999999999</v>
      </c>
    </row>
    <row r="293" spans="1:14" x14ac:dyDescent="0.3">
      <c r="A293" s="10" t="s">
        <v>427</v>
      </c>
      <c r="B293" s="11">
        <v>43059</v>
      </c>
      <c r="C293" s="12" t="s">
        <v>425</v>
      </c>
      <c r="D293" s="12" t="s">
        <v>45</v>
      </c>
      <c r="E293" s="12" t="s">
        <v>30</v>
      </c>
      <c r="F293" s="12" t="s">
        <v>18</v>
      </c>
      <c r="G293" s="12">
        <v>255.98400000000001</v>
      </c>
      <c r="H293" s="12">
        <v>23</v>
      </c>
      <c r="I293" s="12">
        <v>51.196800000000003</v>
      </c>
      <c r="J293" s="13">
        <v>0.03</v>
      </c>
      <c r="K293" s="12" t="str">
        <f t="shared" si="16"/>
        <v>November</v>
      </c>
      <c r="L293" s="24">
        <f t="shared" si="17"/>
        <v>0.2</v>
      </c>
      <c r="M293" s="12">
        <f t="shared" si="18"/>
        <v>11.129739130434784</v>
      </c>
      <c r="N293" s="19">
        <f t="shared" si="19"/>
        <v>248.30448000000001</v>
      </c>
    </row>
    <row r="294" spans="1:14" x14ac:dyDescent="0.3">
      <c r="A294" s="10" t="s">
        <v>428</v>
      </c>
      <c r="B294" s="11">
        <v>43059</v>
      </c>
      <c r="C294" s="12" t="s">
        <v>425</v>
      </c>
      <c r="D294" s="12" t="s">
        <v>45</v>
      </c>
      <c r="E294" s="12" t="s">
        <v>30</v>
      </c>
      <c r="F294" s="12" t="s">
        <v>4</v>
      </c>
      <c r="G294" s="12">
        <v>86.97</v>
      </c>
      <c r="H294" s="12">
        <v>4</v>
      </c>
      <c r="I294" s="12">
        <v>17.393999999999998</v>
      </c>
      <c r="J294" s="13">
        <v>0.04</v>
      </c>
      <c r="K294" s="12" t="str">
        <f t="shared" si="16"/>
        <v>November</v>
      </c>
      <c r="L294" s="24">
        <f t="shared" si="17"/>
        <v>0.19999999999999998</v>
      </c>
      <c r="M294" s="12">
        <f t="shared" si="18"/>
        <v>21.7425</v>
      </c>
      <c r="N294" s="19">
        <f t="shared" si="19"/>
        <v>83.491199999999992</v>
      </c>
    </row>
    <row r="295" spans="1:14" x14ac:dyDescent="0.3">
      <c r="A295" s="10" t="s">
        <v>429</v>
      </c>
      <c r="B295" s="11">
        <v>42364</v>
      </c>
      <c r="C295" s="12" t="s">
        <v>430</v>
      </c>
      <c r="D295" s="12" t="s">
        <v>8</v>
      </c>
      <c r="E295" s="12" t="s">
        <v>9</v>
      </c>
      <c r="F295" s="12" t="s">
        <v>4</v>
      </c>
      <c r="G295" s="12">
        <v>300.416</v>
      </c>
      <c r="H295" s="12">
        <v>26</v>
      </c>
      <c r="I295" s="12">
        <v>60.083199999999998</v>
      </c>
      <c r="J295" s="13">
        <v>0.21</v>
      </c>
      <c r="K295" s="12" t="str">
        <f t="shared" si="16"/>
        <v>December</v>
      </c>
      <c r="L295" s="24">
        <f t="shared" si="17"/>
        <v>0.19999999999999998</v>
      </c>
      <c r="M295" s="12">
        <f t="shared" si="18"/>
        <v>11.554461538461538</v>
      </c>
      <c r="N295" s="19">
        <f t="shared" si="19"/>
        <v>237.32864000000001</v>
      </c>
    </row>
    <row r="296" spans="1:14" x14ac:dyDescent="0.3">
      <c r="A296" s="10" t="s">
        <v>431</v>
      </c>
      <c r="B296" s="11">
        <v>42364</v>
      </c>
      <c r="C296" s="12" t="s">
        <v>430</v>
      </c>
      <c r="D296" s="12" t="s">
        <v>8</v>
      </c>
      <c r="E296" s="12" t="s">
        <v>9</v>
      </c>
      <c r="F296" s="12" t="s">
        <v>4</v>
      </c>
      <c r="G296" s="12">
        <v>230.352</v>
      </c>
      <c r="H296" s="12">
        <v>9</v>
      </c>
      <c r="I296" s="12">
        <v>46.070399999999999</v>
      </c>
      <c r="J296" s="13">
        <v>0.12</v>
      </c>
      <c r="K296" s="12" t="str">
        <f t="shared" si="16"/>
        <v>December</v>
      </c>
      <c r="L296" s="24">
        <f t="shared" si="17"/>
        <v>0.19999999999999998</v>
      </c>
      <c r="M296" s="12">
        <f t="shared" si="18"/>
        <v>25.594666666666669</v>
      </c>
      <c r="N296" s="19">
        <f t="shared" si="19"/>
        <v>202.70976000000002</v>
      </c>
    </row>
    <row r="297" spans="1:14" x14ac:dyDescent="0.3">
      <c r="A297" s="10" t="s">
        <v>432</v>
      </c>
      <c r="B297" s="11">
        <v>42364</v>
      </c>
      <c r="C297" s="12" t="s">
        <v>430</v>
      </c>
      <c r="D297" s="12" t="s">
        <v>8</v>
      </c>
      <c r="E297" s="12" t="s">
        <v>9</v>
      </c>
      <c r="F297" s="12" t="s">
        <v>4</v>
      </c>
      <c r="G297" s="12">
        <v>218.352</v>
      </c>
      <c r="H297" s="12">
        <v>10</v>
      </c>
      <c r="I297" s="12">
        <v>43.670400000000001</v>
      </c>
      <c r="J297" s="13">
        <v>0.14000000000000001</v>
      </c>
      <c r="K297" s="12" t="str">
        <f t="shared" si="16"/>
        <v>December</v>
      </c>
      <c r="L297" s="24">
        <f t="shared" si="17"/>
        <v>0.2</v>
      </c>
      <c r="M297" s="12">
        <f t="shared" si="18"/>
        <v>21.8352</v>
      </c>
      <c r="N297" s="19">
        <f t="shared" si="19"/>
        <v>187.78272000000001</v>
      </c>
    </row>
    <row r="298" spans="1:14" x14ac:dyDescent="0.3">
      <c r="A298" s="10" t="s">
        <v>433</v>
      </c>
      <c r="B298" s="11">
        <v>42364</v>
      </c>
      <c r="C298" s="12" t="s">
        <v>430</v>
      </c>
      <c r="D298" s="12" t="s">
        <v>8</v>
      </c>
      <c r="E298" s="12" t="s">
        <v>9</v>
      </c>
      <c r="F298" s="12" t="s">
        <v>10</v>
      </c>
      <c r="G298" s="12">
        <v>78.599999999999994</v>
      </c>
      <c r="H298" s="12">
        <v>12</v>
      </c>
      <c r="I298" s="12">
        <v>15.72</v>
      </c>
      <c r="J298" s="13">
        <v>0.17</v>
      </c>
      <c r="K298" s="12" t="str">
        <f t="shared" si="16"/>
        <v>December</v>
      </c>
      <c r="L298" s="24">
        <f t="shared" si="17"/>
        <v>0.2</v>
      </c>
      <c r="M298" s="12">
        <f t="shared" si="18"/>
        <v>6.55</v>
      </c>
      <c r="N298" s="19">
        <f t="shared" si="19"/>
        <v>65.238</v>
      </c>
    </row>
    <row r="299" spans="1:14" x14ac:dyDescent="0.3">
      <c r="A299" s="10" t="s">
        <v>434</v>
      </c>
      <c r="B299" s="11">
        <v>42364</v>
      </c>
      <c r="C299" s="12" t="s">
        <v>430</v>
      </c>
      <c r="D299" s="12" t="s">
        <v>8</v>
      </c>
      <c r="E299" s="12" t="s">
        <v>9</v>
      </c>
      <c r="F299" s="12" t="s">
        <v>10</v>
      </c>
      <c r="G299" s="12">
        <v>27.552</v>
      </c>
      <c r="H299" s="12">
        <v>12</v>
      </c>
      <c r="I299" s="12">
        <v>5.5103999999999997</v>
      </c>
      <c r="J299" s="13">
        <v>0.12</v>
      </c>
      <c r="K299" s="12" t="str">
        <f t="shared" si="16"/>
        <v>December</v>
      </c>
      <c r="L299" s="24">
        <f t="shared" si="17"/>
        <v>0.19999999999999998</v>
      </c>
      <c r="M299" s="12">
        <f t="shared" si="18"/>
        <v>2.2959999999999998</v>
      </c>
      <c r="N299" s="19">
        <f t="shared" si="19"/>
        <v>24.245760000000001</v>
      </c>
    </row>
    <row r="300" spans="1:14" x14ac:dyDescent="0.3">
      <c r="A300" s="10" t="s">
        <v>435</v>
      </c>
      <c r="B300" s="11">
        <v>43036</v>
      </c>
      <c r="C300" s="12" t="s">
        <v>214</v>
      </c>
      <c r="D300" s="12" t="s">
        <v>45</v>
      </c>
      <c r="E300" s="12" t="s">
        <v>9</v>
      </c>
      <c r="F300" s="12" t="s">
        <v>10</v>
      </c>
      <c r="G300" s="12">
        <v>32.4</v>
      </c>
      <c r="H300" s="12">
        <v>1</v>
      </c>
      <c r="I300" s="12">
        <v>6.48</v>
      </c>
      <c r="J300" s="13">
        <v>0.15</v>
      </c>
      <c r="K300" s="12" t="str">
        <f t="shared" si="16"/>
        <v>October</v>
      </c>
      <c r="L300" s="24">
        <f t="shared" si="17"/>
        <v>0.2</v>
      </c>
      <c r="M300" s="12">
        <f t="shared" si="18"/>
        <v>32.4</v>
      </c>
      <c r="N300" s="19">
        <f t="shared" si="19"/>
        <v>27.54</v>
      </c>
    </row>
    <row r="301" spans="1:14" x14ac:dyDescent="0.3">
      <c r="A301" s="10" t="s">
        <v>436</v>
      </c>
      <c r="B301" s="11">
        <v>43036</v>
      </c>
      <c r="C301" s="12" t="s">
        <v>214</v>
      </c>
      <c r="D301" s="12" t="s">
        <v>45</v>
      </c>
      <c r="E301" s="12" t="s">
        <v>9</v>
      </c>
      <c r="F301" s="12" t="s">
        <v>10</v>
      </c>
      <c r="G301" s="12">
        <v>1082.48</v>
      </c>
      <c r="H301" s="12">
        <v>2</v>
      </c>
      <c r="I301" s="12">
        <v>216.49600000000001</v>
      </c>
      <c r="J301" s="13">
        <v>0.05</v>
      </c>
      <c r="K301" s="12" t="str">
        <f t="shared" si="16"/>
        <v>October</v>
      </c>
      <c r="L301" s="24">
        <f t="shared" si="17"/>
        <v>0.2</v>
      </c>
      <c r="M301" s="12">
        <f t="shared" si="18"/>
        <v>541.24</v>
      </c>
      <c r="N301" s="19">
        <f t="shared" si="19"/>
        <v>1028.356</v>
      </c>
    </row>
    <row r="302" spans="1:14" x14ac:dyDescent="0.3">
      <c r="A302" s="10" t="s">
        <v>437</v>
      </c>
      <c r="B302" s="11">
        <v>43036</v>
      </c>
      <c r="C302" s="12" t="s">
        <v>214</v>
      </c>
      <c r="D302" s="12" t="s">
        <v>45</v>
      </c>
      <c r="E302" s="12" t="s">
        <v>9</v>
      </c>
      <c r="F302" s="12" t="s">
        <v>10</v>
      </c>
      <c r="G302" s="12">
        <v>56.91</v>
      </c>
      <c r="H302" s="12">
        <v>5</v>
      </c>
      <c r="I302" s="12">
        <v>11.382</v>
      </c>
      <c r="J302" s="13">
        <v>0.14000000000000001</v>
      </c>
      <c r="K302" s="12" t="str">
        <f t="shared" si="16"/>
        <v>October</v>
      </c>
      <c r="L302" s="24">
        <f t="shared" si="17"/>
        <v>0.2</v>
      </c>
      <c r="M302" s="12">
        <f t="shared" si="18"/>
        <v>11.382</v>
      </c>
      <c r="N302" s="19">
        <f t="shared" si="19"/>
        <v>48.942599999999999</v>
      </c>
    </row>
    <row r="303" spans="1:14" x14ac:dyDescent="0.3">
      <c r="A303" s="10" t="s">
        <v>438</v>
      </c>
      <c r="B303" s="11">
        <v>43036</v>
      </c>
      <c r="C303" s="12" t="s">
        <v>214</v>
      </c>
      <c r="D303" s="12" t="s">
        <v>45</v>
      </c>
      <c r="E303" s="12" t="s">
        <v>9</v>
      </c>
      <c r="F303" s="12" t="s">
        <v>4</v>
      </c>
      <c r="G303" s="12">
        <v>77.599999999999994</v>
      </c>
      <c r="H303" s="12">
        <v>24</v>
      </c>
      <c r="I303" s="12">
        <v>15.52</v>
      </c>
      <c r="J303" s="13">
        <v>0.04</v>
      </c>
      <c r="K303" s="12" t="str">
        <f t="shared" si="16"/>
        <v>October</v>
      </c>
      <c r="L303" s="24">
        <f t="shared" si="17"/>
        <v>0.2</v>
      </c>
      <c r="M303" s="12">
        <f t="shared" si="18"/>
        <v>3.2333333333333329</v>
      </c>
      <c r="N303" s="19">
        <f t="shared" si="19"/>
        <v>74.495999999999995</v>
      </c>
    </row>
    <row r="304" spans="1:14" x14ac:dyDescent="0.3">
      <c r="A304" s="10" t="s">
        <v>439</v>
      </c>
      <c r="B304" s="11">
        <v>43036</v>
      </c>
      <c r="C304" s="12" t="s">
        <v>214</v>
      </c>
      <c r="D304" s="12" t="s">
        <v>45</v>
      </c>
      <c r="E304" s="12" t="s">
        <v>9</v>
      </c>
      <c r="F304" s="12" t="s">
        <v>10</v>
      </c>
      <c r="G304" s="12">
        <v>14.28</v>
      </c>
      <c r="H304" s="12">
        <v>7</v>
      </c>
      <c r="I304" s="12">
        <v>2.8559999999999999</v>
      </c>
      <c r="J304" s="13">
        <v>7.0000000000000007E-2</v>
      </c>
      <c r="K304" s="12" t="str">
        <f t="shared" si="16"/>
        <v>October</v>
      </c>
      <c r="L304" s="24">
        <f t="shared" si="17"/>
        <v>0.2</v>
      </c>
      <c r="M304" s="12">
        <f t="shared" si="18"/>
        <v>2.04</v>
      </c>
      <c r="N304" s="19">
        <f t="shared" si="19"/>
        <v>13.2804</v>
      </c>
    </row>
    <row r="305" spans="1:14" x14ac:dyDescent="0.3">
      <c r="A305" s="10" t="s">
        <v>440</v>
      </c>
      <c r="B305" s="11">
        <v>43423</v>
      </c>
      <c r="C305" s="12" t="s">
        <v>329</v>
      </c>
      <c r="D305" s="12" t="s">
        <v>8</v>
      </c>
      <c r="E305" s="12" t="s">
        <v>3</v>
      </c>
      <c r="F305" s="12" t="s">
        <v>4</v>
      </c>
      <c r="G305" s="12">
        <v>219.07499999999999</v>
      </c>
      <c r="H305" s="12">
        <v>26</v>
      </c>
      <c r="I305" s="12">
        <v>43.814999999999998</v>
      </c>
      <c r="J305" s="13">
        <v>0.1</v>
      </c>
      <c r="K305" s="12" t="str">
        <f t="shared" si="16"/>
        <v>November</v>
      </c>
      <c r="L305" s="24">
        <f t="shared" si="17"/>
        <v>0.2</v>
      </c>
      <c r="M305" s="12">
        <f t="shared" si="18"/>
        <v>8.4259615384615376</v>
      </c>
      <c r="N305" s="19">
        <f t="shared" si="19"/>
        <v>197.16749999999999</v>
      </c>
    </row>
    <row r="306" spans="1:14" x14ac:dyDescent="0.3">
      <c r="A306" s="10" t="s">
        <v>441</v>
      </c>
      <c r="B306" s="11">
        <v>42465</v>
      </c>
      <c r="C306" s="12" t="s">
        <v>442</v>
      </c>
      <c r="D306" s="12" t="s">
        <v>45</v>
      </c>
      <c r="E306" s="12" t="s">
        <v>9</v>
      </c>
      <c r="F306" s="12" t="s">
        <v>4</v>
      </c>
      <c r="G306" s="12">
        <v>26.8</v>
      </c>
      <c r="H306" s="12">
        <v>26</v>
      </c>
      <c r="I306" s="12">
        <v>5.36</v>
      </c>
      <c r="J306" s="13">
        <v>0.14000000000000001</v>
      </c>
      <c r="K306" s="12" t="str">
        <f t="shared" si="16"/>
        <v>April</v>
      </c>
      <c r="L306" s="24">
        <f t="shared" si="17"/>
        <v>0.2</v>
      </c>
      <c r="M306" s="12">
        <f t="shared" si="18"/>
        <v>1.0307692307692309</v>
      </c>
      <c r="N306" s="19">
        <f t="shared" si="19"/>
        <v>23.048000000000002</v>
      </c>
    </row>
    <row r="307" spans="1:14" x14ac:dyDescent="0.3">
      <c r="A307" s="10" t="s">
        <v>443</v>
      </c>
      <c r="B307" s="11">
        <v>42368</v>
      </c>
      <c r="C307" s="12" t="s">
        <v>119</v>
      </c>
      <c r="D307" s="12" t="s">
        <v>29</v>
      </c>
      <c r="E307" s="12" t="s">
        <v>9</v>
      </c>
      <c r="F307" s="12" t="s">
        <v>10</v>
      </c>
      <c r="G307" s="12">
        <v>9.84</v>
      </c>
      <c r="H307" s="12">
        <v>3</v>
      </c>
      <c r="I307" s="12">
        <v>1.968</v>
      </c>
      <c r="J307" s="13">
        <v>0.14000000000000001</v>
      </c>
      <c r="K307" s="12" t="str">
        <f t="shared" si="16"/>
        <v>December</v>
      </c>
      <c r="L307" s="24">
        <f t="shared" si="17"/>
        <v>0.2</v>
      </c>
      <c r="M307" s="12">
        <f t="shared" si="18"/>
        <v>3.28</v>
      </c>
      <c r="N307" s="19">
        <f t="shared" si="19"/>
        <v>8.4623999999999988</v>
      </c>
    </row>
    <row r="308" spans="1:14" x14ac:dyDescent="0.3">
      <c r="A308" s="10" t="s">
        <v>444</v>
      </c>
      <c r="B308" s="11">
        <v>42010</v>
      </c>
      <c r="C308" s="12" t="s">
        <v>445</v>
      </c>
      <c r="D308" s="12" t="s">
        <v>45</v>
      </c>
      <c r="E308" s="12" t="s">
        <v>30</v>
      </c>
      <c r="F308" s="12" t="s">
        <v>10</v>
      </c>
      <c r="G308" s="12">
        <v>45.48</v>
      </c>
      <c r="H308" s="12">
        <v>18</v>
      </c>
      <c r="I308" s="12">
        <v>9.0960000000000001</v>
      </c>
      <c r="J308" s="13">
        <v>0.03</v>
      </c>
      <c r="K308" s="12" t="str">
        <f t="shared" si="16"/>
        <v>January</v>
      </c>
      <c r="L308" s="24">
        <f t="shared" si="17"/>
        <v>0.2</v>
      </c>
      <c r="M308" s="12">
        <f t="shared" si="18"/>
        <v>2.5266666666666664</v>
      </c>
      <c r="N308" s="19">
        <f t="shared" si="19"/>
        <v>44.115600000000001</v>
      </c>
    </row>
    <row r="309" spans="1:14" x14ac:dyDescent="0.3">
      <c r="A309" s="10" t="s">
        <v>446</v>
      </c>
      <c r="B309" s="11">
        <v>42010</v>
      </c>
      <c r="C309" s="12" t="s">
        <v>445</v>
      </c>
      <c r="D309" s="12" t="s">
        <v>45</v>
      </c>
      <c r="E309" s="12" t="s">
        <v>30</v>
      </c>
      <c r="F309" s="12" t="s">
        <v>10</v>
      </c>
      <c r="G309" s="12">
        <v>289.2</v>
      </c>
      <c r="H309" s="12">
        <v>18</v>
      </c>
      <c r="I309" s="12">
        <v>57.84</v>
      </c>
      <c r="J309" s="13">
        <v>0.23</v>
      </c>
      <c r="K309" s="12" t="str">
        <f t="shared" si="16"/>
        <v>January</v>
      </c>
      <c r="L309" s="24">
        <f t="shared" si="17"/>
        <v>0.2</v>
      </c>
      <c r="M309" s="12">
        <f t="shared" si="18"/>
        <v>16.066666666666666</v>
      </c>
      <c r="N309" s="19">
        <f t="shared" si="19"/>
        <v>222.68399999999997</v>
      </c>
    </row>
    <row r="310" spans="1:14" x14ac:dyDescent="0.3">
      <c r="A310" s="10" t="s">
        <v>447</v>
      </c>
      <c r="B310" s="11">
        <v>43205</v>
      </c>
      <c r="C310" s="12" t="s">
        <v>448</v>
      </c>
      <c r="D310" s="12" t="s">
        <v>2</v>
      </c>
      <c r="E310" s="12" t="s">
        <v>3</v>
      </c>
      <c r="F310" s="12" t="s">
        <v>10</v>
      </c>
      <c r="G310" s="12">
        <v>4.8899999999999997</v>
      </c>
      <c r="H310" s="12">
        <v>1</v>
      </c>
      <c r="I310" s="12">
        <v>0.97799999999999998</v>
      </c>
      <c r="J310" s="13">
        <v>0.09</v>
      </c>
      <c r="K310" s="12" t="str">
        <f t="shared" si="16"/>
        <v>April</v>
      </c>
      <c r="L310" s="24">
        <f t="shared" si="17"/>
        <v>0.2</v>
      </c>
      <c r="M310" s="12">
        <f t="shared" si="18"/>
        <v>4.8899999999999997</v>
      </c>
      <c r="N310" s="19">
        <f t="shared" si="19"/>
        <v>4.4498999999999995</v>
      </c>
    </row>
    <row r="311" spans="1:14" x14ac:dyDescent="0.3">
      <c r="A311" s="10" t="s">
        <v>449</v>
      </c>
      <c r="B311" s="11">
        <v>43078</v>
      </c>
      <c r="C311" s="12" t="s">
        <v>450</v>
      </c>
      <c r="D311" s="12" t="s">
        <v>8</v>
      </c>
      <c r="E311" s="12" t="s">
        <v>9</v>
      </c>
      <c r="F311" s="12" t="s">
        <v>4</v>
      </c>
      <c r="G311" s="12">
        <v>15.135999999999999</v>
      </c>
      <c r="H311" s="12">
        <v>22</v>
      </c>
      <c r="I311" s="12">
        <v>3.0272000000000001</v>
      </c>
      <c r="J311" s="13">
        <v>0.18</v>
      </c>
      <c r="K311" s="12" t="str">
        <f t="shared" si="16"/>
        <v>December</v>
      </c>
      <c r="L311" s="24">
        <f t="shared" si="17"/>
        <v>0.2</v>
      </c>
      <c r="M311" s="12">
        <f t="shared" si="18"/>
        <v>0.68799999999999994</v>
      </c>
      <c r="N311" s="19">
        <f t="shared" si="19"/>
        <v>12.411519999999999</v>
      </c>
    </row>
    <row r="312" spans="1:14" x14ac:dyDescent="0.3">
      <c r="A312" s="10" t="s">
        <v>451</v>
      </c>
      <c r="B312" s="11">
        <v>43078</v>
      </c>
      <c r="C312" s="12" t="s">
        <v>450</v>
      </c>
      <c r="D312" s="12" t="s">
        <v>8</v>
      </c>
      <c r="E312" s="12" t="s">
        <v>9</v>
      </c>
      <c r="F312" s="12" t="s">
        <v>4</v>
      </c>
      <c r="G312" s="12">
        <v>466.76799999999997</v>
      </c>
      <c r="H312" s="12">
        <v>15</v>
      </c>
      <c r="I312" s="12">
        <v>93.3536</v>
      </c>
      <c r="J312" s="13">
        <v>0.09</v>
      </c>
      <c r="K312" s="12" t="str">
        <f t="shared" si="16"/>
        <v>December</v>
      </c>
      <c r="L312" s="24">
        <f t="shared" si="17"/>
        <v>0.2</v>
      </c>
      <c r="M312" s="12">
        <f t="shared" si="18"/>
        <v>31.117866666666664</v>
      </c>
      <c r="N312" s="19">
        <f t="shared" si="19"/>
        <v>424.75887999999998</v>
      </c>
    </row>
    <row r="313" spans="1:14" x14ac:dyDescent="0.3">
      <c r="A313" s="10" t="s">
        <v>452</v>
      </c>
      <c r="B313" s="11">
        <v>43078</v>
      </c>
      <c r="C313" s="12" t="s">
        <v>450</v>
      </c>
      <c r="D313" s="12" t="s">
        <v>8</v>
      </c>
      <c r="E313" s="12" t="s">
        <v>9</v>
      </c>
      <c r="F313" s="12" t="s">
        <v>4</v>
      </c>
      <c r="G313" s="12">
        <v>15.231999999999999</v>
      </c>
      <c r="H313" s="12">
        <v>5</v>
      </c>
      <c r="I313" s="12">
        <v>3.0464000000000002</v>
      </c>
      <c r="J313" s="13">
        <v>0.02</v>
      </c>
      <c r="K313" s="12" t="str">
        <f t="shared" si="16"/>
        <v>December</v>
      </c>
      <c r="L313" s="24">
        <f t="shared" si="17"/>
        <v>0.2</v>
      </c>
      <c r="M313" s="12">
        <f t="shared" si="18"/>
        <v>3.0463999999999998</v>
      </c>
      <c r="N313" s="19">
        <f t="shared" si="19"/>
        <v>14.92736</v>
      </c>
    </row>
    <row r="314" spans="1:14" x14ac:dyDescent="0.3">
      <c r="A314" s="10" t="s">
        <v>453</v>
      </c>
      <c r="B314" s="11">
        <v>43078</v>
      </c>
      <c r="C314" s="12" t="s">
        <v>450</v>
      </c>
      <c r="D314" s="12" t="s">
        <v>8</v>
      </c>
      <c r="E314" s="12" t="s">
        <v>9</v>
      </c>
      <c r="F314" s="12" t="s">
        <v>10</v>
      </c>
      <c r="G314" s="12">
        <v>6.2640000000000002</v>
      </c>
      <c r="H314" s="12">
        <v>8</v>
      </c>
      <c r="I314" s="12">
        <v>1.2527999999999999</v>
      </c>
      <c r="J314" s="13">
        <v>0.08</v>
      </c>
      <c r="K314" s="12" t="str">
        <f t="shared" si="16"/>
        <v>December</v>
      </c>
      <c r="L314" s="24">
        <f t="shared" si="17"/>
        <v>0.19999999999999998</v>
      </c>
      <c r="M314" s="12">
        <f t="shared" si="18"/>
        <v>0.78300000000000003</v>
      </c>
      <c r="N314" s="19">
        <f t="shared" si="19"/>
        <v>5.76288</v>
      </c>
    </row>
    <row r="315" spans="1:14" x14ac:dyDescent="0.3">
      <c r="A315" s="10" t="s">
        <v>454</v>
      </c>
      <c r="B315" s="11">
        <v>42274</v>
      </c>
      <c r="C315" s="12" t="s">
        <v>455</v>
      </c>
      <c r="D315" s="12" t="s">
        <v>45</v>
      </c>
      <c r="E315" s="12" t="s">
        <v>9</v>
      </c>
      <c r="F315" s="12" t="s">
        <v>4</v>
      </c>
      <c r="G315" s="12">
        <v>87.54</v>
      </c>
      <c r="H315" s="12">
        <v>20</v>
      </c>
      <c r="I315" s="12">
        <v>17.507999999999999</v>
      </c>
      <c r="J315" s="13">
        <v>0.02</v>
      </c>
      <c r="K315" s="12" t="str">
        <f t="shared" si="16"/>
        <v>September</v>
      </c>
      <c r="L315" s="24">
        <f t="shared" si="17"/>
        <v>0.19999999999999998</v>
      </c>
      <c r="M315" s="12">
        <f t="shared" si="18"/>
        <v>4.3770000000000007</v>
      </c>
      <c r="N315" s="19">
        <f t="shared" si="19"/>
        <v>85.789200000000008</v>
      </c>
    </row>
    <row r="316" spans="1:14" x14ac:dyDescent="0.3">
      <c r="A316" s="10" t="s">
        <v>456</v>
      </c>
      <c r="B316" s="11">
        <v>42255</v>
      </c>
      <c r="C316" s="12" t="s">
        <v>457</v>
      </c>
      <c r="D316" s="12" t="s">
        <v>2</v>
      </c>
      <c r="E316" s="12" t="s">
        <v>9</v>
      </c>
      <c r="F316" s="12" t="s">
        <v>18</v>
      </c>
      <c r="G316" s="12">
        <v>178.38399999999999</v>
      </c>
      <c r="H316" s="12">
        <v>17</v>
      </c>
      <c r="I316" s="12">
        <v>35.6768</v>
      </c>
      <c r="J316" s="13">
        <v>0.05</v>
      </c>
      <c r="K316" s="12" t="str">
        <f t="shared" si="16"/>
        <v>September</v>
      </c>
      <c r="L316" s="24">
        <f t="shared" si="17"/>
        <v>0.2</v>
      </c>
      <c r="M316" s="12">
        <f t="shared" si="18"/>
        <v>10.493176470588235</v>
      </c>
      <c r="N316" s="19">
        <f t="shared" si="19"/>
        <v>169.4648</v>
      </c>
    </row>
    <row r="317" spans="1:14" x14ac:dyDescent="0.3">
      <c r="A317" s="10" t="s">
        <v>458</v>
      </c>
      <c r="B317" s="11">
        <v>42255</v>
      </c>
      <c r="C317" s="12" t="s">
        <v>457</v>
      </c>
      <c r="D317" s="12" t="s">
        <v>2</v>
      </c>
      <c r="E317" s="12" t="s">
        <v>9</v>
      </c>
      <c r="F317" s="12" t="s">
        <v>10</v>
      </c>
      <c r="G317" s="12">
        <v>15.552</v>
      </c>
      <c r="H317" s="12">
        <v>19</v>
      </c>
      <c r="I317" s="12">
        <v>3.1103999999999998</v>
      </c>
      <c r="J317" s="13">
        <v>0.25</v>
      </c>
      <c r="K317" s="12" t="str">
        <f t="shared" si="16"/>
        <v>September</v>
      </c>
      <c r="L317" s="24">
        <f t="shared" si="17"/>
        <v>0.19999999999999998</v>
      </c>
      <c r="M317" s="12">
        <f t="shared" si="18"/>
        <v>0.81852631578947366</v>
      </c>
      <c r="N317" s="19">
        <f t="shared" si="19"/>
        <v>11.664</v>
      </c>
    </row>
    <row r="318" spans="1:14" x14ac:dyDescent="0.3">
      <c r="A318" s="10" t="s">
        <v>459</v>
      </c>
      <c r="B318" s="11">
        <v>42366</v>
      </c>
      <c r="C318" s="12" t="s">
        <v>460</v>
      </c>
      <c r="D318" s="12" t="s">
        <v>45</v>
      </c>
      <c r="E318" s="12" t="s">
        <v>9</v>
      </c>
      <c r="F318" s="12" t="s">
        <v>10</v>
      </c>
      <c r="G318" s="12">
        <v>99.135999999999996</v>
      </c>
      <c r="H318" s="12">
        <v>18</v>
      </c>
      <c r="I318" s="12">
        <v>19.827200000000001</v>
      </c>
      <c r="J318" s="13">
        <v>0.19</v>
      </c>
      <c r="K318" s="12" t="str">
        <f t="shared" si="16"/>
        <v>December</v>
      </c>
      <c r="L318" s="24">
        <f t="shared" si="17"/>
        <v>0.2</v>
      </c>
      <c r="M318" s="12">
        <f t="shared" si="18"/>
        <v>5.5075555555555553</v>
      </c>
      <c r="N318" s="19">
        <f t="shared" si="19"/>
        <v>80.300159999999991</v>
      </c>
    </row>
    <row r="319" spans="1:14" x14ac:dyDescent="0.3">
      <c r="A319" s="10" t="s">
        <v>461</v>
      </c>
      <c r="B319" s="11">
        <v>42105</v>
      </c>
      <c r="C319" s="12" t="s">
        <v>462</v>
      </c>
      <c r="D319" s="12" t="s">
        <v>45</v>
      </c>
      <c r="E319" s="12" t="s">
        <v>30</v>
      </c>
      <c r="F319" s="12" t="s">
        <v>4</v>
      </c>
      <c r="G319" s="12">
        <v>135.88200000000001</v>
      </c>
      <c r="H319" s="12">
        <v>15</v>
      </c>
      <c r="I319" s="12">
        <v>27.176400000000001</v>
      </c>
      <c r="J319" s="13">
        <v>0</v>
      </c>
      <c r="K319" s="12" t="str">
        <f t="shared" si="16"/>
        <v>April</v>
      </c>
      <c r="L319" s="24">
        <f t="shared" si="17"/>
        <v>0.2</v>
      </c>
      <c r="M319" s="12">
        <f t="shared" si="18"/>
        <v>9.0587999999999997</v>
      </c>
      <c r="N319" s="19">
        <f t="shared" si="19"/>
        <v>135.88200000000001</v>
      </c>
    </row>
    <row r="320" spans="1:14" x14ac:dyDescent="0.3">
      <c r="A320" s="10" t="s">
        <v>463</v>
      </c>
      <c r="B320" s="11">
        <v>42105</v>
      </c>
      <c r="C320" s="12" t="s">
        <v>462</v>
      </c>
      <c r="D320" s="12" t="s">
        <v>45</v>
      </c>
      <c r="E320" s="12" t="s">
        <v>30</v>
      </c>
      <c r="F320" s="12" t="s">
        <v>18</v>
      </c>
      <c r="G320" s="12">
        <v>3991.98</v>
      </c>
      <c r="H320" s="12">
        <v>28</v>
      </c>
      <c r="I320" s="12">
        <v>798.39599999999996</v>
      </c>
      <c r="J320" s="13">
        <v>0.24</v>
      </c>
      <c r="K320" s="12" t="str">
        <f t="shared" si="16"/>
        <v>April</v>
      </c>
      <c r="L320" s="24">
        <f t="shared" si="17"/>
        <v>0.19999999999999998</v>
      </c>
      <c r="M320" s="12">
        <f t="shared" si="18"/>
        <v>142.57071428571427</v>
      </c>
      <c r="N320" s="19">
        <f t="shared" si="19"/>
        <v>3033.9048000000003</v>
      </c>
    </row>
    <row r="321" spans="1:14" x14ac:dyDescent="0.3">
      <c r="A321" s="10" t="s">
        <v>464</v>
      </c>
      <c r="B321" s="11">
        <v>42105</v>
      </c>
      <c r="C321" s="12" t="s">
        <v>462</v>
      </c>
      <c r="D321" s="12" t="s">
        <v>45</v>
      </c>
      <c r="E321" s="12" t="s">
        <v>30</v>
      </c>
      <c r="F321" s="12" t="s">
        <v>18</v>
      </c>
      <c r="G321" s="12">
        <v>275.94</v>
      </c>
      <c r="H321" s="12">
        <v>16</v>
      </c>
      <c r="I321" s="12">
        <v>55.188000000000002</v>
      </c>
      <c r="J321" s="13">
        <v>0.15</v>
      </c>
      <c r="K321" s="12" t="str">
        <f t="shared" si="16"/>
        <v>April</v>
      </c>
      <c r="L321" s="24">
        <f t="shared" si="17"/>
        <v>0.2</v>
      </c>
      <c r="M321" s="12">
        <f t="shared" si="18"/>
        <v>17.24625</v>
      </c>
      <c r="N321" s="19">
        <f t="shared" si="19"/>
        <v>234.54900000000001</v>
      </c>
    </row>
    <row r="322" spans="1:14" x14ac:dyDescent="0.3">
      <c r="A322" s="10" t="s">
        <v>465</v>
      </c>
      <c r="B322" s="11">
        <v>42105</v>
      </c>
      <c r="C322" s="12" t="s">
        <v>462</v>
      </c>
      <c r="D322" s="12" t="s">
        <v>45</v>
      </c>
      <c r="E322" s="12" t="s">
        <v>30</v>
      </c>
      <c r="F322" s="12" t="s">
        <v>18</v>
      </c>
      <c r="G322" s="12">
        <v>360</v>
      </c>
      <c r="H322" s="12">
        <v>11</v>
      </c>
      <c r="I322" s="12">
        <v>72</v>
      </c>
      <c r="J322" s="13">
        <v>0.25</v>
      </c>
      <c r="K322" s="12" t="str">
        <f t="shared" ref="K322:K385" si="20">TEXT(B322,"mmmm")</f>
        <v>April</v>
      </c>
      <c r="L322" s="24">
        <f t="shared" ref="L322:L385" si="21">I322/G322</f>
        <v>0.2</v>
      </c>
      <c r="M322" s="12">
        <f t="shared" ref="M322:M385" si="22">G322/H322</f>
        <v>32.727272727272727</v>
      </c>
      <c r="N322" s="19">
        <f t="shared" ref="N322:N385" si="23">G322-(G322*J322)</f>
        <v>270</v>
      </c>
    </row>
    <row r="323" spans="1:14" x14ac:dyDescent="0.3">
      <c r="A323" s="10" t="s">
        <v>466</v>
      </c>
      <c r="B323" s="11">
        <v>42105</v>
      </c>
      <c r="C323" s="12" t="s">
        <v>462</v>
      </c>
      <c r="D323" s="12" t="s">
        <v>45</v>
      </c>
      <c r="E323" s="12" t="s">
        <v>30</v>
      </c>
      <c r="F323" s="12" t="s">
        <v>10</v>
      </c>
      <c r="G323" s="12">
        <v>43.57</v>
      </c>
      <c r="H323" s="12">
        <v>29</v>
      </c>
      <c r="I323" s="12">
        <v>8.7140000000000004</v>
      </c>
      <c r="J323" s="13">
        <v>0.24</v>
      </c>
      <c r="K323" s="12" t="str">
        <f t="shared" si="20"/>
        <v>April</v>
      </c>
      <c r="L323" s="24">
        <f t="shared" si="21"/>
        <v>0.2</v>
      </c>
      <c r="M323" s="12">
        <f t="shared" si="22"/>
        <v>1.5024137931034482</v>
      </c>
      <c r="N323" s="19">
        <f t="shared" si="23"/>
        <v>33.113199999999999</v>
      </c>
    </row>
    <row r="324" spans="1:14" x14ac:dyDescent="0.3">
      <c r="A324" s="10" t="s">
        <v>467</v>
      </c>
      <c r="B324" s="11">
        <v>42266</v>
      </c>
      <c r="C324" s="12" t="s">
        <v>468</v>
      </c>
      <c r="D324" s="12" t="s">
        <v>8</v>
      </c>
      <c r="E324" s="12" t="s">
        <v>9</v>
      </c>
      <c r="F324" s="12" t="s">
        <v>10</v>
      </c>
      <c r="G324" s="12">
        <v>7.16</v>
      </c>
      <c r="H324" s="12">
        <v>8</v>
      </c>
      <c r="I324" s="12">
        <v>1.4319999999999999</v>
      </c>
      <c r="J324" s="13">
        <v>0.15</v>
      </c>
      <c r="K324" s="12" t="str">
        <f t="shared" si="20"/>
        <v>September</v>
      </c>
      <c r="L324" s="24">
        <f t="shared" si="21"/>
        <v>0.19999999999999998</v>
      </c>
      <c r="M324" s="12">
        <f t="shared" si="22"/>
        <v>0.89500000000000002</v>
      </c>
      <c r="N324" s="19">
        <f t="shared" si="23"/>
        <v>6.0860000000000003</v>
      </c>
    </row>
    <row r="325" spans="1:14" x14ac:dyDescent="0.3">
      <c r="A325" s="10" t="s">
        <v>469</v>
      </c>
      <c r="B325" s="11">
        <v>42848</v>
      </c>
      <c r="C325" s="12" t="s">
        <v>470</v>
      </c>
      <c r="D325" s="12" t="s">
        <v>8</v>
      </c>
      <c r="E325" s="12" t="s">
        <v>9</v>
      </c>
      <c r="F325" s="12" t="s">
        <v>10</v>
      </c>
      <c r="G325" s="12">
        <v>251.52</v>
      </c>
      <c r="H325" s="12">
        <v>22</v>
      </c>
      <c r="I325" s="12">
        <v>50.304000000000002</v>
      </c>
      <c r="J325" s="13">
        <v>7.0000000000000007E-2</v>
      </c>
      <c r="K325" s="12" t="str">
        <f t="shared" si="20"/>
        <v>April</v>
      </c>
      <c r="L325" s="24">
        <f t="shared" si="21"/>
        <v>0.2</v>
      </c>
      <c r="M325" s="12">
        <f t="shared" si="22"/>
        <v>11.432727272727274</v>
      </c>
      <c r="N325" s="19">
        <f t="shared" si="23"/>
        <v>233.9136</v>
      </c>
    </row>
    <row r="326" spans="1:14" x14ac:dyDescent="0.3">
      <c r="A326" s="10" t="s">
        <v>471</v>
      </c>
      <c r="B326" s="11">
        <v>42848</v>
      </c>
      <c r="C326" s="12" t="s">
        <v>470</v>
      </c>
      <c r="D326" s="12" t="s">
        <v>8</v>
      </c>
      <c r="E326" s="12" t="s">
        <v>9</v>
      </c>
      <c r="F326" s="12" t="s">
        <v>18</v>
      </c>
      <c r="G326" s="12">
        <v>99.99</v>
      </c>
      <c r="H326" s="12">
        <v>24</v>
      </c>
      <c r="I326" s="12">
        <v>19.998000000000001</v>
      </c>
      <c r="J326" s="13">
        <v>0.19</v>
      </c>
      <c r="K326" s="12" t="str">
        <f t="shared" si="20"/>
        <v>April</v>
      </c>
      <c r="L326" s="24">
        <f t="shared" si="21"/>
        <v>0.2</v>
      </c>
      <c r="M326" s="12">
        <f t="shared" si="22"/>
        <v>4.1662499999999998</v>
      </c>
      <c r="N326" s="19">
        <f t="shared" si="23"/>
        <v>80.991899999999987</v>
      </c>
    </row>
    <row r="327" spans="1:14" x14ac:dyDescent="0.3">
      <c r="A327" s="10" t="s">
        <v>472</v>
      </c>
      <c r="B327" s="11">
        <v>43170</v>
      </c>
      <c r="C327" s="12" t="s">
        <v>473</v>
      </c>
      <c r="D327" s="12" t="s">
        <v>2</v>
      </c>
      <c r="E327" s="12" t="s">
        <v>9</v>
      </c>
      <c r="F327" s="12" t="s">
        <v>4</v>
      </c>
      <c r="G327" s="12">
        <v>15.992000000000001</v>
      </c>
      <c r="H327" s="12">
        <v>20</v>
      </c>
      <c r="I327" s="12">
        <v>3.1983999999999999</v>
      </c>
      <c r="J327" s="13">
        <v>0.2</v>
      </c>
      <c r="K327" s="12" t="str">
        <f t="shared" si="20"/>
        <v>March</v>
      </c>
      <c r="L327" s="24">
        <f t="shared" si="21"/>
        <v>0.19999999999999998</v>
      </c>
      <c r="M327" s="12">
        <f t="shared" si="22"/>
        <v>0.79960000000000009</v>
      </c>
      <c r="N327" s="19">
        <f t="shared" si="23"/>
        <v>12.793600000000001</v>
      </c>
    </row>
    <row r="328" spans="1:14" x14ac:dyDescent="0.3">
      <c r="A328" s="10" t="s">
        <v>474</v>
      </c>
      <c r="B328" s="11">
        <v>42977</v>
      </c>
      <c r="C328" s="12" t="s">
        <v>475</v>
      </c>
      <c r="D328" s="12" t="s">
        <v>45</v>
      </c>
      <c r="E328" s="12" t="s">
        <v>3</v>
      </c>
      <c r="F328" s="12" t="s">
        <v>18</v>
      </c>
      <c r="G328" s="12">
        <v>290.89800000000002</v>
      </c>
      <c r="H328" s="12">
        <v>17</v>
      </c>
      <c r="I328" s="12">
        <v>58.179600000000001</v>
      </c>
      <c r="J328" s="13">
        <v>0.04</v>
      </c>
      <c r="K328" s="12" t="str">
        <f t="shared" si="20"/>
        <v>August</v>
      </c>
      <c r="L328" s="24">
        <f t="shared" si="21"/>
        <v>0.19999999999999998</v>
      </c>
      <c r="M328" s="12">
        <f t="shared" si="22"/>
        <v>17.111647058823532</v>
      </c>
      <c r="N328" s="19">
        <f t="shared" si="23"/>
        <v>279.26208000000003</v>
      </c>
    </row>
    <row r="329" spans="1:14" x14ac:dyDescent="0.3">
      <c r="A329" s="10" t="s">
        <v>476</v>
      </c>
      <c r="B329" s="11">
        <v>42977</v>
      </c>
      <c r="C329" s="12" t="s">
        <v>475</v>
      </c>
      <c r="D329" s="12" t="s">
        <v>45</v>
      </c>
      <c r="E329" s="12" t="s">
        <v>3</v>
      </c>
      <c r="F329" s="12" t="s">
        <v>10</v>
      </c>
      <c r="G329" s="12">
        <v>54.223999999999997</v>
      </c>
      <c r="H329" s="12">
        <v>22</v>
      </c>
      <c r="I329" s="12">
        <v>10.844799999999999</v>
      </c>
      <c r="J329" s="13">
        <v>0.19</v>
      </c>
      <c r="K329" s="12" t="str">
        <f t="shared" si="20"/>
        <v>August</v>
      </c>
      <c r="L329" s="24">
        <f t="shared" si="21"/>
        <v>0.2</v>
      </c>
      <c r="M329" s="12">
        <f t="shared" si="22"/>
        <v>2.4647272727272727</v>
      </c>
      <c r="N329" s="19">
        <f t="shared" si="23"/>
        <v>43.921439999999997</v>
      </c>
    </row>
    <row r="330" spans="1:14" x14ac:dyDescent="0.3">
      <c r="A330" s="10" t="s">
        <v>477</v>
      </c>
      <c r="B330" s="11">
        <v>42977</v>
      </c>
      <c r="C330" s="12" t="s">
        <v>475</v>
      </c>
      <c r="D330" s="12" t="s">
        <v>45</v>
      </c>
      <c r="E330" s="12" t="s">
        <v>3</v>
      </c>
      <c r="F330" s="12" t="s">
        <v>4</v>
      </c>
      <c r="G330" s="12">
        <v>786.74400000000003</v>
      </c>
      <c r="H330" s="12">
        <v>10</v>
      </c>
      <c r="I330" s="12">
        <v>157.34880000000001</v>
      </c>
      <c r="J330" s="13">
        <v>0.03</v>
      </c>
      <c r="K330" s="12" t="str">
        <f t="shared" si="20"/>
        <v>August</v>
      </c>
      <c r="L330" s="24">
        <f t="shared" si="21"/>
        <v>0.2</v>
      </c>
      <c r="M330" s="12">
        <f t="shared" si="22"/>
        <v>78.674400000000006</v>
      </c>
      <c r="N330" s="19">
        <f t="shared" si="23"/>
        <v>763.14168000000006</v>
      </c>
    </row>
    <row r="331" spans="1:14" x14ac:dyDescent="0.3">
      <c r="A331" s="10" t="s">
        <v>478</v>
      </c>
      <c r="B331" s="11">
        <v>42977</v>
      </c>
      <c r="C331" s="12" t="s">
        <v>475</v>
      </c>
      <c r="D331" s="12" t="s">
        <v>45</v>
      </c>
      <c r="E331" s="12" t="s">
        <v>3</v>
      </c>
      <c r="F331" s="12" t="s">
        <v>10</v>
      </c>
      <c r="G331" s="12">
        <v>100.24</v>
      </c>
      <c r="H331" s="12">
        <v>11</v>
      </c>
      <c r="I331" s="12">
        <v>20.047999999999998</v>
      </c>
      <c r="J331" s="13">
        <v>0.12</v>
      </c>
      <c r="K331" s="12" t="str">
        <f t="shared" si="20"/>
        <v>August</v>
      </c>
      <c r="L331" s="24">
        <f t="shared" si="21"/>
        <v>0.19999999999999998</v>
      </c>
      <c r="M331" s="12">
        <f t="shared" si="22"/>
        <v>9.1127272727272715</v>
      </c>
      <c r="N331" s="19">
        <f t="shared" si="23"/>
        <v>88.211199999999991</v>
      </c>
    </row>
    <row r="332" spans="1:14" x14ac:dyDescent="0.3">
      <c r="A332" s="10" t="s">
        <v>479</v>
      </c>
      <c r="B332" s="11">
        <v>42977</v>
      </c>
      <c r="C332" s="12" t="s">
        <v>475</v>
      </c>
      <c r="D332" s="12" t="s">
        <v>45</v>
      </c>
      <c r="E332" s="12" t="s">
        <v>3</v>
      </c>
      <c r="F332" s="12" t="s">
        <v>10</v>
      </c>
      <c r="G332" s="12">
        <v>37.764000000000003</v>
      </c>
      <c r="H332" s="12">
        <v>4</v>
      </c>
      <c r="I332" s="12">
        <v>7.5528000000000004</v>
      </c>
      <c r="J332" s="13">
        <v>0.16</v>
      </c>
      <c r="K332" s="12" t="str">
        <f t="shared" si="20"/>
        <v>August</v>
      </c>
      <c r="L332" s="24">
        <f t="shared" si="21"/>
        <v>0.19999999999999998</v>
      </c>
      <c r="M332" s="12">
        <f t="shared" si="22"/>
        <v>9.4410000000000007</v>
      </c>
      <c r="N332" s="19">
        <f t="shared" si="23"/>
        <v>31.721760000000003</v>
      </c>
    </row>
    <row r="333" spans="1:14" x14ac:dyDescent="0.3">
      <c r="A333" s="10" t="s">
        <v>480</v>
      </c>
      <c r="B333" s="11">
        <v>42850</v>
      </c>
      <c r="C333" s="12" t="s">
        <v>481</v>
      </c>
      <c r="D333" s="12" t="s">
        <v>45</v>
      </c>
      <c r="E333" s="12" t="s">
        <v>3</v>
      </c>
      <c r="F333" s="12" t="s">
        <v>18</v>
      </c>
      <c r="G333" s="12">
        <v>82.8</v>
      </c>
      <c r="H333" s="12">
        <v>1</v>
      </c>
      <c r="I333" s="12">
        <v>16.559999999999999</v>
      </c>
      <c r="J333" s="13">
        <v>0</v>
      </c>
      <c r="K333" s="12" t="str">
        <f t="shared" si="20"/>
        <v>April</v>
      </c>
      <c r="L333" s="24">
        <f t="shared" si="21"/>
        <v>0.19999999999999998</v>
      </c>
      <c r="M333" s="12">
        <f t="shared" si="22"/>
        <v>82.8</v>
      </c>
      <c r="N333" s="19">
        <f t="shared" si="23"/>
        <v>82.8</v>
      </c>
    </row>
    <row r="334" spans="1:14" x14ac:dyDescent="0.3">
      <c r="A334" s="10" t="s">
        <v>482</v>
      </c>
      <c r="B334" s="11">
        <v>42850</v>
      </c>
      <c r="C334" s="12" t="s">
        <v>481</v>
      </c>
      <c r="D334" s="12" t="s">
        <v>45</v>
      </c>
      <c r="E334" s="12" t="s">
        <v>3</v>
      </c>
      <c r="F334" s="12" t="s">
        <v>10</v>
      </c>
      <c r="G334" s="12">
        <v>20.724</v>
      </c>
      <c r="H334" s="12">
        <v>26</v>
      </c>
      <c r="I334" s="12">
        <v>4.1448</v>
      </c>
      <c r="J334" s="13">
        <v>0.22</v>
      </c>
      <c r="K334" s="12" t="str">
        <f t="shared" si="20"/>
        <v>April</v>
      </c>
      <c r="L334" s="24">
        <f t="shared" si="21"/>
        <v>0.2</v>
      </c>
      <c r="M334" s="12">
        <f t="shared" si="22"/>
        <v>0.79707692307692313</v>
      </c>
      <c r="N334" s="19">
        <f t="shared" si="23"/>
        <v>16.164719999999999</v>
      </c>
    </row>
    <row r="335" spans="1:14" x14ac:dyDescent="0.3">
      <c r="A335" s="10" t="s">
        <v>483</v>
      </c>
      <c r="B335" s="11">
        <v>42850</v>
      </c>
      <c r="C335" s="12" t="s">
        <v>481</v>
      </c>
      <c r="D335" s="12" t="s">
        <v>45</v>
      </c>
      <c r="E335" s="12" t="s">
        <v>3</v>
      </c>
      <c r="F335" s="12" t="s">
        <v>10</v>
      </c>
      <c r="G335" s="12">
        <v>4.8959999999999999</v>
      </c>
      <c r="H335" s="12">
        <v>3</v>
      </c>
      <c r="I335" s="12">
        <v>0.97919999999999996</v>
      </c>
      <c r="J335" s="13">
        <v>0.01</v>
      </c>
      <c r="K335" s="12" t="str">
        <f t="shared" si="20"/>
        <v>April</v>
      </c>
      <c r="L335" s="24">
        <f t="shared" si="21"/>
        <v>0.19999999999999998</v>
      </c>
      <c r="M335" s="12">
        <f t="shared" si="22"/>
        <v>1.6319999999999999</v>
      </c>
      <c r="N335" s="19">
        <f t="shared" si="23"/>
        <v>4.8470399999999998</v>
      </c>
    </row>
    <row r="336" spans="1:14" x14ac:dyDescent="0.3">
      <c r="A336" s="10" t="s">
        <v>484</v>
      </c>
      <c r="B336" s="11">
        <v>42378</v>
      </c>
      <c r="C336" s="12" t="s">
        <v>485</v>
      </c>
      <c r="D336" s="12" t="s">
        <v>8</v>
      </c>
      <c r="E336" s="12" t="s">
        <v>3</v>
      </c>
      <c r="F336" s="12" t="s">
        <v>10</v>
      </c>
      <c r="G336" s="12">
        <v>4.7519999999999998</v>
      </c>
      <c r="H336" s="12">
        <v>6</v>
      </c>
      <c r="I336" s="12">
        <v>0.95040000000000002</v>
      </c>
      <c r="J336" s="13">
        <v>0.21</v>
      </c>
      <c r="K336" s="12" t="str">
        <f t="shared" si="20"/>
        <v>January</v>
      </c>
      <c r="L336" s="24">
        <f t="shared" si="21"/>
        <v>0.2</v>
      </c>
      <c r="M336" s="12">
        <f t="shared" si="22"/>
        <v>0.79199999999999993</v>
      </c>
      <c r="N336" s="19">
        <f t="shared" si="23"/>
        <v>3.7540800000000001</v>
      </c>
    </row>
    <row r="337" spans="1:14" x14ac:dyDescent="0.3">
      <c r="A337" s="10" t="s">
        <v>486</v>
      </c>
      <c r="B337" s="11">
        <v>42378</v>
      </c>
      <c r="C337" s="12" t="s">
        <v>485</v>
      </c>
      <c r="D337" s="12" t="s">
        <v>8</v>
      </c>
      <c r="E337" s="12" t="s">
        <v>3</v>
      </c>
      <c r="F337" s="12" t="s">
        <v>18</v>
      </c>
      <c r="G337" s="12">
        <v>959.98400000000004</v>
      </c>
      <c r="H337" s="12">
        <v>10</v>
      </c>
      <c r="I337" s="12">
        <v>191.99680000000001</v>
      </c>
      <c r="J337" s="13">
        <v>0.18</v>
      </c>
      <c r="K337" s="12" t="str">
        <f t="shared" si="20"/>
        <v>January</v>
      </c>
      <c r="L337" s="24">
        <f t="shared" si="21"/>
        <v>0.2</v>
      </c>
      <c r="M337" s="12">
        <f t="shared" si="22"/>
        <v>95.998400000000004</v>
      </c>
      <c r="N337" s="19">
        <f t="shared" si="23"/>
        <v>787.18687999999997</v>
      </c>
    </row>
    <row r="338" spans="1:14" x14ac:dyDescent="0.3">
      <c r="A338" s="10" t="s">
        <v>487</v>
      </c>
      <c r="B338" s="11">
        <v>42378</v>
      </c>
      <c r="C338" s="12" t="s">
        <v>485</v>
      </c>
      <c r="D338" s="12" t="s">
        <v>8</v>
      </c>
      <c r="E338" s="12" t="s">
        <v>3</v>
      </c>
      <c r="F338" s="12" t="s">
        <v>10</v>
      </c>
      <c r="G338" s="12">
        <v>14.368</v>
      </c>
      <c r="H338" s="12">
        <v>3</v>
      </c>
      <c r="I338" s="12">
        <v>2.8736000000000002</v>
      </c>
      <c r="J338" s="13">
        <v>0</v>
      </c>
      <c r="K338" s="12" t="str">
        <f t="shared" si="20"/>
        <v>January</v>
      </c>
      <c r="L338" s="24">
        <f t="shared" si="21"/>
        <v>0.2</v>
      </c>
      <c r="M338" s="12">
        <f t="shared" si="22"/>
        <v>4.7893333333333334</v>
      </c>
      <c r="N338" s="19">
        <f t="shared" si="23"/>
        <v>14.368</v>
      </c>
    </row>
    <row r="339" spans="1:14" x14ac:dyDescent="0.3">
      <c r="A339" s="10" t="s">
        <v>488</v>
      </c>
      <c r="B339" s="11">
        <v>42345</v>
      </c>
      <c r="C339" s="12" t="s">
        <v>489</v>
      </c>
      <c r="D339" s="12" t="s">
        <v>8</v>
      </c>
      <c r="E339" s="12" t="s">
        <v>9</v>
      </c>
      <c r="F339" s="12" t="s">
        <v>10</v>
      </c>
      <c r="G339" s="12">
        <v>7.7119999999999997</v>
      </c>
      <c r="H339" s="12">
        <v>12</v>
      </c>
      <c r="I339" s="12">
        <v>1.5424</v>
      </c>
      <c r="J339" s="13">
        <v>0.03</v>
      </c>
      <c r="K339" s="12" t="str">
        <f t="shared" si="20"/>
        <v>December</v>
      </c>
      <c r="L339" s="24">
        <f t="shared" si="21"/>
        <v>0.2</v>
      </c>
      <c r="M339" s="12">
        <f t="shared" si="22"/>
        <v>0.64266666666666661</v>
      </c>
      <c r="N339" s="19">
        <f t="shared" si="23"/>
        <v>7.4806400000000002</v>
      </c>
    </row>
    <row r="340" spans="1:14" x14ac:dyDescent="0.3">
      <c r="A340" s="10" t="s">
        <v>490</v>
      </c>
      <c r="B340" s="11">
        <v>42345</v>
      </c>
      <c r="C340" s="12" t="s">
        <v>489</v>
      </c>
      <c r="D340" s="12" t="s">
        <v>8</v>
      </c>
      <c r="E340" s="12" t="s">
        <v>9</v>
      </c>
      <c r="F340" s="12" t="s">
        <v>4</v>
      </c>
      <c r="G340" s="12">
        <v>698.35199999999998</v>
      </c>
      <c r="H340" s="12">
        <v>16</v>
      </c>
      <c r="I340" s="12">
        <v>139.6704</v>
      </c>
      <c r="J340" s="13">
        <v>0.12</v>
      </c>
      <c r="K340" s="12" t="str">
        <f t="shared" si="20"/>
        <v>December</v>
      </c>
      <c r="L340" s="24">
        <f t="shared" si="21"/>
        <v>0.2</v>
      </c>
      <c r="M340" s="12">
        <f t="shared" si="22"/>
        <v>43.646999999999998</v>
      </c>
      <c r="N340" s="19">
        <f t="shared" si="23"/>
        <v>614.54975999999999</v>
      </c>
    </row>
    <row r="341" spans="1:14" x14ac:dyDescent="0.3">
      <c r="A341" s="10" t="s">
        <v>491</v>
      </c>
      <c r="B341" s="11">
        <v>42543</v>
      </c>
      <c r="C341" s="12" t="s">
        <v>355</v>
      </c>
      <c r="D341" s="12" t="s">
        <v>29</v>
      </c>
      <c r="E341" s="12" t="s">
        <v>3</v>
      </c>
      <c r="F341" s="12" t="s">
        <v>10</v>
      </c>
      <c r="G341" s="12">
        <v>4.96</v>
      </c>
      <c r="H341" s="12">
        <v>23</v>
      </c>
      <c r="I341" s="12">
        <v>0.99199999999999999</v>
      </c>
      <c r="J341" s="13">
        <v>0.02</v>
      </c>
      <c r="K341" s="12" t="str">
        <f t="shared" si="20"/>
        <v>June</v>
      </c>
      <c r="L341" s="24">
        <f t="shared" si="21"/>
        <v>0.2</v>
      </c>
      <c r="M341" s="12">
        <f t="shared" si="22"/>
        <v>0.21565217391304348</v>
      </c>
      <c r="N341" s="19">
        <f t="shared" si="23"/>
        <v>4.8608000000000002</v>
      </c>
    </row>
    <row r="342" spans="1:14" x14ac:dyDescent="0.3">
      <c r="A342" s="10" t="s">
        <v>492</v>
      </c>
      <c r="B342" s="11">
        <v>42107</v>
      </c>
      <c r="C342" s="12" t="s">
        <v>214</v>
      </c>
      <c r="D342" s="12" t="s">
        <v>45</v>
      </c>
      <c r="E342" s="12" t="s">
        <v>9</v>
      </c>
      <c r="F342" s="12" t="s">
        <v>10</v>
      </c>
      <c r="G342" s="12">
        <v>17.856000000000002</v>
      </c>
      <c r="H342" s="12">
        <v>19</v>
      </c>
      <c r="I342" s="12">
        <v>3.5712000000000002</v>
      </c>
      <c r="J342" s="13">
        <v>0.14000000000000001</v>
      </c>
      <c r="K342" s="12" t="str">
        <f t="shared" si="20"/>
        <v>April</v>
      </c>
      <c r="L342" s="24">
        <f t="shared" si="21"/>
        <v>0.19999999999999998</v>
      </c>
      <c r="M342" s="12">
        <f t="shared" si="22"/>
        <v>0.93978947368421062</v>
      </c>
      <c r="N342" s="19">
        <f t="shared" si="23"/>
        <v>15.356160000000001</v>
      </c>
    </row>
    <row r="343" spans="1:14" x14ac:dyDescent="0.3">
      <c r="A343" s="10" t="s">
        <v>493</v>
      </c>
      <c r="B343" s="11">
        <v>42107</v>
      </c>
      <c r="C343" s="12" t="s">
        <v>214</v>
      </c>
      <c r="D343" s="12" t="s">
        <v>45</v>
      </c>
      <c r="E343" s="12" t="s">
        <v>9</v>
      </c>
      <c r="F343" s="12" t="s">
        <v>10</v>
      </c>
      <c r="G343" s="12">
        <v>509.97</v>
      </c>
      <c r="H343" s="12">
        <v>13</v>
      </c>
      <c r="I343" s="12">
        <v>101.994</v>
      </c>
      <c r="J343" s="13">
        <v>0.14000000000000001</v>
      </c>
      <c r="K343" s="12" t="str">
        <f t="shared" si="20"/>
        <v>April</v>
      </c>
      <c r="L343" s="24">
        <f t="shared" si="21"/>
        <v>0.19999999999999998</v>
      </c>
      <c r="M343" s="12">
        <f t="shared" si="22"/>
        <v>39.228461538461538</v>
      </c>
      <c r="N343" s="19">
        <f t="shared" si="23"/>
        <v>438.57420000000002</v>
      </c>
    </row>
    <row r="344" spans="1:14" x14ac:dyDescent="0.3">
      <c r="A344" s="10" t="s">
        <v>494</v>
      </c>
      <c r="B344" s="11">
        <v>42107</v>
      </c>
      <c r="C344" s="12" t="s">
        <v>214</v>
      </c>
      <c r="D344" s="12" t="s">
        <v>45</v>
      </c>
      <c r="E344" s="12" t="s">
        <v>9</v>
      </c>
      <c r="F344" s="12" t="s">
        <v>10</v>
      </c>
      <c r="G344" s="12">
        <v>30.992000000000001</v>
      </c>
      <c r="H344" s="12">
        <v>8</v>
      </c>
      <c r="I344" s="12">
        <v>6.1984000000000004</v>
      </c>
      <c r="J344" s="13">
        <v>0.02</v>
      </c>
      <c r="K344" s="12" t="str">
        <f t="shared" si="20"/>
        <v>April</v>
      </c>
      <c r="L344" s="24">
        <f t="shared" si="21"/>
        <v>0.2</v>
      </c>
      <c r="M344" s="12">
        <f t="shared" si="22"/>
        <v>3.8740000000000001</v>
      </c>
      <c r="N344" s="19">
        <f t="shared" si="23"/>
        <v>30.372160000000001</v>
      </c>
    </row>
    <row r="345" spans="1:14" x14ac:dyDescent="0.3">
      <c r="A345" s="10" t="s">
        <v>495</v>
      </c>
      <c r="B345" s="11">
        <v>42107</v>
      </c>
      <c r="C345" s="12" t="s">
        <v>214</v>
      </c>
      <c r="D345" s="12" t="s">
        <v>45</v>
      </c>
      <c r="E345" s="12" t="s">
        <v>9</v>
      </c>
      <c r="F345" s="12" t="s">
        <v>18</v>
      </c>
      <c r="G345" s="12">
        <v>71.927999999999997</v>
      </c>
      <c r="H345" s="12">
        <v>28</v>
      </c>
      <c r="I345" s="12">
        <v>14.3856</v>
      </c>
      <c r="J345" s="13">
        <v>0.21</v>
      </c>
      <c r="K345" s="12" t="str">
        <f t="shared" si="20"/>
        <v>April</v>
      </c>
      <c r="L345" s="24">
        <f t="shared" si="21"/>
        <v>0.2</v>
      </c>
      <c r="M345" s="12">
        <f t="shared" si="22"/>
        <v>2.568857142857143</v>
      </c>
      <c r="N345" s="19">
        <f t="shared" si="23"/>
        <v>56.823119999999996</v>
      </c>
    </row>
    <row r="346" spans="1:14" x14ac:dyDescent="0.3">
      <c r="A346" s="10" t="s">
        <v>496</v>
      </c>
      <c r="B346" s="11">
        <v>42724</v>
      </c>
      <c r="C346" s="12" t="s">
        <v>261</v>
      </c>
      <c r="D346" s="12" t="s">
        <v>8</v>
      </c>
      <c r="E346" s="12" t="s">
        <v>3</v>
      </c>
      <c r="F346" s="12" t="s">
        <v>10</v>
      </c>
      <c r="G346" s="12">
        <v>88.8</v>
      </c>
      <c r="H346" s="12">
        <v>15</v>
      </c>
      <c r="I346" s="12">
        <v>17.760000000000002</v>
      </c>
      <c r="J346" s="13">
        <v>0.05</v>
      </c>
      <c r="K346" s="12" t="str">
        <f t="shared" si="20"/>
        <v>December</v>
      </c>
      <c r="L346" s="24">
        <f t="shared" si="21"/>
        <v>0.2</v>
      </c>
      <c r="M346" s="12">
        <f t="shared" si="22"/>
        <v>5.92</v>
      </c>
      <c r="N346" s="19">
        <f t="shared" si="23"/>
        <v>84.36</v>
      </c>
    </row>
    <row r="347" spans="1:14" x14ac:dyDescent="0.3">
      <c r="A347" s="10" t="s">
        <v>497</v>
      </c>
      <c r="B347" s="11">
        <v>43266</v>
      </c>
      <c r="C347" s="12" t="s">
        <v>498</v>
      </c>
      <c r="D347" s="12" t="s">
        <v>8</v>
      </c>
      <c r="E347" s="12" t="s">
        <v>3</v>
      </c>
      <c r="F347" s="12" t="s">
        <v>18</v>
      </c>
      <c r="G347" s="12">
        <v>47.975999999999999</v>
      </c>
      <c r="H347" s="12">
        <v>20</v>
      </c>
      <c r="I347" s="12">
        <v>9.5952000000000002</v>
      </c>
      <c r="J347" s="13">
        <v>0.08</v>
      </c>
      <c r="K347" s="12" t="str">
        <f t="shared" si="20"/>
        <v>June</v>
      </c>
      <c r="L347" s="24">
        <f t="shared" si="21"/>
        <v>0.2</v>
      </c>
      <c r="M347" s="12">
        <f t="shared" si="22"/>
        <v>2.3988</v>
      </c>
      <c r="N347" s="19">
        <f t="shared" si="23"/>
        <v>44.137920000000001</v>
      </c>
    </row>
    <row r="348" spans="1:14" x14ac:dyDescent="0.3">
      <c r="A348" s="10" t="s">
        <v>499</v>
      </c>
      <c r="B348" s="11">
        <v>43319</v>
      </c>
      <c r="C348" s="12" t="s">
        <v>500</v>
      </c>
      <c r="D348" s="12" t="s">
        <v>45</v>
      </c>
      <c r="E348" s="12" t="s">
        <v>3</v>
      </c>
      <c r="F348" s="12" t="s">
        <v>10</v>
      </c>
      <c r="G348" s="12">
        <v>7.56</v>
      </c>
      <c r="H348" s="12">
        <v>30</v>
      </c>
      <c r="I348" s="12">
        <v>1.512</v>
      </c>
      <c r="J348" s="13">
        <v>0.14000000000000001</v>
      </c>
      <c r="K348" s="12" t="str">
        <f t="shared" si="20"/>
        <v>August</v>
      </c>
      <c r="L348" s="24">
        <f t="shared" si="21"/>
        <v>0.2</v>
      </c>
      <c r="M348" s="12">
        <f t="shared" si="22"/>
        <v>0.252</v>
      </c>
      <c r="N348" s="19">
        <f t="shared" si="23"/>
        <v>6.5015999999999998</v>
      </c>
    </row>
    <row r="349" spans="1:14" x14ac:dyDescent="0.3">
      <c r="A349" s="10" t="s">
        <v>501</v>
      </c>
      <c r="B349" s="11">
        <v>43319</v>
      </c>
      <c r="C349" s="12" t="s">
        <v>500</v>
      </c>
      <c r="D349" s="12" t="s">
        <v>45</v>
      </c>
      <c r="E349" s="12" t="s">
        <v>3</v>
      </c>
      <c r="F349" s="12" t="s">
        <v>10</v>
      </c>
      <c r="G349" s="12">
        <v>24.56</v>
      </c>
      <c r="H349" s="12">
        <v>14</v>
      </c>
      <c r="I349" s="12">
        <v>4.9119999999999999</v>
      </c>
      <c r="J349" s="13">
        <v>0.21</v>
      </c>
      <c r="K349" s="12" t="str">
        <f t="shared" si="20"/>
        <v>August</v>
      </c>
      <c r="L349" s="24">
        <f t="shared" si="21"/>
        <v>0.2</v>
      </c>
      <c r="M349" s="12">
        <f t="shared" si="22"/>
        <v>1.7542857142857142</v>
      </c>
      <c r="N349" s="19">
        <f t="shared" si="23"/>
        <v>19.4024</v>
      </c>
    </row>
    <row r="350" spans="1:14" x14ac:dyDescent="0.3">
      <c r="A350" s="10" t="s">
        <v>502</v>
      </c>
      <c r="B350" s="11">
        <v>43319</v>
      </c>
      <c r="C350" s="12" t="s">
        <v>500</v>
      </c>
      <c r="D350" s="12" t="s">
        <v>45</v>
      </c>
      <c r="E350" s="12" t="s">
        <v>3</v>
      </c>
      <c r="F350" s="12" t="s">
        <v>10</v>
      </c>
      <c r="G350" s="12">
        <v>12.96</v>
      </c>
      <c r="H350" s="12">
        <v>14</v>
      </c>
      <c r="I350" s="12">
        <v>2.5920000000000001</v>
      </c>
      <c r="J350" s="13">
        <v>0.16</v>
      </c>
      <c r="K350" s="12" t="str">
        <f t="shared" si="20"/>
        <v>August</v>
      </c>
      <c r="L350" s="24">
        <f t="shared" si="21"/>
        <v>0.19999999999999998</v>
      </c>
      <c r="M350" s="12">
        <f t="shared" si="22"/>
        <v>0.92571428571428582</v>
      </c>
      <c r="N350" s="19">
        <f t="shared" si="23"/>
        <v>10.8864</v>
      </c>
    </row>
    <row r="351" spans="1:14" x14ac:dyDescent="0.3">
      <c r="A351" s="10" t="s">
        <v>503</v>
      </c>
      <c r="B351" s="11">
        <v>42744</v>
      </c>
      <c r="C351" s="12" t="s">
        <v>504</v>
      </c>
      <c r="D351" s="12" t="s">
        <v>45</v>
      </c>
      <c r="E351" s="12" t="s">
        <v>30</v>
      </c>
      <c r="F351" s="12" t="s">
        <v>18</v>
      </c>
      <c r="G351" s="12">
        <v>6.79</v>
      </c>
      <c r="H351" s="12">
        <v>6</v>
      </c>
      <c r="I351" s="12">
        <v>1.3580000000000001</v>
      </c>
      <c r="J351" s="13">
        <v>0.06</v>
      </c>
      <c r="K351" s="12" t="str">
        <f t="shared" si="20"/>
        <v>January</v>
      </c>
      <c r="L351" s="24">
        <f t="shared" si="21"/>
        <v>0.2</v>
      </c>
      <c r="M351" s="12">
        <f t="shared" si="22"/>
        <v>1.1316666666666666</v>
      </c>
      <c r="N351" s="19">
        <f t="shared" si="23"/>
        <v>6.3826000000000001</v>
      </c>
    </row>
    <row r="352" spans="1:14" x14ac:dyDescent="0.3">
      <c r="A352" s="10" t="s">
        <v>505</v>
      </c>
      <c r="B352" s="11">
        <v>42744</v>
      </c>
      <c r="C352" s="12" t="s">
        <v>504</v>
      </c>
      <c r="D352" s="12" t="s">
        <v>45</v>
      </c>
      <c r="E352" s="12" t="s">
        <v>30</v>
      </c>
      <c r="F352" s="12" t="s">
        <v>10</v>
      </c>
      <c r="G352" s="12">
        <v>24.56</v>
      </c>
      <c r="H352" s="12">
        <v>25</v>
      </c>
      <c r="I352" s="12">
        <v>4.9119999999999999</v>
      </c>
      <c r="J352" s="13">
        <v>0.11</v>
      </c>
      <c r="K352" s="12" t="str">
        <f t="shared" si="20"/>
        <v>January</v>
      </c>
      <c r="L352" s="24">
        <f t="shared" si="21"/>
        <v>0.2</v>
      </c>
      <c r="M352" s="12">
        <f t="shared" si="22"/>
        <v>0.98239999999999994</v>
      </c>
      <c r="N352" s="19">
        <f t="shared" si="23"/>
        <v>21.8584</v>
      </c>
    </row>
    <row r="353" spans="1:14" x14ac:dyDescent="0.3">
      <c r="A353" s="10" t="s">
        <v>506</v>
      </c>
      <c r="B353" s="11">
        <v>42744</v>
      </c>
      <c r="C353" s="12" t="s">
        <v>504</v>
      </c>
      <c r="D353" s="12" t="s">
        <v>45</v>
      </c>
      <c r="E353" s="12" t="s">
        <v>30</v>
      </c>
      <c r="F353" s="12" t="s">
        <v>10</v>
      </c>
      <c r="G353" s="12">
        <v>3.048</v>
      </c>
      <c r="H353" s="12">
        <v>3</v>
      </c>
      <c r="I353" s="12">
        <v>0.60960000000000003</v>
      </c>
      <c r="J353" s="13">
        <v>0.08</v>
      </c>
      <c r="K353" s="12" t="str">
        <f t="shared" si="20"/>
        <v>January</v>
      </c>
      <c r="L353" s="24">
        <f t="shared" si="21"/>
        <v>0.2</v>
      </c>
      <c r="M353" s="12">
        <f t="shared" si="22"/>
        <v>1.016</v>
      </c>
      <c r="N353" s="19">
        <f t="shared" si="23"/>
        <v>2.80416</v>
      </c>
    </row>
    <row r="354" spans="1:14" x14ac:dyDescent="0.3">
      <c r="A354" s="10" t="s">
        <v>507</v>
      </c>
      <c r="B354" s="11">
        <v>42744</v>
      </c>
      <c r="C354" s="12" t="s">
        <v>504</v>
      </c>
      <c r="D354" s="12" t="s">
        <v>45</v>
      </c>
      <c r="E354" s="12" t="s">
        <v>30</v>
      </c>
      <c r="F354" s="12" t="s">
        <v>10</v>
      </c>
      <c r="G354" s="12">
        <v>49.12</v>
      </c>
      <c r="H354" s="12">
        <v>5</v>
      </c>
      <c r="I354" s="12">
        <v>9.8239999999999998</v>
      </c>
      <c r="J354" s="13">
        <v>0.15</v>
      </c>
      <c r="K354" s="12" t="str">
        <f t="shared" si="20"/>
        <v>January</v>
      </c>
      <c r="L354" s="24">
        <f t="shared" si="21"/>
        <v>0.2</v>
      </c>
      <c r="M354" s="12">
        <f t="shared" si="22"/>
        <v>9.8239999999999998</v>
      </c>
      <c r="N354" s="19">
        <f t="shared" si="23"/>
        <v>41.751999999999995</v>
      </c>
    </row>
    <row r="355" spans="1:14" x14ac:dyDescent="0.3">
      <c r="A355" s="10" t="s">
        <v>508</v>
      </c>
      <c r="B355" s="11">
        <v>42744</v>
      </c>
      <c r="C355" s="12" t="s">
        <v>504</v>
      </c>
      <c r="D355" s="12" t="s">
        <v>45</v>
      </c>
      <c r="E355" s="12" t="s">
        <v>30</v>
      </c>
      <c r="F355" s="12" t="s">
        <v>10</v>
      </c>
      <c r="G355" s="12">
        <v>4355.1679999999997</v>
      </c>
      <c r="H355" s="12">
        <v>15</v>
      </c>
      <c r="I355" s="12">
        <v>871.03359999999998</v>
      </c>
      <c r="J355" s="13">
        <v>0</v>
      </c>
      <c r="K355" s="12" t="str">
        <f t="shared" si="20"/>
        <v>January</v>
      </c>
      <c r="L355" s="24">
        <f t="shared" si="21"/>
        <v>0.2</v>
      </c>
      <c r="M355" s="12">
        <f t="shared" si="22"/>
        <v>290.34453333333329</v>
      </c>
      <c r="N355" s="19">
        <f t="shared" si="23"/>
        <v>4355.1679999999997</v>
      </c>
    </row>
    <row r="356" spans="1:14" x14ac:dyDescent="0.3">
      <c r="A356" s="10" t="s">
        <v>509</v>
      </c>
      <c r="B356" s="11">
        <v>42951</v>
      </c>
      <c r="C356" s="12" t="s">
        <v>510</v>
      </c>
      <c r="D356" s="12" t="s">
        <v>45</v>
      </c>
      <c r="E356" s="12" t="s">
        <v>3</v>
      </c>
      <c r="F356" s="12" t="s">
        <v>4</v>
      </c>
      <c r="G356" s="12">
        <v>388.70400000000001</v>
      </c>
      <c r="H356" s="12">
        <v>15</v>
      </c>
      <c r="I356" s="12">
        <v>77.740799999999993</v>
      </c>
      <c r="J356" s="13">
        <v>0.22</v>
      </c>
      <c r="K356" s="12" t="str">
        <f t="shared" si="20"/>
        <v>August</v>
      </c>
      <c r="L356" s="24">
        <f t="shared" si="21"/>
        <v>0.19999999999999998</v>
      </c>
      <c r="M356" s="12">
        <f t="shared" si="22"/>
        <v>25.913599999999999</v>
      </c>
      <c r="N356" s="19">
        <f t="shared" si="23"/>
        <v>303.18912</v>
      </c>
    </row>
    <row r="357" spans="1:14" x14ac:dyDescent="0.3">
      <c r="A357" s="10" t="s">
        <v>511</v>
      </c>
      <c r="B357" s="11">
        <v>42951</v>
      </c>
      <c r="C357" s="12" t="s">
        <v>510</v>
      </c>
      <c r="D357" s="12" t="s">
        <v>45</v>
      </c>
      <c r="E357" s="12" t="s">
        <v>3</v>
      </c>
      <c r="F357" s="12" t="s">
        <v>10</v>
      </c>
      <c r="G357" s="12">
        <v>8.26</v>
      </c>
      <c r="H357" s="12">
        <v>28</v>
      </c>
      <c r="I357" s="12">
        <v>1.6519999999999999</v>
      </c>
      <c r="J357" s="13">
        <v>0.11</v>
      </c>
      <c r="K357" s="12" t="str">
        <f t="shared" si="20"/>
        <v>August</v>
      </c>
      <c r="L357" s="24">
        <f t="shared" si="21"/>
        <v>0.19999999999999998</v>
      </c>
      <c r="M357" s="12">
        <f t="shared" si="22"/>
        <v>0.29499999999999998</v>
      </c>
      <c r="N357" s="19">
        <f t="shared" si="23"/>
        <v>7.3513999999999999</v>
      </c>
    </row>
    <row r="358" spans="1:14" x14ac:dyDescent="0.3">
      <c r="A358" s="10" t="s">
        <v>512</v>
      </c>
      <c r="B358" s="11">
        <v>42951</v>
      </c>
      <c r="C358" s="12" t="s">
        <v>510</v>
      </c>
      <c r="D358" s="12" t="s">
        <v>45</v>
      </c>
      <c r="E358" s="12" t="s">
        <v>3</v>
      </c>
      <c r="F358" s="12" t="s">
        <v>10</v>
      </c>
      <c r="G358" s="12">
        <v>17.04</v>
      </c>
      <c r="H358" s="12">
        <v>13</v>
      </c>
      <c r="I358" s="12">
        <v>3.4079999999999999</v>
      </c>
      <c r="J358" s="13">
        <v>0.06</v>
      </c>
      <c r="K358" s="12" t="str">
        <f t="shared" si="20"/>
        <v>August</v>
      </c>
      <c r="L358" s="24">
        <f t="shared" si="21"/>
        <v>0.2</v>
      </c>
      <c r="M358" s="12">
        <f t="shared" si="22"/>
        <v>1.3107692307692307</v>
      </c>
      <c r="N358" s="19">
        <f t="shared" si="23"/>
        <v>16.017599999999998</v>
      </c>
    </row>
    <row r="359" spans="1:14" x14ac:dyDescent="0.3">
      <c r="A359" s="10" t="s">
        <v>513</v>
      </c>
      <c r="B359" s="11">
        <v>42951</v>
      </c>
      <c r="C359" s="12" t="s">
        <v>510</v>
      </c>
      <c r="D359" s="12" t="s">
        <v>45</v>
      </c>
      <c r="E359" s="12" t="s">
        <v>3</v>
      </c>
      <c r="F359" s="12" t="s">
        <v>10</v>
      </c>
      <c r="G359" s="12">
        <v>34.4</v>
      </c>
      <c r="H359" s="12">
        <v>19</v>
      </c>
      <c r="I359" s="12">
        <v>6.88</v>
      </c>
      <c r="J359" s="13">
        <v>0.23</v>
      </c>
      <c r="K359" s="12" t="str">
        <f t="shared" si="20"/>
        <v>August</v>
      </c>
      <c r="L359" s="24">
        <f t="shared" si="21"/>
        <v>0.2</v>
      </c>
      <c r="M359" s="12">
        <f t="shared" si="22"/>
        <v>1.8105263157894735</v>
      </c>
      <c r="N359" s="19">
        <f t="shared" si="23"/>
        <v>26.488</v>
      </c>
    </row>
    <row r="360" spans="1:14" x14ac:dyDescent="0.3">
      <c r="A360" s="10" t="s">
        <v>514</v>
      </c>
      <c r="B360" s="11">
        <v>42848</v>
      </c>
      <c r="C360" s="12" t="s">
        <v>311</v>
      </c>
      <c r="D360" s="12" t="s">
        <v>2</v>
      </c>
      <c r="E360" s="12" t="s">
        <v>9</v>
      </c>
      <c r="F360" s="12" t="s">
        <v>10</v>
      </c>
      <c r="G360" s="12">
        <v>36.24</v>
      </c>
      <c r="H360" s="12">
        <v>15</v>
      </c>
      <c r="I360" s="12">
        <v>7.2480000000000002</v>
      </c>
      <c r="J360" s="13">
        <v>0.1</v>
      </c>
      <c r="K360" s="12" t="str">
        <f t="shared" si="20"/>
        <v>April</v>
      </c>
      <c r="L360" s="24">
        <f t="shared" si="21"/>
        <v>0.19999999999999998</v>
      </c>
      <c r="M360" s="12">
        <f t="shared" si="22"/>
        <v>2.4159999999999999</v>
      </c>
      <c r="N360" s="19">
        <f t="shared" si="23"/>
        <v>32.616</v>
      </c>
    </row>
    <row r="361" spans="1:14" x14ac:dyDescent="0.3">
      <c r="A361" s="10" t="s">
        <v>515</v>
      </c>
      <c r="B361" s="11">
        <v>43315</v>
      </c>
      <c r="C361" s="12" t="s">
        <v>516</v>
      </c>
      <c r="D361" s="12" t="s">
        <v>2</v>
      </c>
      <c r="E361" s="12" t="s">
        <v>9</v>
      </c>
      <c r="F361" s="12" t="s">
        <v>10</v>
      </c>
      <c r="G361" s="12">
        <v>647.84</v>
      </c>
      <c r="H361" s="12">
        <v>11</v>
      </c>
      <c r="I361" s="12">
        <v>129.56800000000001</v>
      </c>
      <c r="J361" s="13">
        <v>0.1</v>
      </c>
      <c r="K361" s="12" t="str">
        <f t="shared" si="20"/>
        <v>August</v>
      </c>
      <c r="L361" s="24">
        <f t="shared" si="21"/>
        <v>0.2</v>
      </c>
      <c r="M361" s="12">
        <f t="shared" si="22"/>
        <v>58.894545454545458</v>
      </c>
      <c r="N361" s="19">
        <f t="shared" si="23"/>
        <v>583.05600000000004</v>
      </c>
    </row>
    <row r="362" spans="1:14" x14ac:dyDescent="0.3">
      <c r="A362" s="10" t="s">
        <v>517</v>
      </c>
      <c r="B362" s="11">
        <v>43315</v>
      </c>
      <c r="C362" s="12" t="s">
        <v>516</v>
      </c>
      <c r="D362" s="12" t="s">
        <v>2</v>
      </c>
      <c r="E362" s="12" t="s">
        <v>9</v>
      </c>
      <c r="F362" s="12" t="s">
        <v>10</v>
      </c>
      <c r="G362" s="12">
        <v>20.7</v>
      </c>
      <c r="H362" s="12">
        <v>6</v>
      </c>
      <c r="I362" s="12">
        <v>4.1399999999999997</v>
      </c>
      <c r="J362" s="13">
        <v>0.25</v>
      </c>
      <c r="K362" s="12" t="str">
        <f t="shared" si="20"/>
        <v>August</v>
      </c>
      <c r="L362" s="24">
        <f t="shared" si="21"/>
        <v>0.19999999999999998</v>
      </c>
      <c r="M362" s="12">
        <f t="shared" si="22"/>
        <v>3.4499999999999997</v>
      </c>
      <c r="N362" s="19">
        <f t="shared" si="23"/>
        <v>15.524999999999999</v>
      </c>
    </row>
    <row r="363" spans="1:14" x14ac:dyDescent="0.3">
      <c r="A363" s="10" t="s">
        <v>518</v>
      </c>
      <c r="B363" s="11">
        <v>43368</v>
      </c>
      <c r="C363" s="12" t="s">
        <v>519</v>
      </c>
      <c r="D363" s="12" t="s">
        <v>45</v>
      </c>
      <c r="E363" s="12" t="s">
        <v>3</v>
      </c>
      <c r="F363" s="12" t="s">
        <v>10</v>
      </c>
      <c r="G363" s="12">
        <v>20.7</v>
      </c>
      <c r="H363" s="12">
        <v>24</v>
      </c>
      <c r="I363" s="12">
        <v>4.1399999999999997</v>
      </c>
      <c r="J363" s="13">
        <v>0.24</v>
      </c>
      <c r="K363" s="12" t="str">
        <f t="shared" si="20"/>
        <v>September</v>
      </c>
      <c r="L363" s="24">
        <f t="shared" si="21"/>
        <v>0.19999999999999998</v>
      </c>
      <c r="M363" s="12">
        <f t="shared" si="22"/>
        <v>0.86249999999999993</v>
      </c>
      <c r="N363" s="19">
        <f t="shared" si="23"/>
        <v>15.731999999999999</v>
      </c>
    </row>
    <row r="364" spans="1:14" x14ac:dyDescent="0.3">
      <c r="A364" s="10" t="s">
        <v>520</v>
      </c>
      <c r="B364" s="11">
        <v>43368</v>
      </c>
      <c r="C364" s="12" t="s">
        <v>519</v>
      </c>
      <c r="D364" s="12" t="s">
        <v>45</v>
      </c>
      <c r="E364" s="12" t="s">
        <v>3</v>
      </c>
      <c r="F364" s="12" t="s">
        <v>4</v>
      </c>
      <c r="G364" s="12">
        <v>488.64600000000002</v>
      </c>
      <c r="H364" s="12">
        <v>29</v>
      </c>
      <c r="I364" s="12">
        <v>97.729200000000006</v>
      </c>
      <c r="J364" s="13">
        <v>0</v>
      </c>
      <c r="K364" s="12" t="str">
        <f t="shared" si="20"/>
        <v>September</v>
      </c>
      <c r="L364" s="24">
        <f t="shared" si="21"/>
        <v>0.2</v>
      </c>
      <c r="M364" s="12">
        <f t="shared" si="22"/>
        <v>16.849862068965518</v>
      </c>
      <c r="N364" s="19">
        <f t="shared" si="23"/>
        <v>488.64600000000002</v>
      </c>
    </row>
    <row r="365" spans="1:14" x14ac:dyDescent="0.3">
      <c r="A365" s="10" t="s">
        <v>521</v>
      </c>
      <c r="B365" s="11">
        <v>43368</v>
      </c>
      <c r="C365" s="12" t="s">
        <v>519</v>
      </c>
      <c r="D365" s="12" t="s">
        <v>45</v>
      </c>
      <c r="E365" s="12" t="s">
        <v>3</v>
      </c>
      <c r="F365" s="12" t="s">
        <v>10</v>
      </c>
      <c r="G365" s="12">
        <v>5.56</v>
      </c>
      <c r="H365" s="12">
        <v>24</v>
      </c>
      <c r="I365" s="12">
        <v>1.1120000000000001</v>
      </c>
      <c r="J365" s="13">
        <v>0.12</v>
      </c>
      <c r="K365" s="12" t="str">
        <f t="shared" si="20"/>
        <v>September</v>
      </c>
      <c r="L365" s="24">
        <f t="shared" si="21"/>
        <v>0.20000000000000004</v>
      </c>
      <c r="M365" s="12">
        <f t="shared" si="22"/>
        <v>0.23166666666666666</v>
      </c>
      <c r="N365" s="19">
        <f t="shared" si="23"/>
        <v>4.8927999999999994</v>
      </c>
    </row>
    <row r="366" spans="1:14" x14ac:dyDescent="0.3">
      <c r="A366" s="10" t="s">
        <v>522</v>
      </c>
      <c r="B366" s="11">
        <v>43368</v>
      </c>
      <c r="C366" s="12" t="s">
        <v>519</v>
      </c>
      <c r="D366" s="12" t="s">
        <v>45</v>
      </c>
      <c r="E366" s="12" t="s">
        <v>3</v>
      </c>
      <c r="F366" s="12" t="s">
        <v>4</v>
      </c>
      <c r="G366" s="12">
        <v>47.12</v>
      </c>
      <c r="H366" s="12">
        <v>1</v>
      </c>
      <c r="I366" s="12">
        <v>9.4239999999999995</v>
      </c>
      <c r="J366" s="13">
        <v>0.21</v>
      </c>
      <c r="K366" s="12" t="str">
        <f t="shared" si="20"/>
        <v>September</v>
      </c>
      <c r="L366" s="24">
        <f t="shared" si="21"/>
        <v>0.2</v>
      </c>
      <c r="M366" s="12">
        <f t="shared" si="22"/>
        <v>47.12</v>
      </c>
      <c r="N366" s="19">
        <f t="shared" si="23"/>
        <v>37.224800000000002</v>
      </c>
    </row>
    <row r="367" spans="1:14" x14ac:dyDescent="0.3">
      <c r="A367" s="10" t="s">
        <v>523</v>
      </c>
      <c r="B367" s="11">
        <v>42271</v>
      </c>
      <c r="C367" s="12" t="s">
        <v>524</v>
      </c>
      <c r="D367" s="12" t="s">
        <v>8</v>
      </c>
      <c r="E367" s="12" t="s">
        <v>3</v>
      </c>
      <c r="F367" s="12" t="s">
        <v>10</v>
      </c>
      <c r="G367" s="12">
        <v>211.96</v>
      </c>
      <c r="H367" s="12">
        <v>19</v>
      </c>
      <c r="I367" s="12">
        <v>42.392000000000003</v>
      </c>
      <c r="J367" s="13">
        <v>0.03</v>
      </c>
      <c r="K367" s="12" t="str">
        <f t="shared" si="20"/>
        <v>September</v>
      </c>
      <c r="L367" s="24">
        <f t="shared" si="21"/>
        <v>0.2</v>
      </c>
      <c r="M367" s="12">
        <f t="shared" si="22"/>
        <v>11.15578947368421</v>
      </c>
      <c r="N367" s="19">
        <f t="shared" si="23"/>
        <v>205.60120000000001</v>
      </c>
    </row>
    <row r="368" spans="1:14" x14ac:dyDescent="0.3">
      <c r="A368" s="10" t="s">
        <v>525</v>
      </c>
      <c r="B368" s="11">
        <v>43029</v>
      </c>
      <c r="C368" s="12" t="s">
        <v>526</v>
      </c>
      <c r="D368" s="12" t="s">
        <v>45</v>
      </c>
      <c r="E368" s="12" t="s">
        <v>9</v>
      </c>
      <c r="F368" s="12" t="s">
        <v>10</v>
      </c>
      <c r="G368" s="12">
        <v>23.2</v>
      </c>
      <c r="H368" s="12">
        <v>8</v>
      </c>
      <c r="I368" s="12">
        <v>4.6399999999999997</v>
      </c>
      <c r="J368" s="13">
        <v>0.09</v>
      </c>
      <c r="K368" s="12" t="str">
        <f t="shared" si="20"/>
        <v>October</v>
      </c>
      <c r="L368" s="24">
        <f t="shared" si="21"/>
        <v>0.19999999999999998</v>
      </c>
      <c r="M368" s="12">
        <f t="shared" si="22"/>
        <v>2.9</v>
      </c>
      <c r="N368" s="19">
        <f t="shared" si="23"/>
        <v>21.111999999999998</v>
      </c>
    </row>
    <row r="369" spans="1:14" x14ac:dyDescent="0.3">
      <c r="A369" s="10" t="s">
        <v>527</v>
      </c>
      <c r="B369" s="11">
        <v>43029</v>
      </c>
      <c r="C369" s="12" t="s">
        <v>526</v>
      </c>
      <c r="D369" s="12" t="s">
        <v>45</v>
      </c>
      <c r="E369" s="12" t="s">
        <v>9</v>
      </c>
      <c r="F369" s="12" t="s">
        <v>10</v>
      </c>
      <c r="G369" s="12">
        <v>7.36</v>
      </c>
      <c r="H369" s="12">
        <v>26</v>
      </c>
      <c r="I369" s="12">
        <v>1.472</v>
      </c>
      <c r="J369" s="13">
        <v>0.05</v>
      </c>
      <c r="K369" s="12" t="str">
        <f t="shared" si="20"/>
        <v>October</v>
      </c>
      <c r="L369" s="24">
        <f t="shared" si="21"/>
        <v>0.19999999999999998</v>
      </c>
      <c r="M369" s="12">
        <f t="shared" si="22"/>
        <v>0.28307692307692311</v>
      </c>
      <c r="N369" s="19">
        <f t="shared" si="23"/>
        <v>6.992</v>
      </c>
    </row>
    <row r="370" spans="1:14" x14ac:dyDescent="0.3">
      <c r="A370" s="10" t="s">
        <v>528</v>
      </c>
      <c r="B370" s="11">
        <v>43029</v>
      </c>
      <c r="C370" s="12" t="s">
        <v>526</v>
      </c>
      <c r="D370" s="12" t="s">
        <v>45</v>
      </c>
      <c r="E370" s="12" t="s">
        <v>9</v>
      </c>
      <c r="F370" s="12" t="s">
        <v>10</v>
      </c>
      <c r="G370" s="12">
        <v>104.79</v>
      </c>
      <c r="H370" s="12">
        <v>12</v>
      </c>
      <c r="I370" s="12">
        <v>20.957999999999998</v>
      </c>
      <c r="J370" s="13">
        <v>0.19</v>
      </c>
      <c r="K370" s="12" t="str">
        <f t="shared" si="20"/>
        <v>October</v>
      </c>
      <c r="L370" s="24">
        <f t="shared" si="21"/>
        <v>0.19999999999999998</v>
      </c>
      <c r="M370" s="12">
        <f t="shared" si="22"/>
        <v>8.7324999999999999</v>
      </c>
      <c r="N370" s="19">
        <f t="shared" si="23"/>
        <v>84.879900000000006</v>
      </c>
    </row>
    <row r="371" spans="1:14" x14ac:dyDescent="0.3">
      <c r="A371" s="10" t="s">
        <v>529</v>
      </c>
      <c r="B371" s="11">
        <v>43029</v>
      </c>
      <c r="C371" s="12" t="s">
        <v>526</v>
      </c>
      <c r="D371" s="12" t="s">
        <v>45</v>
      </c>
      <c r="E371" s="12" t="s">
        <v>9</v>
      </c>
      <c r="F371" s="12" t="s">
        <v>4</v>
      </c>
      <c r="G371" s="12">
        <v>1043.92</v>
      </c>
      <c r="H371" s="12">
        <v>13</v>
      </c>
      <c r="I371" s="12">
        <v>208.78399999999999</v>
      </c>
      <c r="J371" s="13">
        <v>0</v>
      </c>
      <c r="K371" s="12" t="str">
        <f t="shared" si="20"/>
        <v>October</v>
      </c>
      <c r="L371" s="24">
        <f t="shared" si="21"/>
        <v>0.19999999999999998</v>
      </c>
      <c r="M371" s="12">
        <f t="shared" si="22"/>
        <v>80.30153846153847</v>
      </c>
      <c r="N371" s="19">
        <f t="shared" si="23"/>
        <v>1043.92</v>
      </c>
    </row>
    <row r="372" spans="1:14" x14ac:dyDescent="0.3">
      <c r="A372" s="10" t="s">
        <v>530</v>
      </c>
      <c r="B372" s="11">
        <v>43249</v>
      </c>
      <c r="C372" s="12" t="s">
        <v>531</v>
      </c>
      <c r="D372" s="12" t="s">
        <v>29</v>
      </c>
      <c r="E372" s="12" t="s">
        <v>3</v>
      </c>
      <c r="F372" s="12" t="s">
        <v>10</v>
      </c>
      <c r="G372" s="12">
        <v>25.92</v>
      </c>
      <c r="H372" s="12">
        <v>28</v>
      </c>
      <c r="I372" s="12">
        <v>5.1840000000000002</v>
      </c>
      <c r="J372" s="13">
        <v>0.23</v>
      </c>
      <c r="K372" s="12" t="str">
        <f t="shared" si="20"/>
        <v>May</v>
      </c>
      <c r="L372" s="24">
        <f t="shared" si="21"/>
        <v>0.19999999999999998</v>
      </c>
      <c r="M372" s="12">
        <f t="shared" si="22"/>
        <v>0.92571428571428582</v>
      </c>
      <c r="N372" s="19">
        <f t="shared" si="23"/>
        <v>19.958400000000001</v>
      </c>
    </row>
    <row r="373" spans="1:14" x14ac:dyDescent="0.3">
      <c r="A373" s="10" t="s">
        <v>532</v>
      </c>
      <c r="B373" s="11">
        <v>43249</v>
      </c>
      <c r="C373" s="12" t="s">
        <v>531</v>
      </c>
      <c r="D373" s="12" t="s">
        <v>29</v>
      </c>
      <c r="E373" s="12" t="s">
        <v>3</v>
      </c>
      <c r="F373" s="12" t="s">
        <v>10</v>
      </c>
      <c r="G373" s="12">
        <v>53.423999999999999</v>
      </c>
      <c r="H373" s="12">
        <v>9</v>
      </c>
      <c r="I373" s="12">
        <v>10.684799999999999</v>
      </c>
      <c r="J373" s="13">
        <v>0.22</v>
      </c>
      <c r="K373" s="12" t="str">
        <f t="shared" si="20"/>
        <v>May</v>
      </c>
      <c r="L373" s="24">
        <f t="shared" si="21"/>
        <v>0.19999999999999998</v>
      </c>
      <c r="M373" s="12">
        <f t="shared" si="22"/>
        <v>5.9359999999999999</v>
      </c>
      <c r="N373" s="19">
        <f t="shared" si="23"/>
        <v>41.670720000000003</v>
      </c>
    </row>
    <row r="374" spans="1:14" x14ac:dyDescent="0.3">
      <c r="A374" s="10" t="s">
        <v>533</v>
      </c>
      <c r="B374" s="11">
        <v>42208</v>
      </c>
      <c r="C374" s="12" t="s">
        <v>534</v>
      </c>
      <c r="D374" s="12" t="s">
        <v>8</v>
      </c>
      <c r="E374" s="12" t="s">
        <v>3</v>
      </c>
      <c r="F374" s="12" t="s">
        <v>10</v>
      </c>
      <c r="G374" s="12">
        <v>8.16</v>
      </c>
      <c r="H374" s="12">
        <v>29</v>
      </c>
      <c r="I374" s="12">
        <v>1.6319999999999999</v>
      </c>
      <c r="J374" s="13">
        <v>0.12</v>
      </c>
      <c r="K374" s="12" t="str">
        <f t="shared" si="20"/>
        <v>July</v>
      </c>
      <c r="L374" s="24">
        <f t="shared" si="21"/>
        <v>0.19999999999999998</v>
      </c>
      <c r="M374" s="12">
        <f t="shared" si="22"/>
        <v>0.2813793103448276</v>
      </c>
      <c r="N374" s="19">
        <f t="shared" si="23"/>
        <v>7.1808000000000005</v>
      </c>
    </row>
    <row r="375" spans="1:14" x14ac:dyDescent="0.3">
      <c r="A375" s="10" t="s">
        <v>535</v>
      </c>
      <c r="B375" s="11">
        <v>42208</v>
      </c>
      <c r="C375" s="12" t="s">
        <v>534</v>
      </c>
      <c r="D375" s="12" t="s">
        <v>8</v>
      </c>
      <c r="E375" s="12" t="s">
        <v>3</v>
      </c>
      <c r="F375" s="12" t="s">
        <v>18</v>
      </c>
      <c r="G375" s="12">
        <v>1023.936</v>
      </c>
      <c r="H375" s="12">
        <v>5</v>
      </c>
      <c r="I375" s="12">
        <v>204.78720000000001</v>
      </c>
      <c r="J375" s="13">
        <v>0.13</v>
      </c>
      <c r="K375" s="12" t="str">
        <f t="shared" si="20"/>
        <v>July</v>
      </c>
      <c r="L375" s="24">
        <f t="shared" si="21"/>
        <v>0.2</v>
      </c>
      <c r="M375" s="12">
        <f t="shared" si="22"/>
        <v>204.78720000000001</v>
      </c>
      <c r="N375" s="19">
        <f t="shared" si="23"/>
        <v>890.82432000000006</v>
      </c>
    </row>
    <row r="376" spans="1:14" x14ac:dyDescent="0.3">
      <c r="A376" s="10" t="s">
        <v>536</v>
      </c>
      <c r="B376" s="11">
        <v>42208</v>
      </c>
      <c r="C376" s="12" t="s">
        <v>534</v>
      </c>
      <c r="D376" s="12" t="s">
        <v>8</v>
      </c>
      <c r="E376" s="12" t="s">
        <v>3</v>
      </c>
      <c r="F376" s="12" t="s">
        <v>10</v>
      </c>
      <c r="G376" s="12">
        <v>9.24</v>
      </c>
      <c r="H376" s="12">
        <v>25</v>
      </c>
      <c r="I376" s="12">
        <v>1.8480000000000001</v>
      </c>
      <c r="J376" s="13">
        <v>0.24</v>
      </c>
      <c r="K376" s="12" t="str">
        <f t="shared" si="20"/>
        <v>July</v>
      </c>
      <c r="L376" s="24">
        <f t="shared" si="21"/>
        <v>0.2</v>
      </c>
      <c r="M376" s="12">
        <f t="shared" si="22"/>
        <v>0.36959999999999998</v>
      </c>
      <c r="N376" s="19">
        <f t="shared" si="23"/>
        <v>7.0224000000000002</v>
      </c>
    </row>
    <row r="377" spans="1:14" x14ac:dyDescent="0.3">
      <c r="A377" s="10" t="s">
        <v>537</v>
      </c>
      <c r="B377" s="11">
        <v>42208</v>
      </c>
      <c r="C377" s="12" t="s">
        <v>534</v>
      </c>
      <c r="D377" s="12" t="s">
        <v>8</v>
      </c>
      <c r="E377" s="12" t="s">
        <v>3</v>
      </c>
      <c r="F377" s="12" t="s">
        <v>18</v>
      </c>
      <c r="G377" s="12">
        <v>479.04</v>
      </c>
      <c r="H377" s="12">
        <v>5</v>
      </c>
      <c r="I377" s="12">
        <v>95.808000000000007</v>
      </c>
      <c r="J377" s="13">
        <v>0.22</v>
      </c>
      <c r="K377" s="12" t="str">
        <f t="shared" si="20"/>
        <v>July</v>
      </c>
      <c r="L377" s="24">
        <f t="shared" si="21"/>
        <v>0.2</v>
      </c>
      <c r="M377" s="12">
        <f t="shared" si="22"/>
        <v>95.808000000000007</v>
      </c>
      <c r="N377" s="19">
        <f t="shared" si="23"/>
        <v>373.65120000000002</v>
      </c>
    </row>
    <row r="378" spans="1:14" x14ac:dyDescent="0.3">
      <c r="A378" s="10" t="s">
        <v>538</v>
      </c>
      <c r="B378" s="11">
        <v>43006</v>
      </c>
      <c r="C378" s="12" t="s">
        <v>539</v>
      </c>
      <c r="D378" s="12" t="s">
        <v>29</v>
      </c>
      <c r="E378" s="12" t="s">
        <v>9</v>
      </c>
      <c r="F378" s="12" t="s">
        <v>10</v>
      </c>
      <c r="G378" s="12">
        <v>99.135999999999996</v>
      </c>
      <c r="H378" s="12">
        <v>13</v>
      </c>
      <c r="I378" s="12">
        <v>19.827200000000001</v>
      </c>
      <c r="J378" s="13">
        <v>0.12</v>
      </c>
      <c r="K378" s="12" t="str">
        <f t="shared" si="20"/>
        <v>September</v>
      </c>
      <c r="L378" s="24">
        <f t="shared" si="21"/>
        <v>0.2</v>
      </c>
      <c r="M378" s="12">
        <f t="shared" si="22"/>
        <v>7.6258461538461537</v>
      </c>
      <c r="N378" s="19">
        <f t="shared" si="23"/>
        <v>87.239679999999993</v>
      </c>
    </row>
    <row r="379" spans="1:14" x14ac:dyDescent="0.3">
      <c r="A379" s="10" t="s">
        <v>540</v>
      </c>
      <c r="B379" s="11">
        <v>43339</v>
      </c>
      <c r="C379" s="12" t="s">
        <v>541</v>
      </c>
      <c r="D379" s="12" t="s">
        <v>45</v>
      </c>
      <c r="E379" s="12" t="s">
        <v>9</v>
      </c>
      <c r="F379" s="12" t="s">
        <v>4</v>
      </c>
      <c r="G379" s="12">
        <v>1488.424</v>
      </c>
      <c r="H379" s="12">
        <v>16</v>
      </c>
      <c r="I379" s="12">
        <v>297.6848</v>
      </c>
      <c r="J379" s="13">
        <v>0.11</v>
      </c>
      <c r="K379" s="12" t="str">
        <f t="shared" si="20"/>
        <v>August</v>
      </c>
      <c r="L379" s="24">
        <f t="shared" si="21"/>
        <v>0.2</v>
      </c>
      <c r="M379" s="12">
        <f t="shared" si="22"/>
        <v>93.026499999999999</v>
      </c>
      <c r="N379" s="19">
        <f t="shared" si="23"/>
        <v>1324.6973599999999</v>
      </c>
    </row>
    <row r="380" spans="1:14" x14ac:dyDescent="0.3">
      <c r="A380" s="10" t="s">
        <v>542</v>
      </c>
      <c r="B380" s="11">
        <v>42488</v>
      </c>
      <c r="C380" s="12" t="s">
        <v>543</v>
      </c>
      <c r="D380" s="12" t="s">
        <v>29</v>
      </c>
      <c r="E380" s="12" t="s">
        <v>3</v>
      </c>
      <c r="F380" s="12" t="s">
        <v>10</v>
      </c>
      <c r="G380" s="12">
        <v>8.6519999999999992</v>
      </c>
      <c r="H380" s="12">
        <v>5</v>
      </c>
      <c r="I380" s="12">
        <v>1.7303999999999999</v>
      </c>
      <c r="J380" s="13">
        <v>0.06</v>
      </c>
      <c r="K380" s="12" t="str">
        <f t="shared" si="20"/>
        <v>April</v>
      </c>
      <c r="L380" s="24">
        <f t="shared" si="21"/>
        <v>0.2</v>
      </c>
      <c r="M380" s="12">
        <f t="shared" si="22"/>
        <v>1.7303999999999999</v>
      </c>
      <c r="N380" s="19">
        <f t="shared" si="23"/>
        <v>8.1328800000000001</v>
      </c>
    </row>
    <row r="381" spans="1:14" x14ac:dyDescent="0.3">
      <c r="A381" s="10" t="s">
        <v>544</v>
      </c>
      <c r="B381" s="11">
        <v>42488</v>
      </c>
      <c r="C381" s="12" t="s">
        <v>543</v>
      </c>
      <c r="D381" s="12" t="s">
        <v>29</v>
      </c>
      <c r="E381" s="12" t="s">
        <v>3</v>
      </c>
      <c r="F381" s="12" t="s">
        <v>10</v>
      </c>
      <c r="G381" s="12">
        <v>23.832000000000001</v>
      </c>
      <c r="H381" s="12">
        <v>28</v>
      </c>
      <c r="I381" s="12">
        <v>4.7664</v>
      </c>
      <c r="J381" s="13">
        <v>0.05</v>
      </c>
      <c r="K381" s="12" t="str">
        <f t="shared" si="20"/>
        <v>April</v>
      </c>
      <c r="L381" s="24">
        <f t="shared" si="21"/>
        <v>0.19999999999999998</v>
      </c>
      <c r="M381" s="12">
        <f t="shared" si="22"/>
        <v>0.8511428571428572</v>
      </c>
      <c r="N381" s="19">
        <f t="shared" si="23"/>
        <v>22.6404</v>
      </c>
    </row>
    <row r="382" spans="1:14" x14ac:dyDescent="0.3">
      <c r="A382" s="10" t="s">
        <v>545</v>
      </c>
      <c r="B382" s="11">
        <v>42488</v>
      </c>
      <c r="C382" s="12" t="s">
        <v>543</v>
      </c>
      <c r="D382" s="12" t="s">
        <v>29</v>
      </c>
      <c r="E382" s="12" t="s">
        <v>3</v>
      </c>
      <c r="F382" s="12" t="s">
        <v>10</v>
      </c>
      <c r="G382" s="12">
        <v>12.176</v>
      </c>
      <c r="H382" s="12">
        <v>6</v>
      </c>
      <c r="I382" s="12">
        <v>2.4352</v>
      </c>
      <c r="J382" s="13">
        <v>0.13</v>
      </c>
      <c r="K382" s="12" t="str">
        <f t="shared" si="20"/>
        <v>April</v>
      </c>
      <c r="L382" s="24">
        <f t="shared" si="21"/>
        <v>0.2</v>
      </c>
      <c r="M382" s="12">
        <f t="shared" si="22"/>
        <v>2.0293333333333332</v>
      </c>
      <c r="N382" s="19">
        <f t="shared" si="23"/>
        <v>10.593120000000001</v>
      </c>
    </row>
    <row r="383" spans="1:14" x14ac:dyDescent="0.3">
      <c r="A383" s="10" t="s">
        <v>546</v>
      </c>
      <c r="B383" s="11">
        <v>43036</v>
      </c>
      <c r="C383" s="12" t="s">
        <v>547</v>
      </c>
      <c r="D383" s="12" t="s">
        <v>8</v>
      </c>
      <c r="E383" s="12" t="s">
        <v>9</v>
      </c>
      <c r="F383" s="12" t="s">
        <v>10</v>
      </c>
      <c r="G383" s="12">
        <v>50.96</v>
      </c>
      <c r="H383" s="12">
        <v>13</v>
      </c>
      <c r="I383" s="12">
        <v>10.192</v>
      </c>
      <c r="J383" s="13">
        <v>7.0000000000000007E-2</v>
      </c>
      <c r="K383" s="12" t="str">
        <f t="shared" si="20"/>
        <v>October</v>
      </c>
      <c r="L383" s="24">
        <f t="shared" si="21"/>
        <v>0.2</v>
      </c>
      <c r="M383" s="12">
        <f t="shared" si="22"/>
        <v>3.92</v>
      </c>
      <c r="N383" s="19">
        <f t="shared" si="23"/>
        <v>47.392800000000001</v>
      </c>
    </row>
    <row r="384" spans="1:14" x14ac:dyDescent="0.3">
      <c r="A384" s="10" t="s">
        <v>548</v>
      </c>
      <c r="B384" s="11">
        <v>43036</v>
      </c>
      <c r="C384" s="12" t="s">
        <v>547</v>
      </c>
      <c r="D384" s="12" t="s">
        <v>8</v>
      </c>
      <c r="E384" s="12" t="s">
        <v>9</v>
      </c>
      <c r="F384" s="12" t="s">
        <v>10</v>
      </c>
      <c r="G384" s="12">
        <v>49.536000000000001</v>
      </c>
      <c r="H384" s="12">
        <v>28</v>
      </c>
      <c r="I384" s="12">
        <v>9.9071999999999996</v>
      </c>
      <c r="J384" s="13">
        <v>0.17</v>
      </c>
      <c r="K384" s="12" t="str">
        <f t="shared" si="20"/>
        <v>October</v>
      </c>
      <c r="L384" s="24">
        <f t="shared" si="21"/>
        <v>0.19999999999999998</v>
      </c>
      <c r="M384" s="12">
        <f t="shared" si="22"/>
        <v>1.7691428571428571</v>
      </c>
      <c r="N384" s="19">
        <f t="shared" si="23"/>
        <v>41.114879999999999</v>
      </c>
    </row>
    <row r="385" spans="1:14" x14ac:dyDescent="0.3">
      <c r="A385" s="10" t="s">
        <v>549</v>
      </c>
      <c r="B385" s="11">
        <v>42547</v>
      </c>
      <c r="C385" s="12" t="s">
        <v>550</v>
      </c>
      <c r="D385" s="12" t="s">
        <v>29</v>
      </c>
      <c r="E385" s="12" t="s">
        <v>9</v>
      </c>
      <c r="F385" s="12" t="s">
        <v>18</v>
      </c>
      <c r="G385" s="12">
        <v>41.9</v>
      </c>
      <c r="H385" s="12">
        <v>4</v>
      </c>
      <c r="I385" s="12">
        <v>8.3800000000000008</v>
      </c>
      <c r="J385" s="13">
        <v>0.03</v>
      </c>
      <c r="K385" s="12" t="str">
        <f t="shared" si="20"/>
        <v>June</v>
      </c>
      <c r="L385" s="24">
        <f t="shared" si="21"/>
        <v>0.20000000000000004</v>
      </c>
      <c r="M385" s="12">
        <f t="shared" si="22"/>
        <v>10.475</v>
      </c>
      <c r="N385" s="19">
        <f t="shared" si="23"/>
        <v>40.643000000000001</v>
      </c>
    </row>
    <row r="386" spans="1:14" x14ac:dyDescent="0.3">
      <c r="A386" s="10" t="s">
        <v>551</v>
      </c>
      <c r="B386" s="11">
        <v>42701</v>
      </c>
      <c r="C386" s="12" t="s">
        <v>552</v>
      </c>
      <c r="D386" s="12" t="s">
        <v>2</v>
      </c>
      <c r="E386" s="12" t="s">
        <v>3</v>
      </c>
      <c r="F386" s="12" t="s">
        <v>4</v>
      </c>
      <c r="G386" s="12">
        <v>375.45749999999998</v>
      </c>
      <c r="H386" s="12">
        <v>29</v>
      </c>
      <c r="I386" s="12">
        <v>75.091499999999996</v>
      </c>
      <c r="J386" s="13">
        <v>0.21</v>
      </c>
      <c r="K386" s="12" t="str">
        <f t="shared" ref="K386:K449" si="24">TEXT(B386,"mmmm")</f>
        <v>November</v>
      </c>
      <c r="L386" s="24">
        <f t="shared" ref="L386:L449" si="25">I386/G386</f>
        <v>0.2</v>
      </c>
      <c r="M386" s="12">
        <f t="shared" ref="M386:M449" si="26">G386/H386</f>
        <v>12.946810344827586</v>
      </c>
      <c r="N386" s="19">
        <f t="shared" ref="N386:N449" si="27">G386-(G386*J386)</f>
        <v>296.611425</v>
      </c>
    </row>
    <row r="387" spans="1:14" x14ac:dyDescent="0.3">
      <c r="A387" s="10" t="s">
        <v>553</v>
      </c>
      <c r="B387" s="11">
        <v>42701</v>
      </c>
      <c r="C387" s="12" t="s">
        <v>552</v>
      </c>
      <c r="D387" s="12" t="s">
        <v>2</v>
      </c>
      <c r="E387" s="12" t="s">
        <v>3</v>
      </c>
      <c r="F387" s="12" t="s">
        <v>18</v>
      </c>
      <c r="G387" s="12">
        <v>83.975999999999999</v>
      </c>
      <c r="H387" s="12">
        <v>2</v>
      </c>
      <c r="I387" s="12">
        <v>16.795200000000001</v>
      </c>
      <c r="J387" s="13">
        <v>0.21</v>
      </c>
      <c r="K387" s="12" t="str">
        <f t="shared" si="24"/>
        <v>November</v>
      </c>
      <c r="L387" s="24">
        <f t="shared" si="25"/>
        <v>0.2</v>
      </c>
      <c r="M387" s="12">
        <f t="shared" si="26"/>
        <v>41.988</v>
      </c>
      <c r="N387" s="19">
        <f t="shared" si="27"/>
        <v>66.341039999999992</v>
      </c>
    </row>
    <row r="388" spans="1:14" x14ac:dyDescent="0.3">
      <c r="A388" s="10" t="s">
        <v>554</v>
      </c>
      <c r="B388" s="11">
        <v>42441</v>
      </c>
      <c r="C388" s="12" t="s">
        <v>555</v>
      </c>
      <c r="D388" s="12" t="s">
        <v>45</v>
      </c>
      <c r="E388" s="12" t="s">
        <v>9</v>
      </c>
      <c r="F388" s="12" t="s">
        <v>18</v>
      </c>
      <c r="G388" s="12">
        <v>482.34</v>
      </c>
      <c r="H388" s="12">
        <v>18</v>
      </c>
      <c r="I388" s="12">
        <v>96.468000000000004</v>
      </c>
      <c r="J388" s="13">
        <v>0.19</v>
      </c>
      <c r="K388" s="12" t="str">
        <f t="shared" si="24"/>
        <v>March</v>
      </c>
      <c r="L388" s="24">
        <f t="shared" si="25"/>
        <v>0.2</v>
      </c>
      <c r="M388" s="12">
        <f t="shared" si="26"/>
        <v>26.796666666666667</v>
      </c>
      <c r="N388" s="19">
        <f t="shared" si="27"/>
        <v>390.69539999999995</v>
      </c>
    </row>
    <row r="389" spans="1:14" x14ac:dyDescent="0.3">
      <c r="A389" s="10" t="s">
        <v>556</v>
      </c>
      <c r="B389" s="11">
        <v>42441</v>
      </c>
      <c r="C389" s="12" t="s">
        <v>555</v>
      </c>
      <c r="D389" s="12" t="s">
        <v>45</v>
      </c>
      <c r="E389" s="12" t="s">
        <v>9</v>
      </c>
      <c r="F389" s="12" t="s">
        <v>4</v>
      </c>
      <c r="G389" s="12">
        <v>2.96</v>
      </c>
      <c r="H389" s="12">
        <v>1</v>
      </c>
      <c r="I389" s="12">
        <v>0.59199999999999997</v>
      </c>
      <c r="J389" s="13">
        <v>0.18</v>
      </c>
      <c r="K389" s="12" t="str">
        <f t="shared" si="24"/>
        <v>March</v>
      </c>
      <c r="L389" s="24">
        <f t="shared" si="25"/>
        <v>0.19999999999999998</v>
      </c>
      <c r="M389" s="12">
        <f t="shared" si="26"/>
        <v>2.96</v>
      </c>
      <c r="N389" s="19">
        <f t="shared" si="27"/>
        <v>2.4272</v>
      </c>
    </row>
    <row r="390" spans="1:14" x14ac:dyDescent="0.3">
      <c r="A390" s="10" t="s">
        <v>557</v>
      </c>
      <c r="B390" s="11">
        <v>42332</v>
      </c>
      <c r="C390" s="12" t="s">
        <v>558</v>
      </c>
      <c r="D390" s="12" t="s">
        <v>45</v>
      </c>
      <c r="E390" s="12" t="s">
        <v>3</v>
      </c>
      <c r="F390" s="12" t="s">
        <v>10</v>
      </c>
      <c r="G390" s="12">
        <v>2.6240000000000001</v>
      </c>
      <c r="H390" s="12">
        <v>24</v>
      </c>
      <c r="I390" s="12">
        <v>0.52480000000000004</v>
      </c>
      <c r="J390" s="13">
        <v>0.13</v>
      </c>
      <c r="K390" s="12" t="str">
        <f t="shared" si="24"/>
        <v>November</v>
      </c>
      <c r="L390" s="24">
        <f t="shared" si="25"/>
        <v>0.2</v>
      </c>
      <c r="M390" s="12">
        <f t="shared" si="26"/>
        <v>0.10933333333333334</v>
      </c>
      <c r="N390" s="19">
        <f t="shared" si="27"/>
        <v>2.28288</v>
      </c>
    </row>
    <row r="391" spans="1:14" x14ac:dyDescent="0.3">
      <c r="A391" s="10" t="s">
        <v>559</v>
      </c>
      <c r="B391" s="11">
        <v>43416</v>
      </c>
      <c r="C391" s="12" t="s">
        <v>560</v>
      </c>
      <c r="D391" s="12" t="s">
        <v>45</v>
      </c>
      <c r="E391" s="12" t="s">
        <v>3</v>
      </c>
      <c r="F391" s="12" t="s">
        <v>10</v>
      </c>
      <c r="G391" s="12">
        <v>23.36</v>
      </c>
      <c r="H391" s="12">
        <v>7</v>
      </c>
      <c r="I391" s="12">
        <v>4.6719999999999997</v>
      </c>
      <c r="J391" s="13">
        <v>7.0000000000000007E-2</v>
      </c>
      <c r="K391" s="12" t="str">
        <f t="shared" si="24"/>
        <v>November</v>
      </c>
      <c r="L391" s="24">
        <f t="shared" si="25"/>
        <v>0.19999999999999998</v>
      </c>
      <c r="M391" s="12">
        <f t="shared" si="26"/>
        <v>3.3371428571428572</v>
      </c>
      <c r="N391" s="19">
        <f t="shared" si="27"/>
        <v>21.724799999999998</v>
      </c>
    </row>
    <row r="392" spans="1:14" x14ac:dyDescent="0.3">
      <c r="A392" s="10" t="s">
        <v>561</v>
      </c>
      <c r="B392" s="11">
        <v>43416</v>
      </c>
      <c r="C392" s="12" t="s">
        <v>560</v>
      </c>
      <c r="D392" s="12" t="s">
        <v>45</v>
      </c>
      <c r="E392" s="12" t="s">
        <v>3</v>
      </c>
      <c r="F392" s="12" t="s">
        <v>18</v>
      </c>
      <c r="G392" s="12">
        <v>39.979999999999997</v>
      </c>
      <c r="H392" s="12">
        <v>25</v>
      </c>
      <c r="I392" s="12">
        <v>7.9960000000000004</v>
      </c>
      <c r="J392" s="13">
        <v>0.03</v>
      </c>
      <c r="K392" s="12" t="str">
        <f t="shared" si="24"/>
        <v>November</v>
      </c>
      <c r="L392" s="24">
        <f t="shared" si="25"/>
        <v>0.20000000000000004</v>
      </c>
      <c r="M392" s="12">
        <f t="shared" si="26"/>
        <v>1.5992</v>
      </c>
      <c r="N392" s="19">
        <f t="shared" si="27"/>
        <v>38.7806</v>
      </c>
    </row>
    <row r="393" spans="1:14" x14ac:dyDescent="0.3">
      <c r="A393" s="10" t="s">
        <v>562</v>
      </c>
      <c r="B393" s="11">
        <v>42268</v>
      </c>
      <c r="C393" s="12" t="s">
        <v>563</v>
      </c>
      <c r="D393" s="12" t="s">
        <v>8</v>
      </c>
      <c r="E393" s="12" t="s">
        <v>3</v>
      </c>
      <c r="F393" s="12" t="s">
        <v>18</v>
      </c>
      <c r="G393" s="12">
        <v>246.38399999999999</v>
      </c>
      <c r="H393" s="12">
        <v>8</v>
      </c>
      <c r="I393" s="12">
        <v>49.276800000000001</v>
      </c>
      <c r="J393" s="13">
        <v>0.22</v>
      </c>
      <c r="K393" s="12" t="str">
        <f t="shared" si="24"/>
        <v>September</v>
      </c>
      <c r="L393" s="24">
        <f t="shared" si="25"/>
        <v>0.2</v>
      </c>
      <c r="M393" s="12">
        <f t="shared" si="26"/>
        <v>30.797999999999998</v>
      </c>
      <c r="N393" s="19">
        <f t="shared" si="27"/>
        <v>192.17952</v>
      </c>
    </row>
    <row r="394" spans="1:14" x14ac:dyDescent="0.3">
      <c r="A394" s="10" t="s">
        <v>564</v>
      </c>
      <c r="B394" s="11">
        <v>42268</v>
      </c>
      <c r="C394" s="12" t="s">
        <v>563</v>
      </c>
      <c r="D394" s="12" t="s">
        <v>8</v>
      </c>
      <c r="E394" s="12" t="s">
        <v>3</v>
      </c>
      <c r="F394" s="12" t="s">
        <v>18</v>
      </c>
      <c r="G394" s="12">
        <v>1799.97</v>
      </c>
      <c r="H394" s="12">
        <v>17</v>
      </c>
      <c r="I394" s="12">
        <v>359.99400000000003</v>
      </c>
      <c r="J394" s="13">
        <v>0.18</v>
      </c>
      <c r="K394" s="12" t="str">
        <f t="shared" si="24"/>
        <v>September</v>
      </c>
      <c r="L394" s="24">
        <f t="shared" si="25"/>
        <v>0.2</v>
      </c>
      <c r="M394" s="12">
        <f t="shared" si="26"/>
        <v>105.88058823529411</v>
      </c>
      <c r="N394" s="19">
        <f t="shared" si="27"/>
        <v>1475.9754</v>
      </c>
    </row>
    <row r="395" spans="1:14" x14ac:dyDescent="0.3">
      <c r="A395" s="10" t="s">
        <v>565</v>
      </c>
      <c r="B395" s="11">
        <v>42191</v>
      </c>
      <c r="C395" s="12" t="s">
        <v>566</v>
      </c>
      <c r="D395" s="12" t="s">
        <v>29</v>
      </c>
      <c r="E395" s="12" t="s">
        <v>9</v>
      </c>
      <c r="F395" s="12" t="s">
        <v>10</v>
      </c>
      <c r="G395" s="12">
        <v>12.462</v>
      </c>
      <c r="H395" s="12">
        <v>22</v>
      </c>
      <c r="I395" s="12">
        <v>2.4923999999999999</v>
      </c>
      <c r="J395" s="13">
        <v>0.12</v>
      </c>
      <c r="K395" s="12" t="str">
        <f t="shared" si="24"/>
        <v>July</v>
      </c>
      <c r="L395" s="24">
        <f t="shared" si="25"/>
        <v>0.2</v>
      </c>
      <c r="M395" s="12">
        <f t="shared" si="26"/>
        <v>0.56645454545454543</v>
      </c>
      <c r="N395" s="19">
        <f t="shared" si="27"/>
        <v>10.966559999999999</v>
      </c>
    </row>
    <row r="396" spans="1:14" x14ac:dyDescent="0.3">
      <c r="A396" s="10" t="s">
        <v>567</v>
      </c>
      <c r="B396" s="11">
        <v>43281</v>
      </c>
      <c r="C396" s="12" t="s">
        <v>568</v>
      </c>
      <c r="D396" s="12" t="s">
        <v>8</v>
      </c>
      <c r="E396" s="12" t="s">
        <v>30</v>
      </c>
      <c r="F396" s="12" t="s">
        <v>10</v>
      </c>
      <c r="G396" s="12">
        <v>75.792000000000002</v>
      </c>
      <c r="H396" s="12">
        <v>8</v>
      </c>
      <c r="I396" s="12">
        <v>15.1584</v>
      </c>
      <c r="J396" s="13">
        <v>0.18</v>
      </c>
      <c r="K396" s="12" t="str">
        <f t="shared" si="24"/>
        <v>June</v>
      </c>
      <c r="L396" s="24">
        <f t="shared" si="25"/>
        <v>0.2</v>
      </c>
      <c r="M396" s="12">
        <f t="shared" si="26"/>
        <v>9.4740000000000002</v>
      </c>
      <c r="N396" s="19">
        <f t="shared" si="27"/>
        <v>62.149439999999998</v>
      </c>
    </row>
    <row r="397" spans="1:14" x14ac:dyDescent="0.3">
      <c r="A397" s="10" t="s">
        <v>569</v>
      </c>
      <c r="B397" s="11">
        <v>43390</v>
      </c>
      <c r="C397" s="12" t="s">
        <v>570</v>
      </c>
      <c r="D397" s="12" t="s">
        <v>45</v>
      </c>
      <c r="E397" s="12" t="s">
        <v>9</v>
      </c>
      <c r="F397" s="12" t="s">
        <v>10</v>
      </c>
      <c r="G397" s="12">
        <v>49.96</v>
      </c>
      <c r="H397" s="12">
        <v>8</v>
      </c>
      <c r="I397" s="12">
        <v>9.9920000000000009</v>
      </c>
      <c r="J397" s="13">
        <v>0.24</v>
      </c>
      <c r="K397" s="12" t="str">
        <f t="shared" si="24"/>
        <v>October</v>
      </c>
      <c r="L397" s="24">
        <f t="shared" si="25"/>
        <v>0.2</v>
      </c>
      <c r="M397" s="12">
        <f t="shared" si="26"/>
        <v>6.2450000000000001</v>
      </c>
      <c r="N397" s="19">
        <f t="shared" si="27"/>
        <v>37.9696</v>
      </c>
    </row>
    <row r="398" spans="1:14" x14ac:dyDescent="0.3">
      <c r="A398" s="10" t="s">
        <v>571</v>
      </c>
      <c r="B398" s="11">
        <v>43390</v>
      </c>
      <c r="C398" s="12" t="s">
        <v>570</v>
      </c>
      <c r="D398" s="12" t="s">
        <v>45</v>
      </c>
      <c r="E398" s="12" t="s">
        <v>9</v>
      </c>
      <c r="F398" s="12" t="s">
        <v>10</v>
      </c>
      <c r="G398" s="12">
        <v>12.96</v>
      </c>
      <c r="H398" s="12">
        <v>29</v>
      </c>
      <c r="I398" s="12">
        <v>2.5920000000000001</v>
      </c>
      <c r="J398" s="13">
        <v>0.18</v>
      </c>
      <c r="K398" s="12" t="str">
        <f t="shared" si="24"/>
        <v>October</v>
      </c>
      <c r="L398" s="24">
        <f t="shared" si="25"/>
        <v>0.19999999999999998</v>
      </c>
      <c r="M398" s="12">
        <f t="shared" si="26"/>
        <v>0.44689655172413795</v>
      </c>
      <c r="N398" s="19">
        <f t="shared" si="27"/>
        <v>10.6272</v>
      </c>
    </row>
    <row r="399" spans="1:14" x14ac:dyDescent="0.3">
      <c r="A399" s="10" t="s">
        <v>572</v>
      </c>
      <c r="B399" s="11">
        <v>42674</v>
      </c>
      <c r="C399" s="12" t="s">
        <v>28</v>
      </c>
      <c r="D399" s="12" t="s">
        <v>29</v>
      </c>
      <c r="E399" s="12" t="s">
        <v>30</v>
      </c>
      <c r="F399" s="12" t="s">
        <v>10</v>
      </c>
      <c r="G399" s="12">
        <v>70.12</v>
      </c>
      <c r="H399" s="12">
        <v>13</v>
      </c>
      <c r="I399" s="12">
        <v>14.023999999999999</v>
      </c>
      <c r="J399" s="13">
        <v>7.0000000000000007E-2</v>
      </c>
      <c r="K399" s="12" t="str">
        <f t="shared" si="24"/>
        <v>October</v>
      </c>
      <c r="L399" s="24">
        <f t="shared" si="25"/>
        <v>0.19999999999999998</v>
      </c>
      <c r="M399" s="12">
        <f t="shared" si="26"/>
        <v>5.3938461538461544</v>
      </c>
      <c r="N399" s="19">
        <f t="shared" si="27"/>
        <v>65.211600000000004</v>
      </c>
    </row>
    <row r="400" spans="1:14" x14ac:dyDescent="0.3">
      <c r="A400" s="10" t="s">
        <v>573</v>
      </c>
      <c r="B400" s="11">
        <v>42956</v>
      </c>
      <c r="C400" s="12" t="s">
        <v>574</v>
      </c>
      <c r="D400" s="12" t="s">
        <v>29</v>
      </c>
      <c r="E400" s="12" t="s">
        <v>3</v>
      </c>
      <c r="F400" s="12" t="s">
        <v>10</v>
      </c>
      <c r="G400" s="12">
        <v>35.951999999999998</v>
      </c>
      <c r="H400" s="12">
        <v>26</v>
      </c>
      <c r="I400" s="12">
        <v>7.1904000000000003</v>
      </c>
      <c r="J400" s="13">
        <v>0.13</v>
      </c>
      <c r="K400" s="12" t="str">
        <f t="shared" si="24"/>
        <v>August</v>
      </c>
      <c r="L400" s="24">
        <f t="shared" si="25"/>
        <v>0.2</v>
      </c>
      <c r="M400" s="12">
        <f t="shared" si="26"/>
        <v>1.3827692307692308</v>
      </c>
      <c r="N400" s="19">
        <f t="shared" si="27"/>
        <v>31.278239999999997</v>
      </c>
    </row>
    <row r="401" spans="1:14" x14ac:dyDescent="0.3">
      <c r="A401" s="10" t="s">
        <v>575</v>
      </c>
      <c r="B401" s="11">
        <v>42956</v>
      </c>
      <c r="C401" s="12" t="s">
        <v>574</v>
      </c>
      <c r="D401" s="12" t="s">
        <v>29</v>
      </c>
      <c r="E401" s="12" t="s">
        <v>3</v>
      </c>
      <c r="F401" s="12" t="s">
        <v>4</v>
      </c>
      <c r="G401" s="12">
        <v>2396.2656000000002</v>
      </c>
      <c r="H401" s="12">
        <v>10</v>
      </c>
      <c r="I401" s="12">
        <v>479.25312000000002</v>
      </c>
      <c r="J401" s="13">
        <v>0.19</v>
      </c>
      <c r="K401" s="12" t="str">
        <f t="shared" si="24"/>
        <v>August</v>
      </c>
      <c r="L401" s="24">
        <f t="shared" si="25"/>
        <v>0.19999999999999998</v>
      </c>
      <c r="M401" s="12">
        <f t="shared" si="26"/>
        <v>239.62656000000001</v>
      </c>
      <c r="N401" s="19">
        <f t="shared" si="27"/>
        <v>1940.975136</v>
      </c>
    </row>
    <row r="402" spans="1:14" x14ac:dyDescent="0.3">
      <c r="A402" s="10" t="s">
        <v>576</v>
      </c>
      <c r="B402" s="11">
        <v>42956</v>
      </c>
      <c r="C402" s="12" t="s">
        <v>574</v>
      </c>
      <c r="D402" s="12" t="s">
        <v>29</v>
      </c>
      <c r="E402" s="12" t="s">
        <v>3</v>
      </c>
      <c r="F402" s="12" t="s">
        <v>10</v>
      </c>
      <c r="G402" s="12">
        <v>131.136</v>
      </c>
      <c r="H402" s="12">
        <v>5</v>
      </c>
      <c r="I402" s="12">
        <v>26.2272</v>
      </c>
      <c r="J402" s="13">
        <v>0.06</v>
      </c>
      <c r="K402" s="12" t="str">
        <f t="shared" si="24"/>
        <v>August</v>
      </c>
      <c r="L402" s="24">
        <f t="shared" si="25"/>
        <v>0.2</v>
      </c>
      <c r="M402" s="12">
        <f t="shared" si="26"/>
        <v>26.2272</v>
      </c>
      <c r="N402" s="19">
        <f t="shared" si="27"/>
        <v>123.26783999999999</v>
      </c>
    </row>
    <row r="403" spans="1:14" x14ac:dyDescent="0.3">
      <c r="A403" s="10" t="s">
        <v>577</v>
      </c>
      <c r="B403" s="11">
        <v>42956</v>
      </c>
      <c r="C403" s="12" t="s">
        <v>574</v>
      </c>
      <c r="D403" s="12" t="s">
        <v>29</v>
      </c>
      <c r="E403" s="12" t="s">
        <v>3</v>
      </c>
      <c r="F403" s="12" t="s">
        <v>18</v>
      </c>
      <c r="G403" s="12">
        <v>57.584000000000003</v>
      </c>
      <c r="H403" s="12">
        <v>28</v>
      </c>
      <c r="I403" s="12">
        <v>11.5168</v>
      </c>
      <c r="J403" s="13">
        <v>0.04</v>
      </c>
      <c r="K403" s="12" t="str">
        <f t="shared" si="24"/>
        <v>August</v>
      </c>
      <c r="L403" s="24">
        <f t="shared" si="25"/>
        <v>0.19999999999999998</v>
      </c>
      <c r="M403" s="12">
        <f t="shared" si="26"/>
        <v>2.0565714285714285</v>
      </c>
      <c r="N403" s="19">
        <f t="shared" si="27"/>
        <v>55.280640000000005</v>
      </c>
    </row>
    <row r="404" spans="1:14" x14ac:dyDescent="0.3">
      <c r="A404" s="10" t="s">
        <v>578</v>
      </c>
      <c r="B404" s="11">
        <v>42362</v>
      </c>
      <c r="C404" s="12" t="s">
        <v>579</v>
      </c>
      <c r="D404" s="12" t="s">
        <v>2</v>
      </c>
      <c r="E404" s="12" t="s">
        <v>3</v>
      </c>
      <c r="F404" s="12" t="s">
        <v>10</v>
      </c>
      <c r="G404" s="12">
        <v>9.5679999999999996</v>
      </c>
      <c r="H404" s="12">
        <v>12</v>
      </c>
      <c r="I404" s="12">
        <v>1.9136</v>
      </c>
      <c r="J404" s="13">
        <v>0.11</v>
      </c>
      <c r="K404" s="12" t="str">
        <f t="shared" si="24"/>
        <v>December</v>
      </c>
      <c r="L404" s="24">
        <f t="shared" si="25"/>
        <v>0.2</v>
      </c>
      <c r="M404" s="12">
        <f t="shared" si="26"/>
        <v>0.79733333333333334</v>
      </c>
      <c r="N404" s="19">
        <f t="shared" si="27"/>
        <v>8.5155200000000004</v>
      </c>
    </row>
    <row r="405" spans="1:14" x14ac:dyDescent="0.3">
      <c r="A405" s="10" t="s">
        <v>580</v>
      </c>
      <c r="B405" s="11">
        <v>42110</v>
      </c>
      <c r="C405" s="12" t="s">
        <v>234</v>
      </c>
      <c r="D405" s="12" t="s">
        <v>8</v>
      </c>
      <c r="E405" s="12" t="s">
        <v>9</v>
      </c>
      <c r="F405" s="12" t="s">
        <v>10</v>
      </c>
      <c r="G405" s="12">
        <v>39.072000000000003</v>
      </c>
      <c r="H405" s="12">
        <v>14</v>
      </c>
      <c r="I405" s="12">
        <v>7.8144</v>
      </c>
      <c r="J405" s="13">
        <v>0.08</v>
      </c>
      <c r="K405" s="12" t="str">
        <f t="shared" si="24"/>
        <v>April</v>
      </c>
      <c r="L405" s="24">
        <f t="shared" si="25"/>
        <v>0.19999999999999998</v>
      </c>
      <c r="M405" s="12">
        <f t="shared" si="26"/>
        <v>2.7908571428571429</v>
      </c>
      <c r="N405" s="19">
        <f t="shared" si="27"/>
        <v>35.946240000000003</v>
      </c>
    </row>
    <row r="406" spans="1:14" x14ac:dyDescent="0.3">
      <c r="A406" s="10" t="s">
        <v>581</v>
      </c>
      <c r="B406" s="11">
        <v>43458</v>
      </c>
      <c r="C406" s="12" t="s">
        <v>582</v>
      </c>
      <c r="D406" s="12" t="s">
        <v>45</v>
      </c>
      <c r="E406" s="12" t="s">
        <v>3</v>
      </c>
      <c r="F406" s="12" t="s">
        <v>10</v>
      </c>
      <c r="G406" s="12">
        <v>35.909999999999997</v>
      </c>
      <c r="H406" s="12">
        <v>26</v>
      </c>
      <c r="I406" s="12">
        <v>7.1820000000000004</v>
      </c>
      <c r="J406" s="13">
        <v>0.15</v>
      </c>
      <c r="K406" s="12" t="str">
        <f t="shared" si="24"/>
        <v>December</v>
      </c>
      <c r="L406" s="24">
        <f t="shared" si="25"/>
        <v>0.20000000000000004</v>
      </c>
      <c r="M406" s="12">
        <f t="shared" si="26"/>
        <v>1.381153846153846</v>
      </c>
      <c r="N406" s="19">
        <f t="shared" si="27"/>
        <v>30.523499999999999</v>
      </c>
    </row>
    <row r="407" spans="1:14" x14ac:dyDescent="0.3">
      <c r="A407" s="10" t="s">
        <v>583</v>
      </c>
      <c r="B407" s="11">
        <v>43324</v>
      </c>
      <c r="C407" s="12" t="s">
        <v>584</v>
      </c>
      <c r="D407" s="12" t="s">
        <v>8</v>
      </c>
      <c r="E407" s="12" t="s">
        <v>3</v>
      </c>
      <c r="F407" s="12" t="s">
        <v>18</v>
      </c>
      <c r="G407" s="12">
        <v>179.95</v>
      </c>
      <c r="H407" s="12">
        <v>16</v>
      </c>
      <c r="I407" s="12">
        <v>35.99</v>
      </c>
      <c r="J407" s="13">
        <v>0.12</v>
      </c>
      <c r="K407" s="12" t="str">
        <f t="shared" si="24"/>
        <v>August</v>
      </c>
      <c r="L407" s="24">
        <f t="shared" si="25"/>
        <v>0.2</v>
      </c>
      <c r="M407" s="12">
        <f t="shared" si="26"/>
        <v>11.246874999999999</v>
      </c>
      <c r="N407" s="19">
        <f t="shared" si="27"/>
        <v>158.35599999999999</v>
      </c>
    </row>
    <row r="408" spans="1:14" x14ac:dyDescent="0.3">
      <c r="A408" s="10" t="s">
        <v>585</v>
      </c>
      <c r="B408" s="11">
        <v>43324</v>
      </c>
      <c r="C408" s="12" t="s">
        <v>584</v>
      </c>
      <c r="D408" s="12" t="s">
        <v>8</v>
      </c>
      <c r="E408" s="12" t="s">
        <v>3</v>
      </c>
      <c r="F408" s="12" t="s">
        <v>18</v>
      </c>
      <c r="G408" s="12">
        <v>1199.9760000000001</v>
      </c>
      <c r="H408" s="12">
        <v>28</v>
      </c>
      <c r="I408" s="12">
        <v>239.99520000000001</v>
      </c>
      <c r="J408" s="13">
        <v>0.19</v>
      </c>
      <c r="K408" s="12" t="str">
        <f t="shared" si="24"/>
        <v>August</v>
      </c>
      <c r="L408" s="24">
        <f t="shared" si="25"/>
        <v>0.19999999999999998</v>
      </c>
      <c r="M408" s="12">
        <f t="shared" si="26"/>
        <v>42.856285714285718</v>
      </c>
      <c r="N408" s="19">
        <f t="shared" si="27"/>
        <v>971.98056000000008</v>
      </c>
    </row>
    <row r="409" spans="1:14" x14ac:dyDescent="0.3">
      <c r="A409" s="10" t="s">
        <v>586</v>
      </c>
      <c r="B409" s="11">
        <v>43324</v>
      </c>
      <c r="C409" s="12" t="s">
        <v>584</v>
      </c>
      <c r="D409" s="12" t="s">
        <v>8</v>
      </c>
      <c r="E409" s="12" t="s">
        <v>3</v>
      </c>
      <c r="F409" s="12" t="s">
        <v>10</v>
      </c>
      <c r="G409" s="12">
        <v>27.15</v>
      </c>
      <c r="H409" s="12">
        <v>5</v>
      </c>
      <c r="I409" s="12">
        <v>5.43</v>
      </c>
      <c r="J409" s="13">
        <v>0.16</v>
      </c>
      <c r="K409" s="12" t="str">
        <f t="shared" si="24"/>
        <v>August</v>
      </c>
      <c r="L409" s="24">
        <f t="shared" si="25"/>
        <v>0.2</v>
      </c>
      <c r="M409" s="12">
        <f t="shared" si="26"/>
        <v>5.43</v>
      </c>
      <c r="N409" s="19">
        <f t="shared" si="27"/>
        <v>22.805999999999997</v>
      </c>
    </row>
    <row r="410" spans="1:14" x14ac:dyDescent="0.3">
      <c r="A410" s="10" t="s">
        <v>587</v>
      </c>
      <c r="B410" s="11">
        <v>43324</v>
      </c>
      <c r="C410" s="12" t="s">
        <v>584</v>
      </c>
      <c r="D410" s="12" t="s">
        <v>8</v>
      </c>
      <c r="E410" s="12" t="s">
        <v>3</v>
      </c>
      <c r="F410" s="12" t="s">
        <v>4</v>
      </c>
      <c r="G410" s="12">
        <v>1004.024</v>
      </c>
      <c r="H410" s="12">
        <v>19</v>
      </c>
      <c r="I410" s="12">
        <v>200.8048</v>
      </c>
      <c r="J410" s="13">
        <v>0.24</v>
      </c>
      <c r="K410" s="12" t="str">
        <f t="shared" si="24"/>
        <v>August</v>
      </c>
      <c r="L410" s="24">
        <f t="shared" si="25"/>
        <v>0.2</v>
      </c>
      <c r="M410" s="12">
        <f t="shared" si="26"/>
        <v>52.843368421052631</v>
      </c>
      <c r="N410" s="19">
        <f t="shared" si="27"/>
        <v>763.05824000000007</v>
      </c>
    </row>
    <row r="411" spans="1:14" x14ac:dyDescent="0.3">
      <c r="A411" s="10" t="s">
        <v>588</v>
      </c>
      <c r="B411" s="11">
        <v>43324</v>
      </c>
      <c r="C411" s="12" t="s">
        <v>584</v>
      </c>
      <c r="D411" s="12" t="s">
        <v>8</v>
      </c>
      <c r="E411" s="12" t="s">
        <v>3</v>
      </c>
      <c r="F411" s="12" t="s">
        <v>10</v>
      </c>
      <c r="G411" s="12">
        <v>9.68</v>
      </c>
      <c r="H411" s="12">
        <v>19</v>
      </c>
      <c r="I411" s="12">
        <v>1.9359999999999999</v>
      </c>
      <c r="J411" s="13">
        <v>0.06</v>
      </c>
      <c r="K411" s="12" t="str">
        <f t="shared" si="24"/>
        <v>August</v>
      </c>
      <c r="L411" s="24">
        <f t="shared" si="25"/>
        <v>0.2</v>
      </c>
      <c r="M411" s="12">
        <f t="shared" si="26"/>
        <v>0.5094736842105263</v>
      </c>
      <c r="N411" s="19">
        <f t="shared" si="27"/>
        <v>9.0991999999999997</v>
      </c>
    </row>
    <row r="412" spans="1:14" x14ac:dyDescent="0.3">
      <c r="A412" s="10" t="s">
        <v>589</v>
      </c>
      <c r="B412" s="11">
        <v>43324</v>
      </c>
      <c r="C412" s="12" t="s">
        <v>584</v>
      </c>
      <c r="D412" s="12" t="s">
        <v>8</v>
      </c>
      <c r="E412" s="12" t="s">
        <v>3</v>
      </c>
      <c r="F412" s="12" t="s">
        <v>10</v>
      </c>
      <c r="G412" s="12">
        <v>28.35</v>
      </c>
      <c r="H412" s="12">
        <v>23</v>
      </c>
      <c r="I412" s="12">
        <v>5.67</v>
      </c>
      <c r="J412" s="13">
        <v>0.04</v>
      </c>
      <c r="K412" s="12" t="str">
        <f t="shared" si="24"/>
        <v>August</v>
      </c>
      <c r="L412" s="24">
        <f t="shared" si="25"/>
        <v>0.19999999999999998</v>
      </c>
      <c r="M412" s="12">
        <f t="shared" si="26"/>
        <v>1.232608695652174</v>
      </c>
      <c r="N412" s="19">
        <f t="shared" si="27"/>
        <v>27.216000000000001</v>
      </c>
    </row>
    <row r="413" spans="1:14" x14ac:dyDescent="0.3">
      <c r="A413" s="10" t="s">
        <v>590</v>
      </c>
      <c r="B413" s="11">
        <v>43324</v>
      </c>
      <c r="C413" s="12" t="s">
        <v>584</v>
      </c>
      <c r="D413" s="12" t="s">
        <v>8</v>
      </c>
      <c r="E413" s="12" t="s">
        <v>3</v>
      </c>
      <c r="F413" s="12" t="s">
        <v>10</v>
      </c>
      <c r="G413" s="12">
        <v>55.98</v>
      </c>
      <c r="H413" s="12">
        <v>21</v>
      </c>
      <c r="I413" s="12">
        <v>11.196</v>
      </c>
      <c r="J413" s="13">
        <v>0.06</v>
      </c>
      <c r="K413" s="12" t="str">
        <f t="shared" si="24"/>
        <v>August</v>
      </c>
      <c r="L413" s="24">
        <f t="shared" si="25"/>
        <v>0.2</v>
      </c>
      <c r="M413" s="12">
        <f t="shared" si="26"/>
        <v>2.6657142857142855</v>
      </c>
      <c r="N413" s="19">
        <f t="shared" si="27"/>
        <v>52.621199999999995</v>
      </c>
    </row>
    <row r="414" spans="1:14" x14ac:dyDescent="0.3">
      <c r="A414" s="10" t="s">
        <v>591</v>
      </c>
      <c r="B414" s="11">
        <v>43324</v>
      </c>
      <c r="C414" s="12" t="s">
        <v>584</v>
      </c>
      <c r="D414" s="12" t="s">
        <v>8</v>
      </c>
      <c r="E414" s="12" t="s">
        <v>3</v>
      </c>
      <c r="F414" s="12" t="s">
        <v>4</v>
      </c>
      <c r="G414" s="12">
        <v>1336.829</v>
      </c>
      <c r="H414" s="12">
        <v>13</v>
      </c>
      <c r="I414" s="12">
        <v>267.36579999999998</v>
      </c>
      <c r="J414" s="13">
        <v>0.04</v>
      </c>
      <c r="K414" s="12" t="str">
        <f t="shared" si="24"/>
        <v>August</v>
      </c>
      <c r="L414" s="24">
        <f t="shared" si="25"/>
        <v>0.19999999999999998</v>
      </c>
      <c r="M414" s="12">
        <f t="shared" si="26"/>
        <v>102.833</v>
      </c>
      <c r="N414" s="19">
        <f t="shared" si="27"/>
        <v>1283.3558399999999</v>
      </c>
    </row>
    <row r="415" spans="1:14" x14ac:dyDescent="0.3">
      <c r="A415" s="10" t="s">
        <v>592</v>
      </c>
      <c r="B415" s="11">
        <v>43324</v>
      </c>
      <c r="C415" s="12" t="s">
        <v>584</v>
      </c>
      <c r="D415" s="12" t="s">
        <v>8</v>
      </c>
      <c r="E415" s="12" t="s">
        <v>3</v>
      </c>
      <c r="F415" s="12" t="s">
        <v>4</v>
      </c>
      <c r="G415" s="12">
        <v>113.568</v>
      </c>
      <c r="H415" s="12">
        <v>15</v>
      </c>
      <c r="I415" s="12">
        <v>22.7136</v>
      </c>
      <c r="J415" s="13">
        <v>0.2</v>
      </c>
      <c r="K415" s="12" t="str">
        <f t="shared" si="24"/>
        <v>August</v>
      </c>
      <c r="L415" s="24">
        <f t="shared" si="25"/>
        <v>0.2</v>
      </c>
      <c r="M415" s="12">
        <f t="shared" si="26"/>
        <v>7.5712000000000002</v>
      </c>
      <c r="N415" s="19">
        <f t="shared" si="27"/>
        <v>90.854399999999998</v>
      </c>
    </row>
    <row r="416" spans="1:14" x14ac:dyDescent="0.3">
      <c r="A416" s="10" t="s">
        <v>593</v>
      </c>
      <c r="B416" s="11">
        <v>43170</v>
      </c>
      <c r="C416" s="12" t="s">
        <v>594</v>
      </c>
      <c r="D416" s="12" t="s">
        <v>8</v>
      </c>
      <c r="E416" s="12" t="s">
        <v>9</v>
      </c>
      <c r="F416" s="12" t="s">
        <v>10</v>
      </c>
      <c r="G416" s="12">
        <v>139.86000000000001</v>
      </c>
      <c r="H416" s="12">
        <v>8</v>
      </c>
      <c r="I416" s="12">
        <v>27.972000000000001</v>
      </c>
      <c r="J416" s="13">
        <v>0.25</v>
      </c>
      <c r="K416" s="12" t="str">
        <f t="shared" si="24"/>
        <v>March</v>
      </c>
      <c r="L416" s="24">
        <f t="shared" si="25"/>
        <v>0.19999999999999998</v>
      </c>
      <c r="M416" s="12">
        <f t="shared" si="26"/>
        <v>17.482500000000002</v>
      </c>
      <c r="N416" s="19">
        <f t="shared" si="27"/>
        <v>104.89500000000001</v>
      </c>
    </row>
    <row r="417" spans="1:14" x14ac:dyDescent="0.3">
      <c r="A417" s="10" t="s">
        <v>595</v>
      </c>
      <c r="B417" s="11">
        <v>43170</v>
      </c>
      <c r="C417" s="12" t="s">
        <v>594</v>
      </c>
      <c r="D417" s="12" t="s">
        <v>8</v>
      </c>
      <c r="E417" s="12" t="s">
        <v>9</v>
      </c>
      <c r="F417" s="12" t="s">
        <v>4</v>
      </c>
      <c r="G417" s="12">
        <v>307.13600000000002</v>
      </c>
      <c r="H417" s="12">
        <v>12</v>
      </c>
      <c r="I417" s="12">
        <v>61.427199999999999</v>
      </c>
      <c r="J417" s="13">
        <v>0.23</v>
      </c>
      <c r="K417" s="12" t="str">
        <f t="shared" si="24"/>
        <v>March</v>
      </c>
      <c r="L417" s="24">
        <f t="shared" si="25"/>
        <v>0.19999999999999998</v>
      </c>
      <c r="M417" s="12">
        <f t="shared" si="26"/>
        <v>25.594666666666669</v>
      </c>
      <c r="N417" s="19">
        <f t="shared" si="27"/>
        <v>236.49472000000003</v>
      </c>
    </row>
    <row r="418" spans="1:14" x14ac:dyDescent="0.3">
      <c r="A418" s="10" t="s">
        <v>596</v>
      </c>
      <c r="B418" s="11">
        <v>43275</v>
      </c>
      <c r="C418" s="12" t="s">
        <v>597</v>
      </c>
      <c r="D418" s="12" t="s">
        <v>8</v>
      </c>
      <c r="E418" s="12" t="s">
        <v>3</v>
      </c>
      <c r="F418" s="12" t="s">
        <v>10</v>
      </c>
      <c r="G418" s="12">
        <v>95.92</v>
      </c>
      <c r="H418" s="12">
        <v>2</v>
      </c>
      <c r="I418" s="12">
        <v>19.184000000000001</v>
      </c>
      <c r="J418" s="13">
        <v>0.25</v>
      </c>
      <c r="K418" s="12" t="str">
        <f t="shared" si="24"/>
        <v>June</v>
      </c>
      <c r="L418" s="24">
        <f t="shared" si="25"/>
        <v>0.2</v>
      </c>
      <c r="M418" s="12">
        <f t="shared" si="26"/>
        <v>47.96</v>
      </c>
      <c r="N418" s="19">
        <f t="shared" si="27"/>
        <v>71.94</v>
      </c>
    </row>
    <row r="419" spans="1:14" x14ac:dyDescent="0.3">
      <c r="A419" s="10" t="s">
        <v>598</v>
      </c>
      <c r="B419" s="11">
        <v>42839</v>
      </c>
      <c r="C419" s="12" t="s">
        <v>599</v>
      </c>
      <c r="D419" s="12" t="s">
        <v>8</v>
      </c>
      <c r="E419" s="12" t="s">
        <v>3</v>
      </c>
      <c r="F419" s="12" t="s">
        <v>4</v>
      </c>
      <c r="G419" s="12">
        <v>383.8</v>
      </c>
      <c r="H419" s="12">
        <v>28</v>
      </c>
      <c r="I419" s="12">
        <v>76.760000000000005</v>
      </c>
      <c r="J419" s="13">
        <v>0.23</v>
      </c>
      <c r="K419" s="12" t="str">
        <f t="shared" si="24"/>
        <v>April</v>
      </c>
      <c r="L419" s="24">
        <f t="shared" si="25"/>
        <v>0.2</v>
      </c>
      <c r="M419" s="12">
        <f t="shared" si="26"/>
        <v>13.707142857142857</v>
      </c>
      <c r="N419" s="19">
        <f t="shared" si="27"/>
        <v>295.52600000000001</v>
      </c>
    </row>
    <row r="420" spans="1:14" x14ac:dyDescent="0.3">
      <c r="A420" s="10" t="s">
        <v>600</v>
      </c>
      <c r="B420" s="11">
        <v>43262</v>
      </c>
      <c r="C420" s="12" t="s">
        <v>516</v>
      </c>
      <c r="D420" s="12" t="s">
        <v>2</v>
      </c>
      <c r="E420" s="12" t="s">
        <v>9</v>
      </c>
      <c r="F420" s="12" t="s">
        <v>10</v>
      </c>
      <c r="G420" s="12">
        <v>5.78</v>
      </c>
      <c r="H420" s="12">
        <v>23</v>
      </c>
      <c r="I420" s="12">
        <v>1.1559999999999999</v>
      </c>
      <c r="J420" s="13">
        <v>0.21</v>
      </c>
      <c r="K420" s="12" t="str">
        <f t="shared" si="24"/>
        <v>June</v>
      </c>
      <c r="L420" s="24">
        <f t="shared" si="25"/>
        <v>0.19999999999999998</v>
      </c>
      <c r="M420" s="12">
        <f t="shared" si="26"/>
        <v>0.25130434782608696</v>
      </c>
      <c r="N420" s="19">
        <f t="shared" si="27"/>
        <v>4.5662000000000003</v>
      </c>
    </row>
    <row r="421" spans="1:14" x14ac:dyDescent="0.3">
      <c r="A421" s="10" t="s">
        <v>601</v>
      </c>
      <c r="B421" s="11">
        <v>43193</v>
      </c>
      <c r="C421" s="12" t="s">
        <v>460</v>
      </c>
      <c r="D421" s="12" t="s">
        <v>45</v>
      </c>
      <c r="E421" s="12" t="s">
        <v>9</v>
      </c>
      <c r="F421" s="12" t="s">
        <v>10</v>
      </c>
      <c r="G421" s="12">
        <v>9.32</v>
      </c>
      <c r="H421" s="12">
        <v>18</v>
      </c>
      <c r="I421" s="12">
        <v>1.8640000000000001</v>
      </c>
      <c r="J421" s="13">
        <v>0.02</v>
      </c>
      <c r="K421" s="12" t="str">
        <f t="shared" si="24"/>
        <v>April</v>
      </c>
      <c r="L421" s="24">
        <f t="shared" si="25"/>
        <v>0.2</v>
      </c>
      <c r="M421" s="12">
        <f t="shared" si="26"/>
        <v>0.51777777777777778</v>
      </c>
      <c r="N421" s="19">
        <f t="shared" si="27"/>
        <v>9.1335999999999995</v>
      </c>
    </row>
    <row r="422" spans="1:14" x14ac:dyDescent="0.3">
      <c r="A422" s="10" t="s">
        <v>602</v>
      </c>
      <c r="B422" s="11">
        <v>43193</v>
      </c>
      <c r="C422" s="12" t="s">
        <v>460</v>
      </c>
      <c r="D422" s="12" t="s">
        <v>45</v>
      </c>
      <c r="E422" s="12" t="s">
        <v>9</v>
      </c>
      <c r="F422" s="12" t="s">
        <v>10</v>
      </c>
      <c r="G422" s="12">
        <v>15.25</v>
      </c>
      <c r="H422" s="12">
        <v>11</v>
      </c>
      <c r="I422" s="12">
        <v>3.05</v>
      </c>
      <c r="J422" s="13">
        <v>0.03</v>
      </c>
      <c r="K422" s="12" t="str">
        <f t="shared" si="24"/>
        <v>April</v>
      </c>
      <c r="L422" s="24">
        <f t="shared" si="25"/>
        <v>0.19999999999999998</v>
      </c>
      <c r="M422" s="12">
        <f t="shared" si="26"/>
        <v>1.3863636363636365</v>
      </c>
      <c r="N422" s="19">
        <f t="shared" si="27"/>
        <v>14.7925</v>
      </c>
    </row>
    <row r="423" spans="1:14" x14ac:dyDescent="0.3">
      <c r="A423" s="10" t="s">
        <v>603</v>
      </c>
      <c r="B423" s="11">
        <v>42177</v>
      </c>
      <c r="C423" s="12" t="s">
        <v>115</v>
      </c>
      <c r="D423" s="12" t="s">
        <v>2</v>
      </c>
      <c r="E423" s="12" t="s">
        <v>3</v>
      </c>
      <c r="F423" s="12" t="s">
        <v>18</v>
      </c>
      <c r="G423" s="12">
        <v>196.75200000000001</v>
      </c>
      <c r="H423" s="12">
        <v>29</v>
      </c>
      <c r="I423" s="12">
        <v>39.3504</v>
      </c>
      <c r="J423" s="13">
        <v>0.05</v>
      </c>
      <c r="K423" s="12" t="str">
        <f t="shared" si="24"/>
        <v>June</v>
      </c>
      <c r="L423" s="24">
        <f t="shared" si="25"/>
        <v>0.19999999999999998</v>
      </c>
      <c r="M423" s="12">
        <f t="shared" si="26"/>
        <v>6.7845517241379314</v>
      </c>
      <c r="N423" s="19">
        <f t="shared" si="27"/>
        <v>186.9144</v>
      </c>
    </row>
    <row r="424" spans="1:14" x14ac:dyDescent="0.3">
      <c r="A424" s="10" t="s">
        <v>604</v>
      </c>
      <c r="B424" s="11">
        <v>43392</v>
      </c>
      <c r="C424" s="12" t="s">
        <v>605</v>
      </c>
      <c r="D424" s="12" t="s">
        <v>45</v>
      </c>
      <c r="E424" s="12" t="s">
        <v>9</v>
      </c>
      <c r="F424" s="12" t="s">
        <v>4</v>
      </c>
      <c r="G424" s="12">
        <v>56.56</v>
      </c>
      <c r="H424" s="12">
        <v>28</v>
      </c>
      <c r="I424" s="12">
        <v>11.311999999999999</v>
      </c>
      <c r="J424" s="13">
        <v>0.05</v>
      </c>
      <c r="K424" s="12" t="str">
        <f t="shared" si="24"/>
        <v>October</v>
      </c>
      <c r="L424" s="24">
        <f t="shared" si="25"/>
        <v>0.19999999999999998</v>
      </c>
      <c r="M424" s="12">
        <f t="shared" si="26"/>
        <v>2.02</v>
      </c>
      <c r="N424" s="19">
        <f t="shared" si="27"/>
        <v>53.731999999999999</v>
      </c>
    </row>
    <row r="425" spans="1:14" x14ac:dyDescent="0.3">
      <c r="A425" s="10" t="s">
        <v>606</v>
      </c>
      <c r="B425" s="11">
        <v>43392</v>
      </c>
      <c r="C425" s="12" t="s">
        <v>605</v>
      </c>
      <c r="D425" s="12" t="s">
        <v>45</v>
      </c>
      <c r="E425" s="12" t="s">
        <v>9</v>
      </c>
      <c r="F425" s="12" t="s">
        <v>10</v>
      </c>
      <c r="G425" s="12">
        <v>32.700000000000003</v>
      </c>
      <c r="H425" s="12">
        <v>17</v>
      </c>
      <c r="I425" s="12">
        <v>6.54</v>
      </c>
      <c r="J425" s="13">
        <v>0.05</v>
      </c>
      <c r="K425" s="12" t="str">
        <f t="shared" si="24"/>
        <v>October</v>
      </c>
      <c r="L425" s="24">
        <f t="shared" si="25"/>
        <v>0.19999999999999998</v>
      </c>
      <c r="M425" s="12">
        <f t="shared" si="26"/>
        <v>1.9235294117647062</v>
      </c>
      <c r="N425" s="19">
        <f t="shared" si="27"/>
        <v>31.065000000000001</v>
      </c>
    </row>
    <row r="426" spans="1:14" x14ac:dyDescent="0.3">
      <c r="A426" s="10" t="s">
        <v>607</v>
      </c>
      <c r="B426" s="11">
        <v>43333</v>
      </c>
      <c r="C426" s="12" t="s">
        <v>608</v>
      </c>
      <c r="D426" s="12" t="s">
        <v>2</v>
      </c>
      <c r="E426" s="12" t="s">
        <v>3</v>
      </c>
      <c r="F426" s="12" t="s">
        <v>4</v>
      </c>
      <c r="G426" s="12">
        <v>866.4</v>
      </c>
      <c r="H426" s="12">
        <v>17</v>
      </c>
      <c r="I426" s="12">
        <v>173.28</v>
      </c>
      <c r="J426" s="13">
        <v>0.22</v>
      </c>
      <c r="K426" s="12" t="str">
        <f t="shared" si="24"/>
        <v>August</v>
      </c>
      <c r="L426" s="24">
        <f t="shared" si="25"/>
        <v>0.2</v>
      </c>
      <c r="M426" s="12">
        <f t="shared" si="26"/>
        <v>50.964705882352938</v>
      </c>
      <c r="N426" s="19">
        <f t="shared" si="27"/>
        <v>675.79199999999992</v>
      </c>
    </row>
    <row r="427" spans="1:14" x14ac:dyDescent="0.3">
      <c r="A427" s="10" t="s">
        <v>609</v>
      </c>
      <c r="B427" s="11">
        <v>43427</v>
      </c>
      <c r="C427" s="12" t="s">
        <v>89</v>
      </c>
      <c r="D427" s="12" t="s">
        <v>45</v>
      </c>
      <c r="E427" s="12" t="s">
        <v>9</v>
      </c>
      <c r="F427" s="12" t="s">
        <v>4</v>
      </c>
      <c r="G427" s="12">
        <v>28.4</v>
      </c>
      <c r="H427" s="12">
        <v>13</v>
      </c>
      <c r="I427" s="12">
        <v>5.68</v>
      </c>
      <c r="J427" s="13">
        <v>0.18</v>
      </c>
      <c r="K427" s="12" t="str">
        <f t="shared" si="24"/>
        <v>November</v>
      </c>
      <c r="L427" s="24">
        <f t="shared" si="25"/>
        <v>0.2</v>
      </c>
      <c r="M427" s="12">
        <f t="shared" si="26"/>
        <v>2.1846153846153844</v>
      </c>
      <c r="N427" s="19">
        <f t="shared" si="27"/>
        <v>23.288</v>
      </c>
    </row>
    <row r="428" spans="1:14" x14ac:dyDescent="0.3">
      <c r="A428" s="10" t="s">
        <v>610</v>
      </c>
      <c r="B428" s="11">
        <v>43427</v>
      </c>
      <c r="C428" s="12" t="s">
        <v>89</v>
      </c>
      <c r="D428" s="12" t="s">
        <v>45</v>
      </c>
      <c r="E428" s="12" t="s">
        <v>9</v>
      </c>
      <c r="F428" s="12" t="s">
        <v>10</v>
      </c>
      <c r="G428" s="12">
        <v>287.92</v>
      </c>
      <c r="H428" s="12">
        <v>23</v>
      </c>
      <c r="I428" s="12">
        <v>57.584000000000003</v>
      </c>
      <c r="J428" s="13">
        <v>0.13</v>
      </c>
      <c r="K428" s="12" t="str">
        <f t="shared" si="24"/>
        <v>November</v>
      </c>
      <c r="L428" s="24">
        <f t="shared" si="25"/>
        <v>0.2</v>
      </c>
      <c r="M428" s="12">
        <f t="shared" si="26"/>
        <v>12.518260869565218</v>
      </c>
      <c r="N428" s="19">
        <f t="shared" si="27"/>
        <v>250.49040000000002</v>
      </c>
    </row>
    <row r="429" spans="1:14" x14ac:dyDescent="0.3">
      <c r="A429" s="10" t="s">
        <v>611</v>
      </c>
      <c r="B429" s="11">
        <v>42347</v>
      </c>
      <c r="C429" s="12" t="s">
        <v>612</v>
      </c>
      <c r="D429" s="12" t="s">
        <v>45</v>
      </c>
      <c r="E429" s="12" t="s">
        <v>30</v>
      </c>
      <c r="F429" s="12" t="s">
        <v>18</v>
      </c>
      <c r="G429" s="12">
        <v>69.989999999999995</v>
      </c>
      <c r="H429" s="12">
        <v>30</v>
      </c>
      <c r="I429" s="12">
        <v>13.997999999999999</v>
      </c>
      <c r="J429" s="13">
        <v>0.18</v>
      </c>
      <c r="K429" s="12" t="str">
        <f t="shared" si="24"/>
        <v>December</v>
      </c>
      <c r="L429" s="24">
        <f t="shared" si="25"/>
        <v>0.2</v>
      </c>
      <c r="M429" s="12">
        <f t="shared" si="26"/>
        <v>2.3329999999999997</v>
      </c>
      <c r="N429" s="19">
        <f t="shared" si="27"/>
        <v>57.391799999999996</v>
      </c>
    </row>
    <row r="430" spans="1:14" x14ac:dyDescent="0.3">
      <c r="A430" s="10" t="s">
        <v>613</v>
      </c>
      <c r="B430" s="11">
        <v>43110</v>
      </c>
      <c r="C430" s="12" t="s">
        <v>614</v>
      </c>
      <c r="D430" s="12" t="s">
        <v>29</v>
      </c>
      <c r="E430" s="12" t="s">
        <v>9</v>
      </c>
      <c r="F430" s="12" t="s">
        <v>10</v>
      </c>
      <c r="G430" s="12">
        <v>6.6719999999999997</v>
      </c>
      <c r="H430" s="12">
        <v>30</v>
      </c>
      <c r="I430" s="12">
        <v>1.3344</v>
      </c>
      <c r="J430" s="13">
        <v>0.02</v>
      </c>
      <c r="K430" s="12" t="str">
        <f t="shared" si="24"/>
        <v>January</v>
      </c>
      <c r="L430" s="24">
        <f t="shared" si="25"/>
        <v>0.2</v>
      </c>
      <c r="M430" s="12">
        <f t="shared" si="26"/>
        <v>0.22239999999999999</v>
      </c>
      <c r="N430" s="19">
        <f t="shared" si="27"/>
        <v>6.5385599999999995</v>
      </c>
    </row>
    <row r="431" spans="1:14" x14ac:dyDescent="0.3">
      <c r="A431" s="10" t="s">
        <v>615</v>
      </c>
      <c r="B431" s="11">
        <v>42840</v>
      </c>
      <c r="C431" s="12" t="s">
        <v>616</v>
      </c>
      <c r="D431" s="12" t="s">
        <v>2</v>
      </c>
      <c r="E431" s="12" t="s">
        <v>30</v>
      </c>
      <c r="F431" s="12" t="s">
        <v>10</v>
      </c>
      <c r="G431" s="12">
        <v>189.58799999999999</v>
      </c>
      <c r="H431" s="12">
        <v>26</v>
      </c>
      <c r="I431" s="12">
        <v>37.9176</v>
      </c>
      <c r="J431" s="13">
        <v>0.25</v>
      </c>
      <c r="K431" s="12" t="str">
        <f t="shared" si="24"/>
        <v>April</v>
      </c>
      <c r="L431" s="24">
        <f t="shared" si="25"/>
        <v>0.2</v>
      </c>
      <c r="M431" s="12">
        <f t="shared" si="26"/>
        <v>7.2918461538461532</v>
      </c>
      <c r="N431" s="19">
        <f t="shared" si="27"/>
        <v>142.191</v>
      </c>
    </row>
    <row r="432" spans="1:14" x14ac:dyDescent="0.3">
      <c r="A432" s="10" t="s">
        <v>617</v>
      </c>
      <c r="B432" s="11">
        <v>42840</v>
      </c>
      <c r="C432" s="12" t="s">
        <v>616</v>
      </c>
      <c r="D432" s="12" t="s">
        <v>2</v>
      </c>
      <c r="E432" s="12" t="s">
        <v>30</v>
      </c>
      <c r="F432" s="12" t="s">
        <v>18</v>
      </c>
      <c r="G432" s="12">
        <v>408.74400000000003</v>
      </c>
      <c r="H432" s="12">
        <v>13</v>
      </c>
      <c r="I432" s="12">
        <v>81.748800000000003</v>
      </c>
      <c r="J432" s="13">
        <v>0.24</v>
      </c>
      <c r="K432" s="12" t="str">
        <f t="shared" si="24"/>
        <v>April</v>
      </c>
      <c r="L432" s="24">
        <f t="shared" si="25"/>
        <v>0.19999999999999998</v>
      </c>
      <c r="M432" s="12">
        <f t="shared" si="26"/>
        <v>31.441846153846157</v>
      </c>
      <c r="N432" s="19">
        <f t="shared" si="27"/>
        <v>310.64544000000001</v>
      </c>
    </row>
    <row r="433" spans="1:14" x14ac:dyDescent="0.3">
      <c r="A433" s="10" t="s">
        <v>618</v>
      </c>
      <c r="B433" s="11">
        <v>42840</v>
      </c>
      <c r="C433" s="12" t="s">
        <v>616</v>
      </c>
      <c r="D433" s="12" t="s">
        <v>2</v>
      </c>
      <c r="E433" s="12" t="s">
        <v>30</v>
      </c>
      <c r="F433" s="12" t="s">
        <v>18</v>
      </c>
      <c r="G433" s="12">
        <v>291.95999999999998</v>
      </c>
      <c r="H433" s="12">
        <v>10</v>
      </c>
      <c r="I433" s="12">
        <v>58.392000000000003</v>
      </c>
      <c r="J433" s="13">
        <v>0.12</v>
      </c>
      <c r="K433" s="12" t="str">
        <f t="shared" si="24"/>
        <v>April</v>
      </c>
      <c r="L433" s="24">
        <f t="shared" si="25"/>
        <v>0.2</v>
      </c>
      <c r="M433" s="12">
        <f t="shared" si="26"/>
        <v>29.195999999999998</v>
      </c>
      <c r="N433" s="19">
        <f t="shared" si="27"/>
        <v>256.9248</v>
      </c>
    </row>
    <row r="434" spans="1:14" x14ac:dyDescent="0.3">
      <c r="A434" s="10" t="s">
        <v>619</v>
      </c>
      <c r="B434" s="11">
        <v>42840</v>
      </c>
      <c r="C434" s="12" t="s">
        <v>616</v>
      </c>
      <c r="D434" s="12" t="s">
        <v>2</v>
      </c>
      <c r="E434" s="12" t="s">
        <v>30</v>
      </c>
      <c r="F434" s="12" t="s">
        <v>10</v>
      </c>
      <c r="G434" s="12">
        <v>4.7679999999999998</v>
      </c>
      <c r="H434" s="12">
        <v>12</v>
      </c>
      <c r="I434" s="12">
        <v>0.9536</v>
      </c>
      <c r="J434" s="13">
        <v>0.01</v>
      </c>
      <c r="K434" s="12" t="str">
        <f t="shared" si="24"/>
        <v>April</v>
      </c>
      <c r="L434" s="24">
        <f t="shared" si="25"/>
        <v>0.2</v>
      </c>
      <c r="M434" s="12">
        <f t="shared" si="26"/>
        <v>0.39733333333333332</v>
      </c>
      <c r="N434" s="19">
        <f t="shared" si="27"/>
        <v>4.7203200000000001</v>
      </c>
    </row>
    <row r="435" spans="1:14" x14ac:dyDescent="0.3">
      <c r="A435" s="10" t="s">
        <v>620</v>
      </c>
      <c r="B435" s="11">
        <v>42892</v>
      </c>
      <c r="C435" s="12" t="s">
        <v>240</v>
      </c>
      <c r="D435" s="12" t="s">
        <v>8</v>
      </c>
      <c r="E435" s="12" t="s">
        <v>3</v>
      </c>
      <c r="F435" s="12" t="s">
        <v>10</v>
      </c>
      <c r="G435" s="12">
        <v>714.3</v>
      </c>
      <c r="H435" s="12">
        <v>17</v>
      </c>
      <c r="I435" s="12">
        <v>142.86000000000001</v>
      </c>
      <c r="J435" s="13">
        <v>0.04</v>
      </c>
      <c r="K435" s="12" t="str">
        <f t="shared" si="24"/>
        <v>June</v>
      </c>
      <c r="L435" s="24">
        <f t="shared" si="25"/>
        <v>0.20000000000000004</v>
      </c>
      <c r="M435" s="12">
        <f t="shared" si="26"/>
        <v>42.017647058823528</v>
      </c>
      <c r="N435" s="19">
        <f t="shared" si="27"/>
        <v>685.72799999999995</v>
      </c>
    </row>
    <row r="436" spans="1:14" x14ac:dyDescent="0.3">
      <c r="A436" s="10" t="s">
        <v>621</v>
      </c>
      <c r="B436" s="11">
        <v>42357</v>
      </c>
      <c r="C436" s="12" t="s">
        <v>622</v>
      </c>
      <c r="D436" s="12" t="s">
        <v>2</v>
      </c>
      <c r="E436" s="12" t="s">
        <v>3</v>
      </c>
      <c r="F436" s="12" t="s">
        <v>10</v>
      </c>
      <c r="G436" s="12">
        <v>4.8120000000000003</v>
      </c>
      <c r="H436" s="12">
        <v>8</v>
      </c>
      <c r="I436" s="12">
        <v>0.96240000000000003</v>
      </c>
      <c r="J436" s="13">
        <v>0.09</v>
      </c>
      <c r="K436" s="12" t="str">
        <f t="shared" si="24"/>
        <v>December</v>
      </c>
      <c r="L436" s="24">
        <f t="shared" si="25"/>
        <v>0.19999999999999998</v>
      </c>
      <c r="M436" s="12">
        <f t="shared" si="26"/>
        <v>0.60150000000000003</v>
      </c>
      <c r="N436" s="19">
        <f t="shared" si="27"/>
        <v>4.3789199999999999</v>
      </c>
    </row>
    <row r="437" spans="1:14" x14ac:dyDescent="0.3">
      <c r="A437" s="10" t="s">
        <v>623</v>
      </c>
      <c r="B437" s="11">
        <v>42357</v>
      </c>
      <c r="C437" s="12" t="s">
        <v>622</v>
      </c>
      <c r="D437" s="12" t="s">
        <v>2</v>
      </c>
      <c r="E437" s="12" t="s">
        <v>3</v>
      </c>
      <c r="F437" s="12" t="s">
        <v>18</v>
      </c>
      <c r="G437" s="12">
        <v>247.8</v>
      </c>
      <c r="H437" s="12">
        <v>22</v>
      </c>
      <c r="I437" s="12">
        <v>49.56</v>
      </c>
      <c r="J437" s="13">
        <v>0.02</v>
      </c>
      <c r="K437" s="12" t="str">
        <f t="shared" si="24"/>
        <v>December</v>
      </c>
      <c r="L437" s="24">
        <f t="shared" si="25"/>
        <v>0.2</v>
      </c>
      <c r="M437" s="12">
        <f t="shared" si="26"/>
        <v>11.263636363636364</v>
      </c>
      <c r="N437" s="19">
        <f t="shared" si="27"/>
        <v>242.84400000000002</v>
      </c>
    </row>
    <row r="438" spans="1:14" x14ac:dyDescent="0.3">
      <c r="A438" s="10" t="s">
        <v>624</v>
      </c>
      <c r="B438" s="11">
        <v>43075</v>
      </c>
      <c r="C438" s="12" t="s">
        <v>625</v>
      </c>
      <c r="D438" s="12" t="s">
        <v>29</v>
      </c>
      <c r="E438" s="12" t="s">
        <v>30</v>
      </c>
      <c r="F438" s="12" t="s">
        <v>18</v>
      </c>
      <c r="G438" s="12">
        <v>1007.979</v>
      </c>
      <c r="H438" s="12">
        <v>26</v>
      </c>
      <c r="I438" s="12">
        <v>201.5958</v>
      </c>
      <c r="J438" s="13">
        <v>0.15</v>
      </c>
      <c r="K438" s="12" t="str">
        <f t="shared" si="24"/>
        <v>December</v>
      </c>
      <c r="L438" s="24">
        <f t="shared" si="25"/>
        <v>0.19999999999999998</v>
      </c>
      <c r="M438" s="12">
        <f t="shared" si="26"/>
        <v>38.768423076923078</v>
      </c>
      <c r="N438" s="19">
        <f t="shared" si="27"/>
        <v>856.78215</v>
      </c>
    </row>
    <row r="439" spans="1:14" x14ac:dyDescent="0.3">
      <c r="A439" s="10" t="s">
        <v>626</v>
      </c>
      <c r="B439" s="11">
        <v>43075</v>
      </c>
      <c r="C439" s="12" t="s">
        <v>625</v>
      </c>
      <c r="D439" s="12" t="s">
        <v>29</v>
      </c>
      <c r="E439" s="12" t="s">
        <v>30</v>
      </c>
      <c r="F439" s="12" t="s">
        <v>10</v>
      </c>
      <c r="G439" s="12">
        <v>313.488</v>
      </c>
      <c r="H439" s="12">
        <v>9</v>
      </c>
      <c r="I439" s="12">
        <v>62.697600000000001</v>
      </c>
      <c r="J439" s="13">
        <v>0.08</v>
      </c>
      <c r="K439" s="12" t="str">
        <f t="shared" si="24"/>
        <v>December</v>
      </c>
      <c r="L439" s="24">
        <f t="shared" si="25"/>
        <v>0.2</v>
      </c>
      <c r="M439" s="12">
        <f t="shared" si="26"/>
        <v>34.832000000000001</v>
      </c>
      <c r="N439" s="19">
        <f t="shared" si="27"/>
        <v>288.40895999999998</v>
      </c>
    </row>
    <row r="440" spans="1:14" x14ac:dyDescent="0.3">
      <c r="A440" s="10" t="s">
        <v>627</v>
      </c>
      <c r="B440" s="11">
        <v>43358</v>
      </c>
      <c r="C440" s="12" t="s">
        <v>628</v>
      </c>
      <c r="D440" s="12" t="s">
        <v>29</v>
      </c>
      <c r="E440" s="12" t="s">
        <v>9</v>
      </c>
      <c r="F440" s="12" t="s">
        <v>10</v>
      </c>
      <c r="G440" s="12">
        <v>31.872</v>
      </c>
      <c r="H440" s="12">
        <v>2</v>
      </c>
      <c r="I440" s="12">
        <v>6.3743999999999996</v>
      </c>
      <c r="J440" s="13">
        <v>0.02</v>
      </c>
      <c r="K440" s="12" t="str">
        <f t="shared" si="24"/>
        <v>September</v>
      </c>
      <c r="L440" s="24">
        <f t="shared" si="25"/>
        <v>0.19999999999999998</v>
      </c>
      <c r="M440" s="12">
        <f t="shared" si="26"/>
        <v>15.936</v>
      </c>
      <c r="N440" s="19">
        <f t="shared" si="27"/>
        <v>31.234559999999998</v>
      </c>
    </row>
    <row r="441" spans="1:14" x14ac:dyDescent="0.3">
      <c r="A441" s="10" t="s">
        <v>629</v>
      </c>
      <c r="B441" s="11">
        <v>43120</v>
      </c>
      <c r="C441" s="12" t="s">
        <v>172</v>
      </c>
      <c r="D441" s="12" t="s">
        <v>45</v>
      </c>
      <c r="E441" s="12" t="s">
        <v>9</v>
      </c>
      <c r="F441" s="12" t="s">
        <v>4</v>
      </c>
      <c r="G441" s="12">
        <v>207.846</v>
      </c>
      <c r="H441" s="12">
        <v>6</v>
      </c>
      <c r="I441" s="12">
        <v>41.569200000000002</v>
      </c>
      <c r="J441" s="13">
        <v>0.11</v>
      </c>
      <c r="K441" s="12" t="str">
        <f t="shared" si="24"/>
        <v>January</v>
      </c>
      <c r="L441" s="24">
        <f t="shared" si="25"/>
        <v>0.2</v>
      </c>
      <c r="M441" s="12">
        <f t="shared" si="26"/>
        <v>34.640999999999998</v>
      </c>
      <c r="N441" s="19">
        <f t="shared" si="27"/>
        <v>184.98294000000001</v>
      </c>
    </row>
    <row r="442" spans="1:14" x14ac:dyDescent="0.3">
      <c r="A442" s="10" t="s">
        <v>630</v>
      </c>
      <c r="B442" s="11">
        <v>42864</v>
      </c>
      <c r="C442" s="12" t="s">
        <v>33</v>
      </c>
      <c r="D442" s="12" t="s">
        <v>29</v>
      </c>
      <c r="E442" s="12" t="s">
        <v>3</v>
      </c>
      <c r="F442" s="12" t="s">
        <v>4</v>
      </c>
      <c r="G442" s="12">
        <v>12.22</v>
      </c>
      <c r="H442" s="12">
        <v>17</v>
      </c>
      <c r="I442" s="12">
        <v>2.444</v>
      </c>
      <c r="J442" s="13">
        <v>7.0000000000000007E-2</v>
      </c>
      <c r="K442" s="12" t="str">
        <f t="shared" si="24"/>
        <v>May</v>
      </c>
      <c r="L442" s="24">
        <f t="shared" si="25"/>
        <v>0.19999999999999998</v>
      </c>
      <c r="M442" s="12">
        <f t="shared" si="26"/>
        <v>0.71882352941176475</v>
      </c>
      <c r="N442" s="19">
        <f t="shared" si="27"/>
        <v>11.364600000000001</v>
      </c>
    </row>
    <row r="443" spans="1:14" x14ac:dyDescent="0.3">
      <c r="A443" s="10" t="s">
        <v>631</v>
      </c>
      <c r="B443" s="11">
        <v>42864</v>
      </c>
      <c r="C443" s="12" t="s">
        <v>33</v>
      </c>
      <c r="D443" s="12" t="s">
        <v>29</v>
      </c>
      <c r="E443" s="12" t="s">
        <v>3</v>
      </c>
      <c r="F443" s="12" t="s">
        <v>10</v>
      </c>
      <c r="G443" s="12">
        <v>194.94</v>
      </c>
      <c r="H443" s="12">
        <v>16</v>
      </c>
      <c r="I443" s="12">
        <v>38.988</v>
      </c>
      <c r="J443" s="13">
        <v>0.2</v>
      </c>
      <c r="K443" s="12" t="str">
        <f t="shared" si="24"/>
        <v>May</v>
      </c>
      <c r="L443" s="24">
        <f t="shared" si="25"/>
        <v>0.2</v>
      </c>
      <c r="M443" s="12">
        <f t="shared" si="26"/>
        <v>12.18375</v>
      </c>
      <c r="N443" s="19">
        <f t="shared" si="27"/>
        <v>155.952</v>
      </c>
    </row>
    <row r="444" spans="1:14" x14ac:dyDescent="0.3">
      <c r="A444" s="10" t="s">
        <v>632</v>
      </c>
      <c r="B444" s="11">
        <v>42864</v>
      </c>
      <c r="C444" s="12" t="s">
        <v>33</v>
      </c>
      <c r="D444" s="12" t="s">
        <v>29</v>
      </c>
      <c r="E444" s="12" t="s">
        <v>3</v>
      </c>
      <c r="F444" s="12" t="s">
        <v>10</v>
      </c>
      <c r="G444" s="12">
        <v>70.95</v>
      </c>
      <c r="H444" s="12">
        <v>6</v>
      </c>
      <c r="I444" s="12">
        <v>14.19</v>
      </c>
      <c r="J444" s="13">
        <v>0.02</v>
      </c>
      <c r="K444" s="12" t="str">
        <f t="shared" si="24"/>
        <v>May</v>
      </c>
      <c r="L444" s="24">
        <f t="shared" si="25"/>
        <v>0.19999999999999998</v>
      </c>
      <c r="M444" s="12">
        <f t="shared" si="26"/>
        <v>11.825000000000001</v>
      </c>
      <c r="N444" s="19">
        <f t="shared" si="27"/>
        <v>69.531000000000006</v>
      </c>
    </row>
    <row r="445" spans="1:14" x14ac:dyDescent="0.3">
      <c r="A445" s="10" t="s">
        <v>633</v>
      </c>
      <c r="B445" s="11">
        <v>42864</v>
      </c>
      <c r="C445" s="12" t="s">
        <v>33</v>
      </c>
      <c r="D445" s="12" t="s">
        <v>29</v>
      </c>
      <c r="E445" s="12" t="s">
        <v>3</v>
      </c>
      <c r="F445" s="12" t="s">
        <v>10</v>
      </c>
      <c r="G445" s="12">
        <v>91.36</v>
      </c>
      <c r="H445" s="12">
        <v>29</v>
      </c>
      <c r="I445" s="12">
        <v>18.271999999999998</v>
      </c>
      <c r="J445" s="13">
        <v>0.23</v>
      </c>
      <c r="K445" s="12" t="str">
        <f t="shared" si="24"/>
        <v>May</v>
      </c>
      <c r="L445" s="24">
        <f t="shared" si="25"/>
        <v>0.19999999999999998</v>
      </c>
      <c r="M445" s="12">
        <f t="shared" si="26"/>
        <v>3.1503448275862067</v>
      </c>
      <c r="N445" s="19">
        <f t="shared" si="27"/>
        <v>70.347200000000001</v>
      </c>
    </row>
    <row r="446" spans="1:14" x14ac:dyDescent="0.3">
      <c r="A446" s="10" t="s">
        <v>634</v>
      </c>
      <c r="B446" s="11">
        <v>42864</v>
      </c>
      <c r="C446" s="12" t="s">
        <v>33</v>
      </c>
      <c r="D446" s="12" t="s">
        <v>29</v>
      </c>
      <c r="E446" s="12" t="s">
        <v>3</v>
      </c>
      <c r="F446" s="12" t="s">
        <v>4</v>
      </c>
      <c r="G446" s="12">
        <v>242.94</v>
      </c>
      <c r="H446" s="12">
        <v>4</v>
      </c>
      <c r="I446" s="12">
        <v>48.588000000000001</v>
      </c>
      <c r="J446" s="13">
        <v>0.04</v>
      </c>
      <c r="K446" s="12" t="str">
        <f t="shared" si="24"/>
        <v>May</v>
      </c>
      <c r="L446" s="24">
        <f t="shared" si="25"/>
        <v>0.2</v>
      </c>
      <c r="M446" s="12">
        <f t="shared" si="26"/>
        <v>60.734999999999999</v>
      </c>
      <c r="N446" s="19">
        <f t="shared" si="27"/>
        <v>233.22239999999999</v>
      </c>
    </row>
    <row r="447" spans="1:14" x14ac:dyDescent="0.3">
      <c r="A447" s="10" t="s">
        <v>635</v>
      </c>
      <c r="B447" s="11">
        <v>42864</v>
      </c>
      <c r="C447" s="12" t="s">
        <v>33</v>
      </c>
      <c r="D447" s="12" t="s">
        <v>29</v>
      </c>
      <c r="E447" s="12" t="s">
        <v>3</v>
      </c>
      <c r="F447" s="12" t="s">
        <v>10</v>
      </c>
      <c r="G447" s="12">
        <v>22.05</v>
      </c>
      <c r="H447" s="12">
        <v>27</v>
      </c>
      <c r="I447" s="12">
        <v>4.41</v>
      </c>
      <c r="J447" s="13">
        <v>0.04</v>
      </c>
      <c r="K447" s="12" t="str">
        <f t="shared" si="24"/>
        <v>May</v>
      </c>
      <c r="L447" s="24">
        <f t="shared" si="25"/>
        <v>0.2</v>
      </c>
      <c r="M447" s="12">
        <f t="shared" si="26"/>
        <v>0.81666666666666665</v>
      </c>
      <c r="N447" s="19">
        <f t="shared" si="27"/>
        <v>21.167999999999999</v>
      </c>
    </row>
    <row r="448" spans="1:14" x14ac:dyDescent="0.3">
      <c r="A448" s="10" t="s">
        <v>636</v>
      </c>
      <c r="B448" s="11">
        <v>43179</v>
      </c>
      <c r="C448" s="12" t="s">
        <v>637</v>
      </c>
      <c r="D448" s="12" t="s">
        <v>29</v>
      </c>
      <c r="E448" s="12" t="s">
        <v>3</v>
      </c>
      <c r="F448" s="12" t="s">
        <v>4</v>
      </c>
      <c r="G448" s="12">
        <v>2.91</v>
      </c>
      <c r="H448" s="12">
        <v>22</v>
      </c>
      <c r="I448" s="12">
        <v>0.58199999999999996</v>
      </c>
      <c r="J448" s="13">
        <v>0.06</v>
      </c>
      <c r="K448" s="12" t="str">
        <f t="shared" si="24"/>
        <v>March</v>
      </c>
      <c r="L448" s="24">
        <f t="shared" si="25"/>
        <v>0.19999999999999998</v>
      </c>
      <c r="M448" s="12">
        <f t="shared" si="26"/>
        <v>0.13227272727272729</v>
      </c>
      <c r="N448" s="19">
        <f t="shared" si="27"/>
        <v>2.7354000000000003</v>
      </c>
    </row>
    <row r="449" spans="1:14" x14ac:dyDescent="0.3">
      <c r="A449" s="10" t="s">
        <v>638</v>
      </c>
      <c r="B449" s="11">
        <v>42739</v>
      </c>
      <c r="C449" s="12" t="s">
        <v>639</v>
      </c>
      <c r="D449" s="12" t="s">
        <v>45</v>
      </c>
      <c r="E449" s="12" t="s">
        <v>3</v>
      </c>
      <c r="F449" s="12" t="s">
        <v>10</v>
      </c>
      <c r="G449" s="12">
        <v>59.52</v>
      </c>
      <c r="H449" s="12">
        <v>29</v>
      </c>
      <c r="I449" s="12">
        <v>11.904</v>
      </c>
      <c r="J449" s="13">
        <v>0.22</v>
      </c>
      <c r="K449" s="12" t="str">
        <f t="shared" si="24"/>
        <v>January</v>
      </c>
      <c r="L449" s="24">
        <f t="shared" si="25"/>
        <v>0.19999999999999998</v>
      </c>
      <c r="M449" s="12">
        <f t="shared" si="26"/>
        <v>2.0524137931034483</v>
      </c>
      <c r="N449" s="19">
        <f t="shared" si="27"/>
        <v>46.425600000000003</v>
      </c>
    </row>
    <row r="450" spans="1:14" x14ac:dyDescent="0.3">
      <c r="A450" s="10" t="s">
        <v>640</v>
      </c>
      <c r="B450" s="11">
        <v>42739</v>
      </c>
      <c r="C450" s="12" t="s">
        <v>639</v>
      </c>
      <c r="D450" s="12" t="s">
        <v>45</v>
      </c>
      <c r="E450" s="12" t="s">
        <v>3</v>
      </c>
      <c r="F450" s="12" t="s">
        <v>10</v>
      </c>
      <c r="G450" s="12">
        <v>161.94</v>
      </c>
      <c r="H450" s="12">
        <v>22</v>
      </c>
      <c r="I450" s="12">
        <v>32.387999999999998</v>
      </c>
      <c r="J450" s="13">
        <v>0.05</v>
      </c>
      <c r="K450" s="12" t="str">
        <f t="shared" ref="K450:K513" si="28">TEXT(B450,"mmmm")</f>
        <v>January</v>
      </c>
      <c r="L450" s="24">
        <f t="shared" ref="L450:L513" si="29">I450/G450</f>
        <v>0.19999999999999998</v>
      </c>
      <c r="M450" s="12">
        <f t="shared" ref="M450:M513" si="30">G450/H450</f>
        <v>7.3609090909090904</v>
      </c>
      <c r="N450" s="19">
        <f t="shared" ref="N450:N513" si="31">G450-(G450*J450)</f>
        <v>153.84299999999999</v>
      </c>
    </row>
    <row r="451" spans="1:14" x14ac:dyDescent="0.3">
      <c r="A451" s="10" t="s">
        <v>641</v>
      </c>
      <c r="B451" s="11">
        <v>42739</v>
      </c>
      <c r="C451" s="12" t="s">
        <v>639</v>
      </c>
      <c r="D451" s="12" t="s">
        <v>45</v>
      </c>
      <c r="E451" s="12" t="s">
        <v>3</v>
      </c>
      <c r="F451" s="12" t="s">
        <v>10</v>
      </c>
      <c r="G451" s="12">
        <v>263.88</v>
      </c>
      <c r="H451" s="12">
        <v>15</v>
      </c>
      <c r="I451" s="12">
        <v>52.776000000000003</v>
      </c>
      <c r="J451" s="13">
        <v>0.11</v>
      </c>
      <c r="K451" s="12" t="str">
        <f t="shared" si="28"/>
        <v>January</v>
      </c>
      <c r="L451" s="24">
        <f t="shared" si="29"/>
        <v>0.2</v>
      </c>
      <c r="M451" s="12">
        <f t="shared" si="30"/>
        <v>17.591999999999999</v>
      </c>
      <c r="N451" s="19">
        <f t="shared" si="31"/>
        <v>234.85319999999999</v>
      </c>
    </row>
    <row r="452" spans="1:14" x14ac:dyDescent="0.3">
      <c r="A452" s="10" t="s">
        <v>642</v>
      </c>
      <c r="B452" s="11">
        <v>42739</v>
      </c>
      <c r="C452" s="12" t="s">
        <v>639</v>
      </c>
      <c r="D452" s="12" t="s">
        <v>45</v>
      </c>
      <c r="E452" s="12" t="s">
        <v>3</v>
      </c>
      <c r="F452" s="12" t="s">
        <v>10</v>
      </c>
      <c r="G452" s="12">
        <v>30.48</v>
      </c>
      <c r="H452" s="12">
        <v>13</v>
      </c>
      <c r="I452" s="12">
        <v>6.0960000000000001</v>
      </c>
      <c r="J452" s="13">
        <v>0.21</v>
      </c>
      <c r="K452" s="12" t="str">
        <f t="shared" si="28"/>
        <v>January</v>
      </c>
      <c r="L452" s="24">
        <f t="shared" si="29"/>
        <v>0.2</v>
      </c>
      <c r="M452" s="12">
        <f t="shared" si="30"/>
        <v>2.3446153846153845</v>
      </c>
      <c r="N452" s="19">
        <f t="shared" si="31"/>
        <v>24.0792</v>
      </c>
    </row>
    <row r="453" spans="1:14" x14ac:dyDescent="0.3">
      <c r="A453" s="10" t="s">
        <v>643</v>
      </c>
      <c r="B453" s="11">
        <v>42739</v>
      </c>
      <c r="C453" s="12" t="s">
        <v>639</v>
      </c>
      <c r="D453" s="12" t="s">
        <v>45</v>
      </c>
      <c r="E453" s="12" t="s">
        <v>3</v>
      </c>
      <c r="F453" s="12" t="s">
        <v>10</v>
      </c>
      <c r="G453" s="12">
        <v>9.84</v>
      </c>
      <c r="H453" s="12">
        <v>20</v>
      </c>
      <c r="I453" s="12">
        <v>1.968</v>
      </c>
      <c r="J453" s="13">
        <v>0.2</v>
      </c>
      <c r="K453" s="12" t="str">
        <f t="shared" si="28"/>
        <v>January</v>
      </c>
      <c r="L453" s="24">
        <f t="shared" si="29"/>
        <v>0.2</v>
      </c>
      <c r="M453" s="12">
        <f t="shared" si="30"/>
        <v>0.49199999999999999</v>
      </c>
      <c r="N453" s="19">
        <f t="shared" si="31"/>
        <v>7.8719999999999999</v>
      </c>
    </row>
    <row r="454" spans="1:14" x14ac:dyDescent="0.3">
      <c r="A454" s="10" t="s">
        <v>644</v>
      </c>
      <c r="B454" s="11">
        <v>42739</v>
      </c>
      <c r="C454" s="12" t="s">
        <v>639</v>
      </c>
      <c r="D454" s="12" t="s">
        <v>45</v>
      </c>
      <c r="E454" s="12" t="s">
        <v>3</v>
      </c>
      <c r="F454" s="12" t="s">
        <v>18</v>
      </c>
      <c r="G454" s="12">
        <v>35.119999999999997</v>
      </c>
      <c r="H454" s="12">
        <v>21</v>
      </c>
      <c r="I454" s="12">
        <v>7.024</v>
      </c>
      <c r="J454" s="13">
        <v>0</v>
      </c>
      <c r="K454" s="12" t="str">
        <f t="shared" si="28"/>
        <v>January</v>
      </c>
      <c r="L454" s="24">
        <f t="shared" si="29"/>
        <v>0.2</v>
      </c>
      <c r="M454" s="12">
        <f t="shared" si="30"/>
        <v>1.6723809523809523</v>
      </c>
      <c r="N454" s="19">
        <f t="shared" si="31"/>
        <v>35.119999999999997</v>
      </c>
    </row>
    <row r="455" spans="1:14" x14ac:dyDescent="0.3">
      <c r="A455" s="10" t="s">
        <v>645</v>
      </c>
      <c r="B455" s="11">
        <v>43393</v>
      </c>
      <c r="C455" s="12" t="s">
        <v>646</v>
      </c>
      <c r="D455" s="12" t="s">
        <v>45</v>
      </c>
      <c r="E455" s="12" t="s">
        <v>9</v>
      </c>
      <c r="F455" s="12" t="s">
        <v>4</v>
      </c>
      <c r="G455" s="12">
        <v>284.36399999999998</v>
      </c>
      <c r="H455" s="12">
        <v>8</v>
      </c>
      <c r="I455" s="12">
        <v>56.872799999999998</v>
      </c>
      <c r="J455" s="13">
        <v>0.1</v>
      </c>
      <c r="K455" s="12" t="str">
        <f t="shared" si="28"/>
        <v>October</v>
      </c>
      <c r="L455" s="24">
        <f t="shared" si="29"/>
        <v>0.2</v>
      </c>
      <c r="M455" s="12">
        <f t="shared" si="30"/>
        <v>35.545499999999997</v>
      </c>
      <c r="N455" s="19">
        <f t="shared" si="31"/>
        <v>255.92759999999998</v>
      </c>
    </row>
    <row r="456" spans="1:14" x14ac:dyDescent="0.3">
      <c r="A456" s="10" t="s">
        <v>647</v>
      </c>
      <c r="B456" s="11">
        <v>43393</v>
      </c>
      <c r="C456" s="12" t="s">
        <v>646</v>
      </c>
      <c r="D456" s="12" t="s">
        <v>45</v>
      </c>
      <c r="E456" s="12" t="s">
        <v>9</v>
      </c>
      <c r="F456" s="12" t="s">
        <v>10</v>
      </c>
      <c r="G456" s="12">
        <v>665.40800000000002</v>
      </c>
      <c r="H456" s="12">
        <v>20</v>
      </c>
      <c r="I456" s="12">
        <v>133.08160000000001</v>
      </c>
      <c r="J456" s="13">
        <v>0.11</v>
      </c>
      <c r="K456" s="12" t="str">
        <f t="shared" si="28"/>
        <v>October</v>
      </c>
      <c r="L456" s="24">
        <f t="shared" si="29"/>
        <v>0.2</v>
      </c>
      <c r="M456" s="12">
        <f t="shared" si="30"/>
        <v>33.270400000000002</v>
      </c>
      <c r="N456" s="19">
        <f t="shared" si="31"/>
        <v>592.21312</v>
      </c>
    </row>
    <row r="457" spans="1:14" x14ac:dyDescent="0.3">
      <c r="A457" s="10" t="s">
        <v>648</v>
      </c>
      <c r="B457" s="11">
        <v>43082</v>
      </c>
      <c r="C457" s="12" t="s">
        <v>614</v>
      </c>
      <c r="D457" s="12" t="s">
        <v>29</v>
      </c>
      <c r="E457" s="12" t="s">
        <v>9</v>
      </c>
      <c r="F457" s="12" t="s">
        <v>18</v>
      </c>
      <c r="G457" s="12">
        <v>63.88</v>
      </c>
      <c r="H457" s="12">
        <v>20</v>
      </c>
      <c r="I457" s="12">
        <v>12.776</v>
      </c>
      <c r="J457" s="13">
        <v>0.09</v>
      </c>
      <c r="K457" s="12" t="str">
        <f t="shared" si="28"/>
        <v>December</v>
      </c>
      <c r="L457" s="24">
        <f t="shared" si="29"/>
        <v>0.19999999999999998</v>
      </c>
      <c r="M457" s="12">
        <f t="shared" si="30"/>
        <v>3.194</v>
      </c>
      <c r="N457" s="19">
        <f t="shared" si="31"/>
        <v>58.130800000000001</v>
      </c>
    </row>
    <row r="458" spans="1:14" x14ac:dyDescent="0.3">
      <c r="A458" s="10" t="s">
        <v>649</v>
      </c>
      <c r="B458" s="11">
        <v>42340</v>
      </c>
      <c r="C458" s="12" t="s">
        <v>650</v>
      </c>
      <c r="D458" s="12" t="s">
        <v>8</v>
      </c>
      <c r="E458" s="12" t="s">
        <v>3</v>
      </c>
      <c r="F458" s="12" t="s">
        <v>4</v>
      </c>
      <c r="G458" s="12">
        <v>129.56800000000001</v>
      </c>
      <c r="H458" s="12">
        <v>18</v>
      </c>
      <c r="I458" s="12">
        <v>25.913599999999999</v>
      </c>
      <c r="J458" s="13">
        <v>0.16</v>
      </c>
      <c r="K458" s="12" t="str">
        <f t="shared" si="28"/>
        <v>December</v>
      </c>
      <c r="L458" s="24">
        <f t="shared" si="29"/>
        <v>0.19999999999999998</v>
      </c>
      <c r="M458" s="12">
        <f t="shared" si="30"/>
        <v>7.1982222222222232</v>
      </c>
      <c r="N458" s="19">
        <f t="shared" si="31"/>
        <v>108.83712000000001</v>
      </c>
    </row>
    <row r="459" spans="1:14" x14ac:dyDescent="0.3">
      <c r="A459" s="10" t="s">
        <v>651</v>
      </c>
      <c r="B459" s="11">
        <v>43004</v>
      </c>
      <c r="C459" s="12" t="s">
        <v>608</v>
      </c>
      <c r="D459" s="12" t="s">
        <v>2</v>
      </c>
      <c r="E459" s="12" t="s">
        <v>3</v>
      </c>
      <c r="F459" s="12" t="s">
        <v>4</v>
      </c>
      <c r="G459" s="12">
        <v>747.55799999999999</v>
      </c>
      <c r="H459" s="12">
        <v>1</v>
      </c>
      <c r="I459" s="12">
        <v>149.51159999999999</v>
      </c>
      <c r="J459" s="13">
        <v>0.17</v>
      </c>
      <c r="K459" s="12" t="str">
        <f t="shared" si="28"/>
        <v>September</v>
      </c>
      <c r="L459" s="24">
        <f t="shared" si="29"/>
        <v>0.19999999999999998</v>
      </c>
      <c r="M459" s="12">
        <f t="shared" si="30"/>
        <v>747.55799999999999</v>
      </c>
      <c r="N459" s="19">
        <f t="shared" si="31"/>
        <v>620.47313999999994</v>
      </c>
    </row>
    <row r="460" spans="1:14" x14ac:dyDescent="0.3">
      <c r="A460" s="10" t="s">
        <v>652</v>
      </c>
      <c r="B460" s="11">
        <v>43004</v>
      </c>
      <c r="C460" s="12" t="s">
        <v>608</v>
      </c>
      <c r="D460" s="12" t="s">
        <v>2</v>
      </c>
      <c r="E460" s="12" t="s">
        <v>3</v>
      </c>
      <c r="F460" s="12" t="s">
        <v>10</v>
      </c>
      <c r="G460" s="12">
        <v>8.9280000000000008</v>
      </c>
      <c r="H460" s="12">
        <v>16</v>
      </c>
      <c r="I460" s="12">
        <v>1.7856000000000001</v>
      </c>
      <c r="J460" s="13">
        <v>0.23</v>
      </c>
      <c r="K460" s="12" t="str">
        <f t="shared" si="28"/>
        <v>September</v>
      </c>
      <c r="L460" s="24">
        <f t="shared" si="29"/>
        <v>0.19999999999999998</v>
      </c>
      <c r="M460" s="12">
        <f t="shared" si="30"/>
        <v>0.55800000000000005</v>
      </c>
      <c r="N460" s="19">
        <f t="shared" si="31"/>
        <v>6.8745600000000007</v>
      </c>
    </row>
    <row r="461" spans="1:14" x14ac:dyDescent="0.3">
      <c r="A461" s="10" t="s">
        <v>653</v>
      </c>
      <c r="B461" s="11">
        <v>42719</v>
      </c>
      <c r="C461" s="12" t="s">
        <v>315</v>
      </c>
      <c r="D461" s="12" t="s">
        <v>29</v>
      </c>
      <c r="E461" s="12" t="s">
        <v>3</v>
      </c>
      <c r="F461" s="12" t="s">
        <v>10</v>
      </c>
      <c r="G461" s="12">
        <v>103.92</v>
      </c>
      <c r="H461" s="12">
        <v>18</v>
      </c>
      <c r="I461" s="12">
        <v>20.783999999999999</v>
      </c>
      <c r="J461" s="13">
        <v>0.13</v>
      </c>
      <c r="K461" s="12" t="str">
        <f t="shared" si="28"/>
        <v>December</v>
      </c>
      <c r="L461" s="24">
        <f t="shared" si="29"/>
        <v>0.19999999999999998</v>
      </c>
      <c r="M461" s="12">
        <f t="shared" si="30"/>
        <v>5.7733333333333334</v>
      </c>
      <c r="N461" s="19">
        <f t="shared" si="31"/>
        <v>90.410399999999996</v>
      </c>
    </row>
    <row r="462" spans="1:14" x14ac:dyDescent="0.3">
      <c r="A462" s="10" t="s">
        <v>654</v>
      </c>
      <c r="B462" s="11">
        <v>42719</v>
      </c>
      <c r="C462" s="12" t="s">
        <v>315</v>
      </c>
      <c r="D462" s="12" t="s">
        <v>29</v>
      </c>
      <c r="E462" s="12" t="s">
        <v>3</v>
      </c>
      <c r="F462" s="12" t="s">
        <v>18</v>
      </c>
      <c r="G462" s="12">
        <v>899.91</v>
      </c>
      <c r="H462" s="12">
        <v>28</v>
      </c>
      <c r="I462" s="12">
        <v>179.982</v>
      </c>
      <c r="J462" s="13">
        <v>0.13</v>
      </c>
      <c r="K462" s="12" t="str">
        <f t="shared" si="28"/>
        <v>December</v>
      </c>
      <c r="L462" s="24">
        <f t="shared" si="29"/>
        <v>0.2</v>
      </c>
      <c r="M462" s="12">
        <f t="shared" si="30"/>
        <v>32.139642857142853</v>
      </c>
      <c r="N462" s="19">
        <f t="shared" si="31"/>
        <v>782.92169999999999</v>
      </c>
    </row>
    <row r="463" spans="1:14" x14ac:dyDescent="0.3">
      <c r="A463" s="10" t="s">
        <v>655</v>
      </c>
      <c r="B463" s="11">
        <v>42719</v>
      </c>
      <c r="C463" s="12" t="s">
        <v>315</v>
      </c>
      <c r="D463" s="12" t="s">
        <v>29</v>
      </c>
      <c r="E463" s="12" t="s">
        <v>3</v>
      </c>
      <c r="F463" s="12" t="s">
        <v>10</v>
      </c>
      <c r="G463" s="12">
        <v>51.311999999999998</v>
      </c>
      <c r="H463" s="12">
        <v>30</v>
      </c>
      <c r="I463" s="12">
        <v>10.2624</v>
      </c>
      <c r="J463" s="13">
        <v>0.05</v>
      </c>
      <c r="K463" s="12" t="str">
        <f t="shared" si="28"/>
        <v>December</v>
      </c>
      <c r="L463" s="24">
        <f t="shared" si="29"/>
        <v>0.2</v>
      </c>
      <c r="M463" s="12">
        <f t="shared" si="30"/>
        <v>1.7103999999999999</v>
      </c>
      <c r="N463" s="19">
        <f t="shared" si="31"/>
        <v>48.746399999999994</v>
      </c>
    </row>
    <row r="464" spans="1:14" x14ac:dyDescent="0.3">
      <c r="A464" s="10" t="s">
        <v>656</v>
      </c>
      <c r="B464" s="11">
        <v>42847</v>
      </c>
      <c r="C464" s="12" t="s">
        <v>657</v>
      </c>
      <c r="D464" s="12" t="s">
        <v>8</v>
      </c>
      <c r="E464" s="12" t="s">
        <v>30</v>
      </c>
      <c r="F464" s="12" t="s">
        <v>4</v>
      </c>
      <c r="G464" s="12">
        <v>23.56</v>
      </c>
      <c r="H464" s="12">
        <v>15</v>
      </c>
      <c r="I464" s="12">
        <v>4.7119999999999997</v>
      </c>
      <c r="J464" s="13">
        <v>0.06</v>
      </c>
      <c r="K464" s="12" t="str">
        <f t="shared" si="28"/>
        <v>April</v>
      </c>
      <c r="L464" s="24">
        <f t="shared" si="29"/>
        <v>0.2</v>
      </c>
      <c r="M464" s="12">
        <f t="shared" si="30"/>
        <v>1.5706666666666667</v>
      </c>
      <c r="N464" s="19">
        <f t="shared" si="31"/>
        <v>22.1464</v>
      </c>
    </row>
    <row r="465" spans="1:14" x14ac:dyDescent="0.3">
      <c r="A465" s="10" t="s">
        <v>658</v>
      </c>
      <c r="B465" s="11">
        <v>42847</v>
      </c>
      <c r="C465" s="12" t="s">
        <v>657</v>
      </c>
      <c r="D465" s="12" t="s">
        <v>8</v>
      </c>
      <c r="E465" s="12" t="s">
        <v>30</v>
      </c>
      <c r="F465" s="12" t="s">
        <v>4</v>
      </c>
      <c r="G465" s="12">
        <v>1272.6300000000001</v>
      </c>
      <c r="H465" s="12">
        <v>17</v>
      </c>
      <c r="I465" s="12">
        <v>254.52600000000001</v>
      </c>
      <c r="J465" s="13">
        <v>0.01</v>
      </c>
      <c r="K465" s="12" t="str">
        <f t="shared" si="28"/>
        <v>April</v>
      </c>
      <c r="L465" s="24">
        <f t="shared" si="29"/>
        <v>0.19999999999999998</v>
      </c>
      <c r="M465" s="12">
        <f t="shared" si="30"/>
        <v>74.860588235294131</v>
      </c>
      <c r="N465" s="19">
        <f t="shared" si="31"/>
        <v>1259.9037000000001</v>
      </c>
    </row>
    <row r="466" spans="1:14" x14ac:dyDescent="0.3">
      <c r="A466" s="10" t="s">
        <v>659</v>
      </c>
      <c r="B466" s="11">
        <v>42847</v>
      </c>
      <c r="C466" s="12" t="s">
        <v>657</v>
      </c>
      <c r="D466" s="12" t="s">
        <v>8</v>
      </c>
      <c r="E466" s="12" t="s">
        <v>30</v>
      </c>
      <c r="F466" s="12" t="s">
        <v>10</v>
      </c>
      <c r="G466" s="12">
        <v>28.484999999999999</v>
      </c>
      <c r="H466" s="12">
        <v>10</v>
      </c>
      <c r="I466" s="12">
        <v>5.6970000000000001</v>
      </c>
      <c r="J466" s="13">
        <v>0.22</v>
      </c>
      <c r="K466" s="12" t="str">
        <f t="shared" si="28"/>
        <v>April</v>
      </c>
      <c r="L466" s="24">
        <f t="shared" si="29"/>
        <v>0.2</v>
      </c>
      <c r="M466" s="12">
        <f t="shared" si="30"/>
        <v>2.8485</v>
      </c>
      <c r="N466" s="19">
        <f t="shared" si="31"/>
        <v>22.218299999999999</v>
      </c>
    </row>
    <row r="467" spans="1:14" x14ac:dyDescent="0.3">
      <c r="A467" s="10" t="s">
        <v>660</v>
      </c>
      <c r="B467" s="11">
        <v>42847</v>
      </c>
      <c r="C467" s="12" t="s">
        <v>657</v>
      </c>
      <c r="D467" s="12" t="s">
        <v>8</v>
      </c>
      <c r="E467" s="12" t="s">
        <v>30</v>
      </c>
      <c r="F467" s="12" t="s">
        <v>10</v>
      </c>
      <c r="G467" s="12">
        <v>185.376</v>
      </c>
      <c r="H467" s="12">
        <v>8</v>
      </c>
      <c r="I467" s="12">
        <v>37.075200000000002</v>
      </c>
      <c r="J467" s="13">
        <v>0</v>
      </c>
      <c r="K467" s="12" t="str">
        <f t="shared" si="28"/>
        <v>April</v>
      </c>
      <c r="L467" s="24">
        <f t="shared" si="29"/>
        <v>0.2</v>
      </c>
      <c r="M467" s="12">
        <f t="shared" si="30"/>
        <v>23.172000000000001</v>
      </c>
      <c r="N467" s="19">
        <f t="shared" si="31"/>
        <v>185.376</v>
      </c>
    </row>
    <row r="468" spans="1:14" x14ac:dyDescent="0.3">
      <c r="A468" s="10" t="s">
        <v>661</v>
      </c>
      <c r="B468" s="11">
        <v>42847</v>
      </c>
      <c r="C468" s="12" t="s">
        <v>657</v>
      </c>
      <c r="D468" s="12" t="s">
        <v>8</v>
      </c>
      <c r="E468" s="12" t="s">
        <v>30</v>
      </c>
      <c r="F468" s="12" t="s">
        <v>10</v>
      </c>
      <c r="G468" s="12">
        <v>78.272000000000006</v>
      </c>
      <c r="H468" s="12">
        <v>26</v>
      </c>
      <c r="I468" s="12">
        <v>15.654400000000001</v>
      </c>
      <c r="J468" s="13">
        <v>0.24</v>
      </c>
      <c r="K468" s="12" t="str">
        <f t="shared" si="28"/>
        <v>April</v>
      </c>
      <c r="L468" s="24">
        <f t="shared" si="29"/>
        <v>0.19999999999999998</v>
      </c>
      <c r="M468" s="12">
        <f t="shared" si="30"/>
        <v>3.0104615384615387</v>
      </c>
      <c r="N468" s="19">
        <f t="shared" si="31"/>
        <v>59.486720000000005</v>
      </c>
    </row>
    <row r="469" spans="1:14" x14ac:dyDescent="0.3">
      <c r="A469" s="10" t="s">
        <v>662</v>
      </c>
      <c r="B469" s="11">
        <v>42386</v>
      </c>
      <c r="C469" s="12" t="s">
        <v>663</v>
      </c>
      <c r="D469" s="12" t="s">
        <v>29</v>
      </c>
      <c r="E469" s="12" t="s">
        <v>30</v>
      </c>
      <c r="F469" s="12" t="s">
        <v>4</v>
      </c>
      <c r="G469" s="12">
        <v>254.744</v>
      </c>
      <c r="H469" s="12">
        <v>14</v>
      </c>
      <c r="I469" s="12">
        <v>50.948799999999999</v>
      </c>
      <c r="J469" s="13">
        <v>0.2</v>
      </c>
      <c r="K469" s="12" t="str">
        <f t="shared" si="28"/>
        <v>January</v>
      </c>
      <c r="L469" s="24">
        <f t="shared" si="29"/>
        <v>0.19999999999999998</v>
      </c>
      <c r="M469" s="12">
        <f t="shared" si="30"/>
        <v>18.196000000000002</v>
      </c>
      <c r="N469" s="19">
        <f t="shared" si="31"/>
        <v>203.79519999999999</v>
      </c>
    </row>
    <row r="470" spans="1:14" x14ac:dyDescent="0.3">
      <c r="A470" s="10" t="s">
        <v>664</v>
      </c>
      <c r="B470" s="11">
        <v>43190</v>
      </c>
      <c r="C470" s="12" t="s">
        <v>339</v>
      </c>
      <c r="D470" s="12" t="s">
        <v>29</v>
      </c>
      <c r="E470" s="12" t="s">
        <v>9</v>
      </c>
      <c r="F470" s="12" t="s">
        <v>4</v>
      </c>
      <c r="G470" s="12">
        <v>205.33279999999999</v>
      </c>
      <c r="H470" s="12">
        <v>13</v>
      </c>
      <c r="I470" s="12">
        <v>41.066560000000003</v>
      </c>
      <c r="J470" s="13">
        <v>0</v>
      </c>
      <c r="K470" s="12" t="str">
        <f t="shared" si="28"/>
        <v>March</v>
      </c>
      <c r="L470" s="24">
        <f t="shared" si="29"/>
        <v>0.2</v>
      </c>
      <c r="M470" s="12">
        <f t="shared" si="30"/>
        <v>15.794830769230769</v>
      </c>
      <c r="N470" s="19">
        <f t="shared" si="31"/>
        <v>205.33279999999999</v>
      </c>
    </row>
    <row r="471" spans="1:14" x14ac:dyDescent="0.3">
      <c r="A471" s="10" t="s">
        <v>665</v>
      </c>
      <c r="B471" s="11">
        <v>43085</v>
      </c>
      <c r="C471" s="12" t="s">
        <v>382</v>
      </c>
      <c r="D471" s="12" t="s">
        <v>45</v>
      </c>
      <c r="E471" s="12" t="s">
        <v>3</v>
      </c>
      <c r="F471" s="12" t="s">
        <v>10</v>
      </c>
      <c r="G471" s="12">
        <v>4.7880000000000003</v>
      </c>
      <c r="H471" s="12">
        <v>3</v>
      </c>
      <c r="I471" s="12">
        <v>0.95760000000000001</v>
      </c>
      <c r="J471" s="13">
        <v>0.09</v>
      </c>
      <c r="K471" s="12" t="str">
        <f t="shared" si="28"/>
        <v>December</v>
      </c>
      <c r="L471" s="24">
        <f t="shared" si="29"/>
        <v>0.19999999999999998</v>
      </c>
      <c r="M471" s="12">
        <f t="shared" si="30"/>
        <v>1.5960000000000001</v>
      </c>
      <c r="N471" s="19">
        <f t="shared" si="31"/>
        <v>4.3570799999999998</v>
      </c>
    </row>
    <row r="472" spans="1:14" x14ac:dyDescent="0.3">
      <c r="A472" s="10" t="s">
        <v>666</v>
      </c>
      <c r="B472" s="11">
        <v>42724</v>
      </c>
      <c r="C472" s="12" t="s">
        <v>667</v>
      </c>
      <c r="D472" s="12" t="s">
        <v>45</v>
      </c>
      <c r="E472" s="12" t="s">
        <v>9</v>
      </c>
      <c r="F472" s="12" t="s">
        <v>10</v>
      </c>
      <c r="G472" s="12">
        <v>55.48</v>
      </c>
      <c r="H472" s="12">
        <v>19</v>
      </c>
      <c r="I472" s="12">
        <v>11.096</v>
      </c>
      <c r="J472" s="13">
        <v>0.03</v>
      </c>
      <c r="K472" s="12" t="str">
        <f t="shared" si="28"/>
        <v>December</v>
      </c>
      <c r="L472" s="24">
        <f t="shared" si="29"/>
        <v>0.2</v>
      </c>
      <c r="M472" s="12">
        <f t="shared" si="30"/>
        <v>2.92</v>
      </c>
      <c r="N472" s="19">
        <f t="shared" si="31"/>
        <v>53.815599999999996</v>
      </c>
    </row>
    <row r="473" spans="1:14" x14ac:dyDescent="0.3">
      <c r="A473" s="10" t="s">
        <v>668</v>
      </c>
      <c r="B473" s="11">
        <v>42258</v>
      </c>
      <c r="C473" s="12" t="s">
        <v>669</v>
      </c>
      <c r="D473" s="12" t="s">
        <v>8</v>
      </c>
      <c r="E473" s="12" t="s">
        <v>3</v>
      </c>
      <c r="F473" s="12" t="s">
        <v>10</v>
      </c>
      <c r="G473" s="12">
        <v>340.92</v>
      </c>
      <c r="H473" s="12">
        <v>19</v>
      </c>
      <c r="I473" s="12">
        <v>68.183999999999997</v>
      </c>
      <c r="J473" s="13">
        <v>0.08</v>
      </c>
      <c r="K473" s="12" t="str">
        <f t="shared" si="28"/>
        <v>September</v>
      </c>
      <c r="L473" s="24">
        <f t="shared" si="29"/>
        <v>0.19999999999999998</v>
      </c>
      <c r="M473" s="12">
        <f t="shared" si="30"/>
        <v>17.943157894736842</v>
      </c>
      <c r="N473" s="19">
        <f t="shared" si="31"/>
        <v>313.64640000000003</v>
      </c>
    </row>
    <row r="474" spans="1:14" x14ac:dyDescent="0.3">
      <c r="A474" s="10" t="s">
        <v>670</v>
      </c>
      <c r="B474" s="11">
        <v>42258</v>
      </c>
      <c r="C474" s="12" t="s">
        <v>669</v>
      </c>
      <c r="D474" s="12" t="s">
        <v>8</v>
      </c>
      <c r="E474" s="12" t="s">
        <v>3</v>
      </c>
      <c r="F474" s="12" t="s">
        <v>4</v>
      </c>
      <c r="G474" s="12">
        <v>222.666</v>
      </c>
      <c r="H474" s="12">
        <v>16</v>
      </c>
      <c r="I474" s="12">
        <v>44.533200000000001</v>
      </c>
      <c r="J474" s="13">
        <v>0.16</v>
      </c>
      <c r="K474" s="12" t="str">
        <f t="shared" si="28"/>
        <v>September</v>
      </c>
      <c r="L474" s="24">
        <f t="shared" si="29"/>
        <v>0.2</v>
      </c>
      <c r="M474" s="12">
        <f t="shared" si="30"/>
        <v>13.916625</v>
      </c>
      <c r="N474" s="19">
        <f t="shared" si="31"/>
        <v>187.03944000000001</v>
      </c>
    </row>
    <row r="475" spans="1:14" x14ac:dyDescent="0.3">
      <c r="A475" s="10" t="s">
        <v>671</v>
      </c>
      <c r="B475" s="11">
        <v>42258</v>
      </c>
      <c r="C475" s="12" t="s">
        <v>669</v>
      </c>
      <c r="D475" s="12" t="s">
        <v>8</v>
      </c>
      <c r="E475" s="12" t="s">
        <v>3</v>
      </c>
      <c r="F475" s="12" t="s">
        <v>18</v>
      </c>
      <c r="G475" s="12">
        <v>703.96799999999996</v>
      </c>
      <c r="H475" s="12">
        <v>6</v>
      </c>
      <c r="I475" s="12">
        <v>140.7936</v>
      </c>
      <c r="J475" s="13">
        <v>0</v>
      </c>
      <c r="K475" s="12" t="str">
        <f t="shared" si="28"/>
        <v>September</v>
      </c>
      <c r="L475" s="24">
        <f t="shared" si="29"/>
        <v>0.2</v>
      </c>
      <c r="M475" s="12">
        <f t="shared" si="30"/>
        <v>117.32799999999999</v>
      </c>
      <c r="N475" s="19">
        <f t="shared" si="31"/>
        <v>703.96799999999996</v>
      </c>
    </row>
    <row r="476" spans="1:14" x14ac:dyDescent="0.3">
      <c r="A476" s="10" t="s">
        <v>672</v>
      </c>
      <c r="B476" s="11">
        <v>42258</v>
      </c>
      <c r="C476" s="12" t="s">
        <v>669</v>
      </c>
      <c r="D476" s="12" t="s">
        <v>8</v>
      </c>
      <c r="E476" s="12" t="s">
        <v>3</v>
      </c>
      <c r="F476" s="12" t="s">
        <v>10</v>
      </c>
      <c r="G476" s="12">
        <v>92.52</v>
      </c>
      <c r="H476" s="12">
        <v>30</v>
      </c>
      <c r="I476" s="12">
        <v>18.504000000000001</v>
      </c>
      <c r="J476" s="13">
        <v>0.14000000000000001</v>
      </c>
      <c r="K476" s="12" t="str">
        <f t="shared" si="28"/>
        <v>September</v>
      </c>
      <c r="L476" s="24">
        <f t="shared" si="29"/>
        <v>0.2</v>
      </c>
      <c r="M476" s="12">
        <f t="shared" si="30"/>
        <v>3.0840000000000001</v>
      </c>
      <c r="N476" s="19">
        <f t="shared" si="31"/>
        <v>79.5672</v>
      </c>
    </row>
    <row r="477" spans="1:14" x14ac:dyDescent="0.3">
      <c r="A477" s="10" t="s">
        <v>673</v>
      </c>
      <c r="B477" s="11">
        <v>42258</v>
      </c>
      <c r="C477" s="12" t="s">
        <v>669</v>
      </c>
      <c r="D477" s="12" t="s">
        <v>8</v>
      </c>
      <c r="E477" s="12" t="s">
        <v>3</v>
      </c>
      <c r="F477" s="12" t="s">
        <v>10</v>
      </c>
      <c r="G477" s="12">
        <v>62.65</v>
      </c>
      <c r="H477" s="12">
        <v>30</v>
      </c>
      <c r="I477" s="12">
        <v>12.53</v>
      </c>
      <c r="J477" s="13">
        <v>0.22</v>
      </c>
      <c r="K477" s="12" t="str">
        <f t="shared" si="28"/>
        <v>September</v>
      </c>
      <c r="L477" s="24">
        <f t="shared" si="29"/>
        <v>0.19999999999999998</v>
      </c>
      <c r="M477" s="12">
        <f t="shared" si="30"/>
        <v>2.0883333333333334</v>
      </c>
      <c r="N477" s="19">
        <f t="shared" si="31"/>
        <v>48.866999999999997</v>
      </c>
    </row>
    <row r="478" spans="1:14" x14ac:dyDescent="0.3">
      <c r="A478" s="10" t="s">
        <v>674</v>
      </c>
      <c r="B478" s="11">
        <v>42258</v>
      </c>
      <c r="C478" s="12" t="s">
        <v>669</v>
      </c>
      <c r="D478" s="12" t="s">
        <v>8</v>
      </c>
      <c r="E478" s="12" t="s">
        <v>3</v>
      </c>
      <c r="F478" s="12" t="s">
        <v>10</v>
      </c>
      <c r="G478" s="12">
        <v>94.85</v>
      </c>
      <c r="H478" s="12">
        <v>15</v>
      </c>
      <c r="I478" s="12">
        <v>18.97</v>
      </c>
      <c r="J478" s="13">
        <v>0.15</v>
      </c>
      <c r="K478" s="12" t="str">
        <f t="shared" si="28"/>
        <v>September</v>
      </c>
      <c r="L478" s="24">
        <f t="shared" si="29"/>
        <v>0.2</v>
      </c>
      <c r="M478" s="12">
        <f t="shared" si="30"/>
        <v>6.3233333333333333</v>
      </c>
      <c r="N478" s="19">
        <f t="shared" si="31"/>
        <v>80.622500000000002</v>
      </c>
    </row>
    <row r="479" spans="1:14" x14ac:dyDescent="0.3">
      <c r="A479" s="10" t="s">
        <v>675</v>
      </c>
      <c r="B479" s="11">
        <v>43076</v>
      </c>
      <c r="C479" s="12" t="s">
        <v>401</v>
      </c>
      <c r="D479" s="12" t="s">
        <v>8</v>
      </c>
      <c r="E479" s="12" t="s">
        <v>9</v>
      </c>
      <c r="F479" s="12" t="s">
        <v>18</v>
      </c>
      <c r="G479" s="12">
        <v>95.76</v>
      </c>
      <c r="H479" s="12">
        <v>9</v>
      </c>
      <c r="I479" s="12">
        <v>19.152000000000001</v>
      </c>
      <c r="J479" s="13">
        <v>0.04</v>
      </c>
      <c r="K479" s="12" t="str">
        <f t="shared" si="28"/>
        <v>December</v>
      </c>
      <c r="L479" s="24">
        <f t="shared" si="29"/>
        <v>0.2</v>
      </c>
      <c r="M479" s="12">
        <f t="shared" si="30"/>
        <v>10.64</v>
      </c>
      <c r="N479" s="19">
        <f t="shared" si="31"/>
        <v>91.929600000000008</v>
      </c>
    </row>
    <row r="480" spans="1:14" x14ac:dyDescent="0.3">
      <c r="A480" s="10" t="s">
        <v>676</v>
      </c>
      <c r="B480" s="11">
        <v>43035</v>
      </c>
      <c r="C480" s="12" t="s">
        <v>677</v>
      </c>
      <c r="D480" s="12" t="s">
        <v>45</v>
      </c>
      <c r="E480" s="12" t="s">
        <v>3</v>
      </c>
      <c r="F480" s="12" t="s">
        <v>4</v>
      </c>
      <c r="G480" s="12">
        <v>40.200000000000003</v>
      </c>
      <c r="H480" s="12">
        <v>26</v>
      </c>
      <c r="I480" s="12">
        <v>8.0399999999999991</v>
      </c>
      <c r="J480" s="13">
        <v>0.13</v>
      </c>
      <c r="K480" s="12" t="str">
        <f t="shared" si="28"/>
        <v>October</v>
      </c>
      <c r="L480" s="24">
        <f t="shared" si="29"/>
        <v>0.19999999999999996</v>
      </c>
      <c r="M480" s="12">
        <f t="shared" si="30"/>
        <v>1.5461538461538462</v>
      </c>
      <c r="N480" s="19">
        <f t="shared" si="31"/>
        <v>34.974000000000004</v>
      </c>
    </row>
    <row r="481" spans="1:14" x14ac:dyDescent="0.3">
      <c r="A481" s="10" t="s">
        <v>678</v>
      </c>
      <c r="B481" s="11">
        <v>42912</v>
      </c>
      <c r="C481" s="12" t="s">
        <v>679</v>
      </c>
      <c r="D481" s="12" t="s">
        <v>45</v>
      </c>
      <c r="E481" s="12" t="s">
        <v>9</v>
      </c>
      <c r="F481" s="12" t="s">
        <v>10</v>
      </c>
      <c r="G481" s="12">
        <v>14.7</v>
      </c>
      <c r="H481" s="12">
        <v>2</v>
      </c>
      <c r="I481" s="12">
        <v>2.94</v>
      </c>
      <c r="J481" s="13">
        <v>0.02</v>
      </c>
      <c r="K481" s="12" t="str">
        <f t="shared" si="28"/>
        <v>June</v>
      </c>
      <c r="L481" s="24">
        <f t="shared" si="29"/>
        <v>0.2</v>
      </c>
      <c r="M481" s="12">
        <f t="shared" si="30"/>
        <v>7.35</v>
      </c>
      <c r="N481" s="19">
        <f t="shared" si="31"/>
        <v>14.405999999999999</v>
      </c>
    </row>
    <row r="482" spans="1:14" x14ac:dyDescent="0.3">
      <c r="A482" s="10" t="s">
        <v>680</v>
      </c>
      <c r="B482" s="11">
        <v>42912</v>
      </c>
      <c r="C482" s="12" t="s">
        <v>679</v>
      </c>
      <c r="D482" s="12" t="s">
        <v>45</v>
      </c>
      <c r="E482" s="12" t="s">
        <v>9</v>
      </c>
      <c r="F482" s="12" t="s">
        <v>10</v>
      </c>
      <c r="G482" s="12">
        <v>704.25</v>
      </c>
      <c r="H482" s="12">
        <v>1</v>
      </c>
      <c r="I482" s="12">
        <v>140.85</v>
      </c>
      <c r="J482" s="13">
        <v>0.17</v>
      </c>
      <c r="K482" s="12" t="str">
        <f t="shared" si="28"/>
        <v>June</v>
      </c>
      <c r="L482" s="24">
        <f t="shared" si="29"/>
        <v>0.19999999999999998</v>
      </c>
      <c r="M482" s="12">
        <f t="shared" si="30"/>
        <v>704.25</v>
      </c>
      <c r="N482" s="19">
        <f t="shared" si="31"/>
        <v>584.52750000000003</v>
      </c>
    </row>
    <row r="483" spans="1:14" x14ac:dyDescent="0.3">
      <c r="A483" s="10" t="s">
        <v>681</v>
      </c>
      <c r="B483" s="11">
        <v>42165</v>
      </c>
      <c r="C483" s="12" t="s">
        <v>682</v>
      </c>
      <c r="D483" s="12" t="s">
        <v>8</v>
      </c>
      <c r="E483" s="12" t="s">
        <v>3</v>
      </c>
      <c r="F483" s="12" t="s">
        <v>18</v>
      </c>
      <c r="G483" s="12">
        <v>9.09</v>
      </c>
      <c r="H483" s="12">
        <v>25</v>
      </c>
      <c r="I483" s="12">
        <v>1.8180000000000001</v>
      </c>
      <c r="J483" s="13">
        <v>0.05</v>
      </c>
      <c r="K483" s="12" t="str">
        <f t="shared" si="28"/>
        <v>June</v>
      </c>
      <c r="L483" s="24">
        <f t="shared" si="29"/>
        <v>0.2</v>
      </c>
      <c r="M483" s="12">
        <f t="shared" si="30"/>
        <v>0.36359999999999998</v>
      </c>
      <c r="N483" s="19">
        <f t="shared" si="31"/>
        <v>8.6355000000000004</v>
      </c>
    </row>
    <row r="484" spans="1:14" x14ac:dyDescent="0.3">
      <c r="A484" s="10" t="s">
        <v>683</v>
      </c>
      <c r="B484" s="11">
        <v>42207</v>
      </c>
      <c r="C484" s="12" t="s">
        <v>684</v>
      </c>
      <c r="D484" s="12" t="s">
        <v>45</v>
      </c>
      <c r="E484" s="12" t="s">
        <v>3</v>
      </c>
      <c r="F484" s="12" t="s">
        <v>10</v>
      </c>
      <c r="G484" s="12">
        <v>5.96</v>
      </c>
      <c r="H484" s="12">
        <v>4</v>
      </c>
      <c r="I484" s="12">
        <v>1.1919999999999999</v>
      </c>
      <c r="J484" s="13">
        <v>0.22</v>
      </c>
      <c r="K484" s="12" t="str">
        <f t="shared" si="28"/>
        <v>July</v>
      </c>
      <c r="L484" s="24">
        <f t="shared" si="29"/>
        <v>0.19999999999999998</v>
      </c>
      <c r="M484" s="12">
        <f t="shared" si="30"/>
        <v>1.49</v>
      </c>
      <c r="N484" s="19">
        <f t="shared" si="31"/>
        <v>4.6487999999999996</v>
      </c>
    </row>
    <row r="485" spans="1:14" x14ac:dyDescent="0.3">
      <c r="A485" s="10" t="s">
        <v>685</v>
      </c>
      <c r="B485" s="11">
        <v>42207</v>
      </c>
      <c r="C485" s="12" t="s">
        <v>684</v>
      </c>
      <c r="D485" s="12" t="s">
        <v>45</v>
      </c>
      <c r="E485" s="12" t="s">
        <v>3</v>
      </c>
      <c r="F485" s="12" t="s">
        <v>18</v>
      </c>
      <c r="G485" s="12">
        <v>159.97999999999999</v>
      </c>
      <c r="H485" s="12">
        <v>29</v>
      </c>
      <c r="I485" s="12">
        <v>31.995999999999999</v>
      </c>
      <c r="J485" s="13">
        <v>0.12</v>
      </c>
      <c r="K485" s="12" t="str">
        <f t="shared" si="28"/>
        <v>July</v>
      </c>
      <c r="L485" s="24">
        <f t="shared" si="29"/>
        <v>0.2</v>
      </c>
      <c r="M485" s="12">
        <f t="shared" si="30"/>
        <v>5.5165517241379307</v>
      </c>
      <c r="N485" s="19">
        <f t="shared" si="31"/>
        <v>140.7824</v>
      </c>
    </row>
    <row r="486" spans="1:14" x14ac:dyDescent="0.3">
      <c r="A486" s="10" t="s">
        <v>686</v>
      </c>
      <c r="B486" s="11">
        <v>43379</v>
      </c>
      <c r="C486" s="12" t="s">
        <v>687</v>
      </c>
      <c r="D486" s="12" t="s">
        <v>8</v>
      </c>
      <c r="E486" s="12" t="s">
        <v>30</v>
      </c>
      <c r="F486" s="12" t="s">
        <v>10</v>
      </c>
      <c r="G486" s="12">
        <v>29.6</v>
      </c>
      <c r="H486" s="12">
        <v>9</v>
      </c>
      <c r="I486" s="12">
        <v>5.92</v>
      </c>
      <c r="J486" s="13">
        <v>0.23</v>
      </c>
      <c r="K486" s="12" t="str">
        <f t="shared" si="28"/>
        <v>October</v>
      </c>
      <c r="L486" s="24">
        <f t="shared" si="29"/>
        <v>0.19999999999999998</v>
      </c>
      <c r="M486" s="12">
        <f t="shared" si="30"/>
        <v>3.2888888888888892</v>
      </c>
      <c r="N486" s="19">
        <f t="shared" si="31"/>
        <v>22.792000000000002</v>
      </c>
    </row>
    <row r="487" spans="1:14" x14ac:dyDescent="0.3">
      <c r="A487" s="10" t="s">
        <v>688</v>
      </c>
      <c r="B487" s="11">
        <v>43379</v>
      </c>
      <c r="C487" s="12" t="s">
        <v>687</v>
      </c>
      <c r="D487" s="12" t="s">
        <v>8</v>
      </c>
      <c r="E487" s="12" t="s">
        <v>30</v>
      </c>
      <c r="F487" s="12" t="s">
        <v>4</v>
      </c>
      <c r="G487" s="12">
        <v>514.16499999999996</v>
      </c>
      <c r="H487" s="12">
        <v>22</v>
      </c>
      <c r="I487" s="12">
        <v>102.833</v>
      </c>
      <c r="J487" s="13">
        <v>0.05</v>
      </c>
      <c r="K487" s="12" t="str">
        <f t="shared" si="28"/>
        <v>October</v>
      </c>
      <c r="L487" s="24">
        <f t="shared" si="29"/>
        <v>0.2</v>
      </c>
      <c r="M487" s="12">
        <f t="shared" si="30"/>
        <v>23.371136363636364</v>
      </c>
      <c r="N487" s="19">
        <f t="shared" si="31"/>
        <v>488.45674999999994</v>
      </c>
    </row>
    <row r="488" spans="1:14" x14ac:dyDescent="0.3">
      <c r="A488" s="10" t="s">
        <v>689</v>
      </c>
      <c r="B488" s="11">
        <v>43379</v>
      </c>
      <c r="C488" s="12" t="s">
        <v>687</v>
      </c>
      <c r="D488" s="12" t="s">
        <v>8</v>
      </c>
      <c r="E488" s="12" t="s">
        <v>30</v>
      </c>
      <c r="F488" s="12" t="s">
        <v>18</v>
      </c>
      <c r="G488" s="12">
        <v>279.95999999999998</v>
      </c>
      <c r="H488" s="12">
        <v>21</v>
      </c>
      <c r="I488" s="12">
        <v>55.991999999999997</v>
      </c>
      <c r="J488" s="13">
        <v>7.0000000000000007E-2</v>
      </c>
      <c r="K488" s="12" t="str">
        <f t="shared" si="28"/>
        <v>October</v>
      </c>
      <c r="L488" s="24">
        <f t="shared" si="29"/>
        <v>0.2</v>
      </c>
      <c r="M488" s="12">
        <f t="shared" si="30"/>
        <v>13.331428571428571</v>
      </c>
      <c r="N488" s="19">
        <f t="shared" si="31"/>
        <v>260.36279999999999</v>
      </c>
    </row>
    <row r="489" spans="1:14" x14ac:dyDescent="0.3">
      <c r="A489" s="10" t="s">
        <v>690</v>
      </c>
      <c r="B489" s="11">
        <v>42306</v>
      </c>
      <c r="C489" s="12" t="s">
        <v>691</v>
      </c>
      <c r="D489" s="12" t="s">
        <v>29</v>
      </c>
      <c r="E489" s="12" t="s">
        <v>3</v>
      </c>
      <c r="F489" s="12" t="s">
        <v>18</v>
      </c>
      <c r="G489" s="12">
        <v>2735.9520000000002</v>
      </c>
      <c r="H489" s="12">
        <v>6</v>
      </c>
      <c r="I489" s="12">
        <v>547.19039999999995</v>
      </c>
      <c r="J489" s="13">
        <v>0.08</v>
      </c>
      <c r="K489" s="12" t="str">
        <f t="shared" si="28"/>
        <v>October</v>
      </c>
      <c r="L489" s="24">
        <f t="shared" si="29"/>
        <v>0.19999999999999996</v>
      </c>
      <c r="M489" s="12">
        <f t="shared" si="30"/>
        <v>455.99200000000002</v>
      </c>
      <c r="N489" s="19">
        <f t="shared" si="31"/>
        <v>2517.0758400000004</v>
      </c>
    </row>
    <row r="490" spans="1:14" x14ac:dyDescent="0.3">
      <c r="A490" s="10" t="s">
        <v>692</v>
      </c>
      <c r="B490" s="11">
        <v>42253</v>
      </c>
      <c r="C490" s="12" t="s">
        <v>693</v>
      </c>
      <c r="D490" s="12" t="s">
        <v>29</v>
      </c>
      <c r="E490" s="12" t="s">
        <v>30</v>
      </c>
      <c r="F490" s="12" t="s">
        <v>18</v>
      </c>
      <c r="G490" s="12">
        <v>7.992</v>
      </c>
      <c r="H490" s="12">
        <v>27</v>
      </c>
      <c r="I490" s="12">
        <v>1.5984</v>
      </c>
      <c r="J490" s="13">
        <v>0.25</v>
      </c>
      <c r="K490" s="12" t="str">
        <f t="shared" si="28"/>
        <v>September</v>
      </c>
      <c r="L490" s="24">
        <f t="shared" si="29"/>
        <v>0.2</v>
      </c>
      <c r="M490" s="12">
        <f t="shared" si="30"/>
        <v>0.29599999999999999</v>
      </c>
      <c r="N490" s="19">
        <f t="shared" si="31"/>
        <v>5.9939999999999998</v>
      </c>
    </row>
    <row r="491" spans="1:14" x14ac:dyDescent="0.3">
      <c r="A491" s="10" t="s">
        <v>694</v>
      </c>
      <c r="B491" s="11">
        <v>42253</v>
      </c>
      <c r="C491" s="12" t="s">
        <v>693</v>
      </c>
      <c r="D491" s="12" t="s">
        <v>29</v>
      </c>
      <c r="E491" s="12" t="s">
        <v>30</v>
      </c>
      <c r="F491" s="12" t="s">
        <v>18</v>
      </c>
      <c r="G491" s="12">
        <v>63.984000000000002</v>
      </c>
      <c r="H491" s="12">
        <v>11</v>
      </c>
      <c r="I491" s="12">
        <v>12.796799999999999</v>
      </c>
      <c r="J491" s="13">
        <v>0.16</v>
      </c>
      <c r="K491" s="12" t="str">
        <f t="shared" si="28"/>
        <v>September</v>
      </c>
      <c r="L491" s="24">
        <f t="shared" si="29"/>
        <v>0.19999999999999998</v>
      </c>
      <c r="M491" s="12">
        <f t="shared" si="30"/>
        <v>5.816727272727273</v>
      </c>
      <c r="N491" s="19">
        <f t="shared" si="31"/>
        <v>53.746560000000002</v>
      </c>
    </row>
    <row r="492" spans="1:14" x14ac:dyDescent="0.3">
      <c r="A492" s="10" t="s">
        <v>695</v>
      </c>
      <c r="B492" s="11">
        <v>42253</v>
      </c>
      <c r="C492" s="12" t="s">
        <v>693</v>
      </c>
      <c r="D492" s="12" t="s">
        <v>29</v>
      </c>
      <c r="E492" s="12" t="s">
        <v>30</v>
      </c>
      <c r="F492" s="12" t="s">
        <v>10</v>
      </c>
      <c r="G492" s="12">
        <v>70.367999999999995</v>
      </c>
      <c r="H492" s="12">
        <v>7</v>
      </c>
      <c r="I492" s="12">
        <v>14.073600000000001</v>
      </c>
      <c r="J492" s="13">
        <v>0.15</v>
      </c>
      <c r="K492" s="12" t="str">
        <f t="shared" si="28"/>
        <v>September</v>
      </c>
      <c r="L492" s="24">
        <f t="shared" si="29"/>
        <v>0.20000000000000004</v>
      </c>
      <c r="M492" s="12">
        <f t="shared" si="30"/>
        <v>10.052571428571428</v>
      </c>
      <c r="N492" s="19">
        <f t="shared" si="31"/>
        <v>59.812799999999996</v>
      </c>
    </row>
    <row r="493" spans="1:14" x14ac:dyDescent="0.3">
      <c r="A493" s="10" t="s">
        <v>696</v>
      </c>
      <c r="B493" s="11">
        <v>42261</v>
      </c>
      <c r="C493" s="12" t="s">
        <v>697</v>
      </c>
      <c r="D493" s="12" t="s">
        <v>45</v>
      </c>
      <c r="E493" s="12" t="s">
        <v>3</v>
      </c>
      <c r="F493" s="12" t="s">
        <v>10</v>
      </c>
      <c r="G493" s="12">
        <v>449.15</v>
      </c>
      <c r="H493" s="12">
        <v>10</v>
      </c>
      <c r="I493" s="12">
        <v>89.83</v>
      </c>
      <c r="J493" s="13">
        <v>0.14000000000000001</v>
      </c>
      <c r="K493" s="12" t="str">
        <f t="shared" si="28"/>
        <v>September</v>
      </c>
      <c r="L493" s="24">
        <f t="shared" si="29"/>
        <v>0.2</v>
      </c>
      <c r="M493" s="12">
        <f t="shared" si="30"/>
        <v>44.914999999999999</v>
      </c>
      <c r="N493" s="19">
        <f t="shared" si="31"/>
        <v>386.26900000000001</v>
      </c>
    </row>
    <row r="494" spans="1:14" x14ac:dyDescent="0.3">
      <c r="A494" s="10" t="s">
        <v>698</v>
      </c>
      <c r="B494" s="11">
        <v>42261</v>
      </c>
      <c r="C494" s="12" t="s">
        <v>697</v>
      </c>
      <c r="D494" s="12" t="s">
        <v>45</v>
      </c>
      <c r="E494" s="12" t="s">
        <v>3</v>
      </c>
      <c r="F494" s="12" t="s">
        <v>10</v>
      </c>
      <c r="G494" s="12">
        <v>11.07</v>
      </c>
      <c r="H494" s="12">
        <v>18</v>
      </c>
      <c r="I494" s="12">
        <v>2.214</v>
      </c>
      <c r="J494" s="13">
        <v>0.15</v>
      </c>
      <c r="K494" s="12" t="str">
        <f t="shared" si="28"/>
        <v>September</v>
      </c>
      <c r="L494" s="24">
        <f t="shared" si="29"/>
        <v>0.19999999999999998</v>
      </c>
      <c r="M494" s="12">
        <f t="shared" si="30"/>
        <v>0.61499999999999999</v>
      </c>
      <c r="N494" s="19">
        <f t="shared" si="31"/>
        <v>9.4094999999999995</v>
      </c>
    </row>
    <row r="495" spans="1:14" x14ac:dyDescent="0.3">
      <c r="A495" s="10" t="s">
        <v>699</v>
      </c>
      <c r="B495" s="11">
        <v>42983</v>
      </c>
      <c r="C495" s="12" t="s">
        <v>700</v>
      </c>
      <c r="D495" s="12" t="s">
        <v>8</v>
      </c>
      <c r="E495" s="12" t="s">
        <v>3</v>
      </c>
      <c r="F495" s="12" t="s">
        <v>18</v>
      </c>
      <c r="G495" s="12">
        <v>93.98</v>
      </c>
      <c r="H495" s="12">
        <v>25</v>
      </c>
      <c r="I495" s="12">
        <v>18.795999999999999</v>
      </c>
      <c r="J495" s="13">
        <v>0.23</v>
      </c>
      <c r="K495" s="12" t="str">
        <f t="shared" si="28"/>
        <v>September</v>
      </c>
      <c r="L495" s="24">
        <f t="shared" si="29"/>
        <v>0.19999999999999998</v>
      </c>
      <c r="M495" s="12">
        <f t="shared" si="30"/>
        <v>3.7592000000000003</v>
      </c>
      <c r="N495" s="19">
        <f t="shared" si="31"/>
        <v>72.364599999999996</v>
      </c>
    </row>
    <row r="496" spans="1:14" x14ac:dyDescent="0.3">
      <c r="A496" s="10" t="s">
        <v>701</v>
      </c>
      <c r="B496" s="11">
        <v>42812</v>
      </c>
      <c r="C496" s="12" t="s">
        <v>702</v>
      </c>
      <c r="D496" s="12" t="s">
        <v>2</v>
      </c>
      <c r="E496" s="12" t="s">
        <v>3</v>
      </c>
      <c r="F496" s="12" t="s">
        <v>4</v>
      </c>
      <c r="G496" s="12">
        <v>189.88200000000001</v>
      </c>
      <c r="H496" s="12">
        <v>21</v>
      </c>
      <c r="I496" s="12">
        <v>37.976399999999998</v>
      </c>
      <c r="J496" s="13">
        <v>0.13</v>
      </c>
      <c r="K496" s="12" t="str">
        <f t="shared" si="28"/>
        <v>March</v>
      </c>
      <c r="L496" s="24">
        <f t="shared" si="29"/>
        <v>0.19999999999999998</v>
      </c>
      <c r="M496" s="12">
        <f t="shared" si="30"/>
        <v>9.0419999999999998</v>
      </c>
      <c r="N496" s="19">
        <f t="shared" si="31"/>
        <v>165.19734</v>
      </c>
    </row>
    <row r="497" spans="1:14" x14ac:dyDescent="0.3">
      <c r="A497" s="10" t="s">
        <v>703</v>
      </c>
      <c r="B497" s="11">
        <v>42731</v>
      </c>
      <c r="C497" s="12" t="s">
        <v>704</v>
      </c>
      <c r="D497" s="12" t="s">
        <v>2</v>
      </c>
      <c r="E497" s="12" t="s">
        <v>3</v>
      </c>
      <c r="F497" s="12" t="s">
        <v>10</v>
      </c>
      <c r="G497" s="12">
        <v>105.42</v>
      </c>
      <c r="H497" s="12">
        <v>8</v>
      </c>
      <c r="I497" s="12">
        <v>21.084</v>
      </c>
      <c r="J497" s="13">
        <v>0.16</v>
      </c>
      <c r="K497" s="12" t="str">
        <f t="shared" si="28"/>
        <v>December</v>
      </c>
      <c r="L497" s="24">
        <f t="shared" si="29"/>
        <v>0.19999999999999998</v>
      </c>
      <c r="M497" s="12">
        <f t="shared" si="30"/>
        <v>13.1775</v>
      </c>
      <c r="N497" s="19">
        <f t="shared" si="31"/>
        <v>88.552800000000005</v>
      </c>
    </row>
    <row r="498" spans="1:14" x14ac:dyDescent="0.3">
      <c r="A498" s="10" t="s">
        <v>705</v>
      </c>
      <c r="B498" s="11">
        <v>42941</v>
      </c>
      <c r="C498" s="12" t="s">
        <v>650</v>
      </c>
      <c r="D498" s="12" t="s">
        <v>8</v>
      </c>
      <c r="E498" s="12" t="s">
        <v>3</v>
      </c>
      <c r="F498" s="12" t="s">
        <v>10</v>
      </c>
      <c r="G498" s="12">
        <v>119.616</v>
      </c>
      <c r="H498" s="12">
        <v>15</v>
      </c>
      <c r="I498" s="12">
        <v>23.923200000000001</v>
      </c>
      <c r="J498" s="13">
        <v>0.24</v>
      </c>
      <c r="K498" s="12" t="str">
        <f t="shared" si="28"/>
        <v>July</v>
      </c>
      <c r="L498" s="24">
        <f t="shared" si="29"/>
        <v>0.2</v>
      </c>
      <c r="M498" s="12">
        <f t="shared" si="30"/>
        <v>7.9744000000000002</v>
      </c>
      <c r="N498" s="19">
        <f t="shared" si="31"/>
        <v>90.908160000000009</v>
      </c>
    </row>
    <row r="499" spans="1:14" x14ac:dyDescent="0.3">
      <c r="A499" s="10" t="s">
        <v>706</v>
      </c>
      <c r="B499" s="11">
        <v>42941</v>
      </c>
      <c r="C499" s="12" t="s">
        <v>650</v>
      </c>
      <c r="D499" s="12" t="s">
        <v>8</v>
      </c>
      <c r="E499" s="12" t="s">
        <v>3</v>
      </c>
      <c r="F499" s="12" t="s">
        <v>4</v>
      </c>
      <c r="G499" s="12">
        <v>255.76</v>
      </c>
      <c r="H499" s="12">
        <v>2</v>
      </c>
      <c r="I499" s="12">
        <v>51.152000000000001</v>
      </c>
      <c r="J499" s="13">
        <v>0.01</v>
      </c>
      <c r="K499" s="12" t="str">
        <f t="shared" si="28"/>
        <v>July</v>
      </c>
      <c r="L499" s="24">
        <f t="shared" si="29"/>
        <v>0.2</v>
      </c>
      <c r="M499" s="12">
        <f t="shared" si="30"/>
        <v>127.88</v>
      </c>
      <c r="N499" s="19">
        <f t="shared" si="31"/>
        <v>253.20239999999998</v>
      </c>
    </row>
    <row r="500" spans="1:14" x14ac:dyDescent="0.3">
      <c r="A500" s="10" t="s">
        <v>707</v>
      </c>
      <c r="B500" s="11">
        <v>42941</v>
      </c>
      <c r="C500" s="12" t="s">
        <v>650</v>
      </c>
      <c r="D500" s="12" t="s">
        <v>8</v>
      </c>
      <c r="E500" s="12" t="s">
        <v>3</v>
      </c>
      <c r="F500" s="12" t="s">
        <v>4</v>
      </c>
      <c r="G500" s="12">
        <v>241.56800000000001</v>
      </c>
      <c r="H500" s="12">
        <v>7</v>
      </c>
      <c r="I500" s="12">
        <v>48.313600000000001</v>
      </c>
      <c r="J500" s="13">
        <v>0.05</v>
      </c>
      <c r="K500" s="12" t="str">
        <f t="shared" si="28"/>
        <v>July</v>
      </c>
      <c r="L500" s="24">
        <f t="shared" si="29"/>
        <v>0.19999999999999998</v>
      </c>
      <c r="M500" s="12">
        <f t="shared" si="30"/>
        <v>34.509714285714288</v>
      </c>
      <c r="N500" s="19">
        <f t="shared" si="31"/>
        <v>229.4896</v>
      </c>
    </row>
    <row r="501" spans="1:14" x14ac:dyDescent="0.3">
      <c r="A501" s="10" t="s">
        <v>708</v>
      </c>
      <c r="B501" s="11">
        <v>42941</v>
      </c>
      <c r="C501" s="12" t="s">
        <v>650</v>
      </c>
      <c r="D501" s="12" t="s">
        <v>8</v>
      </c>
      <c r="E501" s="12" t="s">
        <v>3</v>
      </c>
      <c r="F501" s="12" t="s">
        <v>4</v>
      </c>
      <c r="G501" s="12">
        <v>69.3</v>
      </c>
      <c r="H501" s="12">
        <v>27</v>
      </c>
      <c r="I501" s="12">
        <v>13.86</v>
      </c>
      <c r="J501" s="13">
        <v>0.02</v>
      </c>
      <c r="K501" s="12" t="str">
        <f t="shared" si="28"/>
        <v>July</v>
      </c>
      <c r="L501" s="24">
        <f t="shared" si="29"/>
        <v>0.2</v>
      </c>
      <c r="M501" s="12">
        <f t="shared" si="30"/>
        <v>2.5666666666666664</v>
      </c>
      <c r="N501" s="19">
        <f t="shared" si="31"/>
        <v>67.914000000000001</v>
      </c>
    </row>
    <row r="502" spans="1:14" x14ac:dyDescent="0.3">
      <c r="A502" s="10" t="s">
        <v>709</v>
      </c>
      <c r="B502" s="11">
        <v>42885</v>
      </c>
      <c r="C502" s="12" t="s">
        <v>710</v>
      </c>
      <c r="D502" s="12" t="s">
        <v>8</v>
      </c>
      <c r="E502" s="12" t="s">
        <v>9</v>
      </c>
      <c r="F502" s="12" t="s">
        <v>10</v>
      </c>
      <c r="G502" s="12">
        <v>22.62</v>
      </c>
      <c r="H502" s="12">
        <v>26</v>
      </c>
      <c r="I502" s="12">
        <v>4.524</v>
      </c>
      <c r="J502" s="13">
        <v>0.1</v>
      </c>
      <c r="K502" s="12" t="str">
        <f t="shared" si="28"/>
        <v>May</v>
      </c>
      <c r="L502" s="24">
        <f t="shared" si="29"/>
        <v>0.19999999999999998</v>
      </c>
      <c r="M502" s="12">
        <f t="shared" si="30"/>
        <v>0.87</v>
      </c>
      <c r="N502" s="19">
        <f t="shared" si="31"/>
        <v>20.358000000000001</v>
      </c>
    </row>
    <row r="503" spans="1:14" x14ac:dyDescent="0.3">
      <c r="A503" s="10" t="s">
        <v>711</v>
      </c>
      <c r="B503" s="11">
        <v>42885</v>
      </c>
      <c r="C503" s="12" t="s">
        <v>710</v>
      </c>
      <c r="D503" s="12" t="s">
        <v>8</v>
      </c>
      <c r="E503" s="12" t="s">
        <v>9</v>
      </c>
      <c r="F503" s="12" t="s">
        <v>10</v>
      </c>
      <c r="G503" s="12">
        <v>14.952</v>
      </c>
      <c r="H503" s="12">
        <v>11</v>
      </c>
      <c r="I503" s="12">
        <v>2.9904000000000002</v>
      </c>
      <c r="J503" s="13">
        <v>0.01</v>
      </c>
      <c r="K503" s="12" t="str">
        <f t="shared" si="28"/>
        <v>May</v>
      </c>
      <c r="L503" s="24">
        <f t="shared" si="29"/>
        <v>0.2</v>
      </c>
      <c r="M503" s="12">
        <f t="shared" si="30"/>
        <v>1.3592727272727272</v>
      </c>
      <c r="N503" s="19">
        <f t="shared" si="31"/>
        <v>14.802479999999999</v>
      </c>
    </row>
    <row r="504" spans="1:14" x14ac:dyDescent="0.3">
      <c r="A504" s="10" t="s">
        <v>712</v>
      </c>
      <c r="B504" s="11">
        <v>42885</v>
      </c>
      <c r="C504" s="12" t="s">
        <v>710</v>
      </c>
      <c r="D504" s="12" t="s">
        <v>8</v>
      </c>
      <c r="E504" s="12" t="s">
        <v>9</v>
      </c>
      <c r="F504" s="12" t="s">
        <v>4</v>
      </c>
      <c r="G504" s="12">
        <v>801.56799999999998</v>
      </c>
      <c r="H504" s="12">
        <v>28</v>
      </c>
      <c r="I504" s="12">
        <v>160.31360000000001</v>
      </c>
      <c r="J504" s="13">
        <v>0.11</v>
      </c>
      <c r="K504" s="12" t="str">
        <f t="shared" si="28"/>
        <v>May</v>
      </c>
      <c r="L504" s="24">
        <f t="shared" si="29"/>
        <v>0.2</v>
      </c>
      <c r="M504" s="12">
        <f t="shared" si="30"/>
        <v>28.62742857142857</v>
      </c>
      <c r="N504" s="19">
        <f t="shared" si="31"/>
        <v>713.39552000000003</v>
      </c>
    </row>
    <row r="505" spans="1:14" x14ac:dyDescent="0.3">
      <c r="A505" s="10" t="s">
        <v>713</v>
      </c>
      <c r="B505" s="11">
        <v>42885</v>
      </c>
      <c r="C505" s="12" t="s">
        <v>710</v>
      </c>
      <c r="D505" s="12" t="s">
        <v>8</v>
      </c>
      <c r="E505" s="12" t="s">
        <v>9</v>
      </c>
      <c r="F505" s="12" t="s">
        <v>10</v>
      </c>
      <c r="G505" s="12">
        <v>2.3759999999999999</v>
      </c>
      <c r="H505" s="12">
        <v>3</v>
      </c>
      <c r="I505" s="12">
        <v>0.47520000000000001</v>
      </c>
      <c r="J505" s="13">
        <v>0.25</v>
      </c>
      <c r="K505" s="12" t="str">
        <f t="shared" si="28"/>
        <v>May</v>
      </c>
      <c r="L505" s="24">
        <f t="shared" si="29"/>
        <v>0.2</v>
      </c>
      <c r="M505" s="12">
        <f t="shared" si="30"/>
        <v>0.79199999999999993</v>
      </c>
      <c r="N505" s="19">
        <f t="shared" si="31"/>
        <v>1.782</v>
      </c>
    </row>
    <row r="506" spans="1:14" x14ac:dyDescent="0.3">
      <c r="A506" s="10" t="s">
        <v>714</v>
      </c>
      <c r="B506" s="11">
        <v>42885</v>
      </c>
      <c r="C506" s="12" t="s">
        <v>710</v>
      </c>
      <c r="D506" s="12" t="s">
        <v>8</v>
      </c>
      <c r="E506" s="12" t="s">
        <v>9</v>
      </c>
      <c r="F506" s="12" t="s">
        <v>10</v>
      </c>
      <c r="G506" s="12">
        <v>32.792000000000002</v>
      </c>
      <c r="H506" s="12">
        <v>15</v>
      </c>
      <c r="I506" s="12">
        <v>6.5583999999999998</v>
      </c>
      <c r="J506" s="13">
        <v>0.23</v>
      </c>
      <c r="K506" s="12" t="str">
        <f t="shared" si="28"/>
        <v>May</v>
      </c>
      <c r="L506" s="24">
        <f t="shared" si="29"/>
        <v>0.19999999999999998</v>
      </c>
      <c r="M506" s="12">
        <f t="shared" si="30"/>
        <v>2.1861333333333333</v>
      </c>
      <c r="N506" s="19">
        <f t="shared" si="31"/>
        <v>25.249839999999999</v>
      </c>
    </row>
    <row r="507" spans="1:14" x14ac:dyDescent="0.3">
      <c r="A507" s="10" t="s">
        <v>715</v>
      </c>
      <c r="B507" s="11">
        <v>43445</v>
      </c>
      <c r="C507" s="12" t="s">
        <v>646</v>
      </c>
      <c r="D507" s="12" t="s">
        <v>45</v>
      </c>
      <c r="E507" s="12" t="s">
        <v>9</v>
      </c>
      <c r="F507" s="12" t="s">
        <v>10</v>
      </c>
      <c r="G507" s="12">
        <v>15.92</v>
      </c>
      <c r="H507" s="12">
        <v>3</v>
      </c>
      <c r="I507" s="12">
        <v>3.1840000000000002</v>
      </c>
      <c r="J507" s="13">
        <v>0.24</v>
      </c>
      <c r="K507" s="12" t="str">
        <f t="shared" si="28"/>
        <v>December</v>
      </c>
      <c r="L507" s="24">
        <f t="shared" si="29"/>
        <v>0.2</v>
      </c>
      <c r="M507" s="12">
        <f t="shared" si="30"/>
        <v>5.3066666666666666</v>
      </c>
      <c r="N507" s="19">
        <f t="shared" si="31"/>
        <v>12.0992</v>
      </c>
    </row>
    <row r="508" spans="1:14" x14ac:dyDescent="0.3">
      <c r="A508" s="10" t="s">
        <v>716</v>
      </c>
      <c r="B508" s="11">
        <v>42445</v>
      </c>
      <c r="C508" s="12" t="s">
        <v>717</v>
      </c>
      <c r="D508" s="12" t="s">
        <v>2</v>
      </c>
      <c r="E508" s="12" t="s">
        <v>3</v>
      </c>
      <c r="F508" s="12" t="s">
        <v>10</v>
      </c>
      <c r="G508" s="12">
        <v>2.74</v>
      </c>
      <c r="H508" s="12">
        <v>25</v>
      </c>
      <c r="I508" s="12">
        <v>0.54800000000000004</v>
      </c>
      <c r="J508" s="13">
        <v>0.25</v>
      </c>
      <c r="K508" s="12" t="str">
        <f t="shared" si="28"/>
        <v>March</v>
      </c>
      <c r="L508" s="24">
        <f t="shared" si="29"/>
        <v>0.2</v>
      </c>
      <c r="M508" s="12">
        <f t="shared" si="30"/>
        <v>0.1096</v>
      </c>
      <c r="N508" s="19">
        <f t="shared" si="31"/>
        <v>2.0550000000000002</v>
      </c>
    </row>
    <row r="509" spans="1:14" x14ac:dyDescent="0.3">
      <c r="A509" s="10" t="s">
        <v>718</v>
      </c>
      <c r="B509" s="11">
        <v>42445</v>
      </c>
      <c r="C509" s="12" t="s">
        <v>717</v>
      </c>
      <c r="D509" s="12" t="s">
        <v>2</v>
      </c>
      <c r="E509" s="12" t="s">
        <v>3</v>
      </c>
      <c r="F509" s="12" t="s">
        <v>10</v>
      </c>
      <c r="G509" s="12">
        <v>8.34</v>
      </c>
      <c r="H509" s="12">
        <v>28</v>
      </c>
      <c r="I509" s="12">
        <v>1.6679999999999999</v>
      </c>
      <c r="J509" s="13">
        <v>0</v>
      </c>
      <c r="K509" s="12" t="str">
        <f t="shared" si="28"/>
        <v>March</v>
      </c>
      <c r="L509" s="24">
        <f t="shared" si="29"/>
        <v>0.19999999999999998</v>
      </c>
      <c r="M509" s="12">
        <f t="shared" si="30"/>
        <v>0.29785714285714288</v>
      </c>
      <c r="N509" s="19">
        <f t="shared" si="31"/>
        <v>8.34</v>
      </c>
    </row>
    <row r="510" spans="1:14" x14ac:dyDescent="0.3">
      <c r="A510" s="10" t="s">
        <v>719</v>
      </c>
      <c r="B510" s="11">
        <v>42445</v>
      </c>
      <c r="C510" s="12" t="s">
        <v>717</v>
      </c>
      <c r="D510" s="12" t="s">
        <v>2</v>
      </c>
      <c r="E510" s="12" t="s">
        <v>3</v>
      </c>
      <c r="F510" s="12" t="s">
        <v>10</v>
      </c>
      <c r="G510" s="12">
        <v>46.74</v>
      </c>
      <c r="H510" s="12">
        <v>18</v>
      </c>
      <c r="I510" s="12">
        <v>9.3480000000000008</v>
      </c>
      <c r="J510" s="13">
        <v>0.11</v>
      </c>
      <c r="K510" s="12" t="str">
        <f t="shared" si="28"/>
        <v>March</v>
      </c>
      <c r="L510" s="24">
        <f t="shared" si="29"/>
        <v>0.2</v>
      </c>
      <c r="M510" s="12">
        <f t="shared" si="30"/>
        <v>2.5966666666666667</v>
      </c>
      <c r="N510" s="19">
        <f t="shared" si="31"/>
        <v>41.598600000000005</v>
      </c>
    </row>
    <row r="511" spans="1:14" x14ac:dyDescent="0.3">
      <c r="A511" s="10" t="s">
        <v>720</v>
      </c>
      <c r="B511" s="11">
        <v>42445</v>
      </c>
      <c r="C511" s="12" t="s">
        <v>717</v>
      </c>
      <c r="D511" s="12" t="s">
        <v>2</v>
      </c>
      <c r="E511" s="12" t="s">
        <v>3</v>
      </c>
      <c r="F511" s="12" t="s">
        <v>10</v>
      </c>
      <c r="G511" s="12">
        <v>6354.95</v>
      </c>
      <c r="H511" s="12">
        <v>14</v>
      </c>
      <c r="I511" s="12">
        <v>1270.99</v>
      </c>
      <c r="J511" s="13">
        <v>0.2</v>
      </c>
      <c r="K511" s="12" t="str">
        <f t="shared" si="28"/>
        <v>March</v>
      </c>
      <c r="L511" s="24">
        <f t="shared" si="29"/>
        <v>0.2</v>
      </c>
      <c r="M511" s="12">
        <f t="shared" si="30"/>
        <v>453.92500000000001</v>
      </c>
      <c r="N511" s="19">
        <f t="shared" si="31"/>
        <v>5083.96</v>
      </c>
    </row>
    <row r="512" spans="1:14" x14ac:dyDescent="0.3">
      <c r="A512" s="10" t="s">
        <v>721</v>
      </c>
      <c r="B512" s="11">
        <v>43430</v>
      </c>
      <c r="C512" s="12" t="s">
        <v>722</v>
      </c>
      <c r="D512" s="12" t="s">
        <v>29</v>
      </c>
      <c r="E512" s="12" t="s">
        <v>3</v>
      </c>
      <c r="F512" s="12" t="s">
        <v>4</v>
      </c>
      <c r="G512" s="12">
        <v>126.3</v>
      </c>
      <c r="H512" s="12">
        <v>19</v>
      </c>
      <c r="I512" s="12">
        <v>25.26</v>
      </c>
      <c r="J512" s="13">
        <v>0.17</v>
      </c>
      <c r="K512" s="12" t="str">
        <f t="shared" si="28"/>
        <v>November</v>
      </c>
      <c r="L512" s="24">
        <f t="shared" si="29"/>
        <v>0.2</v>
      </c>
      <c r="M512" s="12">
        <f t="shared" si="30"/>
        <v>6.6473684210526311</v>
      </c>
      <c r="N512" s="19">
        <f t="shared" si="31"/>
        <v>104.82899999999999</v>
      </c>
    </row>
    <row r="513" spans="1:14" x14ac:dyDescent="0.3">
      <c r="A513" s="10" t="s">
        <v>723</v>
      </c>
      <c r="B513" s="11">
        <v>43430</v>
      </c>
      <c r="C513" s="12" t="s">
        <v>722</v>
      </c>
      <c r="D513" s="12" t="s">
        <v>29</v>
      </c>
      <c r="E513" s="12" t="s">
        <v>3</v>
      </c>
      <c r="F513" s="12" t="s">
        <v>18</v>
      </c>
      <c r="G513" s="12">
        <v>38.04</v>
      </c>
      <c r="H513" s="12">
        <v>30</v>
      </c>
      <c r="I513" s="12">
        <v>7.6079999999999997</v>
      </c>
      <c r="J513" s="13">
        <v>0.18</v>
      </c>
      <c r="K513" s="12" t="str">
        <f t="shared" si="28"/>
        <v>November</v>
      </c>
      <c r="L513" s="24">
        <f t="shared" si="29"/>
        <v>0.19999999999999998</v>
      </c>
      <c r="M513" s="12">
        <f t="shared" si="30"/>
        <v>1.268</v>
      </c>
      <c r="N513" s="19">
        <f t="shared" si="31"/>
        <v>31.192799999999998</v>
      </c>
    </row>
    <row r="514" spans="1:14" x14ac:dyDescent="0.3">
      <c r="A514" s="10" t="s">
        <v>724</v>
      </c>
      <c r="B514" s="11">
        <v>43028</v>
      </c>
      <c r="C514" s="12" t="s">
        <v>579</v>
      </c>
      <c r="D514" s="12" t="s">
        <v>2</v>
      </c>
      <c r="E514" s="12" t="s">
        <v>3</v>
      </c>
      <c r="F514" s="12" t="s">
        <v>10</v>
      </c>
      <c r="G514" s="12">
        <v>7.1520000000000001</v>
      </c>
      <c r="H514" s="12">
        <v>9</v>
      </c>
      <c r="I514" s="12">
        <v>1.4303999999999999</v>
      </c>
      <c r="J514" s="13">
        <v>0.11</v>
      </c>
      <c r="K514" s="12" t="str">
        <f t="shared" ref="K514:K577" si="32">TEXT(B514,"mmmm")</f>
        <v>October</v>
      </c>
      <c r="L514" s="24">
        <f t="shared" ref="L514:L577" si="33">I514/G514</f>
        <v>0.19999999999999998</v>
      </c>
      <c r="M514" s="12">
        <f t="shared" ref="M514:M577" si="34">G514/H514</f>
        <v>0.79466666666666663</v>
      </c>
      <c r="N514" s="19">
        <f t="shared" ref="N514:N577" si="35">G514-(G514*J514)</f>
        <v>6.3652800000000003</v>
      </c>
    </row>
    <row r="515" spans="1:14" x14ac:dyDescent="0.3">
      <c r="A515" s="10" t="s">
        <v>725</v>
      </c>
      <c r="B515" s="11">
        <v>43455</v>
      </c>
      <c r="C515" s="12" t="s">
        <v>726</v>
      </c>
      <c r="D515" s="12" t="s">
        <v>8</v>
      </c>
      <c r="E515" s="12" t="s">
        <v>3</v>
      </c>
      <c r="F515" s="12" t="s">
        <v>10</v>
      </c>
      <c r="G515" s="12">
        <v>6.63</v>
      </c>
      <c r="H515" s="12">
        <v>20</v>
      </c>
      <c r="I515" s="12">
        <v>1.3260000000000001</v>
      </c>
      <c r="J515" s="13">
        <v>0.02</v>
      </c>
      <c r="K515" s="12" t="str">
        <f t="shared" si="32"/>
        <v>December</v>
      </c>
      <c r="L515" s="24">
        <f t="shared" si="33"/>
        <v>0.2</v>
      </c>
      <c r="M515" s="12">
        <f t="shared" si="34"/>
        <v>0.33150000000000002</v>
      </c>
      <c r="N515" s="19">
        <f t="shared" si="35"/>
        <v>6.4973999999999998</v>
      </c>
    </row>
    <row r="516" spans="1:14" x14ac:dyDescent="0.3">
      <c r="A516" s="10" t="s">
        <v>727</v>
      </c>
      <c r="B516" s="11">
        <v>43455</v>
      </c>
      <c r="C516" s="12" t="s">
        <v>726</v>
      </c>
      <c r="D516" s="12" t="s">
        <v>8</v>
      </c>
      <c r="E516" s="12" t="s">
        <v>3</v>
      </c>
      <c r="F516" s="12" t="s">
        <v>10</v>
      </c>
      <c r="G516" s="12">
        <v>5.88</v>
      </c>
      <c r="H516" s="12">
        <v>17</v>
      </c>
      <c r="I516" s="12">
        <v>1.1759999999999999</v>
      </c>
      <c r="J516" s="13">
        <v>0.03</v>
      </c>
      <c r="K516" s="12" t="str">
        <f t="shared" si="32"/>
        <v>December</v>
      </c>
      <c r="L516" s="24">
        <f t="shared" si="33"/>
        <v>0.19999999999999998</v>
      </c>
      <c r="M516" s="12">
        <f t="shared" si="34"/>
        <v>0.34588235294117647</v>
      </c>
      <c r="N516" s="19">
        <f t="shared" si="35"/>
        <v>5.7035999999999998</v>
      </c>
    </row>
    <row r="517" spans="1:14" x14ac:dyDescent="0.3">
      <c r="A517" s="10" t="s">
        <v>728</v>
      </c>
      <c r="B517" s="11">
        <v>43122</v>
      </c>
      <c r="C517" s="12" t="s">
        <v>192</v>
      </c>
      <c r="D517" s="12" t="s">
        <v>29</v>
      </c>
      <c r="E517" s="12" t="s">
        <v>30</v>
      </c>
      <c r="F517" s="12" t="s">
        <v>18</v>
      </c>
      <c r="G517" s="12">
        <v>2999.95</v>
      </c>
      <c r="H517" s="12">
        <v>11</v>
      </c>
      <c r="I517" s="12">
        <v>599.99</v>
      </c>
      <c r="J517" s="13">
        <v>0.05</v>
      </c>
      <c r="K517" s="12" t="str">
        <f t="shared" si="32"/>
        <v>January</v>
      </c>
      <c r="L517" s="24">
        <f t="shared" si="33"/>
        <v>0.2</v>
      </c>
      <c r="M517" s="12">
        <f t="shared" si="34"/>
        <v>272.72272727272724</v>
      </c>
      <c r="N517" s="19">
        <f t="shared" si="35"/>
        <v>2849.9524999999999</v>
      </c>
    </row>
    <row r="518" spans="1:14" x14ac:dyDescent="0.3">
      <c r="A518" s="10" t="s">
        <v>729</v>
      </c>
      <c r="B518" s="11">
        <v>43122</v>
      </c>
      <c r="C518" s="12" t="s">
        <v>192</v>
      </c>
      <c r="D518" s="12" t="s">
        <v>29</v>
      </c>
      <c r="E518" s="12" t="s">
        <v>30</v>
      </c>
      <c r="F518" s="12" t="s">
        <v>10</v>
      </c>
      <c r="G518" s="12">
        <v>51.45</v>
      </c>
      <c r="H518" s="12">
        <v>24</v>
      </c>
      <c r="I518" s="12">
        <v>10.29</v>
      </c>
      <c r="J518" s="13">
        <v>0.14000000000000001</v>
      </c>
      <c r="K518" s="12" t="str">
        <f t="shared" si="32"/>
        <v>January</v>
      </c>
      <c r="L518" s="24">
        <f t="shared" si="33"/>
        <v>0.19999999999999998</v>
      </c>
      <c r="M518" s="12">
        <f t="shared" si="34"/>
        <v>2.1437500000000003</v>
      </c>
      <c r="N518" s="19">
        <f t="shared" si="35"/>
        <v>44.247</v>
      </c>
    </row>
    <row r="519" spans="1:14" x14ac:dyDescent="0.3">
      <c r="A519" s="10" t="s">
        <v>730</v>
      </c>
      <c r="B519" s="11">
        <v>43122</v>
      </c>
      <c r="C519" s="12" t="s">
        <v>192</v>
      </c>
      <c r="D519" s="12" t="s">
        <v>29</v>
      </c>
      <c r="E519" s="12" t="s">
        <v>30</v>
      </c>
      <c r="F519" s="12" t="s">
        <v>10</v>
      </c>
      <c r="G519" s="12">
        <v>11.96</v>
      </c>
      <c r="H519" s="12">
        <v>16</v>
      </c>
      <c r="I519" s="12">
        <v>2.3919999999999999</v>
      </c>
      <c r="J519" s="13">
        <v>0.1</v>
      </c>
      <c r="K519" s="12" t="str">
        <f t="shared" si="32"/>
        <v>January</v>
      </c>
      <c r="L519" s="24">
        <f t="shared" si="33"/>
        <v>0.19999999999999998</v>
      </c>
      <c r="M519" s="12">
        <f t="shared" si="34"/>
        <v>0.74750000000000005</v>
      </c>
      <c r="N519" s="19">
        <f t="shared" si="35"/>
        <v>10.764000000000001</v>
      </c>
    </row>
    <row r="520" spans="1:14" x14ac:dyDescent="0.3">
      <c r="A520" s="10" t="s">
        <v>731</v>
      </c>
      <c r="B520" s="11">
        <v>43122</v>
      </c>
      <c r="C520" s="12" t="s">
        <v>192</v>
      </c>
      <c r="D520" s="12" t="s">
        <v>29</v>
      </c>
      <c r="E520" s="12" t="s">
        <v>30</v>
      </c>
      <c r="F520" s="12" t="s">
        <v>10</v>
      </c>
      <c r="G520" s="12">
        <v>1126.02</v>
      </c>
      <c r="H520" s="12">
        <v>27</v>
      </c>
      <c r="I520" s="12">
        <v>225.20400000000001</v>
      </c>
      <c r="J520" s="13">
        <v>0.2</v>
      </c>
      <c r="K520" s="12" t="str">
        <f t="shared" si="32"/>
        <v>January</v>
      </c>
      <c r="L520" s="24">
        <f t="shared" si="33"/>
        <v>0.2</v>
      </c>
      <c r="M520" s="12">
        <f t="shared" si="34"/>
        <v>41.704444444444441</v>
      </c>
      <c r="N520" s="19">
        <f t="shared" si="35"/>
        <v>900.81600000000003</v>
      </c>
    </row>
    <row r="521" spans="1:14" x14ac:dyDescent="0.3">
      <c r="A521" s="10" t="s">
        <v>732</v>
      </c>
      <c r="B521" s="11">
        <v>42451</v>
      </c>
      <c r="C521" s="12" t="s">
        <v>733</v>
      </c>
      <c r="D521" s="12" t="s">
        <v>29</v>
      </c>
      <c r="E521" s="12" t="s">
        <v>3</v>
      </c>
      <c r="F521" s="12" t="s">
        <v>18</v>
      </c>
      <c r="G521" s="12">
        <v>18.391999999999999</v>
      </c>
      <c r="H521" s="12">
        <v>6</v>
      </c>
      <c r="I521" s="12">
        <v>3.6783999999999999</v>
      </c>
      <c r="J521" s="13">
        <v>0.03</v>
      </c>
      <c r="K521" s="12" t="str">
        <f t="shared" si="32"/>
        <v>March</v>
      </c>
      <c r="L521" s="24">
        <f t="shared" si="33"/>
        <v>0.2</v>
      </c>
      <c r="M521" s="12">
        <f t="shared" si="34"/>
        <v>3.0653333333333332</v>
      </c>
      <c r="N521" s="19">
        <f t="shared" si="35"/>
        <v>17.840239999999998</v>
      </c>
    </row>
    <row r="522" spans="1:14" x14ac:dyDescent="0.3">
      <c r="A522" s="10" t="s">
        <v>734</v>
      </c>
      <c r="B522" s="11">
        <v>42451</v>
      </c>
      <c r="C522" s="12" t="s">
        <v>733</v>
      </c>
      <c r="D522" s="12" t="s">
        <v>29</v>
      </c>
      <c r="E522" s="12" t="s">
        <v>3</v>
      </c>
      <c r="F522" s="12" t="s">
        <v>10</v>
      </c>
      <c r="G522" s="12">
        <v>129.56800000000001</v>
      </c>
      <c r="H522" s="12">
        <v>23</v>
      </c>
      <c r="I522" s="12">
        <v>25.913599999999999</v>
      </c>
      <c r="J522" s="13">
        <v>7.0000000000000007E-2</v>
      </c>
      <c r="K522" s="12" t="str">
        <f t="shared" si="32"/>
        <v>March</v>
      </c>
      <c r="L522" s="24">
        <f t="shared" si="33"/>
        <v>0.19999999999999998</v>
      </c>
      <c r="M522" s="12">
        <f t="shared" si="34"/>
        <v>5.6333913043478265</v>
      </c>
      <c r="N522" s="19">
        <f t="shared" si="35"/>
        <v>120.49824000000001</v>
      </c>
    </row>
    <row r="523" spans="1:14" x14ac:dyDescent="0.3">
      <c r="A523" s="10" t="s">
        <v>735</v>
      </c>
      <c r="B523" s="11">
        <v>42451</v>
      </c>
      <c r="C523" s="12" t="s">
        <v>733</v>
      </c>
      <c r="D523" s="12" t="s">
        <v>29</v>
      </c>
      <c r="E523" s="12" t="s">
        <v>3</v>
      </c>
      <c r="F523" s="12" t="s">
        <v>10</v>
      </c>
      <c r="G523" s="12">
        <v>14.112</v>
      </c>
      <c r="H523" s="12">
        <v>16</v>
      </c>
      <c r="I523" s="12">
        <v>2.8224</v>
      </c>
      <c r="J523" s="13">
        <v>0.25</v>
      </c>
      <c r="K523" s="12" t="str">
        <f t="shared" si="32"/>
        <v>March</v>
      </c>
      <c r="L523" s="24">
        <f t="shared" si="33"/>
        <v>0.2</v>
      </c>
      <c r="M523" s="12">
        <f t="shared" si="34"/>
        <v>0.88200000000000001</v>
      </c>
      <c r="N523" s="19">
        <f t="shared" si="35"/>
        <v>10.584</v>
      </c>
    </row>
    <row r="524" spans="1:14" x14ac:dyDescent="0.3">
      <c r="A524" s="10" t="s">
        <v>736</v>
      </c>
      <c r="B524" s="11">
        <v>43123</v>
      </c>
      <c r="C524" s="12" t="s">
        <v>737</v>
      </c>
      <c r="D524" s="12" t="s">
        <v>29</v>
      </c>
      <c r="E524" s="12" t="s">
        <v>9</v>
      </c>
      <c r="F524" s="12" t="s">
        <v>4</v>
      </c>
      <c r="G524" s="12">
        <v>210.98</v>
      </c>
      <c r="H524" s="12">
        <v>28</v>
      </c>
      <c r="I524" s="12">
        <v>42.195999999999998</v>
      </c>
      <c r="J524" s="13">
        <v>0.17</v>
      </c>
      <c r="K524" s="12" t="str">
        <f t="shared" si="32"/>
        <v>January</v>
      </c>
      <c r="L524" s="24">
        <f t="shared" si="33"/>
        <v>0.2</v>
      </c>
      <c r="M524" s="12">
        <f t="shared" si="34"/>
        <v>7.5349999999999993</v>
      </c>
      <c r="N524" s="19">
        <f t="shared" si="35"/>
        <v>175.11339999999998</v>
      </c>
    </row>
    <row r="525" spans="1:14" x14ac:dyDescent="0.3">
      <c r="A525" s="10" t="s">
        <v>738</v>
      </c>
      <c r="B525" s="11">
        <v>42876</v>
      </c>
      <c r="C525" s="12" t="s">
        <v>369</v>
      </c>
      <c r="D525" s="12" t="s">
        <v>8</v>
      </c>
      <c r="E525" s="12" t="s">
        <v>3</v>
      </c>
      <c r="F525" s="12" t="s">
        <v>18</v>
      </c>
      <c r="G525" s="12">
        <v>55.176000000000002</v>
      </c>
      <c r="H525" s="12">
        <v>17</v>
      </c>
      <c r="I525" s="12">
        <v>11.0352</v>
      </c>
      <c r="J525" s="13">
        <v>0.19</v>
      </c>
      <c r="K525" s="12" t="str">
        <f t="shared" si="32"/>
        <v>May</v>
      </c>
      <c r="L525" s="24">
        <f t="shared" si="33"/>
        <v>0.19999999999999998</v>
      </c>
      <c r="M525" s="12">
        <f t="shared" si="34"/>
        <v>3.2456470588235296</v>
      </c>
      <c r="N525" s="19">
        <f t="shared" si="35"/>
        <v>44.69256</v>
      </c>
    </row>
    <row r="526" spans="1:14" x14ac:dyDescent="0.3">
      <c r="A526" s="10" t="s">
        <v>739</v>
      </c>
      <c r="B526" s="11">
        <v>42876</v>
      </c>
      <c r="C526" s="12" t="s">
        <v>369</v>
      </c>
      <c r="D526" s="12" t="s">
        <v>8</v>
      </c>
      <c r="E526" s="12" t="s">
        <v>3</v>
      </c>
      <c r="F526" s="12" t="s">
        <v>18</v>
      </c>
      <c r="G526" s="12">
        <v>66.260000000000005</v>
      </c>
      <c r="H526" s="12">
        <v>15</v>
      </c>
      <c r="I526" s="12">
        <v>13.252000000000001</v>
      </c>
      <c r="J526" s="13">
        <v>0.06</v>
      </c>
      <c r="K526" s="12" t="str">
        <f t="shared" si="32"/>
        <v>May</v>
      </c>
      <c r="L526" s="24">
        <f t="shared" si="33"/>
        <v>0.19999999999999998</v>
      </c>
      <c r="M526" s="12">
        <f t="shared" si="34"/>
        <v>4.4173333333333336</v>
      </c>
      <c r="N526" s="19">
        <f t="shared" si="35"/>
        <v>62.284400000000005</v>
      </c>
    </row>
    <row r="527" spans="1:14" x14ac:dyDescent="0.3">
      <c r="A527" s="10" t="s">
        <v>740</v>
      </c>
      <c r="B527" s="11">
        <v>42730</v>
      </c>
      <c r="C527" s="12" t="s">
        <v>741</v>
      </c>
      <c r="D527" s="12" t="s">
        <v>45</v>
      </c>
      <c r="E527" s="12" t="s">
        <v>3</v>
      </c>
      <c r="F527" s="12" t="s">
        <v>10</v>
      </c>
      <c r="G527" s="12">
        <v>22.2</v>
      </c>
      <c r="H527" s="12">
        <v>21</v>
      </c>
      <c r="I527" s="12">
        <v>4.4400000000000004</v>
      </c>
      <c r="J527" s="13">
        <v>0.19</v>
      </c>
      <c r="K527" s="12" t="str">
        <f t="shared" si="32"/>
        <v>December</v>
      </c>
      <c r="L527" s="24">
        <f t="shared" si="33"/>
        <v>0.2</v>
      </c>
      <c r="M527" s="12">
        <f t="shared" si="34"/>
        <v>1.0571428571428572</v>
      </c>
      <c r="N527" s="19">
        <f t="shared" si="35"/>
        <v>17.981999999999999</v>
      </c>
    </row>
    <row r="528" spans="1:14" x14ac:dyDescent="0.3">
      <c r="A528" s="10" t="s">
        <v>742</v>
      </c>
      <c r="B528" s="11">
        <v>43394</v>
      </c>
      <c r="C528" s="12" t="s">
        <v>743</v>
      </c>
      <c r="D528" s="12" t="s">
        <v>2</v>
      </c>
      <c r="E528" s="12" t="s">
        <v>30</v>
      </c>
      <c r="F528" s="12" t="s">
        <v>4</v>
      </c>
      <c r="G528" s="12">
        <v>683.952</v>
      </c>
      <c r="H528" s="12">
        <v>7</v>
      </c>
      <c r="I528" s="12">
        <v>136.79040000000001</v>
      </c>
      <c r="J528" s="13">
        <v>0.06</v>
      </c>
      <c r="K528" s="12" t="str">
        <f t="shared" si="32"/>
        <v>October</v>
      </c>
      <c r="L528" s="24">
        <f t="shared" si="33"/>
        <v>0.2</v>
      </c>
      <c r="M528" s="12">
        <f t="shared" si="34"/>
        <v>97.707428571428565</v>
      </c>
      <c r="N528" s="19">
        <f t="shared" si="35"/>
        <v>642.91488000000004</v>
      </c>
    </row>
    <row r="529" spans="1:14" x14ac:dyDescent="0.3">
      <c r="A529" s="10" t="s">
        <v>744</v>
      </c>
      <c r="B529" s="11">
        <v>43394</v>
      </c>
      <c r="C529" s="12" t="s">
        <v>743</v>
      </c>
      <c r="D529" s="12" t="s">
        <v>2</v>
      </c>
      <c r="E529" s="12" t="s">
        <v>30</v>
      </c>
      <c r="F529" s="12" t="s">
        <v>4</v>
      </c>
      <c r="G529" s="12">
        <v>45.695999999999998</v>
      </c>
      <c r="H529" s="12">
        <v>27</v>
      </c>
      <c r="I529" s="12">
        <v>9.1392000000000007</v>
      </c>
      <c r="J529" s="13">
        <v>0.24</v>
      </c>
      <c r="K529" s="12" t="str">
        <f t="shared" si="32"/>
        <v>October</v>
      </c>
      <c r="L529" s="24">
        <f t="shared" si="33"/>
        <v>0.2</v>
      </c>
      <c r="M529" s="12">
        <f t="shared" si="34"/>
        <v>1.6924444444444444</v>
      </c>
      <c r="N529" s="19">
        <f t="shared" si="35"/>
        <v>34.728960000000001</v>
      </c>
    </row>
    <row r="530" spans="1:14" x14ac:dyDescent="0.3">
      <c r="A530" s="10" t="s">
        <v>745</v>
      </c>
      <c r="B530" s="11">
        <v>42438</v>
      </c>
      <c r="C530" s="12" t="s">
        <v>746</v>
      </c>
      <c r="D530" s="12" t="s">
        <v>45</v>
      </c>
      <c r="E530" s="12" t="s">
        <v>3</v>
      </c>
      <c r="F530" s="12" t="s">
        <v>10</v>
      </c>
      <c r="G530" s="12">
        <v>36.335999999999999</v>
      </c>
      <c r="H530" s="12">
        <v>15</v>
      </c>
      <c r="I530" s="12">
        <v>7.2671999999999999</v>
      </c>
      <c r="J530" s="13">
        <v>0.23</v>
      </c>
      <c r="K530" s="12" t="str">
        <f t="shared" si="32"/>
        <v>March</v>
      </c>
      <c r="L530" s="24">
        <f t="shared" si="33"/>
        <v>0.2</v>
      </c>
      <c r="M530" s="12">
        <f t="shared" si="34"/>
        <v>2.4224000000000001</v>
      </c>
      <c r="N530" s="19">
        <f t="shared" si="35"/>
        <v>27.978719999999999</v>
      </c>
    </row>
    <row r="531" spans="1:14" x14ac:dyDescent="0.3">
      <c r="A531" s="10" t="s">
        <v>747</v>
      </c>
      <c r="B531" s="11">
        <v>42438</v>
      </c>
      <c r="C531" s="12" t="s">
        <v>746</v>
      </c>
      <c r="D531" s="12" t="s">
        <v>45</v>
      </c>
      <c r="E531" s="12" t="s">
        <v>3</v>
      </c>
      <c r="F531" s="12" t="s">
        <v>10</v>
      </c>
      <c r="G531" s="12">
        <v>666.24800000000005</v>
      </c>
      <c r="H531" s="12">
        <v>6</v>
      </c>
      <c r="I531" s="12">
        <v>133.24959999999999</v>
      </c>
      <c r="J531" s="13">
        <v>0.17</v>
      </c>
      <c r="K531" s="12" t="str">
        <f t="shared" si="32"/>
        <v>March</v>
      </c>
      <c r="L531" s="24">
        <f t="shared" si="33"/>
        <v>0.19999999999999996</v>
      </c>
      <c r="M531" s="12">
        <f t="shared" si="34"/>
        <v>111.04133333333334</v>
      </c>
      <c r="N531" s="19">
        <f t="shared" si="35"/>
        <v>552.98584000000005</v>
      </c>
    </row>
    <row r="532" spans="1:14" x14ac:dyDescent="0.3">
      <c r="A532" s="10" t="s">
        <v>748</v>
      </c>
      <c r="B532" s="11">
        <v>42438</v>
      </c>
      <c r="C532" s="12" t="s">
        <v>746</v>
      </c>
      <c r="D532" s="12" t="s">
        <v>45</v>
      </c>
      <c r="E532" s="12" t="s">
        <v>3</v>
      </c>
      <c r="F532" s="12" t="s">
        <v>10</v>
      </c>
      <c r="G532" s="12">
        <v>52.512</v>
      </c>
      <c r="H532" s="12">
        <v>17</v>
      </c>
      <c r="I532" s="12">
        <v>10.5024</v>
      </c>
      <c r="J532" s="13">
        <v>0.17</v>
      </c>
      <c r="K532" s="12" t="str">
        <f t="shared" si="32"/>
        <v>March</v>
      </c>
      <c r="L532" s="24">
        <f t="shared" si="33"/>
        <v>0.19999999999999998</v>
      </c>
      <c r="M532" s="12">
        <f t="shared" si="34"/>
        <v>3.0889411764705881</v>
      </c>
      <c r="N532" s="19">
        <f t="shared" si="35"/>
        <v>43.584960000000002</v>
      </c>
    </row>
    <row r="533" spans="1:14" x14ac:dyDescent="0.3">
      <c r="A533" s="10" t="s">
        <v>749</v>
      </c>
      <c r="B533" s="11">
        <v>42562</v>
      </c>
      <c r="C533" s="12" t="s">
        <v>750</v>
      </c>
      <c r="D533" s="12" t="s">
        <v>8</v>
      </c>
      <c r="E533" s="12" t="s">
        <v>9</v>
      </c>
      <c r="F533" s="12" t="s">
        <v>4</v>
      </c>
      <c r="G533" s="12">
        <v>190.72</v>
      </c>
      <c r="H533" s="12">
        <v>7</v>
      </c>
      <c r="I533" s="12">
        <v>38.143999999999998</v>
      </c>
      <c r="J533" s="13">
        <v>0.17</v>
      </c>
      <c r="K533" s="12" t="str">
        <f t="shared" si="32"/>
        <v>July</v>
      </c>
      <c r="L533" s="24">
        <f t="shared" si="33"/>
        <v>0.19999999999999998</v>
      </c>
      <c r="M533" s="12">
        <f t="shared" si="34"/>
        <v>27.245714285714286</v>
      </c>
      <c r="N533" s="19">
        <f t="shared" si="35"/>
        <v>158.29759999999999</v>
      </c>
    </row>
    <row r="534" spans="1:14" x14ac:dyDescent="0.3">
      <c r="A534" s="10" t="s">
        <v>751</v>
      </c>
      <c r="B534" s="11">
        <v>43290</v>
      </c>
      <c r="C534" s="12" t="s">
        <v>752</v>
      </c>
      <c r="D534" s="12" t="s">
        <v>8</v>
      </c>
      <c r="E534" s="12" t="s">
        <v>3</v>
      </c>
      <c r="F534" s="12" t="s">
        <v>4</v>
      </c>
      <c r="G534" s="12">
        <v>47.94</v>
      </c>
      <c r="H534" s="12">
        <v>6</v>
      </c>
      <c r="I534" s="12">
        <v>9.5879999999999992</v>
      </c>
      <c r="J534" s="13">
        <v>0.16</v>
      </c>
      <c r="K534" s="12" t="str">
        <f t="shared" si="32"/>
        <v>July</v>
      </c>
      <c r="L534" s="24">
        <f t="shared" si="33"/>
        <v>0.19999999999999998</v>
      </c>
      <c r="M534" s="12">
        <f t="shared" si="34"/>
        <v>7.9899999999999993</v>
      </c>
      <c r="N534" s="19">
        <f t="shared" si="35"/>
        <v>40.269599999999997</v>
      </c>
    </row>
    <row r="535" spans="1:14" x14ac:dyDescent="0.3">
      <c r="A535" s="10" t="s">
        <v>753</v>
      </c>
      <c r="B535" s="11">
        <v>42884</v>
      </c>
      <c r="C535" s="12" t="s">
        <v>754</v>
      </c>
      <c r="D535" s="12" t="s">
        <v>2</v>
      </c>
      <c r="E535" s="12" t="s">
        <v>3</v>
      </c>
      <c r="F535" s="12" t="s">
        <v>18</v>
      </c>
      <c r="G535" s="12">
        <v>979.95</v>
      </c>
      <c r="H535" s="12">
        <v>10</v>
      </c>
      <c r="I535" s="12">
        <v>195.99</v>
      </c>
      <c r="J535" s="13">
        <v>0.15</v>
      </c>
      <c r="K535" s="12" t="str">
        <f t="shared" si="32"/>
        <v>May</v>
      </c>
      <c r="L535" s="24">
        <f t="shared" si="33"/>
        <v>0.2</v>
      </c>
      <c r="M535" s="12">
        <f t="shared" si="34"/>
        <v>97.995000000000005</v>
      </c>
      <c r="N535" s="19">
        <f t="shared" si="35"/>
        <v>832.95749999999998</v>
      </c>
    </row>
    <row r="536" spans="1:14" x14ac:dyDescent="0.3">
      <c r="A536" s="10" t="s">
        <v>755</v>
      </c>
      <c r="B536" s="11">
        <v>42884</v>
      </c>
      <c r="C536" s="12" t="s">
        <v>754</v>
      </c>
      <c r="D536" s="12" t="s">
        <v>2</v>
      </c>
      <c r="E536" s="12" t="s">
        <v>3</v>
      </c>
      <c r="F536" s="12" t="s">
        <v>10</v>
      </c>
      <c r="G536" s="12">
        <v>22.75</v>
      </c>
      <c r="H536" s="12">
        <v>23</v>
      </c>
      <c r="I536" s="12">
        <v>4.55</v>
      </c>
      <c r="J536" s="13">
        <v>0.23</v>
      </c>
      <c r="K536" s="12" t="str">
        <f t="shared" si="32"/>
        <v>May</v>
      </c>
      <c r="L536" s="24">
        <f t="shared" si="33"/>
        <v>0.19999999999999998</v>
      </c>
      <c r="M536" s="12">
        <f t="shared" si="34"/>
        <v>0.98913043478260865</v>
      </c>
      <c r="N536" s="19">
        <f t="shared" si="35"/>
        <v>17.517499999999998</v>
      </c>
    </row>
    <row r="537" spans="1:14" x14ac:dyDescent="0.3">
      <c r="A537" s="10" t="s">
        <v>756</v>
      </c>
      <c r="B537" s="11">
        <v>43015</v>
      </c>
      <c r="C537" s="12" t="s">
        <v>757</v>
      </c>
      <c r="D537" s="12" t="s">
        <v>8</v>
      </c>
      <c r="E537" s="12" t="s">
        <v>3</v>
      </c>
      <c r="F537" s="12" t="s">
        <v>10</v>
      </c>
      <c r="G537" s="12">
        <v>16.768000000000001</v>
      </c>
      <c r="H537" s="12">
        <v>18</v>
      </c>
      <c r="I537" s="12">
        <v>3.3536000000000001</v>
      </c>
      <c r="J537" s="13">
        <v>0.05</v>
      </c>
      <c r="K537" s="12" t="str">
        <f t="shared" si="32"/>
        <v>October</v>
      </c>
      <c r="L537" s="24">
        <f t="shared" si="33"/>
        <v>0.2</v>
      </c>
      <c r="M537" s="12">
        <f t="shared" si="34"/>
        <v>0.93155555555555558</v>
      </c>
      <c r="N537" s="19">
        <f t="shared" si="35"/>
        <v>15.929600000000001</v>
      </c>
    </row>
    <row r="538" spans="1:14" x14ac:dyDescent="0.3">
      <c r="A538" s="10" t="s">
        <v>758</v>
      </c>
      <c r="B538" s="11">
        <v>43168</v>
      </c>
      <c r="C538" s="12" t="s">
        <v>759</v>
      </c>
      <c r="D538" s="12" t="s">
        <v>29</v>
      </c>
      <c r="E538" s="12" t="s">
        <v>3</v>
      </c>
      <c r="F538" s="12" t="s">
        <v>10</v>
      </c>
      <c r="G538" s="12">
        <v>42.616</v>
      </c>
      <c r="H538" s="12">
        <v>29</v>
      </c>
      <c r="I538" s="12">
        <v>8.5231999999999992</v>
      </c>
      <c r="J538" s="13">
        <v>0.2</v>
      </c>
      <c r="K538" s="12" t="str">
        <f t="shared" si="32"/>
        <v>March</v>
      </c>
      <c r="L538" s="24">
        <f t="shared" si="33"/>
        <v>0.19999999999999998</v>
      </c>
      <c r="M538" s="12">
        <f t="shared" si="34"/>
        <v>1.4695172413793103</v>
      </c>
      <c r="N538" s="19">
        <f t="shared" si="35"/>
        <v>34.092799999999997</v>
      </c>
    </row>
    <row r="539" spans="1:14" x14ac:dyDescent="0.3">
      <c r="A539" s="10" t="s">
        <v>760</v>
      </c>
      <c r="B539" s="11">
        <v>42441</v>
      </c>
      <c r="C539" s="12" t="s">
        <v>288</v>
      </c>
      <c r="D539" s="12" t="s">
        <v>45</v>
      </c>
      <c r="E539" s="12" t="s">
        <v>30</v>
      </c>
      <c r="F539" s="12" t="s">
        <v>10</v>
      </c>
      <c r="G539" s="12">
        <v>10.752000000000001</v>
      </c>
      <c r="H539" s="12">
        <v>22</v>
      </c>
      <c r="I539" s="12">
        <v>2.1503999999999999</v>
      </c>
      <c r="J539" s="13">
        <v>0.14000000000000001</v>
      </c>
      <c r="K539" s="12" t="str">
        <f t="shared" si="32"/>
        <v>March</v>
      </c>
      <c r="L539" s="24">
        <f t="shared" si="33"/>
        <v>0.19999999999999998</v>
      </c>
      <c r="M539" s="12">
        <f t="shared" si="34"/>
        <v>0.48872727272727273</v>
      </c>
      <c r="N539" s="19">
        <f t="shared" si="35"/>
        <v>9.2467199999999998</v>
      </c>
    </row>
    <row r="540" spans="1:14" x14ac:dyDescent="0.3">
      <c r="A540" s="10" t="s">
        <v>761</v>
      </c>
      <c r="B540" s="11">
        <v>42563</v>
      </c>
      <c r="C540" s="12" t="s">
        <v>762</v>
      </c>
      <c r="D540" s="12" t="s">
        <v>2</v>
      </c>
      <c r="E540" s="12" t="s">
        <v>3</v>
      </c>
      <c r="F540" s="12" t="s">
        <v>10</v>
      </c>
      <c r="G540" s="12">
        <v>152.94</v>
      </c>
      <c r="H540" s="12">
        <v>27</v>
      </c>
      <c r="I540" s="12">
        <v>30.588000000000001</v>
      </c>
      <c r="J540" s="13">
        <v>0.22</v>
      </c>
      <c r="K540" s="12" t="str">
        <f t="shared" si="32"/>
        <v>July</v>
      </c>
      <c r="L540" s="24">
        <f t="shared" si="33"/>
        <v>0.2</v>
      </c>
      <c r="M540" s="12">
        <f t="shared" si="34"/>
        <v>5.6644444444444444</v>
      </c>
      <c r="N540" s="19">
        <f t="shared" si="35"/>
        <v>119.2932</v>
      </c>
    </row>
    <row r="541" spans="1:14" x14ac:dyDescent="0.3">
      <c r="A541" s="10" t="s">
        <v>763</v>
      </c>
      <c r="B541" s="11">
        <v>42563</v>
      </c>
      <c r="C541" s="12" t="s">
        <v>762</v>
      </c>
      <c r="D541" s="12" t="s">
        <v>2</v>
      </c>
      <c r="E541" s="12" t="s">
        <v>3</v>
      </c>
      <c r="F541" s="12" t="s">
        <v>4</v>
      </c>
      <c r="G541" s="12">
        <v>283.92</v>
      </c>
      <c r="H541" s="12">
        <v>21</v>
      </c>
      <c r="I541" s="12">
        <v>56.783999999999999</v>
      </c>
      <c r="J541" s="13">
        <v>0.1</v>
      </c>
      <c r="K541" s="12" t="str">
        <f t="shared" si="32"/>
        <v>July</v>
      </c>
      <c r="L541" s="24">
        <f t="shared" si="33"/>
        <v>0.19999999999999998</v>
      </c>
      <c r="M541" s="12">
        <f t="shared" si="34"/>
        <v>13.520000000000001</v>
      </c>
      <c r="N541" s="19">
        <f t="shared" si="35"/>
        <v>255.52800000000002</v>
      </c>
    </row>
    <row r="542" spans="1:14" x14ac:dyDescent="0.3">
      <c r="A542" s="10" t="s">
        <v>764</v>
      </c>
      <c r="B542" s="11">
        <v>42006</v>
      </c>
      <c r="C542" s="12" t="s">
        <v>765</v>
      </c>
      <c r="D542" s="12" t="s">
        <v>29</v>
      </c>
      <c r="E542" s="12" t="s">
        <v>3</v>
      </c>
      <c r="F542" s="12" t="s">
        <v>18</v>
      </c>
      <c r="G542" s="12">
        <v>468.9</v>
      </c>
      <c r="H542" s="12">
        <v>7</v>
      </c>
      <c r="I542" s="12">
        <v>93.78</v>
      </c>
      <c r="J542" s="13">
        <v>0.22</v>
      </c>
      <c r="K542" s="12" t="str">
        <f t="shared" si="32"/>
        <v>January</v>
      </c>
      <c r="L542" s="24">
        <f t="shared" si="33"/>
        <v>0.2</v>
      </c>
      <c r="M542" s="12">
        <f t="shared" si="34"/>
        <v>66.98571428571428</v>
      </c>
      <c r="N542" s="19">
        <f t="shared" si="35"/>
        <v>365.74199999999996</v>
      </c>
    </row>
    <row r="543" spans="1:14" x14ac:dyDescent="0.3">
      <c r="A543" s="10" t="s">
        <v>766</v>
      </c>
      <c r="B543" s="11">
        <v>42930</v>
      </c>
      <c r="C543" s="12" t="s">
        <v>74</v>
      </c>
      <c r="D543" s="12" t="s">
        <v>2</v>
      </c>
      <c r="E543" s="12" t="s">
        <v>9</v>
      </c>
      <c r="F543" s="12" t="s">
        <v>18</v>
      </c>
      <c r="G543" s="12">
        <v>380.86399999999998</v>
      </c>
      <c r="H543" s="12">
        <v>10</v>
      </c>
      <c r="I543" s="12">
        <v>76.172799999999995</v>
      </c>
      <c r="J543" s="13">
        <v>0.25</v>
      </c>
      <c r="K543" s="12" t="str">
        <f t="shared" si="32"/>
        <v>July</v>
      </c>
      <c r="L543" s="24">
        <f t="shared" si="33"/>
        <v>0.2</v>
      </c>
      <c r="M543" s="12">
        <f t="shared" si="34"/>
        <v>38.086399999999998</v>
      </c>
      <c r="N543" s="19">
        <f t="shared" si="35"/>
        <v>285.64799999999997</v>
      </c>
    </row>
    <row r="544" spans="1:14" x14ac:dyDescent="0.3">
      <c r="A544" s="10" t="s">
        <v>767</v>
      </c>
      <c r="B544" s="11">
        <v>42722</v>
      </c>
      <c r="C544" s="12" t="s">
        <v>768</v>
      </c>
      <c r="D544" s="12" t="s">
        <v>45</v>
      </c>
      <c r="E544" s="12" t="s">
        <v>3</v>
      </c>
      <c r="F544" s="12" t="s">
        <v>10</v>
      </c>
      <c r="G544" s="12">
        <v>646.77599999999995</v>
      </c>
      <c r="H544" s="12">
        <v>19</v>
      </c>
      <c r="I544" s="12">
        <v>129.3552</v>
      </c>
      <c r="J544" s="13">
        <v>0.22</v>
      </c>
      <c r="K544" s="12" t="str">
        <f t="shared" si="32"/>
        <v>December</v>
      </c>
      <c r="L544" s="24">
        <f t="shared" si="33"/>
        <v>0.2</v>
      </c>
      <c r="M544" s="12">
        <f t="shared" si="34"/>
        <v>34.040842105263152</v>
      </c>
      <c r="N544" s="19">
        <f t="shared" si="35"/>
        <v>504.48527999999999</v>
      </c>
    </row>
    <row r="545" spans="1:14" x14ac:dyDescent="0.3">
      <c r="A545" s="10" t="s">
        <v>769</v>
      </c>
      <c r="B545" s="11">
        <v>42313</v>
      </c>
      <c r="C545" s="12" t="s">
        <v>135</v>
      </c>
      <c r="D545" s="12" t="s">
        <v>29</v>
      </c>
      <c r="E545" s="12" t="s">
        <v>3</v>
      </c>
      <c r="F545" s="12" t="s">
        <v>18</v>
      </c>
      <c r="G545" s="12">
        <v>58.112000000000002</v>
      </c>
      <c r="H545" s="12">
        <v>7</v>
      </c>
      <c r="I545" s="12">
        <v>11.622400000000001</v>
      </c>
      <c r="J545" s="13">
        <v>7.0000000000000007E-2</v>
      </c>
      <c r="K545" s="12" t="str">
        <f t="shared" si="32"/>
        <v>November</v>
      </c>
      <c r="L545" s="24">
        <f t="shared" si="33"/>
        <v>0.2</v>
      </c>
      <c r="M545" s="12">
        <f t="shared" si="34"/>
        <v>8.3017142857142865</v>
      </c>
      <c r="N545" s="19">
        <f t="shared" si="35"/>
        <v>54.044160000000005</v>
      </c>
    </row>
    <row r="546" spans="1:14" x14ac:dyDescent="0.3">
      <c r="A546" s="10" t="s">
        <v>770</v>
      </c>
      <c r="B546" s="11">
        <v>42313</v>
      </c>
      <c r="C546" s="12" t="s">
        <v>135</v>
      </c>
      <c r="D546" s="12" t="s">
        <v>29</v>
      </c>
      <c r="E546" s="12" t="s">
        <v>3</v>
      </c>
      <c r="F546" s="12" t="s">
        <v>18</v>
      </c>
      <c r="G546" s="12">
        <v>100.792</v>
      </c>
      <c r="H546" s="12">
        <v>18</v>
      </c>
      <c r="I546" s="12">
        <v>20.1584</v>
      </c>
      <c r="J546" s="13">
        <v>0.22</v>
      </c>
      <c r="K546" s="12" t="str">
        <f t="shared" si="32"/>
        <v>November</v>
      </c>
      <c r="L546" s="24">
        <f t="shared" si="33"/>
        <v>0.2</v>
      </c>
      <c r="M546" s="12">
        <f t="shared" si="34"/>
        <v>5.5995555555555558</v>
      </c>
      <c r="N546" s="19">
        <f t="shared" si="35"/>
        <v>78.617760000000004</v>
      </c>
    </row>
    <row r="547" spans="1:14" x14ac:dyDescent="0.3">
      <c r="A547" s="10" t="s">
        <v>771</v>
      </c>
      <c r="B547" s="11">
        <v>42313</v>
      </c>
      <c r="C547" s="12" t="s">
        <v>135</v>
      </c>
      <c r="D547" s="12" t="s">
        <v>29</v>
      </c>
      <c r="E547" s="12" t="s">
        <v>3</v>
      </c>
      <c r="F547" s="12" t="s">
        <v>4</v>
      </c>
      <c r="G547" s="12">
        <v>66.111999999999995</v>
      </c>
      <c r="H547" s="12">
        <v>6</v>
      </c>
      <c r="I547" s="12">
        <v>13.2224</v>
      </c>
      <c r="J547" s="13">
        <v>0.24</v>
      </c>
      <c r="K547" s="12" t="str">
        <f t="shared" si="32"/>
        <v>November</v>
      </c>
      <c r="L547" s="24">
        <f t="shared" si="33"/>
        <v>0.2</v>
      </c>
      <c r="M547" s="12">
        <f t="shared" si="34"/>
        <v>11.018666666666666</v>
      </c>
      <c r="N547" s="19">
        <f t="shared" si="35"/>
        <v>50.24512</v>
      </c>
    </row>
    <row r="548" spans="1:14" x14ac:dyDescent="0.3">
      <c r="A548" s="10" t="s">
        <v>772</v>
      </c>
      <c r="B548" s="11">
        <v>43423</v>
      </c>
      <c r="C548" s="12" t="s">
        <v>773</v>
      </c>
      <c r="D548" s="12" t="s">
        <v>45</v>
      </c>
      <c r="E548" s="12" t="s">
        <v>30</v>
      </c>
      <c r="F548" s="12" t="s">
        <v>10</v>
      </c>
      <c r="G548" s="12">
        <v>41.28</v>
      </c>
      <c r="H548" s="12">
        <v>2</v>
      </c>
      <c r="I548" s="12">
        <v>8.2560000000000002</v>
      </c>
      <c r="J548" s="13">
        <v>0.08</v>
      </c>
      <c r="K548" s="12" t="str">
        <f t="shared" si="32"/>
        <v>November</v>
      </c>
      <c r="L548" s="24">
        <f t="shared" si="33"/>
        <v>0.2</v>
      </c>
      <c r="M548" s="12">
        <f t="shared" si="34"/>
        <v>20.64</v>
      </c>
      <c r="N548" s="19">
        <f t="shared" si="35"/>
        <v>37.977600000000002</v>
      </c>
    </row>
    <row r="549" spans="1:14" x14ac:dyDescent="0.3">
      <c r="A549" s="10" t="s">
        <v>774</v>
      </c>
      <c r="B549" s="11">
        <v>43423</v>
      </c>
      <c r="C549" s="12" t="s">
        <v>773</v>
      </c>
      <c r="D549" s="12" t="s">
        <v>45</v>
      </c>
      <c r="E549" s="12" t="s">
        <v>30</v>
      </c>
      <c r="F549" s="12" t="s">
        <v>10</v>
      </c>
      <c r="G549" s="12">
        <v>13.36</v>
      </c>
      <c r="H549" s="12">
        <v>19</v>
      </c>
      <c r="I549" s="12">
        <v>2.6720000000000002</v>
      </c>
      <c r="J549" s="13">
        <v>0.18</v>
      </c>
      <c r="K549" s="12" t="str">
        <f t="shared" si="32"/>
        <v>November</v>
      </c>
      <c r="L549" s="24">
        <f t="shared" si="33"/>
        <v>0.2</v>
      </c>
      <c r="M549" s="12">
        <f t="shared" si="34"/>
        <v>0.70315789473684209</v>
      </c>
      <c r="N549" s="19">
        <f t="shared" si="35"/>
        <v>10.9552</v>
      </c>
    </row>
    <row r="550" spans="1:14" x14ac:dyDescent="0.3">
      <c r="A550" s="10" t="s">
        <v>775</v>
      </c>
      <c r="B550" s="11">
        <v>42689</v>
      </c>
      <c r="C550" s="12" t="s">
        <v>555</v>
      </c>
      <c r="D550" s="12" t="s">
        <v>45</v>
      </c>
      <c r="E550" s="12" t="s">
        <v>9</v>
      </c>
      <c r="F550" s="12" t="s">
        <v>10</v>
      </c>
      <c r="G550" s="12">
        <v>250.27199999999999</v>
      </c>
      <c r="H550" s="12">
        <v>5</v>
      </c>
      <c r="I550" s="12">
        <v>50.054400000000001</v>
      </c>
      <c r="J550" s="13">
        <v>0.04</v>
      </c>
      <c r="K550" s="12" t="str">
        <f t="shared" si="32"/>
        <v>November</v>
      </c>
      <c r="L550" s="24">
        <f t="shared" si="33"/>
        <v>0.2</v>
      </c>
      <c r="M550" s="12">
        <f t="shared" si="34"/>
        <v>50.054400000000001</v>
      </c>
      <c r="N550" s="19">
        <f t="shared" si="35"/>
        <v>240.26112000000001</v>
      </c>
    </row>
    <row r="551" spans="1:14" x14ac:dyDescent="0.3">
      <c r="A551" s="10" t="s">
        <v>776</v>
      </c>
      <c r="B551" s="11">
        <v>42689</v>
      </c>
      <c r="C551" s="12" t="s">
        <v>555</v>
      </c>
      <c r="D551" s="12" t="s">
        <v>45</v>
      </c>
      <c r="E551" s="12" t="s">
        <v>9</v>
      </c>
      <c r="F551" s="12" t="s">
        <v>10</v>
      </c>
      <c r="G551" s="12">
        <v>11.364000000000001</v>
      </c>
      <c r="H551" s="12">
        <v>14</v>
      </c>
      <c r="I551" s="12">
        <v>2.2728000000000002</v>
      </c>
      <c r="J551" s="13">
        <v>0.02</v>
      </c>
      <c r="K551" s="12" t="str">
        <f t="shared" si="32"/>
        <v>November</v>
      </c>
      <c r="L551" s="24">
        <f t="shared" si="33"/>
        <v>0.2</v>
      </c>
      <c r="M551" s="12">
        <f t="shared" si="34"/>
        <v>0.81171428571428572</v>
      </c>
      <c r="N551" s="19">
        <f t="shared" si="35"/>
        <v>11.13672</v>
      </c>
    </row>
    <row r="552" spans="1:14" x14ac:dyDescent="0.3">
      <c r="A552" s="10" t="s">
        <v>777</v>
      </c>
      <c r="B552" s="11">
        <v>42689</v>
      </c>
      <c r="C552" s="12" t="s">
        <v>555</v>
      </c>
      <c r="D552" s="12" t="s">
        <v>45</v>
      </c>
      <c r="E552" s="12" t="s">
        <v>9</v>
      </c>
      <c r="F552" s="12" t="s">
        <v>10</v>
      </c>
      <c r="G552" s="12">
        <v>8.7200000000000006</v>
      </c>
      <c r="H552" s="12">
        <v>14</v>
      </c>
      <c r="I552" s="12">
        <v>1.744</v>
      </c>
      <c r="J552" s="13">
        <v>0.1</v>
      </c>
      <c r="K552" s="12" t="str">
        <f t="shared" si="32"/>
        <v>November</v>
      </c>
      <c r="L552" s="24">
        <f t="shared" si="33"/>
        <v>0.19999999999999998</v>
      </c>
      <c r="M552" s="12">
        <f t="shared" si="34"/>
        <v>0.62285714285714289</v>
      </c>
      <c r="N552" s="19">
        <f t="shared" si="35"/>
        <v>7.8480000000000008</v>
      </c>
    </row>
    <row r="553" spans="1:14" x14ac:dyDescent="0.3">
      <c r="A553" s="10" t="s">
        <v>778</v>
      </c>
      <c r="B553" s="11">
        <v>42840</v>
      </c>
      <c r="C553" s="12" t="s">
        <v>779</v>
      </c>
      <c r="D553" s="12" t="s">
        <v>8</v>
      </c>
      <c r="E553" s="12" t="s">
        <v>3</v>
      </c>
      <c r="F553" s="12" t="s">
        <v>4</v>
      </c>
      <c r="G553" s="12">
        <v>1121.568</v>
      </c>
      <c r="H553" s="12">
        <v>26</v>
      </c>
      <c r="I553" s="12">
        <v>224.31360000000001</v>
      </c>
      <c r="J553" s="13">
        <v>0.18</v>
      </c>
      <c r="K553" s="12" t="str">
        <f t="shared" si="32"/>
        <v>April</v>
      </c>
      <c r="L553" s="24">
        <f t="shared" si="33"/>
        <v>0.2</v>
      </c>
      <c r="M553" s="12">
        <f t="shared" si="34"/>
        <v>43.137230769230769</v>
      </c>
      <c r="N553" s="19">
        <f t="shared" si="35"/>
        <v>919.68575999999996</v>
      </c>
    </row>
    <row r="554" spans="1:14" x14ac:dyDescent="0.3">
      <c r="A554" s="10" t="s">
        <v>780</v>
      </c>
      <c r="B554" s="11">
        <v>43413</v>
      </c>
      <c r="C554" s="12" t="s">
        <v>177</v>
      </c>
      <c r="D554" s="12" t="s">
        <v>45</v>
      </c>
      <c r="E554" s="12" t="s">
        <v>3</v>
      </c>
      <c r="F554" s="12" t="s">
        <v>4</v>
      </c>
      <c r="G554" s="12">
        <v>34.503999999999998</v>
      </c>
      <c r="H554" s="12">
        <v>24</v>
      </c>
      <c r="I554" s="12">
        <v>6.9008000000000003</v>
      </c>
      <c r="J554" s="13">
        <v>0.15</v>
      </c>
      <c r="K554" s="12" t="str">
        <f t="shared" si="32"/>
        <v>November</v>
      </c>
      <c r="L554" s="24">
        <f t="shared" si="33"/>
        <v>0.2</v>
      </c>
      <c r="M554" s="12">
        <f t="shared" si="34"/>
        <v>1.4376666666666666</v>
      </c>
      <c r="N554" s="19">
        <f t="shared" si="35"/>
        <v>29.328399999999998</v>
      </c>
    </row>
    <row r="555" spans="1:14" x14ac:dyDescent="0.3">
      <c r="A555" s="10" t="s">
        <v>781</v>
      </c>
      <c r="B555" s="11">
        <v>43428</v>
      </c>
      <c r="C555" s="12" t="s">
        <v>782</v>
      </c>
      <c r="D555" s="12" t="s">
        <v>29</v>
      </c>
      <c r="E555" s="12" t="s">
        <v>3</v>
      </c>
      <c r="F555" s="12" t="s">
        <v>10</v>
      </c>
      <c r="G555" s="12">
        <v>10.824</v>
      </c>
      <c r="H555" s="12">
        <v>1</v>
      </c>
      <c r="I555" s="12">
        <v>2.1648000000000001</v>
      </c>
      <c r="J555" s="13">
        <v>0.12</v>
      </c>
      <c r="K555" s="12" t="str">
        <f t="shared" si="32"/>
        <v>November</v>
      </c>
      <c r="L555" s="24">
        <f t="shared" si="33"/>
        <v>0.2</v>
      </c>
      <c r="M555" s="12">
        <f t="shared" si="34"/>
        <v>10.824</v>
      </c>
      <c r="N555" s="19">
        <f t="shared" si="35"/>
        <v>9.5251199999999994</v>
      </c>
    </row>
    <row r="556" spans="1:14" x14ac:dyDescent="0.3">
      <c r="A556" s="10" t="s">
        <v>783</v>
      </c>
      <c r="B556" s="11">
        <v>43280</v>
      </c>
      <c r="C556" s="12" t="s">
        <v>555</v>
      </c>
      <c r="D556" s="12" t="s">
        <v>45</v>
      </c>
      <c r="E556" s="12" t="s">
        <v>9</v>
      </c>
      <c r="F556" s="12" t="s">
        <v>10</v>
      </c>
      <c r="G556" s="12">
        <v>1295.78</v>
      </c>
      <c r="H556" s="12">
        <v>22</v>
      </c>
      <c r="I556" s="12">
        <v>259.15600000000001</v>
      </c>
      <c r="J556" s="13">
        <v>0.04</v>
      </c>
      <c r="K556" s="12" t="str">
        <f t="shared" si="32"/>
        <v>June</v>
      </c>
      <c r="L556" s="24">
        <f t="shared" si="33"/>
        <v>0.2</v>
      </c>
      <c r="M556" s="12">
        <f t="shared" si="34"/>
        <v>58.899090909090908</v>
      </c>
      <c r="N556" s="19">
        <f t="shared" si="35"/>
        <v>1243.9487999999999</v>
      </c>
    </row>
    <row r="557" spans="1:14" x14ac:dyDescent="0.3">
      <c r="A557" s="10" t="s">
        <v>784</v>
      </c>
      <c r="B557" s="11">
        <v>42066</v>
      </c>
      <c r="C557" s="12" t="s">
        <v>785</v>
      </c>
      <c r="D557" s="12" t="s">
        <v>2</v>
      </c>
      <c r="E557" s="12" t="s">
        <v>3</v>
      </c>
      <c r="F557" s="12" t="s">
        <v>10</v>
      </c>
      <c r="G557" s="12">
        <v>19.456</v>
      </c>
      <c r="H557" s="12">
        <v>29</v>
      </c>
      <c r="I557" s="12">
        <v>3.8912</v>
      </c>
      <c r="J557" s="13">
        <v>0.25</v>
      </c>
      <c r="K557" s="12" t="str">
        <f t="shared" si="32"/>
        <v>March</v>
      </c>
      <c r="L557" s="24">
        <f t="shared" si="33"/>
        <v>0.2</v>
      </c>
      <c r="M557" s="12">
        <f t="shared" si="34"/>
        <v>0.67089655172413787</v>
      </c>
      <c r="N557" s="19">
        <f t="shared" si="35"/>
        <v>14.591999999999999</v>
      </c>
    </row>
    <row r="558" spans="1:14" x14ac:dyDescent="0.3">
      <c r="A558" s="10" t="s">
        <v>786</v>
      </c>
      <c r="B558" s="11">
        <v>43014</v>
      </c>
      <c r="C558" s="12" t="s">
        <v>787</v>
      </c>
      <c r="D558" s="12" t="s">
        <v>8</v>
      </c>
      <c r="E558" s="12" t="s">
        <v>3</v>
      </c>
      <c r="F558" s="12" t="s">
        <v>10</v>
      </c>
      <c r="G558" s="12">
        <v>20.7</v>
      </c>
      <c r="H558" s="12">
        <v>2</v>
      </c>
      <c r="I558" s="12">
        <v>4.1399999999999997</v>
      </c>
      <c r="J558" s="13">
        <v>0.04</v>
      </c>
      <c r="K558" s="12" t="str">
        <f t="shared" si="32"/>
        <v>October</v>
      </c>
      <c r="L558" s="24">
        <f t="shared" si="33"/>
        <v>0.19999999999999998</v>
      </c>
      <c r="M558" s="12">
        <f t="shared" si="34"/>
        <v>10.35</v>
      </c>
      <c r="N558" s="19">
        <f t="shared" si="35"/>
        <v>19.872</v>
      </c>
    </row>
    <row r="559" spans="1:14" x14ac:dyDescent="0.3">
      <c r="A559" s="10" t="s">
        <v>788</v>
      </c>
      <c r="B559" s="11">
        <v>43014</v>
      </c>
      <c r="C559" s="12" t="s">
        <v>787</v>
      </c>
      <c r="D559" s="12" t="s">
        <v>8</v>
      </c>
      <c r="E559" s="12" t="s">
        <v>3</v>
      </c>
      <c r="F559" s="12" t="s">
        <v>4</v>
      </c>
      <c r="G559" s="12">
        <v>1335.68</v>
      </c>
      <c r="H559" s="12">
        <v>20</v>
      </c>
      <c r="I559" s="12">
        <v>267.13600000000002</v>
      </c>
      <c r="J559" s="13">
        <v>0.15</v>
      </c>
      <c r="K559" s="12" t="str">
        <f t="shared" si="32"/>
        <v>October</v>
      </c>
      <c r="L559" s="24">
        <f t="shared" si="33"/>
        <v>0.2</v>
      </c>
      <c r="M559" s="12">
        <f t="shared" si="34"/>
        <v>66.784000000000006</v>
      </c>
      <c r="N559" s="19">
        <f t="shared" si="35"/>
        <v>1135.328</v>
      </c>
    </row>
    <row r="560" spans="1:14" x14ac:dyDescent="0.3">
      <c r="A560" s="10" t="s">
        <v>789</v>
      </c>
      <c r="B560" s="11">
        <v>43014</v>
      </c>
      <c r="C560" s="12" t="s">
        <v>787</v>
      </c>
      <c r="D560" s="12" t="s">
        <v>8</v>
      </c>
      <c r="E560" s="12" t="s">
        <v>3</v>
      </c>
      <c r="F560" s="12" t="s">
        <v>10</v>
      </c>
      <c r="G560" s="12">
        <v>32.4</v>
      </c>
      <c r="H560" s="12">
        <v>17</v>
      </c>
      <c r="I560" s="12">
        <v>6.48</v>
      </c>
      <c r="J560" s="13">
        <v>7.0000000000000007E-2</v>
      </c>
      <c r="K560" s="12" t="str">
        <f t="shared" si="32"/>
        <v>October</v>
      </c>
      <c r="L560" s="24">
        <f t="shared" si="33"/>
        <v>0.2</v>
      </c>
      <c r="M560" s="12">
        <f t="shared" si="34"/>
        <v>1.9058823529411764</v>
      </c>
      <c r="N560" s="19">
        <f t="shared" si="35"/>
        <v>30.131999999999998</v>
      </c>
    </row>
    <row r="561" spans="1:14" x14ac:dyDescent="0.3">
      <c r="A561" s="10" t="s">
        <v>790</v>
      </c>
      <c r="B561" s="11">
        <v>43424</v>
      </c>
      <c r="C561" s="12" t="s">
        <v>791</v>
      </c>
      <c r="D561" s="12" t="s">
        <v>8</v>
      </c>
      <c r="E561" s="12" t="s">
        <v>3</v>
      </c>
      <c r="F561" s="12" t="s">
        <v>4</v>
      </c>
      <c r="G561" s="12">
        <v>42.6</v>
      </c>
      <c r="H561" s="12">
        <v>15</v>
      </c>
      <c r="I561" s="12">
        <v>8.52</v>
      </c>
      <c r="J561" s="13">
        <v>0.06</v>
      </c>
      <c r="K561" s="12" t="str">
        <f t="shared" si="32"/>
        <v>November</v>
      </c>
      <c r="L561" s="24">
        <f t="shared" si="33"/>
        <v>0.19999999999999998</v>
      </c>
      <c r="M561" s="12">
        <f t="shared" si="34"/>
        <v>2.8400000000000003</v>
      </c>
      <c r="N561" s="19">
        <f t="shared" si="35"/>
        <v>40.044000000000004</v>
      </c>
    </row>
    <row r="562" spans="1:14" x14ac:dyDescent="0.3">
      <c r="A562" s="10" t="s">
        <v>792</v>
      </c>
      <c r="B562" s="11">
        <v>43424</v>
      </c>
      <c r="C562" s="12" t="s">
        <v>791</v>
      </c>
      <c r="D562" s="12" t="s">
        <v>8</v>
      </c>
      <c r="E562" s="12" t="s">
        <v>3</v>
      </c>
      <c r="F562" s="12" t="s">
        <v>10</v>
      </c>
      <c r="G562" s="12">
        <v>84.055999999999997</v>
      </c>
      <c r="H562" s="12">
        <v>11</v>
      </c>
      <c r="I562" s="12">
        <v>16.811199999999999</v>
      </c>
      <c r="J562" s="13">
        <v>0.03</v>
      </c>
      <c r="K562" s="12" t="str">
        <f t="shared" si="32"/>
        <v>November</v>
      </c>
      <c r="L562" s="24">
        <f t="shared" si="33"/>
        <v>0.2</v>
      </c>
      <c r="M562" s="12">
        <f t="shared" si="34"/>
        <v>7.6414545454545451</v>
      </c>
      <c r="N562" s="19">
        <f t="shared" si="35"/>
        <v>81.534319999999994</v>
      </c>
    </row>
    <row r="563" spans="1:14" x14ac:dyDescent="0.3">
      <c r="A563" s="10" t="s">
        <v>793</v>
      </c>
      <c r="B563" s="11">
        <v>42261</v>
      </c>
      <c r="C563" s="12" t="s">
        <v>794</v>
      </c>
      <c r="D563" s="12" t="s">
        <v>2</v>
      </c>
      <c r="E563" s="12" t="s">
        <v>3</v>
      </c>
      <c r="F563" s="12" t="s">
        <v>10</v>
      </c>
      <c r="G563" s="12">
        <v>13</v>
      </c>
      <c r="H563" s="12">
        <v>24</v>
      </c>
      <c r="I563" s="12">
        <v>2.6</v>
      </c>
      <c r="J563" s="13">
        <v>7.0000000000000007E-2</v>
      </c>
      <c r="K563" s="12" t="str">
        <f t="shared" si="32"/>
        <v>September</v>
      </c>
      <c r="L563" s="24">
        <f t="shared" si="33"/>
        <v>0.2</v>
      </c>
      <c r="M563" s="12">
        <f t="shared" si="34"/>
        <v>0.54166666666666663</v>
      </c>
      <c r="N563" s="19">
        <f t="shared" si="35"/>
        <v>12.09</v>
      </c>
    </row>
    <row r="564" spans="1:14" x14ac:dyDescent="0.3">
      <c r="A564" s="10" t="s">
        <v>795</v>
      </c>
      <c r="B564" s="11">
        <v>42261</v>
      </c>
      <c r="C564" s="12" t="s">
        <v>794</v>
      </c>
      <c r="D564" s="12" t="s">
        <v>2</v>
      </c>
      <c r="E564" s="12" t="s">
        <v>3</v>
      </c>
      <c r="F564" s="12" t="s">
        <v>4</v>
      </c>
      <c r="G564" s="12">
        <v>13.128</v>
      </c>
      <c r="H564" s="12">
        <v>30</v>
      </c>
      <c r="I564" s="12">
        <v>2.6255999999999999</v>
      </c>
      <c r="J564" s="13">
        <v>0.04</v>
      </c>
      <c r="K564" s="12" t="str">
        <f t="shared" si="32"/>
        <v>September</v>
      </c>
      <c r="L564" s="24">
        <f t="shared" si="33"/>
        <v>0.19999999999999998</v>
      </c>
      <c r="M564" s="12">
        <f t="shared" si="34"/>
        <v>0.43759999999999999</v>
      </c>
      <c r="N564" s="19">
        <f t="shared" si="35"/>
        <v>12.602880000000001</v>
      </c>
    </row>
    <row r="565" spans="1:14" x14ac:dyDescent="0.3">
      <c r="A565" s="10" t="s">
        <v>796</v>
      </c>
      <c r="B565" s="11">
        <v>42563</v>
      </c>
      <c r="C565" s="12" t="s">
        <v>797</v>
      </c>
      <c r="D565" s="12" t="s">
        <v>8</v>
      </c>
      <c r="E565" s="12" t="s">
        <v>3</v>
      </c>
      <c r="F565" s="12" t="s">
        <v>10</v>
      </c>
      <c r="G565" s="12">
        <v>3.96</v>
      </c>
      <c r="H565" s="12">
        <v>14</v>
      </c>
      <c r="I565" s="12">
        <v>0.79200000000000004</v>
      </c>
      <c r="J565" s="13">
        <v>0.19</v>
      </c>
      <c r="K565" s="12" t="str">
        <f t="shared" si="32"/>
        <v>July</v>
      </c>
      <c r="L565" s="24">
        <f t="shared" si="33"/>
        <v>0.2</v>
      </c>
      <c r="M565" s="12">
        <f t="shared" si="34"/>
        <v>0.28285714285714286</v>
      </c>
      <c r="N565" s="19">
        <f t="shared" si="35"/>
        <v>3.2076000000000002</v>
      </c>
    </row>
    <row r="566" spans="1:14" x14ac:dyDescent="0.3">
      <c r="A566" s="10" t="s">
        <v>798</v>
      </c>
      <c r="B566" s="11">
        <v>42563</v>
      </c>
      <c r="C566" s="12" t="s">
        <v>797</v>
      </c>
      <c r="D566" s="12" t="s">
        <v>8</v>
      </c>
      <c r="E566" s="12" t="s">
        <v>3</v>
      </c>
      <c r="F566" s="12" t="s">
        <v>10</v>
      </c>
      <c r="G566" s="12">
        <v>2.61</v>
      </c>
      <c r="H566" s="12">
        <v>12</v>
      </c>
      <c r="I566" s="12">
        <v>0.52200000000000002</v>
      </c>
      <c r="J566" s="13">
        <v>0.25</v>
      </c>
      <c r="K566" s="12" t="str">
        <f t="shared" si="32"/>
        <v>July</v>
      </c>
      <c r="L566" s="24">
        <f t="shared" si="33"/>
        <v>0.2</v>
      </c>
      <c r="M566" s="12">
        <f t="shared" si="34"/>
        <v>0.2175</v>
      </c>
      <c r="N566" s="19">
        <f t="shared" si="35"/>
        <v>1.9575</v>
      </c>
    </row>
    <row r="567" spans="1:14" x14ac:dyDescent="0.3">
      <c r="A567" s="10" t="s">
        <v>799</v>
      </c>
      <c r="B567" s="11">
        <v>43293</v>
      </c>
      <c r="C567" s="12" t="s">
        <v>800</v>
      </c>
      <c r="D567" s="12" t="s">
        <v>8</v>
      </c>
      <c r="E567" s="12" t="s">
        <v>3</v>
      </c>
      <c r="F567" s="12" t="s">
        <v>18</v>
      </c>
      <c r="G567" s="12">
        <v>374.37599999999998</v>
      </c>
      <c r="H567" s="12">
        <v>8</v>
      </c>
      <c r="I567" s="12">
        <v>74.875200000000007</v>
      </c>
      <c r="J567" s="13">
        <v>0.17</v>
      </c>
      <c r="K567" s="12" t="str">
        <f t="shared" si="32"/>
        <v>July</v>
      </c>
      <c r="L567" s="24">
        <f t="shared" si="33"/>
        <v>0.20000000000000004</v>
      </c>
      <c r="M567" s="12">
        <f t="shared" si="34"/>
        <v>46.796999999999997</v>
      </c>
      <c r="N567" s="19">
        <f t="shared" si="35"/>
        <v>310.73208</v>
      </c>
    </row>
    <row r="568" spans="1:14" x14ac:dyDescent="0.3">
      <c r="A568" s="10" t="s">
        <v>801</v>
      </c>
      <c r="B568" s="11">
        <v>43110</v>
      </c>
      <c r="C568" s="12" t="s">
        <v>802</v>
      </c>
      <c r="D568" s="12" t="s">
        <v>8</v>
      </c>
      <c r="E568" s="12" t="s">
        <v>9</v>
      </c>
      <c r="F568" s="12" t="s">
        <v>10</v>
      </c>
      <c r="G568" s="12">
        <v>91.84</v>
      </c>
      <c r="H568" s="12">
        <v>21</v>
      </c>
      <c r="I568" s="12">
        <v>18.367999999999999</v>
      </c>
      <c r="J568" s="13">
        <v>0.05</v>
      </c>
      <c r="K568" s="12" t="str">
        <f t="shared" si="32"/>
        <v>January</v>
      </c>
      <c r="L568" s="24">
        <f t="shared" si="33"/>
        <v>0.19999999999999998</v>
      </c>
      <c r="M568" s="12">
        <f t="shared" si="34"/>
        <v>4.3733333333333331</v>
      </c>
      <c r="N568" s="19">
        <f t="shared" si="35"/>
        <v>87.248000000000005</v>
      </c>
    </row>
    <row r="569" spans="1:14" x14ac:dyDescent="0.3">
      <c r="A569" s="10" t="s">
        <v>803</v>
      </c>
      <c r="B569" s="11">
        <v>43110</v>
      </c>
      <c r="C569" s="12" t="s">
        <v>802</v>
      </c>
      <c r="D569" s="12" t="s">
        <v>8</v>
      </c>
      <c r="E569" s="12" t="s">
        <v>9</v>
      </c>
      <c r="F569" s="12" t="s">
        <v>10</v>
      </c>
      <c r="G569" s="12">
        <v>81.087999999999994</v>
      </c>
      <c r="H569" s="12">
        <v>1</v>
      </c>
      <c r="I569" s="12">
        <v>16.217600000000001</v>
      </c>
      <c r="J569" s="13">
        <v>0.24</v>
      </c>
      <c r="K569" s="12" t="str">
        <f t="shared" si="32"/>
        <v>January</v>
      </c>
      <c r="L569" s="24">
        <f t="shared" si="33"/>
        <v>0.20000000000000004</v>
      </c>
      <c r="M569" s="12">
        <f t="shared" si="34"/>
        <v>81.087999999999994</v>
      </c>
      <c r="N569" s="19">
        <f t="shared" si="35"/>
        <v>61.62688</v>
      </c>
    </row>
    <row r="570" spans="1:14" x14ac:dyDescent="0.3">
      <c r="A570" s="10" t="s">
        <v>804</v>
      </c>
      <c r="B570" s="11">
        <v>43110</v>
      </c>
      <c r="C570" s="12" t="s">
        <v>802</v>
      </c>
      <c r="D570" s="12" t="s">
        <v>8</v>
      </c>
      <c r="E570" s="12" t="s">
        <v>9</v>
      </c>
      <c r="F570" s="12" t="s">
        <v>10</v>
      </c>
      <c r="G570" s="12">
        <v>19.440000000000001</v>
      </c>
      <c r="H570" s="12">
        <v>27</v>
      </c>
      <c r="I570" s="12">
        <v>3.8879999999999999</v>
      </c>
      <c r="J570" s="13">
        <v>0.01</v>
      </c>
      <c r="K570" s="12" t="str">
        <f t="shared" si="32"/>
        <v>January</v>
      </c>
      <c r="L570" s="24">
        <f t="shared" si="33"/>
        <v>0.19999999999999998</v>
      </c>
      <c r="M570" s="12">
        <f t="shared" si="34"/>
        <v>0.72000000000000008</v>
      </c>
      <c r="N570" s="19">
        <f t="shared" si="35"/>
        <v>19.2456</v>
      </c>
    </row>
    <row r="571" spans="1:14" x14ac:dyDescent="0.3">
      <c r="A571" s="10" t="s">
        <v>805</v>
      </c>
      <c r="B571" s="11">
        <v>43110</v>
      </c>
      <c r="C571" s="12" t="s">
        <v>802</v>
      </c>
      <c r="D571" s="12" t="s">
        <v>8</v>
      </c>
      <c r="E571" s="12" t="s">
        <v>9</v>
      </c>
      <c r="F571" s="12" t="s">
        <v>4</v>
      </c>
      <c r="G571" s="12">
        <v>451.15199999999999</v>
      </c>
      <c r="H571" s="12">
        <v>13</v>
      </c>
      <c r="I571" s="12">
        <v>90.230400000000003</v>
      </c>
      <c r="J571" s="13">
        <v>0.09</v>
      </c>
      <c r="K571" s="12" t="str">
        <f t="shared" si="32"/>
        <v>January</v>
      </c>
      <c r="L571" s="24">
        <f t="shared" si="33"/>
        <v>0.2</v>
      </c>
      <c r="M571" s="12">
        <f t="shared" si="34"/>
        <v>34.704000000000001</v>
      </c>
      <c r="N571" s="19">
        <f t="shared" si="35"/>
        <v>410.54831999999999</v>
      </c>
    </row>
    <row r="572" spans="1:14" x14ac:dyDescent="0.3">
      <c r="A572" s="10" t="s">
        <v>806</v>
      </c>
      <c r="B572" s="11">
        <v>43462</v>
      </c>
      <c r="C572" s="12" t="s">
        <v>807</v>
      </c>
      <c r="D572" s="12" t="s">
        <v>45</v>
      </c>
      <c r="E572" s="12" t="s">
        <v>3</v>
      </c>
      <c r="F572" s="12" t="s">
        <v>10</v>
      </c>
      <c r="G572" s="12">
        <v>72.45</v>
      </c>
      <c r="H572" s="12">
        <v>20</v>
      </c>
      <c r="I572" s="12">
        <v>14.49</v>
      </c>
      <c r="J572" s="13">
        <v>0.13</v>
      </c>
      <c r="K572" s="12" t="str">
        <f t="shared" si="32"/>
        <v>December</v>
      </c>
      <c r="L572" s="24">
        <f t="shared" si="33"/>
        <v>0.19999999999999998</v>
      </c>
      <c r="M572" s="12">
        <f t="shared" si="34"/>
        <v>3.6225000000000001</v>
      </c>
      <c r="N572" s="19">
        <f t="shared" si="35"/>
        <v>63.031500000000001</v>
      </c>
    </row>
    <row r="573" spans="1:14" x14ac:dyDescent="0.3">
      <c r="A573" s="10" t="s">
        <v>808</v>
      </c>
      <c r="B573" s="11">
        <v>43462</v>
      </c>
      <c r="C573" s="12" t="s">
        <v>807</v>
      </c>
      <c r="D573" s="12" t="s">
        <v>45</v>
      </c>
      <c r="E573" s="12" t="s">
        <v>3</v>
      </c>
      <c r="F573" s="12" t="s">
        <v>10</v>
      </c>
      <c r="G573" s="12">
        <v>13.96</v>
      </c>
      <c r="H573" s="12">
        <v>21</v>
      </c>
      <c r="I573" s="12">
        <v>2.7919999999999998</v>
      </c>
      <c r="J573" s="13">
        <v>0.03</v>
      </c>
      <c r="K573" s="12" t="str">
        <f t="shared" si="32"/>
        <v>December</v>
      </c>
      <c r="L573" s="24">
        <f t="shared" si="33"/>
        <v>0.19999999999999998</v>
      </c>
      <c r="M573" s="12">
        <f t="shared" si="34"/>
        <v>0.66476190476190478</v>
      </c>
      <c r="N573" s="19">
        <f t="shared" si="35"/>
        <v>13.541200000000002</v>
      </c>
    </row>
    <row r="574" spans="1:14" x14ac:dyDescent="0.3">
      <c r="A574" s="10" t="s">
        <v>809</v>
      </c>
      <c r="B574" s="11">
        <v>43462</v>
      </c>
      <c r="C574" s="12" t="s">
        <v>807</v>
      </c>
      <c r="D574" s="12" t="s">
        <v>45</v>
      </c>
      <c r="E574" s="12" t="s">
        <v>3</v>
      </c>
      <c r="F574" s="12" t="s">
        <v>10</v>
      </c>
      <c r="G574" s="12">
        <v>33.264000000000003</v>
      </c>
      <c r="H574" s="12">
        <v>16</v>
      </c>
      <c r="I574" s="12">
        <v>6.6528</v>
      </c>
      <c r="J574" s="13">
        <v>0.12</v>
      </c>
      <c r="K574" s="12" t="str">
        <f t="shared" si="32"/>
        <v>December</v>
      </c>
      <c r="L574" s="24">
        <f t="shared" si="33"/>
        <v>0.19999999999999998</v>
      </c>
      <c r="M574" s="12">
        <f t="shared" si="34"/>
        <v>2.0790000000000002</v>
      </c>
      <c r="N574" s="19">
        <f t="shared" si="35"/>
        <v>29.272320000000004</v>
      </c>
    </row>
    <row r="575" spans="1:14" x14ac:dyDescent="0.3">
      <c r="A575" s="10" t="s">
        <v>810</v>
      </c>
      <c r="B575" s="11">
        <v>43462</v>
      </c>
      <c r="C575" s="12" t="s">
        <v>807</v>
      </c>
      <c r="D575" s="12" t="s">
        <v>45</v>
      </c>
      <c r="E575" s="12" t="s">
        <v>3</v>
      </c>
      <c r="F575" s="12" t="s">
        <v>18</v>
      </c>
      <c r="G575" s="12">
        <v>14.85</v>
      </c>
      <c r="H575" s="12">
        <v>16</v>
      </c>
      <c r="I575" s="12">
        <v>2.97</v>
      </c>
      <c r="J575" s="13">
        <v>0.09</v>
      </c>
      <c r="K575" s="12" t="str">
        <f t="shared" si="32"/>
        <v>December</v>
      </c>
      <c r="L575" s="24">
        <f t="shared" si="33"/>
        <v>0.2</v>
      </c>
      <c r="M575" s="12">
        <f t="shared" si="34"/>
        <v>0.92812499999999998</v>
      </c>
      <c r="N575" s="19">
        <f t="shared" si="35"/>
        <v>13.513500000000001</v>
      </c>
    </row>
    <row r="576" spans="1:14" x14ac:dyDescent="0.3">
      <c r="A576" s="10" t="s">
        <v>811</v>
      </c>
      <c r="B576" s="11">
        <v>42805</v>
      </c>
      <c r="C576" s="12" t="s">
        <v>812</v>
      </c>
      <c r="D576" s="12" t="s">
        <v>8</v>
      </c>
      <c r="E576" s="12" t="s">
        <v>3</v>
      </c>
      <c r="F576" s="12" t="s">
        <v>10</v>
      </c>
      <c r="G576" s="12">
        <v>8.82</v>
      </c>
      <c r="H576" s="12">
        <v>20</v>
      </c>
      <c r="I576" s="12">
        <v>1.764</v>
      </c>
      <c r="J576" s="13">
        <v>0.12</v>
      </c>
      <c r="K576" s="12" t="str">
        <f t="shared" si="32"/>
        <v>March</v>
      </c>
      <c r="L576" s="24">
        <f t="shared" si="33"/>
        <v>0.19999999999999998</v>
      </c>
      <c r="M576" s="12">
        <f t="shared" si="34"/>
        <v>0.441</v>
      </c>
      <c r="N576" s="19">
        <f t="shared" si="35"/>
        <v>7.7616000000000005</v>
      </c>
    </row>
    <row r="577" spans="1:14" x14ac:dyDescent="0.3">
      <c r="A577" s="10" t="s">
        <v>813</v>
      </c>
      <c r="B577" s="11">
        <v>42631</v>
      </c>
      <c r="C577" s="12" t="s">
        <v>814</v>
      </c>
      <c r="D577" s="12" t="s">
        <v>8</v>
      </c>
      <c r="E577" s="12" t="s">
        <v>3</v>
      </c>
      <c r="F577" s="12" t="s">
        <v>10</v>
      </c>
      <c r="G577" s="12">
        <v>160.72</v>
      </c>
      <c r="H577" s="12">
        <v>17</v>
      </c>
      <c r="I577" s="12">
        <v>32.143999999999998</v>
      </c>
      <c r="J577" s="13">
        <v>0.13</v>
      </c>
      <c r="K577" s="12" t="str">
        <f t="shared" si="32"/>
        <v>September</v>
      </c>
      <c r="L577" s="24">
        <f t="shared" si="33"/>
        <v>0.19999999999999998</v>
      </c>
      <c r="M577" s="12">
        <f t="shared" si="34"/>
        <v>9.4541176470588226</v>
      </c>
      <c r="N577" s="19">
        <f t="shared" si="35"/>
        <v>139.82640000000001</v>
      </c>
    </row>
    <row r="578" spans="1:14" x14ac:dyDescent="0.3">
      <c r="A578" s="10" t="s">
        <v>815</v>
      </c>
      <c r="B578" s="11">
        <v>42631</v>
      </c>
      <c r="C578" s="12" t="s">
        <v>814</v>
      </c>
      <c r="D578" s="12" t="s">
        <v>8</v>
      </c>
      <c r="E578" s="12" t="s">
        <v>3</v>
      </c>
      <c r="F578" s="12" t="s">
        <v>10</v>
      </c>
      <c r="G578" s="12">
        <v>19.920000000000002</v>
      </c>
      <c r="H578" s="12">
        <v>28</v>
      </c>
      <c r="I578" s="12">
        <v>3.984</v>
      </c>
      <c r="J578" s="13">
        <v>0.16</v>
      </c>
      <c r="K578" s="12" t="str">
        <f t="shared" ref="K578:K641" si="36">TEXT(B578,"mmmm")</f>
        <v>September</v>
      </c>
      <c r="L578" s="24">
        <f t="shared" ref="L578:L641" si="37">I578/G578</f>
        <v>0.19999999999999998</v>
      </c>
      <c r="M578" s="12">
        <f t="shared" ref="M578:M641" si="38">G578/H578</f>
        <v>0.71142857142857152</v>
      </c>
      <c r="N578" s="19">
        <f t="shared" ref="N578:N641" si="39">G578-(G578*J578)</f>
        <v>16.732800000000001</v>
      </c>
    </row>
    <row r="579" spans="1:14" x14ac:dyDescent="0.3">
      <c r="A579" s="10" t="s">
        <v>816</v>
      </c>
      <c r="B579" s="11">
        <v>42631</v>
      </c>
      <c r="C579" s="12" t="s">
        <v>814</v>
      </c>
      <c r="D579" s="12" t="s">
        <v>8</v>
      </c>
      <c r="E579" s="12" t="s">
        <v>3</v>
      </c>
      <c r="F579" s="12" t="s">
        <v>10</v>
      </c>
      <c r="G579" s="12">
        <v>7.3</v>
      </c>
      <c r="H579" s="12">
        <v>1</v>
      </c>
      <c r="I579" s="12">
        <v>1.46</v>
      </c>
      <c r="J579" s="13">
        <v>0</v>
      </c>
      <c r="K579" s="12" t="str">
        <f t="shared" si="36"/>
        <v>September</v>
      </c>
      <c r="L579" s="24">
        <f t="shared" si="37"/>
        <v>0.2</v>
      </c>
      <c r="M579" s="12">
        <f t="shared" si="38"/>
        <v>7.3</v>
      </c>
      <c r="N579" s="19">
        <f t="shared" si="39"/>
        <v>7.3</v>
      </c>
    </row>
    <row r="580" spans="1:14" x14ac:dyDescent="0.3">
      <c r="A580" s="10" t="s">
        <v>817</v>
      </c>
      <c r="B580" s="11">
        <v>43301</v>
      </c>
      <c r="C580" s="12" t="s">
        <v>818</v>
      </c>
      <c r="D580" s="12" t="s">
        <v>29</v>
      </c>
      <c r="E580" s="12" t="s">
        <v>3</v>
      </c>
      <c r="F580" s="12" t="s">
        <v>10</v>
      </c>
      <c r="G580" s="12">
        <v>69.712000000000003</v>
      </c>
      <c r="H580" s="12">
        <v>18</v>
      </c>
      <c r="I580" s="12">
        <v>13.942399999999999</v>
      </c>
      <c r="J580" s="13">
        <v>0.2</v>
      </c>
      <c r="K580" s="12" t="str">
        <f t="shared" si="36"/>
        <v>July</v>
      </c>
      <c r="L580" s="24">
        <f t="shared" si="37"/>
        <v>0.19999999999999998</v>
      </c>
      <c r="M580" s="12">
        <f t="shared" si="38"/>
        <v>3.8728888888888893</v>
      </c>
      <c r="N580" s="19">
        <f t="shared" si="39"/>
        <v>55.769600000000004</v>
      </c>
    </row>
    <row r="581" spans="1:14" x14ac:dyDescent="0.3">
      <c r="A581" s="10" t="s">
        <v>819</v>
      </c>
      <c r="B581" s="11">
        <v>43301</v>
      </c>
      <c r="C581" s="12" t="s">
        <v>818</v>
      </c>
      <c r="D581" s="12" t="s">
        <v>29</v>
      </c>
      <c r="E581" s="12" t="s">
        <v>3</v>
      </c>
      <c r="F581" s="12" t="s">
        <v>4</v>
      </c>
      <c r="G581" s="12">
        <v>8.7919999999999998</v>
      </c>
      <c r="H581" s="12">
        <v>12</v>
      </c>
      <c r="I581" s="12">
        <v>1.7584</v>
      </c>
      <c r="J581" s="13">
        <v>0.04</v>
      </c>
      <c r="K581" s="12" t="str">
        <f t="shared" si="36"/>
        <v>July</v>
      </c>
      <c r="L581" s="24">
        <f t="shared" si="37"/>
        <v>0.2</v>
      </c>
      <c r="M581" s="12">
        <f t="shared" si="38"/>
        <v>0.73266666666666669</v>
      </c>
      <c r="N581" s="19">
        <f t="shared" si="39"/>
        <v>8.4403199999999998</v>
      </c>
    </row>
    <row r="582" spans="1:14" x14ac:dyDescent="0.3">
      <c r="A582" s="10" t="s">
        <v>820</v>
      </c>
      <c r="B582" s="11">
        <v>42652</v>
      </c>
      <c r="C582" s="12" t="s">
        <v>821</v>
      </c>
      <c r="D582" s="12" t="s">
        <v>8</v>
      </c>
      <c r="E582" s="12" t="s">
        <v>3</v>
      </c>
      <c r="F582" s="12" t="s">
        <v>10</v>
      </c>
      <c r="G582" s="12">
        <v>51.52</v>
      </c>
      <c r="H582" s="12">
        <v>27</v>
      </c>
      <c r="I582" s="12">
        <v>10.304</v>
      </c>
      <c r="J582" s="13">
        <v>0.16</v>
      </c>
      <c r="K582" s="12" t="str">
        <f t="shared" si="36"/>
        <v>October</v>
      </c>
      <c r="L582" s="24">
        <f t="shared" si="37"/>
        <v>0.19999999999999998</v>
      </c>
      <c r="M582" s="12">
        <f t="shared" si="38"/>
        <v>1.9081481481481484</v>
      </c>
      <c r="N582" s="19">
        <f t="shared" si="39"/>
        <v>43.276800000000001</v>
      </c>
    </row>
    <row r="583" spans="1:14" x14ac:dyDescent="0.3">
      <c r="A583" s="10" t="s">
        <v>822</v>
      </c>
      <c r="B583" s="11">
        <v>43112</v>
      </c>
      <c r="C583" s="12" t="s">
        <v>823</v>
      </c>
      <c r="D583" s="12" t="s">
        <v>8</v>
      </c>
      <c r="E583" s="12" t="s">
        <v>3</v>
      </c>
      <c r="F583" s="12" t="s">
        <v>18</v>
      </c>
      <c r="G583" s="12">
        <v>470.37599999999998</v>
      </c>
      <c r="H583" s="12">
        <v>2</v>
      </c>
      <c r="I583" s="12">
        <v>94.075199999999995</v>
      </c>
      <c r="J583" s="13">
        <v>0.16</v>
      </c>
      <c r="K583" s="12" t="str">
        <f t="shared" si="36"/>
        <v>January</v>
      </c>
      <c r="L583" s="24">
        <f t="shared" si="37"/>
        <v>0.2</v>
      </c>
      <c r="M583" s="12">
        <f t="shared" si="38"/>
        <v>235.18799999999999</v>
      </c>
      <c r="N583" s="19">
        <f t="shared" si="39"/>
        <v>395.11583999999999</v>
      </c>
    </row>
    <row r="584" spans="1:14" x14ac:dyDescent="0.3">
      <c r="A584" s="10" t="s">
        <v>824</v>
      </c>
      <c r="B584" s="11">
        <v>43112</v>
      </c>
      <c r="C584" s="12" t="s">
        <v>823</v>
      </c>
      <c r="D584" s="12" t="s">
        <v>8</v>
      </c>
      <c r="E584" s="12" t="s">
        <v>3</v>
      </c>
      <c r="F584" s="12" t="s">
        <v>18</v>
      </c>
      <c r="G584" s="12">
        <v>105.584</v>
      </c>
      <c r="H584" s="12">
        <v>1</v>
      </c>
      <c r="I584" s="12">
        <v>21.116800000000001</v>
      </c>
      <c r="J584" s="13">
        <v>0.24</v>
      </c>
      <c r="K584" s="12" t="str">
        <f t="shared" si="36"/>
        <v>January</v>
      </c>
      <c r="L584" s="24">
        <f t="shared" si="37"/>
        <v>0.2</v>
      </c>
      <c r="M584" s="12">
        <f t="shared" si="38"/>
        <v>105.584</v>
      </c>
      <c r="N584" s="19">
        <f t="shared" si="39"/>
        <v>80.243840000000006</v>
      </c>
    </row>
    <row r="585" spans="1:14" x14ac:dyDescent="0.3">
      <c r="A585" s="10" t="s">
        <v>825</v>
      </c>
      <c r="B585" s="11">
        <v>43112</v>
      </c>
      <c r="C585" s="12" t="s">
        <v>823</v>
      </c>
      <c r="D585" s="12" t="s">
        <v>8</v>
      </c>
      <c r="E585" s="12" t="s">
        <v>3</v>
      </c>
      <c r="F585" s="12" t="s">
        <v>10</v>
      </c>
      <c r="G585" s="12">
        <v>31.152000000000001</v>
      </c>
      <c r="H585" s="12">
        <v>30</v>
      </c>
      <c r="I585" s="12">
        <v>6.2304000000000004</v>
      </c>
      <c r="J585" s="13">
        <v>0.09</v>
      </c>
      <c r="K585" s="12" t="str">
        <f t="shared" si="36"/>
        <v>January</v>
      </c>
      <c r="L585" s="24">
        <f t="shared" si="37"/>
        <v>0.2</v>
      </c>
      <c r="M585" s="12">
        <f t="shared" si="38"/>
        <v>1.0384</v>
      </c>
      <c r="N585" s="19">
        <f t="shared" si="39"/>
        <v>28.348320000000001</v>
      </c>
    </row>
    <row r="586" spans="1:14" x14ac:dyDescent="0.3">
      <c r="A586" s="10" t="s">
        <v>826</v>
      </c>
      <c r="B586" s="11">
        <v>43112</v>
      </c>
      <c r="C586" s="12" t="s">
        <v>823</v>
      </c>
      <c r="D586" s="12" t="s">
        <v>8</v>
      </c>
      <c r="E586" s="12" t="s">
        <v>3</v>
      </c>
      <c r="F586" s="12" t="s">
        <v>10</v>
      </c>
      <c r="G586" s="12">
        <v>6.7830000000000004</v>
      </c>
      <c r="H586" s="12">
        <v>5</v>
      </c>
      <c r="I586" s="12">
        <v>1.3566</v>
      </c>
      <c r="J586" s="13">
        <v>0.06</v>
      </c>
      <c r="K586" s="12" t="str">
        <f t="shared" si="36"/>
        <v>January</v>
      </c>
      <c r="L586" s="24">
        <f t="shared" si="37"/>
        <v>0.19999999999999998</v>
      </c>
      <c r="M586" s="12">
        <f t="shared" si="38"/>
        <v>1.3566</v>
      </c>
      <c r="N586" s="19">
        <f t="shared" si="39"/>
        <v>6.3760200000000005</v>
      </c>
    </row>
    <row r="587" spans="1:14" x14ac:dyDescent="0.3">
      <c r="A587" s="10" t="s">
        <v>827</v>
      </c>
      <c r="B587" s="11">
        <v>43112</v>
      </c>
      <c r="C587" s="12" t="s">
        <v>823</v>
      </c>
      <c r="D587" s="12" t="s">
        <v>8</v>
      </c>
      <c r="E587" s="12" t="s">
        <v>3</v>
      </c>
      <c r="F587" s="12" t="s">
        <v>18</v>
      </c>
      <c r="G587" s="12">
        <v>406.36799999999999</v>
      </c>
      <c r="H587" s="12">
        <v>19</v>
      </c>
      <c r="I587" s="12">
        <v>81.273600000000002</v>
      </c>
      <c r="J587" s="13">
        <v>0.06</v>
      </c>
      <c r="K587" s="12" t="str">
        <f t="shared" si="36"/>
        <v>January</v>
      </c>
      <c r="L587" s="24">
        <f t="shared" si="37"/>
        <v>0.2</v>
      </c>
      <c r="M587" s="12">
        <f t="shared" si="38"/>
        <v>21.387789473684212</v>
      </c>
      <c r="N587" s="19">
        <f t="shared" si="39"/>
        <v>381.98592000000002</v>
      </c>
    </row>
    <row r="588" spans="1:14" x14ac:dyDescent="0.3">
      <c r="A588" s="10" t="s">
        <v>828</v>
      </c>
      <c r="B588" s="11">
        <v>42436</v>
      </c>
      <c r="C588" s="12" t="s">
        <v>829</v>
      </c>
      <c r="D588" s="12" t="s">
        <v>2</v>
      </c>
      <c r="E588" s="12" t="s">
        <v>3</v>
      </c>
      <c r="F588" s="12" t="s">
        <v>4</v>
      </c>
      <c r="G588" s="12">
        <v>70.98</v>
      </c>
      <c r="H588" s="12">
        <v>17</v>
      </c>
      <c r="I588" s="12">
        <v>14.196</v>
      </c>
      <c r="J588" s="13">
        <v>0.1</v>
      </c>
      <c r="K588" s="12" t="str">
        <f t="shared" si="36"/>
        <v>March</v>
      </c>
      <c r="L588" s="24">
        <f t="shared" si="37"/>
        <v>0.19999999999999998</v>
      </c>
      <c r="M588" s="12">
        <f t="shared" si="38"/>
        <v>4.1752941176470593</v>
      </c>
      <c r="N588" s="19">
        <f t="shared" si="39"/>
        <v>63.882000000000005</v>
      </c>
    </row>
    <row r="589" spans="1:14" x14ac:dyDescent="0.3">
      <c r="A589" s="10" t="s">
        <v>830</v>
      </c>
      <c r="B589" s="11">
        <v>42436</v>
      </c>
      <c r="C589" s="12" t="s">
        <v>829</v>
      </c>
      <c r="D589" s="12" t="s">
        <v>2</v>
      </c>
      <c r="E589" s="12" t="s">
        <v>3</v>
      </c>
      <c r="F589" s="12" t="s">
        <v>10</v>
      </c>
      <c r="G589" s="12">
        <v>294.93</v>
      </c>
      <c r="H589" s="12">
        <v>3</v>
      </c>
      <c r="I589" s="12">
        <v>58.985999999999997</v>
      </c>
      <c r="J589" s="13">
        <v>0.2</v>
      </c>
      <c r="K589" s="12" t="str">
        <f t="shared" si="36"/>
        <v>March</v>
      </c>
      <c r="L589" s="24">
        <f t="shared" si="37"/>
        <v>0.19999999999999998</v>
      </c>
      <c r="M589" s="12">
        <f t="shared" si="38"/>
        <v>98.31</v>
      </c>
      <c r="N589" s="19">
        <f t="shared" si="39"/>
        <v>235.94400000000002</v>
      </c>
    </row>
    <row r="590" spans="1:14" x14ac:dyDescent="0.3">
      <c r="A590" s="10" t="s">
        <v>831</v>
      </c>
      <c r="B590" s="11">
        <v>42814</v>
      </c>
      <c r="C590" s="12" t="s">
        <v>832</v>
      </c>
      <c r="D590" s="12" t="s">
        <v>8</v>
      </c>
      <c r="E590" s="12" t="s">
        <v>3</v>
      </c>
      <c r="F590" s="12" t="s">
        <v>18</v>
      </c>
      <c r="G590" s="12">
        <v>84.784000000000006</v>
      </c>
      <c r="H590" s="12">
        <v>15</v>
      </c>
      <c r="I590" s="12">
        <v>16.956800000000001</v>
      </c>
      <c r="J590" s="13">
        <v>0.05</v>
      </c>
      <c r="K590" s="12" t="str">
        <f t="shared" si="36"/>
        <v>March</v>
      </c>
      <c r="L590" s="24">
        <f t="shared" si="37"/>
        <v>0.2</v>
      </c>
      <c r="M590" s="12">
        <f t="shared" si="38"/>
        <v>5.6522666666666668</v>
      </c>
      <c r="N590" s="19">
        <f t="shared" si="39"/>
        <v>80.544800000000009</v>
      </c>
    </row>
    <row r="591" spans="1:14" x14ac:dyDescent="0.3">
      <c r="A591" s="10" t="s">
        <v>833</v>
      </c>
      <c r="B591" s="11">
        <v>42814</v>
      </c>
      <c r="C591" s="12" t="s">
        <v>832</v>
      </c>
      <c r="D591" s="12" t="s">
        <v>8</v>
      </c>
      <c r="E591" s="12" t="s">
        <v>3</v>
      </c>
      <c r="F591" s="12" t="s">
        <v>10</v>
      </c>
      <c r="G591" s="12">
        <v>20.736000000000001</v>
      </c>
      <c r="H591" s="12">
        <v>2</v>
      </c>
      <c r="I591" s="12">
        <v>4.1471999999999998</v>
      </c>
      <c r="J591" s="13">
        <v>0.25</v>
      </c>
      <c r="K591" s="12" t="str">
        <f t="shared" si="36"/>
        <v>March</v>
      </c>
      <c r="L591" s="24">
        <f t="shared" si="37"/>
        <v>0.19999999999999998</v>
      </c>
      <c r="M591" s="12">
        <f t="shared" si="38"/>
        <v>10.368</v>
      </c>
      <c r="N591" s="19">
        <f t="shared" si="39"/>
        <v>15.552</v>
      </c>
    </row>
    <row r="592" spans="1:14" x14ac:dyDescent="0.3">
      <c r="A592" s="10" t="s">
        <v>834</v>
      </c>
      <c r="B592" s="11">
        <v>42814</v>
      </c>
      <c r="C592" s="12" t="s">
        <v>832</v>
      </c>
      <c r="D592" s="12" t="s">
        <v>8</v>
      </c>
      <c r="E592" s="12" t="s">
        <v>3</v>
      </c>
      <c r="F592" s="12" t="s">
        <v>10</v>
      </c>
      <c r="G592" s="12">
        <v>16.821000000000002</v>
      </c>
      <c r="H592" s="12">
        <v>20</v>
      </c>
      <c r="I592" s="12">
        <v>3.3641999999999999</v>
      </c>
      <c r="J592" s="13">
        <v>0.12</v>
      </c>
      <c r="K592" s="12" t="str">
        <f t="shared" si="36"/>
        <v>March</v>
      </c>
      <c r="L592" s="24">
        <f t="shared" si="37"/>
        <v>0.19999999999999998</v>
      </c>
      <c r="M592" s="12">
        <f t="shared" si="38"/>
        <v>0.84105000000000008</v>
      </c>
      <c r="N592" s="19">
        <f t="shared" si="39"/>
        <v>14.802480000000001</v>
      </c>
    </row>
    <row r="593" spans="1:14" x14ac:dyDescent="0.3">
      <c r="A593" s="10" t="s">
        <v>835</v>
      </c>
      <c r="B593" s="11">
        <v>42814</v>
      </c>
      <c r="C593" s="12" t="s">
        <v>832</v>
      </c>
      <c r="D593" s="12" t="s">
        <v>8</v>
      </c>
      <c r="E593" s="12" t="s">
        <v>3</v>
      </c>
      <c r="F593" s="12" t="s">
        <v>10</v>
      </c>
      <c r="G593" s="12">
        <v>10.368</v>
      </c>
      <c r="H593" s="12">
        <v>3</v>
      </c>
      <c r="I593" s="12">
        <v>2.0735999999999999</v>
      </c>
      <c r="J593" s="13">
        <v>0.18</v>
      </c>
      <c r="K593" s="12" t="str">
        <f t="shared" si="36"/>
        <v>March</v>
      </c>
      <c r="L593" s="24">
        <f t="shared" si="37"/>
        <v>0.19999999999999998</v>
      </c>
      <c r="M593" s="12">
        <f t="shared" si="38"/>
        <v>3.456</v>
      </c>
      <c r="N593" s="19">
        <f t="shared" si="39"/>
        <v>8.5017600000000009</v>
      </c>
    </row>
    <row r="594" spans="1:14" x14ac:dyDescent="0.3">
      <c r="A594" s="10" t="s">
        <v>836</v>
      </c>
      <c r="B594" s="11">
        <v>42248</v>
      </c>
      <c r="C594" s="12" t="s">
        <v>837</v>
      </c>
      <c r="D594" s="12" t="s">
        <v>29</v>
      </c>
      <c r="E594" s="12" t="s">
        <v>3</v>
      </c>
      <c r="F594" s="12" t="s">
        <v>10</v>
      </c>
      <c r="G594" s="12">
        <v>9.3439999999999994</v>
      </c>
      <c r="H594" s="12">
        <v>28</v>
      </c>
      <c r="I594" s="12">
        <v>1.8688</v>
      </c>
      <c r="J594" s="13">
        <v>0.25</v>
      </c>
      <c r="K594" s="12" t="str">
        <f t="shared" si="36"/>
        <v>September</v>
      </c>
      <c r="L594" s="24">
        <f t="shared" si="37"/>
        <v>0.2</v>
      </c>
      <c r="M594" s="12">
        <f t="shared" si="38"/>
        <v>0.33371428571428569</v>
      </c>
      <c r="N594" s="19">
        <f t="shared" si="39"/>
        <v>7.0079999999999991</v>
      </c>
    </row>
    <row r="595" spans="1:14" x14ac:dyDescent="0.3">
      <c r="A595" s="10" t="s">
        <v>838</v>
      </c>
      <c r="B595" s="11">
        <v>42248</v>
      </c>
      <c r="C595" s="12" t="s">
        <v>837</v>
      </c>
      <c r="D595" s="12" t="s">
        <v>29</v>
      </c>
      <c r="E595" s="12" t="s">
        <v>3</v>
      </c>
      <c r="F595" s="12" t="s">
        <v>18</v>
      </c>
      <c r="G595" s="12">
        <v>31.2</v>
      </c>
      <c r="H595" s="12">
        <v>22</v>
      </c>
      <c r="I595" s="12">
        <v>6.24</v>
      </c>
      <c r="J595" s="13">
        <v>0.19</v>
      </c>
      <c r="K595" s="12" t="str">
        <f t="shared" si="36"/>
        <v>September</v>
      </c>
      <c r="L595" s="24">
        <f t="shared" si="37"/>
        <v>0.2</v>
      </c>
      <c r="M595" s="12">
        <f t="shared" si="38"/>
        <v>1.4181818181818182</v>
      </c>
      <c r="N595" s="19">
        <f t="shared" si="39"/>
        <v>25.271999999999998</v>
      </c>
    </row>
    <row r="596" spans="1:14" x14ac:dyDescent="0.3">
      <c r="A596" s="10" t="s">
        <v>839</v>
      </c>
      <c r="B596" s="11">
        <v>42224</v>
      </c>
      <c r="C596" s="12" t="s">
        <v>840</v>
      </c>
      <c r="D596" s="12" t="s">
        <v>8</v>
      </c>
      <c r="E596" s="12" t="s">
        <v>3</v>
      </c>
      <c r="F596" s="12" t="s">
        <v>10</v>
      </c>
      <c r="G596" s="12">
        <v>76.12</v>
      </c>
      <c r="H596" s="12">
        <v>17</v>
      </c>
      <c r="I596" s="12">
        <v>15.224</v>
      </c>
      <c r="J596" s="13">
        <v>0.14000000000000001</v>
      </c>
      <c r="K596" s="12" t="str">
        <f t="shared" si="36"/>
        <v>August</v>
      </c>
      <c r="L596" s="24">
        <f t="shared" si="37"/>
        <v>0.19999999999999998</v>
      </c>
      <c r="M596" s="12">
        <f t="shared" si="38"/>
        <v>4.4776470588235293</v>
      </c>
      <c r="N596" s="19">
        <f t="shared" si="39"/>
        <v>65.463200000000001</v>
      </c>
    </row>
    <row r="597" spans="1:14" x14ac:dyDescent="0.3">
      <c r="A597" s="10" t="s">
        <v>841</v>
      </c>
      <c r="B597" s="11">
        <v>42224</v>
      </c>
      <c r="C597" s="12" t="s">
        <v>840</v>
      </c>
      <c r="D597" s="12" t="s">
        <v>8</v>
      </c>
      <c r="E597" s="12" t="s">
        <v>3</v>
      </c>
      <c r="F597" s="12" t="s">
        <v>18</v>
      </c>
      <c r="G597" s="12">
        <v>1199.9760000000001</v>
      </c>
      <c r="H597" s="12">
        <v>21</v>
      </c>
      <c r="I597" s="12">
        <v>239.99520000000001</v>
      </c>
      <c r="J597" s="13">
        <v>0.01</v>
      </c>
      <c r="K597" s="12" t="str">
        <f t="shared" si="36"/>
        <v>August</v>
      </c>
      <c r="L597" s="24">
        <f t="shared" si="37"/>
        <v>0.19999999999999998</v>
      </c>
      <c r="M597" s="12">
        <f t="shared" si="38"/>
        <v>57.141714285714293</v>
      </c>
      <c r="N597" s="19">
        <f t="shared" si="39"/>
        <v>1187.9762400000002</v>
      </c>
    </row>
    <row r="598" spans="1:14" x14ac:dyDescent="0.3">
      <c r="A598" s="10" t="s">
        <v>842</v>
      </c>
      <c r="B598" s="11">
        <v>42224</v>
      </c>
      <c r="C598" s="12" t="s">
        <v>840</v>
      </c>
      <c r="D598" s="12" t="s">
        <v>8</v>
      </c>
      <c r="E598" s="12" t="s">
        <v>3</v>
      </c>
      <c r="F598" s="12" t="s">
        <v>18</v>
      </c>
      <c r="G598" s="12">
        <v>445.96</v>
      </c>
      <c r="H598" s="12">
        <v>27</v>
      </c>
      <c r="I598" s="12">
        <v>89.191999999999993</v>
      </c>
      <c r="J598" s="13">
        <v>7.0000000000000007E-2</v>
      </c>
      <c r="K598" s="12" t="str">
        <f t="shared" si="36"/>
        <v>August</v>
      </c>
      <c r="L598" s="24">
        <f t="shared" si="37"/>
        <v>0.19999999999999998</v>
      </c>
      <c r="M598" s="12">
        <f t="shared" si="38"/>
        <v>16.517037037037035</v>
      </c>
      <c r="N598" s="19">
        <f t="shared" si="39"/>
        <v>414.74279999999999</v>
      </c>
    </row>
    <row r="599" spans="1:14" x14ac:dyDescent="0.3">
      <c r="A599" s="10" t="s">
        <v>843</v>
      </c>
      <c r="B599" s="11">
        <v>42224</v>
      </c>
      <c r="C599" s="12" t="s">
        <v>840</v>
      </c>
      <c r="D599" s="12" t="s">
        <v>8</v>
      </c>
      <c r="E599" s="12" t="s">
        <v>3</v>
      </c>
      <c r="F599" s="12" t="s">
        <v>4</v>
      </c>
      <c r="G599" s="12">
        <v>327.76</v>
      </c>
      <c r="H599" s="12">
        <v>5</v>
      </c>
      <c r="I599" s="12">
        <v>65.552000000000007</v>
      </c>
      <c r="J599" s="13">
        <v>0.22</v>
      </c>
      <c r="K599" s="12" t="str">
        <f t="shared" si="36"/>
        <v>August</v>
      </c>
      <c r="L599" s="24">
        <f t="shared" si="37"/>
        <v>0.20000000000000004</v>
      </c>
      <c r="M599" s="12">
        <f t="shared" si="38"/>
        <v>65.551999999999992</v>
      </c>
      <c r="N599" s="19">
        <f t="shared" si="39"/>
        <v>255.65280000000001</v>
      </c>
    </row>
    <row r="600" spans="1:14" x14ac:dyDescent="0.3">
      <c r="A600" s="10" t="s">
        <v>844</v>
      </c>
      <c r="B600" s="11">
        <v>42930</v>
      </c>
      <c r="C600" s="12" t="s">
        <v>845</v>
      </c>
      <c r="D600" s="12" t="s">
        <v>45</v>
      </c>
      <c r="E600" s="12" t="s">
        <v>3</v>
      </c>
      <c r="F600" s="12" t="s">
        <v>10</v>
      </c>
      <c r="G600" s="12">
        <v>11.632</v>
      </c>
      <c r="H600" s="12">
        <v>12</v>
      </c>
      <c r="I600" s="12">
        <v>2.3264</v>
      </c>
      <c r="J600" s="13">
        <v>0.24</v>
      </c>
      <c r="K600" s="12" t="str">
        <f t="shared" si="36"/>
        <v>July</v>
      </c>
      <c r="L600" s="24">
        <f t="shared" si="37"/>
        <v>0.2</v>
      </c>
      <c r="M600" s="12">
        <f t="shared" si="38"/>
        <v>0.96933333333333327</v>
      </c>
      <c r="N600" s="19">
        <f t="shared" si="39"/>
        <v>8.8403200000000002</v>
      </c>
    </row>
    <row r="601" spans="1:14" x14ac:dyDescent="0.3">
      <c r="A601" s="10" t="s">
        <v>846</v>
      </c>
      <c r="B601" s="11">
        <v>42932</v>
      </c>
      <c r="C601" s="12" t="s">
        <v>847</v>
      </c>
      <c r="D601" s="12" t="s">
        <v>45</v>
      </c>
      <c r="E601" s="12" t="s">
        <v>3</v>
      </c>
      <c r="F601" s="12" t="s">
        <v>18</v>
      </c>
      <c r="G601" s="12">
        <v>143.982</v>
      </c>
      <c r="H601" s="12">
        <v>19</v>
      </c>
      <c r="I601" s="12">
        <v>28.796399999999998</v>
      </c>
      <c r="J601" s="13">
        <v>0.13</v>
      </c>
      <c r="K601" s="12" t="str">
        <f t="shared" si="36"/>
        <v>July</v>
      </c>
      <c r="L601" s="24">
        <f t="shared" si="37"/>
        <v>0.19999999999999998</v>
      </c>
      <c r="M601" s="12">
        <f t="shared" si="38"/>
        <v>7.5780000000000003</v>
      </c>
      <c r="N601" s="19">
        <f t="shared" si="39"/>
        <v>125.26434</v>
      </c>
    </row>
    <row r="602" spans="1:14" x14ac:dyDescent="0.3">
      <c r="A602" s="10" t="s">
        <v>848</v>
      </c>
      <c r="B602" s="11">
        <v>42932</v>
      </c>
      <c r="C602" s="12" t="s">
        <v>847</v>
      </c>
      <c r="D602" s="12" t="s">
        <v>45</v>
      </c>
      <c r="E602" s="12" t="s">
        <v>3</v>
      </c>
      <c r="F602" s="12" t="s">
        <v>18</v>
      </c>
      <c r="G602" s="12">
        <v>494.37599999999998</v>
      </c>
      <c r="H602" s="12">
        <v>16</v>
      </c>
      <c r="I602" s="12">
        <v>98.875200000000007</v>
      </c>
      <c r="J602" s="13">
        <v>0.21</v>
      </c>
      <c r="K602" s="12" t="str">
        <f t="shared" si="36"/>
        <v>July</v>
      </c>
      <c r="L602" s="24">
        <f t="shared" si="37"/>
        <v>0.2</v>
      </c>
      <c r="M602" s="12">
        <f t="shared" si="38"/>
        <v>30.898499999999999</v>
      </c>
      <c r="N602" s="19">
        <f t="shared" si="39"/>
        <v>390.55703999999997</v>
      </c>
    </row>
    <row r="603" spans="1:14" x14ac:dyDescent="0.3">
      <c r="A603" s="10" t="s">
        <v>849</v>
      </c>
      <c r="B603" s="11">
        <v>42932</v>
      </c>
      <c r="C603" s="12" t="s">
        <v>847</v>
      </c>
      <c r="D603" s="12" t="s">
        <v>45</v>
      </c>
      <c r="E603" s="12" t="s">
        <v>3</v>
      </c>
      <c r="F603" s="12" t="s">
        <v>10</v>
      </c>
      <c r="G603" s="12">
        <v>5.84</v>
      </c>
      <c r="H603" s="12">
        <v>4</v>
      </c>
      <c r="I603" s="12">
        <v>1.1679999999999999</v>
      </c>
      <c r="J603" s="13">
        <v>0.17</v>
      </c>
      <c r="K603" s="12" t="str">
        <f t="shared" si="36"/>
        <v>July</v>
      </c>
      <c r="L603" s="24">
        <f t="shared" si="37"/>
        <v>0.19999999999999998</v>
      </c>
      <c r="M603" s="12">
        <f t="shared" si="38"/>
        <v>1.46</v>
      </c>
      <c r="N603" s="19">
        <f t="shared" si="39"/>
        <v>4.8472</v>
      </c>
    </row>
    <row r="604" spans="1:14" x14ac:dyDescent="0.3">
      <c r="A604" s="10" t="s">
        <v>850</v>
      </c>
      <c r="B604" s="11">
        <v>42078</v>
      </c>
      <c r="C604" s="12" t="s">
        <v>851</v>
      </c>
      <c r="D604" s="12" t="s">
        <v>2</v>
      </c>
      <c r="E604" s="12" t="s">
        <v>3</v>
      </c>
      <c r="F604" s="12" t="s">
        <v>10</v>
      </c>
      <c r="G604" s="12">
        <v>142.77600000000001</v>
      </c>
      <c r="H604" s="12">
        <v>20</v>
      </c>
      <c r="I604" s="12">
        <v>28.555199999999999</v>
      </c>
      <c r="J604" s="13">
        <v>0.17</v>
      </c>
      <c r="K604" s="12" t="str">
        <f t="shared" si="36"/>
        <v>March</v>
      </c>
      <c r="L604" s="24">
        <f t="shared" si="37"/>
        <v>0.19999999999999998</v>
      </c>
      <c r="M604" s="12">
        <f t="shared" si="38"/>
        <v>7.1388000000000007</v>
      </c>
      <c r="N604" s="19">
        <f t="shared" si="39"/>
        <v>118.50408</v>
      </c>
    </row>
    <row r="605" spans="1:14" x14ac:dyDescent="0.3">
      <c r="A605" s="10" t="s">
        <v>852</v>
      </c>
      <c r="B605" s="11">
        <v>42078</v>
      </c>
      <c r="C605" s="12" t="s">
        <v>851</v>
      </c>
      <c r="D605" s="12" t="s">
        <v>2</v>
      </c>
      <c r="E605" s="12" t="s">
        <v>3</v>
      </c>
      <c r="F605" s="12" t="s">
        <v>4</v>
      </c>
      <c r="G605" s="12">
        <v>45.695999999999998</v>
      </c>
      <c r="H605" s="12">
        <v>25</v>
      </c>
      <c r="I605" s="12">
        <v>9.1392000000000007</v>
      </c>
      <c r="J605" s="13">
        <v>0.12</v>
      </c>
      <c r="K605" s="12" t="str">
        <f t="shared" si="36"/>
        <v>March</v>
      </c>
      <c r="L605" s="24">
        <f t="shared" si="37"/>
        <v>0.2</v>
      </c>
      <c r="M605" s="12">
        <f t="shared" si="38"/>
        <v>1.8278399999999999</v>
      </c>
      <c r="N605" s="19">
        <f t="shared" si="39"/>
        <v>40.212479999999999</v>
      </c>
    </row>
    <row r="606" spans="1:14" x14ac:dyDescent="0.3">
      <c r="A606" s="10" t="s">
        <v>853</v>
      </c>
      <c r="B606" s="11">
        <v>42078</v>
      </c>
      <c r="C606" s="12" t="s">
        <v>851</v>
      </c>
      <c r="D606" s="12" t="s">
        <v>2</v>
      </c>
      <c r="E606" s="12" t="s">
        <v>3</v>
      </c>
      <c r="F606" s="12" t="s">
        <v>10</v>
      </c>
      <c r="G606" s="12">
        <v>7.218</v>
      </c>
      <c r="H606" s="12">
        <v>28</v>
      </c>
      <c r="I606" s="12">
        <v>1.4436</v>
      </c>
      <c r="J606" s="13">
        <v>0.2</v>
      </c>
      <c r="K606" s="12" t="str">
        <f t="shared" si="36"/>
        <v>March</v>
      </c>
      <c r="L606" s="24">
        <f t="shared" si="37"/>
        <v>0.2</v>
      </c>
      <c r="M606" s="12">
        <f t="shared" si="38"/>
        <v>0.25778571428571428</v>
      </c>
      <c r="N606" s="19">
        <f t="shared" si="39"/>
        <v>5.7744</v>
      </c>
    </row>
    <row r="607" spans="1:14" x14ac:dyDescent="0.3">
      <c r="A607" s="10" t="s">
        <v>854</v>
      </c>
      <c r="B607" s="11">
        <v>42078</v>
      </c>
      <c r="C607" s="12" t="s">
        <v>851</v>
      </c>
      <c r="D607" s="12" t="s">
        <v>2</v>
      </c>
      <c r="E607" s="12" t="s">
        <v>3</v>
      </c>
      <c r="F607" s="12" t="s">
        <v>10</v>
      </c>
      <c r="G607" s="12">
        <v>43.188000000000002</v>
      </c>
      <c r="H607" s="12">
        <v>15</v>
      </c>
      <c r="I607" s="12">
        <v>8.6376000000000008</v>
      </c>
      <c r="J607" s="13">
        <v>0.15</v>
      </c>
      <c r="K607" s="12" t="str">
        <f t="shared" si="36"/>
        <v>March</v>
      </c>
      <c r="L607" s="24">
        <f t="shared" si="37"/>
        <v>0.2</v>
      </c>
      <c r="M607" s="12">
        <f t="shared" si="38"/>
        <v>2.8792</v>
      </c>
      <c r="N607" s="19">
        <f t="shared" si="39"/>
        <v>36.709800000000001</v>
      </c>
    </row>
    <row r="608" spans="1:14" x14ac:dyDescent="0.3">
      <c r="A608" s="10" t="s">
        <v>855</v>
      </c>
      <c r="B608" s="11">
        <v>42078</v>
      </c>
      <c r="C608" s="12" t="s">
        <v>851</v>
      </c>
      <c r="D608" s="12" t="s">
        <v>2</v>
      </c>
      <c r="E608" s="12" t="s">
        <v>3</v>
      </c>
      <c r="F608" s="12" t="s">
        <v>10</v>
      </c>
      <c r="G608" s="12">
        <v>131.904</v>
      </c>
      <c r="H608" s="12">
        <v>27</v>
      </c>
      <c r="I608" s="12">
        <v>26.380800000000001</v>
      </c>
      <c r="J608" s="13">
        <v>0.17</v>
      </c>
      <c r="K608" s="12" t="str">
        <f t="shared" si="36"/>
        <v>March</v>
      </c>
      <c r="L608" s="24">
        <f t="shared" si="37"/>
        <v>0.2</v>
      </c>
      <c r="M608" s="12">
        <f t="shared" si="38"/>
        <v>4.8853333333333335</v>
      </c>
      <c r="N608" s="19">
        <f t="shared" si="39"/>
        <v>109.48031999999999</v>
      </c>
    </row>
    <row r="609" spans="1:14" x14ac:dyDescent="0.3">
      <c r="A609" s="10" t="s">
        <v>856</v>
      </c>
      <c r="B609" s="11">
        <v>42147</v>
      </c>
      <c r="C609" s="12" t="s">
        <v>857</v>
      </c>
      <c r="D609" s="12" t="s">
        <v>45</v>
      </c>
      <c r="E609" s="12" t="s">
        <v>3</v>
      </c>
      <c r="F609" s="12" t="s">
        <v>10</v>
      </c>
      <c r="G609" s="12">
        <v>3.282</v>
      </c>
      <c r="H609" s="12">
        <v>24</v>
      </c>
      <c r="I609" s="12">
        <v>0.65639999999999998</v>
      </c>
      <c r="J609" s="13">
        <v>0.02</v>
      </c>
      <c r="K609" s="12" t="str">
        <f t="shared" si="36"/>
        <v>May</v>
      </c>
      <c r="L609" s="24">
        <f t="shared" si="37"/>
        <v>0.19999999999999998</v>
      </c>
      <c r="M609" s="12">
        <f t="shared" si="38"/>
        <v>0.13675000000000001</v>
      </c>
      <c r="N609" s="19">
        <f t="shared" si="39"/>
        <v>3.2163599999999999</v>
      </c>
    </row>
    <row r="610" spans="1:14" x14ac:dyDescent="0.3">
      <c r="A610" s="10" t="s">
        <v>858</v>
      </c>
      <c r="B610" s="11">
        <v>42147</v>
      </c>
      <c r="C610" s="12" t="s">
        <v>857</v>
      </c>
      <c r="D610" s="12" t="s">
        <v>45</v>
      </c>
      <c r="E610" s="12" t="s">
        <v>3</v>
      </c>
      <c r="F610" s="12" t="s">
        <v>10</v>
      </c>
      <c r="G610" s="12">
        <v>21.167999999999999</v>
      </c>
      <c r="H610" s="12">
        <v>6</v>
      </c>
      <c r="I610" s="12">
        <v>4.2336</v>
      </c>
      <c r="J610" s="13">
        <v>0.25</v>
      </c>
      <c r="K610" s="12" t="str">
        <f t="shared" si="36"/>
        <v>May</v>
      </c>
      <c r="L610" s="24">
        <f t="shared" si="37"/>
        <v>0.2</v>
      </c>
      <c r="M610" s="12">
        <f t="shared" si="38"/>
        <v>3.528</v>
      </c>
      <c r="N610" s="19">
        <f t="shared" si="39"/>
        <v>15.875999999999999</v>
      </c>
    </row>
    <row r="611" spans="1:14" x14ac:dyDescent="0.3">
      <c r="A611" s="10" t="s">
        <v>859</v>
      </c>
      <c r="B611" s="11">
        <v>42147</v>
      </c>
      <c r="C611" s="12" t="s">
        <v>857</v>
      </c>
      <c r="D611" s="12" t="s">
        <v>45</v>
      </c>
      <c r="E611" s="12" t="s">
        <v>3</v>
      </c>
      <c r="F611" s="12" t="s">
        <v>18</v>
      </c>
      <c r="G611" s="12">
        <v>55.188000000000002</v>
      </c>
      <c r="H611" s="12">
        <v>30</v>
      </c>
      <c r="I611" s="12">
        <v>11.037599999999999</v>
      </c>
      <c r="J611" s="13">
        <v>0.23</v>
      </c>
      <c r="K611" s="12" t="str">
        <f t="shared" si="36"/>
        <v>May</v>
      </c>
      <c r="L611" s="24">
        <f t="shared" si="37"/>
        <v>0.19999999999999998</v>
      </c>
      <c r="M611" s="12">
        <f t="shared" si="38"/>
        <v>1.8396000000000001</v>
      </c>
      <c r="N611" s="19">
        <f t="shared" si="39"/>
        <v>42.494759999999999</v>
      </c>
    </row>
    <row r="612" spans="1:14" x14ac:dyDescent="0.3">
      <c r="A612" s="10" t="s">
        <v>860</v>
      </c>
      <c r="B612" s="11">
        <v>42853</v>
      </c>
      <c r="C612" s="12" t="s">
        <v>861</v>
      </c>
      <c r="D612" s="12" t="s">
        <v>29</v>
      </c>
      <c r="E612" s="12" t="s">
        <v>9</v>
      </c>
      <c r="F612" s="12" t="s">
        <v>18</v>
      </c>
      <c r="G612" s="12">
        <v>369.57600000000002</v>
      </c>
      <c r="H612" s="12">
        <v>27</v>
      </c>
      <c r="I612" s="12">
        <v>73.915199999999999</v>
      </c>
      <c r="J612" s="13">
        <v>0.18</v>
      </c>
      <c r="K612" s="12" t="str">
        <f t="shared" si="36"/>
        <v>April</v>
      </c>
      <c r="L612" s="24">
        <f t="shared" si="37"/>
        <v>0.19999999999999998</v>
      </c>
      <c r="M612" s="12">
        <f t="shared" si="38"/>
        <v>13.688000000000001</v>
      </c>
      <c r="N612" s="19">
        <f t="shared" si="39"/>
        <v>303.05232000000001</v>
      </c>
    </row>
    <row r="613" spans="1:14" x14ac:dyDescent="0.3">
      <c r="A613" s="10" t="s">
        <v>862</v>
      </c>
      <c r="B613" s="11">
        <v>42853</v>
      </c>
      <c r="C613" s="12" t="s">
        <v>861</v>
      </c>
      <c r="D613" s="12" t="s">
        <v>29</v>
      </c>
      <c r="E613" s="12" t="s">
        <v>9</v>
      </c>
      <c r="F613" s="12" t="s">
        <v>10</v>
      </c>
      <c r="G613" s="12">
        <v>15.712</v>
      </c>
      <c r="H613" s="12">
        <v>11</v>
      </c>
      <c r="I613" s="12">
        <v>3.1423999999999999</v>
      </c>
      <c r="J613" s="13">
        <v>0.09</v>
      </c>
      <c r="K613" s="12" t="str">
        <f t="shared" si="36"/>
        <v>April</v>
      </c>
      <c r="L613" s="24">
        <f t="shared" si="37"/>
        <v>0.19999999999999998</v>
      </c>
      <c r="M613" s="12">
        <f t="shared" si="38"/>
        <v>1.4283636363636363</v>
      </c>
      <c r="N613" s="19">
        <f t="shared" si="39"/>
        <v>14.29792</v>
      </c>
    </row>
    <row r="614" spans="1:14" x14ac:dyDescent="0.3">
      <c r="A614" s="10" t="s">
        <v>863</v>
      </c>
      <c r="B614" s="11">
        <v>43048</v>
      </c>
      <c r="C614" s="12" t="s">
        <v>864</v>
      </c>
      <c r="D614" s="12" t="s">
        <v>45</v>
      </c>
      <c r="E614" s="12" t="s">
        <v>9</v>
      </c>
      <c r="F614" s="12" t="s">
        <v>10</v>
      </c>
      <c r="G614" s="12">
        <v>8.4480000000000004</v>
      </c>
      <c r="H614" s="12">
        <v>14</v>
      </c>
      <c r="I614" s="12">
        <v>1.6896</v>
      </c>
      <c r="J614" s="13">
        <v>0.16</v>
      </c>
      <c r="K614" s="12" t="str">
        <f t="shared" si="36"/>
        <v>November</v>
      </c>
      <c r="L614" s="24">
        <f t="shared" si="37"/>
        <v>0.19999999999999998</v>
      </c>
      <c r="M614" s="12">
        <f t="shared" si="38"/>
        <v>0.60342857142857143</v>
      </c>
      <c r="N614" s="19">
        <f t="shared" si="39"/>
        <v>7.0963200000000004</v>
      </c>
    </row>
    <row r="615" spans="1:14" x14ac:dyDescent="0.3">
      <c r="A615" s="10" t="s">
        <v>865</v>
      </c>
      <c r="B615" s="11">
        <v>43048</v>
      </c>
      <c r="C615" s="12" t="s">
        <v>864</v>
      </c>
      <c r="D615" s="12" t="s">
        <v>45</v>
      </c>
      <c r="E615" s="12" t="s">
        <v>9</v>
      </c>
      <c r="F615" s="12" t="s">
        <v>18</v>
      </c>
      <c r="G615" s="12">
        <v>728.94600000000003</v>
      </c>
      <c r="H615" s="12">
        <v>18</v>
      </c>
      <c r="I615" s="12">
        <v>145.78919999999999</v>
      </c>
      <c r="J615" s="13">
        <v>0.08</v>
      </c>
      <c r="K615" s="12" t="str">
        <f t="shared" si="36"/>
        <v>November</v>
      </c>
      <c r="L615" s="24">
        <f t="shared" si="37"/>
        <v>0.19999999999999998</v>
      </c>
      <c r="M615" s="12">
        <f t="shared" si="38"/>
        <v>40.497</v>
      </c>
      <c r="N615" s="19">
        <f t="shared" si="39"/>
        <v>670.63031999999998</v>
      </c>
    </row>
    <row r="616" spans="1:14" x14ac:dyDescent="0.3">
      <c r="A616" s="10" t="s">
        <v>866</v>
      </c>
      <c r="B616" s="11">
        <v>43418</v>
      </c>
      <c r="C616" s="12" t="s">
        <v>867</v>
      </c>
      <c r="D616" s="12" t="s">
        <v>45</v>
      </c>
      <c r="E616" s="12" t="s">
        <v>3</v>
      </c>
      <c r="F616" s="12" t="s">
        <v>18</v>
      </c>
      <c r="G616" s="12">
        <v>119.94</v>
      </c>
      <c r="H616" s="12">
        <v>23</v>
      </c>
      <c r="I616" s="12">
        <v>23.988</v>
      </c>
      <c r="J616" s="13">
        <v>0.06</v>
      </c>
      <c r="K616" s="12" t="str">
        <f t="shared" si="36"/>
        <v>November</v>
      </c>
      <c r="L616" s="24">
        <f t="shared" si="37"/>
        <v>0.2</v>
      </c>
      <c r="M616" s="12">
        <f t="shared" si="38"/>
        <v>5.2147826086956517</v>
      </c>
      <c r="N616" s="19">
        <f t="shared" si="39"/>
        <v>112.7436</v>
      </c>
    </row>
    <row r="617" spans="1:14" x14ac:dyDescent="0.3">
      <c r="A617" s="10" t="s">
        <v>868</v>
      </c>
      <c r="B617" s="11">
        <v>43418</v>
      </c>
      <c r="C617" s="12" t="s">
        <v>867</v>
      </c>
      <c r="D617" s="12" t="s">
        <v>45</v>
      </c>
      <c r="E617" s="12" t="s">
        <v>3</v>
      </c>
      <c r="F617" s="12" t="s">
        <v>10</v>
      </c>
      <c r="G617" s="12">
        <v>3.6480000000000001</v>
      </c>
      <c r="H617" s="12">
        <v>30</v>
      </c>
      <c r="I617" s="12">
        <v>0.72960000000000003</v>
      </c>
      <c r="J617" s="13">
        <v>0.03</v>
      </c>
      <c r="K617" s="12" t="str">
        <f t="shared" si="36"/>
        <v>November</v>
      </c>
      <c r="L617" s="24">
        <f t="shared" si="37"/>
        <v>0.2</v>
      </c>
      <c r="M617" s="12">
        <f t="shared" si="38"/>
        <v>0.1216</v>
      </c>
      <c r="N617" s="19">
        <f t="shared" si="39"/>
        <v>3.5385599999999999</v>
      </c>
    </row>
    <row r="618" spans="1:14" x14ac:dyDescent="0.3">
      <c r="A618" s="10" t="s">
        <v>869</v>
      </c>
      <c r="B618" s="11">
        <v>43330</v>
      </c>
      <c r="C618" s="12" t="s">
        <v>870</v>
      </c>
      <c r="D618" s="12" t="s">
        <v>45</v>
      </c>
      <c r="E618" s="12" t="s">
        <v>9</v>
      </c>
      <c r="F618" s="12" t="s">
        <v>4</v>
      </c>
      <c r="G618" s="12">
        <v>40.479999999999997</v>
      </c>
      <c r="H618" s="12">
        <v>28</v>
      </c>
      <c r="I618" s="12">
        <v>8.0960000000000001</v>
      </c>
      <c r="J618" s="13">
        <v>0.06</v>
      </c>
      <c r="K618" s="12" t="str">
        <f t="shared" si="36"/>
        <v>August</v>
      </c>
      <c r="L618" s="24">
        <f t="shared" si="37"/>
        <v>0.2</v>
      </c>
      <c r="M618" s="12">
        <f t="shared" si="38"/>
        <v>1.4457142857142855</v>
      </c>
      <c r="N618" s="19">
        <f t="shared" si="39"/>
        <v>38.051199999999994</v>
      </c>
    </row>
    <row r="619" spans="1:14" x14ac:dyDescent="0.3">
      <c r="A619" s="10" t="s">
        <v>871</v>
      </c>
      <c r="B619" s="11">
        <v>43330</v>
      </c>
      <c r="C619" s="12" t="s">
        <v>870</v>
      </c>
      <c r="D619" s="12" t="s">
        <v>45</v>
      </c>
      <c r="E619" s="12" t="s">
        <v>9</v>
      </c>
      <c r="F619" s="12" t="s">
        <v>4</v>
      </c>
      <c r="G619" s="12">
        <v>9.94</v>
      </c>
      <c r="H619" s="12">
        <v>14</v>
      </c>
      <c r="I619" s="12">
        <v>1.988</v>
      </c>
      <c r="J619" s="13">
        <v>0.17</v>
      </c>
      <c r="K619" s="12" t="str">
        <f t="shared" si="36"/>
        <v>August</v>
      </c>
      <c r="L619" s="24">
        <f t="shared" si="37"/>
        <v>0.2</v>
      </c>
      <c r="M619" s="12">
        <f t="shared" si="38"/>
        <v>0.71</v>
      </c>
      <c r="N619" s="19">
        <f t="shared" si="39"/>
        <v>8.2501999999999995</v>
      </c>
    </row>
    <row r="620" spans="1:14" x14ac:dyDescent="0.3">
      <c r="A620" s="10" t="s">
        <v>872</v>
      </c>
      <c r="B620" s="11">
        <v>43330</v>
      </c>
      <c r="C620" s="12" t="s">
        <v>870</v>
      </c>
      <c r="D620" s="12" t="s">
        <v>45</v>
      </c>
      <c r="E620" s="12" t="s">
        <v>9</v>
      </c>
      <c r="F620" s="12" t="s">
        <v>10</v>
      </c>
      <c r="G620" s="12">
        <v>107.42400000000001</v>
      </c>
      <c r="H620" s="12">
        <v>19</v>
      </c>
      <c r="I620" s="12">
        <v>21.4848</v>
      </c>
      <c r="J620" s="13">
        <v>0.06</v>
      </c>
      <c r="K620" s="12" t="str">
        <f t="shared" si="36"/>
        <v>August</v>
      </c>
      <c r="L620" s="24">
        <f t="shared" si="37"/>
        <v>0.19999999999999998</v>
      </c>
      <c r="M620" s="12">
        <f t="shared" si="38"/>
        <v>5.6538947368421058</v>
      </c>
      <c r="N620" s="19">
        <f t="shared" si="39"/>
        <v>100.97856</v>
      </c>
    </row>
    <row r="621" spans="1:14" x14ac:dyDescent="0.3">
      <c r="A621" s="10" t="s">
        <v>873</v>
      </c>
      <c r="B621" s="11">
        <v>43330</v>
      </c>
      <c r="C621" s="12" t="s">
        <v>870</v>
      </c>
      <c r="D621" s="12" t="s">
        <v>45</v>
      </c>
      <c r="E621" s="12" t="s">
        <v>9</v>
      </c>
      <c r="F621" s="12" t="s">
        <v>18</v>
      </c>
      <c r="G621" s="12">
        <v>37.909999999999997</v>
      </c>
      <c r="H621" s="12">
        <v>7</v>
      </c>
      <c r="I621" s="12">
        <v>7.5819999999999999</v>
      </c>
      <c r="J621" s="13">
        <v>0.24</v>
      </c>
      <c r="K621" s="12" t="str">
        <f t="shared" si="36"/>
        <v>August</v>
      </c>
      <c r="L621" s="24">
        <f t="shared" si="37"/>
        <v>0.2</v>
      </c>
      <c r="M621" s="12">
        <f t="shared" si="38"/>
        <v>5.4157142857142855</v>
      </c>
      <c r="N621" s="19">
        <f t="shared" si="39"/>
        <v>28.811599999999999</v>
      </c>
    </row>
    <row r="622" spans="1:14" x14ac:dyDescent="0.3">
      <c r="A622" s="10" t="s">
        <v>874</v>
      </c>
      <c r="B622" s="11">
        <v>43330</v>
      </c>
      <c r="C622" s="12" t="s">
        <v>870</v>
      </c>
      <c r="D622" s="12" t="s">
        <v>45</v>
      </c>
      <c r="E622" s="12" t="s">
        <v>9</v>
      </c>
      <c r="F622" s="12" t="s">
        <v>4</v>
      </c>
      <c r="G622" s="12">
        <v>88.02</v>
      </c>
      <c r="H622" s="12">
        <v>4</v>
      </c>
      <c r="I622" s="12">
        <v>17.603999999999999</v>
      </c>
      <c r="J622" s="13">
        <v>0.25</v>
      </c>
      <c r="K622" s="12" t="str">
        <f t="shared" si="36"/>
        <v>August</v>
      </c>
      <c r="L622" s="24">
        <f t="shared" si="37"/>
        <v>0.2</v>
      </c>
      <c r="M622" s="12">
        <f t="shared" si="38"/>
        <v>22.004999999999999</v>
      </c>
      <c r="N622" s="19">
        <f t="shared" si="39"/>
        <v>66.015000000000001</v>
      </c>
    </row>
    <row r="623" spans="1:14" x14ac:dyDescent="0.3">
      <c r="A623" s="10" t="s">
        <v>875</v>
      </c>
      <c r="B623" s="11">
        <v>42364</v>
      </c>
      <c r="C623" s="12" t="s">
        <v>876</v>
      </c>
      <c r="D623" s="12" t="s">
        <v>29</v>
      </c>
      <c r="E623" s="12" t="s">
        <v>3</v>
      </c>
      <c r="F623" s="12" t="s">
        <v>10</v>
      </c>
      <c r="G623" s="12">
        <v>8.69</v>
      </c>
      <c r="H623" s="12">
        <v>21</v>
      </c>
      <c r="I623" s="12">
        <v>1.738</v>
      </c>
      <c r="J623" s="13">
        <v>0.06</v>
      </c>
      <c r="K623" s="12" t="str">
        <f t="shared" si="36"/>
        <v>December</v>
      </c>
      <c r="L623" s="24">
        <f t="shared" si="37"/>
        <v>0.2</v>
      </c>
      <c r="M623" s="12">
        <f t="shared" si="38"/>
        <v>0.41380952380952379</v>
      </c>
      <c r="N623" s="19">
        <f t="shared" si="39"/>
        <v>8.1685999999999996</v>
      </c>
    </row>
    <row r="624" spans="1:14" x14ac:dyDescent="0.3">
      <c r="A624" s="10" t="s">
        <v>877</v>
      </c>
      <c r="B624" s="11">
        <v>42703</v>
      </c>
      <c r="C624" s="12" t="s">
        <v>878</v>
      </c>
      <c r="D624" s="12" t="s">
        <v>29</v>
      </c>
      <c r="E624" s="12" t="s">
        <v>9</v>
      </c>
      <c r="F624" s="12" t="s">
        <v>4</v>
      </c>
      <c r="G624" s="12">
        <v>301.95999999999998</v>
      </c>
      <c r="H624" s="12">
        <v>16</v>
      </c>
      <c r="I624" s="12">
        <v>60.392000000000003</v>
      </c>
      <c r="J624" s="13">
        <v>0.01</v>
      </c>
      <c r="K624" s="12" t="str">
        <f t="shared" si="36"/>
        <v>November</v>
      </c>
      <c r="L624" s="24">
        <f t="shared" si="37"/>
        <v>0.2</v>
      </c>
      <c r="M624" s="12">
        <f t="shared" si="38"/>
        <v>18.872499999999999</v>
      </c>
      <c r="N624" s="19">
        <f t="shared" si="39"/>
        <v>298.94039999999995</v>
      </c>
    </row>
    <row r="625" spans="1:14" x14ac:dyDescent="0.3">
      <c r="A625" s="10" t="s">
        <v>879</v>
      </c>
      <c r="B625" s="11">
        <v>42703</v>
      </c>
      <c r="C625" s="12" t="s">
        <v>878</v>
      </c>
      <c r="D625" s="12" t="s">
        <v>29</v>
      </c>
      <c r="E625" s="12" t="s">
        <v>9</v>
      </c>
      <c r="F625" s="12" t="s">
        <v>10</v>
      </c>
      <c r="G625" s="12">
        <v>555.21</v>
      </c>
      <c r="H625" s="12">
        <v>19</v>
      </c>
      <c r="I625" s="12">
        <v>111.042</v>
      </c>
      <c r="J625" s="13">
        <v>0.18</v>
      </c>
      <c r="K625" s="12" t="str">
        <f t="shared" si="36"/>
        <v>November</v>
      </c>
      <c r="L625" s="24">
        <f t="shared" si="37"/>
        <v>0.19999999999999998</v>
      </c>
      <c r="M625" s="12">
        <f t="shared" si="38"/>
        <v>29.221578947368425</v>
      </c>
      <c r="N625" s="19">
        <f t="shared" si="39"/>
        <v>455.27220000000005</v>
      </c>
    </row>
    <row r="626" spans="1:14" x14ac:dyDescent="0.3">
      <c r="A626" s="10" t="s">
        <v>880</v>
      </c>
      <c r="B626" s="11">
        <v>42703</v>
      </c>
      <c r="C626" s="12" t="s">
        <v>878</v>
      </c>
      <c r="D626" s="12" t="s">
        <v>29</v>
      </c>
      <c r="E626" s="12" t="s">
        <v>9</v>
      </c>
      <c r="F626" s="12" t="s">
        <v>10</v>
      </c>
      <c r="G626" s="12">
        <v>523.48</v>
      </c>
      <c r="H626" s="12">
        <v>30</v>
      </c>
      <c r="I626" s="12">
        <v>104.696</v>
      </c>
      <c r="J626" s="13">
        <v>0.1</v>
      </c>
      <c r="K626" s="12" t="str">
        <f t="shared" si="36"/>
        <v>November</v>
      </c>
      <c r="L626" s="24">
        <f t="shared" si="37"/>
        <v>0.19999999999999998</v>
      </c>
      <c r="M626" s="12">
        <f t="shared" si="38"/>
        <v>17.449333333333335</v>
      </c>
      <c r="N626" s="19">
        <f t="shared" si="39"/>
        <v>471.13200000000001</v>
      </c>
    </row>
    <row r="627" spans="1:14" x14ac:dyDescent="0.3">
      <c r="A627" s="10" t="s">
        <v>881</v>
      </c>
      <c r="B627" s="11">
        <v>42703</v>
      </c>
      <c r="C627" s="12" t="s">
        <v>878</v>
      </c>
      <c r="D627" s="12" t="s">
        <v>29</v>
      </c>
      <c r="E627" s="12" t="s">
        <v>9</v>
      </c>
      <c r="F627" s="12" t="s">
        <v>10</v>
      </c>
      <c r="G627" s="12">
        <v>161.82</v>
      </c>
      <c r="H627" s="12">
        <v>4</v>
      </c>
      <c r="I627" s="12">
        <v>32.363999999999997</v>
      </c>
      <c r="J627" s="13">
        <v>7.0000000000000007E-2</v>
      </c>
      <c r="K627" s="12" t="str">
        <f t="shared" si="36"/>
        <v>November</v>
      </c>
      <c r="L627" s="24">
        <f t="shared" si="37"/>
        <v>0.19999999999999998</v>
      </c>
      <c r="M627" s="12">
        <f t="shared" si="38"/>
        <v>40.454999999999998</v>
      </c>
      <c r="N627" s="19">
        <f t="shared" si="39"/>
        <v>150.49259999999998</v>
      </c>
    </row>
    <row r="628" spans="1:14" x14ac:dyDescent="0.3">
      <c r="A628" s="10" t="s">
        <v>882</v>
      </c>
      <c r="B628" s="11">
        <v>43358</v>
      </c>
      <c r="C628" s="12" t="s">
        <v>883</v>
      </c>
      <c r="D628" s="12" t="s">
        <v>45</v>
      </c>
      <c r="E628" s="12" t="s">
        <v>30</v>
      </c>
      <c r="F628" s="12" t="s">
        <v>4</v>
      </c>
      <c r="G628" s="12">
        <v>35.56</v>
      </c>
      <c r="H628" s="12">
        <v>1</v>
      </c>
      <c r="I628" s="12">
        <v>7.1120000000000001</v>
      </c>
      <c r="J628" s="13">
        <v>0.03</v>
      </c>
      <c r="K628" s="12" t="str">
        <f t="shared" si="36"/>
        <v>September</v>
      </c>
      <c r="L628" s="24">
        <f t="shared" si="37"/>
        <v>0.19999999999999998</v>
      </c>
      <c r="M628" s="12">
        <f t="shared" si="38"/>
        <v>35.56</v>
      </c>
      <c r="N628" s="19">
        <f t="shared" si="39"/>
        <v>34.493200000000002</v>
      </c>
    </row>
    <row r="629" spans="1:14" x14ac:dyDescent="0.3">
      <c r="A629" s="10" t="s">
        <v>884</v>
      </c>
      <c r="B629" s="11">
        <v>43239</v>
      </c>
      <c r="C629" s="12" t="s">
        <v>885</v>
      </c>
      <c r="D629" s="12" t="s">
        <v>8</v>
      </c>
      <c r="E629" s="12" t="s">
        <v>3</v>
      </c>
      <c r="F629" s="12" t="s">
        <v>10</v>
      </c>
      <c r="G629" s="12">
        <v>97.16</v>
      </c>
      <c r="H629" s="12">
        <v>28</v>
      </c>
      <c r="I629" s="12">
        <v>19.431999999999999</v>
      </c>
      <c r="J629" s="13">
        <v>0.01</v>
      </c>
      <c r="K629" s="12" t="str">
        <f t="shared" si="36"/>
        <v>May</v>
      </c>
      <c r="L629" s="24">
        <f t="shared" si="37"/>
        <v>0.19999999999999998</v>
      </c>
      <c r="M629" s="12">
        <f t="shared" si="38"/>
        <v>3.4699999999999998</v>
      </c>
      <c r="N629" s="19">
        <f t="shared" si="39"/>
        <v>96.188400000000001</v>
      </c>
    </row>
    <row r="630" spans="1:14" x14ac:dyDescent="0.3">
      <c r="A630" s="10" t="s">
        <v>886</v>
      </c>
      <c r="B630" s="11">
        <v>43451</v>
      </c>
      <c r="C630" s="12" t="s">
        <v>309</v>
      </c>
      <c r="D630" s="12" t="s">
        <v>29</v>
      </c>
      <c r="E630" s="12" t="s">
        <v>3</v>
      </c>
      <c r="F630" s="12" t="s">
        <v>10</v>
      </c>
      <c r="G630" s="12">
        <v>15.24</v>
      </c>
      <c r="H630" s="12">
        <v>17</v>
      </c>
      <c r="I630" s="12">
        <v>3.048</v>
      </c>
      <c r="J630" s="13">
        <v>0.17</v>
      </c>
      <c r="K630" s="12" t="str">
        <f t="shared" si="36"/>
        <v>December</v>
      </c>
      <c r="L630" s="24">
        <f t="shared" si="37"/>
        <v>0.2</v>
      </c>
      <c r="M630" s="12">
        <f t="shared" si="38"/>
        <v>0.89647058823529413</v>
      </c>
      <c r="N630" s="19">
        <f t="shared" si="39"/>
        <v>12.6492</v>
      </c>
    </row>
    <row r="631" spans="1:14" x14ac:dyDescent="0.3">
      <c r="A631" s="10" t="s">
        <v>887</v>
      </c>
      <c r="B631" s="11">
        <v>43451</v>
      </c>
      <c r="C631" s="12" t="s">
        <v>309</v>
      </c>
      <c r="D631" s="12" t="s">
        <v>29</v>
      </c>
      <c r="E631" s="12" t="s">
        <v>3</v>
      </c>
      <c r="F631" s="12" t="s">
        <v>10</v>
      </c>
      <c r="G631" s="12">
        <v>13.23</v>
      </c>
      <c r="H631" s="12">
        <v>28</v>
      </c>
      <c r="I631" s="12">
        <v>2.6459999999999999</v>
      </c>
      <c r="J631" s="13">
        <v>0.02</v>
      </c>
      <c r="K631" s="12" t="str">
        <f t="shared" si="36"/>
        <v>December</v>
      </c>
      <c r="L631" s="24">
        <f t="shared" si="37"/>
        <v>0.19999999999999998</v>
      </c>
      <c r="M631" s="12">
        <f t="shared" si="38"/>
        <v>0.47250000000000003</v>
      </c>
      <c r="N631" s="19">
        <f t="shared" si="39"/>
        <v>12.965400000000001</v>
      </c>
    </row>
    <row r="632" spans="1:14" x14ac:dyDescent="0.3">
      <c r="A632" s="10" t="s">
        <v>888</v>
      </c>
      <c r="B632" s="11">
        <v>43051</v>
      </c>
      <c r="C632" s="12" t="s">
        <v>889</v>
      </c>
      <c r="D632" s="12" t="s">
        <v>8</v>
      </c>
      <c r="E632" s="12" t="s">
        <v>3</v>
      </c>
      <c r="F632" s="12" t="s">
        <v>10</v>
      </c>
      <c r="G632" s="12">
        <v>243.38399999999999</v>
      </c>
      <c r="H632" s="12">
        <v>13</v>
      </c>
      <c r="I632" s="12">
        <v>48.6768</v>
      </c>
      <c r="J632" s="13">
        <v>0.13</v>
      </c>
      <c r="K632" s="12" t="str">
        <f t="shared" si="36"/>
        <v>November</v>
      </c>
      <c r="L632" s="24">
        <f t="shared" si="37"/>
        <v>0.2</v>
      </c>
      <c r="M632" s="12">
        <f t="shared" si="38"/>
        <v>18.721846153846151</v>
      </c>
      <c r="N632" s="19">
        <f t="shared" si="39"/>
        <v>211.74408</v>
      </c>
    </row>
    <row r="633" spans="1:14" x14ac:dyDescent="0.3">
      <c r="A633" s="10" t="s">
        <v>890</v>
      </c>
      <c r="B633" s="11">
        <v>43051</v>
      </c>
      <c r="C633" s="12" t="s">
        <v>889</v>
      </c>
      <c r="D633" s="12" t="s">
        <v>8</v>
      </c>
      <c r="E633" s="12" t="s">
        <v>3</v>
      </c>
      <c r="F633" s="12" t="s">
        <v>18</v>
      </c>
      <c r="G633" s="12">
        <v>119.8</v>
      </c>
      <c r="H633" s="12">
        <v>29</v>
      </c>
      <c r="I633" s="12">
        <v>23.96</v>
      </c>
      <c r="J633" s="13">
        <v>0.15</v>
      </c>
      <c r="K633" s="12" t="str">
        <f t="shared" si="36"/>
        <v>November</v>
      </c>
      <c r="L633" s="24">
        <f t="shared" si="37"/>
        <v>0.2</v>
      </c>
      <c r="M633" s="12">
        <f t="shared" si="38"/>
        <v>4.1310344827586203</v>
      </c>
      <c r="N633" s="19">
        <f t="shared" si="39"/>
        <v>101.83</v>
      </c>
    </row>
    <row r="634" spans="1:14" x14ac:dyDescent="0.3">
      <c r="A634" s="10" t="s">
        <v>891</v>
      </c>
      <c r="B634" s="11">
        <v>43051</v>
      </c>
      <c r="C634" s="12" t="s">
        <v>889</v>
      </c>
      <c r="D634" s="12" t="s">
        <v>8</v>
      </c>
      <c r="E634" s="12" t="s">
        <v>3</v>
      </c>
      <c r="F634" s="12" t="s">
        <v>18</v>
      </c>
      <c r="G634" s="12">
        <v>300.76799999999997</v>
      </c>
      <c r="H634" s="12">
        <v>7</v>
      </c>
      <c r="I634" s="12">
        <v>60.153599999999997</v>
      </c>
      <c r="J634" s="13">
        <v>0.25</v>
      </c>
      <c r="K634" s="12" t="str">
        <f t="shared" si="36"/>
        <v>November</v>
      </c>
      <c r="L634" s="24">
        <f t="shared" si="37"/>
        <v>0.2</v>
      </c>
      <c r="M634" s="12">
        <f t="shared" si="38"/>
        <v>42.966857142857137</v>
      </c>
      <c r="N634" s="19">
        <f t="shared" si="39"/>
        <v>225.57599999999996</v>
      </c>
    </row>
    <row r="635" spans="1:14" x14ac:dyDescent="0.3">
      <c r="A635" s="10" t="s">
        <v>892</v>
      </c>
      <c r="B635" s="11">
        <v>43367</v>
      </c>
      <c r="C635" s="12" t="s">
        <v>741</v>
      </c>
      <c r="D635" s="12" t="s">
        <v>45</v>
      </c>
      <c r="E635" s="12" t="s">
        <v>3</v>
      </c>
      <c r="F635" s="12" t="s">
        <v>18</v>
      </c>
      <c r="G635" s="12">
        <v>17.88</v>
      </c>
      <c r="H635" s="12">
        <v>9</v>
      </c>
      <c r="I635" s="12">
        <v>3.5760000000000001</v>
      </c>
      <c r="J635" s="13">
        <v>0.15</v>
      </c>
      <c r="K635" s="12" t="str">
        <f t="shared" si="36"/>
        <v>September</v>
      </c>
      <c r="L635" s="24">
        <f t="shared" si="37"/>
        <v>0.2</v>
      </c>
      <c r="M635" s="12">
        <f t="shared" si="38"/>
        <v>1.9866666666666666</v>
      </c>
      <c r="N635" s="19">
        <f t="shared" si="39"/>
        <v>15.197999999999999</v>
      </c>
    </row>
    <row r="636" spans="1:14" x14ac:dyDescent="0.3">
      <c r="A636" s="10" t="s">
        <v>893</v>
      </c>
      <c r="B636" s="11">
        <v>43367</v>
      </c>
      <c r="C636" s="12" t="s">
        <v>741</v>
      </c>
      <c r="D636" s="12" t="s">
        <v>45</v>
      </c>
      <c r="E636" s="12" t="s">
        <v>3</v>
      </c>
      <c r="F636" s="12" t="s">
        <v>10</v>
      </c>
      <c r="G636" s="12">
        <v>235.94399999999999</v>
      </c>
      <c r="H636" s="12">
        <v>14</v>
      </c>
      <c r="I636" s="12">
        <v>47.188800000000001</v>
      </c>
      <c r="J636" s="13">
        <v>0.23</v>
      </c>
      <c r="K636" s="12" t="str">
        <f t="shared" si="36"/>
        <v>September</v>
      </c>
      <c r="L636" s="24">
        <f t="shared" si="37"/>
        <v>0.2</v>
      </c>
      <c r="M636" s="12">
        <f t="shared" si="38"/>
        <v>16.853142857142856</v>
      </c>
      <c r="N636" s="19">
        <f t="shared" si="39"/>
        <v>181.67687999999998</v>
      </c>
    </row>
    <row r="637" spans="1:14" x14ac:dyDescent="0.3">
      <c r="A637" s="10" t="s">
        <v>894</v>
      </c>
      <c r="B637" s="11">
        <v>42470</v>
      </c>
      <c r="C637" s="12" t="s">
        <v>895</v>
      </c>
      <c r="D637" s="12" t="s">
        <v>2</v>
      </c>
      <c r="E637" s="12" t="s">
        <v>9</v>
      </c>
      <c r="F637" s="12" t="s">
        <v>4</v>
      </c>
      <c r="G637" s="12">
        <v>392.94</v>
      </c>
      <c r="H637" s="12">
        <v>5</v>
      </c>
      <c r="I637" s="12">
        <v>78.587999999999994</v>
      </c>
      <c r="J637" s="13">
        <v>0.02</v>
      </c>
      <c r="K637" s="12" t="str">
        <f t="shared" si="36"/>
        <v>April</v>
      </c>
      <c r="L637" s="24">
        <f t="shared" si="37"/>
        <v>0.19999999999999998</v>
      </c>
      <c r="M637" s="12">
        <f t="shared" si="38"/>
        <v>78.587999999999994</v>
      </c>
      <c r="N637" s="19">
        <f t="shared" si="39"/>
        <v>385.08120000000002</v>
      </c>
    </row>
    <row r="638" spans="1:14" x14ac:dyDescent="0.3">
      <c r="A638" s="10" t="s">
        <v>896</v>
      </c>
      <c r="B638" s="11">
        <v>42962</v>
      </c>
      <c r="C638" s="12" t="s">
        <v>897</v>
      </c>
      <c r="D638" s="12" t="s">
        <v>8</v>
      </c>
      <c r="E638" s="12" t="s">
        <v>3</v>
      </c>
      <c r="F638" s="12" t="s">
        <v>10</v>
      </c>
      <c r="G638" s="12">
        <v>18.882000000000001</v>
      </c>
      <c r="H638" s="12">
        <v>22</v>
      </c>
      <c r="I638" s="12">
        <v>3.7764000000000002</v>
      </c>
      <c r="J638" s="13">
        <v>0.04</v>
      </c>
      <c r="K638" s="12" t="str">
        <f t="shared" si="36"/>
        <v>August</v>
      </c>
      <c r="L638" s="24">
        <f t="shared" si="37"/>
        <v>0.19999999999999998</v>
      </c>
      <c r="M638" s="12">
        <f t="shared" si="38"/>
        <v>0.8582727272727273</v>
      </c>
      <c r="N638" s="19">
        <f t="shared" si="39"/>
        <v>18.126720000000002</v>
      </c>
    </row>
    <row r="639" spans="1:14" x14ac:dyDescent="0.3">
      <c r="A639" s="10" t="s">
        <v>898</v>
      </c>
      <c r="B639" s="11">
        <v>42962</v>
      </c>
      <c r="C639" s="12" t="s">
        <v>897</v>
      </c>
      <c r="D639" s="12" t="s">
        <v>8</v>
      </c>
      <c r="E639" s="12" t="s">
        <v>3</v>
      </c>
      <c r="F639" s="12" t="s">
        <v>10</v>
      </c>
      <c r="G639" s="12">
        <v>122.328</v>
      </c>
      <c r="H639" s="12">
        <v>17</v>
      </c>
      <c r="I639" s="12">
        <v>24.465599999999998</v>
      </c>
      <c r="J639" s="13">
        <v>0.03</v>
      </c>
      <c r="K639" s="12" t="str">
        <f t="shared" si="36"/>
        <v>August</v>
      </c>
      <c r="L639" s="24">
        <f t="shared" si="37"/>
        <v>0.19999999999999998</v>
      </c>
      <c r="M639" s="12">
        <f t="shared" si="38"/>
        <v>7.1957647058823531</v>
      </c>
      <c r="N639" s="19">
        <f t="shared" si="39"/>
        <v>118.65816000000001</v>
      </c>
    </row>
    <row r="640" spans="1:14" x14ac:dyDescent="0.3">
      <c r="A640" s="10" t="s">
        <v>899</v>
      </c>
      <c r="B640" s="11">
        <v>42875</v>
      </c>
      <c r="C640" s="12" t="s">
        <v>156</v>
      </c>
      <c r="D640" s="12" t="s">
        <v>29</v>
      </c>
      <c r="E640" s="12" t="s">
        <v>30</v>
      </c>
      <c r="F640" s="12" t="s">
        <v>4</v>
      </c>
      <c r="G640" s="12">
        <v>1049.2</v>
      </c>
      <c r="H640" s="12">
        <v>4</v>
      </c>
      <c r="I640" s="12">
        <v>209.84</v>
      </c>
      <c r="J640" s="13">
        <v>0.12</v>
      </c>
      <c r="K640" s="12" t="str">
        <f t="shared" si="36"/>
        <v>May</v>
      </c>
      <c r="L640" s="24">
        <f t="shared" si="37"/>
        <v>0.19999999999999998</v>
      </c>
      <c r="M640" s="12">
        <f t="shared" si="38"/>
        <v>262.3</v>
      </c>
      <c r="N640" s="19">
        <f t="shared" si="39"/>
        <v>923.29600000000005</v>
      </c>
    </row>
    <row r="641" spans="1:14" x14ac:dyDescent="0.3">
      <c r="A641" s="10" t="s">
        <v>900</v>
      </c>
      <c r="B641" s="11">
        <v>42875</v>
      </c>
      <c r="C641" s="12" t="s">
        <v>156</v>
      </c>
      <c r="D641" s="12" t="s">
        <v>29</v>
      </c>
      <c r="E641" s="12" t="s">
        <v>30</v>
      </c>
      <c r="F641" s="12" t="s">
        <v>10</v>
      </c>
      <c r="G641" s="12">
        <v>15.423999999999999</v>
      </c>
      <c r="H641" s="12">
        <v>25</v>
      </c>
      <c r="I641" s="12">
        <v>3.0848</v>
      </c>
      <c r="J641" s="13">
        <v>0.1</v>
      </c>
      <c r="K641" s="12" t="str">
        <f t="shared" si="36"/>
        <v>May</v>
      </c>
      <c r="L641" s="24">
        <f t="shared" si="37"/>
        <v>0.2</v>
      </c>
      <c r="M641" s="12">
        <f t="shared" si="38"/>
        <v>0.61695999999999995</v>
      </c>
      <c r="N641" s="19">
        <f t="shared" si="39"/>
        <v>13.881599999999999</v>
      </c>
    </row>
    <row r="642" spans="1:14" x14ac:dyDescent="0.3">
      <c r="A642" s="10" t="s">
        <v>901</v>
      </c>
      <c r="B642" s="11">
        <v>43087</v>
      </c>
      <c r="C642" s="12" t="s">
        <v>902</v>
      </c>
      <c r="D642" s="12" t="s">
        <v>29</v>
      </c>
      <c r="E642" s="12" t="s">
        <v>9</v>
      </c>
      <c r="F642" s="12" t="s">
        <v>4</v>
      </c>
      <c r="G642" s="12">
        <v>18.84</v>
      </c>
      <c r="H642" s="12">
        <v>3</v>
      </c>
      <c r="I642" s="12">
        <v>3.7679999999999998</v>
      </c>
      <c r="J642" s="13">
        <v>0.04</v>
      </c>
      <c r="K642" s="12" t="str">
        <f t="shared" ref="K642:K705" si="40">TEXT(B642,"mmmm")</f>
        <v>December</v>
      </c>
      <c r="L642" s="24">
        <f t="shared" ref="L642:L705" si="41">I642/G642</f>
        <v>0.19999999999999998</v>
      </c>
      <c r="M642" s="12">
        <f t="shared" ref="M642:M705" si="42">G642/H642</f>
        <v>6.28</v>
      </c>
      <c r="N642" s="19">
        <f t="shared" ref="N642:N705" si="43">G642-(G642*J642)</f>
        <v>18.086400000000001</v>
      </c>
    </row>
    <row r="643" spans="1:14" x14ac:dyDescent="0.3">
      <c r="A643" s="10" t="s">
        <v>903</v>
      </c>
      <c r="B643" s="11">
        <v>43311</v>
      </c>
      <c r="C643" s="12" t="s">
        <v>904</v>
      </c>
      <c r="D643" s="12" t="s">
        <v>8</v>
      </c>
      <c r="E643" s="12" t="s">
        <v>3</v>
      </c>
      <c r="F643" s="12" t="s">
        <v>10</v>
      </c>
      <c r="G643" s="12">
        <v>330.4</v>
      </c>
      <c r="H643" s="12">
        <v>20</v>
      </c>
      <c r="I643" s="12">
        <v>66.08</v>
      </c>
      <c r="J643" s="13">
        <v>0.18</v>
      </c>
      <c r="K643" s="12" t="str">
        <f t="shared" si="40"/>
        <v>July</v>
      </c>
      <c r="L643" s="24">
        <f t="shared" si="41"/>
        <v>0.2</v>
      </c>
      <c r="M643" s="12">
        <f t="shared" si="42"/>
        <v>16.52</v>
      </c>
      <c r="N643" s="19">
        <f t="shared" si="43"/>
        <v>270.928</v>
      </c>
    </row>
    <row r="644" spans="1:14" x14ac:dyDescent="0.3">
      <c r="A644" s="10" t="s">
        <v>905</v>
      </c>
      <c r="B644" s="11">
        <v>43311</v>
      </c>
      <c r="C644" s="12" t="s">
        <v>904</v>
      </c>
      <c r="D644" s="12" t="s">
        <v>8</v>
      </c>
      <c r="E644" s="12" t="s">
        <v>3</v>
      </c>
      <c r="F644" s="12" t="s">
        <v>10</v>
      </c>
      <c r="G644" s="12">
        <v>26.25</v>
      </c>
      <c r="H644" s="12">
        <v>22</v>
      </c>
      <c r="I644" s="12">
        <v>5.25</v>
      </c>
      <c r="J644" s="13">
        <v>0.23</v>
      </c>
      <c r="K644" s="12" t="str">
        <f t="shared" si="40"/>
        <v>July</v>
      </c>
      <c r="L644" s="24">
        <f t="shared" si="41"/>
        <v>0.2</v>
      </c>
      <c r="M644" s="12">
        <f t="shared" si="42"/>
        <v>1.1931818181818181</v>
      </c>
      <c r="N644" s="19">
        <f t="shared" si="43"/>
        <v>20.212499999999999</v>
      </c>
    </row>
    <row r="645" spans="1:14" x14ac:dyDescent="0.3">
      <c r="A645" s="10" t="s">
        <v>906</v>
      </c>
      <c r="B645" s="11">
        <v>43379</v>
      </c>
      <c r="C645" s="12" t="s">
        <v>907</v>
      </c>
      <c r="D645" s="12" t="s">
        <v>29</v>
      </c>
      <c r="E645" s="12" t="s">
        <v>3</v>
      </c>
      <c r="F645" s="12" t="s">
        <v>18</v>
      </c>
      <c r="G645" s="12">
        <v>132.52000000000001</v>
      </c>
      <c r="H645" s="12">
        <v>9</v>
      </c>
      <c r="I645" s="12">
        <v>26.504000000000001</v>
      </c>
      <c r="J645" s="13">
        <v>0.2</v>
      </c>
      <c r="K645" s="12" t="str">
        <f t="shared" si="40"/>
        <v>October</v>
      </c>
      <c r="L645" s="24">
        <f t="shared" si="41"/>
        <v>0.19999999999999998</v>
      </c>
      <c r="M645" s="12">
        <f t="shared" si="42"/>
        <v>14.724444444444446</v>
      </c>
      <c r="N645" s="19">
        <f t="shared" si="43"/>
        <v>106.01600000000001</v>
      </c>
    </row>
    <row r="646" spans="1:14" x14ac:dyDescent="0.3">
      <c r="A646" s="10" t="s">
        <v>908</v>
      </c>
      <c r="B646" s="11">
        <v>43302</v>
      </c>
      <c r="C646" s="12" t="s">
        <v>231</v>
      </c>
      <c r="D646" s="12" t="s">
        <v>8</v>
      </c>
      <c r="E646" s="12" t="s">
        <v>30</v>
      </c>
      <c r="F646" s="12" t="s">
        <v>10</v>
      </c>
      <c r="G646" s="12">
        <v>6.48</v>
      </c>
      <c r="H646" s="12">
        <v>13</v>
      </c>
      <c r="I646" s="12">
        <v>1.296</v>
      </c>
      <c r="J646" s="13">
        <v>0.01</v>
      </c>
      <c r="K646" s="12" t="str">
        <f t="shared" si="40"/>
        <v>July</v>
      </c>
      <c r="L646" s="24">
        <f t="shared" si="41"/>
        <v>0.19999999999999998</v>
      </c>
      <c r="M646" s="12">
        <f t="shared" si="42"/>
        <v>0.49846153846153851</v>
      </c>
      <c r="N646" s="19">
        <f t="shared" si="43"/>
        <v>6.4152000000000005</v>
      </c>
    </row>
    <row r="647" spans="1:14" x14ac:dyDescent="0.3">
      <c r="A647" s="10" t="s">
        <v>909</v>
      </c>
      <c r="B647" s="11">
        <v>43464</v>
      </c>
      <c r="C647" s="12" t="s">
        <v>910</v>
      </c>
      <c r="D647" s="12" t="s">
        <v>29</v>
      </c>
      <c r="E647" s="12" t="s">
        <v>30</v>
      </c>
      <c r="F647" s="12" t="s">
        <v>10</v>
      </c>
      <c r="G647" s="12">
        <v>209.3</v>
      </c>
      <c r="H647" s="12">
        <v>6</v>
      </c>
      <c r="I647" s="12">
        <v>41.86</v>
      </c>
      <c r="J647" s="13">
        <v>0.2</v>
      </c>
      <c r="K647" s="12" t="str">
        <f t="shared" si="40"/>
        <v>December</v>
      </c>
      <c r="L647" s="24">
        <f t="shared" si="41"/>
        <v>0.19999999999999998</v>
      </c>
      <c r="M647" s="12">
        <f t="shared" si="42"/>
        <v>34.883333333333333</v>
      </c>
      <c r="N647" s="19">
        <f t="shared" si="43"/>
        <v>167.44</v>
      </c>
    </row>
    <row r="648" spans="1:14" x14ac:dyDescent="0.3">
      <c r="A648" s="10" t="s">
        <v>911</v>
      </c>
      <c r="B648" s="11">
        <v>42739</v>
      </c>
      <c r="C648" s="12" t="s">
        <v>406</v>
      </c>
      <c r="D648" s="12" t="s">
        <v>8</v>
      </c>
      <c r="E648" s="12" t="s">
        <v>9</v>
      </c>
      <c r="F648" s="12" t="s">
        <v>10</v>
      </c>
      <c r="G648" s="12">
        <v>31.56</v>
      </c>
      <c r="H648" s="12">
        <v>11</v>
      </c>
      <c r="I648" s="12">
        <v>6.3120000000000003</v>
      </c>
      <c r="J648" s="13">
        <v>0.11</v>
      </c>
      <c r="K648" s="12" t="str">
        <f t="shared" si="40"/>
        <v>January</v>
      </c>
      <c r="L648" s="24">
        <f t="shared" si="41"/>
        <v>0.2</v>
      </c>
      <c r="M648" s="12">
        <f t="shared" si="42"/>
        <v>2.8690909090909091</v>
      </c>
      <c r="N648" s="19">
        <f t="shared" si="43"/>
        <v>28.0884</v>
      </c>
    </row>
    <row r="649" spans="1:14" x14ac:dyDescent="0.3">
      <c r="A649" s="10" t="s">
        <v>912</v>
      </c>
      <c r="B649" s="11">
        <v>42739</v>
      </c>
      <c r="C649" s="12" t="s">
        <v>406</v>
      </c>
      <c r="D649" s="12" t="s">
        <v>8</v>
      </c>
      <c r="E649" s="12" t="s">
        <v>9</v>
      </c>
      <c r="F649" s="12" t="s">
        <v>10</v>
      </c>
      <c r="G649" s="12">
        <v>30.143999999999998</v>
      </c>
      <c r="H649" s="12">
        <v>30</v>
      </c>
      <c r="I649" s="12">
        <v>6.0288000000000004</v>
      </c>
      <c r="J649" s="13">
        <v>0.03</v>
      </c>
      <c r="K649" s="12" t="str">
        <f t="shared" si="40"/>
        <v>January</v>
      </c>
      <c r="L649" s="24">
        <f t="shared" si="41"/>
        <v>0.2</v>
      </c>
      <c r="M649" s="12">
        <f t="shared" si="42"/>
        <v>1.0047999999999999</v>
      </c>
      <c r="N649" s="19">
        <f t="shared" si="43"/>
        <v>29.23968</v>
      </c>
    </row>
    <row r="650" spans="1:14" x14ac:dyDescent="0.3">
      <c r="A650" s="10" t="s">
        <v>913</v>
      </c>
      <c r="B650" s="11">
        <v>43051</v>
      </c>
      <c r="C650" s="12" t="s">
        <v>914</v>
      </c>
      <c r="D650" s="12" t="s">
        <v>8</v>
      </c>
      <c r="E650" s="12" t="s">
        <v>9</v>
      </c>
      <c r="F650" s="12" t="s">
        <v>4</v>
      </c>
      <c r="G650" s="12">
        <v>14.8</v>
      </c>
      <c r="H650" s="12">
        <v>12</v>
      </c>
      <c r="I650" s="12">
        <v>2.96</v>
      </c>
      <c r="J650" s="13">
        <v>0.25</v>
      </c>
      <c r="K650" s="12" t="str">
        <f t="shared" si="40"/>
        <v>November</v>
      </c>
      <c r="L650" s="24">
        <f t="shared" si="41"/>
        <v>0.19999999999999998</v>
      </c>
      <c r="M650" s="12">
        <f t="shared" si="42"/>
        <v>1.2333333333333334</v>
      </c>
      <c r="N650" s="19">
        <f t="shared" si="43"/>
        <v>11.100000000000001</v>
      </c>
    </row>
    <row r="651" spans="1:14" x14ac:dyDescent="0.3">
      <c r="A651" s="10" t="s">
        <v>915</v>
      </c>
      <c r="B651" s="11">
        <v>43051</v>
      </c>
      <c r="C651" s="12" t="s">
        <v>914</v>
      </c>
      <c r="D651" s="12" t="s">
        <v>8</v>
      </c>
      <c r="E651" s="12" t="s">
        <v>9</v>
      </c>
      <c r="F651" s="12" t="s">
        <v>18</v>
      </c>
      <c r="G651" s="12">
        <v>302.37599999999998</v>
      </c>
      <c r="H651" s="12">
        <v>5</v>
      </c>
      <c r="I651" s="12">
        <v>60.475200000000001</v>
      </c>
      <c r="J651" s="13">
        <v>0.19</v>
      </c>
      <c r="K651" s="12" t="str">
        <f t="shared" si="40"/>
        <v>November</v>
      </c>
      <c r="L651" s="24">
        <f t="shared" si="41"/>
        <v>0.2</v>
      </c>
      <c r="M651" s="12">
        <f t="shared" si="42"/>
        <v>60.475199999999994</v>
      </c>
      <c r="N651" s="19">
        <f t="shared" si="43"/>
        <v>244.92455999999999</v>
      </c>
    </row>
    <row r="652" spans="1:14" x14ac:dyDescent="0.3">
      <c r="A652" s="10" t="s">
        <v>916</v>
      </c>
      <c r="B652" s="11">
        <v>43051</v>
      </c>
      <c r="C652" s="12" t="s">
        <v>914</v>
      </c>
      <c r="D652" s="12" t="s">
        <v>8</v>
      </c>
      <c r="E652" s="12" t="s">
        <v>9</v>
      </c>
      <c r="F652" s="12" t="s">
        <v>18</v>
      </c>
      <c r="G652" s="12">
        <v>316</v>
      </c>
      <c r="H652" s="12">
        <v>29</v>
      </c>
      <c r="I652" s="12">
        <v>63.2</v>
      </c>
      <c r="J652" s="13">
        <v>0.1</v>
      </c>
      <c r="K652" s="12" t="str">
        <f t="shared" si="40"/>
        <v>November</v>
      </c>
      <c r="L652" s="24">
        <f t="shared" si="41"/>
        <v>0.2</v>
      </c>
      <c r="M652" s="12">
        <f t="shared" si="42"/>
        <v>10.896551724137931</v>
      </c>
      <c r="N652" s="19">
        <f t="shared" si="43"/>
        <v>284.39999999999998</v>
      </c>
    </row>
    <row r="653" spans="1:14" x14ac:dyDescent="0.3">
      <c r="A653" s="10" t="s">
        <v>917</v>
      </c>
      <c r="B653" s="11">
        <v>43031</v>
      </c>
      <c r="C653" s="12" t="s">
        <v>918</v>
      </c>
      <c r="D653" s="12" t="s">
        <v>45</v>
      </c>
      <c r="E653" s="12" t="s">
        <v>30</v>
      </c>
      <c r="F653" s="12" t="s">
        <v>10</v>
      </c>
      <c r="G653" s="12">
        <v>379.4</v>
      </c>
      <c r="H653" s="12">
        <v>7</v>
      </c>
      <c r="I653" s="12">
        <v>75.88</v>
      </c>
      <c r="J653" s="13">
        <v>0.01</v>
      </c>
      <c r="K653" s="12" t="str">
        <f t="shared" si="40"/>
        <v>October</v>
      </c>
      <c r="L653" s="24">
        <f t="shared" si="41"/>
        <v>0.2</v>
      </c>
      <c r="M653" s="12">
        <f t="shared" si="42"/>
        <v>54.199999999999996</v>
      </c>
      <c r="N653" s="19">
        <f t="shared" si="43"/>
        <v>375.60599999999999</v>
      </c>
    </row>
    <row r="654" spans="1:14" x14ac:dyDescent="0.3">
      <c r="A654" s="10" t="s">
        <v>919</v>
      </c>
      <c r="B654" s="11">
        <v>43270</v>
      </c>
      <c r="C654" s="12" t="s">
        <v>541</v>
      </c>
      <c r="D654" s="12" t="s">
        <v>45</v>
      </c>
      <c r="E654" s="12" t="s">
        <v>9</v>
      </c>
      <c r="F654" s="12" t="s">
        <v>10</v>
      </c>
      <c r="G654" s="12">
        <v>97.82</v>
      </c>
      <c r="H654" s="12">
        <v>10</v>
      </c>
      <c r="I654" s="12">
        <v>19.564</v>
      </c>
      <c r="J654" s="13">
        <v>7.0000000000000007E-2</v>
      </c>
      <c r="K654" s="12" t="str">
        <f t="shared" si="40"/>
        <v>June</v>
      </c>
      <c r="L654" s="24">
        <f t="shared" si="41"/>
        <v>0.2</v>
      </c>
      <c r="M654" s="12">
        <f t="shared" si="42"/>
        <v>9.782</v>
      </c>
      <c r="N654" s="19">
        <f t="shared" si="43"/>
        <v>90.9726</v>
      </c>
    </row>
    <row r="655" spans="1:14" x14ac:dyDescent="0.3">
      <c r="A655" s="10" t="s">
        <v>920</v>
      </c>
      <c r="B655" s="11">
        <v>43270</v>
      </c>
      <c r="C655" s="12" t="s">
        <v>541</v>
      </c>
      <c r="D655" s="12" t="s">
        <v>45</v>
      </c>
      <c r="E655" s="12" t="s">
        <v>9</v>
      </c>
      <c r="F655" s="12" t="s">
        <v>18</v>
      </c>
      <c r="G655" s="12">
        <v>103.12</v>
      </c>
      <c r="H655" s="12">
        <v>22</v>
      </c>
      <c r="I655" s="12">
        <v>20.623999999999999</v>
      </c>
      <c r="J655" s="13">
        <v>0.05</v>
      </c>
      <c r="K655" s="12" t="str">
        <f t="shared" si="40"/>
        <v>June</v>
      </c>
      <c r="L655" s="24">
        <f t="shared" si="41"/>
        <v>0.19999999999999998</v>
      </c>
      <c r="M655" s="12">
        <f t="shared" si="42"/>
        <v>4.6872727272727275</v>
      </c>
      <c r="N655" s="19">
        <f t="shared" si="43"/>
        <v>97.963999999999999</v>
      </c>
    </row>
    <row r="656" spans="1:14" x14ac:dyDescent="0.3">
      <c r="A656" s="10" t="s">
        <v>921</v>
      </c>
      <c r="B656" s="11">
        <v>42969</v>
      </c>
      <c r="C656" s="12" t="s">
        <v>922</v>
      </c>
      <c r="D656" s="12" t="s">
        <v>45</v>
      </c>
      <c r="E656" s="12" t="s">
        <v>3</v>
      </c>
      <c r="F656" s="12" t="s">
        <v>10</v>
      </c>
      <c r="G656" s="12">
        <v>113.55200000000001</v>
      </c>
      <c r="H656" s="12">
        <v>15</v>
      </c>
      <c r="I656" s="12">
        <v>22.7104</v>
      </c>
      <c r="J656" s="13">
        <v>0.12</v>
      </c>
      <c r="K656" s="12" t="str">
        <f t="shared" si="40"/>
        <v>August</v>
      </c>
      <c r="L656" s="24">
        <f t="shared" si="41"/>
        <v>0.19999999999999998</v>
      </c>
      <c r="M656" s="12">
        <f t="shared" si="42"/>
        <v>7.5701333333333336</v>
      </c>
      <c r="N656" s="19">
        <f t="shared" si="43"/>
        <v>99.925760000000011</v>
      </c>
    </row>
    <row r="657" spans="1:14" x14ac:dyDescent="0.3">
      <c r="A657" s="10" t="s">
        <v>923</v>
      </c>
      <c r="B657" s="11">
        <v>42969</v>
      </c>
      <c r="C657" s="12" t="s">
        <v>922</v>
      </c>
      <c r="D657" s="12" t="s">
        <v>45</v>
      </c>
      <c r="E657" s="12" t="s">
        <v>3</v>
      </c>
      <c r="F657" s="12" t="s">
        <v>10</v>
      </c>
      <c r="G657" s="12">
        <v>3.3180000000000001</v>
      </c>
      <c r="H657" s="12">
        <v>17</v>
      </c>
      <c r="I657" s="12">
        <v>0.66359999999999997</v>
      </c>
      <c r="J657" s="13">
        <v>0.06</v>
      </c>
      <c r="K657" s="12" t="str">
        <f t="shared" si="40"/>
        <v>August</v>
      </c>
      <c r="L657" s="24">
        <f t="shared" si="41"/>
        <v>0.19999999999999998</v>
      </c>
      <c r="M657" s="12">
        <f t="shared" si="42"/>
        <v>0.19517647058823528</v>
      </c>
      <c r="N657" s="19">
        <f t="shared" si="43"/>
        <v>3.1189200000000001</v>
      </c>
    </row>
    <row r="658" spans="1:14" x14ac:dyDescent="0.3">
      <c r="A658" s="10" t="s">
        <v>924</v>
      </c>
      <c r="B658" s="11">
        <v>42969</v>
      </c>
      <c r="C658" s="12" t="s">
        <v>922</v>
      </c>
      <c r="D658" s="12" t="s">
        <v>45</v>
      </c>
      <c r="E658" s="12" t="s">
        <v>3</v>
      </c>
      <c r="F658" s="12" t="s">
        <v>10</v>
      </c>
      <c r="G658" s="12">
        <v>134.28800000000001</v>
      </c>
      <c r="H658" s="12">
        <v>19</v>
      </c>
      <c r="I658" s="12">
        <v>26.857600000000001</v>
      </c>
      <c r="J658" s="13">
        <v>0.06</v>
      </c>
      <c r="K658" s="12" t="str">
        <f t="shared" si="40"/>
        <v>August</v>
      </c>
      <c r="L658" s="24">
        <f t="shared" si="41"/>
        <v>0.19999999999999998</v>
      </c>
      <c r="M658" s="12">
        <f t="shared" si="42"/>
        <v>7.0677894736842113</v>
      </c>
      <c r="N658" s="19">
        <f t="shared" si="43"/>
        <v>126.23072000000001</v>
      </c>
    </row>
    <row r="659" spans="1:14" x14ac:dyDescent="0.3">
      <c r="A659" s="10" t="s">
        <v>925</v>
      </c>
      <c r="B659" s="11">
        <v>42997</v>
      </c>
      <c r="C659" s="12" t="s">
        <v>926</v>
      </c>
      <c r="D659" s="12" t="s">
        <v>29</v>
      </c>
      <c r="E659" s="12" t="s">
        <v>30</v>
      </c>
      <c r="F659" s="12" t="s">
        <v>4</v>
      </c>
      <c r="G659" s="12">
        <v>701.37199999999996</v>
      </c>
      <c r="H659" s="12">
        <v>11</v>
      </c>
      <c r="I659" s="12">
        <v>140.27440000000001</v>
      </c>
      <c r="J659" s="13">
        <v>0.06</v>
      </c>
      <c r="K659" s="12" t="str">
        <f t="shared" si="40"/>
        <v>September</v>
      </c>
      <c r="L659" s="24">
        <f t="shared" si="41"/>
        <v>0.20000000000000004</v>
      </c>
      <c r="M659" s="12">
        <f t="shared" si="42"/>
        <v>63.761090909090903</v>
      </c>
      <c r="N659" s="19">
        <f t="shared" si="43"/>
        <v>659.28967999999998</v>
      </c>
    </row>
    <row r="660" spans="1:14" x14ac:dyDescent="0.3">
      <c r="A660" s="10" t="s">
        <v>927</v>
      </c>
      <c r="B660" s="11">
        <v>42997</v>
      </c>
      <c r="C660" s="12" t="s">
        <v>926</v>
      </c>
      <c r="D660" s="12" t="s">
        <v>29</v>
      </c>
      <c r="E660" s="12" t="s">
        <v>30</v>
      </c>
      <c r="F660" s="12" t="s">
        <v>10</v>
      </c>
      <c r="G660" s="12">
        <v>2.3079999999999998</v>
      </c>
      <c r="H660" s="12">
        <v>28</v>
      </c>
      <c r="I660" s="12">
        <v>0.46160000000000001</v>
      </c>
      <c r="J660" s="13">
        <v>0.25</v>
      </c>
      <c r="K660" s="12" t="str">
        <f t="shared" si="40"/>
        <v>September</v>
      </c>
      <c r="L660" s="24">
        <f t="shared" si="41"/>
        <v>0.2</v>
      </c>
      <c r="M660" s="12">
        <f t="shared" si="42"/>
        <v>8.242857142857142E-2</v>
      </c>
      <c r="N660" s="19">
        <f t="shared" si="43"/>
        <v>1.7309999999999999</v>
      </c>
    </row>
    <row r="661" spans="1:14" x14ac:dyDescent="0.3">
      <c r="A661" s="10" t="s">
        <v>928</v>
      </c>
      <c r="B661" s="11">
        <v>42606</v>
      </c>
      <c r="C661" s="12" t="s">
        <v>296</v>
      </c>
      <c r="D661" s="12" t="s">
        <v>45</v>
      </c>
      <c r="E661" s="12" t="s">
        <v>3</v>
      </c>
      <c r="F661" s="12" t="s">
        <v>10</v>
      </c>
      <c r="G661" s="12">
        <v>999.43200000000002</v>
      </c>
      <c r="H661" s="12">
        <v>8</v>
      </c>
      <c r="I661" s="12">
        <v>199.88640000000001</v>
      </c>
      <c r="J661" s="13">
        <v>0.08</v>
      </c>
      <c r="K661" s="12" t="str">
        <f t="shared" si="40"/>
        <v>August</v>
      </c>
      <c r="L661" s="24">
        <f t="shared" si="41"/>
        <v>0.2</v>
      </c>
      <c r="M661" s="12">
        <f t="shared" si="42"/>
        <v>124.929</v>
      </c>
      <c r="N661" s="19">
        <f t="shared" si="43"/>
        <v>919.47744</v>
      </c>
    </row>
    <row r="662" spans="1:14" x14ac:dyDescent="0.3">
      <c r="A662" s="10" t="s">
        <v>929</v>
      </c>
      <c r="B662" s="11">
        <v>42606</v>
      </c>
      <c r="C662" s="12" t="s">
        <v>296</v>
      </c>
      <c r="D662" s="12" t="s">
        <v>45</v>
      </c>
      <c r="E662" s="12" t="s">
        <v>3</v>
      </c>
      <c r="F662" s="12" t="s">
        <v>10</v>
      </c>
      <c r="G662" s="12">
        <v>724.08</v>
      </c>
      <c r="H662" s="12">
        <v>17</v>
      </c>
      <c r="I662" s="12">
        <v>144.816</v>
      </c>
      <c r="J662" s="13">
        <v>0.09</v>
      </c>
      <c r="K662" s="12" t="str">
        <f t="shared" si="40"/>
        <v>August</v>
      </c>
      <c r="L662" s="24">
        <f t="shared" si="41"/>
        <v>0.19999999999999998</v>
      </c>
      <c r="M662" s="12">
        <f t="shared" si="42"/>
        <v>42.592941176470589</v>
      </c>
      <c r="N662" s="19">
        <f t="shared" si="43"/>
        <v>658.91280000000006</v>
      </c>
    </row>
    <row r="663" spans="1:14" x14ac:dyDescent="0.3">
      <c r="A663" s="10" t="s">
        <v>930</v>
      </c>
      <c r="B663" s="11">
        <v>42606</v>
      </c>
      <c r="C663" s="12" t="s">
        <v>296</v>
      </c>
      <c r="D663" s="12" t="s">
        <v>45</v>
      </c>
      <c r="E663" s="12" t="s">
        <v>3</v>
      </c>
      <c r="F663" s="12" t="s">
        <v>4</v>
      </c>
      <c r="G663" s="12">
        <v>918.78499999999997</v>
      </c>
      <c r="H663" s="12">
        <v>23</v>
      </c>
      <c r="I663" s="12">
        <v>183.75700000000001</v>
      </c>
      <c r="J663" s="13">
        <v>0.22</v>
      </c>
      <c r="K663" s="12" t="str">
        <f t="shared" si="40"/>
        <v>August</v>
      </c>
      <c r="L663" s="24">
        <f t="shared" si="41"/>
        <v>0.2</v>
      </c>
      <c r="M663" s="12">
        <f t="shared" si="42"/>
        <v>39.947173913043478</v>
      </c>
      <c r="N663" s="19">
        <f t="shared" si="43"/>
        <v>716.65229999999997</v>
      </c>
    </row>
    <row r="664" spans="1:14" x14ac:dyDescent="0.3">
      <c r="A664" s="10" t="s">
        <v>931</v>
      </c>
      <c r="B664" s="11">
        <v>42606</v>
      </c>
      <c r="C664" s="12" t="s">
        <v>296</v>
      </c>
      <c r="D664" s="12" t="s">
        <v>45</v>
      </c>
      <c r="E664" s="12" t="s">
        <v>3</v>
      </c>
      <c r="F664" s="12" t="s">
        <v>10</v>
      </c>
      <c r="G664" s="12">
        <v>2.7240000000000002</v>
      </c>
      <c r="H664" s="12">
        <v>23</v>
      </c>
      <c r="I664" s="12">
        <v>0.54479999999999995</v>
      </c>
      <c r="J664" s="13">
        <v>0.2</v>
      </c>
      <c r="K664" s="12" t="str">
        <f t="shared" si="40"/>
        <v>August</v>
      </c>
      <c r="L664" s="24">
        <f t="shared" si="41"/>
        <v>0.19999999999999996</v>
      </c>
      <c r="M664" s="12">
        <f t="shared" si="42"/>
        <v>0.11843478260869567</v>
      </c>
      <c r="N664" s="19">
        <f t="shared" si="43"/>
        <v>2.1792000000000002</v>
      </c>
    </row>
    <row r="665" spans="1:14" x14ac:dyDescent="0.3">
      <c r="A665" s="10" t="s">
        <v>932</v>
      </c>
      <c r="B665" s="11">
        <v>42820</v>
      </c>
      <c r="C665" s="12" t="s">
        <v>933</v>
      </c>
      <c r="D665" s="12" t="s">
        <v>45</v>
      </c>
      <c r="E665" s="12" t="s">
        <v>9</v>
      </c>
      <c r="F665" s="12" t="s">
        <v>10</v>
      </c>
      <c r="G665" s="12">
        <v>459.95</v>
      </c>
      <c r="H665" s="12">
        <v>30</v>
      </c>
      <c r="I665" s="12">
        <v>91.99</v>
      </c>
      <c r="J665" s="13">
        <v>0.23</v>
      </c>
      <c r="K665" s="12" t="str">
        <f t="shared" si="40"/>
        <v>March</v>
      </c>
      <c r="L665" s="24">
        <f t="shared" si="41"/>
        <v>0.19999999999999998</v>
      </c>
      <c r="M665" s="12">
        <f t="shared" si="42"/>
        <v>15.331666666666667</v>
      </c>
      <c r="N665" s="19">
        <f t="shared" si="43"/>
        <v>354.16149999999999</v>
      </c>
    </row>
    <row r="666" spans="1:14" x14ac:dyDescent="0.3">
      <c r="A666" s="10" t="s">
        <v>934</v>
      </c>
      <c r="B666" s="11">
        <v>42836</v>
      </c>
      <c r="C666" s="12" t="s">
        <v>391</v>
      </c>
      <c r="D666" s="12" t="s">
        <v>29</v>
      </c>
      <c r="E666" s="12" t="s">
        <v>3</v>
      </c>
      <c r="F666" s="12" t="s">
        <v>10</v>
      </c>
      <c r="G666" s="12">
        <v>10.74</v>
      </c>
      <c r="H666" s="12">
        <v>22</v>
      </c>
      <c r="I666" s="12">
        <v>2.1480000000000001</v>
      </c>
      <c r="J666" s="13">
        <v>0.08</v>
      </c>
      <c r="K666" s="12" t="str">
        <f t="shared" si="40"/>
        <v>April</v>
      </c>
      <c r="L666" s="24">
        <f t="shared" si="41"/>
        <v>0.2</v>
      </c>
      <c r="M666" s="12">
        <f t="shared" si="42"/>
        <v>0.48818181818181822</v>
      </c>
      <c r="N666" s="19">
        <f t="shared" si="43"/>
        <v>9.8808000000000007</v>
      </c>
    </row>
    <row r="667" spans="1:14" x14ac:dyDescent="0.3">
      <c r="A667" s="10" t="s">
        <v>935</v>
      </c>
      <c r="B667" s="11">
        <v>43318</v>
      </c>
      <c r="C667" s="12" t="s">
        <v>936</v>
      </c>
      <c r="D667" s="12" t="s">
        <v>29</v>
      </c>
      <c r="E667" s="12" t="s">
        <v>9</v>
      </c>
      <c r="F667" s="12" t="s">
        <v>10</v>
      </c>
      <c r="G667" s="12">
        <v>23.76</v>
      </c>
      <c r="H667" s="12">
        <v>18</v>
      </c>
      <c r="I667" s="12">
        <v>4.7519999999999998</v>
      </c>
      <c r="J667" s="13">
        <v>0.21</v>
      </c>
      <c r="K667" s="12" t="str">
        <f t="shared" si="40"/>
        <v>August</v>
      </c>
      <c r="L667" s="24">
        <f t="shared" si="41"/>
        <v>0.19999999999999998</v>
      </c>
      <c r="M667" s="12">
        <f t="shared" si="42"/>
        <v>1.32</v>
      </c>
      <c r="N667" s="19">
        <f t="shared" si="43"/>
        <v>18.770400000000002</v>
      </c>
    </row>
    <row r="668" spans="1:14" x14ac:dyDescent="0.3">
      <c r="A668" s="10" t="s">
        <v>937</v>
      </c>
      <c r="B668" s="11">
        <v>43318</v>
      </c>
      <c r="C668" s="12" t="s">
        <v>936</v>
      </c>
      <c r="D668" s="12" t="s">
        <v>29</v>
      </c>
      <c r="E668" s="12" t="s">
        <v>9</v>
      </c>
      <c r="F668" s="12" t="s">
        <v>10</v>
      </c>
      <c r="G668" s="12">
        <v>85.055999999999997</v>
      </c>
      <c r="H668" s="12">
        <v>4</v>
      </c>
      <c r="I668" s="12">
        <v>17.011199999999999</v>
      </c>
      <c r="J668" s="13">
        <v>0.1</v>
      </c>
      <c r="K668" s="12" t="str">
        <f t="shared" si="40"/>
        <v>August</v>
      </c>
      <c r="L668" s="24">
        <f t="shared" si="41"/>
        <v>0.19999999999999998</v>
      </c>
      <c r="M668" s="12">
        <f t="shared" si="42"/>
        <v>21.263999999999999</v>
      </c>
      <c r="N668" s="19">
        <f t="shared" si="43"/>
        <v>76.550399999999996</v>
      </c>
    </row>
    <row r="669" spans="1:14" x14ac:dyDescent="0.3">
      <c r="A669" s="10" t="s">
        <v>938</v>
      </c>
      <c r="B669" s="11">
        <v>43318</v>
      </c>
      <c r="C669" s="12" t="s">
        <v>936</v>
      </c>
      <c r="D669" s="12" t="s">
        <v>29</v>
      </c>
      <c r="E669" s="12" t="s">
        <v>9</v>
      </c>
      <c r="F669" s="12" t="s">
        <v>18</v>
      </c>
      <c r="G669" s="12">
        <v>381.57600000000002</v>
      </c>
      <c r="H669" s="12">
        <v>12</v>
      </c>
      <c r="I669" s="12">
        <v>76.315200000000004</v>
      </c>
      <c r="J669" s="13">
        <v>0.09</v>
      </c>
      <c r="K669" s="12" t="str">
        <f t="shared" si="40"/>
        <v>August</v>
      </c>
      <c r="L669" s="24">
        <f t="shared" si="41"/>
        <v>0.2</v>
      </c>
      <c r="M669" s="12">
        <f t="shared" si="42"/>
        <v>31.798000000000002</v>
      </c>
      <c r="N669" s="19">
        <f t="shared" si="43"/>
        <v>347.23416000000003</v>
      </c>
    </row>
    <row r="670" spans="1:14" x14ac:dyDescent="0.3">
      <c r="A670" s="10" t="s">
        <v>939</v>
      </c>
      <c r="B670" s="11">
        <v>42362</v>
      </c>
      <c r="C670" s="12" t="s">
        <v>940</v>
      </c>
      <c r="D670" s="12" t="s">
        <v>45</v>
      </c>
      <c r="E670" s="12" t="s">
        <v>3</v>
      </c>
      <c r="F670" s="12" t="s">
        <v>4</v>
      </c>
      <c r="G670" s="12">
        <v>30.36</v>
      </c>
      <c r="H670" s="12">
        <v>20</v>
      </c>
      <c r="I670" s="12">
        <v>6.0720000000000001</v>
      </c>
      <c r="J670" s="13">
        <v>0.14000000000000001</v>
      </c>
      <c r="K670" s="12" t="str">
        <f t="shared" si="40"/>
        <v>December</v>
      </c>
      <c r="L670" s="24">
        <f t="shared" si="41"/>
        <v>0.2</v>
      </c>
      <c r="M670" s="12">
        <f t="shared" si="42"/>
        <v>1.518</v>
      </c>
      <c r="N670" s="19">
        <f t="shared" si="43"/>
        <v>26.1096</v>
      </c>
    </row>
    <row r="671" spans="1:14" x14ac:dyDescent="0.3">
      <c r="A671" s="10" t="s">
        <v>941</v>
      </c>
      <c r="B671" s="11">
        <v>43349</v>
      </c>
      <c r="C671" s="12" t="s">
        <v>883</v>
      </c>
      <c r="D671" s="12" t="s">
        <v>45</v>
      </c>
      <c r="E671" s="12" t="s">
        <v>30</v>
      </c>
      <c r="F671" s="12" t="s">
        <v>4</v>
      </c>
      <c r="G671" s="12">
        <v>23.975999999999999</v>
      </c>
      <c r="H671" s="12">
        <v>30</v>
      </c>
      <c r="I671" s="12">
        <v>4.7952000000000004</v>
      </c>
      <c r="J671" s="13">
        <v>0.19</v>
      </c>
      <c r="K671" s="12" t="str">
        <f t="shared" si="40"/>
        <v>September</v>
      </c>
      <c r="L671" s="24">
        <f t="shared" si="41"/>
        <v>0.2</v>
      </c>
      <c r="M671" s="12">
        <f t="shared" si="42"/>
        <v>0.79920000000000002</v>
      </c>
      <c r="N671" s="19">
        <f t="shared" si="43"/>
        <v>19.420559999999998</v>
      </c>
    </row>
    <row r="672" spans="1:14" x14ac:dyDescent="0.3">
      <c r="A672" s="10" t="s">
        <v>942</v>
      </c>
      <c r="B672" s="11">
        <v>43349</v>
      </c>
      <c r="C672" s="12" t="s">
        <v>883</v>
      </c>
      <c r="D672" s="12" t="s">
        <v>45</v>
      </c>
      <c r="E672" s="12" t="s">
        <v>30</v>
      </c>
      <c r="F672" s="12" t="s">
        <v>4</v>
      </c>
      <c r="G672" s="12">
        <v>108.925</v>
      </c>
      <c r="H672" s="12">
        <v>30</v>
      </c>
      <c r="I672" s="12">
        <v>21.785</v>
      </c>
      <c r="J672" s="13">
        <v>0.22</v>
      </c>
      <c r="K672" s="12" t="str">
        <f t="shared" si="40"/>
        <v>September</v>
      </c>
      <c r="L672" s="24">
        <f t="shared" si="41"/>
        <v>0.2</v>
      </c>
      <c r="M672" s="12">
        <f t="shared" si="42"/>
        <v>3.6308333333333334</v>
      </c>
      <c r="N672" s="19">
        <f t="shared" si="43"/>
        <v>84.961500000000001</v>
      </c>
    </row>
    <row r="673" spans="1:14" x14ac:dyDescent="0.3">
      <c r="A673" s="10" t="s">
        <v>943</v>
      </c>
      <c r="B673" s="11">
        <v>43349</v>
      </c>
      <c r="C673" s="12" t="s">
        <v>883</v>
      </c>
      <c r="D673" s="12" t="s">
        <v>45</v>
      </c>
      <c r="E673" s="12" t="s">
        <v>30</v>
      </c>
      <c r="F673" s="12" t="s">
        <v>10</v>
      </c>
      <c r="G673" s="12">
        <v>36.351999999999997</v>
      </c>
      <c r="H673" s="12">
        <v>14</v>
      </c>
      <c r="I673" s="12">
        <v>7.2704000000000004</v>
      </c>
      <c r="J673" s="13">
        <v>0.14000000000000001</v>
      </c>
      <c r="K673" s="12" t="str">
        <f t="shared" si="40"/>
        <v>September</v>
      </c>
      <c r="L673" s="24">
        <f t="shared" si="41"/>
        <v>0.20000000000000004</v>
      </c>
      <c r="M673" s="12">
        <f t="shared" si="42"/>
        <v>2.5965714285714285</v>
      </c>
      <c r="N673" s="19">
        <f t="shared" si="43"/>
        <v>31.262719999999995</v>
      </c>
    </row>
    <row r="674" spans="1:14" x14ac:dyDescent="0.3">
      <c r="A674" s="10" t="s">
        <v>944</v>
      </c>
      <c r="B674" s="11">
        <v>43266</v>
      </c>
      <c r="C674" s="12" t="s">
        <v>500</v>
      </c>
      <c r="D674" s="12" t="s">
        <v>45</v>
      </c>
      <c r="E674" s="12" t="s">
        <v>3</v>
      </c>
      <c r="F674" s="12" t="s">
        <v>10</v>
      </c>
      <c r="G674" s="12">
        <v>19.559999999999999</v>
      </c>
      <c r="H674" s="12">
        <v>17</v>
      </c>
      <c r="I674" s="12">
        <v>3.9119999999999999</v>
      </c>
      <c r="J674" s="13">
        <v>0.04</v>
      </c>
      <c r="K674" s="12" t="str">
        <f t="shared" si="40"/>
        <v>June</v>
      </c>
      <c r="L674" s="24">
        <f t="shared" si="41"/>
        <v>0.2</v>
      </c>
      <c r="M674" s="12">
        <f t="shared" si="42"/>
        <v>1.1505882352941175</v>
      </c>
      <c r="N674" s="19">
        <f t="shared" si="43"/>
        <v>18.7776</v>
      </c>
    </row>
    <row r="675" spans="1:14" x14ac:dyDescent="0.3">
      <c r="A675" s="10" t="s">
        <v>945</v>
      </c>
      <c r="B675" s="11">
        <v>43232</v>
      </c>
      <c r="C675" s="12" t="s">
        <v>946</v>
      </c>
      <c r="D675" s="12" t="s">
        <v>29</v>
      </c>
      <c r="E675" s="12" t="s">
        <v>3</v>
      </c>
      <c r="F675" s="12" t="s">
        <v>10</v>
      </c>
      <c r="G675" s="12">
        <v>61.44</v>
      </c>
      <c r="H675" s="12">
        <v>1</v>
      </c>
      <c r="I675" s="12">
        <v>12.288</v>
      </c>
      <c r="J675" s="13">
        <v>0.1</v>
      </c>
      <c r="K675" s="12" t="str">
        <f t="shared" si="40"/>
        <v>May</v>
      </c>
      <c r="L675" s="24">
        <f t="shared" si="41"/>
        <v>0.2</v>
      </c>
      <c r="M675" s="12">
        <f t="shared" si="42"/>
        <v>61.44</v>
      </c>
      <c r="N675" s="19">
        <f t="shared" si="43"/>
        <v>55.295999999999999</v>
      </c>
    </row>
    <row r="676" spans="1:14" x14ac:dyDescent="0.3">
      <c r="A676" s="10" t="s">
        <v>947</v>
      </c>
      <c r="B676" s="11">
        <v>43232</v>
      </c>
      <c r="C676" s="12" t="s">
        <v>946</v>
      </c>
      <c r="D676" s="12" t="s">
        <v>29</v>
      </c>
      <c r="E676" s="12" t="s">
        <v>3</v>
      </c>
      <c r="F676" s="12" t="s">
        <v>10</v>
      </c>
      <c r="G676" s="12">
        <v>38.9</v>
      </c>
      <c r="H676" s="12">
        <v>28</v>
      </c>
      <c r="I676" s="12">
        <v>7.78</v>
      </c>
      <c r="J676" s="13">
        <v>0.09</v>
      </c>
      <c r="K676" s="12" t="str">
        <f t="shared" si="40"/>
        <v>May</v>
      </c>
      <c r="L676" s="24">
        <f t="shared" si="41"/>
        <v>0.2</v>
      </c>
      <c r="M676" s="12">
        <f t="shared" si="42"/>
        <v>1.3892857142857142</v>
      </c>
      <c r="N676" s="19">
        <f t="shared" si="43"/>
        <v>35.399000000000001</v>
      </c>
    </row>
    <row r="677" spans="1:14" x14ac:dyDescent="0.3">
      <c r="A677" s="10" t="s">
        <v>948</v>
      </c>
      <c r="B677" s="11">
        <v>43232</v>
      </c>
      <c r="C677" s="12" t="s">
        <v>946</v>
      </c>
      <c r="D677" s="12" t="s">
        <v>29</v>
      </c>
      <c r="E677" s="12" t="s">
        <v>3</v>
      </c>
      <c r="F677" s="12" t="s">
        <v>18</v>
      </c>
      <c r="G677" s="12">
        <v>99.39</v>
      </c>
      <c r="H677" s="12">
        <v>30</v>
      </c>
      <c r="I677" s="12">
        <v>19.878</v>
      </c>
      <c r="J677" s="13">
        <v>0.05</v>
      </c>
      <c r="K677" s="12" t="str">
        <f t="shared" si="40"/>
        <v>May</v>
      </c>
      <c r="L677" s="24">
        <f t="shared" si="41"/>
        <v>0.2</v>
      </c>
      <c r="M677" s="12">
        <f t="shared" si="42"/>
        <v>3.3130000000000002</v>
      </c>
      <c r="N677" s="19">
        <f t="shared" si="43"/>
        <v>94.420500000000004</v>
      </c>
    </row>
    <row r="678" spans="1:14" x14ac:dyDescent="0.3">
      <c r="A678" s="10" t="s">
        <v>949</v>
      </c>
      <c r="B678" s="11">
        <v>43177</v>
      </c>
      <c r="C678" s="12" t="s">
        <v>950</v>
      </c>
      <c r="D678" s="12" t="s">
        <v>29</v>
      </c>
      <c r="E678" s="12" t="s">
        <v>3</v>
      </c>
      <c r="F678" s="12" t="s">
        <v>10</v>
      </c>
      <c r="G678" s="12">
        <v>2.6880000000000002</v>
      </c>
      <c r="H678" s="12">
        <v>9</v>
      </c>
      <c r="I678" s="12">
        <v>0.53759999999999997</v>
      </c>
      <c r="J678" s="13">
        <v>0.14000000000000001</v>
      </c>
      <c r="K678" s="12" t="str">
        <f t="shared" si="40"/>
        <v>March</v>
      </c>
      <c r="L678" s="24">
        <f t="shared" si="41"/>
        <v>0.19999999999999998</v>
      </c>
      <c r="M678" s="12">
        <f t="shared" si="42"/>
        <v>0.29866666666666669</v>
      </c>
      <c r="N678" s="19">
        <f t="shared" si="43"/>
        <v>2.31168</v>
      </c>
    </row>
    <row r="679" spans="1:14" x14ac:dyDescent="0.3">
      <c r="A679" s="10" t="s">
        <v>951</v>
      </c>
      <c r="B679" s="11">
        <v>43177</v>
      </c>
      <c r="C679" s="12" t="s">
        <v>950</v>
      </c>
      <c r="D679" s="12" t="s">
        <v>29</v>
      </c>
      <c r="E679" s="12" t="s">
        <v>3</v>
      </c>
      <c r="F679" s="12" t="s">
        <v>18</v>
      </c>
      <c r="G679" s="12">
        <v>27.815999999999999</v>
      </c>
      <c r="H679" s="12">
        <v>2</v>
      </c>
      <c r="I679" s="12">
        <v>5.5632000000000001</v>
      </c>
      <c r="J679" s="13">
        <v>0.12</v>
      </c>
      <c r="K679" s="12" t="str">
        <f t="shared" si="40"/>
        <v>March</v>
      </c>
      <c r="L679" s="24">
        <f t="shared" si="41"/>
        <v>0.2</v>
      </c>
      <c r="M679" s="12">
        <f t="shared" si="42"/>
        <v>13.907999999999999</v>
      </c>
      <c r="N679" s="19">
        <f t="shared" si="43"/>
        <v>24.478079999999999</v>
      </c>
    </row>
    <row r="680" spans="1:14" x14ac:dyDescent="0.3">
      <c r="A680" s="10" t="s">
        <v>952</v>
      </c>
      <c r="B680" s="11">
        <v>43177</v>
      </c>
      <c r="C680" s="12" t="s">
        <v>950</v>
      </c>
      <c r="D680" s="12" t="s">
        <v>29</v>
      </c>
      <c r="E680" s="12" t="s">
        <v>3</v>
      </c>
      <c r="F680" s="12" t="s">
        <v>4</v>
      </c>
      <c r="G680" s="12">
        <v>82.524000000000001</v>
      </c>
      <c r="H680" s="12">
        <v>14</v>
      </c>
      <c r="I680" s="12">
        <v>16.504799999999999</v>
      </c>
      <c r="J680" s="13">
        <v>0</v>
      </c>
      <c r="K680" s="12" t="str">
        <f t="shared" si="40"/>
        <v>March</v>
      </c>
      <c r="L680" s="24">
        <f t="shared" si="41"/>
        <v>0.19999999999999998</v>
      </c>
      <c r="M680" s="12">
        <f t="shared" si="42"/>
        <v>5.894571428571429</v>
      </c>
      <c r="N680" s="19">
        <f t="shared" si="43"/>
        <v>82.524000000000001</v>
      </c>
    </row>
    <row r="681" spans="1:14" x14ac:dyDescent="0.3">
      <c r="A681" s="10" t="s">
        <v>953</v>
      </c>
      <c r="B681" s="11">
        <v>43177</v>
      </c>
      <c r="C681" s="12" t="s">
        <v>950</v>
      </c>
      <c r="D681" s="12" t="s">
        <v>29</v>
      </c>
      <c r="E681" s="12" t="s">
        <v>3</v>
      </c>
      <c r="F681" s="12" t="s">
        <v>10</v>
      </c>
      <c r="G681" s="12">
        <v>182.994</v>
      </c>
      <c r="H681" s="12">
        <v>13</v>
      </c>
      <c r="I681" s="12">
        <v>36.598799999999997</v>
      </c>
      <c r="J681" s="13">
        <v>0.23</v>
      </c>
      <c r="K681" s="12" t="str">
        <f t="shared" si="40"/>
        <v>March</v>
      </c>
      <c r="L681" s="24">
        <f t="shared" si="41"/>
        <v>0.19999999999999998</v>
      </c>
      <c r="M681" s="12">
        <f t="shared" si="42"/>
        <v>14.076461538461539</v>
      </c>
      <c r="N681" s="19">
        <f t="shared" si="43"/>
        <v>140.90538000000001</v>
      </c>
    </row>
    <row r="682" spans="1:14" x14ac:dyDescent="0.3">
      <c r="A682" s="10" t="s">
        <v>954</v>
      </c>
      <c r="B682" s="11">
        <v>43058</v>
      </c>
      <c r="C682" s="12" t="s">
        <v>955</v>
      </c>
      <c r="D682" s="12" t="s">
        <v>45</v>
      </c>
      <c r="E682" s="12" t="s">
        <v>3</v>
      </c>
      <c r="F682" s="12" t="s">
        <v>10</v>
      </c>
      <c r="G682" s="12">
        <v>14.352</v>
      </c>
      <c r="H682" s="12">
        <v>29</v>
      </c>
      <c r="I682" s="12">
        <v>2.8704000000000001</v>
      </c>
      <c r="J682" s="13">
        <v>0.14000000000000001</v>
      </c>
      <c r="K682" s="12" t="str">
        <f t="shared" si="40"/>
        <v>November</v>
      </c>
      <c r="L682" s="24">
        <f t="shared" si="41"/>
        <v>0.2</v>
      </c>
      <c r="M682" s="12">
        <f t="shared" si="42"/>
        <v>0.49489655172413793</v>
      </c>
      <c r="N682" s="19">
        <f t="shared" si="43"/>
        <v>12.34272</v>
      </c>
    </row>
    <row r="683" spans="1:14" x14ac:dyDescent="0.3">
      <c r="A683" s="10" t="s">
        <v>956</v>
      </c>
      <c r="B683" s="11">
        <v>43058</v>
      </c>
      <c r="C683" s="12" t="s">
        <v>955</v>
      </c>
      <c r="D683" s="12" t="s">
        <v>45</v>
      </c>
      <c r="E683" s="12" t="s">
        <v>3</v>
      </c>
      <c r="F683" s="12" t="s">
        <v>10</v>
      </c>
      <c r="G683" s="12">
        <v>64.959999999999994</v>
      </c>
      <c r="H683" s="12">
        <v>18</v>
      </c>
      <c r="I683" s="12">
        <v>12.992000000000001</v>
      </c>
      <c r="J683" s="13">
        <v>0</v>
      </c>
      <c r="K683" s="12" t="str">
        <f t="shared" si="40"/>
        <v>November</v>
      </c>
      <c r="L683" s="24">
        <f t="shared" si="41"/>
        <v>0.20000000000000004</v>
      </c>
      <c r="M683" s="12">
        <f t="shared" si="42"/>
        <v>3.6088888888888886</v>
      </c>
      <c r="N683" s="19">
        <f t="shared" si="43"/>
        <v>64.959999999999994</v>
      </c>
    </row>
    <row r="684" spans="1:14" x14ac:dyDescent="0.3">
      <c r="A684" s="10" t="s">
        <v>957</v>
      </c>
      <c r="B684" s="11">
        <v>43058</v>
      </c>
      <c r="C684" s="12" t="s">
        <v>955</v>
      </c>
      <c r="D684" s="12" t="s">
        <v>45</v>
      </c>
      <c r="E684" s="12" t="s">
        <v>3</v>
      </c>
      <c r="F684" s="12" t="s">
        <v>10</v>
      </c>
      <c r="G684" s="12">
        <v>68.599999999999994</v>
      </c>
      <c r="H684" s="12">
        <v>12</v>
      </c>
      <c r="I684" s="12">
        <v>13.72</v>
      </c>
      <c r="J684" s="13">
        <v>0.15</v>
      </c>
      <c r="K684" s="12" t="str">
        <f t="shared" si="40"/>
        <v>November</v>
      </c>
      <c r="L684" s="24">
        <f t="shared" si="41"/>
        <v>0.20000000000000004</v>
      </c>
      <c r="M684" s="12">
        <f t="shared" si="42"/>
        <v>5.7166666666666659</v>
      </c>
      <c r="N684" s="19">
        <f t="shared" si="43"/>
        <v>58.309999999999995</v>
      </c>
    </row>
    <row r="685" spans="1:14" x14ac:dyDescent="0.3">
      <c r="A685" s="10" t="s">
        <v>958</v>
      </c>
      <c r="B685" s="11">
        <v>43201</v>
      </c>
      <c r="C685" s="12" t="s">
        <v>959</v>
      </c>
      <c r="D685" s="12" t="s">
        <v>2</v>
      </c>
      <c r="E685" s="12" t="s">
        <v>9</v>
      </c>
      <c r="F685" s="12" t="s">
        <v>18</v>
      </c>
      <c r="G685" s="12">
        <v>7999.98</v>
      </c>
      <c r="H685" s="12">
        <v>1</v>
      </c>
      <c r="I685" s="12">
        <v>1599.9960000000001</v>
      </c>
      <c r="J685" s="13">
        <v>0</v>
      </c>
      <c r="K685" s="12" t="str">
        <f t="shared" si="40"/>
        <v>April</v>
      </c>
      <c r="L685" s="24">
        <f t="shared" si="41"/>
        <v>0.2</v>
      </c>
      <c r="M685" s="12">
        <f t="shared" si="42"/>
        <v>7999.98</v>
      </c>
      <c r="N685" s="19">
        <f t="shared" si="43"/>
        <v>7999.98</v>
      </c>
    </row>
    <row r="686" spans="1:14" x14ac:dyDescent="0.3">
      <c r="A686" s="10" t="s">
        <v>960</v>
      </c>
      <c r="B686" s="11">
        <v>43201</v>
      </c>
      <c r="C686" s="12" t="s">
        <v>959</v>
      </c>
      <c r="D686" s="12" t="s">
        <v>2</v>
      </c>
      <c r="E686" s="12" t="s">
        <v>9</v>
      </c>
      <c r="F686" s="12" t="s">
        <v>10</v>
      </c>
      <c r="G686" s="12">
        <v>167.44</v>
      </c>
      <c r="H686" s="12">
        <v>3</v>
      </c>
      <c r="I686" s="12">
        <v>33.488</v>
      </c>
      <c r="J686" s="13">
        <v>0.04</v>
      </c>
      <c r="K686" s="12" t="str">
        <f t="shared" si="40"/>
        <v>April</v>
      </c>
      <c r="L686" s="24">
        <f t="shared" si="41"/>
        <v>0.2</v>
      </c>
      <c r="M686" s="12">
        <f t="shared" si="42"/>
        <v>55.813333333333333</v>
      </c>
      <c r="N686" s="19">
        <f t="shared" si="43"/>
        <v>160.7424</v>
      </c>
    </row>
    <row r="687" spans="1:14" x14ac:dyDescent="0.3">
      <c r="A687" s="10" t="s">
        <v>961</v>
      </c>
      <c r="B687" s="11">
        <v>42131</v>
      </c>
      <c r="C687" s="12" t="s">
        <v>962</v>
      </c>
      <c r="D687" s="12" t="s">
        <v>2</v>
      </c>
      <c r="E687" s="12" t="s">
        <v>3</v>
      </c>
      <c r="F687" s="12" t="s">
        <v>18</v>
      </c>
      <c r="G687" s="12">
        <v>479.97</v>
      </c>
      <c r="H687" s="12">
        <v>1</v>
      </c>
      <c r="I687" s="12">
        <v>95.994</v>
      </c>
      <c r="J687" s="13">
        <v>0.02</v>
      </c>
      <c r="K687" s="12" t="str">
        <f t="shared" si="40"/>
        <v>May</v>
      </c>
      <c r="L687" s="24">
        <f t="shared" si="41"/>
        <v>0.19999999999999998</v>
      </c>
      <c r="M687" s="12">
        <f t="shared" si="42"/>
        <v>479.97</v>
      </c>
      <c r="N687" s="19">
        <f t="shared" si="43"/>
        <v>470.37060000000002</v>
      </c>
    </row>
    <row r="688" spans="1:14" x14ac:dyDescent="0.3">
      <c r="A688" s="10" t="s">
        <v>963</v>
      </c>
      <c r="B688" s="11">
        <v>42131</v>
      </c>
      <c r="C688" s="12" t="s">
        <v>962</v>
      </c>
      <c r="D688" s="12" t="s">
        <v>2</v>
      </c>
      <c r="E688" s="12" t="s">
        <v>3</v>
      </c>
      <c r="F688" s="12" t="s">
        <v>10</v>
      </c>
      <c r="G688" s="12">
        <v>14.62</v>
      </c>
      <c r="H688" s="12">
        <v>16</v>
      </c>
      <c r="I688" s="12">
        <v>2.9239999999999999</v>
      </c>
      <c r="J688" s="13">
        <v>0.17</v>
      </c>
      <c r="K688" s="12" t="str">
        <f t="shared" si="40"/>
        <v>May</v>
      </c>
      <c r="L688" s="24">
        <f t="shared" si="41"/>
        <v>0.2</v>
      </c>
      <c r="M688" s="12">
        <f t="shared" si="42"/>
        <v>0.91374999999999995</v>
      </c>
      <c r="N688" s="19">
        <f t="shared" si="43"/>
        <v>12.134599999999999</v>
      </c>
    </row>
    <row r="689" spans="1:14" x14ac:dyDescent="0.3">
      <c r="A689" s="10" t="s">
        <v>964</v>
      </c>
      <c r="B689" s="11">
        <v>42131</v>
      </c>
      <c r="C689" s="12" t="s">
        <v>962</v>
      </c>
      <c r="D689" s="12" t="s">
        <v>2</v>
      </c>
      <c r="E689" s="12" t="s">
        <v>3</v>
      </c>
      <c r="F689" s="12" t="s">
        <v>10</v>
      </c>
      <c r="G689" s="12">
        <v>19.440000000000001</v>
      </c>
      <c r="H689" s="12">
        <v>25</v>
      </c>
      <c r="I689" s="12">
        <v>3.8879999999999999</v>
      </c>
      <c r="J689" s="13">
        <v>0.09</v>
      </c>
      <c r="K689" s="12" t="str">
        <f t="shared" si="40"/>
        <v>May</v>
      </c>
      <c r="L689" s="24">
        <f t="shared" si="41"/>
        <v>0.19999999999999998</v>
      </c>
      <c r="M689" s="12">
        <f t="shared" si="42"/>
        <v>0.77760000000000007</v>
      </c>
      <c r="N689" s="19">
        <f t="shared" si="43"/>
        <v>17.6904</v>
      </c>
    </row>
    <row r="690" spans="1:14" x14ac:dyDescent="0.3">
      <c r="A690" s="10" t="s">
        <v>965</v>
      </c>
      <c r="B690" s="11">
        <v>43459</v>
      </c>
      <c r="C690" s="12" t="s">
        <v>966</v>
      </c>
      <c r="D690" s="12" t="s">
        <v>45</v>
      </c>
      <c r="E690" s="12" t="s">
        <v>3</v>
      </c>
      <c r="F690" s="12" t="s">
        <v>4</v>
      </c>
      <c r="G690" s="12">
        <v>191.98400000000001</v>
      </c>
      <c r="H690" s="12">
        <v>24</v>
      </c>
      <c r="I690" s="12">
        <v>38.396799999999999</v>
      </c>
      <c r="J690" s="13">
        <v>0</v>
      </c>
      <c r="K690" s="12" t="str">
        <f t="shared" si="40"/>
        <v>December</v>
      </c>
      <c r="L690" s="24">
        <f t="shared" si="41"/>
        <v>0.19999999999999998</v>
      </c>
      <c r="M690" s="12">
        <f t="shared" si="42"/>
        <v>7.9993333333333334</v>
      </c>
      <c r="N690" s="19">
        <f t="shared" si="43"/>
        <v>191.98400000000001</v>
      </c>
    </row>
    <row r="691" spans="1:14" x14ac:dyDescent="0.3">
      <c r="A691" s="10" t="s">
        <v>967</v>
      </c>
      <c r="B691" s="11">
        <v>42176</v>
      </c>
      <c r="C691" s="12" t="s">
        <v>968</v>
      </c>
      <c r="D691" s="12" t="s">
        <v>2</v>
      </c>
      <c r="E691" s="12" t="s">
        <v>3</v>
      </c>
      <c r="F691" s="12" t="s">
        <v>4</v>
      </c>
      <c r="G691" s="12">
        <v>104.01</v>
      </c>
      <c r="H691" s="12">
        <v>3</v>
      </c>
      <c r="I691" s="12">
        <v>20.802</v>
      </c>
      <c r="J691" s="13">
        <v>0.21</v>
      </c>
      <c r="K691" s="12" t="str">
        <f t="shared" si="40"/>
        <v>June</v>
      </c>
      <c r="L691" s="24">
        <f t="shared" si="41"/>
        <v>0.19999999999999998</v>
      </c>
      <c r="M691" s="12">
        <f t="shared" si="42"/>
        <v>34.67</v>
      </c>
      <c r="N691" s="19">
        <f t="shared" si="43"/>
        <v>82.167900000000003</v>
      </c>
    </row>
    <row r="692" spans="1:14" x14ac:dyDescent="0.3">
      <c r="A692" s="10" t="s">
        <v>969</v>
      </c>
      <c r="B692" s="11">
        <v>42176</v>
      </c>
      <c r="C692" s="12" t="s">
        <v>968</v>
      </c>
      <c r="D692" s="12" t="s">
        <v>2</v>
      </c>
      <c r="E692" s="12" t="s">
        <v>3</v>
      </c>
      <c r="F692" s="12" t="s">
        <v>18</v>
      </c>
      <c r="G692" s="12">
        <v>284.82</v>
      </c>
      <c r="H692" s="12">
        <v>30</v>
      </c>
      <c r="I692" s="12">
        <v>56.963999999999999</v>
      </c>
      <c r="J692" s="13">
        <v>0.06</v>
      </c>
      <c r="K692" s="12" t="str">
        <f t="shared" si="40"/>
        <v>June</v>
      </c>
      <c r="L692" s="24">
        <f t="shared" si="41"/>
        <v>0.2</v>
      </c>
      <c r="M692" s="12">
        <f t="shared" si="42"/>
        <v>9.4939999999999998</v>
      </c>
      <c r="N692" s="19">
        <f t="shared" si="43"/>
        <v>267.73079999999999</v>
      </c>
    </row>
    <row r="693" spans="1:14" x14ac:dyDescent="0.3">
      <c r="A693" s="10" t="s">
        <v>970</v>
      </c>
      <c r="B693" s="11">
        <v>42176</v>
      </c>
      <c r="C693" s="12" t="s">
        <v>968</v>
      </c>
      <c r="D693" s="12" t="s">
        <v>2</v>
      </c>
      <c r="E693" s="12" t="s">
        <v>3</v>
      </c>
      <c r="F693" s="12" t="s">
        <v>10</v>
      </c>
      <c r="G693" s="12">
        <v>36.840000000000003</v>
      </c>
      <c r="H693" s="12">
        <v>5</v>
      </c>
      <c r="I693" s="12">
        <v>7.3680000000000003</v>
      </c>
      <c r="J693" s="13">
        <v>0.02</v>
      </c>
      <c r="K693" s="12" t="str">
        <f t="shared" si="40"/>
        <v>June</v>
      </c>
      <c r="L693" s="24">
        <f t="shared" si="41"/>
        <v>0.19999999999999998</v>
      </c>
      <c r="M693" s="12">
        <f t="shared" si="42"/>
        <v>7.3680000000000003</v>
      </c>
      <c r="N693" s="19">
        <f t="shared" si="43"/>
        <v>36.103200000000001</v>
      </c>
    </row>
    <row r="694" spans="1:14" x14ac:dyDescent="0.3">
      <c r="A694" s="10" t="s">
        <v>971</v>
      </c>
      <c r="B694" s="11">
        <v>42457</v>
      </c>
      <c r="C694" s="12" t="s">
        <v>972</v>
      </c>
      <c r="D694" s="12" t="s">
        <v>8</v>
      </c>
      <c r="E694" s="12" t="s">
        <v>3</v>
      </c>
      <c r="F694" s="12" t="s">
        <v>18</v>
      </c>
      <c r="G694" s="12">
        <v>166.24</v>
      </c>
      <c r="H694" s="12">
        <v>7</v>
      </c>
      <c r="I694" s="12">
        <v>33.247999999999998</v>
      </c>
      <c r="J694" s="13">
        <v>0.08</v>
      </c>
      <c r="K694" s="12" t="str">
        <f t="shared" si="40"/>
        <v>March</v>
      </c>
      <c r="L694" s="24">
        <f t="shared" si="41"/>
        <v>0.19999999999999998</v>
      </c>
      <c r="M694" s="12">
        <f t="shared" si="42"/>
        <v>23.748571428571431</v>
      </c>
      <c r="N694" s="19">
        <f t="shared" si="43"/>
        <v>152.9408</v>
      </c>
    </row>
    <row r="695" spans="1:14" x14ac:dyDescent="0.3">
      <c r="A695" s="10" t="s">
        <v>973</v>
      </c>
      <c r="B695" s="11">
        <v>42457</v>
      </c>
      <c r="C695" s="12" t="s">
        <v>972</v>
      </c>
      <c r="D695" s="12" t="s">
        <v>8</v>
      </c>
      <c r="E695" s="12" t="s">
        <v>3</v>
      </c>
      <c r="F695" s="12" t="s">
        <v>10</v>
      </c>
      <c r="G695" s="12">
        <v>33.4</v>
      </c>
      <c r="H695" s="12">
        <v>4</v>
      </c>
      <c r="I695" s="12">
        <v>6.68</v>
      </c>
      <c r="J695" s="13">
        <v>0.09</v>
      </c>
      <c r="K695" s="12" t="str">
        <f t="shared" si="40"/>
        <v>March</v>
      </c>
      <c r="L695" s="24">
        <f t="shared" si="41"/>
        <v>0.2</v>
      </c>
      <c r="M695" s="12">
        <f t="shared" si="42"/>
        <v>8.35</v>
      </c>
      <c r="N695" s="19">
        <f t="shared" si="43"/>
        <v>30.393999999999998</v>
      </c>
    </row>
    <row r="696" spans="1:14" x14ac:dyDescent="0.3">
      <c r="A696" s="10" t="s">
        <v>974</v>
      </c>
      <c r="B696" s="11">
        <v>42504</v>
      </c>
      <c r="C696" s="12" t="s">
        <v>975</v>
      </c>
      <c r="D696" s="12" t="s">
        <v>45</v>
      </c>
      <c r="E696" s="12" t="s">
        <v>30</v>
      </c>
      <c r="F696" s="12" t="s">
        <v>10</v>
      </c>
      <c r="G696" s="12">
        <v>198.27199999999999</v>
      </c>
      <c r="H696" s="12">
        <v>21</v>
      </c>
      <c r="I696" s="12">
        <v>39.654400000000003</v>
      </c>
      <c r="J696" s="13">
        <v>0.04</v>
      </c>
      <c r="K696" s="12" t="str">
        <f t="shared" si="40"/>
        <v>May</v>
      </c>
      <c r="L696" s="24">
        <f t="shared" si="41"/>
        <v>0.2</v>
      </c>
      <c r="M696" s="12">
        <f t="shared" si="42"/>
        <v>9.4415238095238099</v>
      </c>
      <c r="N696" s="19">
        <f t="shared" si="43"/>
        <v>190.34111999999999</v>
      </c>
    </row>
    <row r="697" spans="1:14" x14ac:dyDescent="0.3">
      <c r="A697" s="10" t="s">
        <v>976</v>
      </c>
      <c r="B697" s="11">
        <v>42504</v>
      </c>
      <c r="C697" s="12" t="s">
        <v>975</v>
      </c>
      <c r="D697" s="12" t="s">
        <v>45</v>
      </c>
      <c r="E697" s="12" t="s">
        <v>30</v>
      </c>
      <c r="F697" s="12" t="s">
        <v>10</v>
      </c>
      <c r="G697" s="12">
        <v>47.36</v>
      </c>
      <c r="H697" s="12">
        <v>13</v>
      </c>
      <c r="I697" s="12">
        <v>9.4719999999999995</v>
      </c>
      <c r="J697" s="13">
        <v>0.23</v>
      </c>
      <c r="K697" s="12" t="str">
        <f t="shared" si="40"/>
        <v>May</v>
      </c>
      <c r="L697" s="24">
        <f t="shared" si="41"/>
        <v>0.19999999999999998</v>
      </c>
      <c r="M697" s="12">
        <f t="shared" si="42"/>
        <v>3.6430769230769231</v>
      </c>
      <c r="N697" s="19">
        <f t="shared" si="43"/>
        <v>36.467199999999998</v>
      </c>
    </row>
    <row r="698" spans="1:14" x14ac:dyDescent="0.3">
      <c r="A698" s="10" t="s">
        <v>977</v>
      </c>
      <c r="B698" s="11">
        <v>42504</v>
      </c>
      <c r="C698" s="12" t="s">
        <v>975</v>
      </c>
      <c r="D698" s="12" t="s">
        <v>45</v>
      </c>
      <c r="E698" s="12" t="s">
        <v>30</v>
      </c>
      <c r="F698" s="12" t="s">
        <v>10</v>
      </c>
      <c r="G698" s="12">
        <v>200.98400000000001</v>
      </c>
      <c r="H698" s="12">
        <v>5</v>
      </c>
      <c r="I698" s="12">
        <v>40.196800000000003</v>
      </c>
      <c r="J698" s="13">
        <v>0.08</v>
      </c>
      <c r="K698" s="12" t="str">
        <f t="shared" si="40"/>
        <v>May</v>
      </c>
      <c r="L698" s="24">
        <f t="shared" si="41"/>
        <v>0.2</v>
      </c>
      <c r="M698" s="12">
        <f t="shared" si="42"/>
        <v>40.196800000000003</v>
      </c>
      <c r="N698" s="19">
        <f t="shared" si="43"/>
        <v>184.90528</v>
      </c>
    </row>
    <row r="699" spans="1:14" x14ac:dyDescent="0.3">
      <c r="A699" s="10" t="s">
        <v>978</v>
      </c>
      <c r="B699" s="11">
        <v>42504</v>
      </c>
      <c r="C699" s="12" t="s">
        <v>975</v>
      </c>
      <c r="D699" s="12" t="s">
        <v>45</v>
      </c>
      <c r="E699" s="12" t="s">
        <v>30</v>
      </c>
      <c r="F699" s="12" t="s">
        <v>10</v>
      </c>
      <c r="G699" s="12">
        <v>97.695999999999998</v>
      </c>
      <c r="H699" s="12">
        <v>26</v>
      </c>
      <c r="I699" s="12">
        <v>19.539200000000001</v>
      </c>
      <c r="J699" s="13">
        <v>0.13</v>
      </c>
      <c r="K699" s="12" t="str">
        <f t="shared" si="40"/>
        <v>May</v>
      </c>
      <c r="L699" s="24">
        <f t="shared" si="41"/>
        <v>0.2</v>
      </c>
      <c r="M699" s="12">
        <f t="shared" si="42"/>
        <v>3.7575384615384615</v>
      </c>
      <c r="N699" s="19">
        <f t="shared" si="43"/>
        <v>84.995519999999999</v>
      </c>
    </row>
    <row r="700" spans="1:14" x14ac:dyDescent="0.3">
      <c r="A700" s="10" t="s">
        <v>979</v>
      </c>
      <c r="B700" s="11">
        <v>42504</v>
      </c>
      <c r="C700" s="12" t="s">
        <v>975</v>
      </c>
      <c r="D700" s="12" t="s">
        <v>45</v>
      </c>
      <c r="E700" s="12" t="s">
        <v>30</v>
      </c>
      <c r="F700" s="12" t="s">
        <v>10</v>
      </c>
      <c r="G700" s="12">
        <v>2.6960000000000002</v>
      </c>
      <c r="H700" s="12">
        <v>27</v>
      </c>
      <c r="I700" s="12">
        <v>0.53920000000000001</v>
      </c>
      <c r="J700" s="13">
        <v>0.1</v>
      </c>
      <c r="K700" s="12" t="str">
        <f t="shared" si="40"/>
        <v>May</v>
      </c>
      <c r="L700" s="24">
        <f t="shared" si="41"/>
        <v>0.19999999999999998</v>
      </c>
      <c r="M700" s="12">
        <f t="shared" si="42"/>
        <v>9.9851851851851858E-2</v>
      </c>
      <c r="N700" s="19">
        <f t="shared" si="43"/>
        <v>2.4264000000000001</v>
      </c>
    </row>
    <row r="701" spans="1:14" x14ac:dyDescent="0.3">
      <c r="A701" s="10" t="s">
        <v>980</v>
      </c>
      <c r="B701" s="11">
        <v>42504</v>
      </c>
      <c r="C701" s="12" t="s">
        <v>975</v>
      </c>
      <c r="D701" s="12" t="s">
        <v>45</v>
      </c>
      <c r="E701" s="12" t="s">
        <v>30</v>
      </c>
      <c r="F701" s="12" t="s">
        <v>10</v>
      </c>
      <c r="G701" s="12">
        <v>18.588000000000001</v>
      </c>
      <c r="H701" s="12">
        <v>17</v>
      </c>
      <c r="I701" s="12">
        <v>3.7176</v>
      </c>
      <c r="J701" s="13">
        <v>0</v>
      </c>
      <c r="K701" s="12" t="str">
        <f t="shared" si="40"/>
        <v>May</v>
      </c>
      <c r="L701" s="24">
        <f t="shared" si="41"/>
        <v>0.19999999999999998</v>
      </c>
      <c r="M701" s="12">
        <f t="shared" si="42"/>
        <v>1.0934117647058823</v>
      </c>
      <c r="N701" s="19">
        <f t="shared" si="43"/>
        <v>18.588000000000001</v>
      </c>
    </row>
    <row r="702" spans="1:14" x14ac:dyDescent="0.3">
      <c r="A702" s="10" t="s">
        <v>981</v>
      </c>
      <c r="B702" s="11">
        <v>42504</v>
      </c>
      <c r="C702" s="12" t="s">
        <v>975</v>
      </c>
      <c r="D702" s="12" t="s">
        <v>45</v>
      </c>
      <c r="E702" s="12" t="s">
        <v>30</v>
      </c>
      <c r="F702" s="12" t="s">
        <v>10</v>
      </c>
      <c r="G702" s="12">
        <v>4.8959999999999999</v>
      </c>
      <c r="H702" s="12">
        <v>27</v>
      </c>
      <c r="I702" s="12">
        <v>0.97919999999999996</v>
      </c>
      <c r="J702" s="13">
        <v>0.19</v>
      </c>
      <c r="K702" s="12" t="str">
        <f t="shared" si="40"/>
        <v>May</v>
      </c>
      <c r="L702" s="24">
        <f t="shared" si="41"/>
        <v>0.19999999999999998</v>
      </c>
      <c r="M702" s="12">
        <f t="shared" si="42"/>
        <v>0.18133333333333332</v>
      </c>
      <c r="N702" s="19">
        <f t="shared" si="43"/>
        <v>3.96576</v>
      </c>
    </row>
    <row r="703" spans="1:14" x14ac:dyDescent="0.3">
      <c r="A703" s="10" t="s">
        <v>982</v>
      </c>
      <c r="B703" s="11">
        <v>43140</v>
      </c>
      <c r="C703" s="12" t="s">
        <v>386</v>
      </c>
      <c r="D703" s="12" t="s">
        <v>29</v>
      </c>
      <c r="E703" s="12" t="s">
        <v>9</v>
      </c>
      <c r="F703" s="12" t="s">
        <v>4</v>
      </c>
      <c r="G703" s="12">
        <v>15.071999999999999</v>
      </c>
      <c r="H703" s="12">
        <v>18</v>
      </c>
      <c r="I703" s="12">
        <v>3.0144000000000002</v>
      </c>
      <c r="J703" s="13">
        <v>0.06</v>
      </c>
      <c r="K703" s="12" t="str">
        <f t="shared" si="40"/>
        <v>February</v>
      </c>
      <c r="L703" s="24">
        <f t="shared" si="41"/>
        <v>0.2</v>
      </c>
      <c r="M703" s="12">
        <f t="shared" si="42"/>
        <v>0.83733333333333326</v>
      </c>
      <c r="N703" s="19">
        <f t="shared" si="43"/>
        <v>14.167679999999999</v>
      </c>
    </row>
    <row r="704" spans="1:14" x14ac:dyDescent="0.3">
      <c r="A704" s="10" t="s">
        <v>983</v>
      </c>
      <c r="B704" s="11">
        <v>42836</v>
      </c>
      <c r="C704" s="12" t="s">
        <v>547</v>
      </c>
      <c r="D704" s="12" t="s">
        <v>8</v>
      </c>
      <c r="E704" s="12" t="s">
        <v>9</v>
      </c>
      <c r="F704" s="12" t="s">
        <v>4</v>
      </c>
      <c r="G704" s="12">
        <v>209.88</v>
      </c>
      <c r="H704" s="12">
        <v>29</v>
      </c>
      <c r="I704" s="12">
        <v>41.975999999999999</v>
      </c>
      <c r="J704" s="13">
        <v>0.03</v>
      </c>
      <c r="K704" s="12" t="str">
        <f t="shared" si="40"/>
        <v>April</v>
      </c>
      <c r="L704" s="24">
        <f t="shared" si="41"/>
        <v>0.2</v>
      </c>
      <c r="M704" s="12">
        <f t="shared" si="42"/>
        <v>7.2372413793103449</v>
      </c>
      <c r="N704" s="19">
        <f t="shared" si="43"/>
        <v>203.58359999999999</v>
      </c>
    </row>
    <row r="705" spans="1:14" x14ac:dyDescent="0.3">
      <c r="A705" s="10" t="s">
        <v>984</v>
      </c>
      <c r="B705" s="11">
        <v>42617</v>
      </c>
      <c r="C705" s="12" t="s">
        <v>985</v>
      </c>
      <c r="D705" s="12" t="s">
        <v>8</v>
      </c>
      <c r="E705" s="12" t="s">
        <v>3</v>
      </c>
      <c r="F705" s="12" t="s">
        <v>4</v>
      </c>
      <c r="G705" s="12">
        <v>369.91199999999998</v>
      </c>
      <c r="H705" s="12">
        <v>6</v>
      </c>
      <c r="I705" s="12">
        <v>73.982399999999998</v>
      </c>
      <c r="J705" s="13">
        <v>0.25</v>
      </c>
      <c r="K705" s="12" t="str">
        <f t="shared" si="40"/>
        <v>September</v>
      </c>
      <c r="L705" s="24">
        <f t="shared" si="41"/>
        <v>0.2</v>
      </c>
      <c r="M705" s="12">
        <f t="shared" si="42"/>
        <v>61.651999999999994</v>
      </c>
      <c r="N705" s="19">
        <f t="shared" si="43"/>
        <v>277.43399999999997</v>
      </c>
    </row>
    <row r="706" spans="1:14" x14ac:dyDescent="0.3">
      <c r="A706" s="10" t="s">
        <v>986</v>
      </c>
      <c r="B706" s="11">
        <v>42347</v>
      </c>
      <c r="C706" s="12" t="s">
        <v>987</v>
      </c>
      <c r="D706" s="12" t="s">
        <v>2</v>
      </c>
      <c r="E706" s="12" t="s">
        <v>9</v>
      </c>
      <c r="F706" s="12" t="s">
        <v>10</v>
      </c>
      <c r="G706" s="12">
        <v>10.368</v>
      </c>
      <c r="H706" s="12">
        <v>15</v>
      </c>
      <c r="I706" s="12">
        <v>2.0735999999999999</v>
      </c>
      <c r="J706" s="13">
        <v>0.02</v>
      </c>
      <c r="K706" s="12" t="str">
        <f t="shared" ref="K706:K769" si="44">TEXT(B706,"mmmm")</f>
        <v>December</v>
      </c>
      <c r="L706" s="24">
        <f t="shared" ref="L706:L769" si="45">I706/G706</f>
        <v>0.19999999999999998</v>
      </c>
      <c r="M706" s="12">
        <f t="shared" ref="M706:M769" si="46">G706/H706</f>
        <v>0.69120000000000004</v>
      </c>
      <c r="N706" s="19">
        <f t="shared" ref="N706:N769" si="47">G706-(G706*J706)</f>
        <v>10.160640000000001</v>
      </c>
    </row>
    <row r="707" spans="1:14" x14ac:dyDescent="0.3">
      <c r="A707" s="10" t="s">
        <v>988</v>
      </c>
      <c r="B707" s="11">
        <v>42347</v>
      </c>
      <c r="C707" s="12" t="s">
        <v>987</v>
      </c>
      <c r="D707" s="12" t="s">
        <v>2</v>
      </c>
      <c r="E707" s="12" t="s">
        <v>9</v>
      </c>
      <c r="F707" s="12" t="s">
        <v>10</v>
      </c>
      <c r="G707" s="12">
        <v>166.84</v>
      </c>
      <c r="H707" s="12">
        <v>9</v>
      </c>
      <c r="I707" s="12">
        <v>33.368000000000002</v>
      </c>
      <c r="J707" s="13">
        <v>0.13</v>
      </c>
      <c r="K707" s="12" t="str">
        <f t="shared" si="44"/>
        <v>December</v>
      </c>
      <c r="L707" s="24">
        <f t="shared" si="45"/>
        <v>0.2</v>
      </c>
      <c r="M707" s="12">
        <f t="shared" si="46"/>
        <v>18.537777777777777</v>
      </c>
      <c r="N707" s="19">
        <f t="shared" si="47"/>
        <v>145.1508</v>
      </c>
    </row>
    <row r="708" spans="1:14" x14ac:dyDescent="0.3">
      <c r="A708" s="10" t="s">
        <v>989</v>
      </c>
      <c r="B708" s="11">
        <v>42347</v>
      </c>
      <c r="C708" s="12" t="s">
        <v>987</v>
      </c>
      <c r="D708" s="12" t="s">
        <v>2</v>
      </c>
      <c r="E708" s="12" t="s">
        <v>9</v>
      </c>
      <c r="F708" s="12" t="s">
        <v>18</v>
      </c>
      <c r="G708" s="12">
        <v>15.215999999999999</v>
      </c>
      <c r="H708" s="12">
        <v>26</v>
      </c>
      <c r="I708" s="12">
        <v>3.0432000000000001</v>
      </c>
      <c r="J708" s="13">
        <v>0.19</v>
      </c>
      <c r="K708" s="12" t="str">
        <f t="shared" si="44"/>
        <v>December</v>
      </c>
      <c r="L708" s="24">
        <f t="shared" si="45"/>
        <v>0.2</v>
      </c>
      <c r="M708" s="12">
        <f t="shared" si="46"/>
        <v>0.58523076923076922</v>
      </c>
      <c r="N708" s="19">
        <f t="shared" si="47"/>
        <v>12.324959999999999</v>
      </c>
    </row>
    <row r="709" spans="1:14" x14ac:dyDescent="0.3">
      <c r="A709" s="10" t="s">
        <v>990</v>
      </c>
      <c r="B709" s="11">
        <v>42047</v>
      </c>
      <c r="C709" s="12" t="s">
        <v>991</v>
      </c>
      <c r="D709" s="12" t="s">
        <v>45</v>
      </c>
      <c r="E709" s="12" t="s">
        <v>3</v>
      </c>
      <c r="F709" s="12" t="s">
        <v>18</v>
      </c>
      <c r="G709" s="12">
        <v>119.96</v>
      </c>
      <c r="H709" s="12">
        <v>17</v>
      </c>
      <c r="I709" s="12">
        <v>23.992000000000001</v>
      </c>
      <c r="J709" s="13">
        <v>0.21</v>
      </c>
      <c r="K709" s="12" t="str">
        <f t="shared" si="44"/>
        <v>February</v>
      </c>
      <c r="L709" s="24">
        <f t="shared" si="45"/>
        <v>0.2</v>
      </c>
      <c r="M709" s="12">
        <f t="shared" si="46"/>
        <v>7.0564705882352934</v>
      </c>
      <c r="N709" s="19">
        <f t="shared" si="47"/>
        <v>94.7684</v>
      </c>
    </row>
    <row r="710" spans="1:14" x14ac:dyDescent="0.3">
      <c r="A710" s="10" t="s">
        <v>992</v>
      </c>
      <c r="B710" s="11">
        <v>42047</v>
      </c>
      <c r="C710" s="12" t="s">
        <v>991</v>
      </c>
      <c r="D710" s="12" t="s">
        <v>45</v>
      </c>
      <c r="E710" s="12" t="s">
        <v>3</v>
      </c>
      <c r="F710" s="12" t="s">
        <v>4</v>
      </c>
      <c r="G710" s="12">
        <v>883.92</v>
      </c>
      <c r="H710" s="12">
        <v>1</v>
      </c>
      <c r="I710" s="12">
        <v>176.78399999999999</v>
      </c>
      <c r="J710" s="13">
        <v>0.18</v>
      </c>
      <c r="K710" s="12" t="str">
        <f t="shared" si="44"/>
        <v>February</v>
      </c>
      <c r="L710" s="24">
        <f t="shared" si="45"/>
        <v>0.2</v>
      </c>
      <c r="M710" s="12">
        <f t="shared" si="46"/>
        <v>883.92</v>
      </c>
      <c r="N710" s="19">
        <f t="shared" si="47"/>
        <v>724.81439999999998</v>
      </c>
    </row>
    <row r="711" spans="1:14" x14ac:dyDescent="0.3">
      <c r="A711" s="10" t="s">
        <v>993</v>
      </c>
      <c r="B711" s="11">
        <v>42047</v>
      </c>
      <c r="C711" s="12" t="s">
        <v>991</v>
      </c>
      <c r="D711" s="12" t="s">
        <v>45</v>
      </c>
      <c r="E711" s="12" t="s">
        <v>3</v>
      </c>
      <c r="F711" s="12" t="s">
        <v>10</v>
      </c>
      <c r="G711" s="12">
        <v>46.72</v>
      </c>
      <c r="H711" s="12">
        <v>30</v>
      </c>
      <c r="I711" s="12">
        <v>9.3439999999999994</v>
      </c>
      <c r="J711" s="13">
        <v>0.11</v>
      </c>
      <c r="K711" s="12" t="str">
        <f t="shared" si="44"/>
        <v>February</v>
      </c>
      <c r="L711" s="24">
        <f t="shared" si="45"/>
        <v>0.19999999999999998</v>
      </c>
      <c r="M711" s="12">
        <f t="shared" si="46"/>
        <v>1.5573333333333332</v>
      </c>
      <c r="N711" s="19">
        <f t="shared" si="47"/>
        <v>41.580799999999996</v>
      </c>
    </row>
    <row r="712" spans="1:14" x14ac:dyDescent="0.3">
      <c r="A712" s="10" t="s">
        <v>994</v>
      </c>
      <c r="B712" s="11">
        <v>42128</v>
      </c>
      <c r="C712" s="12" t="s">
        <v>995</v>
      </c>
      <c r="D712" s="12" t="s">
        <v>45</v>
      </c>
      <c r="E712" s="12" t="s">
        <v>30</v>
      </c>
      <c r="F712" s="12" t="s">
        <v>10</v>
      </c>
      <c r="G712" s="12">
        <v>55.48</v>
      </c>
      <c r="H712" s="12">
        <v>15</v>
      </c>
      <c r="I712" s="12">
        <v>11.096</v>
      </c>
      <c r="J712" s="13">
        <v>0.06</v>
      </c>
      <c r="K712" s="12" t="str">
        <f t="shared" si="44"/>
        <v>May</v>
      </c>
      <c r="L712" s="24">
        <f t="shared" si="45"/>
        <v>0.2</v>
      </c>
      <c r="M712" s="12">
        <f t="shared" si="46"/>
        <v>3.6986666666666665</v>
      </c>
      <c r="N712" s="19">
        <f t="shared" si="47"/>
        <v>52.151199999999996</v>
      </c>
    </row>
    <row r="713" spans="1:14" x14ac:dyDescent="0.3">
      <c r="A713" s="10" t="s">
        <v>996</v>
      </c>
      <c r="B713" s="11">
        <v>43168</v>
      </c>
      <c r="C713" s="12" t="s">
        <v>997</v>
      </c>
      <c r="D713" s="12" t="s">
        <v>2</v>
      </c>
      <c r="E713" s="12" t="s">
        <v>3</v>
      </c>
      <c r="F713" s="12" t="s">
        <v>10</v>
      </c>
      <c r="G713" s="12">
        <v>24.448</v>
      </c>
      <c r="H713" s="12">
        <v>14</v>
      </c>
      <c r="I713" s="12">
        <v>4.8895999999999997</v>
      </c>
      <c r="J713" s="13">
        <v>0.16</v>
      </c>
      <c r="K713" s="12" t="str">
        <f t="shared" si="44"/>
        <v>March</v>
      </c>
      <c r="L713" s="24">
        <f t="shared" si="45"/>
        <v>0.19999999999999998</v>
      </c>
      <c r="M713" s="12">
        <f t="shared" si="46"/>
        <v>1.7462857142857142</v>
      </c>
      <c r="N713" s="19">
        <f t="shared" si="47"/>
        <v>20.53632</v>
      </c>
    </row>
    <row r="714" spans="1:14" x14ac:dyDescent="0.3">
      <c r="A714" s="10" t="s">
        <v>998</v>
      </c>
      <c r="B714" s="11">
        <v>43239</v>
      </c>
      <c r="C714" s="12" t="s">
        <v>999</v>
      </c>
      <c r="D714" s="12" t="s">
        <v>45</v>
      </c>
      <c r="E714" s="12" t="s">
        <v>9</v>
      </c>
      <c r="F714" s="12" t="s">
        <v>10</v>
      </c>
      <c r="G714" s="12">
        <v>281.33999999999997</v>
      </c>
      <c r="H714" s="12">
        <v>10</v>
      </c>
      <c r="I714" s="12">
        <v>56.268000000000001</v>
      </c>
      <c r="J714" s="13">
        <v>0.2</v>
      </c>
      <c r="K714" s="12" t="str">
        <f t="shared" si="44"/>
        <v>May</v>
      </c>
      <c r="L714" s="24">
        <f t="shared" si="45"/>
        <v>0.2</v>
      </c>
      <c r="M714" s="12">
        <f t="shared" si="46"/>
        <v>28.133999999999997</v>
      </c>
      <c r="N714" s="19">
        <f t="shared" si="47"/>
        <v>225.07199999999997</v>
      </c>
    </row>
    <row r="715" spans="1:14" x14ac:dyDescent="0.3">
      <c r="A715" s="10" t="s">
        <v>1000</v>
      </c>
      <c r="B715" s="11">
        <v>43239</v>
      </c>
      <c r="C715" s="12" t="s">
        <v>999</v>
      </c>
      <c r="D715" s="12" t="s">
        <v>45</v>
      </c>
      <c r="E715" s="12" t="s">
        <v>9</v>
      </c>
      <c r="F715" s="12" t="s">
        <v>18</v>
      </c>
      <c r="G715" s="12">
        <v>307.98</v>
      </c>
      <c r="H715" s="12">
        <v>29</v>
      </c>
      <c r="I715" s="12">
        <v>61.595999999999997</v>
      </c>
      <c r="J715" s="13">
        <v>0.12</v>
      </c>
      <c r="K715" s="12" t="str">
        <f t="shared" si="44"/>
        <v>May</v>
      </c>
      <c r="L715" s="24">
        <f t="shared" si="45"/>
        <v>0.19999999999999998</v>
      </c>
      <c r="M715" s="12">
        <f t="shared" si="46"/>
        <v>10.620000000000001</v>
      </c>
      <c r="N715" s="19">
        <f t="shared" si="47"/>
        <v>271.0224</v>
      </c>
    </row>
    <row r="716" spans="1:14" x14ac:dyDescent="0.3">
      <c r="A716" s="10" t="s">
        <v>1001</v>
      </c>
      <c r="B716" s="11">
        <v>43239</v>
      </c>
      <c r="C716" s="12" t="s">
        <v>999</v>
      </c>
      <c r="D716" s="12" t="s">
        <v>45</v>
      </c>
      <c r="E716" s="12" t="s">
        <v>9</v>
      </c>
      <c r="F716" s="12" t="s">
        <v>18</v>
      </c>
      <c r="G716" s="12">
        <v>299.97000000000003</v>
      </c>
      <c r="H716" s="12">
        <v>9</v>
      </c>
      <c r="I716" s="12">
        <v>59.994</v>
      </c>
      <c r="J716" s="13">
        <v>0.06</v>
      </c>
      <c r="K716" s="12" t="str">
        <f t="shared" si="44"/>
        <v>May</v>
      </c>
      <c r="L716" s="24">
        <f t="shared" si="45"/>
        <v>0.19999999999999998</v>
      </c>
      <c r="M716" s="12">
        <f t="shared" si="46"/>
        <v>33.330000000000005</v>
      </c>
      <c r="N716" s="19">
        <f t="shared" si="47"/>
        <v>281.97180000000003</v>
      </c>
    </row>
    <row r="717" spans="1:14" x14ac:dyDescent="0.3">
      <c r="A717" s="10" t="s">
        <v>1002</v>
      </c>
      <c r="B717" s="11">
        <v>42011</v>
      </c>
      <c r="C717" s="12" t="s">
        <v>386</v>
      </c>
      <c r="D717" s="12" t="s">
        <v>29</v>
      </c>
      <c r="E717" s="12" t="s">
        <v>9</v>
      </c>
      <c r="F717" s="12" t="s">
        <v>10</v>
      </c>
      <c r="G717" s="12">
        <v>19.920000000000002</v>
      </c>
      <c r="H717" s="12">
        <v>18</v>
      </c>
      <c r="I717" s="12">
        <v>3.984</v>
      </c>
      <c r="J717" s="13">
        <v>0.17</v>
      </c>
      <c r="K717" s="12" t="str">
        <f t="shared" si="44"/>
        <v>January</v>
      </c>
      <c r="L717" s="24">
        <f t="shared" si="45"/>
        <v>0.19999999999999998</v>
      </c>
      <c r="M717" s="12">
        <f t="shared" si="46"/>
        <v>1.1066666666666667</v>
      </c>
      <c r="N717" s="19">
        <f t="shared" si="47"/>
        <v>16.5336</v>
      </c>
    </row>
    <row r="718" spans="1:14" x14ac:dyDescent="0.3">
      <c r="A718" s="10" t="s">
        <v>1003</v>
      </c>
      <c r="B718" s="11">
        <v>42309</v>
      </c>
      <c r="C718" s="12" t="s">
        <v>1004</v>
      </c>
      <c r="D718" s="12" t="s">
        <v>45</v>
      </c>
      <c r="E718" s="12" t="s">
        <v>3</v>
      </c>
      <c r="F718" s="12" t="s">
        <v>4</v>
      </c>
      <c r="G718" s="12">
        <v>9.94</v>
      </c>
      <c r="H718" s="12">
        <v>22</v>
      </c>
      <c r="I718" s="12">
        <v>1.988</v>
      </c>
      <c r="J718" s="13">
        <v>0.15</v>
      </c>
      <c r="K718" s="12" t="str">
        <f t="shared" si="44"/>
        <v>November</v>
      </c>
      <c r="L718" s="24">
        <f t="shared" si="45"/>
        <v>0.2</v>
      </c>
      <c r="M718" s="12">
        <f t="shared" si="46"/>
        <v>0.45181818181818179</v>
      </c>
      <c r="N718" s="19">
        <f t="shared" si="47"/>
        <v>8.4489999999999998</v>
      </c>
    </row>
    <row r="719" spans="1:14" x14ac:dyDescent="0.3">
      <c r="A719" s="10" t="s">
        <v>1005</v>
      </c>
      <c r="B719" s="11">
        <v>43367</v>
      </c>
      <c r="C719" s="12" t="s">
        <v>371</v>
      </c>
      <c r="D719" s="12" t="s">
        <v>8</v>
      </c>
      <c r="E719" s="12" t="s">
        <v>3</v>
      </c>
      <c r="F719" s="12" t="s">
        <v>4</v>
      </c>
      <c r="G719" s="12">
        <v>103.056</v>
      </c>
      <c r="H719" s="12">
        <v>30</v>
      </c>
      <c r="I719" s="12">
        <v>20.6112</v>
      </c>
      <c r="J719" s="13">
        <v>0.11</v>
      </c>
      <c r="K719" s="12" t="str">
        <f t="shared" si="44"/>
        <v>September</v>
      </c>
      <c r="L719" s="24">
        <f t="shared" si="45"/>
        <v>0.2</v>
      </c>
      <c r="M719" s="12">
        <f t="shared" si="46"/>
        <v>3.4352</v>
      </c>
      <c r="N719" s="19">
        <f t="shared" si="47"/>
        <v>91.719840000000005</v>
      </c>
    </row>
    <row r="720" spans="1:14" x14ac:dyDescent="0.3">
      <c r="A720" s="10" t="s">
        <v>1006</v>
      </c>
      <c r="B720" s="11">
        <v>42041</v>
      </c>
      <c r="C720" s="12" t="s">
        <v>1007</v>
      </c>
      <c r="D720" s="12" t="s">
        <v>8</v>
      </c>
      <c r="E720" s="12" t="s">
        <v>30</v>
      </c>
      <c r="F720" s="12" t="s">
        <v>10</v>
      </c>
      <c r="G720" s="12">
        <v>59.808</v>
      </c>
      <c r="H720" s="12">
        <v>24</v>
      </c>
      <c r="I720" s="12">
        <v>11.961600000000001</v>
      </c>
      <c r="J720" s="13">
        <v>0.15</v>
      </c>
      <c r="K720" s="12" t="str">
        <f t="shared" si="44"/>
        <v>February</v>
      </c>
      <c r="L720" s="24">
        <f t="shared" si="45"/>
        <v>0.2</v>
      </c>
      <c r="M720" s="12">
        <f t="shared" si="46"/>
        <v>2.492</v>
      </c>
      <c r="N720" s="19">
        <f t="shared" si="47"/>
        <v>50.836799999999997</v>
      </c>
    </row>
    <row r="721" spans="1:14" x14ac:dyDescent="0.3">
      <c r="A721" s="10" t="s">
        <v>1008</v>
      </c>
      <c r="B721" s="11">
        <v>42041</v>
      </c>
      <c r="C721" s="12" t="s">
        <v>1007</v>
      </c>
      <c r="D721" s="12" t="s">
        <v>8</v>
      </c>
      <c r="E721" s="12" t="s">
        <v>30</v>
      </c>
      <c r="F721" s="12" t="s">
        <v>4</v>
      </c>
      <c r="G721" s="12">
        <v>73.319999999999993</v>
      </c>
      <c r="H721" s="12">
        <v>26</v>
      </c>
      <c r="I721" s="12">
        <v>14.664</v>
      </c>
      <c r="J721" s="13">
        <v>0.24</v>
      </c>
      <c r="K721" s="12" t="str">
        <f t="shared" si="44"/>
        <v>February</v>
      </c>
      <c r="L721" s="24">
        <f t="shared" si="45"/>
        <v>0.2</v>
      </c>
      <c r="M721" s="12">
        <f t="shared" si="46"/>
        <v>2.82</v>
      </c>
      <c r="N721" s="19">
        <f t="shared" si="47"/>
        <v>55.723199999999991</v>
      </c>
    </row>
    <row r="722" spans="1:14" x14ac:dyDescent="0.3">
      <c r="A722" s="10" t="s">
        <v>1009</v>
      </c>
      <c r="B722" s="11">
        <v>42779</v>
      </c>
      <c r="C722" s="12" t="s">
        <v>1010</v>
      </c>
      <c r="D722" s="12" t="s">
        <v>8</v>
      </c>
      <c r="E722" s="12" t="s">
        <v>30</v>
      </c>
      <c r="F722" s="12" t="s">
        <v>10</v>
      </c>
      <c r="G722" s="12">
        <v>146.82</v>
      </c>
      <c r="H722" s="12">
        <v>28</v>
      </c>
      <c r="I722" s="12">
        <v>29.364000000000001</v>
      </c>
      <c r="J722" s="13">
        <v>0.04</v>
      </c>
      <c r="K722" s="12" t="str">
        <f t="shared" si="44"/>
        <v>February</v>
      </c>
      <c r="L722" s="24">
        <f t="shared" si="45"/>
        <v>0.2</v>
      </c>
      <c r="M722" s="12">
        <f t="shared" si="46"/>
        <v>5.2435714285714283</v>
      </c>
      <c r="N722" s="19">
        <f t="shared" si="47"/>
        <v>140.94719999999998</v>
      </c>
    </row>
    <row r="723" spans="1:14" x14ac:dyDescent="0.3">
      <c r="A723" s="10" t="s">
        <v>1011</v>
      </c>
      <c r="B723" s="11">
        <v>43084</v>
      </c>
      <c r="C723" s="12" t="s">
        <v>605</v>
      </c>
      <c r="D723" s="12" t="s">
        <v>45</v>
      </c>
      <c r="E723" s="12" t="s">
        <v>9</v>
      </c>
      <c r="F723" s="12" t="s">
        <v>4</v>
      </c>
      <c r="G723" s="12">
        <v>1652.94</v>
      </c>
      <c r="H723" s="12">
        <v>4</v>
      </c>
      <c r="I723" s="12">
        <v>330.58800000000002</v>
      </c>
      <c r="J723" s="13">
        <v>0.11</v>
      </c>
      <c r="K723" s="12" t="str">
        <f t="shared" si="44"/>
        <v>December</v>
      </c>
      <c r="L723" s="24">
        <f t="shared" si="45"/>
        <v>0.2</v>
      </c>
      <c r="M723" s="12">
        <f t="shared" si="46"/>
        <v>413.23500000000001</v>
      </c>
      <c r="N723" s="19">
        <f t="shared" si="47"/>
        <v>1471.1166000000001</v>
      </c>
    </row>
    <row r="724" spans="1:14" x14ac:dyDescent="0.3">
      <c r="A724" s="10" t="s">
        <v>1012</v>
      </c>
      <c r="B724" s="11">
        <v>43084</v>
      </c>
      <c r="C724" s="12" t="s">
        <v>605</v>
      </c>
      <c r="D724" s="12" t="s">
        <v>45</v>
      </c>
      <c r="E724" s="12" t="s">
        <v>9</v>
      </c>
      <c r="F724" s="12" t="s">
        <v>10</v>
      </c>
      <c r="G724" s="12">
        <v>296.37</v>
      </c>
      <c r="H724" s="12">
        <v>1</v>
      </c>
      <c r="I724" s="12">
        <v>59.274000000000001</v>
      </c>
      <c r="J724" s="13">
        <v>0.02</v>
      </c>
      <c r="K724" s="12" t="str">
        <f t="shared" si="44"/>
        <v>December</v>
      </c>
      <c r="L724" s="24">
        <f t="shared" si="45"/>
        <v>0.2</v>
      </c>
      <c r="M724" s="12">
        <f t="shared" si="46"/>
        <v>296.37</v>
      </c>
      <c r="N724" s="19">
        <f t="shared" si="47"/>
        <v>290.44260000000003</v>
      </c>
    </row>
    <row r="725" spans="1:14" x14ac:dyDescent="0.3">
      <c r="A725" s="10" t="s">
        <v>1013</v>
      </c>
      <c r="B725" s="11">
        <v>42195</v>
      </c>
      <c r="C725" s="12" t="s">
        <v>1014</v>
      </c>
      <c r="D725" s="12" t="s">
        <v>45</v>
      </c>
      <c r="E725" s="12" t="s">
        <v>30</v>
      </c>
      <c r="F725" s="12" t="s">
        <v>4</v>
      </c>
      <c r="G725" s="12">
        <v>129.91999999999999</v>
      </c>
      <c r="H725" s="12">
        <v>11</v>
      </c>
      <c r="I725" s="12">
        <v>25.984000000000002</v>
      </c>
      <c r="J725" s="13">
        <v>0.08</v>
      </c>
      <c r="K725" s="12" t="str">
        <f t="shared" si="44"/>
        <v>July</v>
      </c>
      <c r="L725" s="24">
        <f t="shared" si="45"/>
        <v>0.20000000000000004</v>
      </c>
      <c r="M725" s="12">
        <f t="shared" si="46"/>
        <v>11.810909090909091</v>
      </c>
      <c r="N725" s="19">
        <f t="shared" si="47"/>
        <v>119.5264</v>
      </c>
    </row>
    <row r="726" spans="1:14" x14ac:dyDescent="0.3">
      <c r="A726" s="10" t="s">
        <v>1015</v>
      </c>
      <c r="B726" s="11">
        <v>42923</v>
      </c>
      <c r="C726" s="12" t="s">
        <v>1016</v>
      </c>
      <c r="D726" s="12" t="s">
        <v>2</v>
      </c>
      <c r="E726" s="12" t="s">
        <v>9</v>
      </c>
      <c r="F726" s="12" t="s">
        <v>10</v>
      </c>
      <c r="G726" s="12">
        <v>45.584000000000003</v>
      </c>
      <c r="H726" s="12">
        <v>22</v>
      </c>
      <c r="I726" s="12">
        <v>9.1167999999999996</v>
      </c>
      <c r="J726" s="13">
        <v>0.12</v>
      </c>
      <c r="K726" s="12" t="str">
        <f t="shared" si="44"/>
        <v>July</v>
      </c>
      <c r="L726" s="24">
        <f t="shared" si="45"/>
        <v>0.19999999999999998</v>
      </c>
      <c r="M726" s="12">
        <f t="shared" si="46"/>
        <v>2.0720000000000001</v>
      </c>
      <c r="N726" s="19">
        <f t="shared" si="47"/>
        <v>40.11392</v>
      </c>
    </row>
    <row r="727" spans="1:14" x14ac:dyDescent="0.3">
      <c r="A727" s="10" t="s">
        <v>1017</v>
      </c>
      <c r="B727" s="11">
        <v>43359</v>
      </c>
      <c r="C727" s="12" t="s">
        <v>1018</v>
      </c>
      <c r="D727" s="12" t="s">
        <v>29</v>
      </c>
      <c r="E727" s="12" t="s">
        <v>3</v>
      </c>
      <c r="F727" s="12" t="s">
        <v>10</v>
      </c>
      <c r="G727" s="12">
        <v>17.568000000000001</v>
      </c>
      <c r="H727" s="12">
        <v>23</v>
      </c>
      <c r="I727" s="12">
        <v>3.5135999999999998</v>
      </c>
      <c r="J727" s="13">
        <v>0.19</v>
      </c>
      <c r="K727" s="12" t="str">
        <f t="shared" si="44"/>
        <v>September</v>
      </c>
      <c r="L727" s="24">
        <f t="shared" si="45"/>
        <v>0.19999999999999998</v>
      </c>
      <c r="M727" s="12">
        <f t="shared" si="46"/>
        <v>0.76382608695652177</v>
      </c>
      <c r="N727" s="19">
        <f t="shared" si="47"/>
        <v>14.230080000000001</v>
      </c>
    </row>
    <row r="728" spans="1:14" x14ac:dyDescent="0.3">
      <c r="A728" s="10" t="s">
        <v>1019</v>
      </c>
      <c r="B728" s="11">
        <v>43359</v>
      </c>
      <c r="C728" s="12" t="s">
        <v>1018</v>
      </c>
      <c r="D728" s="12" t="s">
        <v>29</v>
      </c>
      <c r="E728" s="12" t="s">
        <v>3</v>
      </c>
      <c r="F728" s="12" t="s">
        <v>18</v>
      </c>
      <c r="G728" s="12">
        <v>55.991999999999997</v>
      </c>
      <c r="H728" s="12">
        <v>2</v>
      </c>
      <c r="I728" s="12">
        <v>11.198399999999999</v>
      </c>
      <c r="J728" s="13">
        <v>0.22</v>
      </c>
      <c r="K728" s="12" t="str">
        <f t="shared" si="44"/>
        <v>September</v>
      </c>
      <c r="L728" s="24">
        <f t="shared" si="45"/>
        <v>0.2</v>
      </c>
      <c r="M728" s="12">
        <f t="shared" si="46"/>
        <v>27.995999999999999</v>
      </c>
      <c r="N728" s="19">
        <f t="shared" si="47"/>
        <v>43.673760000000001</v>
      </c>
    </row>
    <row r="729" spans="1:14" x14ac:dyDescent="0.3">
      <c r="A729" s="10" t="s">
        <v>1020</v>
      </c>
      <c r="B729" s="11">
        <v>42806</v>
      </c>
      <c r="C729" s="12" t="s">
        <v>1021</v>
      </c>
      <c r="D729" s="12" t="s">
        <v>45</v>
      </c>
      <c r="E729" s="12" t="s">
        <v>3</v>
      </c>
      <c r="F729" s="12" t="s">
        <v>10</v>
      </c>
      <c r="G729" s="12">
        <v>182.72</v>
      </c>
      <c r="H729" s="12">
        <v>13</v>
      </c>
      <c r="I729" s="12">
        <v>36.543999999999997</v>
      </c>
      <c r="J729" s="13">
        <v>7.0000000000000007E-2</v>
      </c>
      <c r="K729" s="12" t="str">
        <f t="shared" si="44"/>
        <v>March</v>
      </c>
      <c r="L729" s="24">
        <f t="shared" si="45"/>
        <v>0.19999999999999998</v>
      </c>
      <c r="M729" s="12">
        <f t="shared" si="46"/>
        <v>14.055384615384614</v>
      </c>
      <c r="N729" s="19">
        <f t="shared" si="47"/>
        <v>169.92959999999999</v>
      </c>
    </row>
    <row r="730" spans="1:14" x14ac:dyDescent="0.3">
      <c r="A730" s="10" t="s">
        <v>1022</v>
      </c>
      <c r="B730" s="11">
        <v>42806</v>
      </c>
      <c r="C730" s="12" t="s">
        <v>1021</v>
      </c>
      <c r="D730" s="12" t="s">
        <v>45</v>
      </c>
      <c r="E730" s="12" t="s">
        <v>3</v>
      </c>
      <c r="F730" s="12" t="s">
        <v>4</v>
      </c>
      <c r="G730" s="12">
        <v>400.03199999999998</v>
      </c>
      <c r="H730" s="12">
        <v>23</v>
      </c>
      <c r="I730" s="12">
        <v>80.006399999999999</v>
      </c>
      <c r="J730" s="13">
        <v>0.24</v>
      </c>
      <c r="K730" s="12" t="str">
        <f t="shared" si="44"/>
        <v>March</v>
      </c>
      <c r="L730" s="24">
        <f t="shared" si="45"/>
        <v>0.2</v>
      </c>
      <c r="M730" s="12">
        <f t="shared" si="46"/>
        <v>17.392695652173913</v>
      </c>
      <c r="N730" s="19">
        <f t="shared" si="47"/>
        <v>304.02431999999999</v>
      </c>
    </row>
    <row r="731" spans="1:14" x14ac:dyDescent="0.3">
      <c r="A731" s="10" t="s">
        <v>1023</v>
      </c>
      <c r="B731" s="11">
        <v>42806</v>
      </c>
      <c r="C731" s="12" t="s">
        <v>1021</v>
      </c>
      <c r="D731" s="12" t="s">
        <v>45</v>
      </c>
      <c r="E731" s="12" t="s">
        <v>3</v>
      </c>
      <c r="F731" s="12" t="s">
        <v>10</v>
      </c>
      <c r="G731" s="12">
        <v>33.630000000000003</v>
      </c>
      <c r="H731" s="12">
        <v>14</v>
      </c>
      <c r="I731" s="12">
        <v>6.726</v>
      </c>
      <c r="J731" s="13">
        <v>7.0000000000000007E-2</v>
      </c>
      <c r="K731" s="12" t="str">
        <f t="shared" si="44"/>
        <v>March</v>
      </c>
      <c r="L731" s="24">
        <f t="shared" si="45"/>
        <v>0.19999999999999998</v>
      </c>
      <c r="M731" s="12">
        <f t="shared" si="46"/>
        <v>2.4021428571428571</v>
      </c>
      <c r="N731" s="19">
        <f t="shared" si="47"/>
        <v>31.275900000000004</v>
      </c>
    </row>
    <row r="732" spans="1:14" x14ac:dyDescent="0.3">
      <c r="A732" s="10" t="s">
        <v>1024</v>
      </c>
      <c r="B732" s="11">
        <v>42806</v>
      </c>
      <c r="C732" s="12" t="s">
        <v>1021</v>
      </c>
      <c r="D732" s="12" t="s">
        <v>45</v>
      </c>
      <c r="E732" s="12" t="s">
        <v>3</v>
      </c>
      <c r="F732" s="12" t="s">
        <v>4</v>
      </c>
      <c r="G732" s="12">
        <v>542.64599999999996</v>
      </c>
      <c r="H732" s="12">
        <v>15</v>
      </c>
      <c r="I732" s="12">
        <v>108.5292</v>
      </c>
      <c r="J732" s="13">
        <v>0.25</v>
      </c>
      <c r="K732" s="12" t="str">
        <f t="shared" si="44"/>
        <v>March</v>
      </c>
      <c r="L732" s="24">
        <f t="shared" si="45"/>
        <v>0.2</v>
      </c>
      <c r="M732" s="12">
        <f t="shared" si="46"/>
        <v>36.176399999999994</v>
      </c>
      <c r="N732" s="19">
        <f t="shared" si="47"/>
        <v>406.98449999999997</v>
      </c>
    </row>
    <row r="733" spans="1:14" x14ac:dyDescent="0.3">
      <c r="A733" s="10" t="s">
        <v>1025</v>
      </c>
      <c r="B733" s="11">
        <v>42806</v>
      </c>
      <c r="C733" s="12" t="s">
        <v>1021</v>
      </c>
      <c r="D733" s="12" t="s">
        <v>45</v>
      </c>
      <c r="E733" s="12" t="s">
        <v>3</v>
      </c>
      <c r="F733" s="12" t="s">
        <v>10</v>
      </c>
      <c r="G733" s="12">
        <v>6.3</v>
      </c>
      <c r="H733" s="12">
        <v>23</v>
      </c>
      <c r="I733" s="12">
        <v>1.26</v>
      </c>
      <c r="J733" s="13">
        <v>7.0000000000000007E-2</v>
      </c>
      <c r="K733" s="12" t="str">
        <f t="shared" si="44"/>
        <v>March</v>
      </c>
      <c r="L733" s="24">
        <f t="shared" si="45"/>
        <v>0.2</v>
      </c>
      <c r="M733" s="12">
        <f t="shared" si="46"/>
        <v>0.27391304347826084</v>
      </c>
      <c r="N733" s="19">
        <f t="shared" si="47"/>
        <v>5.859</v>
      </c>
    </row>
    <row r="734" spans="1:14" x14ac:dyDescent="0.3">
      <c r="A734" s="10" t="s">
        <v>1026</v>
      </c>
      <c r="B734" s="11">
        <v>43121</v>
      </c>
      <c r="C734" s="12" t="s">
        <v>1027</v>
      </c>
      <c r="D734" s="12" t="s">
        <v>8</v>
      </c>
      <c r="E734" s="12" t="s">
        <v>30</v>
      </c>
      <c r="F734" s="12" t="s">
        <v>10</v>
      </c>
      <c r="G734" s="12">
        <v>242.94</v>
      </c>
      <c r="H734" s="12">
        <v>30</v>
      </c>
      <c r="I734" s="12">
        <v>48.588000000000001</v>
      </c>
      <c r="J734" s="13">
        <v>0.18</v>
      </c>
      <c r="K734" s="12" t="str">
        <f t="shared" si="44"/>
        <v>January</v>
      </c>
      <c r="L734" s="24">
        <f t="shared" si="45"/>
        <v>0.2</v>
      </c>
      <c r="M734" s="12">
        <f t="shared" si="46"/>
        <v>8.0980000000000008</v>
      </c>
      <c r="N734" s="19">
        <f t="shared" si="47"/>
        <v>199.21080000000001</v>
      </c>
    </row>
    <row r="735" spans="1:14" x14ac:dyDescent="0.3">
      <c r="A735" s="10" t="s">
        <v>1028</v>
      </c>
      <c r="B735" s="11">
        <v>43121</v>
      </c>
      <c r="C735" s="12" t="s">
        <v>1027</v>
      </c>
      <c r="D735" s="12" t="s">
        <v>8</v>
      </c>
      <c r="E735" s="12" t="s">
        <v>30</v>
      </c>
      <c r="F735" s="12" t="s">
        <v>18</v>
      </c>
      <c r="G735" s="12">
        <v>179.97</v>
      </c>
      <c r="H735" s="12">
        <v>3</v>
      </c>
      <c r="I735" s="12">
        <v>35.994</v>
      </c>
      <c r="J735" s="13">
        <v>0.13</v>
      </c>
      <c r="K735" s="12" t="str">
        <f t="shared" si="44"/>
        <v>January</v>
      </c>
      <c r="L735" s="24">
        <f t="shared" si="45"/>
        <v>0.2</v>
      </c>
      <c r="M735" s="12">
        <f t="shared" si="46"/>
        <v>59.99</v>
      </c>
      <c r="N735" s="19">
        <f t="shared" si="47"/>
        <v>156.57390000000001</v>
      </c>
    </row>
    <row r="736" spans="1:14" x14ac:dyDescent="0.3">
      <c r="A736" s="10" t="s">
        <v>1029</v>
      </c>
      <c r="B736" s="11">
        <v>43121</v>
      </c>
      <c r="C736" s="12" t="s">
        <v>1027</v>
      </c>
      <c r="D736" s="12" t="s">
        <v>8</v>
      </c>
      <c r="E736" s="12" t="s">
        <v>30</v>
      </c>
      <c r="F736" s="12" t="s">
        <v>10</v>
      </c>
      <c r="G736" s="12">
        <v>99.695999999999998</v>
      </c>
      <c r="H736" s="12">
        <v>15</v>
      </c>
      <c r="I736" s="12">
        <v>19.9392</v>
      </c>
      <c r="J736" s="13">
        <v>0.25</v>
      </c>
      <c r="K736" s="12" t="str">
        <f t="shared" si="44"/>
        <v>January</v>
      </c>
      <c r="L736" s="24">
        <f t="shared" si="45"/>
        <v>0.2</v>
      </c>
      <c r="M736" s="12">
        <f t="shared" si="46"/>
        <v>6.6463999999999999</v>
      </c>
      <c r="N736" s="19">
        <f t="shared" si="47"/>
        <v>74.771999999999991</v>
      </c>
    </row>
    <row r="737" spans="1:14" x14ac:dyDescent="0.3">
      <c r="A737" s="10" t="s">
        <v>1030</v>
      </c>
      <c r="B737" s="11">
        <v>43121</v>
      </c>
      <c r="C737" s="12" t="s">
        <v>1027</v>
      </c>
      <c r="D737" s="12" t="s">
        <v>8</v>
      </c>
      <c r="E737" s="12" t="s">
        <v>30</v>
      </c>
      <c r="F737" s="12" t="s">
        <v>10</v>
      </c>
      <c r="G737" s="12">
        <v>27.936</v>
      </c>
      <c r="H737" s="12">
        <v>7</v>
      </c>
      <c r="I737" s="12">
        <v>5.5872000000000002</v>
      </c>
      <c r="J737" s="13">
        <v>0.04</v>
      </c>
      <c r="K737" s="12" t="str">
        <f t="shared" si="44"/>
        <v>January</v>
      </c>
      <c r="L737" s="24">
        <f t="shared" si="45"/>
        <v>0.2</v>
      </c>
      <c r="M737" s="12">
        <f t="shared" si="46"/>
        <v>3.9908571428571427</v>
      </c>
      <c r="N737" s="19">
        <f t="shared" si="47"/>
        <v>26.818560000000002</v>
      </c>
    </row>
    <row r="738" spans="1:14" x14ac:dyDescent="0.3">
      <c r="A738" s="10" t="s">
        <v>1031</v>
      </c>
      <c r="B738" s="11">
        <v>43121</v>
      </c>
      <c r="C738" s="12" t="s">
        <v>1027</v>
      </c>
      <c r="D738" s="12" t="s">
        <v>8</v>
      </c>
      <c r="E738" s="12" t="s">
        <v>30</v>
      </c>
      <c r="F738" s="12" t="s">
        <v>4</v>
      </c>
      <c r="G738" s="12">
        <v>84.98</v>
      </c>
      <c r="H738" s="12">
        <v>11</v>
      </c>
      <c r="I738" s="12">
        <v>16.995999999999999</v>
      </c>
      <c r="J738" s="13">
        <v>0.2</v>
      </c>
      <c r="K738" s="12" t="str">
        <f t="shared" si="44"/>
        <v>January</v>
      </c>
      <c r="L738" s="24">
        <f t="shared" si="45"/>
        <v>0.19999999999999998</v>
      </c>
      <c r="M738" s="12">
        <f t="shared" si="46"/>
        <v>7.7254545454545456</v>
      </c>
      <c r="N738" s="19">
        <f t="shared" si="47"/>
        <v>67.984000000000009</v>
      </c>
    </row>
    <row r="739" spans="1:14" x14ac:dyDescent="0.3">
      <c r="A739" s="10" t="s">
        <v>1032</v>
      </c>
      <c r="B739" s="11">
        <v>43121</v>
      </c>
      <c r="C739" s="12" t="s">
        <v>1027</v>
      </c>
      <c r="D739" s="12" t="s">
        <v>8</v>
      </c>
      <c r="E739" s="12" t="s">
        <v>30</v>
      </c>
      <c r="F739" s="12" t="s">
        <v>10</v>
      </c>
      <c r="G739" s="12">
        <v>18.72</v>
      </c>
      <c r="H739" s="12">
        <v>30</v>
      </c>
      <c r="I739" s="12">
        <v>3.7440000000000002</v>
      </c>
      <c r="J739" s="13">
        <v>0.21</v>
      </c>
      <c r="K739" s="12" t="str">
        <f t="shared" si="44"/>
        <v>January</v>
      </c>
      <c r="L739" s="24">
        <f t="shared" si="45"/>
        <v>0.2</v>
      </c>
      <c r="M739" s="12">
        <f t="shared" si="46"/>
        <v>0.624</v>
      </c>
      <c r="N739" s="19">
        <f t="shared" si="47"/>
        <v>14.788799999999998</v>
      </c>
    </row>
    <row r="740" spans="1:14" x14ac:dyDescent="0.3">
      <c r="A740" s="10" t="s">
        <v>1033</v>
      </c>
      <c r="B740" s="11">
        <v>42225</v>
      </c>
      <c r="C740" s="12" t="s">
        <v>160</v>
      </c>
      <c r="D740" s="12" t="s">
        <v>29</v>
      </c>
      <c r="E740" s="12" t="s">
        <v>3</v>
      </c>
      <c r="F740" s="12" t="s">
        <v>18</v>
      </c>
      <c r="G740" s="12">
        <v>49.98</v>
      </c>
      <c r="H740" s="12">
        <v>29</v>
      </c>
      <c r="I740" s="12">
        <v>9.9960000000000004</v>
      </c>
      <c r="J740" s="13">
        <v>0.17</v>
      </c>
      <c r="K740" s="12" t="str">
        <f t="shared" si="44"/>
        <v>August</v>
      </c>
      <c r="L740" s="24">
        <f t="shared" si="45"/>
        <v>0.2</v>
      </c>
      <c r="M740" s="12">
        <f t="shared" si="46"/>
        <v>1.7234482758620688</v>
      </c>
      <c r="N740" s="19">
        <f t="shared" si="47"/>
        <v>41.483399999999996</v>
      </c>
    </row>
    <row r="741" spans="1:14" x14ac:dyDescent="0.3">
      <c r="A741" s="10" t="s">
        <v>1034</v>
      </c>
      <c r="B741" s="11">
        <v>42095</v>
      </c>
      <c r="C741" s="12" t="s">
        <v>1035</v>
      </c>
      <c r="D741" s="12" t="s">
        <v>29</v>
      </c>
      <c r="E741" s="12" t="s">
        <v>30</v>
      </c>
      <c r="F741" s="12" t="s">
        <v>10</v>
      </c>
      <c r="G741" s="12">
        <v>11.784000000000001</v>
      </c>
      <c r="H741" s="12">
        <v>26</v>
      </c>
      <c r="I741" s="12">
        <v>2.3567999999999998</v>
      </c>
      <c r="J741" s="13">
        <v>7.0000000000000007E-2</v>
      </c>
      <c r="K741" s="12" t="str">
        <f t="shared" si="44"/>
        <v>April</v>
      </c>
      <c r="L741" s="24">
        <f t="shared" si="45"/>
        <v>0.19999999999999998</v>
      </c>
      <c r="M741" s="12">
        <f t="shared" si="46"/>
        <v>0.45323076923076927</v>
      </c>
      <c r="N741" s="19">
        <f t="shared" si="47"/>
        <v>10.95912</v>
      </c>
    </row>
    <row r="742" spans="1:14" x14ac:dyDescent="0.3">
      <c r="A742" s="10" t="s">
        <v>1036</v>
      </c>
      <c r="B742" s="11">
        <v>42095</v>
      </c>
      <c r="C742" s="12" t="s">
        <v>1035</v>
      </c>
      <c r="D742" s="12" t="s">
        <v>29</v>
      </c>
      <c r="E742" s="12" t="s">
        <v>30</v>
      </c>
      <c r="F742" s="12" t="s">
        <v>10</v>
      </c>
      <c r="G742" s="12">
        <v>272.73599999999999</v>
      </c>
      <c r="H742" s="12">
        <v>25</v>
      </c>
      <c r="I742" s="12">
        <v>54.547199999999997</v>
      </c>
      <c r="J742" s="13">
        <v>0.16</v>
      </c>
      <c r="K742" s="12" t="str">
        <f t="shared" si="44"/>
        <v>April</v>
      </c>
      <c r="L742" s="24">
        <f t="shared" si="45"/>
        <v>0.19999999999999998</v>
      </c>
      <c r="M742" s="12">
        <f t="shared" si="46"/>
        <v>10.90944</v>
      </c>
      <c r="N742" s="19">
        <f t="shared" si="47"/>
        <v>229.09823999999998</v>
      </c>
    </row>
    <row r="743" spans="1:14" x14ac:dyDescent="0.3">
      <c r="A743" s="10" t="s">
        <v>1037</v>
      </c>
      <c r="B743" s="11">
        <v>42095</v>
      </c>
      <c r="C743" s="12" t="s">
        <v>1035</v>
      </c>
      <c r="D743" s="12" t="s">
        <v>29</v>
      </c>
      <c r="E743" s="12" t="s">
        <v>30</v>
      </c>
      <c r="F743" s="12" t="s">
        <v>10</v>
      </c>
      <c r="G743" s="12">
        <v>3.54</v>
      </c>
      <c r="H743" s="12">
        <v>22</v>
      </c>
      <c r="I743" s="12">
        <v>0.70799999999999996</v>
      </c>
      <c r="J743" s="13">
        <v>0.08</v>
      </c>
      <c r="K743" s="12" t="str">
        <f t="shared" si="44"/>
        <v>April</v>
      </c>
      <c r="L743" s="24">
        <f t="shared" si="45"/>
        <v>0.19999999999999998</v>
      </c>
      <c r="M743" s="12">
        <f t="shared" si="46"/>
        <v>0.16090909090909092</v>
      </c>
      <c r="N743" s="19">
        <f t="shared" si="47"/>
        <v>3.2568000000000001</v>
      </c>
    </row>
    <row r="744" spans="1:14" x14ac:dyDescent="0.3">
      <c r="A744" s="10" t="s">
        <v>1038</v>
      </c>
      <c r="B744" s="11">
        <v>42974</v>
      </c>
      <c r="C744" s="12" t="s">
        <v>1039</v>
      </c>
      <c r="D744" s="12" t="s">
        <v>29</v>
      </c>
      <c r="E744" s="12" t="s">
        <v>3</v>
      </c>
      <c r="F744" s="12" t="s">
        <v>10</v>
      </c>
      <c r="G744" s="12">
        <v>51.52</v>
      </c>
      <c r="H744" s="12">
        <v>2</v>
      </c>
      <c r="I744" s="12">
        <v>10.304</v>
      </c>
      <c r="J744" s="13">
        <v>0.11</v>
      </c>
      <c r="K744" s="12" t="str">
        <f t="shared" si="44"/>
        <v>August</v>
      </c>
      <c r="L744" s="24">
        <f t="shared" si="45"/>
        <v>0.19999999999999998</v>
      </c>
      <c r="M744" s="12">
        <f t="shared" si="46"/>
        <v>25.76</v>
      </c>
      <c r="N744" s="19">
        <f t="shared" si="47"/>
        <v>45.852800000000002</v>
      </c>
    </row>
    <row r="745" spans="1:14" x14ac:dyDescent="0.3">
      <c r="A745" s="10" t="s">
        <v>1040</v>
      </c>
      <c r="B745" s="11">
        <v>42974</v>
      </c>
      <c r="C745" s="12" t="s">
        <v>1039</v>
      </c>
      <c r="D745" s="12" t="s">
        <v>29</v>
      </c>
      <c r="E745" s="12" t="s">
        <v>3</v>
      </c>
      <c r="F745" s="12" t="s">
        <v>10</v>
      </c>
      <c r="G745" s="12">
        <v>3.528</v>
      </c>
      <c r="H745" s="12">
        <v>24</v>
      </c>
      <c r="I745" s="12">
        <v>0.7056</v>
      </c>
      <c r="J745" s="13">
        <v>0.23</v>
      </c>
      <c r="K745" s="12" t="str">
        <f t="shared" si="44"/>
        <v>August</v>
      </c>
      <c r="L745" s="24">
        <f t="shared" si="45"/>
        <v>0.2</v>
      </c>
      <c r="M745" s="12">
        <f t="shared" si="46"/>
        <v>0.14699999999999999</v>
      </c>
      <c r="N745" s="19">
        <f t="shared" si="47"/>
        <v>2.7165599999999999</v>
      </c>
    </row>
    <row r="746" spans="1:14" x14ac:dyDescent="0.3">
      <c r="A746" s="10" t="s">
        <v>1041</v>
      </c>
      <c r="B746" s="11">
        <v>42974</v>
      </c>
      <c r="C746" s="12" t="s">
        <v>1039</v>
      </c>
      <c r="D746" s="12" t="s">
        <v>29</v>
      </c>
      <c r="E746" s="12" t="s">
        <v>3</v>
      </c>
      <c r="F746" s="12" t="s">
        <v>10</v>
      </c>
      <c r="G746" s="12">
        <v>4.6239999999999997</v>
      </c>
      <c r="H746" s="12">
        <v>21</v>
      </c>
      <c r="I746" s="12">
        <v>0.92479999999999996</v>
      </c>
      <c r="J746" s="13">
        <v>0.22</v>
      </c>
      <c r="K746" s="12" t="str">
        <f t="shared" si="44"/>
        <v>August</v>
      </c>
      <c r="L746" s="24">
        <f t="shared" si="45"/>
        <v>0.2</v>
      </c>
      <c r="M746" s="12">
        <f t="shared" si="46"/>
        <v>0.22019047619047619</v>
      </c>
      <c r="N746" s="19">
        <f t="shared" si="47"/>
        <v>3.6067199999999997</v>
      </c>
    </row>
    <row r="747" spans="1:14" x14ac:dyDescent="0.3">
      <c r="A747" s="10" t="s">
        <v>1042</v>
      </c>
      <c r="B747" s="11">
        <v>42974</v>
      </c>
      <c r="C747" s="12" t="s">
        <v>1039</v>
      </c>
      <c r="D747" s="12" t="s">
        <v>29</v>
      </c>
      <c r="E747" s="12" t="s">
        <v>3</v>
      </c>
      <c r="F747" s="12" t="s">
        <v>10</v>
      </c>
      <c r="G747" s="12">
        <v>55.167999999999999</v>
      </c>
      <c r="H747" s="12">
        <v>6</v>
      </c>
      <c r="I747" s="12">
        <v>11.0336</v>
      </c>
      <c r="J747" s="13">
        <v>0.01</v>
      </c>
      <c r="K747" s="12" t="str">
        <f t="shared" si="44"/>
        <v>August</v>
      </c>
      <c r="L747" s="24">
        <f t="shared" si="45"/>
        <v>0.2</v>
      </c>
      <c r="M747" s="12">
        <f t="shared" si="46"/>
        <v>9.1946666666666665</v>
      </c>
      <c r="N747" s="19">
        <f t="shared" si="47"/>
        <v>54.616320000000002</v>
      </c>
    </row>
    <row r="748" spans="1:14" x14ac:dyDescent="0.3">
      <c r="A748" s="10" t="s">
        <v>1043</v>
      </c>
      <c r="B748" s="11">
        <v>42151</v>
      </c>
      <c r="C748" s="12" t="s">
        <v>667</v>
      </c>
      <c r="D748" s="12" t="s">
        <v>45</v>
      </c>
      <c r="E748" s="12" t="s">
        <v>9</v>
      </c>
      <c r="F748" s="12" t="s">
        <v>4</v>
      </c>
      <c r="G748" s="12">
        <v>567.12</v>
      </c>
      <c r="H748" s="12">
        <v>11</v>
      </c>
      <c r="I748" s="12">
        <v>113.42400000000001</v>
      </c>
      <c r="J748" s="13">
        <v>0.18</v>
      </c>
      <c r="K748" s="12" t="str">
        <f t="shared" si="44"/>
        <v>May</v>
      </c>
      <c r="L748" s="24">
        <f t="shared" si="45"/>
        <v>0.2</v>
      </c>
      <c r="M748" s="12">
        <f t="shared" si="46"/>
        <v>51.556363636363635</v>
      </c>
      <c r="N748" s="19">
        <f t="shared" si="47"/>
        <v>465.03840000000002</v>
      </c>
    </row>
    <row r="749" spans="1:14" x14ac:dyDescent="0.3">
      <c r="A749" s="10" t="s">
        <v>1044</v>
      </c>
      <c r="B749" s="11">
        <v>42151</v>
      </c>
      <c r="C749" s="12" t="s">
        <v>667</v>
      </c>
      <c r="D749" s="12" t="s">
        <v>45</v>
      </c>
      <c r="E749" s="12" t="s">
        <v>9</v>
      </c>
      <c r="F749" s="12" t="s">
        <v>10</v>
      </c>
      <c r="G749" s="12">
        <v>359.32</v>
      </c>
      <c r="H749" s="12">
        <v>22</v>
      </c>
      <c r="I749" s="12">
        <v>71.864000000000004</v>
      </c>
      <c r="J749" s="13">
        <v>0.18</v>
      </c>
      <c r="K749" s="12" t="str">
        <f t="shared" si="44"/>
        <v>May</v>
      </c>
      <c r="L749" s="24">
        <f t="shared" si="45"/>
        <v>0.2</v>
      </c>
      <c r="M749" s="12">
        <f t="shared" si="46"/>
        <v>16.332727272727272</v>
      </c>
      <c r="N749" s="19">
        <f t="shared" si="47"/>
        <v>294.64240000000001</v>
      </c>
    </row>
    <row r="750" spans="1:14" x14ac:dyDescent="0.3">
      <c r="A750" s="10" t="s">
        <v>1045</v>
      </c>
      <c r="B750" s="11">
        <v>42814</v>
      </c>
      <c r="C750" s="12" t="s">
        <v>1046</v>
      </c>
      <c r="D750" s="12" t="s">
        <v>29</v>
      </c>
      <c r="E750" s="12" t="s">
        <v>3</v>
      </c>
      <c r="F750" s="12" t="s">
        <v>18</v>
      </c>
      <c r="G750" s="12">
        <v>11.992000000000001</v>
      </c>
      <c r="H750" s="12">
        <v>27</v>
      </c>
      <c r="I750" s="12">
        <v>2.3984000000000001</v>
      </c>
      <c r="J750" s="13">
        <v>0.03</v>
      </c>
      <c r="K750" s="12" t="str">
        <f t="shared" si="44"/>
        <v>March</v>
      </c>
      <c r="L750" s="24">
        <f t="shared" si="45"/>
        <v>0.19999999999999998</v>
      </c>
      <c r="M750" s="12">
        <f t="shared" si="46"/>
        <v>0.44414814814814818</v>
      </c>
      <c r="N750" s="19">
        <f t="shared" si="47"/>
        <v>11.632240000000001</v>
      </c>
    </row>
    <row r="751" spans="1:14" x14ac:dyDescent="0.3">
      <c r="A751" s="10" t="s">
        <v>1047</v>
      </c>
      <c r="B751" s="11">
        <v>43141</v>
      </c>
      <c r="C751" s="12" t="s">
        <v>1048</v>
      </c>
      <c r="D751" s="12" t="s">
        <v>29</v>
      </c>
      <c r="E751" s="12" t="s">
        <v>3</v>
      </c>
      <c r="F751" s="12" t="s">
        <v>10</v>
      </c>
      <c r="G751" s="12">
        <v>58.05</v>
      </c>
      <c r="H751" s="12">
        <v>8</v>
      </c>
      <c r="I751" s="12">
        <v>11.61</v>
      </c>
      <c r="J751" s="13">
        <v>0.06</v>
      </c>
      <c r="K751" s="12" t="str">
        <f t="shared" si="44"/>
        <v>February</v>
      </c>
      <c r="L751" s="24">
        <f t="shared" si="45"/>
        <v>0.2</v>
      </c>
      <c r="M751" s="12">
        <f t="shared" si="46"/>
        <v>7.2562499999999996</v>
      </c>
      <c r="N751" s="19">
        <f t="shared" si="47"/>
        <v>54.567</v>
      </c>
    </row>
    <row r="752" spans="1:14" x14ac:dyDescent="0.3">
      <c r="A752" s="10" t="s">
        <v>1049</v>
      </c>
      <c r="B752" s="11">
        <v>43141</v>
      </c>
      <c r="C752" s="12" t="s">
        <v>1048</v>
      </c>
      <c r="D752" s="12" t="s">
        <v>29</v>
      </c>
      <c r="E752" s="12" t="s">
        <v>3</v>
      </c>
      <c r="F752" s="12" t="s">
        <v>4</v>
      </c>
      <c r="G752" s="12">
        <v>157.74</v>
      </c>
      <c r="H752" s="12">
        <v>29</v>
      </c>
      <c r="I752" s="12">
        <v>31.547999999999998</v>
      </c>
      <c r="J752" s="13">
        <v>0.13</v>
      </c>
      <c r="K752" s="12" t="str">
        <f t="shared" si="44"/>
        <v>February</v>
      </c>
      <c r="L752" s="24">
        <f t="shared" si="45"/>
        <v>0.19999999999999998</v>
      </c>
      <c r="M752" s="12">
        <f t="shared" si="46"/>
        <v>5.4393103448275868</v>
      </c>
      <c r="N752" s="19">
        <f t="shared" si="47"/>
        <v>137.2338</v>
      </c>
    </row>
    <row r="753" spans="1:14" x14ac:dyDescent="0.3">
      <c r="A753" s="10" t="s">
        <v>1050</v>
      </c>
      <c r="B753" s="11">
        <v>43141</v>
      </c>
      <c r="C753" s="12" t="s">
        <v>1048</v>
      </c>
      <c r="D753" s="12" t="s">
        <v>29</v>
      </c>
      <c r="E753" s="12" t="s">
        <v>3</v>
      </c>
      <c r="F753" s="12" t="s">
        <v>10</v>
      </c>
      <c r="G753" s="12">
        <v>56.98</v>
      </c>
      <c r="H753" s="12">
        <v>14</v>
      </c>
      <c r="I753" s="12">
        <v>11.396000000000001</v>
      </c>
      <c r="J753" s="13">
        <v>0.1</v>
      </c>
      <c r="K753" s="12" t="str">
        <f t="shared" si="44"/>
        <v>February</v>
      </c>
      <c r="L753" s="24">
        <f t="shared" si="45"/>
        <v>0.2</v>
      </c>
      <c r="M753" s="12">
        <f t="shared" si="46"/>
        <v>4.0699999999999994</v>
      </c>
      <c r="N753" s="19">
        <f t="shared" si="47"/>
        <v>51.281999999999996</v>
      </c>
    </row>
    <row r="754" spans="1:14" x14ac:dyDescent="0.3">
      <c r="A754" s="10" t="s">
        <v>1051</v>
      </c>
      <c r="B754" s="11">
        <v>43141</v>
      </c>
      <c r="C754" s="12" t="s">
        <v>1048</v>
      </c>
      <c r="D754" s="12" t="s">
        <v>29</v>
      </c>
      <c r="E754" s="12" t="s">
        <v>3</v>
      </c>
      <c r="F754" s="12" t="s">
        <v>10</v>
      </c>
      <c r="G754" s="12">
        <v>2.88</v>
      </c>
      <c r="H754" s="12">
        <v>6</v>
      </c>
      <c r="I754" s="12">
        <v>0.57599999999999996</v>
      </c>
      <c r="J754" s="13">
        <v>0.22</v>
      </c>
      <c r="K754" s="12" t="str">
        <f t="shared" si="44"/>
        <v>February</v>
      </c>
      <c r="L754" s="24">
        <f t="shared" si="45"/>
        <v>0.19999999999999998</v>
      </c>
      <c r="M754" s="12">
        <f t="shared" si="46"/>
        <v>0.48</v>
      </c>
      <c r="N754" s="19">
        <f t="shared" si="47"/>
        <v>2.2464</v>
      </c>
    </row>
    <row r="755" spans="1:14" x14ac:dyDescent="0.3">
      <c r="A755" s="10" t="s">
        <v>1052</v>
      </c>
      <c r="B755" s="11">
        <v>42920</v>
      </c>
      <c r="C755" s="12" t="s">
        <v>1053</v>
      </c>
      <c r="D755" s="12" t="s">
        <v>8</v>
      </c>
      <c r="E755" s="12" t="s">
        <v>9</v>
      </c>
      <c r="F755" s="12" t="s">
        <v>18</v>
      </c>
      <c r="G755" s="12">
        <v>1199.9760000000001</v>
      </c>
      <c r="H755" s="12">
        <v>22</v>
      </c>
      <c r="I755" s="12">
        <v>239.99520000000001</v>
      </c>
      <c r="J755" s="13">
        <v>0.01</v>
      </c>
      <c r="K755" s="12" t="str">
        <f t="shared" si="44"/>
        <v>July</v>
      </c>
      <c r="L755" s="24">
        <f t="shared" si="45"/>
        <v>0.19999999999999998</v>
      </c>
      <c r="M755" s="12">
        <f t="shared" si="46"/>
        <v>54.544363636363641</v>
      </c>
      <c r="N755" s="19">
        <f t="shared" si="47"/>
        <v>1187.9762400000002</v>
      </c>
    </row>
    <row r="756" spans="1:14" x14ac:dyDescent="0.3">
      <c r="A756" s="10" t="s">
        <v>1054</v>
      </c>
      <c r="B756" s="11">
        <v>42563</v>
      </c>
      <c r="C756" s="12" t="s">
        <v>837</v>
      </c>
      <c r="D756" s="12" t="s">
        <v>29</v>
      </c>
      <c r="E756" s="12" t="s">
        <v>3</v>
      </c>
      <c r="F756" s="12" t="s">
        <v>4</v>
      </c>
      <c r="G756" s="12">
        <v>79.92</v>
      </c>
      <c r="H756" s="12">
        <v>4</v>
      </c>
      <c r="I756" s="12">
        <v>15.984</v>
      </c>
      <c r="J756" s="13">
        <v>0</v>
      </c>
      <c r="K756" s="12" t="str">
        <f t="shared" si="44"/>
        <v>July</v>
      </c>
      <c r="L756" s="24">
        <f t="shared" si="45"/>
        <v>0.19999999999999998</v>
      </c>
      <c r="M756" s="12">
        <f t="shared" si="46"/>
        <v>19.98</v>
      </c>
      <c r="N756" s="19">
        <f t="shared" si="47"/>
        <v>79.92</v>
      </c>
    </row>
    <row r="757" spans="1:14" x14ac:dyDescent="0.3">
      <c r="A757" s="10" t="s">
        <v>1055</v>
      </c>
      <c r="B757" s="11">
        <v>42996</v>
      </c>
      <c r="C757" s="12" t="s">
        <v>861</v>
      </c>
      <c r="D757" s="12" t="s">
        <v>29</v>
      </c>
      <c r="E757" s="12" t="s">
        <v>9</v>
      </c>
      <c r="F757" s="12" t="s">
        <v>4</v>
      </c>
      <c r="G757" s="12">
        <v>383.43799999999999</v>
      </c>
      <c r="H757" s="12">
        <v>29</v>
      </c>
      <c r="I757" s="12">
        <v>76.687600000000003</v>
      </c>
      <c r="J757" s="13">
        <v>0.12</v>
      </c>
      <c r="K757" s="12" t="str">
        <f t="shared" si="44"/>
        <v>September</v>
      </c>
      <c r="L757" s="24">
        <f t="shared" si="45"/>
        <v>0.2</v>
      </c>
      <c r="M757" s="12">
        <f t="shared" si="46"/>
        <v>13.222</v>
      </c>
      <c r="N757" s="19">
        <f t="shared" si="47"/>
        <v>337.42543999999998</v>
      </c>
    </row>
    <row r="758" spans="1:14" x14ac:dyDescent="0.3">
      <c r="A758" s="10" t="s">
        <v>1056</v>
      </c>
      <c r="B758" s="11">
        <v>42367</v>
      </c>
      <c r="C758" s="12" t="s">
        <v>1057</v>
      </c>
      <c r="D758" s="12" t="s">
        <v>29</v>
      </c>
      <c r="E758" s="12" t="s">
        <v>3</v>
      </c>
      <c r="F758" s="12" t="s">
        <v>10</v>
      </c>
      <c r="G758" s="12">
        <v>24.56</v>
      </c>
      <c r="H758" s="12">
        <v>26</v>
      </c>
      <c r="I758" s="12">
        <v>4.9119999999999999</v>
      </c>
      <c r="J758" s="13">
        <v>0.12</v>
      </c>
      <c r="K758" s="12" t="str">
        <f t="shared" si="44"/>
        <v>December</v>
      </c>
      <c r="L758" s="24">
        <f t="shared" si="45"/>
        <v>0.2</v>
      </c>
      <c r="M758" s="12">
        <f t="shared" si="46"/>
        <v>0.94461538461538452</v>
      </c>
      <c r="N758" s="19">
        <f t="shared" si="47"/>
        <v>21.6128</v>
      </c>
    </row>
    <row r="759" spans="1:14" x14ac:dyDescent="0.3">
      <c r="A759" s="10" t="s">
        <v>1058</v>
      </c>
      <c r="B759" s="11">
        <v>42367</v>
      </c>
      <c r="C759" s="12" t="s">
        <v>1057</v>
      </c>
      <c r="D759" s="12" t="s">
        <v>29</v>
      </c>
      <c r="E759" s="12" t="s">
        <v>3</v>
      </c>
      <c r="F759" s="12" t="s">
        <v>18</v>
      </c>
      <c r="G759" s="12">
        <v>119.8</v>
      </c>
      <c r="H759" s="12">
        <v>3</v>
      </c>
      <c r="I759" s="12">
        <v>23.96</v>
      </c>
      <c r="J759" s="13">
        <v>0.15</v>
      </c>
      <c r="K759" s="12" t="str">
        <f t="shared" si="44"/>
        <v>December</v>
      </c>
      <c r="L759" s="24">
        <f t="shared" si="45"/>
        <v>0.2</v>
      </c>
      <c r="M759" s="12">
        <f t="shared" si="46"/>
        <v>39.93333333333333</v>
      </c>
      <c r="N759" s="19">
        <f t="shared" si="47"/>
        <v>101.83</v>
      </c>
    </row>
    <row r="760" spans="1:14" x14ac:dyDescent="0.3">
      <c r="A760" s="10" t="s">
        <v>1059</v>
      </c>
      <c r="B760" s="11">
        <v>43304</v>
      </c>
      <c r="C760" s="12" t="s">
        <v>1060</v>
      </c>
      <c r="D760" s="12" t="s">
        <v>45</v>
      </c>
      <c r="E760" s="12" t="s">
        <v>9</v>
      </c>
      <c r="F760" s="12" t="s">
        <v>10</v>
      </c>
      <c r="G760" s="12">
        <v>13.128</v>
      </c>
      <c r="H760" s="12">
        <v>22</v>
      </c>
      <c r="I760" s="12">
        <v>2.6255999999999999</v>
      </c>
      <c r="J760" s="13">
        <v>0.19</v>
      </c>
      <c r="K760" s="12" t="str">
        <f t="shared" si="44"/>
        <v>July</v>
      </c>
      <c r="L760" s="24">
        <f t="shared" si="45"/>
        <v>0.19999999999999998</v>
      </c>
      <c r="M760" s="12">
        <f t="shared" si="46"/>
        <v>0.59672727272727277</v>
      </c>
      <c r="N760" s="19">
        <f t="shared" si="47"/>
        <v>10.63368</v>
      </c>
    </row>
    <row r="761" spans="1:14" x14ac:dyDescent="0.3">
      <c r="A761" s="10" t="s">
        <v>1061</v>
      </c>
      <c r="B761" s="11">
        <v>43361</v>
      </c>
      <c r="C761" s="12" t="s">
        <v>1062</v>
      </c>
      <c r="D761" s="12" t="s">
        <v>29</v>
      </c>
      <c r="E761" s="12" t="s">
        <v>9</v>
      </c>
      <c r="F761" s="12" t="s">
        <v>10</v>
      </c>
      <c r="G761" s="12">
        <v>22.72</v>
      </c>
      <c r="H761" s="12">
        <v>6</v>
      </c>
      <c r="I761" s="12">
        <v>4.5439999999999996</v>
      </c>
      <c r="J761" s="13">
        <v>0.19</v>
      </c>
      <c r="K761" s="12" t="str">
        <f t="shared" si="44"/>
        <v>September</v>
      </c>
      <c r="L761" s="24">
        <f t="shared" si="45"/>
        <v>0.19999999999999998</v>
      </c>
      <c r="M761" s="12">
        <f t="shared" si="46"/>
        <v>3.7866666666666666</v>
      </c>
      <c r="N761" s="19">
        <f t="shared" si="47"/>
        <v>18.403199999999998</v>
      </c>
    </row>
    <row r="762" spans="1:14" x14ac:dyDescent="0.3">
      <c r="A762" s="10" t="s">
        <v>1063</v>
      </c>
      <c r="B762" s="11">
        <v>42613</v>
      </c>
      <c r="C762" s="12" t="s">
        <v>857</v>
      </c>
      <c r="D762" s="12" t="s">
        <v>45</v>
      </c>
      <c r="E762" s="12" t="s">
        <v>3</v>
      </c>
      <c r="F762" s="12" t="s">
        <v>10</v>
      </c>
      <c r="G762" s="12">
        <v>58.32</v>
      </c>
      <c r="H762" s="12">
        <v>1</v>
      </c>
      <c r="I762" s="12">
        <v>11.664</v>
      </c>
      <c r="J762" s="13">
        <v>0.14000000000000001</v>
      </c>
      <c r="K762" s="12" t="str">
        <f t="shared" si="44"/>
        <v>August</v>
      </c>
      <c r="L762" s="24">
        <f t="shared" si="45"/>
        <v>0.19999999999999998</v>
      </c>
      <c r="M762" s="12">
        <f t="shared" si="46"/>
        <v>58.32</v>
      </c>
      <c r="N762" s="19">
        <f t="shared" si="47"/>
        <v>50.155200000000001</v>
      </c>
    </row>
    <row r="763" spans="1:14" x14ac:dyDescent="0.3">
      <c r="A763" s="10" t="s">
        <v>1064</v>
      </c>
      <c r="B763" s="11">
        <v>43170</v>
      </c>
      <c r="C763" s="12" t="s">
        <v>130</v>
      </c>
      <c r="D763" s="12" t="s">
        <v>2</v>
      </c>
      <c r="E763" s="12" t="s">
        <v>9</v>
      </c>
      <c r="F763" s="12" t="s">
        <v>10</v>
      </c>
      <c r="G763" s="12">
        <v>12.39</v>
      </c>
      <c r="H763" s="12">
        <v>19</v>
      </c>
      <c r="I763" s="12">
        <v>2.4780000000000002</v>
      </c>
      <c r="J763" s="13">
        <v>0.13</v>
      </c>
      <c r="K763" s="12" t="str">
        <f t="shared" si="44"/>
        <v>March</v>
      </c>
      <c r="L763" s="24">
        <f t="shared" si="45"/>
        <v>0.2</v>
      </c>
      <c r="M763" s="12">
        <f t="shared" si="46"/>
        <v>0.65210526315789474</v>
      </c>
      <c r="N763" s="19">
        <f t="shared" si="47"/>
        <v>10.779300000000001</v>
      </c>
    </row>
    <row r="764" spans="1:14" x14ac:dyDescent="0.3">
      <c r="A764" s="10" t="s">
        <v>1065</v>
      </c>
      <c r="B764" s="11">
        <v>42584</v>
      </c>
      <c r="C764" s="12" t="s">
        <v>1066</v>
      </c>
      <c r="D764" s="12" t="s">
        <v>45</v>
      </c>
      <c r="E764" s="12" t="s">
        <v>3</v>
      </c>
      <c r="F764" s="12" t="s">
        <v>18</v>
      </c>
      <c r="G764" s="12">
        <v>107.982</v>
      </c>
      <c r="H764" s="12">
        <v>9</v>
      </c>
      <c r="I764" s="12">
        <v>21.596399999999999</v>
      </c>
      <c r="J764" s="13">
        <v>0.19</v>
      </c>
      <c r="K764" s="12" t="str">
        <f t="shared" si="44"/>
        <v>August</v>
      </c>
      <c r="L764" s="24">
        <f t="shared" si="45"/>
        <v>0.19999999999999998</v>
      </c>
      <c r="M764" s="12">
        <f t="shared" si="46"/>
        <v>11.997999999999999</v>
      </c>
      <c r="N764" s="19">
        <f t="shared" si="47"/>
        <v>87.465419999999995</v>
      </c>
    </row>
    <row r="765" spans="1:14" x14ac:dyDescent="0.3">
      <c r="A765" s="10" t="s">
        <v>1067</v>
      </c>
      <c r="B765" s="11">
        <v>42017</v>
      </c>
      <c r="C765" s="12" t="s">
        <v>1068</v>
      </c>
      <c r="D765" s="12" t="s">
        <v>2</v>
      </c>
      <c r="E765" s="12" t="s">
        <v>9</v>
      </c>
      <c r="F765" s="12" t="s">
        <v>10</v>
      </c>
      <c r="G765" s="12">
        <v>11.36</v>
      </c>
      <c r="H765" s="12">
        <v>23</v>
      </c>
      <c r="I765" s="12">
        <v>2.2719999999999998</v>
      </c>
      <c r="J765" s="13">
        <v>0.05</v>
      </c>
      <c r="K765" s="12" t="str">
        <f t="shared" si="44"/>
        <v>January</v>
      </c>
      <c r="L765" s="24">
        <f t="shared" si="45"/>
        <v>0.19999999999999998</v>
      </c>
      <c r="M765" s="12">
        <f t="shared" si="46"/>
        <v>0.49391304347826087</v>
      </c>
      <c r="N765" s="19">
        <f t="shared" si="47"/>
        <v>10.792</v>
      </c>
    </row>
    <row r="766" spans="1:14" x14ac:dyDescent="0.3">
      <c r="A766" s="10" t="s">
        <v>1069</v>
      </c>
      <c r="B766" s="11">
        <v>42017</v>
      </c>
      <c r="C766" s="12" t="s">
        <v>1068</v>
      </c>
      <c r="D766" s="12" t="s">
        <v>2</v>
      </c>
      <c r="E766" s="12" t="s">
        <v>9</v>
      </c>
      <c r="F766" s="12" t="s">
        <v>10</v>
      </c>
      <c r="G766" s="12">
        <v>50.94</v>
      </c>
      <c r="H766" s="12">
        <v>15</v>
      </c>
      <c r="I766" s="12">
        <v>10.188000000000001</v>
      </c>
      <c r="J766" s="13">
        <v>0.2</v>
      </c>
      <c r="K766" s="12" t="str">
        <f t="shared" si="44"/>
        <v>January</v>
      </c>
      <c r="L766" s="24">
        <f t="shared" si="45"/>
        <v>0.2</v>
      </c>
      <c r="M766" s="12">
        <f t="shared" si="46"/>
        <v>3.3959999999999999</v>
      </c>
      <c r="N766" s="19">
        <f t="shared" si="47"/>
        <v>40.751999999999995</v>
      </c>
    </row>
    <row r="767" spans="1:14" x14ac:dyDescent="0.3">
      <c r="A767" s="10" t="s">
        <v>1070</v>
      </c>
      <c r="B767" s="11">
        <v>42017</v>
      </c>
      <c r="C767" s="12" t="s">
        <v>1068</v>
      </c>
      <c r="D767" s="12" t="s">
        <v>2</v>
      </c>
      <c r="E767" s="12" t="s">
        <v>9</v>
      </c>
      <c r="F767" s="12" t="s">
        <v>18</v>
      </c>
      <c r="G767" s="12">
        <v>646.74</v>
      </c>
      <c r="H767" s="12">
        <v>24</v>
      </c>
      <c r="I767" s="12">
        <v>129.34800000000001</v>
      </c>
      <c r="J767" s="13">
        <v>0.04</v>
      </c>
      <c r="K767" s="12" t="str">
        <f t="shared" si="44"/>
        <v>January</v>
      </c>
      <c r="L767" s="24">
        <f t="shared" si="45"/>
        <v>0.2</v>
      </c>
      <c r="M767" s="12">
        <f t="shared" si="46"/>
        <v>26.947500000000002</v>
      </c>
      <c r="N767" s="19">
        <f t="shared" si="47"/>
        <v>620.87040000000002</v>
      </c>
    </row>
    <row r="768" spans="1:14" x14ac:dyDescent="0.3">
      <c r="A768" s="10" t="s">
        <v>1071</v>
      </c>
      <c r="B768" s="11">
        <v>42017</v>
      </c>
      <c r="C768" s="12" t="s">
        <v>1068</v>
      </c>
      <c r="D768" s="12" t="s">
        <v>2</v>
      </c>
      <c r="E768" s="12" t="s">
        <v>9</v>
      </c>
      <c r="F768" s="12" t="s">
        <v>10</v>
      </c>
      <c r="G768" s="12">
        <v>5.64</v>
      </c>
      <c r="H768" s="12">
        <v>1</v>
      </c>
      <c r="I768" s="12">
        <v>1.1279999999999999</v>
      </c>
      <c r="J768" s="13">
        <v>0.16</v>
      </c>
      <c r="K768" s="12" t="str">
        <f t="shared" si="44"/>
        <v>January</v>
      </c>
      <c r="L768" s="24">
        <f t="shared" si="45"/>
        <v>0.19999999999999998</v>
      </c>
      <c r="M768" s="12">
        <f t="shared" si="46"/>
        <v>5.64</v>
      </c>
      <c r="N768" s="19">
        <f t="shared" si="47"/>
        <v>4.7375999999999996</v>
      </c>
    </row>
    <row r="769" spans="1:14" x14ac:dyDescent="0.3">
      <c r="A769" s="10" t="s">
        <v>1072</v>
      </c>
      <c r="B769" s="11">
        <v>42017</v>
      </c>
      <c r="C769" s="12" t="s">
        <v>1068</v>
      </c>
      <c r="D769" s="12" t="s">
        <v>2</v>
      </c>
      <c r="E769" s="12" t="s">
        <v>9</v>
      </c>
      <c r="F769" s="12" t="s">
        <v>10</v>
      </c>
      <c r="G769" s="12">
        <v>572.58000000000004</v>
      </c>
      <c r="H769" s="12">
        <v>20</v>
      </c>
      <c r="I769" s="12">
        <v>114.51600000000001</v>
      </c>
      <c r="J769" s="13">
        <v>0.03</v>
      </c>
      <c r="K769" s="12" t="str">
        <f t="shared" si="44"/>
        <v>January</v>
      </c>
      <c r="L769" s="24">
        <f t="shared" si="45"/>
        <v>0.19999999999999998</v>
      </c>
      <c r="M769" s="12">
        <f t="shared" si="46"/>
        <v>28.629000000000001</v>
      </c>
      <c r="N769" s="19">
        <f t="shared" si="47"/>
        <v>555.40260000000001</v>
      </c>
    </row>
    <row r="770" spans="1:14" x14ac:dyDescent="0.3">
      <c r="A770" s="10" t="s">
        <v>1073</v>
      </c>
      <c r="B770" s="11">
        <v>42138</v>
      </c>
      <c r="C770" s="12" t="s">
        <v>1074</v>
      </c>
      <c r="D770" s="12" t="s">
        <v>2</v>
      </c>
      <c r="E770" s="12" t="s">
        <v>9</v>
      </c>
      <c r="F770" s="12" t="s">
        <v>4</v>
      </c>
      <c r="G770" s="12">
        <v>310.88</v>
      </c>
      <c r="H770" s="12">
        <v>13</v>
      </c>
      <c r="I770" s="12">
        <v>62.176000000000002</v>
      </c>
      <c r="J770" s="13">
        <v>0.01</v>
      </c>
      <c r="K770" s="12" t="str">
        <f t="shared" ref="K770:K833" si="48">TEXT(B770,"mmmm")</f>
        <v>May</v>
      </c>
      <c r="L770" s="24">
        <f t="shared" ref="L770:L833" si="49">I770/G770</f>
        <v>0.2</v>
      </c>
      <c r="M770" s="12">
        <f t="shared" ref="M770:M833" si="50">G770/H770</f>
        <v>23.913846153846155</v>
      </c>
      <c r="N770" s="19">
        <f t="shared" ref="N770:N833" si="51">G770-(G770*J770)</f>
        <v>307.77120000000002</v>
      </c>
    </row>
    <row r="771" spans="1:14" x14ac:dyDescent="0.3">
      <c r="A771" s="10" t="s">
        <v>1075</v>
      </c>
      <c r="B771" s="11">
        <v>42874</v>
      </c>
      <c r="C771" s="12" t="s">
        <v>313</v>
      </c>
      <c r="D771" s="12" t="s">
        <v>8</v>
      </c>
      <c r="E771" s="12" t="s">
        <v>3</v>
      </c>
      <c r="F771" s="12" t="s">
        <v>4</v>
      </c>
      <c r="G771" s="12">
        <v>641.96</v>
      </c>
      <c r="H771" s="12">
        <v>16</v>
      </c>
      <c r="I771" s="12">
        <v>128.392</v>
      </c>
      <c r="J771" s="13">
        <v>0.11</v>
      </c>
      <c r="K771" s="12" t="str">
        <f t="shared" si="48"/>
        <v>May</v>
      </c>
      <c r="L771" s="24">
        <f t="shared" si="49"/>
        <v>0.19999999999999998</v>
      </c>
      <c r="M771" s="12">
        <f t="shared" si="50"/>
        <v>40.122500000000002</v>
      </c>
      <c r="N771" s="19">
        <f t="shared" si="51"/>
        <v>571.34440000000006</v>
      </c>
    </row>
    <row r="772" spans="1:14" x14ac:dyDescent="0.3">
      <c r="A772" s="10" t="s">
        <v>1076</v>
      </c>
      <c r="B772" s="11">
        <v>43130</v>
      </c>
      <c r="C772" s="12" t="s">
        <v>1077</v>
      </c>
      <c r="D772" s="12" t="s">
        <v>29</v>
      </c>
      <c r="E772" s="12" t="s">
        <v>9</v>
      </c>
      <c r="F772" s="12" t="s">
        <v>10</v>
      </c>
      <c r="G772" s="12">
        <v>18.28</v>
      </c>
      <c r="H772" s="12">
        <v>2</v>
      </c>
      <c r="I772" s="12">
        <v>3.6560000000000001</v>
      </c>
      <c r="J772" s="13">
        <v>0.04</v>
      </c>
      <c r="K772" s="12" t="str">
        <f t="shared" si="48"/>
        <v>January</v>
      </c>
      <c r="L772" s="24">
        <f t="shared" si="49"/>
        <v>0.19999999999999998</v>
      </c>
      <c r="M772" s="12">
        <f t="shared" si="50"/>
        <v>9.14</v>
      </c>
      <c r="N772" s="19">
        <f t="shared" si="51"/>
        <v>17.5488</v>
      </c>
    </row>
    <row r="773" spans="1:14" x14ac:dyDescent="0.3">
      <c r="A773" s="10" t="s">
        <v>1078</v>
      </c>
      <c r="B773" s="11">
        <v>43130</v>
      </c>
      <c r="C773" s="12" t="s">
        <v>1077</v>
      </c>
      <c r="D773" s="12" t="s">
        <v>29</v>
      </c>
      <c r="E773" s="12" t="s">
        <v>9</v>
      </c>
      <c r="F773" s="12" t="s">
        <v>18</v>
      </c>
      <c r="G773" s="12">
        <v>207</v>
      </c>
      <c r="H773" s="12">
        <v>19</v>
      </c>
      <c r="I773" s="12">
        <v>41.4</v>
      </c>
      <c r="J773" s="13">
        <v>0.09</v>
      </c>
      <c r="K773" s="12" t="str">
        <f t="shared" si="48"/>
        <v>January</v>
      </c>
      <c r="L773" s="24">
        <f t="shared" si="49"/>
        <v>0.19999999999999998</v>
      </c>
      <c r="M773" s="12">
        <f t="shared" si="50"/>
        <v>10.894736842105264</v>
      </c>
      <c r="N773" s="19">
        <f t="shared" si="51"/>
        <v>188.37</v>
      </c>
    </row>
    <row r="774" spans="1:14" x14ac:dyDescent="0.3">
      <c r="A774" s="10" t="s">
        <v>1079</v>
      </c>
      <c r="B774" s="11">
        <v>43130</v>
      </c>
      <c r="C774" s="12" t="s">
        <v>1077</v>
      </c>
      <c r="D774" s="12" t="s">
        <v>29</v>
      </c>
      <c r="E774" s="12" t="s">
        <v>9</v>
      </c>
      <c r="F774" s="12" t="s">
        <v>10</v>
      </c>
      <c r="G774" s="12">
        <v>32.35</v>
      </c>
      <c r="H774" s="12">
        <v>3</v>
      </c>
      <c r="I774" s="12">
        <v>6.47</v>
      </c>
      <c r="J774" s="13">
        <v>0.13</v>
      </c>
      <c r="K774" s="12" t="str">
        <f t="shared" si="48"/>
        <v>January</v>
      </c>
      <c r="L774" s="24">
        <f t="shared" si="49"/>
        <v>0.19999999999999998</v>
      </c>
      <c r="M774" s="12">
        <f t="shared" si="50"/>
        <v>10.783333333333333</v>
      </c>
      <c r="N774" s="19">
        <f t="shared" si="51"/>
        <v>28.144500000000001</v>
      </c>
    </row>
    <row r="775" spans="1:14" x14ac:dyDescent="0.3">
      <c r="A775" s="10" t="s">
        <v>1080</v>
      </c>
      <c r="B775" s="11">
        <v>43130</v>
      </c>
      <c r="C775" s="12" t="s">
        <v>1077</v>
      </c>
      <c r="D775" s="12" t="s">
        <v>29</v>
      </c>
      <c r="E775" s="12" t="s">
        <v>9</v>
      </c>
      <c r="F775" s="12" t="s">
        <v>10</v>
      </c>
      <c r="G775" s="12">
        <v>7.71</v>
      </c>
      <c r="H775" s="12">
        <v>11</v>
      </c>
      <c r="I775" s="12">
        <v>1.542</v>
      </c>
      <c r="J775" s="13">
        <v>0.05</v>
      </c>
      <c r="K775" s="12" t="str">
        <f t="shared" si="48"/>
        <v>January</v>
      </c>
      <c r="L775" s="24">
        <f t="shared" si="49"/>
        <v>0.2</v>
      </c>
      <c r="M775" s="12">
        <f t="shared" si="50"/>
        <v>0.70090909090909093</v>
      </c>
      <c r="N775" s="19">
        <f t="shared" si="51"/>
        <v>7.3244999999999996</v>
      </c>
    </row>
    <row r="776" spans="1:14" x14ac:dyDescent="0.3">
      <c r="A776" s="10" t="s">
        <v>1081</v>
      </c>
      <c r="B776" s="11">
        <v>43130</v>
      </c>
      <c r="C776" s="12" t="s">
        <v>1077</v>
      </c>
      <c r="D776" s="12" t="s">
        <v>29</v>
      </c>
      <c r="E776" s="12" t="s">
        <v>9</v>
      </c>
      <c r="F776" s="12" t="s">
        <v>10</v>
      </c>
      <c r="G776" s="12">
        <v>40.299999999999997</v>
      </c>
      <c r="H776" s="12">
        <v>29</v>
      </c>
      <c r="I776" s="12">
        <v>8.06</v>
      </c>
      <c r="J776" s="13">
        <v>0.06</v>
      </c>
      <c r="K776" s="12" t="str">
        <f t="shared" si="48"/>
        <v>January</v>
      </c>
      <c r="L776" s="24">
        <f t="shared" si="49"/>
        <v>0.20000000000000004</v>
      </c>
      <c r="M776" s="12">
        <f t="shared" si="50"/>
        <v>1.3896551724137931</v>
      </c>
      <c r="N776" s="19">
        <f t="shared" si="51"/>
        <v>37.881999999999998</v>
      </c>
    </row>
    <row r="777" spans="1:14" x14ac:dyDescent="0.3">
      <c r="A777" s="10" t="s">
        <v>1082</v>
      </c>
      <c r="B777" s="11">
        <v>43130</v>
      </c>
      <c r="C777" s="12" t="s">
        <v>1077</v>
      </c>
      <c r="D777" s="12" t="s">
        <v>29</v>
      </c>
      <c r="E777" s="12" t="s">
        <v>9</v>
      </c>
      <c r="F777" s="12" t="s">
        <v>4</v>
      </c>
      <c r="G777" s="12">
        <v>34.58</v>
      </c>
      <c r="H777" s="12">
        <v>18</v>
      </c>
      <c r="I777" s="12">
        <v>6.9160000000000004</v>
      </c>
      <c r="J777" s="13">
        <v>0.2</v>
      </c>
      <c r="K777" s="12" t="str">
        <f t="shared" si="48"/>
        <v>January</v>
      </c>
      <c r="L777" s="24">
        <f t="shared" si="49"/>
        <v>0.2</v>
      </c>
      <c r="M777" s="12">
        <f t="shared" si="50"/>
        <v>1.921111111111111</v>
      </c>
      <c r="N777" s="19">
        <f t="shared" si="51"/>
        <v>27.663999999999998</v>
      </c>
    </row>
    <row r="778" spans="1:14" x14ac:dyDescent="0.3">
      <c r="A778" s="10" t="s">
        <v>1083</v>
      </c>
      <c r="B778" s="11">
        <v>42184</v>
      </c>
      <c r="C778" s="12" t="s">
        <v>1084</v>
      </c>
      <c r="D778" s="12" t="s">
        <v>45</v>
      </c>
      <c r="E778" s="12" t="s">
        <v>3</v>
      </c>
      <c r="F778" s="12" t="s">
        <v>10</v>
      </c>
      <c r="G778" s="12">
        <v>32.76</v>
      </c>
      <c r="H778" s="12">
        <v>19</v>
      </c>
      <c r="I778" s="12">
        <v>6.5519999999999996</v>
      </c>
      <c r="J778" s="13">
        <v>0.03</v>
      </c>
      <c r="K778" s="12" t="str">
        <f t="shared" si="48"/>
        <v>June</v>
      </c>
      <c r="L778" s="24">
        <f t="shared" si="49"/>
        <v>0.2</v>
      </c>
      <c r="M778" s="12">
        <f t="shared" si="50"/>
        <v>1.7242105263157894</v>
      </c>
      <c r="N778" s="19">
        <f t="shared" si="51"/>
        <v>31.777199999999997</v>
      </c>
    </row>
    <row r="779" spans="1:14" x14ac:dyDescent="0.3">
      <c r="A779" s="10" t="s">
        <v>1085</v>
      </c>
      <c r="B779" s="11">
        <v>42603</v>
      </c>
      <c r="C779" s="12" t="s">
        <v>425</v>
      </c>
      <c r="D779" s="12" t="s">
        <v>45</v>
      </c>
      <c r="E779" s="12" t="s">
        <v>30</v>
      </c>
      <c r="F779" s="12" t="s">
        <v>4</v>
      </c>
      <c r="G779" s="12">
        <v>544.00800000000004</v>
      </c>
      <c r="H779" s="12">
        <v>27</v>
      </c>
      <c r="I779" s="12">
        <v>108.80159999999999</v>
      </c>
      <c r="J779" s="13">
        <v>0</v>
      </c>
      <c r="K779" s="12" t="str">
        <f t="shared" si="48"/>
        <v>August</v>
      </c>
      <c r="L779" s="24">
        <f t="shared" si="49"/>
        <v>0.19999999999999998</v>
      </c>
      <c r="M779" s="12">
        <f t="shared" si="50"/>
        <v>20.148444444444447</v>
      </c>
      <c r="N779" s="19">
        <f t="shared" si="51"/>
        <v>544.00800000000004</v>
      </c>
    </row>
    <row r="780" spans="1:14" x14ac:dyDescent="0.3">
      <c r="A780" s="10" t="s">
        <v>1086</v>
      </c>
      <c r="B780" s="11">
        <v>42603</v>
      </c>
      <c r="C780" s="12" t="s">
        <v>425</v>
      </c>
      <c r="D780" s="12" t="s">
        <v>45</v>
      </c>
      <c r="E780" s="12" t="s">
        <v>30</v>
      </c>
      <c r="F780" s="12" t="s">
        <v>10</v>
      </c>
      <c r="G780" s="12">
        <v>59.94</v>
      </c>
      <c r="H780" s="12">
        <v>8</v>
      </c>
      <c r="I780" s="12">
        <v>11.988</v>
      </c>
      <c r="J780" s="13">
        <v>0.01</v>
      </c>
      <c r="K780" s="12" t="str">
        <f t="shared" si="48"/>
        <v>August</v>
      </c>
      <c r="L780" s="24">
        <f t="shared" si="49"/>
        <v>0.2</v>
      </c>
      <c r="M780" s="12">
        <f t="shared" si="50"/>
        <v>7.4924999999999997</v>
      </c>
      <c r="N780" s="19">
        <f t="shared" si="51"/>
        <v>59.340599999999995</v>
      </c>
    </row>
    <row r="781" spans="1:14" x14ac:dyDescent="0.3">
      <c r="A781" s="10" t="s">
        <v>1087</v>
      </c>
      <c r="B781" s="11">
        <v>42603</v>
      </c>
      <c r="C781" s="12" t="s">
        <v>425</v>
      </c>
      <c r="D781" s="12" t="s">
        <v>45</v>
      </c>
      <c r="E781" s="12" t="s">
        <v>30</v>
      </c>
      <c r="F781" s="12" t="s">
        <v>10</v>
      </c>
      <c r="G781" s="12">
        <v>23.92</v>
      </c>
      <c r="H781" s="12">
        <v>11</v>
      </c>
      <c r="I781" s="12">
        <v>4.7839999999999998</v>
      </c>
      <c r="J781" s="13">
        <v>0.23</v>
      </c>
      <c r="K781" s="12" t="str">
        <f t="shared" si="48"/>
        <v>August</v>
      </c>
      <c r="L781" s="24">
        <f t="shared" si="49"/>
        <v>0.19999999999999998</v>
      </c>
      <c r="M781" s="12">
        <f t="shared" si="50"/>
        <v>2.1745454545454548</v>
      </c>
      <c r="N781" s="19">
        <f t="shared" si="51"/>
        <v>18.418400000000002</v>
      </c>
    </row>
    <row r="782" spans="1:14" x14ac:dyDescent="0.3">
      <c r="A782" s="10" t="s">
        <v>1088</v>
      </c>
      <c r="B782" s="11">
        <v>42603</v>
      </c>
      <c r="C782" s="12" t="s">
        <v>425</v>
      </c>
      <c r="D782" s="12" t="s">
        <v>45</v>
      </c>
      <c r="E782" s="12" t="s">
        <v>30</v>
      </c>
      <c r="F782" s="12" t="s">
        <v>10</v>
      </c>
      <c r="G782" s="12">
        <v>4.28</v>
      </c>
      <c r="H782" s="12">
        <v>2</v>
      </c>
      <c r="I782" s="12">
        <v>0.85599999999999998</v>
      </c>
      <c r="J782" s="13">
        <v>0.25</v>
      </c>
      <c r="K782" s="12" t="str">
        <f t="shared" si="48"/>
        <v>August</v>
      </c>
      <c r="L782" s="24">
        <f t="shared" si="49"/>
        <v>0.19999999999999998</v>
      </c>
      <c r="M782" s="12">
        <f t="shared" si="50"/>
        <v>2.14</v>
      </c>
      <c r="N782" s="19">
        <f t="shared" si="51"/>
        <v>3.21</v>
      </c>
    </row>
    <row r="783" spans="1:14" x14ac:dyDescent="0.3">
      <c r="A783" s="10" t="s">
        <v>1089</v>
      </c>
      <c r="B783" s="11">
        <v>42439</v>
      </c>
      <c r="C783" s="12" t="s">
        <v>1090</v>
      </c>
      <c r="D783" s="12" t="s">
        <v>45</v>
      </c>
      <c r="E783" s="12" t="s">
        <v>3</v>
      </c>
      <c r="F783" s="12" t="s">
        <v>10</v>
      </c>
      <c r="G783" s="12">
        <v>32.07</v>
      </c>
      <c r="H783" s="12">
        <v>11</v>
      </c>
      <c r="I783" s="12">
        <v>6.4139999999999997</v>
      </c>
      <c r="J783" s="13">
        <v>0.24</v>
      </c>
      <c r="K783" s="12" t="str">
        <f t="shared" si="48"/>
        <v>March</v>
      </c>
      <c r="L783" s="24">
        <f t="shared" si="49"/>
        <v>0.19999999999999998</v>
      </c>
      <c r="M783" s="12">
        <f t="shared" si="50"/>
        <v>2.9154545454545455</v>
      </c>
      <c r="N783" s="19">
        <f t="shared" si="51"/>
        <v>24.373200000000001</v>
      </c>
    </row>
    <row r="784" spans="1:14" x14ac:dyDescent="0.3">
      <c r="A784" s="10" t="s">
        <v>1091</v>
      </c>
      <c r="B784" s="11">
        <v>42439</v>
      </c>
      <c r="C784" s="12" t="s">
        <v>1090</v>
      </c>
      <c r="D784" s="12" t="s">
        <v>45</v>
      </c>
      <c r="E784" s="12" t="s">
        <v>3</v>
      </c>
      <c r="F784" s="12" t="s">
        <v>18</v>
      </c>
      <c r="G784" s="12">
        <v>24</v>
      </c>
      <c r="H784" s="12">
        <v>5</v>
      </c>
      <c r="I784" s="12">
        <v>4.8</v>
      </c>
      <c r="J784" s="13">
        <v>7.0000000000000007E-2</v>
      </c>
      <c r="K784" s="12" t="str">
        <f t="shared" si="48"/>
        <v>March</v>
      </c>
      <c r="L784" s="24">
        <f t="shared" si="49"/>
        <v>0.19999999999999998</v>
      </c>
      <c r="M784" s="12">
        <f t="shared" si="50"/>
        <v>4.8</v>
      </c>
      <c r="N784" s="19">
        <f t="shared" si="51"/>
        <v>22.32</v>
      </c>
    </row>
    <row r="785" spans="1:14" x14ac:dyDescent="0.3">
      <c r="A785" s="10" t="s">
        <v>1092</v>
      </c>
      <c r="B785" s="11">
        <v>42439</v>
      </c>
      <c r="C785" s="12" t="s">
        <v>1090</v>
      </c>
      <c r="D785" s="12" t="s">
        <v>45</v>
      </c>
      <c r="E785" s="12" t="s">
        <v>3</v>
      </c>
      <c r="F785" s="12" t="s">
        <v>4</v>
      </c>
      <c r="G785" s="12">
        <v>35.49</v>
      </c>
      <c r="H785" s="12">
        <v>15</v>
      </c>
      <c r="I785" s="12">
        <v>7.0979999999999999</v>
      </c>
      <c r="J785" s="13">
        <v>0.11</v>
      </c>
      <c r="K785" s="12" t="str">
        <f t="shared" si="48"/>
        <v>March</v>
      </c>
      <c r="L785" s="24">
        <f t="shared" si="49"/>
        <v>0.19999999999999998</v>
      </c>
      <c r="M785" s="12">
        <f t="shared" si="50"/>
        <v>2.3660000000000001</v>
      </c>
      <c r="N785" s="19">
        <f t="shared" si="51"/>
        <v>31.586100000000002</v>
      </c>
    </row>
    <row r="786" spans="1:14" x14ac:dyDescent="0.3">
      <c r="A786" s="10" t="s">
        <v>1093</v>
      </c>
      <c r="B786" s="11">
        <v>42439</v>
      </c>
      <c r="C786" s="12" t="s">
        <v>1090</v>
      </c>
      <c r="D786" s="12" t="s">
        <v>45</v>
      </c>
      <c r="E786" s="12" t="s">
        <v>3</v>
      </c>
      <c r="F786" s="12" t="s">
        <v>18</v>
      </c>
      <c r="G786" s="12">
        <v>47.984000000000002</v>
      </c>
      <c r="H786" s="12">
        <v>2</v>
      </c>
      <c r="I786" s="12">
        <v>9.5968</v>
      </c>
      <c r="J786" s="13">
        <v>0.17</v>
      </c>
      <c r="K786" s="12" t="str">
        <f t="shared" si="48"/>
        <v>March</v>
      </c>
      <c r="L786" s="24">
        <f t="shared" si="49"/>
        <v>0.19999999999999998</v>
      </c>
      <c r="M786" s="12">
        <f t="shared" si="50"/>
        <v>23.992000000000001</v>
      </c>
      <c r="N786" s="19">
        <f t="shared" si="51"/>
        <v>39.826720000000002</v>
      </c>
    </row>
    <row r="787" spans="1:14" x14ac:dyDescent="0.3">
      <c r="A787" s="10" t="s">
        <v>1094</v>
      </c>
      <c r="B787" s="11">
        <v>42513</v>
      </c>
      <c r="C787" s="12" t="s">
        <v>346</v>
      </c>
      <c r="D787" s="12" t="s">
        <v>2</v>
      </c>
      <c r="E787" s="12" t="s">
        <v>9</v>
      </c>
      <c r="F787" s="12" t="s">
        <v>10</v>
      </c>
      <c r="G787" s="12">
        <v>186.69</v>
      </c>
      <c r="H787" s="12">
        <v>24</v>
      </c>
      <c r="I787" s="12">
        <v>37.338000000000001</v>
      </c>
      <c r="J787" s="13">
        <v>0.17</v>
      </c>
      <c r="K787" s="12" t="str">
        <f t="shared" si="48"/>
        <v>May</v>
      </c>
      <c r="L787" s="24">
        <f t="shared" si="49"/>
        <v>0.2</v>
      </c>
      <c r="M787" s="12">
        <f t="shared" si="50"/>
        <v>7.7787499999999996</v>
      </c>
      <c r="N787" s="19">
        <f t="shared" si="51"/>
        <v>154.95269999999999</v>
      </c>
    </row>
    <row r="788" spans="1:14" x14ac:dyDescent="0.3">
      <c r="A788" s="10" t="s">
        <v>1095</v>
      </c>
      <c r="B788" s="11">
        <v>43176</v>
      </c>
      <c r="C788" s="12" t="s">
        <v>174</v>
      </c>
      <c r="D788" s="12" t="s">
        <v>29</v>
      </c>
      <c r="E788" s="12" t="s">
        <v>3</v>
      </c>
      <c r="F788" s="12" t="s">
        <v>10</v>
      </c>
      <c r="G788" s="12">
        <v>17.456</v>
      </c>
      <c r="H788" s="12">
        <v>17</v>
      </c>
      <c r="I788" s="12">
        <v>3.4912000000000001</v>
      </c>
      <c r="J788" s="13">
        <v>0.16</v>
      </c>
      <c r="K788" s="12" t="str">
        <f t="shared" si="48"/>
        <v>March</v>
      </c>
      <c r="L788" s="24">
        <f t="shared" si="49"/>
        <v>0.2</v>
      </c>
      <c r="M788" s="12">
        <f t="shared" si="50"/>
        <v>1.0268235294117647</v>
      </c>
      <c r="N788" s="19">
        <f t="shared" si="51"/>
        <v>14.663039999999999</v>
      </c>
    </row>
    <row r="789" spans="1:14" x14ac:dyDescent="0.3">
      <c r="A789" s="10" t="s">
        <v>1096</v>
      </c>
      <c r="B789" s="11">
        <v>42716</v>
      </c>
      <c r="C789" s="12" t="s">
        <v>1097</v>
      </c>
      <c r="D789" s="12" t="s">
        <v>8</v>
      </c>
      <c r="E789" s="12" t="s">
        <v>3</v>
      </c>
      <c r="F789" s="12" t="s">
        <v>4</v>
      </c>
      <c r="G789" s="12">
        <v>348.928</v>
      </c>
      <c r="H789" s="12">
        <v>22</v>
      </c>
      <c r="I789" s="12">
        <v>69.785600000000002</v>
      </c>
      <c r="J789" s="13">
        <v>0.18</v>
      </c>
      <c r="K789" s="12" t="str">
        <f t="shared" si="48"/>
        <v>December</v>
      </c>
      <c r="L789" s="24">
        <f t="shared" si="49"/>
        <v>0.2</v>
      </c>
      <c r="M789" s="12">
        <f t="shared" si="50"/>
        <v>15.860363636363637</v>
      </c>
      <c r="N789" s="19">
        <f t="shared" si="51"/>
        <v>286.12095999999997</v>
      </c>
    </row>
    <row r="790" spans="1:14" x14ac:dyDescent="0.3">
      <c r="A790" s="10" t="s">
        <v>1098</v>
      </c>
      <c r="B790" s="11">
        <v>42547</v>
      </c>
      <c r="C790" s="12" t="s">
        <v>691</v>
      </c>
      <c r="D790" s="12" t="s">
        <v>29</v>
      </c>
      <c r="E790" s="12" t="s">
        <v>3</v>
      </c>
      <c r="F790" s="12" t="s">
        <v>10</v>
      </c>
      <c r="G790" s="12">
        <v>143.96</v>
      </c>
      <c r="H790" s="12">
        <v>24</v>
      </c>
      <c r="I790" s="12">
        <v>28.792000000000002</v>
      </c>
      <c r="J790" s="13">
        <v>0.15</v>
      </c>
      <c r="K790" s="12" t="str">
        <f t="shared" si="48"/>
        <v>June</v>
      </c>
      <c r="L790" s="24">
        <f t="shared" si="49"/>
        <v>0.2</v>
      </c>
      <c r="M790" s="12">
        <f t="shared" si="50"/>
        <v>5.998333333333334</v>
      </c>
      <c r="N790" s="19">
        <f t="shared" si="51"/>
        <v>122.36600000000001</v>
      </c>
    </row>
    <row r="791" spans="1:14" x14ac:dyDescent="0.3">
      <c r="A791" s="10" t="s">
        <v>1099</v>
      </c>
      <c r="B791" s="11">
        <v>42547</v>
      </c>
      <c r="C791" s="12" t="s">
        <v>691</v>
      </c>
      <c r="D791" s="12" t="s">
        <v>29</v>
      </c>
      <c r="E791" s="12" t="s">
        <v>3</v>
      </c>
      <c r="F791" s="12" t="s">
        <v>10</v>
      </c>
      <c r="G791" s="12">
        <v>15.42</v>
      </c>
      <c r="H791" s="12">
        <v>30</v>
      </c>
      <c r="I791" s="12">
        <v>3.0840000000000001</v>
      </c>
      <c r="J791" s="13">
        <v>0.18</v>
      </c>
      <c r="K791" s="12" t="str">
        <f t="shared" si="48"/>
        <v>June</v>
      </c>
      <c r="L791" s="24">
        <f t="shared" si="49"/>
        <v>0.2</v>
      </c>
      <c r="M791" s="12">
        <f t="shared" si="50"/>
        <v>0.51400000000000001</v>
      </c>
      <c r="N791" s="19">
        <f t="shared" si="51"/>
        <v>12.644400000000001</v>
      </c>
    </row>
    <row r="792" spans="1:14" x14ac:dyDescent="0.3">
      <c r="A792" s="10" t="s">
        <v>1100</v>
      </c>
      <c r="B792" s="11">
        <v>42547</v>
      </c>
      <c r="C792" s="12" t="s">
        <v>691</v>
      </c>
      <c r="D792" s="12" t="s">
        <v>29</v>
      </c>
      <c r="E792" s="12" t="s">
        <v>3</v>
      </c>
      <c r="F792" s="12" t="s">
        <v>10</v>
      </c>
      <c r="G792" s="12">
        <v>43.04</v>
      </c>
      <c r="H792" s="12">
        <v>11</v>
      </c>
      <c r="I792" s="12">
        <v>8.6080000000000005</v>
      </c>
      <c r="J792" s="13">
        <v>0.22</v>
      </c>
      <c r="K792" s="12" t="str">
        <f t="shared" si="48"/>
        <v>June</v>
      </c>
      <c r="L792" s="24">
        <f t="shared" si="49"/>
        <v>0.2</v>
      </c>
      <c r="M792" s="12">
        <f t="shared" si="50"/>
        <v>3.9127272727272726</v>
      </c>
      <c r="N792" s="19">
        <f t="shared" si="51"/>
        <v>33.571199999999997</v>
      </c>
    </row>
    <row r="793" spans="1:14" x14ac:dyDescent="0.3">
      <c r="A793" s="10" t="s">
        <v>1101</v>
      </c>
      <c r="B793" s="11">
        <v>42547</v>
      </c>
      <c r="C793" s="12" t="s">
        <v>691</v>
      </c>
      <c r="D793" s="12" t="s">
        <v>29</v>
      </c>
      <c r="E793" s="12" t="s">
        <v>3</v>
      </c>
      <c r="F793" s="12" t="s">
        <v>4</v>
      </c>
      <c r="G793" s="12">
        <v>332.94</v>
      </c>
      <c r="H793" s="12">
        <v>17</v>
      </c>
      <c r="I793" s="12">
        <v>66.587999999999994</v>
      </c>
      <c r="J793" s="13">
        <v>0.12</v>
      </c>
      <c r="K793" s="12" t="str">
        <f t="shared" si="48"/>
        <v>June</v>
      </c>
      <c r="L793" s="24">
        <f t="shared" si="49"/>
        <v>0.19999999999999998</v>
      </c>
      <c r="M793" s="12">
        <f t="shared" si="50"/>
        <v>19.584705882352942</v>
      </c>
      <c r="N793" s="19">
        <f t="shared" si="51"/>
        <v>292.98720000000003</v>
      </c>
    </row>
    <row r="794" spans="1:14" x14ac:dyDescent="0.3">
      <c r="A794" s="10" t="s">
        <v>1102</v>
      </c>
      <c r="B794" s="11">
        <v>42875</v>
      </c>
      <c r="C794" s="12" t="s">
        <v>1103</v>
      </c>
      <c r="D794" s="12" t="s">
        <v>2</v>
      </c>
      <c r="E794" s="12" t="s">
        <v>3</v>
      </c>
      <c r="F794" s="12" t="s">
        <v>18</v>
      </c>
      <c r="G794" s="12">
        <v>1363.96</v>
      </c>
      <c r="H794" s="12">
        <v>10</v>
      </c>
      <c r="I794" s="12">
        <v>272.79199999999997</v>
      </c>
      <c r="J794" s="13">
        <v>0.24</v>
      </c>
      <c r="K794" s="12" t="str">
        <f t="shared" si="48"/>
        <v>May</v>
      </c>
      <c r="L794" s="24">
        <f t="shared" si="49"/>
        <v>0.19999999999999998</v>
      </c>
      <c r="M794" s="12">
        <f t="shared" si="50"/>
        <v>136.39600000000002</v>
      </c>
      <c r="N794" s="19">
        <f t="shared" si="51"/>
        <v>1036.6096</v>
      </c>
    </row>
    <row r="795" spans="1:14" x14ac:dyDescent="0.3">
      <c r="A795" s="10" t="s">
        <v>1104</v>
      </c>
      <c r="B795" s="11">
        <v>42267</v>
      </c>
      <c r="C795" s="12" t="s">
        <v>1105</v>
      </c>
      <c r="D795" s="12" t="s">
        <v>8</v>
      </c>
      <c r="E795" s="12" t="s">
        <v>3</v>
      </c>
      <c r="F795" s="12" t="s">
        <v>10</v>
      </c>
      <c r="G795" s="12">
        <v>9.9600000000000009</v>
      </c>
      <c r="H795" s="12">
        <v>16</v>
      </c>
      <c r="I795" s="12">
        <v>1.992</v>
      </c>
      <c r="J795" s="13">
        <v>0.06</v>
      </c>
      <c r="K795" s="12" t="str">
        <f t="shared" si="48"/>
        <v>September</v>
      </c>
      <c r="L795" s="24">
        <f t="shared" si="49"/>
        <v>0.19999999999999998</v>
      </c>
      <c r="M795" s="12">
        <f t="shared" si="50"/>
        <v>0.62250000000000005</v>
      </c>
      <c r="N795" s="19">
        <f t="shared" si="51"/>
        <v>9.3624000000000009</v>
      </c>
    </row>
    <row r="796" spans="1:14" x14ac:dyDescent="0.3">
      <c r="A796" s="10" t="s">
        <v>1106</v>
      </c>
      <c r="B796" s="11">
        <v>42267</v>
      </c>
      <c r="C796" s="12" t="s">
        <v>1105</v>
      </c>
      <c r="D796" s="12" t="s">
        <v>8</v>
      </c>
      <c r="E796" s="12" t="s">
        <v>3</v>
      </c>
      <c r="F796" s="12" t="s">
        <v>10</v>
      </c>
      <c r="G796" s="12">
        <v>21.72</v>
      </c>
      <c r="H796" s="12">
        <v>19</v>
      </c>
      <c r="I796" s="12">
        <v>4.3440000000000003</v>
      </c>
      <c r="J796" s="13">
        <v>0.14000000000000001</v>
      </c>
      <c r="K796" s="12" t="str">
        <f t="shared" si="48"/>
        <v>September</v>
      </c>
      <c r="L796" s="24">
        <f t="shared" si="49"/>
        <v>0.2</v>
      </c>
      <c r="M796" s="12">
        <f t="shared" si="50"/>
        <v>1.1431578947368422</v>
      </c>
      <c r="N796" s="19">
        <f t="shared" si="51"/>
        <v>18.679199999999998</v>
      </c>
    </row>
    <row r="797" spans="1:14" x14ac:dyDescent="0.3">
      <c r="A797" s="10" t="s">
        <v>1107</v>
      </c>
      <c r="B797" s="11">
        <v>43364</v>
      </c>
      <c r="C797" s="12" t="s">
        <v>1108</v>
      </c>
      <c r="D797" s="12" t="s">
        <v>29</v>
      </c>
      <c r="E797" s="12" t="s">
        <v>3</v>
      </c>
      <c r="F797" s="12" t="s">
        <v>10</v>
      </c>
      <c r="G797" s="12">
        <v>20.16</v>
      </c>
      <c r="H797" s="12">
        <v>17</v>
      </c>
      <c r="I797" s="12">
        <v>4.032</v>
      </c>
      <c r="J797" s="13">
        <v>0.11</v>
      </c>
      <c r="K797" s="12" t="str">
        <f t="shared" si="48"/>
        <v>September</v>
      </c>
      <c r="L797" s="24">
        <f t="shared" si="49"/>
        <v>0.2</v>
      </c>
      <c r="M797" s="12">
        <f t="shared" si="50"/>
        <v>1.1858823529411764</v>
      </c>
      <c r="N797" s="19">
        <f t="shared" si="51"/>
        <v>17.942399999999999</v>
      </c>
    </row>
    <row r="798" spans="1:14" x14ac:dyDescent="0.3">
      <c r="A798" s="10" t="s">
        <v>1109</v>
      </c>
      <c r="B798" s="11">
        <v>42728</v>
      </c>
      <c r="C798" s="12" t="s">
        <v>353</v>
      </c>
      <c r="D798" s="12" t="s">
        <v>8</v>
      </c>
      <c r="E798" s="12" t="s">
        <v>9</v>
      </c>
      <c r="F798" s="12" t="s">
        <v>10</v>
      </c>
      <c r="G798" s="12">
        <v>132.79</v>
      </c>
      <c r="H798" s="12">
        <v>24</v>
      </c>
      <c r="I798" s="12">
        <v>26.558</v>
      </c>
      <c r="J798" s="13">
        <v>0.06</v>
      </c>
      <c r="K798" s="12" t="str">
        <f t="shared" si="48"/>
        <v>December</v>
      </c>
      <c r="L798" s="24">
        <f t="shared" si="49"/>
        <v>0.2</v>
      </c>
      <c r="M798" s="12">
        <f t="shared" si="50"/>
        <v>5.532916666666666</v>
      </c>
      <c r="N798" s="19">
        <f t="shared" si="51"/>
        <v>124.82259999999999</v>
      </c>
    </row>
    <row r="799" spans="1:14" x14ac:dyDescent="0.3">
      <c r="A799" s="10" t="s">
        <v>1110</v>
      </c>
      <c r="B799" s="11">
        <v>42728</v>
      </c>
      <c r="C799" s="12" t="s">
        <v>353</v>
      </c>
      <c r="D799" s="12" t="s">
        <v>8</v>
      </c>
      <c r="E799" s="12" t="s">
        <v>9</v>
      </c>
      <c r="F799" s="12" t="s">
        <v>10</v>
      </c>
      <c r="G799" s="12">
        <v>12.96</v>
      </c>
      <c r="H799" s="12">
        <v>28</v>
      </c>
      <c r="I799" s="12">
        <v>2.5920000000000001</v>
      </c>
      <c r="J799" s="13">
        <v>0.24</v>
      </c>
      <c r="K799" s="12" t="str">
        <f t="shared" si="48"/>
        <v>December</v>
      </c>
      <c r="L799" s="24">
        <f t="shared" si="49"/>
        <v>0.19999999999999998</v>
      </c>
      <c r="M799" s="12">
        <f t="shared" si="50"/>
        <v>0.46285714285714291</v>
      </c>
      <c r="N799" s="19">
        <f t="shared" si="51"/>
        <v>9.8496000000000006</v>
      </c>
    </row>
    <row r="800" spans="1:14" x14ac:dyDescent="0.3">
      <c r="A800" s="10" t="s">
        <v>1111</v>
      </c>
      <c r="B800" s="11">
        <v>42728</v>
      </c>
      <c r="C800" s="12" t="s">
        <v>353</v>
      </c>
      <c r="D800" s="12" t="s">
        <v>8</v>
      </c>
      <c r="E800" s="12" t="s">
        <v>9</v>
      </c>
      <c r="F800" s="12" t="s">
        <v>10</v>
      </c>
      <c r="G800" s="12">
        <v>21.56</v>
      </c>
      <c r="H800" s="12">
        <v>5</v>
      </c>
      <c r="I800" s="12">
        <v>4.3120000000000003</v>
      </c>
      <c r="J800" s="13">
        <v>0.1</v>
      </c>
      <c r="K800" s="12" t="str">
        <f t="shared" si="48"/>
        <v>December</v>
      </c>
      <c r="L800" s="24">
        <f t="shared" si="49"/>
        <v>0.2</v>
      </c>
      <c r="M800" s="12">
        <f t="shared" si="50"/>
        <v>4.3119999999999994</v>
      </c>
      <c r="N800" s="19">
        <f t="shared" si="51"/>
        <v>19.404</v>
      </c>
    </row>
    <row r="801" spans="1:14" x14ac:dyDescent="0.3">
      <c r="A801" s="10" t="s">
        <v>1112</v>
      </c>
      <c r="B801" s="11">
        <v>42701</v>
      </c>
      <c r="C801" s="12" t="s">
        <v>1113</v>
      </c>
      <c r="D801" s="12" t="s">
        <v>8</v>
      </c>
      <c r="E801" s="12" t="s">
        <v>3</v>
      </c>
      <c r="F801" s="12" t="s">
        <v>4</v>
      </c>
      <c r="G801" s="12">
        <v>283.92</v>
      </c>
      <c r="H801" s="12">
        <v>25</v>
      </c>
      <c r="I801" s="12">
        <v>56.783999999999999</v>
      </c>
      <c r="J801" s="13">
        <v>0.04</v>
      </c>
      <c r="K801" s="12" t="str">
        <f t="shared" si="48"/>
        <v>November</v>
      </c>
      <c r="L801" s="24">
        <f t="shared" si="49"/>
        <v>0.19999999999999998</v>
      </c>
      <c r="M801" s="12">
        <f t="shared" si="50"/>
        <v>11.3568</v>
      </c>
      <c r="N801" s="19">
        <f t="shared" si="51"/>
        <v>272.56319999999999</v>
      </c>
    </row>
    <row r="802" spans="1:14" x14ac:dyDescent="0.3">
      <c r="A802" s="10" t="s">
        <v>1114</v>
      </c>
      <c r="B802" s="11">
        <v>43151</v>
      </c>
      <c r="C802" s="12" t="s">
        <v>1115</v>
      </c>
      <c r="D802" s="12" t="s">
        <v>8</v>
      </c>
      <c r="E802" s="12" t="s">
        <v>9</v>
      </c>
      <c r="F802" s="12" t="s">
        <v>4</v>
      </c>
      <c r="G802" s="12">
        <v>22.23</v>
      </c>
      <c r="H802" s="12">
        <v>8</v>
      </c>
      <c r="I802" s="12">
        <v>4.4459999999999997</v>
      </c>
      <c r="J802" s="13">
        <v>0.12</v>
      </c>
      <c r="K802" s="12" t="str">
        <f t="shared" si="48"/>
        <v>February</v>
      </c>
      <c r="L802" s="24">
        <f t="shared" si="49"/>
        <v>0.19999999999999998</v>
      </c>
      <c r="M802" s="12">
        <f t="shared" si="50"/>
        <v>2.7787500000000001</v>
      </c>
      <c r="N802" s="19">
        <f t="shared" si="51"/>
        <v>19.5624</v>
      </c>
    </row>
    <row r="803" spans="1:14" x14ac:dyDescent="0.3">
      <c r="A803" s="10" t="s">
        <v>1116</v>
      </c>
      <c r="B803" s="11">
        <v>43151</v>
      </c>
      <c r="C803" s="12" t="s">
        <v>1115</v>
      </c>
      <c r="D803" s="12" t="s">
        <v>8</v>
      </c>
      <c r="E803" s="12" t="s">
        <v>9</v>
      </c>
      <c r="F803" s="12" t="s">
        <v>18</v>
      </c>
      <c r="G803" s="12">
        <v>215.96799999999999</v>
      </c>
      <c r="H803" s="12">
        <v>13</v>
      </c>
      <c r="I803" s="12">
        <v>43.193600000000004</v>
      </c>
      <c r="J803" s="13">
        <v>0.25</v>
      </c>
      <c r="K803" s="12" t="str">
        <f t="shared" si="48"/>
        <v>February</v>
      </c>
      <c r="L803" s="24">
        <f t="shared" si="49"/>
        <v>0.20000000000000004</v>
      </c>
      <c r="M803" s="12">
        <f t="shared" si="50"/>
        <v>16.612923076923074</v>
      </c>
      <c r="N803" s="19">
        <f t="shared" si="51"/>
        <v>161.976</v>
      </c>
    </row>
    <row r="804" spans="1:14" x14ac:dyDescent="0.3">
      <c r="A804" s="10" t="s">
        <v>1117</v>
      </c>
      <c r="B804" s="11">
        <v>42965</v>
      </c>
      <c r="C804" s="12" t="s">
        <v>1115</v>
      </c>
      <c r="D804" s="12" t="s">
        <v>8</v>
      </c>
      <c r="E804" s="12" t="s">
        <v>9</v>
      </c>
      <c r="F804" s="12" t="s">
        <v>10</v>
      </c>
      <c r="G804" s="12">
        <v>355.32</v>
      </c>
      <c r="H804" s="12">
        <v>24</v>
      </c>
      <c r="I804" s="12">
        <v>71.063999999999993</v>
      </c>
      <c r="J804" s="13">
        <v>0.25</v>
      </c>
      <c r="K804" s="12" t="str">
        <f t="shared" si="48"/>
        <v>August</v>
      </c>
      <c r="L804" s="24">
        <f t="shared" si="49"/>
        <v>0.19999999999999998</v>
      </c>
      <c r="M804" s="12">
        <f t="shared" si="50"/>
        <v>14.805</v>
      </c>
      <c r="N804" s="19">
        <f t="shared" si="51"/>
        <v>266.49</v>
      </c>
    </row>
    <row r="805" spans="1:14" x14ac:dyDescent="0.3">
      <c r="A805" s="10" t="s">
        <v>1118</v>
      </c>
      <c r="B805" s="11">
        <v>43072</v>
      </c>
      <c r="C805" s="12" t="s">
        <v>1119</v>
      </c>
      <c r="D805" s="12" t="s">
        <v>2</v>
      </c>
      <c r="E805" s="12" t="s">
        <v>9</v>
      </c>
      <c r="F805" s="12" t="s">
        <v>10</v>
      </c>
      <c r="G805" s="12">
        <v>12.96</v>
      </c>
      <c r="H805" s="12">
        <v>21</v>
      </c>
      <c r="I805" s="12">
        <v>2.5920000000000001</v>
      </c>
      <c r="J805" s="13">
        <v>0.11</v>
      </c>
      <c r="K805" s="12" t="str">
        <f t="shared" si="48"/>
        <v>December</v>
      </c>
      <c r="L805" s="24">
        <f t="shared" si="49"/>
        <v>0.19999999999999998</v>
      </c>
      <c r="M805" s="12">
        <f t="shared" si="50"/>
        <v>0.61714285714285722</v>
      </c>
      <c r="N805" s="19">
        <f t="shared" si="51"/>
        <v>11.534400000000002</v>
      </c>
    </row>
    <row r="806" spans="1:14" x14ac:dyDescent="0.3">
      <c r="A806" s="10" t="s">
        <v>1120</v>
      </c>
      <c r="B806" s="11">
        <v>43212</v>
      </c>
      <c r="C806" s="12" t="s">
        <v>1121</v>
      </c>
      <c r="D806" s="12" t="s">
        <v>8</v>
      </c>
      <c r="E806" s="12" t="s">
        <v>3</v>
      </c>
      <c r="F806" s="12" t="s">
        <v>4</v>
      </c>
      <c r="G806" s="12">
        <v>18.28</v>
      </c>
      <c r="H806" s="12">
        <v>28</v>
      </c>
      <c r="I806" s="12">
        <v>3.6560000000000001</v>
      </c>
      <c r="J806" s="13">
        <v>0.23</v>
      </c>
      <c r="K806" s="12" t="str">
        <f t="shared" si="48"/>
        <v>April</v>
      </c>
      <c r="L806" s="24">
        <f t="shared" si="49"/>
        <v>0.19999999999999998</v>
      </c>
      <c r="M806" s="12">
        <f t="shared" si="50"/>
        <v>0.65285714285714291</v>
      </c>
      <c r="N806" s="19">
        <f t="shared" si="51"/>
        <v>14.075600000000001</v>
      </c>
    </row>
    <row r="807" spans="1:14" x14ac:dyDescent="0.3">
      <c r="A807" s="10" t="s">
        <v>1122</v>
      </c>
      <c r="B807" s="11">
        <v>42015</v>
      </c>
      <c r="C807" s="12" t="s">
        <v>543</v>
      </c>
      <c r="D807" s="12" t="s">
        <v>29</v>
      </c>
      <c r="E807" s="12" t="s">
        <v>3</v>
      </c>
      <c r="F807" s="12" t="s">
        <v>10</v>
      </c>
      <c r="G807" s="12">
        <v>43.176000000000002</v>
      </c>
      <c r="H807" s="12">
        <v>4</v>
      </c>
      <c r="I807" s="12">
        <v>8.6351999999999993</v>
      </c>
      <c r="J807" s="13">
        <v>0</v>
      </c>
      <c r="K807" s="12" t="str">
        <f t="shared" si="48"/>
        <v>January</v>
      </c>
      <c r="L807" s="24">
        <f t="shared" si="49"/>
        <v>0.19999999999999998</v>
      </c>
      <c r="M807" s="12">
        <f t="shared" si="50"/>
        <v>10.794</v>
      </c>
      <c r="N807" s="19">
        <f t="shared" si="51"/>
        <v>43.176000000000002</v>
      </c>
    </row>
    <row r="808" spans="1:14" x14ac:dyDescent="0.3">
      <c r="A808" s="10" t="s">
        <v>1123</v>
      </c>
      <c r="B808" s="11">
        <v>42015</v>
      </c>
      <c r="C808" s="12" t="s">
        <v>543</v>
      </c>
      <c r="D808" s="12" t="s">
        <v>29</v>
      </c>
      <c r="E808" s="12" t="s">
        <v>3</v>
      </c>
      <c r="F808" s="12" t="s">
        <v>18</v>
      </c>
      <c r="G808" s="12">
        <v>1983.9680000000001</v>
      </c>
      <c r="H808" s="12">
        <v>19</v>
      </c>
      <c r="I808" s="12">
        <v>396.79360000000003</v>
      </c>
      <c r="J808" s="13">
        <v>0.15</v>
      </c>
      <c r="K808" s="12" t="str">
        <f t="shared" si="48"/>
        <v>January</v>
      </c>
      <c r="L808" s="24">
        <f t="shared" si="49"/>
        <v>0.2</v>
      </c>
      <c r="M808" s="12">
        <f t="shared" si="50"/>
        <v>104.41936842105264</v>
      </c>
      <c r="N808" s="19">
        <f t="shared" si="51"/>
        <v>1686.3728000000001</v>
      </c>
    </row>
    <row r="809" spans="1:14" x14ac:dyDescent="0.3">
      <c r="A809" s="10" t="s">
        <v>1124</v>
      </c>
      <c r="B809" s="11">
        <v>42431</v>
      </c>
      <c r="C809" s="12" t="s">
        <v>757</v>
      </c>
      <c r="D809" s="12" t="s">
        <v>8</v>
      </c>
      <c r="E809" s="12" t="s">
        <v>3</v>
      </c>
      <c r="F809" s="12" t="s">
        <v>4</v>
      </c>
      <c r="G809" s="12">
        <v>28.4</v>
      </c>
      <c r="H809" s="12">
        <v>4</v>
      </c>
      <c r="I809" s="12">
        <v>5.68</v>
      </c>
      <c r="J809" s="13">
        <v>0.25</v>
      </c>
      <c r="K809" s="12" t="str">
        <f t="shared" si="48"/>
        <v>March</v>
      </c>
      <c r="L809" s="24">
        <f t="shared" si="49"/>
        <v>0.2</v>
      </c>
      <c r="M809" s="12">
        <f t="shared" si="50"/>
        <v>7.1</v>
      </c>
      <c r="N809" s="19">
        <f t="shared" si="51"/>
        <v>21.299999999999997</v>
      </c>
    </row>
    <row r="810" spans="1:14" x14ac:dyDescent="0.3">
      <c r="A810" s="10" t="s">
        <v>1125</v>
      </c>
      <c r="B810" s="11">
        <v>42431</v>
      </c>
      <c r="C810" s="12" t="s">
        <v>757</v>
      </c>
      <c r="D810" s="12" t="s">
        <v>8</v>
      </c>
      <c r="E810" s="12" t="s">
        <v>3</v>
      </c>
      <c r="F810" s="12" t="s">
        <v>18</v>
      </c>
      <c r="G810" s="12">
        <v>149.97</v>
      </c>
      <c r="H810" s="12">
        <v>1</v>
      </c>
      <c r="I810" s="12">
        <v>29.994</v>
      </c>
      <c r="J810" s="13">
        <v>0.17</v>
      </c>
      <c r="K810" s="12" t="str">
        <f t="shared" si="48"/>
        <v>March</v>
      </c>
      <c r="L810" s="24">
        <f t="shared" si="49"/>
        <v>0.2</v>
      </c>
      <c r="M810" s="12">
        <f t="shared" si="50"/>
        <v>149.97</v>
      </c>
      <c r="N810" s="19">
        <f t="shared" si="51"/>
        <v>124.4751</v>
      </c>
    </row>
    <row r="811" spans="1:14" x14ac:dyDescent="0.3">
      <c r="A811" s="10" t="s">
        <v>1126</v>
      </c>
      <c r="B811" s="11">
        <v>42290</v>
      </c>
      <c r="C811" s="12" t="s">
        <v>832</v>
      </c>
      <c r="D811" s="12" t="s">
        <v>8</v>
      </c>
      <c r="E811" s="12" t="s">
        <v>3</v>
      </c>
      <c r="F811" s="12" t="s">
        <v>10</v>
      </c>
      <c r="G811" s="12">
        <v>11.52</v>
      </c>
      <c r="H811" s="12">
        <v>25</v>
      </c>
      <c r="I811" s="12">
        <v>2.3039999999999998</v>
      </c>
      <c r="J811" s="13">
        <v>0.15</v>
      </c>
      <c r="K811" s="12" t="str">
        <f t="shared" si="48"/>
        <v>October</v>
      </c>
      <c r="L811" s="24">
        <f t="shared" si="49"/>
        <v>0.19999999999999998</v>
      </c>
      <c r="M811" s="12">
        <f t="shared" si="50"/>
        <v>0.46079999999999999</v>
      </c>
      <c r="N811" s="19">
        <f t="shared" si="51"/>
        <v>9.7919999999999998</v>
      </c>
    </row>
    <row r="812" spans="1:14" x14ac:dyDescent="0.3">
      <c r="A812" s="10" t="s">
        <v>1127</v>
      </c>
      <c r="B812" s="11">
        <v>42290</v>
      </c>
      <c r="C812" s="12" t="s">
        <v>832</v>
      </c>
      <c r="D812" s="12" t="s">
        <v>8</v>
      </c>
      <c r="E812" s="12" t="s">
        <v>3</v>
      </c>
      <c r="F812" s="12" t="s">
        <v>4</v>
      </c>
      <c r="G812" s="12">
        <v>1298.55</v>
      </c>
      <c r="H812" s="12">
        <v>6</v>
      </c>
      <c r="I812" s="12">
        <v>259.70999999999998</v>
      </c>
      <c r="J812" s="13">
        <v>0.18</v>
      </c>
      <c r="K812" s="12" t="str">
        <f t="shared" si="48"/>
        <v>October</v>
      </c>
      <c r="L812" s="24">
        <f t="shared" si="49"/>
        <v>0.19999999999999998</v>
      </c>
      <c r="M812" s="12">
        <f t="shared" si="50"/>
        <v>216.42499999999998</v>
      </c>
      <c r="N812" s="19">
        <f t="shared" si="51"/>
        <v>1064.8109999999999</v>
      </c>
    </row>
    <row r="813" spans="1:14" x14ac:dyDescent="0.3">
      <c r="A813" s="10" t="s">
        <v>1128</v>
      </c>
      <c r="B813" s="11">
        <v>42290</v>
      </c>
      <c r="C813" s="12" t="s">
        <v>832</v>
      </c>
      <c r="D813" s="12" t="s">
        <v>8</v>
      </c>
      <c r="E813" s="12" t="s">
        <v>3</v>
      </c>
      <c r="F813" s="12" t="s">
        <v>10</v>
      </c>
      <c r="G813" s="12">
        <v>213.92</v>
      </c>
      <c r="H813" s="12">
        <v>30</v>
      </c>
      <c r="I813" s="12">
        <v>42.783999999999999</v>
      </c>
      <c r="J813" s="13">
        <v>0.24</v>
      </c>
      <c r="K813" s="12" t="str">
        <f t="shared" si="48"/>
        <v>October</v>
      </c>
      <c r="L813" s="24">
        <f t="shared" si="49"/>
        <v>0.2</v>
      </c>
      <c r="M813" s="12">
        <f t="shared" si="50"/>
        <v>7.1306666666666665</v>
      </c>
      <c r="N813" s="19">
        <f t="shared" si="51"/>
        <v>162.57919999999999</v>
      </c>
    </row>
    <row r="814" spans="1:14" x14ac:dyDescent="0.3">
      <c r="A814" s="10" t="s">
        <v>1129</v>
      </c>
      <c r="B814" s="11">
        <v>42290</v>
      </c>
      <c r="C814" s="12" t="s">
        <v>832</v>
      </c>
      <c r="D814" s="12" t="s">
        <v>8</v>
      </c>
      <c r="E814" s="12" t="s">
        <v>3</v>
      </c>
      <c r="F814" s="12" t="s">
        <v>18</v>
      </c>
      <c r="G814" s="12">
        <v>25.78</v>
      </c>
      <c r="H814" s="12">
        <v>20</v>
      </c>
      <c r="I814" s="12">
        <v>5.1559999999999997</v>
      </c>
      <c r="J814" s="13">
        <v>7.0000000000000007E-2</v>
      </c>
      <c r="K814" s="12" t="str">
        <f t="shared" si="48"/>
        <v>October</v>
      </c>
      <c r="L814" s="24">
        <f t="shared" si="49"/>
        <v>0.19999999999999998</v>
      </c>
      <c r="M814" s="12">
        <f t="shared" si="50"/>
        <v>1.2890000000000001</v>
      </c>
      <c r="N814" s="19">
        <f t="shared" si="51"/>
        <v>23.9754</v>
      </c>
    </row>
    <row r="815" spans="1:14" x14ac:dyDescent="0.3">
      <c r="A815" s="10" t="s">
        <v>1130</v>
      </c>
      <c r="B815" s="11">
        <v>43234</v>
      </c>
      <c r="C815" s="12" t="s">
        <v>1131</v>
      </c>
      <c r="D815" s="12" t="s">
        <v>8</v>
      </c>
      <c r="E815" s="12" t="s">
        <v>3</v>
      </c>
      <c r="F815" s="12" t="s">
        <v>4</v>
      </c>
      <c r="G815" s="12">
        <v>18.28</v>
      </c>
      <c r="H815" s="12">
        <v>1</v>
      </c>
      <c r="I815" s="12">
        <v>3.6560000000000001</v>
      </c>
      <c r="J815" s="13">
        <v>0.04</v>
      </c>
      <c r="K815" s="12" t="str">
        <f t="shared" si="48"/>
        <v>May</v>
      </c>
      <c r="L815" s="24">
        <f t="shared" si="49"/>
        <v>0.19999999999999998</v>
      </c>
      <c r="M815" s="12">
        <f t="shared" si="50"/>
        <v>18.28</v>
      </c>
      <c r="N815" s="19">
        <f t="shared" si="51"/>
        <v>17.5488</v>
      </c>
    </row>
    <row r="816" spans="1:14" x14ac:dyDescent="0.3">
      <c r="A816" s="10" t="s">
        <v>1132</v>
      </c>
      <c r="B816" s="11">
        <v>43234</v>
      </c>
      <c r="C816" s="12" t="s">
        <v>1131</v>
      </c>
      <c r="D816" s="12" t="s">
        <v>8</v>
      </c>
      <c r="E816" s="12" t="s">
        <v>3</v>
      </c>
      <c r="F816" s="12" t="s">
        <v>18</v>
      </c>
      <c r="G816" s="12">
        <v>1399.93</v>
      </c>
      <c r="H816" s="12">
        <v>27</v>
      </c>
      <c r="I816" s="12">
        <v>279.98599999999999</v>
      </c>
      <c r="J816" s="13">
        <v>0.16</v>
      </c>
      <c r="K816" s="12" t="str">
        <f t="shared" si="48"/>
        <v>May</v>
      </c>
      <c r="L816" s="24">
        <f t="shared" si="49"/>
        <v>0.19999999999999998</v>
      </c>
      <c r="M816" s="12">
        <f t="shared" si="50"/>
        <v>51.849259259259263</v>
      </c>
      <c r="N816" s="19">
        <f t="shared" si="51"/>
        <v>1175.9412</v>
      </c>
    </row>
    <row r="817" spans="1:14" x14ac:dyDescent="0.3">
      <c r="A817" s="10" t="s">
        <v>1133</v>
      </c>
      <c r="B817" s="11">
        <v>42449</v>
      </c>
      <c r="C817" s="12" t="s">
        <v>1134</v>
      </c>
      <c r="D817" s="12" t="s">
        <v>29</v>
      </c>
      <c r="E817" s="12" t="s">
        <v>9</v>
      </c>
      <c r="F817" s="12" t="s">
        <v>10</v>
      </c>
      <c r="G817" s="12">
        <v>51.84</v>
      </c>
      <c r="H817" s="12">
        <v>4</v>
      </c>
      <c r="I817" s="12">
        <v>10.368</v>
      </c>
      <c r="J817" s="13">
        <v>0.24</v>
      </c>
      <c r="K817" s="12" t="str">
        <f t="shared" si="48"/>
        <v>March</v>
      </c>
      <c r="L817" s="24">
        <f t="shared" si="49"/>
        <v>0.19999999999999998</v>
      </c>
      <c r="M817" s="12">
        <f t="shared" si="50"/>
        <v>12.96</v>
      </c>
      <c r="N817" s="19">
        <f t="shared" si="51"/>
        <v>39.398400000000002</v>
      </c>
    </row>
    <row r="818" spans="1:14" x14ac:dyDescent="0.3">
      <c r="A818" s="10" t="s">
        <v>1135</v>
      </c>
      <c r="B818" s="11">
        <v>42993</v>
      </c>
      <c r="C818" s="12" t="s">
        <v>733</v>
      </c>
      <c r="D818" s="12" t="s">
        <v>29</v>
      </c>
      <c r="E818" s="12" t="s">
        <v>3</v>
      </c>
      <c r="F818" s="12" t="s">
        <v>10</v>
      </c>
      <c r="G818" s="12">
        <v>5.3440000000000003</v>
      </c>
      <c r="H818" s="12">
        <v>7</v>
      </c>
      <c r="I818" s="12">
        <v>1.0688</v>
      </c>
      <c r="J818" s="13">
        <v>0.06</v>
      </c>
      <c r="K818" s="12" t="str">
        <f t="shared" si="48"/>
        <v>September</v>
      </c>
      <c r="L818" s="24">
        <f t="shared" si="49"/>
        <v>0.19999999999999998</v>
      </c>
      <c r="M818" s="12">
        <f t="shared" si="50"/>
        <v>0.76342857142857146</v>
      </c>
      <c r="N818" s="19">
        <f t="shared" si="51"/>
        <v>5.0233600000000003</v>
      </c>
    </row>
    <row r="819" spans="1:14" x14ac:dyDescent="0.3">
      <c r="A819" s="10" t="s">
        <v>1136</v>
      </c>
      <c r="B819" s="11">
        <v>42183</v>
      </c>
      <c r="C819" s="12" t="s">
        <v>794</v>
      </c>
      <c r="D819" s="12" t="s">
        <v>2</v>
      </c>
      <c r="E819" s="12" t="s">
        <v>3</v>
      </c>
      <c r="F819" s="12" t="s">
        <v>10</v>
      </c>
      <c r="G819" s="12">
        <v>41.472000000000001</v>
      </c>
      <c r="H819" s="12">
        <v>15</v>
      </c>
      <c r="I819" s="12">
        <v>8.2943999999999996</v>
      </c>
      <c r="J819" s="13">
        <v>0.12</v>
      </c>
      <c r="K819" s="12" t="str">
        <f t="shared" si="48"/>
        <v>June</v>
      </c>
      <c r="L819" s="24">
        <f t="shared" si="49"/>
        <v>0.19999999999999998</v>
      </c>
      <c r="M819" s="12">
        <f t="shared" si="50"/>
        <v>2.7648000000000001</v>
      </c>
      <c r="N819" s="19">
        <f t="shared" si="51"/>
        <v>36.495360000000005</v>
      </c>
    </row>
    <row r="820" spans="1:14" x14ac:dyDescent="0.3">
      <c r="A820" s="10" t="s">
        <v>1137</v>
      </c>
      <c r="B820" s="11">
        <v>42183</v>
      </c>
      <c r="C820" s="12" t="s">
        <v>794</v>
      </c>
      <c r="D820" s="12" t="s">
        <v>2</v>
      </c>
      <c r="E820" s="12" t="s">
        <v>3</v>
      </c>
      <c r="F820" s="12" t="s">
        <v>10</v>
      </c>
      <c r="G820" s="12">
        <v>3.1680000000000001</v>
      </c>
      <c r="H820" s="12">
        <v>23</v>
      </c>
      <c r="I820" s="12">
        <v>0.63360000000000005</v>
      </c>
      <c r="J820" s="13">
        <v>0</v>
      </c>
      <c r="K820" s="12" t="str">
        <f t="shared" si="48"/>
        <v>June</v>
      </c>
      <c r="L820" s="24">
        <f t="shared" si="49"/>
        <v>0.2</v>
      </c>
      <c r="M820" s="12">
        <f t="shared" si="50"/>
        <v>0.13773913043478261</v>
      </c>
      <c r="N820" s="19">
        <f t="shared" si="51"/>
        <v>3.1680000000000001</v>
      </c>
    </row>
    <row r="821" spans="1:14" x14ac:dyDescent="0.3">
      <c r="A821" s="10" t="s">
        <v>1138</v>
      </c>
      <c r="B821" s="11">
        <v>42183</v>
      </c>
      <c r="C821" s="12" t="s">
        <v>794</v>
      </c>
      <c r="D821" s="12" t="s">
        <v>2</v>
      </c>
      <c r="E821" s="12" t="s">
        <v>3</v>
      </c>
      <c r="F821" s="12" t="s">
        <v>4</v>
      </c>
      <c r="G821" s="12">
        <v>1228.4649999999999</v>
      </c>
      <c r="H821" s="12">
        <v>9</v>
      </c>
      <c r="I821" s="12">
        <v>245.69300000000001</v>
      </c>
      <c r="J821" s="13">
        <v>0.08</v>
      </c>
      <c r="K821" s="12" t="str">
        <f t="shared" si="48"/>
        <v>June</v>
      </c>
      <c r="L821" s="24">
        <f t="shared" si="49"/>
        <v>0.2</v>
      </c>
      <c r="M821" s="12">
        <f t="shared" si="50"/>
        <v>136.49611111111111</v>
      </c>
      <c r="N821" s="19">
        <f t="shared" si="51"/>
        <v>1130.1877999999999</v>
      </c>
    </row>
    <row r="822" spans="1:14" x14ac:dyDescent="0.3">
      <c r="A822" s="10" t="s">
        <v>1139</v>
      </c>
      <c r="B822" s="11">
        <v>42183</v>
      </c>
      <c r="C822" s="12" t="s">
        <v>794</v>
      </c>
      <c r="D822" s="12" t="s">
        <v>2</v>
      </c>
      <c r="E822" s="12" t="s">
        <v>3</v>
      </c>
      <c r="F822" s="12" t="s">
        <v>10</v>
      </c>
      <c r="G822" s="12">
        <v>31.085999999999999</v>
      </c>
      <c r="H822" s="12">
        <v>4</v>
      </c>
      <c r="I822" s="12">
        <v>6.2172000000000001</v>
      </c>
      <c r="J822" s="13">
        <v>0.16</v>
      </c>
      <c r="K822" s="12" t="str">
        <f t="shared" si="48"/>
        <v>June</v>
      </c>
      <c r="L822" s="24">
        <f t="shared" si="49"/>
        <v>0.2</v>
      </c>
      <c r="M822" s="12">
        <f t="shared" si="50"/>
        <v>7.7714999999999996</v>
      </c>
      <c r="N822" s="19">
        <f t="shared" si="51"/>
        <v>26.11224</v>
      </c>
    </row>
    <row r="823" spans="1:14" x14ac:dyDescent="0.3">
      <c r="A823" s="10" t="s">
        <v>1140</v>
      </c>
      <c r="B823" s="11">
        <v>42183</v>
      </c>
      <c r="C823" s="12" t="s">
        <v>794</v>
      </c>
      <c r="D823" s="12" t="s">
        <v>2</v>
      </c>
      <c r="E823" s="12" t="s">
        <v>3</v>
      </c>
      <c r="F823" s="12" t="s">
        <v>10</v>
      </c>
      <c r="G823" s="12">
        <v>335.52</v>
      </c>
      <c r="H823" s="12">
        <v>9</v>
      </c>
      <c r="I823" s="12">
        <v>67.103999999999999</v>
      </c>
      <c r="J823" s="13">
        <v>0.12</v>
      </c>
      <c r="K823" s="12" t="str">
        <f t="shared" si="48"/>
        <v>June</v>
      </c>
      <c r="L823" s="24">
        <f t="shared" si="49"/>
        <v>0.2</v>
      </c>
      <c r="M823" s="12">
        <f t="shared" si="50"/>
        <v>37.28</v>
      </c>
      <c r="N823" s="19">
        <f t="shared" si="51"/>
        <v>295.25759999999997</v>
      </c>
    </row>
    <row r="824" spans="1:14" x14ac:dyDescent="0.3">
      <c r="A824" s="10" t="s">
        <v>1141</v>
      </c>
      <c r="B824" s="11">
        <v>43271</v>
      </c>
      <c r="C824" s="12" t="s">
        <v>1142</v>
      </c>
      <c r="D824" s="12" t="s">
        <v>45</v>
      </c>
      <c r="E824" s="12" t="s">
        <v>3</v>
      </c>
      <c r="F824" s="12" t="s">
        <v>18</v>
      </c>
      <c r="G824" s="12">
        <v>239.97</v>
      </c>
      <c r="H824" s="12">
        <v>22</v>
      </c>
      <c r="I824" s="12">
        <v>47.994</v>
      </c>
      <c r="J824" s="13">
        <v>0.08</v>
      </c>
      <c r="K824" s="12" t="str">
        <f t="shared" si="48"/>
        <v>June</v>
      </c>
      <c r="L824" s="24">
        <f t="shared" si="49"/>
        <v>0.2</v>
      </c>
      <c r="M824" s="12">
        <f t="shared" si="50"/>
        <v>10.907727272727273</v>
      </c>
      <c r="N824" s="19">
        <f t="shared" si="51"/>
        <v>220.7724</v>
      </c>
    </row>
    <row r="825" spans="1:14" x14ac:dyDescent="0.3">
      <c r="A825" s="10" t="s">
        <v>1143</v>
      </c>
      <c r="B825" s="11">
        <v>43271</v>
      </c>
      <c r="C825" s="12" t="s">
        <v>1142</v>
      </c>
      <c r="D825" s="12" t="s">
        <v>45</v>
      </c>
      <c r="E825" s="12" t="s">
        <v>3</v>
      </c>
      <c r="F825" s="12" t="s">
        <v>10</v>
      </c>
      <c r="G825" s="12">
        <v>9.82</v>
      </c>
      <c r="H825" s="12">
        <v>25</v>
      </c>
      <c r="I825" s="12">
        <v>1.964</v>
      </c>
      <c r="J825" s="13">
        <v>0.14000000000000001</v>
      </c>
      <c r="K825" s="12" t="str">
        <f t="shared" si="48"/>
        <v>June</v>
      </c>
      <c r="L825" s="24">
        <f t="shared" si="49"/>
        <v>0.19999999999999998</v>
      </c>
      <c r="M825" s="12">
        <f t="shared" si="50"/>
        <v>0.39280000000000004</v>
      </c>
      <c r="N825" s="19">
        <f t="shared" si="51"/>
        <v>8.4451999999999998</v>
      </c>
    </row>
    <row r="826" spans="1:14" x14ac:dyDescent="0.3">
      <c r="A826" s="10" t="s">
        <v>1144</v>
      </c>
      <c r="B826" s="11">
        <v>42252</v>
      </c>
      <c r="C826" s="12" t="s">
        <v>1145</v>
      </c>
      <c r="D826" s="12" t="s">
        <v>8</v>
      </c>
      <c r="E826" s="12" t="s">
        <v>3</v>
      </c>
      <c r="F826" s="12" t="s">
        <v>18</v>
      </c>
      <c r="G826" s="12">
        <v>67.8</v>
      </c>
      <c r="H826" s="12">
        <v>19</v>
      </c>
      <c r="I826" s="12">
        <v>13.56</v>
      </c>
      <c r="J826" s="13">
        <v>0.17</v>
      </c>
      <c r="K826" s="12" t="str">
        <f t="shared" si="48"/>
        <v>September</v>
      </c>
      <c r="L826" s="24">
        <f t="shared" si="49"/>
        <v>0.2</v>
      </c>
      <c r="M826" s="12">
        <f t="shared" si="50"/>
        <v>3.5684210526315789</v>
      </c>
      <c r="N826" s="19">
        <f t="shared" si="51"/>
        <v>56.274000000000001</v>
      </c>
    </row>
    <row r="827" spans="1:14" x14ac:dyDescent="0.3">
      <c r="A827" s="10" t="s">
        <v>1146</v>
      </c>
      <c r="B827" s="11">
        <v>42252</v>
      </c>
      <c r="C827" s="12" t="s">
        <v>1145</v>
      </c>
      <c r="D827" s="12" t="s">
        <v>8</v>
      </c>
      <c r="E827" s="12" t="s">
        <v>3</v>
      </c>
      <c r="F827" s="12" t="s">
        <v>18</v>
      </c>
      <c r="G827" s="12">
        <v>167.97</v>
      </c>
      <c r="H827" s="12">
        <v>26</v>
      </c>
      <c r="I827" s="12">
        <v>33.594000000000001</v>
      </c>
      <c r="J827" s="13">
        <v>7.0000000000000007E-2</v>
      </c>
      <c r="K827" s="12" t="str">
        <f t="shared" si="48"/>
        <v>September</v>
      </c>
      <c r="L827" s="24">
        <f t="shared" si="49"/>
        <v>0.2</v>
      </c>
      <c r="M827" s="12">
        <f t="shared" si="50"/>
        <v>6.4603846153846156</v>
      </c>
      <c r="N827" s="19">
        <f t="shared" si="51"/>
        <v>156.21209999999999</v>
      </c>
    </row>
    <row r="828" spans="1:14" x14ac:dyDescent="0.3">
      <c r="A828" s="10" t="s">
        <v>1147</v>
      </c>
      <c r="B828" s="11">
        <v>43333</v>
      </c>
      <c r="C828" s="12" t="s">
        <v>782</v>
      </c>
      <c r="D828" s="12" t="s">
        <v>29</v>
      </c>
      <c r="E828" s="12" t="s">
        <v>3</v>
      </c>
      <c r="F828" s="12" t="s">
        <v>10</v>
      </c>
      <c r="G828" s="12">
        <v>35</v>
      </c>
      <c r="H828" s="12">
        <v>14</v>
      </c>
      <c r="I828" s="12">
        <v>7</v>
      </c>
      <c r="J828" s="13">
        <v>0.06</v>
      </c>
      <c r="K828" s="12" t="str">
        <f t="shared" si="48"/>
        <v>August</v>
      </c>
      <c r="L828" s="24">
        <f t="shared" si="49"/>
        <v>0.2</v>
      </c>
      <c r="M828" s="12">
        <f t="shared" si="50"/>
        <v>2.5</v>
      </c>
      <c r="N828" s="19">
        <f t="shared" si="51"/>
        <v>32.9</v>
      </c>
    </row>
    <row r="829" spans="1:14" x14ac:dyDescent="0.3">
      <c r="A829" s="10" t="s">
        <v>1148</v>
      </c>
      <c r="B829" s="11">
        <v>43333</v>
      </c>
      <c r="C829" s="12" t="s">
        <v>782</v>
      </c>
      <c r="D829" s="12" t="s">
        <v>29</v>
      </c>
      <c r="E829" s="12" t="s">
        <v>3</v>
      </c>
      <c r="F829" s="12" t="s">
        <v>10</v>
      </c>
      <c r="G829" s="12">
        <v>37.24</v>
      </c>
      <c r="H829" s="12">
        <v>12</v>
      </c>
      <c r="I829" s="12">
        <v>7.4480000000000004</v>
      </c>
      <c r="J829" s="13">
        <v>0.18</v>
      </c>
      <c r="K829" s="12" t="str">
        <f t="shared" si="48"/>
        <v>August</v>
      </c>
      <c r="L829" s="24">
        <f t="shared" si="49"/>
        <v>0.2</v>
      </c>
      <c r="M829" s="12">
        <f t="shared" si="50"/>
        <v>3.1033333333333335</v>
      </c>
      <c r="N829" s="19">
        <f t="shared" si="51"/>
        <v>30.536800000000003</v>
      </c>
    </row>
    <row r="830" spans="1:14" x14ac:dyDescent="0.3">
      <c r="A830" s="10" t="s">
        <v>1149</v>
      </c>
      <c r="B830" s="11">
        <v>43333</v>
      </c>
      <c r="C830" s="12" t="s">
        <v>782</v>
      </c>
      <c r="D830" s="12" t="s">
        <v>29</v>
      </c>
      <c r="E830" s="12" t="s">
        <v>3</v>
      </c>
      <c r="F830" s="12" t="s">
        <v>10</v>
      </c>
      <c r="G830" s="12">
        <v>15.28</v>
      </c>
      <c r="H830" s="12">
        <v>8</v>
      </c>
      <c r="I830" s="12">
        <v>3.056</v>
      </c>
      <c r="J830" s="13">
        <v>0.25</v>
      </c>
      <c r="K830" s="12" t="str">
        <f t="shared" si="48"/>
        <v>August</v>
      </c>
      <c r="L830" s="24">
        <f t="shared" si="49"/>
        <v>0.2</v>
      </c>
      <c r="M830" s="12">
        <f t="shared" si="50"/>
        <v>1.91</v>
      </c>
      <c r="N830" s="19">
        <f t="shared" si="51"/>
        <v>11.459999999999999</v>
      </c>
    </row>
    <row r="831" spans="1:14" x14ac:dyDescent="0.3">
      <c r="A831" s="10" t="s">
        <v>1150</v>
      </c>
      <c r="B831" s="11">
        <v>43267</v>
      </c>
      <c r="C831" s="12" t="s">
        <v>115</v>
      </c>
      <c r="D831" s="12" t="s">
        <v>2</v>
      </c>
      <c r="E831" s="12" t="s">
        <v>3</v>
      </c>
      <c r="F831" s="12" t="s">
        <v>4</v>
      </c>
      <c r="G831" s="12">
        <v>301.95999999999998</v>
      </c>
      <c r="H831" s="12">
        <v>29</v>
      </c>
      <c r="I831" s="12">
        <v>60.392000000000003</v>
      </c>
      <c r="J831" s="13">
        <v>0.09</v>
      </c>
      <c r="K831" s="12" t="str">
        <f t="shared" si="48"/>
        <v>June</v>
      </c>
      <c r="L831" s="24">
        <f t="shared" si="49"/>
        <v>0.2</v>
      </c>
      <c r="M831" s="12">
        <f t="shared" si="50"/>
        <v>10.412413793103447</v>
      </c>
      <c r="N831" s="19">
        <f t="shared" si="51"/>
        <v>274.78359999999998</v>
      </c>
    </row>
    <row r="832" spans="1:14" x14ac:dyDescent="0.3">
      <c r="A832" s="10" t="s">
        <v>1151</v>
      </c>
      <c r="B832" s="11">
        <v>43267</v>
      </c>
      <c r="C832" s="12" t="s">
        <v>115</v>
      </c>
      <c r="D832" s="12" t="s">
        <v>2</v>
      </c>
      <c r="E832" s="12" t="s">
        <v>3</v>
      </c>
      <c r="F832" s="12" t="s">
        <v>10</v>
      </c>
      <c r="G832" s="12">
        <v>180.66</v>
      </c>
      <c r="H832" s="12">
        <v>1</v>
      </c>
      <c r="I832" s="12">
        <v>36.131999999999998</v>
      </c>
      <c r="J832" s="13">
        <v>0.05</v>
      </c>
      <c r="K832" s="12" t="str">
        <f t="shared" si="48"/>
        <v>June</v>
      </c>
      <c r="L832" s="24">
        <f t="shared" si="49"/>
        <v>0.19999999999999998</v>
      </c>
      <c r="M832" s="12">
        <f t="shared" si="50"/>
        <v>180.66</v>
      </c>
      <c r="N832" s="19">
        <f t="shared" si="51"/>
        <v>171.62700000000001</v>
      </c>
    </row>
    <row r="833" spans="1:14" x14ac:dyDescent="0.3">
      <c r="A833" s="10" t="s">
        <v>1152</v>
      </c>
      <c r="B833" s="11">
        <v>43267</v>
      </c>
      <c r="C833" s="12" t="s">
        <v>115</v>
      </c>
      <c r="D833" s="12" t="s">
        <v>2</v>
      </c>
      <c r="E833" s="12" t="s">
        <v>3</v>
      </c>
      <c r="F833" s="12" t="s">
        <v>18</v>
      </c>
      <c r="G833" s="12">
        <v>191.98</v>
      </c>
      <c r="H833" s="12">
        <v>23</v>
      </c>
      <c r="I833" s="12">
        <v>38.396000000000001</v>
      </c>
      <c r="J833" s="13">
        <v>0.22</v>
      </c>
      <c r="K833" s="12" t="str">
        <f t="shared" si="48"/>
        <v>June</v>
      </c>
      <c r="L833" s="24">
        <f t="shared" si="49"/>
        <v>0.2</v>
      </c>
      <c r="M833" s="12">
        <f t="shared" si="50"/>
        <v>8.3469565217391306</v>
      </c>
      <c r="N833" s="19">
        <f t="shared" si="51"/>
        <v>149.74439999999998</v>
      </c>
    </row>
    <row r="834" spans="1:14" x14ac:dyDescent="0.3">
      <c r="A834" s="10" t="s">
        <v>1153</v>
      </c>
      <c r="B834" s="11">
        <v>43267</v>
      </c>
      <c r="C834" s="12" t="s">
        <v>115</v>
      </c>
      <c r="D834" s="12" t="s">
        <v>2</v>
      </c>
      <c r="E834" s="12" t="s">
        <v>3</v>
      </c>
      <c r="F834" s="12" t="s">
        <v>18</v>
      </c>
      <c r="G834" s="12">
        <v>65.989999999999995</v>
      </c>
      <c r="H834" s="12">
        <v>12</v>
      </c>
      <c r="I834" s="12">
        <v>13.198</v>
      </c>
      <c r="J834" s="13">
        <v>0.04</v>
      </c>
      <c r="K834" s="12" t="str">
        <f t="shared" ref="K834:K897" si="52">TEXT(B834,"mmmm")</f>
        <v>June</v>
      </c>
      <c r="L834" s="24">
        <f t="shared" ref="L834:L897" si="53">I834/G834</f>
        <v>0.2</v>
      </c>
      <c r="M834" s="12">
        <f t="shared" ref="M834:M897" si="54">G834/H834</f>
        <v>5.4991666666666665</v>
      </c>
      <c r="N834" s="19">
        <f t="shared" ref="N834:N897" si="55">G834-(G834*J834)</f>
        <v>63.350399999999993</v>
      </c>
    </row>
    <row r="835" spans="1:14" x14ac:dyDescent="0.3">
      <c r="A835" s="10" t="s">
        <v>1154</v>
      </c>
      <c r="B835" s="11">
        <v>42939</v>
      </c>
      <c r="C835" s="12" t="s">
        <v>265</v>
      </c>
      <c r="D835" s="12" t="s">
        <v>29</v>
      </c>
      <c r="E835" s="12" t="s">
        <v>9</v>
      </c>
      <c r="F835" s="12" t="s">
        <v>10</v>
      </c>
      <c r="G835" s="12">
        <v>35.216000000000001</v>
      </c>
      <c r="H835" s="12">
        <v>7</v>
      </c>
      <c r="I835" s="12">
        <v>7.0431999999999997</v>
      </c>
      <c r="J835" s="13">
        <v>0.13</v>
      </c>
      <c r="K835" s="12" t="str">
        <f t="shared" si="52"/>
        <v>July</v>
      </c>
      <c r="L835" s="24">
        <f t="shared" si="53"/>
        <v>0.19999999999999998</v>
      </c>
      <c r="M835" s="12">
        <f t="shared" si="54"/>
        <v>5.0308571428571431</v>
      </c>
      <c r="N835" s="19">
        <f t="shared" si="55"/>
        <v>30.637920000000001</v>
      </c>
    </row>
    <row r="836" spans="1:14" x14ac:dyDescent="0.3">
      <c r="A836" s="10" t="s">
        <v>1155</v>
      </c>
      <c r="B836" s="11">
        <v>42939</v>
      </c>
      <c r="C836" s="12" t="s">
        <v>265</v>
      </c>
      <c r="D836" s="12" t="s">
        <v>29</v>
      </c>
      <c r="E836" s="12" t="s">
        <v>9</v>
      </c>
      <c r="F836" s="12" t="s">
        <v>10</v>
      </c>
      <c r="G836" s="12">
        <v>23.696000000000002</v>
      </c>
      <c r="H836" s="12">
        <v>29</v>
      </c>
      <c r="I836" s="12">
        <v>4.7392000000000003</v>
      </c>
      <c r="J836" s="13">
        <v>0.12</v>
      </c>
      <c r="K836" s="12" t="str">
        <f t="shared" si="52"/>
        <v>July</v>
      </c>
      <c r="L836" s="24">
        <f t="shared" si="53"/>
        <v>0.2</v>
      </c>
      <c r="M836" s="12">
        <f t="shared" si="54"/>
        <v>0.81710344827586212</v>
      </c>
      <c r="N836" s="19">
        <f t="shared" si="55"/>
        <v>20.85248</v>
      </c>
    </row>
    <row r="837" spans="1:14" x14ac:dyDescent="0.3">
      <c r="A837" s="10" t="s">
        <v>1156</v>
      </c>
      <c r="B837" s="11">
        <v>42939</v>
      </c>
      <c r="C837" s="12" t="s">
        <v>265</v>
      </c>
      <c r="D837" s="12" t="s">
        <v>29</v>
      </c>
      <c r="E837" s="12" t="s">
        <v>9</v>
      </c>
      <c r="F837" s="12" t="s">
        <v>18</v>
      </c>
      <c r="G837" s="12">
        <v>265.47500000000002</v>
      </c>
      <c r="H837" s="12">
        <v>17</v>
      </c>
      <c r="I837" s="12">
        <v>53.094999999999999</v>
      </c>
      <c r="J837" s="13">
        <v>0.03</v>
      </c>
      <c r="K837" s="12" t="str">
        <f t="shared" si="52"/>
        <v>July</v>
      </c>
      <c r="L837" s="24">
        <f t="shared" si="53"/>
        <v>0.19999999999999998</v>
      </c>
      <c r="M837" s="12">
        <f t="shared" si="54"/>
        <v>15.616176470588236</v>
      </c>
      <c r="N837" s="19">
        <f t="shared" si="55"/>
        <v>257.51075000000003</v>
      </c>
    </row>
    <row r="838" spans="1:14" x14ac:dyDescent="0.3">
      <c r="A838" s="10" t="s">
        <v>1157</v>
      </c>
      <c r="B838" s="11">
        <v>42225</v>
      </c>
      <c r="C838" s="12" t="s">
        <v>1066</v>
      </c>
      <c r="D838" s="12" t="s">
        <v>45</v>
      </c>
      <c r="E838" s="12" t="s">
        <v>3</v>
      </c>
      <c r="F838" s="12" t="s">
        <v>10</v>
      </c>
      <c r="G838" s="12">
        <v>51.183999999999997</v>
      </c>
      <c r="H838" s="12">
        <v>5</v>
      </c>
      <c r="I838" s="12">
        <v>10.236800000000001</v>
      </c>
      <c r="J838" s="13">
        <v>0.22</v>
      </c>
      <c r="K838" s="12" t="str">
        <f t="shared" si="52"/>
        <v>August</v>
      </c>
      <c r="L838" s="24">
        <f t="shared" si="53"/>
        <v>0.2</v>
      </c>
      <c r="M838" s="12">
        <f t="shared" si="54"/>
        <v>10.236799999999999</v>
      </c>
      <c r="N838" s="19">
        <f t="shared" si="55"/>
        <v>39.923519999999996</v>
      </c>
    </row>
    <row r="839" spans="1:14" x14ac:dyDescent="0.3">
      <c r="A839" s="10" t="s">
        <v>1158</v>
      </c>
      <c r="B839" s="11">
        <v>43201</v>
      </c>
      <c r="C839" s="12" t="s">
        <v>1159</v>
      </c>
      <c r="D839" s="12" t="s">
        <v>2</v>
      </c>
      <c r="E839" s="12" t="s">
        <v>30</v>
      </c>
      <c r="F839" s="12" t="s">
        <v>10</v>
      </c>
      <c r="G839" s="12">
        <v>9.6639999999999997</v>
      </c>
      <c r="H839" s="12">
        <v>30</v>
      </c>
      <c r="I839" s="12">
        <v>1.9328000000000001</v>
      </c>
      <c r="J839" s="13">
        <v>0.24</v>
      </c>
      <c r="K839" s="12" t="str">
        <f t="shared" si="52"/>
        <v>April</v>
      </c>
      <c r="L839" s="24">
        <f t="shared" si="53"/>
        <v>0.2</v>
      </c>
      <c r="M839" s="12">
        <f t="shared" si="54"/>
        <v>0.32213333333333333</v>
      </c>
      <c r="N839" s="19">
        <f t="shared" si="55"/>
        <v>7.3446400000000001</v>
      </c>
    </row>
    <row r="840" spans="1:14" x14ac:dyDescent="0.3">
      <c r="A840" s="10" t="s">
        <v>1160</v>
      </c>
      <c r="B840" s="11">
        <v>42919</v>
      </c>
      <c r="C840" s="12" t="s">
        <v>646</v>
      </c>
      <c r="D840" s="12" t="s">
        <v>45</v>
      </c>
      <c r="E840" s="12" t="s">
        <v>9</v>
      </c>
      <c r="F840" s="12" t="s">
        <v>18</v>
      </c>
      <c r="G840" s="12">
        <v>21.071999999999999</v>
      </c>
      <c r="H840" s="12">
        <v>27</v>
      </c>
      <c r="I840" s="12">
        <v>4.2144000000000004</v>
      </c>
      <c r="J840" s="13">
        <v>0.14000000000000001</v>
      </c>
      <c r="K840" s="12" t="str">
        <f t="shared" si="52"/>
        <v>July</v>
      </c>
      <c r="L840" s="24">
        <f t="shared" si="53"/>
        <v>0.20000000000000004</v>
      </c>
      <c r="M840" s="12">
        <f t="shared" si="54"/>
        <v>0.78044444444444439</v>
      </c>
      <c r="N840" s="19">
        <f t="shared" si="55"/>
        <v>18.121919999999999</v>
      </c>
    </row>
    <row r="841" spans="1:14" x14ac:dyDescent="0.3">
      <c r="A841" s="10" t="s">
        <v>1161</v>
      </c>
      <c r="B841" s="11">
        <v>42694</v>
      </c>
      <c r="C841" s="12" t="s">
        <v>1162</v>
      </c>
      <c r="D841" s="12" t="s">
        <v>45</v>
      </c>
      <c r="E841" s="12" t="s">
        <v>9</v>
      </c>
      <c r="F841" s="12" t="s">
        <v>10</v>
      </c>
      <c r="G841" s="12">
        <v>60.45</v>
      </c>
      <c r="H841" s="12">
        <v>23</v>
      </c>
      <c r="I841" s="12">
        <v>12.09</v>
      </c>
      <c r="J841" s="13">
        <v>0.03</v>
      </c>
      <c r="K841" s="12" t="str">
        <f t="shared" si="52"/>
        <v>November</v>
      </c>
      <c r="L841" s="24">
        <f t="shared" si="53"/>
        <v>0.19999999999999998</v>
      </c>
      <c r="M841" s="12">
        <f t="shared" si="54"/>
        <v>2.6282608695652177</v>
      </c>
      <c r="N841" s="19">
        <f t="shared" si="55"/>
        <v>58.636500000000005</v>
      </c>
    </row>
    <row r="842" spans="1:14" x14ac:dyDescent="0.3">
      <c r="A842" s="10" t="s">
        <v>1163</v>
      </c>
      <c r="B842" s="11">
        <v>42694</v>
      </c>
      <c r="C842" s="12" t="s">
        <v>1162</v>
      </c>
      <c r="D842" s="12" t="s">
        <v>45</v>
      </c>
      <c r="E842" s="12" t="s">
        <v>9</v>
      </c>
      <c r="F842" s="12" t="s">
        <v>10</v>
      </c>
      <c r="G842" s="12">
        <v>11.52</v>
      </c>
      <c r="H842" s="12">
        <v>3</v>
      </c>
      <c r="I842" s="12">
        <v>2.3039999999999998</v>
      </c>
      <c r="J842" s="13">
        <v>0.08</v>
      </c>
      <c r="K842" s="12" t="str">
        <f t="shared" si="52"/>
        <v>November</v>
      </c>
      <c r="L842" s="24">
        <f t="shared" si="53"/>
        <v>0.19999999999999998</v>
      </c>
      <c r="M842" s="12">
        <f t="shared" si="54"/>
        <v>3.84</v>
      </c>
      <c r="N842" s="19">
        <f t="shared" si="55"/>
        <v>10.5984</v>
      </c>
    </row>
    <row r="843" spans="1:14" x14ac:dyDescent="0.3">
      <c r="A843" s="10" t="s">
        <v>1164</v>
      </c>
      <c r="B843" s="11">
        <v>42694</v>
      </c>
      <c r="C843" s="12" t="s">
        <v>1162</v>
      </c>
      <c r="D843" s="12" t="s">
        <v>45</v>
      </c>
      <c r="E843" s="12" t="s">
        <v>9</v>
      </c>
      <c r="F843" s="12" t="s">
        <v>4</v>
      </c>
      <c r="G843" s="12">
        <v>186.048</v>
      </c>
      <c r="H843" s="12">
        <v>22</v>
      </c>
      <c r="I843" s="12">
        <v>37.209600000000002</v>
      </c>
      <c r="J843" s="13">
        <v>0.16</v>
      </c>
      <c r="K843" s="12" t="str">
        <f t="shared" si="52"/>
        <v>November</v>
      </c>
      <c r="L843" s="24">
        <f t="shared" si="53"/>
        <v>0.2</v>
      </c>
      <c r="M843" s="12">
        <f t="shared" si="54"/>
        <v>8.4567272727272726</v>
      </c>
      <c r="N843" s="19">
        <f t="shared" si="55"/>
        <v>156.28031999999999</v>
      </c>
    </row>
    <row r="844" spans="1:14" x14ac:dyDescent="0.3">
      <c r="A844" s="10" t="s">
        <v>1165</v>
      </c>
      <c r="B844" s="11">
        <v>42927</v>
      </c>
      <c r="C844" s="12" t="s">
        <v>1166</v>
      </c>
      <c r="D844" s="12" t="s">
        <v>8</v>
      </c>
      <c r="E844" s="12" t="s">
        <v>9</v>
      </c>
      <c r="F844" s="12" t="s">
        <v>10</v>
      </c>
      <c r="G844" s="12">
        <v>37.44</v>
      </c>
      <c r="H844" s="12">
        <v>21</v>
      </c>
      <c r="I844" s="12">
        <v>7.4880000000000004</v>
      </c>
      <c r="J844" s="13">
        <v>0.04</v>
      </c>
      <c r="K844" s="12" t="str">
        <f t="shared" si="52"/>
        <v>July</v>
      </c>
      <c r="L844" s="24">
        <f t="shared" si="53"/>
        <v>0.2</v>
      </c>
      <c r="M844" s="12">
        <f t="shared" si="54"/>
        <v>1.7828571428571427</v>
      </c>
      <c r="N844" s="19">
        <f t="shared" si="55"/>
        <v>35.942399999999999</v>
      </c>
    </row>
    <row r="845" spans="1:14" x14ac:dyDescent="0.3">
      <c r="A845" s="10" t="s">
        <v>1167</v>
      </c>
      <c r="B845" s="11">
        <v>42927</v>
      </c>
      <c r="C845" s="12" t="s">
        <v>1166</v>
      </c>
      <c r="D845" s="12" t="s">
        <v>8</v>
      </c>
      <c r="E845" s="12" t="s">
        <v>9</v>
      </c>
      <c r="F845" s="12" t="s">
        <v>10</v>
      </c>
      <c r="G845" s="12">
        <v>26.975999999999999</v>
      </c>
      <c r="H845" s="12">
        <v>9</v>
      </c>
      <c r="I845" s="12">
        <v>5.3952</v>
      </c>
      <c r="J845" s="13">
        <v>0.19</v>
      </c>
      <c r="K845" s="12" t="str">
        <f t="shared" si="52"/>
        <v>July</v>
      </c>
      <c r="L845" s="24">
        <f t="shared" si="53"/>
        <v>0.2</v>
      </c>
      <c r="M845" s="12">
        <f t="shared" si="54"/>
        <v>2.9973333333333332</v>
      </c>
      <c r="N845" s="19">
        <f t="shared" si="55"/>
        <v>21.850559999999998</v>
      </c>
    </row>
    <row r="846" spans="1:14" x14ac:dyDescent="0.3">
      <c r="A846" s="10" t="s">
        <v>1168</v>
      </c>
      <c r="B846" s="11">
        <v>42927</v>
      </c>
      <c r="C846" s="12" t="s">
        <v>1166</v>
      </c>
      <c r="D846" s="12" t="s">
        <v>8</v>
      </c>
      <c r="E846" s="12" t="s">
        <v>9</v>
      </c>
      <c r="F846" s="12" t="s">
        <v>10</v>
      </c>
      <c r="G846" s="12">
        <v>11.36</v>
      </c>
      <c r="H846" s="12">
        <v>10</v>
      </c>
      <c r="I846" s="12">
        <v>2.2719999999999998</v>
      </c>
      <c r="J846" s="13">
        <v>0</v>
      </c>
      <c r="K846" s="12" t="str">
        <f t="shared" si="52"/>
        <v>July</v>
      </c>
      <c r="L846" s="24">
        <f t="shared" si="53"/>
        <v>0.19999999999999998</v>
      </c>
      <c r="M846" s="12">
        <f t="shared" si="54"/>
        <v>1.1359999999999999</v>
      </c>
      <c r="N846" s="19">
        <f t="shared" si="55"/>
        <v>11.36</v>
      </c>
    </row>
    <row r="847" spans="1:14" x14ac:dyDescent="0.3">
      <c r="A847" s="10" t="s">
        <v>1169</v>
      </c>
      <c r="B847" s="11">
        <v>42927</v>
      </c>
      <c r="C847" s="12" t="s">
        <v>1166</v>
      </c>
      <c r="D847" s="12" t="s">
        <v>8</v>
      </c>
      <c r="E847" s="12" t="s">
        <v>9</v>
      </c>
      <c r="F847" s="12" t="s">
        <v>10</v>
      </c>
      <c r="G847" s="12">
        <v>14.62</v>
      </c>
      <c r="H847" s="12">
        <v>15</v>
      </c>
      <c r="I847" s="12">
        <v>2.9239999999999999</v>
      </c>
      <c r="J847" s="13">
        <v>0.21</v>
      </c>
      <c r="K847" s="12" t="str">
        <f t="shared" si="52"/>
        <v>July</v>
      </c>
      <c r="L847" s="24">
        <f t="shared" si="53"/>
        <v>0.2</v>
      </c>
      <c r="M847" s="12">
        <f t="shared" si="54"/>
        <v>0.97466666666666657</v>
      </c>
      <c r="N847" s="19">
        <f t="shared" si="55"/>
        <v>11.549799999999999</v>
      </c>
    </row>
    <row r="848" spans="1:14" x14ac:dyDescent="0.3">
      <c r="A848" s="10" t="s">
        <v>1170</v>
      </c>
      <c r="B848" s="11">
        <v>42656</v>
      </c>
      <c r="C848" s="12" t="s">
        <v>1171</v>
      </c>
      <c r="D848" s="12" t="s">
        <v>2</v>
      </c>
      <c r="E848" s="12" t="s">
        <v>3</v>
      </c>
      <c r="F848" s="12" t="s">
        <v>18</v>
      </c>
      <c r="G848" s="12">
        <v>83.72</v>
      </c>
      <c r="H848" s="12">
        <v>17</v>
      </c>
      <c r="I848" s="12">
        <v>16.744</v>
      </c>
      <c r="J848" s="13">
        <v>0.12</v>
      </c>
      <c r="K848" s="12" t="str">
        <f t="shared" si="52"/>
        <v>October</v>
      </c>
      <c r="L848" s="24">
        <f t="shared" si="53"/>
        <v>0.2</v>
      </c>
      <c r="M848" s="12">
        <f t="shared" si="54"/>
        <v>4.9247058823529413</v>
      </c>
      <c r="N848" s="19">
        <f t="shared" si="55"/>
        <v>73.673599999999993</v>
      </c>
    </row>
    <row r="849" spans="1:14" x14ac:dyDescent="0.3">
      <c r="A849" s="10" t="s">
        <v>1172</v>
      </c>
      <c r="B849" s="11">
        <v>42656</v>
      </c>
      <c r="C849" s="12" t="s">
        <v>1171</v>
      </c>
      <c r="D849" s="12" t="s">
        <v>2</v>
      </c>
      <c r="E849" s="12" t="s">
        <v>3</v>
      </c>
      <c r="F849" s="12" t="s">
        <v>4</v>
      </c>
      <c r="G849" s="12">
        <v>287.94</v>
      </c>
      <c r="H849" s="12">
        <v>7</v>
      </c>
      <c r="I849" s="12">
        <v>57.588000000000001</v>
      </c>
      <c r="J849" s="13">
        <v>0</v>
      </c>
      <c r="K849" s="12" t="str">
        <f t="shared" si="52"/>
        <v>October</v>
      </c>
      <c r="L849" s="24">
        <f t="shared" si="53"/>
        <v>0.2</v>
      </c>
      <c r="M849" s="12">
        <f t="shared" si="54"/>
        <v>41.134285714285717</v>
      </c>
      <c r="N849" s="19">
        <f t="shared" si="55"/>
        <v>287.94</v>
      </c>
    </row>
    <row r="850" spans="1:14" x14ac:dyDescent="0.3">
      <c r="A850" s="10" t="s">
        <v>1173</v>
      </c>
      <c r="B850" s="11">
        <v>43101</v>
      </c>
      <c r="C850" s="12" t="s">
        <v>1174</v>
      </c>
      <c r="D850" s="12" t="s">
        <v>45</v>
      </c>
      <c r="E850" s="12" t="s">
        <v>3</v>
      </c>
      <c r="F850" s="12" t="s">
        <v>4</v>
      </c>
      <c r="G850" s="12">
        <v>48.896000000000001</v>
      </c>
      <c r="H850" s="12">
        <v>17</v>
      </c>
      <c r="I850" s="12">
        <v>9.7791999999999994</v>
      </c>
      <c r="J850" s="13">
        <v>0.02</v>
      </c>
      <c r="K850" s="12" t="str">
        <f t="shared" si="52"/>
        <v>January</v>
      </c>
      <c r="L850" s="24">
        <f t="shared" si="53"/>
        <v>0.19999999999999998</v>
      </c>
      <c r="M850" s="12">
        <f t="shared" si="54"/>
        <v>2.876235294117647</v>
      </c>
      <c r="N850" s="19">
        <f t="shared" si="55"/>
        <v>47.918080000000003</v>
      </c>
    </row>
    <row r="851" spans="1:14" x14ac:dyDescent="0.3">
      <c r="A851" s="10" t="s">
        <v>1175</v>
      </c>
      <c r="B851" s="11">
        <v>42187</v>
      </c>
      <c r="C851" s="12" t="s">
        <v>1176</v>
      </c>
      <c r="D851" s="12" t="s">
        <v>45</v>
      </c>
      <c r="E851" s="12" t="s">
        <v>9</v>
      </c>
      <c r="F851" s="12" t="s">
        <v>18</v>
      </c>
      <c r="G851" s="12">
        <v>115.36</v>
      </c>
      <c r="H851" s="12">
        <v>12</v>
      </c>
      <c r="I851" s="12">
        <v>23.071999999999999</v>
      </c>
      <c r="J851" s="13">
        <v>0.18</v>
      </c>
      <c r="K851" s="12" t="str">
        <f t="shared" si="52"/>
        <v>July</v>
      </c>
      <c r="L851" s="24">
        <f t="shared" si="53"/>
        <v>0.19999999999999998</v>
      </c>
      <c r="M851" s="12">
        <f t="shared" si="54"/>
        <v>9.6133333333333333</v>
      </c>
      <c r="N851" s="19">
        <f t="shared" si="55"/>
        <v>94.595200000000006</v>
      </c>
    </row>
    <row r="852" spans="1:14" x14ac:dyDescent="0.3">
      <c r="A852" s="10" t="s">
        <v>1177</v>
      </c>
      <c r="B852" s="11">
        <v>42906</v>
      </c>
      <c r="C852" s="12" t="s">
        <v>1178</v>
      </c>
      <c r="D852" s="12" t="s">
        <v>8</v>
      </c>
      <c r="E852" s="12" t="s">
        <v>9</v>
      </c>
      <c r="F852" s="12" t="s">
        <v>10</v>
      </c>
      <c r="G852" s="12">
        <v>5.16</v>
      </c>
      <c r="H852" s="12">
        <v>23</v>
      </c>
      <c r="I852" s="12">
        <v>1.032</v>
      </c>
      <c r="J852" s="13">
        <v>0.09</v>
      </c>
      <c r="K852" s="12" t="str">
        <f t="shared" si="52"/>
        <v>June</v>
      </c>
      <c r="L852" s="24">
        <f t="shared" si="53"/>
        <v>0.2</v>
      </c>
      <c r="M852" s="12">
        <f t="shared" si="54"/>
        <v>0.22434782608695653</v>
      </c>
      <c r="N852" s="19">
        <f t="shared" si="55"/>
        <v>4.6955999999999998</v>
      </c>
    </row>
    <row r="853" spans="1:14" x14ac:dyDescent="0.3">
      <c r="A853" s="10" t="s">
        <v>1179</v>
      </c>
      <c r="B853" s="11">
        <v>42906</v>
      </c>
      <c r="C853" s="12" t="s">
        <v>1178</v>
      </c>
      <c r="D853" s="12" t="s">
        <v>8</v>
      </c>
      <c r="E853" s="12" t="s">
        <v>9</v>
      </c>
      <c r="F853" s="12" t="s">
        <v>10</v>
      </c>
      <c r="G853" s="12">
        <v>38.880000000000003</v>
      </c>
      <c r="H853" s="12">
        <v>8</v>
      </c>
      <c r="I853" s="12">
        <v>7.7759999999999998</v>
      </c>
      <c r="J853" s="13">
        <v>0.13</v>
      </c>
      <c r="K853" s="12" t="str">
        <f t="shared" si="52"/>
        <v>June</v>
      </c>
      <c r="L853" s="24">
        <f t="shared" si="53"/>
        <v>0.19999999999999998</v>
      </c>
      <c r="M853" s="12">
        <f t="shared" si="54"/>
        <v>4.8600000000000003</v>
      </c>
      <c r="N853" s="19">
        <f t="shared" si="55"/>
        <v>33.825600000000001</v>
      </c>
    </row>
    <row r="854" spans="1:14" x14ac:dyDescent="0.3">
      <c r="A854" s="10" t="s">
        <v>1180</v>
      </c>
      <c r="B854" s="11">
        <v>42883</v>
      </c>
      <c r="C854" s="12" t="s">
        <v>343</v>
      </c>
      <c r="D854" s="12" t="s">
        <v>2</v>
      </c>
      <c r="E854" s="12" t="s">
        <v>3</v>
      </c>
      <c r="F854" s="12" t="s">
        <v>10</v>
      </c>
      <c r="G854" s="12">
        <v>185.88</v>
      </c>
      <c r="H854" s="12">
        <v>11</v>
      </c>
      <c r="I854" s="12">
        <v>37.176000000000002</v>
      </c>
      <c r="J854" s="13">
        <v>0.12</v>
      </c>
      <c r="K854" s="12" t="str">
        <f t="shared" si="52"/>
        <v>May</v>
      </c>
      <c r="L854" s="24">
        <f t="shared" si="53"/>
        <v>0.2</v>
      </c>
      <c r="M854" s="12">
        <f t="shared" si="54"/>
        <v>16.898181818181818</v>
      </c>
      <c r="N854" s="19">
        <f t="shared" si="55"/>
        <v>163.5744</v>
      </c>
    </row>
    <row r="855" spans="1:14" x14ac:dyDescent="0.3">
      <c r="A855" s="10" t="s">
        <v>1181</v>
      </c>
      <c r="B855" s="11">
        <v>42785</v>
      </c>
      <c r="C855" s="12" t="s">
        <v>782</v>
      </c>
      <c r="D855" s="12" t="s">
        <v>29</v>
      </c>
      <c r="E855" s="12" t="s">
        <v>3</v>
      </c>
      <c r="F855" s="12" t="s">
        <v>4</v>
      </c>
      <c r="G855" s="12">
        <v>44.46</v>
      </c>
      <c r="H855" s="12">
        <v>22</v>
      </c>
      <c r="I855" s="12">
        <v>8.8919999999999995</v>
      </c>
      <c r="J855" s="13">
        <v>0.16</v>
      </c>
      <c r="K855" s="12" t="str">
        <f t="shared" si="52"/>
        <v>February</v>
      </c>
      <c r="L855" s="24">
        <f t="shared" si="53"/>
        <v>0.19999999999999998</v>
      </c>
      <c r="M855" s="12">
        <f t="shared" si="54"/>
        <v>2.020909090909091</v>
      </c>
      <c r="N855" s="19">
        <f t="shared" si="55"/>
        <v>37.346400000000003</v>
      </c>
    </row>
    <row r="856" spans="1:14" x14ac:dyDescent="0.3">
      <c r="A856" s="10" t="s">
        <v>1182</v>
      </c>
      <c r="B856" s="11">
        <v>42785</v>
      </c>
      <c r="C856" s="12" t="s">
        <v>782</v>
      </c>
      <c r="D856" s="12" t="s">
        <v>29</v>
      </c>
      <c r="E856" s="12" t="s">
        <v>3</v>
      </c>
      <c r="F856" s="12" t="s">
        <v>10</v>
      </c>
      <c r="G856" s="12">
        <v>242.94</v>
      </c>
      <c r="H856" s="12">
        <v>26</v>
      </c>
      <c r="I856" s="12">
        <v>48.588000000000001</v>
      </c>
      <c r="J856" s="13">
        <v>0</v>
      </c>
      <c r="K856" s="12" t="str">
        <f t="shared" si="52"/>
        <v>February</v>
      </c>
      <c r="L856" s="24">
        <f t="shared" si="53"/>
        <v>0.2</v>
      </c>
      <c r="M856" s="12">
        <f t="shared" si="54"/>
        <v>9.3438461538461546</v>
      </c>
      <c r="N856" s="19">
        <f t="shared" si="55"/>
        <v>242.94</v>
      </c>
    </row>
    <row r="857" spans="1:14" x14ac:dyDescent="0.3">
      <c r="A857" s="10" t="s">
        <v>1183</v>
      </c>
      <c r="B857" s="11">
        <v>42071</v>
      </c>
      <c r="C857" s="12" t="s">
        <v>1184</v>
      </c>
      <c r="D857" s="12" t="s">
        <v>45</v>
      </c>
      <c r="E857" s="12" t="s">
        <v>3</v>
      </c>
      <c r="F857" s="12" t="s">
        <v>10</v>
      </c>
      <c r="G857" s="12">
        <v>39.96</v>
      </c>
      <c r="H857" s="12">
        <v>22</v>
      </c>
      <c r="I857" s="12">
        <v>7.992</v>
      </c>
      <c r="J857" s="13">
        <v>0.02</v>
      </c>
      <c r="K857" s="12" t="str">
        <f t="shared" si="52"/>
        <v>March</v>
      </c>
      <c r="L857" s="24">
        <f t="shared" si="53"/>
        <v>0.19999999999999998</v>
      </c>
      <c r="M857" s="12">
        <f t="shared" si="54"/>
        <v>1.8163636363636364</v>
      </c>
      <c r="N857" s="19">
        <f t="shared" si="55"/>
        <v>39.160800000000002</v>
      </c>
    </row>
    <row r="858" spans="1:14" x14ac:dyDescent="0.3">
      <c r="A858" s="10" t="s">
        <v>1185</v>
      </c>
      <c r="B858" s="11">
        <v>42071</v>
      </c>
      <c r="C858" s="12" t="s">
        <v>1184</v>
      </c>
      <c r="D858" s="12" t="s">
        <v>45</v>
      </c>
      <c r="E858" s="12" t="s">
        <v>3</v>
      </c>
      <c r="F858" s="12" t="s">
        <v>10</v>
      </c>
      <c r="G858" s="12">
        <v>102.3</v>
      </c>
      <c r="H858" s="12">
        <v>24</v>
      </c>
      <c r="I858" s="12">
        <v>20.46</v>
      </c>
      <c r="J858" s="13">
        <v>0.15</v>
      </c>
      <c r="K858" s="12" t="str">
        <f t="shared" si="52"/>
        <v>March</v>
      </c>
      <c r="L858" s="24">
        <f t="shared" si="53"/>
        <v>0.2</v>
      </c>
      <c r="M858" s="12">
        <f t="shared" si="54"/>
        <v>4.2625000000000002</v>
      </c>
      <c r="N858" s="19">
        <f t="shared" si="55"/>
        <v>86.954999999999998</v>
      </c>
    </row>
    <row r="859" spans="1:14" x14ac:dyDescent="0.3">
      <c r="A859" s="10" t="s">
        <v>1186</v>
      </c>
      <c r="B859" s="11">
        <v>42071</v>
      </c>
      <c r="C859" s="12" t="s">
        <v>1184</v>
      </c>
      <c r="D859" s="12" t="s">
        <v>45</v>
      </c>
      <c r="E859" s="12" t="s">
        <v>3</v>
      </c>
      <c r="F859" s="12" t="s">
        <v>10</v>
      </c>
      <c r="G859" s="12">
        <v>21.36</v>
      </c>
      <c r="H859" s="12">
        <v>4</v>
      </c>
      <c r="I859" s="12">
        <v>4.2720000000000002</v>
      </c>
      <c r="J859" s="13">
        <v>0.24</v>
      </c>
      <c r="K859" s="12" t="str">
        <f t="shared" si="52"/>
        <v>March</v>
      </c>
      <c r="L859" s="24">
        <f t="shared" si="53"/>
        <v>0.2</v>
      </c>
      <c r="M859" s="12">
        <f t="shared" si="54"/>
        <v>5.34</v>
      </c>
      <c r="N859" s="19">
        <f t="shared" si="55"/>
        <v>16.233599999999999</v>
      </c>
    </row>
    <row r="860" spans="1:14" x14ac:dyDescent="0.3">
      <c r="A860" s="10" t="s">
        <v>1187</v>
      </c>
      <c r="B860" s="11">
        <v>43377</v>
      </c>
      <c r="C860" s="12" t="s">
        <v>1188</v>
      </c>
      <c r="D860" s="12" t="s">
        <v>45</v>
      </c>
      <c r="E860" s="12" t="s">
        <v>30</v>
      </c>
      <c r="F860" s="12" t="s">
        <v>10</v>
      </c>
      <c r="G860" s="12">
        <v>7.61</v>
      </c>
      <c r="H860" s="12">
        <v>8</v>
      </c>
      <c r="I860" s="12">
        <v>1.522</v>
      </c>
      <c r="J860" s="13">
        <v>0.24</v>
      </c>
      <c r="K860" s="12" t="str">
        <f t="shared" si="52"/>
        <v>October</v>
      </c>
      <c r="L860" s="24">
        <f t="shared" si="53"/>
        <v>0.19999999999999998</v>
      </c>
      <c r="M860" s="12">
        <f t="shared" si="54"/>
        <v>0.95125000000000004</v>
      </c>
      <c r="N860" s="19">
        <f t="shared" si="55"/>
        <v>5.7835999999999999</v>
      </c>
    </row>
    <row r="861" spans="1:14" x14ac:dyDescent="0.3">
      <c r="A861" s="10" t="s">
        <v>1189</v>
      </c>
      <c r="B861" s="11">
        <v>43377</v>
      </c>
      <c r="C861" s="12" t="s">
        <v>1188</v>
      </c>
      <c r="D861" s="12" t="s">
        <v>45</v>
      </c>
      <c r="E861" s="12" t="s">
        <v>30</v>
      </c>
      <c r="F861" s="12" t="s">
        <v>10</v>
      </c>
      <c r="G861" s="12">
        <v>7.16</v>
      </c>
      <c r="H861" s="12">
        <v>1</v>
      </c>
      <c r="I861" s="12">
        <v>1.4319999999999999</v>
      </c>
      <c r="J861" s="13">
        <v>0.01</v>
      </c>
      <c r="K861" s="12" t="str">
        <f t="shared" si="52"/>
        <v>October</v>
      </c>
      <c r="L861" s="24">
        <f t="shared" si="53"/>
        <v>0.19999999999999998</v>
      </c>
      <c r="M861" s="12">
        <f t="shared" si="54"/>
        <v>7.16</v>
      </c>
      <c r="N861" s="19">
        <f t="shared" si="55"/>
        <v>7.0884</v>
      </c>
    </row>
    <row r="862" spans="1:14" x14ac:dyDescent="0.3">
      <c r="A862" s="10" t="s">
        <v>1190</v>
      </c>
      <c r="B862" s="11">
        <v>42253</v>
      </c>
      <c r="C862" s="12" t="s">
        <v>1191</v>
      </c>
      <c r="D862" s="12" t="s">
        <v>8</v>
      </c>
      <c r="E862" s="12" t="s">
        <v>3</v>
      </c>
      <c r="F862" s="12" t="s">
        <v>10</v>
      </c>
      <c r="G862" s="12">
        <v>7.36</v>
      </c>
      <c r="H862" s="12">
        <v>13</v>
      </c>
      <c r="I862" s="12">
        <v>1.472</v>
      </c>
      <c r="J862" s="13">
        <v>0.22</v>
      </c>
      <c r="K862" s="12" t="str">
        <f t="shared" si="52"/>
        <v>September</v>
      </c>
      <c r="L862" s="24">
        <f t="shared" si="53"/>
        <v>0.19999999999999998</v>
      </c>
      <c r="M862" s="12">
        <f t="shared" si="54"/>
        <v>0.56615384615384623</v>
      </c>
      <c r="N862" s="19">
        <f t="shared" si="55"/>
        <v>5.7408000000000001</v>
      </c>
    </row>
    <row r="863" spans="1:14" x14ac:dyDescent="0.3">
      <c r="A863" s="10" t="s">
        <v>1192</v>
      </c>
      <c r="B863" s="11">
        <v>42253</v>
      </c>
      <c r="C863" s="12" t="s">
        <v>1191</v>
      </c>
      <c r="D863" s="12" t="s">
        <v>8</v>
      </c>
      <c r="E863" s="12" t="s">
        <v>3</v>
      </c>
      <c r="F863" s="12" t="s">
        <v>10</v>
      </c>
      <c r="G863" s="12">
        <v>23.1</v>
      </c>
      <c r="H863" s="12">
        <v>4</v>
      </c>
      <c r="I863" s="12">
        <v>4.62</v>
      </c>
      <c r="J863" s="13">
        <v>0.22</v>
      </c>
      <c r="K863" s="12" t="str">
        <f t="shared" si="52"/>
        <v>September</v>
      </c>
      <c r="L863" s="24">
        <f t="shared" si="53"/>
        <v>0.19999999999999998</v>
      </c>
      <c r="M863" s="12">
        <f t="shared" si="54"/>
        <v>5.7750000000000004</v>
      </c>
      <c r="N863" s="19">
        <f t="shared" si="55"/>
        <v>18.018000000000001</v>
      </c>
    </row>
    <row r="864" spans="1:14" x14ac:dyDescent="0.3">
      <c r="A864" s="10" t="s">
        <v>1193</v>
      </c>
      <c r="B864" s="11">
        <v>42856</v>
      </c>
      <c r="C864" s="12" t="s">
        <v>1074</v>
      </c>
      <c r="D864" s="12" t="s">
        <v>2</v>
      </c>
      <c r="E864" s="12" t="s">
        <v>9</v>
      </c>
      <c r="F864" s="12" t="s">
        <v>18</v>
      </c>
      <c r="G864" s="12">
        <v>191.47200000000001</v>
      </c>
      <c r="H864" s="12">
        <v>30</v>
      </c>
      <c r="I864" s="12">
        <v>38.294400000000003</v>
      </c>
      <c r="J864" s="13">
        <v>0.06</v>
      </c>
      <c r="K864" s="12" t="str">
        <f t="shared" si="52"/>
        <v>May</v>
      </c>
      <c r="L864" s="24">
        <f t="shared" si="53"/>
        <v>0.2</v>
      </c>
      <c r="M864" s="12">
        <f t="shared" si="54"/>
        <v>6.3824000000000005</v>
      </c>
      <c r="N864" s="19">
        <f t="shared" si="55"/>
        <v>179.98368000000002</v>
      </c>
    </row>
    <row r="865" spans="1:14" x14ac:dyDescent="0.3">
      <c r="A865" s="10" t="s">
        <v>1194</v>
      </c>
      <c r="B865" s="11">
        <v>42856</v>
      </c>
      <c r="C865" s="12" t="s">
        <v>1074</v>
      </c>
      <c r="D865" s="12" t="s">
        <v>2</v>
      </c>
      <c r="E865" s="12" t="s">
        <v>9</v>
      </c>
      <c r="F865" s="12" t="s">
        <v>10</v>
      </c>
      <c r="G865" s="12">
        <v>5.2480000000000002</v>
      </c>
      <c r="H865" s="12">
        <v>2</v>
      </c>
      <c r="I865" s="12">
        <v>1.0496000000000001</v>
      </c>
      <c r="J865" s="13">
        <v>0.12</v>
      </c>
      <c r="K865" s="12" t="str">
        <f t="shared" si="52"/>
        <v>May</v>
      </c>
      <c r="L865" s="24">
        <f t="shared" si="53"/>
        <v>0.2</v>
      </c>
      <c r="M865" s="12">
        <f t="shared" si="54"/>
        <v>2.6240000000000001</v>
      </c>
      <c r="N865" s="19">
        <f t="shared" si="55"/>
        <v>4.6182400000000001</v>
      </c>
    </row>
    <row r="866" spans="1:14" x14ac:dyDescent="0.3">
      <c r="A866" s="10" t="s">
        <v>1195</v>
      </c>
      <c r="B866" s="11">
        <v>42856</v>
      </c>
      <c r="C866" s="12" t="s">
        <v>1074</v>
      </c>
      <c r="D866" s="12" t="s">
        <v>2</v>
      </c>
      <c r="E866" s="12" t="s">
        <v>9</v>
      </c>
      <c r="F866" s="12" t="s">
        <v>18</v>
      </c>
      <c r="G866" s="12">
        <v>59.183999999999997</v>
      </c>
      <c r="H866" s="12">
        <v>22</v>
      </c>
      <c r="I866" s="12">
        <v>11.8368</v>
      </c>
      <c r="J866" s="13">
        <v>0.06</v>
      </c>
      <c r="K866" s="12" t="str">
        <f t="shared" si="52"/>
        <v>May</v>
      </c>
      <c r="L866" s="24">
        <f t="shared" si="53"/>
        <v>0.2</v>
      </c>
      <c r="M866" s="12">
        <f t="shared" si="54"/>
        <v>2.6901818181818182</v>
      </c>
      <c r="N866" s="19">
        <f t="shared" si="55"/>
        <v>55.632959999999997</v>
      </c>
    </row>
    <row r="867" spans="1:14" x14ac:dyDescent="0.3">
      <c r="A867" s="10" t="s">
        <v>1196</v>
      </c>
      <c r="B867" s="11">
        <v>42278</v>
      </c>
      <c r="C867" s="12" t="s">
        <v>1197</v>
      </c>
      <c r="D867" s="12" t="s">
        <v>2</v>
      </c>
      <c r="E867" s="12" t="s">
        <v>9</v>
      </c>
      <c r="F867" s="12" t="s">
        <v>10</v>
      </c>
      <c r="G867" s="12">
        <v>2.89</v>
      </c>
      <c r="H867" s="12">
        <v>19</v>
      </c>
      <c r="I867" s="12">
        <v>0.57799999999999996</v>
      </c>
      <c r="J867" s="13">
        <v>0.11</v>
      </c>
      <c r="K867" s="12" t="str">
        <f t="shared" si="52"/>
        <v>October</v>
      </c>
      <c r="L867" s="24">
        <f t="shared" si="53"/>
        <v>0.19999999999999998</v>
      </c>
      <c r="M867" s="12">
        <f t="shared" si="54"/>
        <v>0.15210526315789474</v>
      </c>
      <c r="N867" s="19">
        <f t="shared" si="55"/>
        <v>2.5721000000000003</v>
      </c>
    </row>
    <row r="868" spans="1:14" x14ac:dyDescent="0.3">
      <c r="A868" s="10" t="s">
        <v>1198</v>
      </c>
      <c r="B868" s="11">
        <v>42278</v>
      </c>
      <c r="C868" s="12" t="s">
        <v>1197</v>
      </c>
      <c r="D868" s="12" t="s">
        <v>2</v>
      </c>
      <c r="E868" s="12" t="s">
        <v>9</v>
      </c>
      <c r="F868" s="12" t="s">
        <v>4</v>
      </c>
      <c r="G868" s="12">
        <v>51.94</v>
      </c>
      <c r="H868" s="12">
        <v>6</v>
      </c>
      <c r="I868" s="12">
        <v>10.388</v>
      </c>
      <c r="J868" s="13">
        <v>0.22</v>
      </c>
      <c r="K868" s="12" t="str">
        <f t="shared" si="52"/>
        <v>October</v>
      </c>
      <c r="L868" s="24">
        <f t="shared" si="53"/>
        <v>0.2</v>
      </c>
      <c r="M868" s="12">
        <f t="shared" si="54"/>
        <v>8.6566666666666663</v>
      </c>
      <c r="N868" s="19">
        <f t="shared" si="55"/>
        <v>40.513199999999998</v>
      </c>
    </row>
    <row r="869" spans="1:14" x14ac:dyDescent="0.3">
      <c r="A869" s="10" t="s">
        <v>1199</v>
      </c>
      <c r="B869" s="11">
        <v>43007</v>
      </c>
      <c r="C869" s="12" t="s">
        <v>1200</v>
      </c>
      <c r="D869" s="12" t="s">
        <v>45</v>
      </c>
      <c r="E869" s="12" t="s">
        <v>9</v>
      </c>
      <c r="F869" s="12" t="s">
        <v>10</v>
      </c>
      <c r="G869" s="12">
        <v>15.936</v>
      </c>
      <c r="H869" s="12">
        <v>6</v>
      </c>
      <c r="I869" s="12">
        <v>3.1871999999999998</v>
      </c>
      <c r="J869" s="13">
        <v>0.16</v>
      </c>
      <c r="K869" s="12" t="str">
        <f t="shared" si="52"/>
        <v>September</v>
      </c>
      <c r="L869" s="24">
        <f t="shared" si="53"/>
        <v>0.19999999999999998</v>
      </c>
      <c r="M869" s="12">
        <f t="shared" si="54"/>
        <v>2.6560000000000001</v>
      </c>
      <c r="N869" s="19">
        <f t="shared" si="55"/>
        <v>13.386240000000001</v>
      </c>
    </row>
    <row r="870" spans="1:14" x14ac:dyDescent="0.3">
      <c r="A870" s="10" t="s">
        <v>1201</v>
      </c>
      <c r="B870" s="11">
        <v>42159</v>
      </c>
      <c r="C870" s="12" t="s">
        <v>1202</v>
      </c>
      <c r="D870" s="12" t="s">
        <v>45</v>
      </c>
      <c r="E870" s="12" t="s">
        <v>9</v>
      </c>
      <c r="F870" s="12" t="s">
        <v>10</v>
      </c>
      <c r="G870" s="12">
        <v>44.91</v>
      </c>
      <c r="H870" s="12">
        <v>24</v>
      </c>
      <c r="I870" s="12">
        <v>8.9819999999999993</v>
      </c>
      <c r="J870" s="13">
        <v>0.08</v>
      </c>
      <c r="K870" s="12" t="str">
        <f t="shared" si="52"/>
        <v>June</v>
      </c>
      <c r="L870" s="24">
        <f t="shared" si="53"/>
        <v>0.2</v>
      </c>
      <c r="M870" s="12">
        <f t="shared" si="54"/>
        <v>1.8712499999999999</v>
      </c>
      <c r="N870" s="19">
        <f t="shared" si="55"/>
        <v>41.3172</v>
      </c>
    </row>
    <row r="871" spans="1:14" x14ac:dyDescent="0.3">
      <c r="A871" s="10" t="s">
        <v>1203</v>
      </c>
      <c r="B871" s="11">
        <v>42803</v>
      </c>
      <c r="C871" s="12" t="s">
        <v>1204</v>
      </c>
      <c r="D871" s="12" t="s">
        <v>45</v>
      </c>
      <c r="E871" s="12" t="s">
        <v>30</v>
      </c>
      <c r="F871" s="12" t="s">
        <v>10</v>
      </c>
      <c r="G871" s="12">
        <v>1141.47</v>
      </c>
      <c r="H871" s="12">
        <v>20</v>
      </c>
      <c r="I871" s="12">
        <v>228.29400000000001</v>
      </c>
      <c r="J871" s="13">
        <v>0.18</v>
      </c>
      <c r="K871" s="12" t="str">
        <f t="shared" si="52"/>
        <v>March</v>
      </c>
      <c r="L871" s="24">
        <f t="shared" si="53"/>
        <v>0.2</v>
      </c>
      <c r="M871" s="12">
        <f t="shared" si="54"/>
        <v>57.073500000000003</v>
      </c>
      <c r="N871" s="19">
        <f t="shared" si="55"/>
        <v>936.00540000000001</v>
      </c>
    </row>
    <row r="872" spans="1:14" x14ac:dyDescent="0.3">
      <c r="A872" s="10" t="s">
        <v>1205</v>
      </c>
      <c r="B872" s="11">
        <v>42803</v>
      </c>
      <c r="C872" s="12" t="s">
        <v>1204</v>
      </c>
      <c r="D872" s="12" t="s">
        <v>45</v>
      </c>
      <c r="E872" s="12" t="s">
        <v>30</v>
      </c>
      <c r="F872" s="12" t="s">
        <v>18</v>
      </c>
      <c r="G872" s="12">
        <v>280.78199999999998</v>
      </c>
      <c r="H872" s="12">
        <v>20</v>
      </c>
      <c r="I872" s="12">
        <v>56.156399999999998</v>
      </c>
      <c r="J872" s="13">
        <v>0.16</v>
      </c>
      <c r="K872" s="12" t="str">
        <f t="shared" si="52"/>
        <v>March</v>
      </c>
      <c r="L872" s="24">
        <f t="shared" si="53"/>
        <v>0.2</v>
      </c>
      <c r="M872" s="12">
        <f t="shared" si="54"/>
        <v>14.039099999999999</v>
      </c>
      <c r="N872" s="19">
        <f t="shared" si="55"/>
        <v>235.85687999999999</v>
      </c>
    </row>
    <row r="873" spans="1:14" x14ac:dyDescent="0.3">
      <c r="A873" s="10" t="s">
        <v>1206</v>
      </c>
      <c r="B873" s="11">
        <v>42662</v>
      </c>
      <c r="C873" s="12" t="s">
        <v>52</v>
      </c>
      <c r="D873" s="12" t="s">
        <v>45</v>
      </c>
      <c r="E873" s="12" t="s">
        <v>3</v>
      </c>
      <c r="F873" s="12" t="s">
        <v>10</v>
      </c>
      <c r="G873" s="12">
        <v>34.44</v>
      </c>
      <c r="H873" s="12">
        <v>30</v>
      </c>
      <c r="I873" s="12">
        <v>6.8879999999999999</v>
      </c>
      <c r="J873" s="13">
        <v>0</v>
      </c>
      <c r="K873" s="12" t="str">
        <f t="shared" si="52"/>
        <v>October</v>
      </c>
      <c r="L873" s="24">
        <f t="shared" si="53"/>
        <v>0.2</v>
      </c>
      <c r="M873" s="12">
        <f t="shared" si="54"/>
        <v>1.1479999999999999</v>
      </c>
      <c r="N873" s="19">
        <f t="shared" si="55"/>
        <v>34.44</v>
      </c>
    </row>
    <row r="874" spans="1:14" x14ac:dyDescent="0.3">
      <c r="A874" s="10" t="s">
        <v>1207</v>
      </c>
      <c r="B874" s="11">
        <v>42289</v>
      </c>
      <c r="C874" s="12" t="s">
        <v>1208</v>
      </c>
      <c r="D874" s="12" t="s">
        <v>45</v>
      </c>
      <c r="E874" s="12" t="s">
        <v>3</v>
      </c>
      <c r="F874" s="12" t="s">
        <v>10</v>
      </c>
      <c r="G874" s="12">
        <v>11.36</v>
      </c>
      <c r="H874" s="12">
        <v>20</v>
      </c>
      <c r="I874" s="12">
        <v>2.2719999999999998</v>
      </c>
      <c r="J874" s="13">
        <v>0.17</v>
      </c>
      <c r="K874" s="12" t="str">
        <f t="shared" si="52"/>
        <v>October</v>
      </c>
      <c r="L874" s="24">
        <f t="shared" si="53"/>
        <v>0.19999999999999998</v>
      </c>
      <c r="M874" s="12">
        <f t="shared" si="54"/>
        <v>0.56799999999999995</v>
      </c>
      <c r="N874" s="19">
        <f t="shared" si="55"/>
        <v>9.428799999999999</v>
      </c>
    </row>
    <row r="875" spans="1:14" x14ac:dyDescent="0.3">
      <c r="A875" s="10" t="s">
        <v>1209</v>
      </c>
      <c r="B875" s="11">
        <v>42289</v>
      </c>
      <c r="C875" s="12" t="s">
        <v>1208</v>
      </c>
      <c r="D875" s="12" t="s">
        <v>45</v>
      </c>
      <c r="E875" s="12" t="s">
        <v>3</v>
      </c>
      <c r="F875" s="12" t="s">
        <v>10</v>
      </c>
      <c r="G875" s="12">
        <v>106.34399999999999</v>
      </c>
      <c r="H875" s="12">
        <v>23</v>
      </c>
      <c r="I875" s="12">
        <v>21.268799999999999</v>
      </c>
      <c r="J875" s="13">
        <v>0.2</v>
      </c>
      <c r="K875" s="12" t="str">
        <f t="shared" si="52"/>
        <v>October</v>
      </c>
      <c r="L875" s="24">
        <f t="shared" si="53"/>
        <v>0.2</v>
      </c>
      <c r="M875" s="12">
        <f t="shared" si="54"/>
        <v>4.623652173913043</v>
      </c>
      <c r="N875" s="19">
        <f t="shared" si="55"/>
        <v>85.075199999999995</v>
      </c>
    </row>
    <row r="876" spans="1:14" x14ac:dyDescent="0.3">
      <c r="A876" s="10" t="s">
        <v>1210</v>
      </c>
      <c r="B876" s="11">
        <v>43337</v>
      </c>
      <c r="C876" s="12" t="s">
        <v>1174</v>
      </c>
      <c r="D876" s="12" t="s">
        <v>45</v>
      </c>
      <c r="E876" s="12" t="s">
        <v>3</v>
      </c>
      <c r="F876" s="12" t="s">
        <v>10</v>
      </c>
      <c r="G876" s="12">
        <v>192.16</v>
      </c>
      <c r="H876" s="12">
        <v>20</v>
      </c>
      <c r="I876" s="12">
        <v>38.432000000000002</v>
      </c>
      <c r="J876" s="13">
        <v>0.18</v>
      </c>
      <c r="K876" s="12" t="str">
        <f t="shared" si="52"/>
        <v>August</v>
      </c>
      <c r="L876" s="24">
        <f t="shared" si="53"/>
        <v>0.2</v>
      </c>
      <c r="M876" s="12">
        <f t="shared" si="54"/>
        <v>9.6080000000000005</v>
      </c>
      <c r="N876" s="19">
        <f t="shared" si="55"/>
        <v>157.5712</v>
      </c>
    </row>
    <row r="877" spans="1:14" x14ac:dyDescent="0.3">
      <c r="A877" s="10" t="s">
        <v>1211</v>
      </c>
      <c r="B877" s="11">
        <v>42752</v>
      </c>
      <c r="C877" s="12" t="s">
        <v>910</v>
      </c>
      <c r="D877" s="12" t="s">
        <v>29</v>
      </c>
      <c r="E877" s="12" t="s">
        <v>30</v>
      </c>
      <c r="F877" s="12" t="s">
        <v>4</v>
      </c>
      <c r="G877" s="12">
        <v>322.58999999999997</v>
      </c>
      <c r="H877" s="12">
        <v>25</v>
      </c>
      <c r="I877" s="12">
        <v>64.518000000000001</v>
      </c>
      <c r="J877" s="13">
        <v>0.23</v>
      </c>
      <c r="K877" s="12" t="str">
        <f t="shared" si="52"/>
        <v>January</v>
      </c>
      <c r="L877" s="24">
        <f t="shared" si="53"/>
        <v>0.2</v>
      </c>
      <c r="M877" s="12">
        <f t="shared" si="54"/>
        <v>12.903599999999999</v>
      </c>
      <c r="N877" s="19">
        <f t="shared" si="55"/>
        <v>248.39429999999999</v>
      </c>
    </row>
    <row r="878" spans="1:14" x14ac:dyDescent="0.3">
      <c r="A878" s="10" t="s">
        <v>1212</v>
      </c>
      <c r="B878" s="11">
        <v>42752</v>
      </c>
      <c r="C878" s="12" t="s">
        <v>910</v>
      </c>
      <c r="D878" s="12" t="s">
        <v>29</v>
      </c>
      <c r="E878" s="12" t="s">
        <v>30</v>
      </c>
      <c r="F878" s="12" t="s">
        <v>18</v>
      </c>
      <c r="G878" s="12">
        <v>29.99</v>
      </c>
      <c r="H878" s="12">
        <v>29</v>
      </c>
      <c r="I878" s="12">
        <v>5.9980000000000002</v>
      </c>
      <c r="J878" s="13">
        <v>0.06</v>
      </c>
      <c r="K878" s="12" t="str">
        <f t="shared" si="52"/>
        <v>January</v>
      </c>
      <c r="L878" s="24">
        <f t="shared" si="53"/>
        <v>0.2</v>
      </c>
      <c r="M878" s="12">
        <f t="shared" si="54"/>
        <v>1.0341379310344827</v>
      </c>
      <c r="N878" s="19">
        <f t="shared" si="55"/>
        <v>28.1906</v>
      </c>
    </row>
    <row r="879" spans="1:14" x14ac:dyDescent="0.3">
      <c r="A879" s="10" t="s">
        <v>1213</v>
      </c>
      <c r="B879" s="11">
        <v>42752</v>
      </c>
      <c r="C879" s="12" t="s">
        <v>910</v>
      </c>
      <c r="D879" s="12" t="s">
        <v>29</v>
      </c>
      <c r="E879" s="12" t="s">
        <v>30</v>
      </c>
      <c r="F879" s="12" t="s">
        <v>18</v>
      </c>
      <c r="G879" s="12">
        <v>371.97</v>
      </c>
      <c r="H879" s="12">
        <v>15</v>
      </c>
      <c r="I879" s="12">
        <v>74.394000000000005</v>
      </c>
      <c r="J879" s="13">
        <v>0.14000000000000001</v>
      </c>
      <c r="K879" s="12" t="str">
        <f t="shared" si="52"/>
        <v>January</v>
      </c>
      <c r="L879" s="24">
        <f t="shared" si="53"/>
        <v>0.2</v>
      </c>
      <c r="M879" s="12">
        <f t="shared" si="54"/>
        <v>24.798000000000002</v>
      </c>
      <c r="N879" s="19">
        <f t="shared" si="55"/>
        <v>319.89420000000001</v>
      </c>
    </row>
    <row r="880" spans="1:14" x14ac:dyDescent="0.3">
      <c r="A880" s="10" t="s">
        <v>1214</v>
      </c>
      <c r="B880" s="11">
        <v>42264</v>
      </c>
      <c r="C880" s="12" t="s">
        <v>1215</v>
      </c>
      <c r="D880" s="12" t="s">
        <v>45</v>
      </c>
      <c r="E880" s="12" t="s">
        <v>30</v>
      </c>
      <c r="F880" s="12" t="s">
        <v>10</v>
      </c>
      <c r="G880" s="12">
        <v>5.8920000000000003</v>
      </c>
      <c r="H880" s="12">
        <v>12</v>
      </c>
      <c r="I880" s="12">
        <v>1.1783999999999999</v>
      </c>
      <c r="J880" s="13">
        <v>0.05</v>
      </c>
      <c r="K880" s="12" t="str">
        <f t="shared" si="52"/>
        <v>September</v>
      </c>
      <c r="L880" s="24">
        <f t="shared" si="53"/>
        <v>0.19999999999999998</v>
      </c>
      <c r="M880" s="12">
        <f t="shared" si="54"/>
        <v>0.49100000000000005</v>
      </c>
      <c r="N880" s="19">
        <f t="shared" si="55"/>
        <v>5.5974000000000004</v>
      </c>
    </row>
    <row r="881" spans="1:14" x14ac:dyDescent="0.3">
      <c r="A881" s="10" t="s">
        <v>1216</v>
      </c>
      <c r="B881" s="11">
        <v>43434</v>
      </c>
      <c r="C881" s="12" t="s">
        <v>28</v>
      </c>
      <c r="D881" s="12" t="s">
        <v>29</v>
      </c>
      <c r="E881" s="12" t="s">
        <v>30</v>
      </c>
      <c r="F881" s="12" t="s">
        <v>10</v>
      </c>
      <c r="G881" s="12">
        <v>68.471999999999994</v>
      </c>
      <c r="H881" s="12">
        <v>16</v>
      </c>
      <c r="I881" s="12">
        <v>13.6944</v>
      </c>
      <c r="J881" s="13">
        <v>0.14000000000000001</v>
      </c>
      <c r="K881" s="12" t="str">
        <f t="shared" si="52"/>
        <v>November</v>
      </c>
      <c r="L881" s="24">
        <f t="shared" si="53"/>
        <v>0.2</v>
      </c>
      <c r="M881" s="12">
        <f t="shared" si="54"/>
        <v>4.2794999999999996</v>
      </c>
      <c r="N881" s="19">
        <f t="shared" si="55"/>
        <v>58.885919999999992</v>
      </c>
    </row>
    <row r="882" spans="1:14" x14ac:dyDescent="0.3">
      <c r="A882" s="10" t="s">
        <v>1217</v>
      </c>
      <c r="B882" s="11">
        <v>43434</v>
      </c>
      <c r="C882" s="12" t="s">
        <v>28</v>
      </c>
      <c r="D882" s="12" t="s">
        <v>29</v>
      </c>
      <c r="E882" s="12" t="s">
        <v>30</v>
      </c>
      <c r="F882" s="12" t="s">
        <v>4</v>
      </c>
      <c r="G882" s="12">
        <v>1242.9000000000001</v>
      </c>
      <c r="H882" s="12">
        <v>20</v>
      </c>
      <c r="I882" s="12">
        <v>248.58</v>
      </c>
      <c r="J882" s="13">
        <v>0.02</v>
      </c>
      <c r="K882" s="12" t="str">
        <f t="shared" si="52"/>
        <v>November</v>
      </c>
      <c r="L882" s="24">
        <f t="shared" si="53"/>
        <v>0.19999999999999998</v>
      </c>
      <c r="M882" s="12">
        <f t="shared" si="54"/>
        <v>62.145000000000003</v>
      </c>
      <c r="N882" s="19">
        <f t="shared" si="55"/>
        <v>1218.0420000000001</v>
      </c>
    </row>
    <row r="883" spans="1:14" x14ac:dyDescent="0.3">
      <c r="A883" s="10" t="s">
        <v>1218</v>
      </c>
      <c r="B883" s="11">
        <v>42623</v>
      </c>
      <c r="C883" s="12" t="s">
        <v>182</v>
      </c>
      <c r="D883" s="12" t="s">
        <v>8</v>
      </c>
      <c r="E883" s="12" t="s">
        <v>3</v>
      </c>
      <c r="F883" s="12" t="s">
        <v>10</v>
      </c>
      <c r="G883" s="12">
        <v>30.84</v>
      </c>
      <c r="H883" s="12">
        <v>24</v>
      </c>
      <c r="I883" s="12">
        <v>6.1680000000000001</v>
      </c>
      <c r="J883" s="13">
        <v>0.13</v>
      </c>
      <c r="K883" s="12" t="str">
        <f t="shared" si="52"/>
        <v>September</v>
      </c>
      <c r="L883" s="24">
        <f t="shared" si="53"/>
        <v>0.2</v>
      </c>
      <c r="M883" s="12">
        <f t="shared" si="54"/>
        <v>1.2849999999999999</v>
      </c>
      <c r="N883" s="19">
        <f t="shared" si="55"/>
        <v>26.8308</v>
      </c>
    </row>
    <row r="884" spans="1:14" x14ac:dyDescent="0.3">
      <c r="A884" s="10" t="s">
        <v>1219</v>
      </c>
      <c r="B884" s="11">
        <v>43457</v>
      </c>
      <c r="C884" s="12" t="s">
        <v>160</v>
      </c>
      <c r="D884" s="12" t="s">
        <v>29</v>
      </c>
      <c r="E884" s="12" t="s">
        <v>3</v>
      </c>
      <c r="F884" s="12" t="s">
        <v>10</v>
      </c>
      <c r="G884" s="12">
        <v>13.48</v>
      </c>
      <c r="H884" s="12">
        <v>16</v>
      </c>
      <c r="I884" s="12">
        <v>2.6960000000000002</v>
      </c>
      <c r="J884" s="13">
        <v>0.05</v>
      </c>
      <c r="K884" s="12" t="str">
        <f t="shared" si="52"/>
        <v>December</v>
      </c>
      <c r="L884" s="24">
        <f t="shared" si="53"/>
        <v>0.2</v>
      </c>
      <c r="M884" s="12">
        <f t="shared" si="54"/>
        <v>0.84250000000000003</v>
      </c>
      <c r="N884" s="19">
        <f t="shared" si="55"/>
        <v>12.806000000000001</v>
      </c>
    </row>
    <row r="885" spans="1:14" x14ac:dyDescent="0.3">
      <c r="A885" s="10" t="s">
        <v>1220</v>
      </c>
      <c r="B885" s="11">
        <v>43030</v>
      </c>
      <c r="C885" s="12" t="s">
        <v>1221</v>
      </c>
      <c r="D885" s="12" t="s">
        <v>29</v>
      </c>
      <c r="E885" s="12" t="s">
        <v>30</v>
      </c>
      <c r="F885" s="12" t="s">
        <v>4</v>
      </c>
      <c r="G885" s="12">
        <v>31.4</v>
      </c>
      <c r="H885" s="12">
        <v>1</v>
      </c>
      <c r="I885" s="12">
        <v>6.28</v>
      </c>
      <c r="J885" s="13">
        <v>0.15</v>
      </c>
      <c r="K885" s="12" t="str">
        <f t="shared" si="52"/>
        <v>October</v>
      </c>
      <c r="L885" s="24">
        <f t="shared" si="53"/>
        <v>0.2</v>
      </c>
      <c r="M885" s="12">
        <f t="shared" si="54"/>
        <v>31.4</v>
      </c>
      <c r="N885" s="19">
        <f t="shared" si="55"/>
        <v>26.689999999999998</v>
      </c>
    </row>
    <row r="886" spans="1:14" x14ac:dyDescent="0.3">
      <c r="A886" s="10" t="s">
        <v>1222</v>
      </c>
      <c r="B886" s="11">
        <v>42123</v>
      </c>
      <c r="C886" s="12" t="s">
        <v>1223</v>
      </c>
      <c r="D886" s="12" t="s">
        <v>45</v>
      </c>
      <c r="E886" s="12" t="s">
        <v>3</v>
      </c>
      <c r="F886" s="12" t="s">
        <v>4</v>
      </c>
      <c r="G886" s="12">
        <v>17.46</v>
      </c>
      <c r="H886" s="12">
        <v>4</v>
      </c>
      <c r="I886" s="12">
        <v>3.492</v>
      </c>
      <c r="J886" s="13">
        <v>0.24</v>
      </c>
      <c r="K886" s="12" t="str">
        <f t="shared" si="52"/>
        <v>April</v>
      </c>
      <c r="L886" s="24">
        <f t="shared" si="53"/>
        <v>0.19999999999999998</v>
      </c>
      <c r="M886" s="12">
        <f t="shared" si="54"/>
        <v>4.3650000000000002</v>
      </c>
      <c r="N886" s="19">
        <f t="shared" si="55"/>
        <v>13.269600000000001</v>
      </c>
    </row>
    <row r="887" spans="1:14" x14ac:dyDescent="0.3">
      <c r="A887" s="10" t="s">
        <v>1224</v>
      </c>
      <c r="B887" s="11">
        <v>42485</v>
      </c>
      <c r="C887" s="12" t="s">
        <v>1225</v>
      </c>
      <c r="D887" s="12" t="s">
        <v>8</v>
      </c>
      <c r="E887" s="12" t="s">
        <v>9</v>
      </c>
      <c r="F887" s="12" t="s">
        <v>10</v>
      </c>
      <c r="G887" s="12">
        <v>13.944000000000001</v>
      </c>
      <c r="H887" s="12">
        <v>1</v>
      </c>
      <c r="I887" s="12">
        <v>2.7888000000000002</v>
      </c>
      <c r="J887" s="13">
        <v>0.05</v>
      </c>
      <c r="K887" s="12" t="str">
        <f t="shared" si="52"/>
        <v>April</v>
      </c>
      <c r="L887" s="24">
        <f t="shared" si="53"/>
        <v>0.2</v>
      </c>
      <c r="M887" s="12">
        <f t="shared" si="54"/>
        <v>13.944000000000001</v>
      </c>
      <c r="N887" s="19">
        <f t="shared" si="55"/>
        <v>13.2468</v>
      </c>
    </row>
    <row r="888" spans="1:14" x14ac:dyDescent="0.3">
      <c r="A888" s="10" t="s">
        <v>1226</v>
      </c>
      <c r="B888" s="11">
        <v>43277</v>
      </c>
      <c r="C888" s="12" t="s">
        <v>787</v>
      </c>
      <c r="D888" s="12" t="s">
        <v>8</v>
      </c>
      <c r="E888" s="12" t="s">
        <v>3</v>
      </c>
      <c r="F888" s="12" t="s">
        <v>10</v>
      </c>
      <c r="G888" s="12">
        <v>83.76</v>
      </c>
      <c r="H888" s="12">
        <v>10</v>
      </c>
      <c r="I888" s="12">
        <v>16.751999999999999</v>
      </c>
      <c r="J888" s="13">
        <v>0.13</v>
      </c>
      <c r="K888" s="12" t="str">
        <f t="shared" si="52"/>
        <v>June</v>
      </c>
      <c r="L888" s="24">
        <f t="shared" si="53"/>
        <v>0.19999999999999998</v>
      </c>
      <c r="M888" s="12">
        <f t="shared" si="54"/>
        <v>8.3760000000000012</v>
      </c>
      <c r="N888" s="19">
        <f t="shared" si="55"/>
        <v>72.871200000000002</v>
      </c>
    </row>
    <row r="889" spans="1:14" x14ac:dyDescent="0.3">
      <c r="A889" s="10" t="s">
        <v>1227</v>
      </c>
      <c r="B889" s="11">
        <v>43387</v>
      </c>
      <c r="C889" s="12" t="s">
        <v>1228</v>
      </c>
      <c r="D889" s="12" t="s">
        <v>45</v>
      </c>
      <c r="E889" s="12" t="s">
        <v>30</v>
      </c>
      <c r="F889" s="12" t="s">
        <v>10</v>
      </c>
      <c r="G889" s="12">
        <v>37.659999999999997</v>
      </c>
      <c r="H889" s="12">
        <v>2</v>
      </c>
      <c r="I889" s="12">
        <v>7.532</v>
      </c>
      <c r="J889" s="13">
        <v>0.09</v>
      </c>
      <c r="K889" s="12" t="str">
        <f t="shared" si="52"/>
        <v>October</v>
      </c>
      <c r="L889" s="24">
        <f t="shared" si="53"/>
        <v>0.2</v>
      </c>
      <c r="M889" s="12">
        <f t="shared" si="54"/>
        <v>18.829999999999998</v>
      </c>
      <c r="N889" s="19">
        <f t="shared" si="55"/>
        <v>34.270599999999995</v>
      </c>
    </row>
    <row r="890" spans="1:14" x14ac:dyDescent="0.3">
      <c r="A890" s="10" t="s">
        <v>1229</v>
      </c>
      <c r="B890" s="11">
        <v>42259</v>
      </c>
      <c r="C890" s="12" t="s">
        <v>1176</v>
      </c>
      <c r="D890" s="12" t="s">
        <v>45</v>
      </c>
      <c r="E890" s="12" t="s">
        <v>9</v>
      </c>
      <c r="F890" s="12" t="s">
        <v>10</v>
      </c>
      <c r="G890" s="12">
        <v>34.68</v>
      </c>
      <c r="H890" s="12">
        <v>11</v>
      </c>
      <c r="I890" s="12">
        <v>6.9359999999999999</v>
      </c>
      <c r="J890" s="13">
        <v>0.01</v>
      </c>
      <c r="K890" s="12" t="str">
        <f t="shared" si="52"/>
        <v>September</v>
      </c>
      <c r="L890" s="24">
        <f t="shared" si="53"/>
        <v>0.2</v>
      </c>
      <c r="M890" s="12">
        <f t="shared" si="54"/>
        <v>3.1527272727272728</v>
      </c>
      <c r="N890" s="19">
        <f t="shared" si="55"/>
        <v>34.333199999999998</v>
      </c>
    </row>
    <row r="891" spans="1:14" x14ac:dyDescent="0.3">
      <c r="A891" s="10" t="s">
        <v>1230</v>
      </c>
      <c r="B891" s="11">
        <v>43271</v>
      </c>
      <c r="C891" s="12" t="s">
        <v>677</v>
      </c>
      <c r="D891" s="12" t="s">
        <v>45</v>
      </c>
      <c r="E891" s="12" t="s">
        <v>3</v>
      </c>
      <c r="F891" s="12" t="s">
        <v>18</v>
      </c>
      <c r="G891" s="12">
        <v>149.94999999999999</v>
      </c>
      <c r="H891" s="12">
        <v>14</v>
      </c>
      <c r="I891" s="12">
        <v>29.99</v>
      </c>
      <c r="J891" s="13">
        <v>0.21</v>
      </c>
      <c r="K891" s="12" t="str">
        <f t="shared" si="52"/>
        <v>June</v>
      </c>
      <c r="L891" s="24">
        <f t="shared" si="53"/>
        <v>0.2</v>
      </c>
      <c r="M891" s="12">
        <f t="shared" si="54"/>
        <v>10.710714285714285</v>
      </c>
      <c r="N891" s="19">
        <f t="shared" si="55"/>
        <v>118.4605</v>
      </c>
    </row>
    <row r="892" spans="1:14" x14ac:dyDescent="0.3">
      <c r="A892" s="10" t="s">
        <v>1231</v>
      </c>
      <c r="B892" s="11">
        <v>43271</v>
      </c>
      <c r="C892" s="12" t="s">
        <v>677</v>
      </c>
      <c r="D892" s="12" t="s">
        <v>45</v>
      </c>
      <c r="E892" s="12" t="s">
        <v>3</v>
      </c>
      <c r="F892" s="12" t="s">
        <v>10</v>
      </c>
      <c r="G892" s="12">
        <v>51.311999999999998</v>
      </c>
      <c r="H892" s="12">
        <v>16</v>
      </c>
      <c r="I892" s="12">
        <v>10.2624</v>
      </c>
      <c r="J892" s="13">
        <v>7.0000000000000007E-2</v>
      </c>
      <c r="K892" s="12" t="str">
        <f t="shared" si="52"/>
        <v>June</v>
      </c>
      <c r="L892" s="24">
        <f t="shared" si="53"/>
        <v>0.2</v>
      </c>
      <c r="M892" s="12">
        <f t="shared" si="54"/>
        <v>3.2069999999999999</v>
      </c>
      <c r="N892" s="19">
        <f t="shared" si="55"/>
        <v>47.72016</v>
      </c>
    </row>
    <row r="893" spans="1:14" x14ac:dyDescent="0.3">
      <c r="A893" s="10" t="s">
        <v>1232</v>
      </c>
      <c r="B893" s="11">
        <v>43277</v>
      </c>
      <c r="C893" s="12" t="s">
        <v>995</v>
      </c>
      <c r="D893" s="12" t="s">
        <v>45</v>
      </c>
      <c r="E893" s="12" t="s">
        <v>30</v>
      </c>
      <c r="F893" s="12" t="s">
        <v>10</v>
      </c>
      <c r="G893" s="12">
        <v>4.54</v>
      </c>
      <c r="H893" s="12">
        <v>2</v>
      </c>
      <c r="I893" s="12">
        <v>0.90800000000000003</v>
      </c>
      <c r="J893" s="13">
        <v>0.18</v>
      </c>
      <c r="K893" s="12" t="str">
        <f t="shared" si="52"/>
        <v>June</v>
      </c>
      <c r="L893" s="24">
        <f t="shared" si="53"/>
        <v>0.2</v>
      </c>
      <c r="M893" s="12">
        <f t="shared" si="54"/>
        <v>2.27</v>
      </c>
      <c r="N893" s="19">
        <f t="shared" si="55"/>
        <v>3.7228000000000003</v>
      </c>
    </row>
    <row r="894" spans="1:14" x14ac:dyDescent="0.3">
      <c r="A894" s="10" t="s">
        <v>1233</v>
      </c>
      <c r="B894" s="11">
        <v>43277</v>
      </c>
      <c r="C894" s="12" t="s">
        <v>995</v>
      </c>
      <c r="D894" s="12" t="s">
        <v>45</v>
      </c>
      <c r="E894" s="12" t="s">
        <v>30</v>
      </c>
      <c r="F894" s="12" t="s">
        <v>10</v>
      </c>
      <c r="G894" s="12">
        <v>15.92</v>
      </c>
      <c r="H894" s="12">
        <v>8</v>
      </c>
      <c r="I894" s="12">
        <v>3.1840000000000002</v>
      </c>
      <c r="J894" s="13">
        <v>0</v>
      </c>
      <c r="K894" s="12" t="str">
        <f t="shared" si="52"/>
        <v>June</v>
      </c>
      <c r="L894" s="24">
        <f t="shared" si="53"/>
        <v>0.2</v>
      </c>
      <c r="M894" s="12">
        <f t="shared" si="54"/>
        <v>1.99</v>
      </c>
      <c r="N894" s="19">
        <f t="shared" si="55"/>
        <v>15.92</v>
      </c>
    </row>
    <row r="895" spans="1:14" x14ac:dyDescent="0.3">
      <c r="A895" s="10" t="s">
        <v>1234</v>
      </c>
      <c r="B895" s="11">
        <v>43277</v>
      </c>
      <c r="C895" s="12" t="s">
        <v>995</v>
      </c>
      <c r="D895" s="12" t="s">
        <v>45</v>
      </c>
      <c r="E895" s="12" t="s">
        <v>30</v>
      </c>
      <c r="F895" s="12" t="s">
        <v>18</v>
      </c>
      <c r="G895" s="12">
        <v>543.91999999999996</v>
      </c>
      <c r="H895" s="12">
        <v>12</v>
      </c>
      <c r="I895" s="12">
        <v>108.78400000000001</v>
      </c>
      <c r="J895" s="13">
        <v>0.24</v>
      </c>
      <c r="K895" s="12" t="str">
        <f t="shared" si="52"/>
        <v>June</v>
      </c>
      <c r="L895" s="24">
        <f t="shared" si="53"/>
        <v>0.20000000000000004</v>
      </c>
      <c r="M895" s="12">
        <f t="shared" si="54"/>
        <v>45.326666666666661</v>
      </c>
      <c r="N895" s="19">
        <f t="shared" si="55"/>
        <v>413.37919999999997</v>
      </c>
    </row>
    <row r="896" spans="1:14" x14ac:dyDescent="0.3">
      <c r="A896" s="10" t="s">
        <v>1235</v>
      </c>
      <c r="B896" s="11">
        <v>43019</v>
      </c>
      <c r="C896" s="12" t="s">
        <v>1236</v>
      </c>
      <c r="D896" s="12" t="s">
        <v>8</v>
      </c>
      <c r="E896" s="12" t="s">
        <v>9</v>
      </c>
      <c r="F896" s="12" t="s">
        <v>10</v>
      </c>
      <c r="G896" s="12">
        <v>155.82</v>
      </c>
      <c r="H896" s="12">
        <v>30</v>
      </c>
      <c r="I896" s="12">
        <v>31.164000000000001</v>
      </c>
      <c r="J896" s="13">
        <v>0.04</v>
      </c>
      <c r="K896" s="12" t="str">
        <f t="shared" si="52"/>
        <v>October</v>
      </c>
      <c r="L896" s="24">
        <f t="shared" si="53"/>
        <v>0.2</v>
      </c>
      <c r="M896" s="12">
        <f t="shared" si="54"/>
        <v>5.194</v>
      </c>
      <c r="N896" s="19">
        <f t="shared" si="55"/>
        <v>149.5872</v>
      </c>
    </row>
    <row r="897" spans="1:14" x14ac:dyDescent="0.3">
      <c r="A897" s="10" t="s">
        <v>1237</v>
      </c>
      <c r="B897" s="11">
        <v>43019</v>
      </c>
      <c r="C897" s="12" t="s">
        <v>1236</v>
      </c>
      <c r="D897" s="12" t="s">
        <v>8</v>
      </c>
      <c r="E897" s="12" t="s">
        <v>9</v>
      </c>
      <c r="F897" s="12" t="s">
        <v>10</v>
      </c>
      <c r="G897" s="12">
        <v>70.007999999999996</v>
      </c>
      <c r="H897" s="12">
        <v>30</v>
      </c>
      <c r="I897" s="12">
        <v>14.0016</v>
      </c>
      <c r="J897" s="13">
        <v>0.21</v>
      </c>
      <c r="K897" s="12" t="str">
        <f t="shared" si="52"/>
        <v>October</v>
      </c>
      <c r="L897" s="24">
        <f t="shared" si="53"/>
        <v>0.2</v>
      </c>
      <c r="M897" s="12">
        <f t="shared" si="54"/>
        <v>2.3335999999999997</v>
      </c>
      <c r="N897" s="19">
        <f t="shared" si="55"/>
        <v>55.306319999999999</v>
      </c>
    </row>
    <row r="898" spans="1:14" x14ac:dyDescent="0.3">
      <c r="A898" s="10" t="s">
        <v>1238</v>
      </c>
      <c r="B898" s="11">
        <v>42804</v>
      </c>
      <c r="C898" s="12" t="s">
        <v>1239</v>
      </c>
      <c r="D898" s="12" t="s">
        <v>29</v>
      </c>
      <c r="E898" s="12" t="s">
        <v>3</v>
      </c>
      <c r="F898" s="12" t="s">
        <v>10</v>
      </c>
      <c r="G898" s="12">
        <v>15.648</v>
      </c>
      <c r="H898" s="12">
        <v>12</v>
      </c>
      <c r="I898" s="12">
        <v>3.1295999999999999</v>
      </c>
      <c r="J898" s="13">
        <v>0.06</v>
      </c>
      <c r="K898" s="12" t="str">
        <f t="shared" ref="K898:K961" si="56">TEXT(B898,"mmmm")</f>
        <v>March</v>
      </c>
      <c r="L898" s="24">
        <f t="shared" ref="L898:L961" si="57">I898/G898</f>
        <v>0.2</v>
      </c>
      <c r="M898" s="12">
        <f t="shared" ref="M898:M961" si="58">G898/H898</f>
        <v>1.304</v>
      </c>
      <c r="N898" s="19">
        <f t="shared" ref="N898:N961" si="59">G898-(G898*J898)</f>
        <v>14.70912</v>
      </c>
    </row>
    <row r="899" spans="1:14" x14ac:dyDescent="0.3">
      <c r="A899" s="10" t="s">
        <v>1240</v>
      </c>
      <c r="B899" s="11">
        <v>42256</v>
      </c>
      <c r="C899" s="12" t="s">
        <v>1241</v>
      </c>
      <c r="D899" s="12" t="s">
        <v>29</v>
      </c>
      <c r="E899" s="12" t="s">
        <v>3</v>
      </c>
      <c r="F899" s="12" t="s">
        <v>10</v>
      </c>
      <c r="G899" s="12">
        <v>103.6</v>
      </c>
      <c r="H899" s="12">
        <v>26</v>
      </c>
      <c r="I899" s="12">
        <v>20.72</v>
      </c>
      <c r="J899" s="13">
        <v>0.19</v>
      </c>
      <c r="K899" s="12" t="str">
        <f t="shared" si="56"/>
        <v>September</v>
      </c>
      <c r="L899" s="24">
        <f t="shared" si="57"/>
        <v>0.2</v>
      </c>
      <c r="M899" s="12">
        <f t="shared" si="58"/>
        <v>3.9846153846153842</v>
      </c>
      <c r="N899" s="19">
        <f t="shared" si="59"/>
        <v>83.915999999999997</v>
      </c>
    </row>
    <row r="900" spans="1:14" x14ac:dyDescent="0.3">
      <c r="A900" s="10" t="s">
        <v>1242</v>
      </c>
      <c r="B900" s="11">
        <v>43402</v>
      </c>
      <c r="C900" s="12" t="s">
        <v>1243</v>
      </c>
      <c r="D900" s="12" t="s">
        <v>45</v>
      </c>
      <c r="E900" s="12" t="s">
        <v>9</v>
      </c>
      <c r="F900" s="12" t="s">
        <v>10</v>
      </c>
      <c r="G900" s="12">
        <v>46.96</v>
      </c>
      <c r="H900" s="12">
        <v>20</v>
      </c>
      <c r="I900" s="12">
        <v>9.3919999999999995</v>
      </c>
      <c r="J900" s="13">
        <v>0.06</v>
      </c>
      <c r="K900" s="12" t="str">
        <f t="shared" si="56"/>
        <v>October</v>
      </c>
      <c r="L900" s="24">
        <f t="shared" si="57"/>
        <v>0.19999999999999998</v>
      </c>
      <c r="M900" s="12">
        <f t="shared" si="58"/>
        <v>2.3479999999999999</v>
      </c>
      <c r="N900" s="19">
        <f t="shared" si="59"/>
        <v>44.142400000000002</v>
      </c>
    </row>
    <row r="901" spans="1:14" x14ac:dyDescent="0.3">
      <c r="A901" s="10" t="s">
        <v>1244</v>
      </c>
      <c r="B901" s="11">
        <v>43012</v>
      </c>
      <c r="C901" s="12" t="s">
        <v>1245</v>
      </c>
      <c r="D901" s="12" t="s">
        <v>45</v>
      </c>
      <c r="E901" s="12" t="s">
        <v>9</v>
      </c>
      <c r="F901" s="12" t="s">
        <v>10</v>
      </c>
      <c r="G901" s="12">
        <v>8.9039999999999999</v>
      </c>
      <c r="H901" s="12">
        <v>12</v>
      </c>
      <c r="I901" s="12">
        <v>1.7807999999999999</v>
      </c>
      <c r="J901" s="13">
        <v>0.02</v>
      </c>
      <c r="K901" s="12" t="str">
        <f t="shared" si="56"/>
        <v>October</v>
      </c>
      <c r="L901" s="24">
        <f t="shared" si="57"/>
        <v>0.19999999999999998</v>
      </c>
      <c r="M901" s="12">
        <f t="shared" si="58"/>
        <v>0.74199999999999999</v>
      </c>
      <c r="N901" s="19">
        <f t="shared" si="59"/>
        <v>8.7259200000000003</v>
      </c>
    </row>
    <row r="902" spans="1:14" x14ac:dyDescent="0.3">
      <c r="A902" s="10" t="s">
        <v>1246</v>
      </c>
      <c r="B902" s="11">
        <v>43415</v>
      </c>
      <c r="C902" s="12" t="s">
        <v>500</v>
      </c>
      <c r="D902" s="12" t="s">
        <v>45</v>
      </c>
      <c r="E902" s="12" t="s">
        <v>3</v>
      </c>
      <c r="F902" s="12" t="s">
        <v>10</v>
      </c>
      <c r="G902" s="12">
        <v>10.44</v>
      </c>
      <c r="H902" s="12">
        <v>23</v>
      </c>
      <c r="I902" s="12">
        <v>2.0880000000000001</v>
      </c>
      <c r="J902" s="13">
        <v>0.17</v>
      </c>
      <c r="K902" s="12" t="str">
        <f t="shared" si="56"/>
        <v>November</v>
      </c>
      <c r="L902" s="24">
        <f t="shared" si="57"/>
        <v>0.2</v>
      </c>
      <c r="M902" s="12">
        <f t="shared" si="58"/>
        <v>0.45391304347826084</v>
      </c>
      <c r="N902" s="19">
        <f t="shared" si="59"/>
        <v>8.6651999999999987</v>
      </c>
    </row>
    <row r="903" spans="1:14" x14ac:dyDescent="0.3">
      <c r="A903" s="10" t="s">
        <v>1247</v>
      </c>
      <c r="B903" s="11">
        <v>43415</v>
      </c>
      <c r="C903" s="12" t="s">
        <v>500</v>
      </c>
      <c r="D903" s="12" t="s">
        <v>45</v>
      </c>
      <c r="E903" s="12" t="s">
        <v>3</v>
      </c>
      <c r="F903" s="12" t="s">
        <v>10</v>
      </c>
      <c r="G903" s="12">
        <v>18.335999999999999</v>
      </c>
      <c r="H903" s="12">
        <v>1</v>
      </c>
      <c r="I903" s="12">
        <v>3.6671999999999998</v>
      </c>
      <c r="J903" s="13">
        <v>0.14000000000000001</v>
      </c>
      <c r="K903" s="12" t="str">
        <f t="shared" si="56"/>
        <v>November</v>
      </c>
      <c r="L903" s="24">
        <f t="shared" si="57"/>
        <v>0.2</v>
      </c>
      <c r="M903" s="12">
        <f t="shared" si="58"/>
        <v>18.335999999999999</v>
      </c>
      <c r="N903" s="19">
        <f t="shared" si="59"/>
        <v>15.768959999999998</v>
      </c>
    </row>
    <row r="904" spans="1:14" x14ac:dyDescent="0.3">
      <c r="A904" s="10" t="s">
        <v>1248</v>
      </c>
      <c r="B904" s="11">
        <v>43358</v>
      </c>
      <c r="C904" s="12" t="s">
        <v>240</v>
      </c>
      <c r="D904" s="12" t="s">
        <v>8</v>
      </c>
      <c r="E904" s="12" t="s">
        <v>3</v>
      </c>
      <c r="F904" s="12" t="s">
        <v>18</v>
      </c>
      <c r="G904" s="12">
        <v>323.976</v>
      </c>
      <c r="H904" s="12">
        <v>16</v>
      </c>
      <c r="I904" s="12">
        <v>64.795199999999994</v>
      </c>
      <c r="J904" s="13">
        <v>0.23</v>
      </c>
      <c r="K904" s="12" t="str">
        <f t="shared" si="56"/>
        <v>September</v>
      </c>
      <c r="L904" s="24">
        <f t="shared" si="57"/>
        <v>0.19999999999999998</v>
      </c>
      <c r="M904" s="12">
        <f t="shared" si="58"/>
        <v>20.2485</v>
      </c>
      <c r="N904" s="19">
        <f t="shared" si="59"/>
        <v>249.46152000000001</v>
      </c>
    </row>
    <row r="905" spans="1:14" x14ac:dyDescent="0.3">
      <c r="A905" s="10" t="s">
        <v>1249</v>
      </c>
      <c r="B905" s="11">
        <v>42951</v>
      </c>
      <c r="C905" s="12" t="s">
        <v>309</v>
      </c>
      <c r="D905" s="12" t="s">
        <v>29</v>
      </c>
      <c r="E905" s="12" t="s">
        <v>3</v>
      </c>
      <c r="F905" s="12" t="s">
        <v>10</v>
      </c>
      <c r="G905" s="12">
        <v>20.04</v>
      </c>
      <c r="H905" s="12">
        <v>2</v>
      </c>
      <c r="I905" s="12">
        <v>4.008</v>
      </c>
      <c r="J905" s="13">
        <v>0.01</v>
      </c>
      <c r="K905" s="12" t="str">
        <f t="shared" si="56"/>
        <v>August</v>
      </c>
      <c r="L905" s="24">
        <f t="shared" si="57"/>
        <v>0.2</v>
      </c>
      <c r="M905" s="12">
        <f t="shared" si="58"/>
        <v>10.02</v>
      </c>
      <c r="N905" s="19">
        <f t="shared" si="59"/>
        <v>19.839600000000001</v>
      </c>
    </row>
    <row r="906" spans="1:14" x14ac:dyDescent="0.3">
      <c r="A906" s="10" t="s">
        <v>1250</v>
      </c>
      <c r="B906" s="11">
        <v>42951</v>
      </c>
      <c r="C906" s="12" t="s">
        <v>309</v>
      </c>
      <c r="D906" s="12" t="s">
        <v>29</v>
      </c>
      <c r="E906" s="12" t="s">
        <v>3</v>
      </c>
      <c r="F906" s="12" t="s">
        <v>10</v>
      </c>
      <c r="G906" s="12">
        <v>64.959999999999994</v>
      </c>
      <c r="H906" s="12">
        <v>1</v>
      </c>
      <c r="I906" s="12">
        <v>12.992000000000001</v>
      </c>
      <c r="J906" s="13">
        <v>0.18</v>
      </c>
      <c r="K906" s="12" t="str">
        <f t="shared" si="56"/>
        <v>August</v>
      </c>
      <c r="L906" s="24">
        <f t="shared" si="57"/>
        <v>0.20000000000000004</v>
      </c>
      <c r="M906" s="12">
        <f t="shared" si="58"/>
        <v>64.959999999999994</v>
      </c>
      <c r="N906" s="19">
        <f t="shared" si="59"/>
        <v>53.267199999999995</v>
      </c>
    </row>
    <row r="907" spans="1:14" x14ac:dyDescent="0.3">
      <c r="A907" s="10" t="s">
        <v>1251</v>
      </c>
      <c r="B907" s="11">
        <v>42951</v>
      </c>
      <c r="C907" s="12" t="s">
        <v>309</v>
      </c>
      <c r="D907" s="12" t="s">
        <v>29</v>
      </c>
      <c r="E907" s="12" t="s">
        <v>3</v>
      </c>
      <c r="F907" s="12" t="s">
        <v>10</v>
      </c>
      <c r="G907" s="12">
        <v>12.96</v>
      </c>
      <c r="H907" s="12">
        <v>3</v>
      </c>
      <c r="I907" s="12">
        <v>2.5920000000000001</v>
      </c>
      <c r="J907" s="13">
        <v>0</v>
      </c>
      <c r="K907" s="12" t="str">
        <f t="shared" si="56"/>
        <v>August</v>
      </c>
      <c r="L907" s="24">
        <f t="shared" si="57"/>
        <v>0.19999999999999998</v>
      </c>
      <c r="M907" s="12">
        <f t="shared" si="58"/>
        <v>4.32</v>
      </c>
      <c r="N907" s="19">
        <f t="shared" si="59"/>
        <v>12.96</v>
      </c>
    </row>
    <row r="908" spans="1:14" x14ac:dyDescent="0.3">
      <c r="A908" s="10" t="s">
        <v>1252</v>
      </c>
      <c r="B908" s="11">
        <v>43464</v>
      </c>
      <c r="C908" s="12" t="s">
        <v>79</v>
      </c>
      <c r="D908" s="12" t="s">
        <v>29</v>
      </c>
      <c r="E908" s="12" t="s">
        <v>3</v>
      </c>
      <c r="F908" s="12" t="s">
        <v>4</v>
      </c>
      <c r="G908" s="12">
        <v>323.13600000000002</v>
      </c>
      <c r="H908" s="12">
        <v>20</v>
      </c>
      <c r="I908" s="12">
        <v>64.627200000000002</v>
      </c>
      <c r="J908" s="13">
        <v>0.25</v>
      </c>
      <c r="K908" s="12" t="str">
        <f t="shared" si="56"/>
        <v>December</v>
      </c>
      <c r="L908" s="24">
        <f t="shared" si="57"/>
        <v>0.19999999999999998</v>
      </c>
      <c r="M908" s="12">
        <f t="shared" si="58"/>
        <v>16.1568</v>
      </c>
      <c r="N908" s="19">
        <f t="shared" si="59"/>
        <v>242.35200000000003</v>
      </c>
    </row>
    <row r="909" spans="1:14" x14ac:dyDescent="0.3">
      <c r="A909" s="10" t="s">
        <v>1253</v>
      </c>
      <c r="B909" s="11">
        <v>43464</v>
      </c>
      <c r="C909" s="12" t="s">
        <v>79</v>
      </c>
      <c r="D909" s="12" t="s">
        <v>29</v>
      </c>
      <c r="E909" s="12" t="s">
        <v>3</v>
      </c>
      <c r="F909" s="12" t="s">
        <v>18</v>
      </c>
      <c r="G909" s="12">
        <v>90.93</v>
      </c>
      <c r="H909" s="12">
        <v>6</v>
      </c>
      <c r="I909" s="12">
        <v>18.186</v>
      </c>
      <c r="J909" s="13">
        <v>0.22</v>
      </c>
      <c r="K909" s="12" t="str">
        <f t="shared" si="56"/>
        <v>December</v>
      </c>
      <c r="L909" s="24">
        <f t="shared" si="57"/>
        <v>0.19999999999999998</v>
      </c>
      <c r="M909" s="12">
        <f t="shared" si="58"/>
        <v>15.155000000000001</v>
      </c>
      <c r="N909" s="19">
        <f t="shared" si="59"/>
        <v>70.92540000000001</v>
      </c>
    </row>
    <row r="910" spans="1:14" x14ac:dyDescent="0.3">
      <c r="A910" s="10" t="s">
        <v>1254</v>
      </c>
      <c r="B910" s="11">
        <v>43464</v>
      </c>
      <c r="C910" s="12" t="s">
        <v>79</v>
      </c>
      <c r="D910" s="12" t="s">
        <v>29</v>
      </c>
      <c r="E910" s="12" t="s">
        <v>3</v>
      </c>
      <c r="F910" s="12" t="s">
        <v>10</v>
      </c>
      <c r="G910" s="12">
        <v>52.776000000000003</v>
      </c>
      <c r="H910" s="12">
        <v>15</v>
      </c>
      <c r="I910" s="12">
        <v>10.555199999999999</v>
      </c>
      <c r="J910" s="13">
        <v>0.25</v>
      </c>
      <c r="K910" s="12" t="str">
        <f t="shared" si="56"/>
        <v>December</v>
      </c>
      <c r="L910" s="24">
        <f t="shared" si="57"/>
        <v>0.19999999999999998</v>
      </c>
      <c r="M910" s="12">
        <f t="shared" si="58"/>
        <v>3.5184000000000002</v>
      </c>
      <c r="N910" s="19">
        <f t="shared" si="59"/>
        <v>39.582000000000001</v>
      </c>
    </row>
    <row r="911" spans="1:14" x14ac:dyDescent="0.3">
      <c r="A911" s="10" t="s">
        <v>1255</v>
      </c>
      <c r="B911" s="11">
        <v>43140</v>
      </c>
      <c r="C911" s="12" t="s">
        <v>1256</v>
      </c>
      <c r="D911" s="12" t="s">
        <v>29</v>
      </c>
      <c r="E911" s="12" t="s">
        <v>30</v>
      </c>
      <c r="F911" s="12" t="s">
        <v>18</v>
      </c>
      <c r="G911" s="12">
        <v>1199.8</v>
      </c>
      <c r="H911" s="12">
        <v>24</v>
      </c>
      <c r="I911" s="12">
        <v>239.96</v>
      </c>
      <c r="J911" s="13">
        <v>0.09</v>
      </c>
      <c r="K911" s="12" t="str">
        <f t="shared" si="56"/>
        <v>February</v>
      </c>
      <c r="L911" s="24">
        <f t="shared" si="57"/>
        <v>0.2</v>
      </c>
      <c r="M911" s="12">
        <f t="shared" si="58"/>
        <v>49.991666666666667</v>
      </c>
      <c r="N911" s="19">
        <f t="shared" si="59"/>
        <v>1091.818</v>
      </c>
    </row>
    <row r="912" spans="1:14" x14ac:dyDescent="0.3">
      <c r="A912" s="10" t="s">
        <v>1257</v>
      </c>
      <c r="B912" s="11">
        <v>43140</v>
      </c>
      <c r="C912" s="12" t="s">
        <v>1256</v>
      </c>
      <c r="D912" s="12" t="s">
        <v>29</v>
      </c>
      <c r="E912" s="12" t="s">
        <v>30</v>
      </c>
      <c r="F912" s="12" t="s">
        <v>18</v>
      </c>
      <c r="G912" s="12">
        <v>1928.78</v>
      </c>
      <c r="H912" s="12">
        <v>11</v>
      </c>
      <c r="I912" s="12">
        <v>385.75599999999997</v>
      </c>
      <c r="J912" s="13">
        <v>0.02</v>
      </c>
      <c r="K912" s="12" t="str">
        <f t="shared" si="56"/>
        <v>February</v>
      </c>
      <c r="L912" s="24">
        <f t="shared" si="57"/>
        <v>0.19999999999999998</v>
      </c>
      <c r="M912" s="12">
        <f t="shared" si="58"/>
        <v>175.34363636363636</v>
      </c>
      <c r="N912" s="19">
        <f t="shared" si="59"/>
        <v>1890.2044000000001</v>
      </c>
    </row>
    <row r="913" spans="1:14" x14ac:dyDescent="0.3">
      <c r="A913" s="10" t="s">
        <v>1258</v>
      </c>
      <c r="B913" s="11">
        <v>43140</v>
      </c>
      <c r="C913" s="12" t="s">
        <v>1256</v>
      </c>
      <c r="D913" s="12" t="s">
        <v>29</v>
      </c>
      <c r="E913" s="12" t="s">
        <v>30</v>
      </c>
      <c r="F913" s="12" t="s">
        <v>10</v>
      </c>
      <c r="G913" s="12">
        <v>352.38</v>
      </c>
      <c r="H913" s="12">
        <v>18</v>
      </c>
      <c r="I913" s="12">
        <v>70.475999999999999</v>
      </c>
      <c r="J913" s="13">
        <v>0.15</v>
      </c>
      <c r="K913" s="12" t="str">
        <f t="shared" si="56"/>
        <v>February</v>
      </c>
      <c r="L913" s="24">
        <f t="shared" si="57"/>
        <v>0.2</v>
      </c>
      <c r="M913" s="12">
        <f t="shared" si="58"/>
        <v>19.576666666666668</v>
      </c>
      <c r="N913" s="19">
        <f t="shared" si="59"/>
        <v>299.52300000000002</v>
      </c>
    </row>
    <row r="914" spans="1:14" x14ac:dyDescent="0.3">
      <c r="A914" s="10" t="s">
        <v>1259</v>
      </c>
      <c r="B914" s="11">
        <v>42521</v>
      </c>
      <c r="C914" s="12" t="s">
        <v>1260</v>
      </c>
      <c r="D914" s="12" t="s">
        <v>45</v>
      </c>
      <c r="E914" s="12" t="s">
        <v>30</v>
      </c>
      <c r="F914" s="12" t="s">
        <v>4</v>
      </c>
      <c r="G914" s="12">
        <v>22.2</v>
      </c>
      <c r="H914" s="12">
        <v>24</v>
      </c>
      <c r="I914" s="12">
        <v>4.4400000000000004</v>
      </c>
      <c r="J914" s="13">
        <v>0.02</v>
      </c>
      <c r="K914" s="12" t="str">
        <f t="shared" si="56"/>
        <v>May</v>
      </c>
      <c r="L914" s="24">
        <f t="shared" si="57"/>
        <v>0.2</v>
      </c>
      <c r="M914" s="12">
        <f t="shared" si="58"/>
        <v>0.92499999999999993</v>
      </c>
      <c r="N914" s="19">
        <f t="shared" si="59"/>
        <v>21.756</v>
      </c>
    </row>
    <row r="915" spans="1:14" x14ac:dyDescent="0.3">
      <c r="A915" s="10" t="s">
        <v>1261</v>
      </c>
      <c r="B915" s="11">
        <v>43431</v>
      </c>
      <c r="C915" s="12" t="s">
        <v>1162</v>
      </c>
      <c r="D915" s="12" t="s">
        <v>45</v>
      </c>
      <c r="E915" s="12" t="s">
        <v>9</v>
      </c>
      <c r="F915" s="12" t="s">
        <v>4</v>
      </c>
      <c r="G915" s="12">
        <v>46.94</v>
      </c>
      <c r="H915" s="12">
        <v>21</v>
      </c>
      <c r="I915" s="12">
        <v>9.3879999999999999</v>
      </c>
      <c r="J915" s="13">
        <v>0.23</v>
      </c>
      <c r="K915" s="12" t="str">
        <f t="shared" si="56"/>
        <v>November</v>
      </c>
      <c r="L915" s="24">
        <f t="shared" si="57"/>
        <v>0.2</v>
      </c>
      <c r="M915" s="12">
        <f t="shared" si="58"/>
        <v>2.235238095238095</v>
      </c>
      <c r="N915" s="19">
        <f t="shared" si="59"/>
        <v>36.143799999999999</v>
      </c>
    </row>
    <row r="916" spans="1:14" x14ac:dyDescent="0.3">
      <c r="A916" s="10" t="s">
        <v>1262</v>
      </c>
      <c r="B916" s="11">
        <v>43431</v>
      </c>
      <c r="C916" s="12" t="s">
        <v>1162</v>
      </c>
      <c r="D916" s="12" t="s">
        <v>45</v>
      </c>
      <c r="E916" s="12" t="s">
        <v>9</v>
      </c>
      <c r="F916" s="12" t="s">
        <v>18</v>
      </c>
      <c r="G916" s="12">
        <v>143.72999999999999</v>
      </c>
      <c r="H916" s="12">
        <v>11</v>
      </c>
      <c r="I916" s="12">
        <v>28.745999999999999</v>
      </c>
      <c r="J916" s="13">
        <v>0.18</v>
      </c>
      <c r="K916" s="12" t="str">
        <f t="shared" si="56"/>
        <v>November</v>
      </c>
      <c r="L916" s="24">
        <f t="shared" si="57"/>
        <v>0.2</v>
      </c>
      <c r="M916" s="12">
        <f t="shared" si="58"/>
        <v>13.066363636363635</v>
      </c>
      <c r="N916" s="19">
        <f t="shared" si="59"/>
        <v>117.8586</v>
      </c>
    </row>
    <row r="917" spans="1:14" x14ac:dyDescent="0.3">
      <c r="A917" s="10" t="s">
        <v>1263</v>
      </c>
      <c r="B917" s="11">
        <v>42170</v>
      </c>
      <c r="C917" s="12" t="s">
        <v>430</v>
      </c>
      <c r="D917" s="12" t="s">
        <v>8</v>
      </c>
      <c r="E917" s="12" t="s">
        <v>9</v>
      </c>
      <c r="F917" s="12" t="s">
        <v>4</v>
      </c>
      <c r="G917" s="12">
        <v>99.918000000000006</v>
      </c>
      <c r="H917" s="12">
        <v>24</v>
      </c>
      <c r="I917" s="12">
        <v>19.983599999999999</v>
      </c>
      <c r="J917" s="13">
        <v>7.0000000000000007E-2</v>
      </c>
      <c r="K917" s="12" t="str">
        <f t="shared" si="56"/>
        <v>June</v>
      </c>
      <c r="L917" s="24">
        <f t="shared" si="57"/>
        <v>0.19999999999999998</v>
      </c>
      <c r="M917" s="12">
        <f t="shared" si="58"/>
        <v>4.1632500000000006</v>
      </c>
      <c r="N917" s="19">
        <f t="shared" si="59"/>
        <v>92.923740000000009</v>
      </c>
    </row>
    <row r="918" spans="1:14" x14ac:dyDescent="0.3">
      <c r="A918" s="10" t="s">
        <v>1264</v>
      </c>
      <c r="B918" s="11">
        <v>42170</v>
      </c>
      <c r="C918" s="12" t="s">
        <v>430</v>
      </c>
      <c r="D918" s="12" t="s">
        <v>8</v>
      </c>
      <c r="E918" s="12" t="s">
        <v>9</v>
      </c>
      <c r="F918" s="12" t="s">
        <v>4</v>
      </c>
      <c r="G918" s="12">
        <v>797.94399999999996</v>
      </c>
      <c r="H918" s="12">
        <v>1</v>
      </c>
      <c r="I918" s="12">
        <v>159.58879999999999</v>
      </c>
      <c r="J918" s="13">
        <v>0.12</v>
      </c>
      <c r="K918" s="12" t="str">
        <f t="shared" si="56"/>
        <v>June</v>
      </c>
      <c r="L918" s="24">
        <f t="shared" si="57"/>
        <v>0.2</v>
      </c>
      <c r="M918" s="12">
        <f t="shared" si="58"/>
        <v>797.94399999999996</v>
      </c>
      <c r="N918" s="19">
        <f t="shared" si="59"/>
        <v>702.19071999999994</v>
      </c>
    </row>
    <row r="919" spans="1:14" x14ac:dyDescent="0.3">
      <c r="A919" s="10" t="s">
        <v>1265</v>
      </c>
      <c r="B919" s="11">
        <v>42170</v>
      </c>
      <c r="C919" s="12" t="s">
        <v>430</v>
      </c>
      <c r="D919" s="12" t="s">
        <v>8</v>
      </c>
      <c r="E919" s="12" t="s">
        <v>9</v>
      </c>
      <c r="F919" s="12" t="s">
        <v>10</v>
      </c>
      <c r="G919" s="12">
        <v>8.5679999999999996</v>
      </c>
      <c r="H919" s="12">
        <v>5</v>
      </c>
      <c r="I919" s="12">
        <v>1.7136</v>
      </c>
      <c r="J919" s="13">
        <v>0.21</v>
      </c>
      <c r="K919" s="12" t="str">
        <f t="shared" si="56"/>
        <v>June</v>
      </c>
      <c r="L919" s="24">
        <f t="shared" si="57"/>
        <v>0.2</v>
      </c>
      <c r="M919" s="12">
        <f t="shared" si="58"/>
        <v>1.7136</v>
      </c>
      <c r="N919" s="19">
        <f t="shared" si="59"/>
        <v>6.7687200000000001</v>
      </c>
    </row>
    <row r="920" spans="1:14" x14ac:dyDescent="0.3">
      <c r="A920" s="10" t="s">
        <v>1266</v>
      </c>
      <c r="B920" s="11">
        <v>42858</v>
      </c>
      <c r="C920" s="12" t="s">
        <v>1267</v>
      </c>
      <c r="D920" s="12" t="s">
        <v>29</v>
      </c>
      <c r="E920" s="12" t="s">
        <v>9</v>
      </c>
      <c r="F920" s="12" t="s">
        <v>10</v>
      </c>
      <c r="G920" s="12">
        <v>149.352</v>
      </c>
      <c r="H920" s="12">
        <v>23</v>
      </c>
      <c r="I920" s="12">
        <v>29.8704</v>
      </c>
      <c r="J920" s="13">
        <v>0.16</v>
      </c>
      <c r="K920" s="12" t="str">
        <f t="shared" si="56"/>
        <v>May</v>
      </c>
      <c r="L920" s="24">
        <f t="shared" si="57"/>
        <v>0.19999999999999998</v>
      </c>
      <c r="M920" s="12">
        <f t="shared" si="58"/>
        <v>6.4935652173913043</v>
      </c>
      <c r="N920" s="19">
        <f t="shared" si="59"/>
        <v>125.45568</v>
      </c>
    </row>
    <row r="921" spans="1:14" x14ac:dyDescent="0.3">
      <c r="A921" s="10" t="s">
        <v>1268</v>
      </c>
      <c r="B921" s="11">
        <v>42858</v>
      </c>
      <c r="C921" s="12" t="s">
        <v>1267</v>
      </c>
      <c r="D921" s="12" t="s">
        <v>29</v>
      </c>
      <c r="E921" s="12" t="s">
        <v>9</v>
      </c>
      <c r="F921" s="12" t="s">
        <v>10</v>
      </c>
      <c r="G921" s="12">
        <v>12.992000000000001</v>
      </c>
      <c r="H921" s="12">
        <v>28</v>
      </c>
      <c r="I921" s="12">
        <v>2.5983999999999998</v>
      </c>
      <c r="J921" s="13">
        <v>0.14000000000000001</v>
      </c>
      <c r="K921" s="12" t="str">
        <f t="shared" si="56"/>
        <v>May</v>
      </c>
      <c r="L921" s="24">
        <f t="shared" si="57"/>
        <v>0.19999999999999998</v>
      </c>
      <c r="M921" s="12">
        <f t="shared" si="58"/>
        <v>0.46400000000000002</v>
      </c>
      <c r="N921" s="19">
        <f t="shared" si="59"/>
        <v>11.173120000000001</v>
      </c>
    </row>
    <row r="922" spans="1:14" x14ac:dyDescent="0.3">
      <c r="A922" s="10" t="s">
        <v>1269</v>
      </c>
      <c r="B922" s="11">
        <v>42136</v>
      </c>
      <c r="C922" s="12" t="s">
        <v>391</v>
      </c>
      <c r="D922" s="12" t="s">
        <v>29</v>
      </c>
      <c r="E922" s="12" t="s">
        <v>3</v>
      </c>
      <c r="F922" s="12" t="s">
        <v>10</v>
      </c>
      <c r="G922" s="12">
        <v>24.56</v>
      </c>
      <c r="H922" s="12">
        <v>28</v>
      </c>
      <c r="I922" s="12">
        <v>4.9119999999999999</v>
      </c>
      <c r="J922" s="13">
        <v>0.21</v>
      </c>
      <c r="K922" s="12" t="str">
        <f t="shared" si="56"/>
        <v>May</v>
      </c>
      <c r="L922" s="24">
        <f t="shared" si="57"/>
        <v>0.2</v>
      </c>
      <c r="M922" s="12">
        <f t="shared" si="58"/>
        <v>0.87714285714285711</v>
      </c>
      <c r="N922" s="19">
        <f t="shared" si="59"/>
        <v>19.4024</v>
      </c>
    </row>
    <row r="923" spans="1:14" x14ac:dyDescent="0.3">
      <c r="A923" s="10" t="s">
        <v>1270</v>
      </c>
      <c r="B923" s="11">
        <v>42678</v>
      </c>
      <c r="C923" s="12" t="s">
        <v>1271</v>
      </c>
      <c r="D923" s="12" t="s">
        <v>45</v>
      </c>
      <c r="E923" s="12" t="s">
        <v>3</v>
      </c>
      <c r="F923" s="12" t="s">
        <v>18</v>
      </c>
      <c r="G923" s="12">
        <v>85.14</v>
      </c>
      <c r="H923" s="12">
        <v>26</v>
      </c>
      <c r="I923" s="12">
        <v>17.027999999999999</v>
      </c>
      <c r="J923" s="13">
        <v>0.12</v>
      </c>
      <c r="K923" s="12" t="str">
        <f t="shared" si="56"/>
        <v>November</v>
      </c>
      <c r="L923" s="24">
        <f t="shared" si="57"/>
        <v>0.19999999999999998</v>
      </c>
      <c r="M923" s="12">
        <f t="shared" si="58"/>
        <v>3.2746153846153847</v>
      </c>
      <c r="N923" s="19">
        <f t="shared" si="59"/>
        <v>74.923200000000008</v>
      </c>
    </row>
    <row r="924" spans="1:14" x14ac:dyDescent="0.3">
      <c r="A924" s="10" t="s">
        <v>1272</v>
      </c>
      <c r="B924" s="11">
        <v>42678</v>
      </c>
      <c r="C924" s="12" t="s">
        <v>1271</v>
      </c>
      <c r="D924" s="12" t="s">
        <v>45</v>
      </c>
      <c r="E924" s="12" t="s">
        <v>3</v>
      </c>
      <c r="F924" s="12" t="s">
        <v>18</v>
      </c>
      <c r="G924" s="12">
        <v>21.99</v>
      </c>
      <c r="H924" s="12">
        <v>21</v>
      </c>
      <c r="I924" s="12">
        <v>4.3979999999999997</v>
      </c>
      <c r="J924" s="13">
        <v>0.18</v>
      </c>
      <c r="K924" s="12" t="str">
        <f t="shared" si="56"/>
        <v>November</v>
      </c>
      <c r="L924" s="24">
        <f t="shared" si="57"/>
        <v>0.2</v>
      </c>
      <c r="M924" s="12">
        <f t="shared" si="58"/>
        <v>1.0471428571428572</v>
      </c>
      <c r="N924" s="19">
        <f t="shared" si="59"/>
        <v>18.031799999999997</v>
      </c>
    </row>
    <row r="925" spans="1:14" x14ac:dyDescent="0.3">
      <c r="A925" s="10" t="s">
        <v>1273</v>
      </c>
      <c r="B925" s="11">
        <v>42678</v>
      </c>
      <c r="C925" s="12" t="s">
        <v>1271</v>
      </c>
      <c r="D925" s="12" t="s">
        <v>45</v>
      </c>
      <c r="E925" s="12" t="s">
        <v>3</v>
      </c>
      <c r="F925" s="12" t="s">
        <v>10</v>
      </c>
      <c r="G925" s="12">
        <v>406.6</v>
      </c>
      <c r="H925" s="12">
        <v>9</v>
      </c>
      <c r="I925" s="12">
        <v>81.319999999999993</v>
      </c>
      <c r="J925" s="13">
        <v>0</v>
      </c>
      <c r="K925" s="12" t="str">
        <f t="shared" si="56"/>
        <v>November</v>
      </c>
      <c r="L925" s="24">
        <f t="shared" si="57"/>
        <v>0.19999999999999998</v>
      </c>
      <c r="M925" s="12">
        <f t="shared" si="58"/>
        <v>45.177777777777777</v>
      </c>
      <c r="N925" s="19">
        <f t="shared" si="59"/>
        <v>406.6</v>
      </c>
    </row>
    <row r="926" spans="1:14" x14ac:dyDescent="0.3">
      <c r="A926" s="10" t="s">
        <v>1274</v>
      </c>
      <c r="B926" s="11">
        <v>42993</v>
      </c>
      <c r="C926" s="12" t="s">
        <v>1275</v>
      </c>
      <c r="D926" s="12" t="s">
        <v>45</v>
      </c>
      <c r="E926" s="12" t="s">
        <v>9</v>
      </c>
      <c r="F926" s="12" t="s">
        <v>10</v>
      </c>
      <c r="G926" s="12">
        <v>841.56799999999998</v>
      </c>
      <c r="H926" s="12">
        <v>6</v>
      </c>
      <c r="I926" s="12">
        <v>168.31360000000001</v>
      </c>
      <c r="J926" s="13">
        <v>0.18</v>
      </c>
      <c r="K926" s="12" t="str">
        <f t="shared" si="56"/>
        <v>September</v>
      </c>
      <c r="L926" s="24">
        <f t="shared" si="57"/>
        <v>0.2</v>
      </c>
      <c r="M926" s="12">
        <f t="shared" si="58"/>
        <v>140.26133333333334</v>
      </c>
      <c r="N926" s="19">
        <f t="shared" si="59"/>
        <v>690.08575999999994</v>
      </c>
    </row>
    <row r="927" spans="1:14" x14ac:dyDescent="0.3">
      <c r="A927" s="10" t="s">
        <v>1276</v>
      </c>
      <c r="B927" s="11">
        <v>42260</v>
      </c>
      <c r="C927" s="12" t="s">
        <v>1277</v>
      </c>
      <c r="D927" s="12" t="s">
        <v>45</v>
      </c>
      <c r="E927" s="12" t="s">
        <v>3</v>
      </c>
      <c r="F927" s="12" t="s">
        <v>10</v>
      </c>
      <c r="G927" s="12">
        <v>15.552</v>
      </c>
      <c r="H927" s="12">
        <v>25</v>
      </c>
      <c r="I927" s="12">
        <v>3.1103999999999998</v>
      </c>
      <c r="J927" s="13">
        <v>0.23</v>
      </c>
      <c r="K927" s="12" t="str">
        <f t="shared" si="56"/>
        <v>September</v>
      </c>
      <c r="L927" s="24">
        <f t="shared" si="57"/>
        <v>0.19999999999999998</v>
      </c>
      <c r="M927" s="12">
        <f t="shared" si="58"/>
        <v>0.62207999999999997</v>
      </c>
      <c r="N927" s="19">
        <f t="shared" si="59"/>
        <v>11.97504</v>
      </c>
    </row>
    <row r="928" spans="1:14" x14ac:dyDescent="0.3">
      <c r="A928" s="10" t="s">
        <v>1278</v>
      </c>
      <c r="B928" s="11">
        <v>42260</v>
      </c>
      <c r="C928" s="12" t="s">
        <v>1277</v>
      </c>
      <c r="D928" s="12" t="s">
        <v>45</v>
      </c>
      <c r="E928" s="12" t="s">
        <v>3</v>
      </c>
      <c r="F928" s="12" t="s">
        <v>18</v>
      </c>
      <c r="G928" s="12">
        <v>252</v>
      </c>
      <c r="H928" s="12">
        <v>27</v>
      </c>
      <c r="I928" s="12">
        <v>50.4</v>
      </c>
      <c r="J928" s="13">
        <v>0.14000000000000001</v>
      </c>
      <c r="K928" s="12" t="str">
        <f t="shared" si="56"/>
        <v>September</v>
      </c>
      <c r="L928" s="24">
        <f t="shared" si="57"/>
        <v>0.19999999999999998</v>
      </c>
      <c r="M928" s="12">
        <f t="shared" si="58"/>
        <v>9.3333333333333339</v>
      </c>
      <c r="N928" s="19">
        <f t="shared" si="59"/>
        <v>216.72</v>
      </c>
    </row>
    <row r="929" spans="1:14" x14ac:dyDescent="0.3">
      <c r="A929" s="10" t="s">
        <v>1279</v>
      </c>
      <c r="B929" s="11">
        <v>42500</v>
      </c>
      <c r="C929" s="12" t="s">
        <v>1280</v>
      </c>
      <c r="D929" s="12" t="s">
        <v>2</v>
      </c>
      <c r="E929" s="12" t="s">
        <v>30</v>
      </c>
      <c r="F929" s="12" t="s">
        <v>10</v>
      </c>
      <c r="G929" s="12">
        <v>46.2</v>
      </c>
      <c r="H929" s="12">
        <v>22</v>
      </c>
      <c r="I929" s="12">
        <v>9.24</v>
      </c>
      <c r="J929" s="13">
        <v>7.0000000000000007E-2</v>
      </c>
      <c r="K929" s="12" t="str">
        <f t="shared" si="56"/>
        <v>May</v>
      </c>
      <c r="L929" s="24">
        <f t="shared" si="57"/>
        <v>0.19999999999999998</v>
      </c>
      <c r="M929" s="12">
        <f t="shared" si="58"/>
        <v>2.1</v>
      </c>
      <c r="N929" s="19">
        <f t="shared" si="59"/>
        <v>42.966000000000001</v>
      </c>
    </row>
    <row r="930" spans="1:14" x14ac:dyDescent="0.3">
      <c r="A930" s="10" t="s">
        <v>1281</v>
      </c>
      <c r="B930" s="11">
        <v>42500</v>
      </c>
      <c r="C930" s="12" t="s">
        <v>1280</v>
      </c>
      <c r="D930" s="12" t="s">
        <v>2</v>
      </c>
      <c r="E930" s="12" t="s">
        <v>30</v>
      </c>
      <c r="F930" s="12" t="s">
        <v>10</v>
      </c>
      <c r="G930" s="12">
        <v>28.84</v>
      </c>
      <c r="H930" s="12">
        <v>27</v>
      </c>
      <c r="I930" s="12">
        <v>5.7679999999999998</v>
      </c>
      <c r="J930" s="13">
        <v>0.1</v>
      </c>
      <c r="K930" s="12" t="str">
        <f t="shared" si="56"/>
        <v>May</v>
      </c>
      <c r="L930" s="24">
        <f t="shared" si="57"/>
        <v>0.19999999999999998</v>
      </c>
      <c r="M930" s="12">
        <f t="shared" si="58"/>
        <v>1.0681481481481481</v>
      </c>
      <c r="N930" s="19">
        <f t="shared" si="59"/>
        <v>25.956</v>
      </c>
    </row>
    <row r="931" spans="1:14" x14ac:dyDescent="0.3">
      <c r="A931" s="10" t="s">
        <v>1282</v>
      </c>
      <c r="B931" s="11">
        <v>43204</v>
      </c>
      <c r="C931" s="12" t="s">
        <v>972</v>
      </c>
      <c r="D931" s="12" t="s">
        <v>8</v>
      </c>
      <c r="E931" s="12" t="s">
        <v>3</v>
      </c>
      <c r="F931" s="12" t="s">
        <v>10</v>
      </c>
      <c r="G931" s="12">
        <v>14.592000000000001</v>
      </c>
      <c r="H931" s="12">
        <v>25</v>
      </c>
      <c r="I931" s="12">
        <v>2.9184000000000001</v>
      </c>
      <c r="J931" s="13">
        <v>0.05</v>
      </c>
      <c r="K931" s="12" t="str">
        <f t="shared" si="56"/>
        <v>April</v>
      </c>
      <c r="L931" s="24">
        <f t="shared" si="57"/>
        <v>0.2</v>
      </c>
      <c r="M931" s="12">
        <f t="shared" si="58"/>
        <v>0.58367999999999998</v>
      </c>
      <c r="N931" s="19">
        <f t="shared" si="59"/>
        <v>13.862400000000001</v>
      </c>
    </row>
    <row r="932" spans="1:14" x14ac:dyDescent="0.3">
      <c r="A932" s="10" t="s">
        <v>1283</v>
      </c>
      <c r="B932" s="11">
        <v>43204</v>
      </c>
      <c r="C932" s="12" t="s">
        <v>972</v>
      </c>
      <c r="D932" s="12" t="s">
        <v>8</v>
      </c>
      <c r="E932" s="12" t="s">
        <v>3</v>
      </c>
      <c r="F932" s="12" t="s">
        <v>10</v>
      </c>
      <c r="G932" s="12">
        <v>89.855999999999995</v>
      </c>
      <c r="H932" s="12">
        <v>22</v>
      </c>
      <c r="I932" s="12">
        <v>17.9712</v>
      </c>
      <c r="J932" s="13">
        <v>0.08</v>
      </c>
      <c r="K932" s="12" t="str">
        <f t="shared" si="56"/>
        <v>April</v>
      </c>
      <c r="L932" s="24">
        <f t="shared" si="57"/>
        <v>0.2</v>
      </c>
      <c r="M932" s="12">
        <f t="shared" si="58"/>
        <v>4.0843636363636362</v>
      </c>
      <c r="N932" s="19">
        <f t="shared" si="59"/>
        <v>82.667519999999996</v>
      </c>
    </row>
    <row r="933" spans="1:14" x14ac:dyDescent="0.3">
      <c r="A933" s="10" t="s">
        <v>1284</v>
      </c>
      <c r="B933" s="11">
        <v>43204</v>
      </c>
      <c r="C933" s="12" t="s">
        <v>972</v>
      </c>
      <c r="D933" s="12" t="s">
        <v>8</v>
      </c>
      <c r="E933" s="12" t="s">
        <v>3</v>
      </c>
      <c r="F933" s="12" t="s">
        <v>10</v>
      </c>
      <c r="G933" s="12">
        <v>13.872</v>
      </c>
      <c r="H933" s="12">
        <v>27</v>
      </c>
      <c r="I933" s="12">
        <v>2.7744</v>
      </c>
      <c r="J933" s="13">
        <v>0.02</v>
      </c>
      <c r="K933" s="12" t="str">
        <f t="shared" si="56"/>
        <v>April</v>
      </c>
      <c r="L933" s="24">
        <f t="shared" si="57"/>
        <v>0.2</v>
      </c>
      <c r="M933" s="12">
        <f t="shared" si="58"/>
        <v>0.51377777777777778</v>
      </c>
      <c r="N933" s="19">
        <f t="shared" si="59"/>
        <v>13.59456</v>
      </c>
    </row>
    <row r="934" spans="1:14" x14ac:dyDescent="0.3">
      <c r="A934" s="10" t="s">
        <v>1285</v>
      </c>
      <c r="B934" s="11">
        <v>43140</v>
      </c>
      <c r="C934" s="12" t="s">
        <v>1286</v>
      </c>
      <c r="D934" s="12" t="s">
        <v>45</v>
      </c>
      <c r="E934" s="12" t="s">
        <v>3</v>
      </c>
      <c r="F934" s="12" t="s">
        <v>10</v>
      </c>
      <c r="G934" s="12">
        <v>12.192</v>
      </c>
      <c r="H934" s="12">
        <v>1</v>
      </c>
      <c r="I934" s="12">
        <v>2.4384000000000001</v>
      </c>
      <c r="J934" s="13">
        <v>0.04</v>
      </c>
      <c r="K934" s="12" t="str">
        <f t="shared" si="56"/>
        <v>February</v>
      </c>
      <c r="L934" s="24">
        <f t="shared" si="57"/>
        <v>0.2</v>
      </c>
      <c r="M934" s="12">
        <f t="shared" si="58"/>
        <v>12.192</v>
      </c>
      <c r="N934" s="19">
        <f t="shared" si="59"/>
        <v>11.704320000000001</v>
      </c>
    </row>
    <row r="935" spans="1:14" x14ac:dyDescent="0.3">
      <c r="A935" s="10" t="s">
        <v>1287</v>
      </c>
      <c r="B935" s="11">
        <v>42906</v>
      </c>
      <c r="C935" s="12" t="s">
        <v>1288</v>
      </c>
      <c r="D935" s="12" t="s">
        <v>45</v>
      </c>
      <c r="E935" s="12" t="s">
        <v>30</v>
      </c>
      <c r="F935" s="12" t="s">
        <v>10</v>
      </c>
      <c r="G935" s="12">
        <v>45.055999999999997</v>
      </c>
      <c r="H935" s="12">
        <v>10</v>
      </c>
      <c r="I935" s="12">
        <v>9.0112000000000005</v>
      </c>
      <c r="J935" s="13">
        <v>0.2</v>
      </c>
      <c r="K935" s="12" t="str">
        <f t="shared" si="56"/>
        <v>June</v>
      </c>
      <c r="L935" s="24">
        <f t="shared" si="57"/>
        <v>0.2</v>
      </c>
      <c r="M935" s="12">
        <f t="shared" si="58"/>
        <v>4.5055999999999994</v>
      </c>
      <c r="N935" s="19">
        <f t="shared" si="59"/>
        <v>36.044799999999995</v>
      </c>
    </row>
    <row r="936" spans="1:14" x14ac:dyDescent="0.3">
      <c r="A936" s="10" t="s">
        <v>1289</v>
      </c>
      <c r="B936" s="11">
        <v>42906</v>
      </c>
      <c r="C936" s="12" t="s">
        <v>1288</v>
      </c>
      <c r="D936" s="12" t="s">
        <v>45</v>
      </c>
      <c r="E936" s="12" t="s">
        <v>30</v>
      </c>
      <c r="F936" s="12" t="s">
        <v>10</v>
      </c>
      <c r="G936" s="12">
        <v>29.718</v>
      </c>
      <c r="H936" s="12">
        <v>8</v>
      </c>
      <c r="I936" s="12">
        <v>5.9436</v>
      </c>
      <c r="J936" s="13">
        <v>0.17</v>
      </c>
      <c r="K936" s="12" t="str">
        <f t="shared" si="56"/>
        <v>June</v>
      </c>
      <c r="L936" s="24">
        <f t="shared" si="57"/>
        <v>0.2</v>
      </c>
      <c r="M936" s="12">
        <f t="shared" si="58"/>
        <v>3.71475</v>
      </c>
      <c r="N936" s="19">
        <f t="shared" si="59"/>
        <v>24.665939999999999</v>
      </c>
    </row>
    <row r="937" spans="1:14" x14ac:dyDescent="0.3">
      <c r="A937" s="10" t="s">
        <v>1290</v>
      </c>
      <c r="B937" s="11">
        <v>42906</v>
      </c>
      <c r="C937" s="12" t="s">
        <v>1288</v>
      </c>
      <c r="D937" s="12" t="s">
        <v>45</v>
      </c>
      <c r="E937" s="12" t="s">
        <v>30</v>
      </c>
      <c r="F937" s="12" t="s">
        <v>10</v>
      </c>
      <c r="G937" s="12">
        <v>15.552</v>
      </c>
      <c r="H937" s="12">
        <v>1</v>
      </c>
      <c r="I937" s="12">
        <v>3.1103999999999998</v>
      </c>
      <c r="J937" s="13">
        <v>0.12</v>
      </c>
      <c r="K937" s="12" t="str">
        <f t="shared" si="56"/>
        <v>June</v>
      </c>
      <c r="L937" s="24">
        <f t="shared" si="57"/>
        <v>0.19999999999999998</v>
      </c>
      <c r="M937" s="12">
        <f t="shared" si="58"/>
        <v>15.552</v>
      </c>
      <c r="N937" s="19">
        <f t="shared" si="59"/>
        <v>13.68576</v>
      </c>
    </row>
    <row r="938" spans="1:14" x14ac:dyDescent="0.3">
      <c r="A938" s="10" t="s">
        <v>1291</v>
      </c>
      <c r="B938" s="11">
        <v>42906</v>
      </c>
      <c r="C938" s="12" t="s">
        <v>1288</v>
      </c>
      <c r="D938" s="12" t="s">
        <v>45</v>
      </c>
      <c r="E938" s="12" t="s">
        <v>30</v>
      </c>
      <c r="F938" s="12" t="s">
        <v>10</v>
      </c>
      <c r="G938" s="12">
        <v>447.69600000000003</v>
      </c>
      <c r="H938" s="12">
        <v>30</v>
      </c>
      <c r="I938" s="12">
        <v>89.539199999999994</v>
      </c>
      <c r="J938" s="13">
        <v>0.04</v>
      </c>
      <c r="K938" s="12" t="str">
        <f t="shared" si="56"/>
        <v>June</v>
      </c>
      <c r="L938" s="24">
        <f t="shared" si="57"/>
        <v>0.19999999999999998</v>
      </c>
      <c r="M938" s="12">
        <f t="shared" si="58"/>
        <v>14.923200000000001</v>
      </c>
      <c r="N938" s="19">
        <f t="shared" si="59"/>
        <v>429.78816</v>
      </c>
    </row>
    <row r="939" spans="1:14" x14ac:dyDescent="0.3">
      <c r="A939" s="10" t="s">
        <v>1292</v>
      </c>
      <c r="B939" s="11">
        <v>43231</v>
      </c>
      <c r="C939" s="12" t="s">
        <v>72</v>
      </c>
      <c r="D939" s="12" t="s">
        <v>8</v>
      </c>
      <c r="E939" s="12" t="s">
        <v>9</v>
      </c>
      <c r="F939" s="12" t="s">
        <v>18</v>
      </c>
      <c r="G939" s="12">
        <v>159.99</v>
      </c>
      <c r="H939" s="12">
        <v>10</v>
      </c>
      <c r="I939" s="12">
        <v>31.998000000000001</v>
      </c>
      <c r="J939" s="13">
        <v>7.0000000000000007E-2</v>
      </c>
      <c r="K939" s="12" t="str">
        <f t="shared" si="56"/>
        <v>May</v>
      </c>
      <c r="L939" s="24">
        <f t="shared" si="57"/>
        <v>0.19999999999999998</v>
      </c>
      <c r="M939" s="12">
        <f t="shared" si="58"/>
        <v>15.999000000000001</v>
      </c>
      <c r="N939" s="19">
        <f t="shared" si="59"/>
        <v>148.79070000000002</v>
      </c>
    </row>
    <row r="940" spans="1:14" x14ac:dyDescent="0.3">
      <c r="A940" s="10" t="s">
        <v>1293</v>
      </c>
      <c r="B940" s="11">
        <v>42717</v>
      </c>
      <c r="C940" s="12" t="s">
        <v>1294</v>
      </c>
      <c r="D940" s="12" t="s">
        <v>8</v>
      </c>
      <c r="E940" s="12" t="s">
        <v>9</v>
      </c>
      <c r="F940" s="12" t="s">
        <v>10</v>
      </c>
      <c r="G940" s="12">
        <v>12.96</v>
      </c>
      <c r="H940" s="12">
        <v>29</v>
      </c>
      <c r="I940" s="12">
        <v>2.5920000000000001</v>
      </c>
      <c r="J940" s="13">
        <v>0.22</v>
      </c>
      <c r="K940" s="12" t="str">
        <f t="shared" si="56"/>
        <v>December</v>
      </c>
      <c r="L940" s="24">
        <f t="shared" si="57"/>
        <v>0.19999999999999998</v>
      </c>
      <c r="M940" s="12">
        <f t="shared" si="58"/>
        <v>0.44689655172413795</v>
      </c>
      <c r="N940" s="19">
        <f t="shared" si="59"/>
        <v>10.1088</v>
      </c>
    </row>
    <row r="941" spans="1:14" x14ac:dyDescent="0.3">
      <c r="A941" s="10" t="s">
        <v>1295</v>
      </c>
      <c r="B941" s="11">
        <v>42717</v>
      </c>
      <c r="C941" s="12" t="s">
        <v>1294</v>
      </c>
      <c r="D941" s="12" t="s">
        <v>8</v>
      </c>
      <c r="E941" s="12" t="s">
        <v>9</v>
      </c>
      <c r="F941" s="12" t="s">
        <v>10</v>
      </c>
      <c r="G941" s="12">
        <v>134.47999999999999</v>
      </c>
      <c r="H941" s="12">
        <v>28</v>
      </c>
      <c r="I941" s="12">
        <v>26.896000000000001</v>
      </c>
      <c r="J941" s="13">
        <v>0.19</v>
      </c>
      <c r="K941" s="12" t="str">
        <f t="shared" si="56"/>
        <v>December</v>
      </c>
      <c r="L941" s="24">
        <f t="shared" si="57"/>
        <v>0.2</v>
      </c>
      <c r="M941" s="12">
        <f t="shared" si="58"/>
        <v>4.8028571428571425</v>
      </c>
      <c r="N941" s="19">
        <f t="shared" si="59"/>
        <v>108.9288</v>
      </c>
    </row>
    <row r="942" spans="1:14" x14ac:dyDescent="0.3">
      <c r="A942" s="10" t="s">
        <v>1296</v>
      </c>
      <c r="B942" s="11">
        <v>42905</v>
      </c>
      <c r="C942" s="12" t="s">
        <v>1297</v>
      </c>
      <c r="D942" s="12" t="s">
        <v>8</v>
      </c>
      <c r="E942" s="12" t="s">
        <v>9</v>
      </c>
      <c r="F942" s="12" t="s">
        <v>10</v>
      </c>
      <c r="G942" s="12">
        <v>17.12</v>
      </c>
      <c r="H942" s="12">
        <v>24</v>
      </c>
      <c r="I942" s="12">
        <v>3.4239999999999999</v>
      </c>
      <c r="J942" s="13">
        <v>0.08</v>
      </c>
      <c r="K942" s="12" t="str">
        <f t="shared" si="56"/>
        <v>June</v>
      </c>
      <c r="L942" s="24">
        <f t="shared" si="57"/>
        <v>0.19999999999999998</v>
      </c>
      <c r="M942" s="12">
        <f t="shared" si="58"/>
        <v>0.71333333333333337</v>
      </c>
      <c r="N942" s="19">
        <f t="shared" si="59"/>
        <v>15.750400000000001</v>
      </c>
    </row>
    <row r="943" spans="1:14" x14ac:dyDescent="0.3">
      <c r="A943" s="10" t="s">
        <v>1298</v>
      </c>
      <c r="B943" s="11">
        <v>43082</v>
      </c>
      <c r="C943" s="12" t="s">
        <v>1267</v>
      </c>
      <c r="D943" s="12" t="s">
        <v>29</v>
      </c>
      <c r="E943" s="12" t="s">
        <v>9</v>
      </c>
      <c r="F943" s="12" t="s">
        <v>10</v>
      </c>
      <c r="G943" s="12">
        <v>6.0960000000000001</v>
      </c>
      <c r="H943" s="12">
        <v>5</v>
      </c>
      <c r="I943" s="12">
        <v>1.2192000000000001</v>
      </c>
      <c r="J943" s="13">
        <v>0.01</v>
      </c>
      <c r="K943" s="12" t="str">
        <f t="shared" si="56"/>
        <v>December</v>
      </c>
      <c r="L943" s="24">
        <f t="shared" si="57"/>
        <v>0.2</v>
      </c>
      <c r="M943" s="12">
        <f t="shared" si="58"/>
        <v>1.2192000000000001</v>
      </c>
      <c r="N943" s="19">
        <f t="shared" si="59"/>
        <v>6.0350400000000004</v>
      </c>
    </row>
    <row r="944" spans="1:14" x14ac:dyDescent="0.3">
      <c r="A944" s="10" t="s">
        <v>1299</v>
      </c>
      <c r="B944" s="11">
        <v>43082</v>
      </c>
      <c r="C944" s="12" t="s">
        <v>1267</v>
      </c>
      <c r="D944" s="12" t="s">
        <v>29</v>
      </c>
      <c r="E944" s="12" t="s">
        <v>9</v>
      </c>
      <c r="F944" s="12" t="s">
        <v>4</v>
      </c>
      <c r="G944" s="12">
        <v>1114.2719999999999</v>
      </c>
      <c r="H944" s="12">
        <v>16</v>
      </c>
      <c r="I944" s="12">
        <v>222.8544</v>
      </c>
      <c r="J944" s="13">
        <v>0.19</v>
      </c>
      <c r="K944" s="12" t="str">
        <f t="shared" si="56"/>
        <v>December</v>
      </c>
      <c r="L944" s="24">
        <f t="shared" si="57"/>
        <v>0.2</v>
      </c>
      <c r="M944" s="12">
        <f t="shared" si="58"/>
        <v>69.641999999999996</v>
      </c>
      <c r="N944" s="19">
        <f t="shared" si="59"/>
        <v>902.56031999999993</v>
      </c>
    </row>
    <row r="945" spans="1:14" x14ac:dyDescent="0.3">
      <c r="A945" s="10" t="s">
        <v>1300</v>
      </c>
      <c r="B945" s="11">
        <v>42519</v>
      </c>
      <c r="C945" s="12" t="s">
        <v>481</v>
      </c>
      <c r="D945" s="12" t="s">
        <v>45</v>
      </c>
      <c r="E945" s="12" t="s">
        <v>3</v>
      </c>
      <c r="F945" s="12" t="s">
        <v>10</v>
      </c>
      <c r="G945" s="12">
        <v>32.4</v>
      </c>
      <c r="H945" s="12">
        <v>11</v>
      </c>
      <c r="I945" s="12">
        <v>6.48</v>
      </c>
      <c r="J945" s="13">
        <v>0.05</v>
      </c>
      <c r="K945" s="12" t="str">
        <f t="shared" si="56"/>
        <v>May</v>
      </c>
      <c r="L945" s="24">
        <f t="shared" si="57"/>
        <v>0.2</v>
      </c>
      <c r="M945" s="12">
        <f t="shared" si="58"/>
        <v>2.9454545454545453</v>
      </c>
      <c r="N945" s="19">
        <f t="shared" si="59"/>
        <v>30.779999999999998</v>
      </c>
    </row>
    <row r="946" spans="1:14" x14ac:dyDescent="0.3">
      <c r="A946" s="10" t="s">
        <v>1301</v>
      </c>
      <c r="B946" s="11">
        <v>42519</v>
      </c>
      <c r="C946" s="12" t="s">
        <v>481</v>
      </c>
      <c r="D946" s="12" t="s">
        <v>45</v>
      </c>
      <c r="E946" s="12" t="s">
        <v>3</v>
      </c>
      <c r="F946" s="12" t="s">
        <v>10</v>
      </c>
      <c r="G946" s="12">
        <v>540.57000000000005</v>
      </c>
      <c r="H946" s="12">
        <v>12</v>
      </c>
      <c r="I946" s="12">
        <v>108.114</v>
      </c>
      <c r="J946" s="13">
        <v>0.18</v>
      </c>
      <c r="K946" s="12" t="str">
        <f t="shared" si="56"/>
        <v>May</v>
      </c>
      <c r="L946" s="24">
        <f t="shared" si="57"/>
        <v>0.19999999999999998</v>
      </c>
      <c r="M946" s="12">
        <f t="shared" si="58"/>
        <v>45.047500000000007</v>
      </c>
      <c r="N946" s="19">
        <f t="shared" si="59"/>
        <v>443.26740000000007</v>
      </c>
    </row>
    <row r="947" spans="1:14" x14ac:dyDescent="0.3">
      <c r="A947" s="10" t="s">
        <v>1302</v>
      </c>
      <c r="B947" s="11">
        <v>42519</v>
      </c>
      <c r="C947" s="12" t="s">
        <v>481</v>
      </c>
      <c r="D947" s="12" t="s">
        <v>45</v>
      </c>
      <c r="E947" s="12" t="s">
        <v>3</v>
      </c>
      <c r="F947" s="12" t="s">
        <v>10</v>
      </c>
      <c r="G947" s="12">
        <v>167.76</v>
      </c>
      <c r="H947" s="12">
        <v>6</v>
      </c>
      <c r="I947" s="12">
        <v>33.552</v>
      </c>
      <c r="J947" s="13">
        <v>0.2</v>
      </c>
      <c r="K947" s="12" t="str">
        <f t="shared" si="56"/>
        <v>May</v>
      </c>
      <c r="L947" s="24">
        <f t="shared" si="57"/>
        <v>0.2</v>
      </c>
      <c r="M947" s="12">
        <f t="shared" si="58"/>
        <v>27.959999999999997</v>
      </c>
      <c r="N947" s="19">
        <f t="shared" si="59"/>
        <v>134.208</v>
      </c>
    </row>
    <row r="948" spans="1:14" x14ac:dyDescent="0.3">
      <c r="A948" s="10" t="s">
        <v>1303</v>
      </c>
      <c r="B948" s="11">
        <v>42577</v>
      </c>
      <c r="C948" s="12" t="s">
        <v>794</v>
      </c>
      <c r="D948" s="12" t="s">
        <v>2</v>
      </c>
      <c r="E948" s="12" t="s">
        <v>3</v>
      </c>
      <c r="F948" s="12" t="s">
        <v>4</v>
      </c>
      <c r="G948" s="12">
        <v>393.16500000000002</v>
      </c>
      <c r="H948" s="12">
        <v>3</v>
      </c>
      <c r="I948" s="12">
        <v>78.632999999999996</v>
      </c>
      <c r="J948" s="13">
        <v>0.16</v>
      </c>
      <c r="K948" s="12" t="str">
        <f t="shared" si="56"/>
        <v>July</v>
      </c>
      <c r="L948" s="24">
        <f t="shared" si="57"/>
        <v>0.19999999999999998</v>
      </c>
      <c r="M948" s="12">
        <f t="shared" si="58"/>
        <v>131.05500000000001</v>
      </c>
      <c r="N948" s="19">
        <f t="shared" si="59"/>
        <v>330.2586</v>
      </c>
    </row>
    <row r="949" spans="1:14" x14ac:dyDescent="0.3">
      <c r="A949" s="10" t="s">
        <v>1304</v>
      </c>
      <c r="B949" s="11">
        <v>43432</v>
      </c>
      <c r="C949" s="12" t="s">
        <v>616</v>
      </c>
      <c r="D949" s="12" t="s">
        <v>2</v>
      </c>
      <c r="E949" s="12" t="s">
        <v>30</v>
      </c>
      <c r="F949" s="12" t="s">
        <v>4</v>
      </c>
      <c r="G949" s="12">
        <v>516.48800000000006</v>
      </c>
      <c r="H949" s="12">
        <v>10</v>
      </c>
      <c r="I949" s="12">
        <v>103.2976</v>
      </c>
      <c r="J949" s="13">
        <v>0.23</v>
      </c>
      <c r="K949" s="12" t="str">
        <f t="shared" si="56"/>
        <v>November</v>
      </c>
      <c r="L949" s="24">
        <f t="shared" si="57"/>
        <v>0.19999999999999998</v>
      </c>
      <c r="M949" s="12">
        <f t="shared" si="58"/>
        <v>51.648800000000008</v>
      </c>
      <c r="N949" s="19">
        <f t="shared" si="59"/>
        <v>397.69576000000006</v>
      </c>
    </row>
    <row r="950" spans="1:14" x14ac:dyDescent="0.3">
      <c r="A950" s="10" t="s">
        <v>1305</v>
      </c>
      <c r="B950" s="11">
        <v>43432</v>
      </c>
      <c r="C950" s="12" t="s">
        <v>616</v>
      </c>
      <c r="D950" s="12" t="s">
        <v>2</v>
      </c>
      <c r="E950" s="12" t="s">
        <v>30</v>
      </c>
      <c r="F950" s="12" t="s">
        <v>4</v>
      </c>
      <c r="G950" s="12">
        <v>1007.232</v>
      </c>
      <c r="H950" s="12">
        <v>18</v>
      </c>
      <c r="I950" s="12">
        <v>201.44640000000001</v>
      </c>
      <c r="J950" s="13">
        <v>0.05</v>
      </c>
      <c r="K950" s="12" t="str">
        <f t="shared" si="56"/>
        <v>November</v>
      </c>
      <c r="L950" s="24">
        <f t="shared" si="57"/>
        <v>0.2</v>
      </c>
      <c r="M950" s="12">
        <f t="shared" si="58"/>
        <v>55.957333333333331</v>
      </c>
      <c r="N950" s="19">
        <f t="shared" si="59"/>
        <v>956.87040000000002</v>
      </c>
    </row>
    <row r="951" spans="1:14" x14ac:dyDescent="0.3">
      <c r="A951" s="10" t="s">
        <v>1306</v>
      </c>
      <c r="B951" s="11">
        <v>43432</v>
      </c>
      <c r="C951" s="12" t="s">
        <v>616</v>
      </c>
      <c r="D951" s="12" t="s">
        <v>2</v>
      </c>
      <c r="E951" s="12" t="s">
        <v>30</v>
      </c>
      <c r="F951" s="12" t="s">
        <v>4</v>
      </c>
      <c r="G951" s="12">
        <v>2065.3200000000002</v>
      </c>
      <c r="H951" s="12">
        <v>17</v>
      </c>
      <c r="I951" s="12">
        <v>413.06400000000002</v>
      </c>
      <c r="J951" s="13">
        <v>0.09</v>
      </c>
      <c r="K951" s="12" t="str">
        <f t="shared" si="56"/>
        <v>November</v>
      </c>
      <c r="L951" s="24">
        <f t="shared" si="57"/>
        <v>0.19999999999999998</v>
      </c>
      <c r="M951" s="12">
        <f t="shared" si="58"/>
        <v>121.48941176470589</v>
      </c>
      <c r="N951" s="19">
        <f t="shared" si="59"/>
        <v>1879.4412000000002</v>
      </c>
    </row>
    <row r="952" spans="1:14" x14ac:dyDescent="0.3">
      <c r="A952" s="10" t="s">
        <v>1307</v>
      </c>
      <c r="B952" s="11">
        <v>43432</v>
      </c>
      <c r="C952" s="12" t="s">
        <v>616</v>
      </c>
      <c r="D952" s="12" t="s">
        <v>2</v>
      </c>
      <c r="E952" s="12" t="s">
        <v>30</v>
      </c>
      <c r="F952" s="12" t="s">
        <v>10</v>
      </c>
      <c r="G952" s="12">
        <v>15.552</v>
      </c>
      <c r="H952" s="12">
        <v>11</v>
      </c>
      <c r="I952" s="12">
        <v>3.1103999999999998</v>
      </c>
      <c r="J952" s="13">
        <v>0.24</v>
      </c>
      <c r="K952" s="12" t="str">
        <f t="shared" si="56"/>
        <v>November</v>
      </c>
      <c r="L952" s="24">
        <f t="shared" si="57"/>
        <v>0.19999999999999998</v>
      </c>
      <c r="M952" s="12">
        <f t="shared" si="58"/>
        <v>1.4138181818181819</v>
      </c>
      <c r="N952" s="19">
        <f t="shared" si="59"/>
        <v>11.819520000000001</v>
      </c>
    </row>
    <row r="953" spans="1:14" x14ac:dyDescent="0.3">
      <c r="A953" s="10" t="s">
        <v>1308</v>
      </c>
      <c r="B953" s="11">
        <v>43432</v>
      </c>
      <c r="C953" s="12" t="s">
        <v>616</v>
      </c>
      <c r="D953" s="12" t="s">
        <v>2</v>
      </c>
      <c r="E953" s="12" t="s">
        <v>30</v>
      </c>
      <c r="F953" s="12" t="s">
        <v>10</v>
      </c>
      <c r="G953" s="12">
        <v>25.344000000000001</v>
      </c>
      <c r="H953" s="12">
        <v>19</v>
      </c>
      <c r="I953" s="12">
        <v>5.0688000000000004</v>
      </c>
      <c r="J953" s="13">
        <v>0.19</v>
      </c>
      <c r="K953" s="12" t="str">
        <f t="shared" si="56"/>
        <v>November</v>
      </c>
      <c r="L953" s="24">
        <f t="shared" si="57"/>
        <v>0.2</v>
      </c>
      <c r="M953" s="12">
        <f t="shared" si="58"/>
        <v>1.3338947368421052</v>
      </c>
      <c r="N953" s="19">
        <f t="shared" si="59"/>
        <v>20.528640000000003</v>
      </c>
    </row>
    <row r="954" spans="1:14" x14ac:dyDescent="0.3">
      <c r="A954" s="10" t="s">
        <v>1309</v>
      </c>
      <c r="B954" s="11">
        <v>43163</v>
      </c>
      <c r="C954" s="12" t="s">
        <v>1310</v>
      </c>
      <c r="D954" s="12" t="s">
        <v>45</v>
      </c>
      <c r="E954" s="12" t="s">
        <v>3</v>
      </c>
      <c r="F954" s="12" t="s">
        <v>4</v>
      </c>
      <c r="G954" s="12">
        <v>25.472000000000001</v>
      </c>
      <c r="H954" s="12">
        <v>25</v>
      </c>
      <c r="I954" s="12">
        <v>5.0944000000000003</v>
      </c>
      <c r="J954" s="13">
        <v>0.21</v>
      </c>
      <c r="K954" s="12" t="str">
        <f t="shared" si="56"/>
        <v>March</v>
      </c>
      <c r="L954" s="24">
        <f t="shared" si="57"/>
        <v>0.2</v>
      </c>
      <c r="M954" s="12">
        <f t="shared" si="58"/>
        <v>1.01888</v>
      </c>
      <c r="N954" s="19">
        <f t="shared" si="59"/>
        <v>20.122880000000002</v>
      </c>
    </row>
    <row r="955" spans="1:14" x14ac:dyDescent="0.3">
      <c r="A955" s="10" t="s">
        <v>1311</v>
      </c>
      <c r="B955" s="11">
        <v>43462</v>
      </c>
      <c r="C955" s="12" t="s">
        <v>1312</v>
      </c>
      <c r="D955" s="12" t="s">
        <v>29</v>
      </c>
      <c r="E955" s="12" t="s">
        <v>3</v>
      </c>
      <c r="F955" s="12" t="s">
        <v>10</v>
      </c>
      <c r="G955" s="12">
        <v>27.167999999999999</v>
      </c>
      <c r="H955" s="12">
        <v>10</v>
      </c>
      <c r="I955" s="12">
        <v>5.4336000000000002</v>
      </c>
      <c r="J955" s="13">
        <v>0.17</v>
      </c>
      <c r="K955" s="12" t="str">
        <f t="shared" si="56"/>
        <v>December</v>
      </c>
      <c r="L955" s="24">
        <f t="shared" si="57"/>
        <v>0.2</v>
      </c>
      <c r="M955" s="12">
        <f t="shared" si="58"/>
        <v>2.7168000000000001</v>
      </c>
      <c r="N955" s="19">
        <f t="shared" si="59"/>
        <v>22.549439999999997</v>
      </c>
    </row>
    <row r="956" spans="1:14" x14ac:dyDescent="0.3">
      <c r="A956" s="10" t="s">
        <v>1313</v>
      </c>
      <c r="B956" s="11">
        <v>43462</v>
      </c>
      <c r="C956" s="12" t="s">
        <v>1312</v>
      </c>
      <c r="D956" s="12" t="s">
        <v>29</v>
      </c>
      <c r="E956" s="12" t="s">
        <v>3</v>
      </c>
      <c r="F956" s="12" t="s">
        <v>4</v>
      </c>
      <c r="G956" s="12">
        <v>78.852800000000002</v>
      </c>
      <c r="H956" s="12">
        <v>25</v>
      </c>
      <c r="I956" s="12">
        <v>15.77056</v>
      </c>
      <c r="J956" s="13">
        <v>0.16</v>
      </c>
      <c r="K956" s="12" t="str">
        <f t="shared" si="56"/>
        <v>December</v>
      </c>
      <c r="L956" s="24">
        <f t="shared" si="57"/>
        <v>0.19999999999999998</v>
      </c>
      <c r="M956" s="12">
        <f t="shared" si="58"/>
        <v>3.154112</v>
      </c>
      <c r="N956" s="19">
        <f t="shared" si="59"/>
        <v>66.236351999999997</v>
      </c>
    </row>
    <row r="957" spans="1:14" x14ac:dyDescent="0.3">
      <c r="A957" s="10" t="s">
        <v>1314</v>
      </c>
      <c r="B957" s="11">
        <v>43434</v>
      </c>
      <c r="C957" s="12" t="s">
        <v>1315</v>
      </c>
      <c r="D957" s="12" t="s">
        <v>2</v>
      </c>
      <c r="E957" s="12" t="s">
        <v>3</v>
      </c>
      <c r="F957" s="12" t="s">
        <v>10</v>
      </c>
      <c r="G957" s="12">
        <v>173.8</v>
      </c>
      <c r="H957" s="12">
        <v>24</v>
      </c>
      <c r="I957" s="12">
        <v>34.76</v>
      </c>
      <c r="J957" s="13">
        <v>0.02</v>
      </c>
      <c r="K957" s="12" t="str">
        <f t="shared" si="56"/>
        <v>November</v>
      </c>
      <c r="L957" s="24">
        <f t="shared" si="57"/>
        <v>0.19999999999999998</v>
      </c>
      <c r="M957" s="12">
        <f t="shared" si="58"/>
        <v>7.2416666666666671</v>
      </c>
      <c r="N957" s="19">
        <f t="shared" si="59"/>
        <v>170.32400000000001</v>
      </c>
    </row>
    <row r="958" spans="1:14" x14ac:dyDescent="0.3">
      <c r="A958" s="10" t="s">
        <v>1316</v>
      </c>
      <c r="B958" s="11">
        <v>43235</v>
      </c>
      <c r="C958" s="12" t="s">
        <v>1317</v>
      </c>
      <c r="D958" s="12" t="s">
        <v>8</v>
      </c>
      <c r="E958" s="12" t="s">
        <v>3</v>
      </c>
      <c r="F958" s="12" t="s">
        <v>18</v>
      </c>
      <c r="G958" s="12">
        <v>29.591999999999999</v>
      </c>
      <c r="H958" s="12">
        <v>24</v>
      </c>
      <c r="I958" s="12">
        <v>5.9184000000000001</v>
      </c>
      <c r="J958" s="13">
        <v>0.14000000000000001</v>
      </c>
      <c r="K958" s="12" t="str">
        <f t="shared" si="56"/>
        <v>May</v>
      </c>
      <c r="L958" s="24">
        <f t="shared" si="57"/>
        <v>0.2</v>
      </c>
      <c r="M958" s="12">
        <f t="shared" si="58"/>
        <v>1.2329999999999999</v>
      </c>
      <c r="N958" s="19">
        <f t="shared" si="59"/>
        <v>25.449120000000001</v>
      </c>
    </row>
    <row r="959" spans="1:14" x14ac:dyDescent="0.3">
      <c r="A959" s="10" t="s">
        <v>1318</v>
      </c>
      <c r="B959" s="11">
        <v>43235</v>
      </c>
      <c r="C959" s="12" t="s">
        <v>1317</v>
      </c>
      <c r="D959" s="12" t="s">
        <v>8</v>
      </c>
      <c r="E959" s="12" t="s">
        <v>3</v>
      </c>
      <c r="F959" s="12" t="s">
        <v>10</v>
      </c>
      <c r="G959" s="12">
        <v>4.7519999999999998</v>
      </c>
      <c r="H959" s="12">
        <v>6</v>
      </c>
      <c r="I959" s="12">
        <v>0.95040000000000002</v>
      </c>
      <c r="J959" s="13">
        <v>0.17</v>
      </c>
      <c r="K959" s="12" t="str">
        <f t="shared" si="56"/>
        <v>May</v>
      </c>
      <c r="L959" s="24">
        <f t="shared" si="57"/>
        <v>0.2</v>
      </c>
      <c r="M959" s="12">
        <f t="shared" si="58"/>
        <v>0.79199999999999993</v>
      </c>
      <c r="N959" s="19">
        <f t="shared" si="59"/>
        <v>3.9441599999999997</v>
      </c>
    </row>
    <row r="960" spans="1:14" x14ac:dyDescent="0.3">
      <c r="A960" s="10" t="s">
        <v>1319</v>
      </c>
      <c r="B960" s="11">
        <v>43235</v>
      </c>
      <c r="C960" s="12" t="s">
        <v>1317</v>
      </c>
      <c r="D960" s="12" t="s">
        <v>8</v>
      </c>
      <c r="E960" s="12" t="s">
        <v>3</v>
      </c>
      <c r="F960" s="12" t="s">
        <v>10</v>
      </c>
      <c r="G960" s="12">
        <v>15.552</v>
      </c>
      <c r="H960" s="12">
        <v>23</v>
      </c>
      <c r="I960" s="12">
        <v>3.1103999999999998</v>
      </c>
      <c r="J960" s="13">
        <v>0</v>
      </c>
      <c r="K960" s="12" t="str">
        <f t="shared" si="56"/>
        <v>May</v>
      </c>
      <c r="L960" s="24">
        <f t="shared" si="57"/>
        <v>0.19999999999999998</v>
      </c>
      <c r="M960" s="12">
        <f t="shared" si="58"/>
        <v>0.67617391304347829</v>
      </c>
      <c r="N960" s="19">
        <f t="shared" si="59"/>
        <v>15.552</v>
      </c>
    </row>
    <row r="961" spans="1:14" x14ac:dyDescent="0.3">
      <c r="A961" s="10" t="s">
        <v>1320</v>
      </c>
      <c r="B961" s="11">
        <v>42635</v>
      </c>
      <c r="C961" s="12" t="s">
        <v>1321</v>
      </c>
      <c r="D961" s="12" t="s">
        <v>8</v>
      </c>
      <c r="E961" s="12" t="s">
        <v>3</v>
      </c>
      <c r="F961" s="12" t="s">
        <v>4</v>
      </c>
      <c r="G961" s="12">
        <v>204.6</v>
      </c>
      <c r="H961" s="12">
        <v>14</v>
      </c>
      <c r="I961" s="12">
        <v>40.92</v>
      </c>
      <c r="J961" s="13">
        <v>0.2</v>
      </c>
      <c r="K961" s="12" t="str">
        <f t="shared" si="56"/>
        <v>September</v>
      </c>
      <c r="L961" s="24">
        <f t="shared" si="57"/>
        <v>0.2</v>
      </c>
      <c r="M961" s="12">
        <f t="shared" si="58"/>
        <v>14.614285714285714</v>
      </c>
      <c r="N961" s="19">
        <f t="shared" si="59"/>
        <v>163.68</v>
      </c>
    </row>
    <row r="962" spans="1:14" x14ac:dyDescent="0.3">
      <c r="A962" s="10" t="s">
        <v>1322</v>
      </c>
      <c r="B962" s="11">
        <v>43418</v>
      </c>
      <c r="C962" s="12" t="s">
        <v>1323</v>
      </c>
      <c r="D962" s="12" t="s">
        <v>8</v>
      </c>
      <c r="E962" s="12" t="s">
        <v>9</v>
      </c>
      <c r="F962" s="12" t="s">
        <v>4</v>
      </c>
      <c r="G962" s="12">
        <v>321.56799999999998</v>
      </c>
      <c r="H962" s="12">
        <v>23</v>
      </c>
      <c r="I962" s="12">
        <v>64.313599999999994</v>
      </c>
      <c r="J962" s="13">
        <v>0.25</v>
      </c>
      <c r="K962" s="12" t="str">
        <f t="shared" ref="K962:K1025" si="60">TEXT(B962,"mmmm")</f>
        <v>November</v>
      </c>
      <c r="L962" s="24">
        <f t="shared" ref="L962:L1025" si="61">I962/G962</f>
        <v>0.19999999999999998</v>
      </c>
      <c r="M962" s="12">
        <f t="shared" ref="M962:M1025" si="62">G962/H962</f>
        <v>13.981217391304346</v>
      </c>
      <c r="N962" s="19">
        <f t="shared" ref="N962:N1025" si="63">G962-(G962*J962)</f>
        <v>241.17599999999999</v>
      </c>
    </row>
    <row r="963" spans="1:14" x14ac:dyDescent="0.3">
      <c r="A963" s="10" t="s">
        <v>1324</v>
      </c>
      <c r="B963" s="11">
        <v>42701</v>
      </c>
      <c r="C963" s="12" t="s">
        <v>1325</v>
      </c>
      <c r="D963" s="12" t="s">
        <v>2</v>
      </c>
      <c r="E963" s="12" t="s">
        <v>30</v>
      </c>
      <c r="F963" s="12" t="s">
        <v>10</v>
      </c>
      <c r="G963" s="12">
        <v>6.24</v>
      </c>
      <c r="H963" s="12">
        <v>14</v>
      </c>
      <c r="I963" s="12">
        <v>1.248</v>
      </c>
      <c r="J963" s="13">
        <v>0.05</v>
      </c>
      <c r="K963" s="12" t="str">
        <f t="shared" si="60"/>
        <v>November</v>
      </c>
      <c r="L963" s="24">
        <f t="shared" si="61"/>
        <v>0.19999999999999998</v>
      </c>
      <c r="M963" s="12">
        <f t="shared" si="62"/>
        <v>0.44571428571428573</v>
      </c>
      <c r="N963" s="19">
        <f t="shared" si="63"/>
        <v>5.9279999999999999</v>
      </c>
    </row>
    <row r="964" spans="1:14" x14ac:dyDescent="0.3">
      <c r="A964" s="10" t="s">
        <v>1326</v>
      </c>
      <c r="B964" s="11">
        <v>42744</v>
      </c>
      <c r="C964" s="12" t="s">
        <v>172</v>
      </c>
      <c r="D964" s="12" t="s">
        <v>45</v>
      </c>
      <c r="E964" s="12" t="s">
        <v>9</v>
      </c>
      <c r="F964" s="12" t="s">
        <v>10</v>
      </c>
      <c r="G964" s="12">
        <v>21.88</v>
      </c>
      <c r="H964" s="12">
        <v>23</v>
      </c>
      <c r="I964" s="12">
        <v>4.3760000000000003</v>
      </c>
      <c r="J964" s="13">
        <v>0.13</v>
      </c>
      <c r="K964" s="12" t="str">
        <f t="shared" si="60"/>
        <v>January</v>
      </c>
      <c r="L964" s="24">
        <f t="shared" si="61"/>
        <v>0.2</v>
      </c>
      <c r="M964" s="12">
        <f t="shared" si="62"/>
        <v>0.95130434782608686</v>
      </c>
      <c r="N964" s="19">
        <f t="shared" si="63"/>
        <v>19.035599999999999</v>
      </c>
    </row>
    <row r="965" spans="1:14" x14ac:dyDescent="0.3">
      <c r="A965" s="10" t="s">
        <v>1327</v>
      </c>
      <c r="B965" s="11">
        <v>42269</v>
      </c>
      <c r="C965" s="12" t="s">
        <v>1241</v>
      </c>
      <c r="D965" s="12" t="s">
        <v>29</v>
      </c>
      <c r="E965" s="12" t="s">
        <v>3</v>
      </c>
      <c r="F965" s="12" t="s">
        <v>10</v>
      </c>
      <c r="G965" s="12">
        <v>4.6079999999999997</v>
      </c>
      <c r="H965" s="12">
        <v>6</v>
      </c>
      <c r="I965" s="12">
        <v>0.92159999999999997</v>
      </c>
      <c r="J965" s="13">
        <v>0.21</v>
      </c>
      <c r="K965" s="12" t="str">
        <f t="shared" si="60"/>
        <v>September</v>
      </c>
      <c r="L965" s="24">
        <f t="shared" si="61"/>
        <v>0.2</v>
      </c>
      <c r="M965" s="12">
        <f t="shared" si="62"/>
        <v>0.7679999999999999</v>
      </c>
      <c r="N965" s="19">
        <f t="shared" si="63"/>
        <v>3.64032</v>
      </c>
    </row>
    <row r="966" spans="1:14" x14ac:dyDescent="0.3">
      <c r="A966" s="10" t="s">
        <v>1328</v>
      </c>
      <c r="B966" s="11">
        <v>43347</v>
      </c>
      <c r="C966" s="12" t="s">
        <v>1329</v>
      </c>
      <c r="D966" s="12" t="s">
        <v>45</v>
      </c>
      <c r="E966" s="12" t="s">
        <v>30</v>
      </c>
      <c r="F966" s="12" t="s">
        <v>10</v>
      </c>
      <c r="G966" s="12">
        <v>9.82</v>
      </c>
      <c r="H966" s="12">
        <v>24</v>
      </c>
      <c r="I966" s="12">
        <v>1.964</v>
      </c>
      <c r="J966" s="13">
        <v>0</v>
      </c>
      <c r="K966" s="12" t="str">
        <f t="shared" si="60"/>
        <v>September</v>
      </c>
      <c r="L966" s="24">
        <f t="shared" si="61"/>
        <v>0.19999999999999998</v>
      </c>
      <c r="M966" s="12">
        <f t="shared" si="62"/>
        <v>0.40916666666666668</v>
      </c>
      <c r="N966" s="19">
        <f t="shared" si="63"/>
        <v>9.82</v>
      </c>
    </row>
    <row r="967" spans="1:14" x14ac:dyDescent="0.3">
      <c r="A967" s="10" t="s">
        <v>1330</v>
      </c>
      <c r="B967" s="11">
        <v>43347</v>
      </c>
      <c r="C967" s="12" t="s">
        <v>1329</v>
      </c>
      <c r="D967" s="12" t="s">
        <v>45</v>
      </c>
      <c r="E967" s="12" t="s">
        <v>30</v>
      </c>
      <c r="F967" s="12" t="s">
        <v>10</v>
      </c>
      <c r="G967" s="12">
        <v>35.97</v>
      </c>
      <c r="H967" s="12">
        <v>21</v>
      </c>
      <c r="I967" s="12">
        <v>7.194</v>
      </c>
      <c r="J967" s="13">
        <v>0.2</v>
      </c>
      <c r="K967" s="12" t="str">
        <f t="shared" si="60"/>
        <v>September</v>
      </c>
      <c r="L967" s="24">
        <f t="shared" si="61"/>
        <v>0.2</v>
      </c>
      <c r="M967" s="12">
        <f t="shared" si="62"/>
        <v>1.7128571428571429</v>
      </c>
      <c r="N967" s="19">
        <f t="shared" si="63"/>
        <v>28.776</v>
      </c>
    </row>
    <row r="968" spans="1:14" x14ac:dyDescent="0.3">
      <c r="A968" s="10" t="s">
        <v>1331</v>
      </c>
      <c r="B968" s="11">
        <v>43347</v>
      </c>
      <c r="C968" s="12" t="s">
        <v>1329</v>
      </c>
      <c r="D968" s="12" t="s">
        <v>45</v>
      </c>
      <c r="E968" s="12" t="s">
        <v>30</v>
      </c>
      <c r="F968" s="12" t="s">
        <v>10</v>
      </c>
      <c r="G968" s="12">
        <v>12.96</v>
      </c>
      <c r="H968" s="12">
        <v>11</v>
      </c>
      <c r="I968" s="12">
        <v>2.5920000000000001</v>
      </c>
      <c r="J968" s="13">
        <v>0.16</v>
      </c>
      <c r="K968" s="12" t="str">
        <f t="shared" si="60"/>
        <v>September</v>
      </c>
      <c r="L968" s="24">
        <f t="shared" si="61"/>
        <v>0.19999999999999998</v>
      </c>
      <c r="M968" s="12">
        <f t="shared" si="62"/>
        <v>1.1781818181818182</v>
      </c>
      <c r="N968" s="19">
        <f t="shared" si="63"/>
        <v>10.8864</v>
      </c>
    </row>
    <row r="969" spans="1:14" x14ac:dyDescent="0.3">
      <c r="A969" s="10" t="s">
        <v>1332</v>
      </c>
      <c r="B969" s="11">
        <v>43347</v>
      </c>
      <c r="C969" s="12" t="s">
        <v>1329</v>
      </c>
      <c r="D969" s="12" t="s">
        <v>45</v>
      </c>
      <c r="E969" s="12" t="s">
        <v>30</v>
      </c>
      <c r="F969" s="12" t="s">
        <v>10</v>
      </c>
      <c r="G969" s="12">
        <v>191.6</v>
      </c>
      <c r="H969" s="12">
        <v>6</v>
      </c>
      <c r="I969" s="12">
        <v>38.32</v>
      </c>
      <c r="J969" s="13">
        <v>0.21</v>
      </c>
      <c r="K969" s="12" t="str">
        <f t="shared" si="60"/>
        <v>September</v>
      </c>
      <c r="L969" s="24">
        <f t="shared" si="61"/>
        <v>0.2</v>
      </c>
      <c r="M969" s="12">
        <f t="shared" si="62"/>
        <v>31.933333333333334</v>
      </c>
      <c r="N969" s="19">
        <f t="shared" si="63"/>
        <v>151.364</v>
      </c>
    </row>
    <row r="970" spans="1:14" x14ac:dyDescent="0.3">
      <c r="A970" s="10" t="s">
        <v>1333</v>
      </c>
      <c r="B970" s="11">
        <v>43347</v>
      </c>
      <c r="C970" s="12" t="s">
        <v>1329</v>
      </c>
      <c r="D970" s="12" t="s">
        <v>45</v>
      </c>
      <c r="E970" s="12" t="s">
        <v>30</v>
      </c>
      <c r="F970" s="12" t="s">
        <v>10</v>
      </c>
      <c r="G970" s="12">
        <v>8.64</v>
      </c>
      <c r="H970" s="12">
        <v>2</v>
      </c>
      <c r="I970" s="12">
        <v>1.728</v>
      </c>
      <c r="J970" s="13">
        <v>0.24</v>
      </c>
      <c r="K970" s="12" t="str">
        <f t="shared" si="60"/>
        <v>September</v>
      </c>
      <c r="L970" s="24">
        <f t="shared" si="61"/>
        <v>0.19999999999999998</v>
      </c>
      <c r="M970" s="12">
        <f t="shared" si="62"/>
        <v>4.32</v>
      </c>
      <c r="N970" s="19">
        <f t="shared" si="63"/>
        <v>6.5664000000000007</v>
      </c>
    </row>
    <row r="971" spans="1:14" x14ac:dyDescent="0.3">
      <c r="A971" s="10" t="s">
        <v>1334</v>
      </c>
      <c r="B971" s="11">
        <v>43347</v>
      </c>
      <c r="C971" s="12" t="s">
        <v>1329</v>
      </c>
      <c r="D971" s="12" t="s">
        <v>45</v>
      </c>
      <c r="E971" s="12" t="s">
        <v>30</v>
      </c>
      <c r="F971" s="12" t="s">
        <v>10</v>
      </c>
      <c r="G971" s="12">
        <v>501.81</v>
      </c>
      <c r="H971" s="12">
        <v>21</v>
      </c>
      <c r="I971" s="12">
        <v>100.36199999999999</v>
      </c>
      <c r="J971" s="13">
        <v>0.01</v>
      </c>
      <c r="K971" s="12" t="str">
        <f t="shared" si="60"/>
        <v>September</v>
      </c>
      <c r="L971" s="24">
        <f t="shared" si="61"/>
        <v>0.19999999999999998</v>
      </c>
      <c r="M971" s="12">
        <f t="shared" si="62"/>
        <v>23.895714285714284</v>
      </c>
      <c r="N971" s="19">
        <f t="shared" si="63"/>
        <v>496.7919</v>
      </c>
    </row>
    <row r="972" spans="1:14" x14ac:dyDescent="0.3">
      <c r="A972" s="10" t="s">
        <v>1335</v>
      </c>
      <c r="B972" s="11">
        <v>42020</v>
      </c>
      <c r="C972" s="12" t="s">
        <v>374</v>
      </c>
      <c r="D972" s="12" t="s">
        <v>45</v>
      </c>
      <c r="E972" s="12" t="s">
        <v>3</v>
      </c>
      <c r="F972" s="12" t="s">
        <v>4</v>
      </c>
      <c r="G972" s="12">
        <v>127.104</v>
      </c>
      <c r="H972" s="12">
        <v>11</v>
      </c>
      <c r="I972" s="12">
        <v>25.4208</v>
      </c>
      <c r="J972" s="13">
        <v>0.12</v>
      </c>
      <c r="K972" s="12" t="str">
        <f t="shared" si="60"/>
        <v>January</v>
      </c>
      <c r="L972" s="24">
        <f t="shared" si="61"/>
        <v>0.2</v>
      </c>
      <c r="M972" s="12">
        <f t="shared" si="62"/>
        <v>11.55490909090909</v>
      </c>
      <c r="N972" s="19">
        <f t="shared" si="63"/>
        <v>111.85151999999999</v>
      </c>
    </row>
    <row r="973" spans="1:14" x14ac:dyDescent="0.3">
      <c r="A973" s="10" t="s">
        <v>1336</v>
      </c>
      <c r="B973" s="11">
        <v>42020</v>
      </c>
      <c r="C973" s="12" t="s">
        <v>374</v>
      </c>
      <c r="D973" s="12" t="s">
        <v>45</v>
      </c>
      <c r="E973" s="12" t="s">
        <v>3</v>
      </c>
      <c r="F973" s="12" t="s">
        <v>18</v>
      </c>
      <c r="G973" s="12">
        <v>124.2</v>
      </c>
      <c r="H973" s="12">
        <v>2</v>
      </c>
      <c r="I973" s="12">
        <v>24.84</v>
      </c>
      <c r="J973" s="13">
        <v>0.19</v>
      </c>
      <c r="K973" s="12" t="str">
        <f t="shared" si="60"/>
        <v>January</v>
      </c>
      <c r="L973" s="24">
        <f t="shared" si="61"/>
        <v>0.19999999999999998</v>
      </c>
      <c r="M973" s="12">
        <f t="shared" si="62"/>
        <v>62.1</v>
      </c>
      <c r="N973" s="19">
        <f t="shared" si="63"/>
        <v>100.602</v>
      </c>
    </row>
    <row r="974" spans="1:14" x14ac:dyDescent="0.3">
      <c r="A974" s="10" t="s">
        <v>1337</v>
      </c>
      <c r="B974" s="11">
        <v>42020</v>
      </c>
      <c r="C974" s="12" t="s">
        <v>374</v>
      </c>
      <c r="D974" s="12" t="s">
        <v>45</v>
      </c>
      <c r="E974" s="12" t="s">
        <v>3</v>
      </c>
      <c r="F974" s="12" t="s">
        <v>10</v>
      </c>
      <c r="G974" s="12">
        <v>18.588000000000001</v>
      </c>
      <c r="H974" s="12">
        <v>16</v>
      </c>
      <c r="I974" s="12">
        <v>3.7176</v>
      </c>
      <c r="J974" s="13">
        <v>0.16</v>
      </c>
      <c r="K974" s="12" t="str">
        <f t="shared" si="60"/>
        <v>January</v>
      </c>
      <c r="L974" s="24">
        <f t="shared" si="61"/>
        <v>0.19999999999999998</v>
      </c>
      <c r="M974" s="12">
        <f t="shared" si="62"/>
        <v>1.1617500000000001</v>
      </c>
      <c r="N974" s="19">
        <f t="shared" si="63"/>
        <v>15.61392</v>
      </c>
    </row>
    <row r="975" spans="1:14" x14ac:dyDescent="0.3">
      <c r="A975" s="10" t="s">
        <v>1338</v>
      </c>
      <c r="B975" s="11">
        <v>42020</v>
      </c>
      <c r="C975" s="12" t="s">
        <v>374</v>
      </c>
      <c r="D975" s="12" t="s">
        <v>45</v>
      </c>
      <c r="E975" s="12" t="s">
        <v>3</v>
      </c>
      <c r="F975" s="12" t="s">
        <v>10</v>
      </c>
      <c r="G975" s="12">
        <v>30.071999999999999</v>
      </c>
      <c r="H975" s="12">
        <v>28</v>
      </c>
      <c r="I975" s="12">
        <v>6.0144000000000002</v>
      </c>
      <c r="J975" s="13">
        <v>0.04</v>
      </c>
      <c r="K975" s="12" t="str">
        <f t="shared" si="60"/>
        <v>January</v>
      </c>
      <c r="L975" s="24">
        <f t="shared" si="61"/>
        <v>0.2</v>
      </c>
      <c r="M975" s="12">
        <f t="shared" si="62"/>
        <v>1.0740000000000001</v>
      </c>
      <c r="N975" s="19">
        <f t="shared" si="63"/>
        <v>28.869119999999999</v>
      </c>
    </row>
    <row r="976" spans="1:14" x14ac:dyDescent="0.3">
      <c r="A976" s="10" t="s">
        <v>1339</v>
      </c>
      <c r="B976" s="11">
        <v>43230</v>
      </c>
      <c r="C976" s="12" t="s">
        <v>1035</v>
      </c>
      <c r="D976" s="12" t="s">
        <v>29</v>
      </c>
      <c r="E976" s="12" t="s">
        <v>30</v>
      </c>
      <c r="F976" s="12" t="s">
        <v>18</v>
      </c>
      <c r="G976" s="12">
        <v>160.93</v>
      </c>
      <c r="H976" s="12">
        <v>7</v>
      </c>
      <c r="I976" s="12">
        <v>32.186</v>
      </c>
      <c r="J976" s="13">
        <v>0.12</v>
      </c>
      <c r="K976" s="12" t="str">
        <f t="shared" si="60"/>
        <v>May</v>
      </c>
      <c r="L976" s="24">
        <f t="shared" si="61"/>
        <v>0.19999999999999998</v>
      </c>
      <c r="M976" s="12">
        <f t="shared" si="62"/>
        <v>22.990000000000002</v>
      </c>
      <c r="N976" s="19">
        <f t="shared" si="63"/>
        <v>141.61840000000001</v>
      </c>
    </row>
    <row r="977" spans="1:14" x14ac:dyDescent="0.3">
      <c r="A977" s="10" t="s">
        <v>1340</v>
      </c>
      <c r="B977" s="11">
        <v>43230</v>
      </c>
      <c r="C977" s="12" t="s">
        <v>1035</v>
      </c>
      <c r="D977" s="12" t="s">
        <v>29</v>
      </c>
      <c r="E977" s="12" t="s">
        <v>30</v>
      </c>
      <c r="F977" s="12" t="s">
        <v>10</v>
      </c>
      <c r="G977" s="12">
        <v>75.792000000000002</v>
      </c>
      <c r="H977" s="12">
        <v>27</v>
      </c>
      <c r="I977" s="12">
        <v>15.1584</v>
      </c>
      <c r="J977" s="13">
        <v>0.03</v>
      </c>
      <c r="K977" s="12" t="str">
        <f t="shared" si="60"/>
        <v>May</v>
      </c>
      <c r="L977" s="24">
        <f t="shared" si="61"/>
        <v>0.2</v>
      </c>
      <c r="M977" s="12">
        <f t="shared" si="62"/>
        <v>2.8071111111111113</v>
      </c>
      <c r="N977" s="19">
        <f t="shared" si="63"/>
        <v>73.518240000000006</v>
      </c>
    </row>
    <row r="978" spans="1:14" x14ac:dyDescent="0.3">
      <c r="A978" s="10" t="s">
        <v>1341</v>
      </c>
      <c r="B978" s="11">
        <v>43350</v>
      </c>
      <c r="C978" s="12" t="s">
        <v>500</v>
      </c>
      <c r="D978" s="12" t="s">
        <v>45</v>
      </c>
      <c r="E978" s="12" t="s">
        <v>3</v>
      </c>
      <c r="F978" s="12" t="s">
        <v>10</v>
      </c>
      <c r="G978" s="12">
        <v>1.08</v>
      </c>
      <c r="H978" s="12">
        <v>23</v>
      </c>
      <c r="I978" s="12">
        <v>0.216</v>
      </c>
      <c r="J978" s="13">
        <v>0.19</v>
      </c>
      <c r="K978" s="12" t="str">
        <f t="shared" si="60"/>
        <v>September</v>
      </c>
      <c r="L978" s="24">
        <f t="shared" si="61"/>
        <v>0.19999999999999998</v>
      </c>
      <c r="M978" s="12">
        <f t="shared" si="62"/>
        <v>4.6956521739130438E-2</v>
      </c>
      <c r="N978" s="19">
        <f t="shared" si="63"/>
        <v>0.87480000000000002</v>
      </c>
    </row>
    <row r="979" spans="1:14" x14ac:dyDescent="0.3">
      <c r="A979" s="10" t="s">
        <v>1342</v>
      </c>
      <c r="B979" s="11">
        <v>43282</v>
      </c>
      <c r="C979" s="12" t="s">
        <v>1134</v>
      </c>
      <c r="D979" s="12" t="s">
        <v>29</v>
      </c>
      <c r="E979" s="12" t="s">
        <v>9</v>
      </c>
      <c r="F979" s="12" t="s">
        <v>18</v>
      </c>
      <c r="G979" s="12">
        <v>3059.982</v>
      </c>
      <c r="H979" s="12">
        <v>19</v>
      </c>
      <c r="I979" s="12">
        <v>611.99639999999999</v>
      </c>
      <c r="J979" s="13">
        <v>0.01</v>
      </c>
      <c r="K979" s="12" t="str">
        <f t="shared" si="60"/>
        <v>July</v>
      </c>
      <c r="L979" s="24">
        <f t="shared" si="61"/>
        <v>0.2</v>
      </c>
      <c r="M979" s="12">
        <f t="shared" si="62"/>
        <v>161.0516842105263</v>
      </c>
      <c r="N979" s="19">
        <f t="shared" si="63"/>
        <v>3029.3821800000001</v>
      </c>
    </row>
    <row r="980" spans="1:14" x14ac:dyDescent="0.3">
      <c r="A980" s="10" t="s">
        <v>1343</v>
      </c>
      <c r="B980" s="11">
        <v>42885</v>
      </c>
      <c r="C980" s="12" t="s">
        <v>1344</v>
      </c>
      <c r="D980" s="12" t="s">
        <v>2</v>
      </c>
      <c r="E980" s="12" t="s">
        <v>3</v>
      </c>
      <c r="F980" s="12" t="s">
        <v>10</v>
      </c>
      <c r="G980" s="12">
        <v>3.282</v>
      </c>
      <c r="H980" s="12">
        <v>22</v>
      </c>
      <c r="I980" s="12">
        <v>0.65639999999999998</v>
      </c>
      <c r="J980" s="13">
        <v>0.08</v>
      </c>
      <c r="K980" s="12" t="str">
        <f t="shared" si="60"/>
        <v>May</v>
      </c>
      <c r="L980" s="24">
        <f t="shared" si="61"/>
        <v>0.19999999999999998</v>
      </c>
      <c r="M980" s="12">
        <f t="shared" si="62"/>
        <v>0.14918181818181819</v>
      </c>
      <c r="N980" s="19">
        <f t="shared" si="63"/>
        <v>3.0194399999999999</v>
      </c>
    </row>
    <row r="981" spans="1:14" x14ac:dyDescent="0.3">
      <c r="A981" s="10" t="s">
        <v>1345</v>
      </c>
      <c r="B981" s="11">
        <v>42625</v>
      </c>
      <c r="C981" s="12" t="s">
        <v>119</v>
      </c>
      <c r="D981" s="12" t="s">
        <v>29</v>
      </c>
      <c r="E981" s="12" t="s">
        <v>9</v>
      </c>
      <c r="F981" s="12" t="s">
        <v>10</v>
      </c>
      <c r="G981" s="12">
        <v>34.020000000000003</v>
      </c>
      <c r="H981" s="12">
        <v>20</v>
      </c>
      <c r="I981" s="12">
        <v>6.8040000000000003</v>
      </c>
      <c r="J981" s="13">
        <v>0.05</v>
      </c>
      <c r="K981" s="12" t="str">
        <f t="shared" si="60"/>
        <v>September</v>
      </c>
      <c r="L981" s="24">
        <f t="shared" si="61"/>
        <v>0.19999999999999998</v>
      </c>
      <c r="M981" s="12">
        <f t="shared" si="62"/>
        <v>1.7010000000000001</v>
      </c>
      <c r="N981" s="19">
        <f t="shared" si="63"/>
        <v>32.319000000000003</v>
      </c>
    </row>
    <row r="982" spans="1:14" x14ac:dyDescent="0.3">
      <c r="A982" s="10" t="s">
        <v>1346</v>
      </c>
      <c r="B982" s="11">
        <v>42804</v>
      </c>
      <c r="C982" s="12" t="s">
        <v>47</v>
      </c>
      <c r="D982" s="12" t="s">
        <v>8</v>
      </c>
      <c r="E982" s="12" t="s">
        <v>3</v>
      </c>
      <c r="F982" s="12" t="s">
        <v>4</v>
      </c>
      <c r="G982" s="12">
        <v>599.29200000000003</v>
      </c>
      <c r="H982" s="12">
        <v>10</v>
      </c>
      <c r="I982" s="12">
        <v>119.8584</v>
      </c>
      <c r="J982" s="13">
        <v>0.08</v>
      </c>
      <c r="K982" s="12" t="str">
        <f t="shared" si="60"/>
        <v>March</v>
      </c>
      <c r="L982" s="24">
        <f t="shared" si="61"/>
        <v>0.19999999999999998</v>
      </c>
      <c r="M982" s="12">
        <f t="shared" si="62"/>
        <v>59.929200000000002</v>
      </c>
      <c r="N982" s="19">
        <f t="shared" si="63"/>
        <v>551.34864000000005</v>
      </c>
    </row>
    <row r="983" spans="1:14" x14ac:dyDescent="0.3">
      <c r="A983" s="10" t="s">
        <v>1347</v>
      </c>
      <c r="B983" s="11">
        <v>42319</v>
      </c>
      <c r="C983" s="12" t="s">
        <v>1348</v>
      </c>
      <c r="D983" s="12" t="s">
        <v>8</v>
      </c>
      <c r="E983" s="12" t="s">
        <v>3</v>
      </c>
      <c r="F983" s="12" t="s">
        <v>10</v>
      </c>
      <c r="G983" s="12">
        <v>3.3919999999999999</v>
      </c>
      <c r="H983" s="12">
        <v>12</v>
      </c>
      <c r="I983" s="12">
        <v>0.6784</v>
      </c>
      <c r="J983" s="13">
        <v>0.1</v>
      </c>
      <c r="K983" s="12" t="str">
        <f t="shared" si="60"/>
        <v>November</v>
      </c>
      <c r="L983" s="24">
        <f t="shared" si="61"/>
        <v>0.2</v>
      </c>
      <c r="M983" s="12">
        <f t="shared" si="62"/>
        <v>0.28266666666666668</v>
      </c>
      <c r="N983" s="19">
        <f t="shared" si="63"/>
        <v>3.0528</v>
      </c>
    </row>
    <row r="984" spans="1:14" x14ac:dyDescent="0.3">
      <c r="A984" s="10" t="s">
        <v>1349</v>
      </c>
      <c r="B984" s="11">
        <v>42319</v>
      </c>
      <c r="C984" s="12" t="s">
        <v>1348</v>
      </c>
      <c r="D984" s="12" t="s">
        <v>8</v>
      </c>
      <c r="E984" s="12" t="s">
        <v>3</v>
      </c>
      <c r="F984" s="12" t="s">
        <v>18</v>
      </c>
      <c r="G984" s="12">
        <v>559.98400000000004</v>
      </c>
      <c r="H984" s="12">
        <v>18</v>
      </c>
      <c r="I984" s="12">
        <v>111.99679999999999</v>
      </c>
      <c r="J984" s="13">
        <v>0.11</v>
      </c>
      <c r="K984" s="12" t="str">
        <f t="shared" si="60"/>
        <v>November</v>
      </c>
      <c r="L984" s="24">
        <f t="shared" si="61"/>
        <v>0.19999999999999998</v>
      </c>
      <c r="M984" s="12">
        <f t="shared" si="62"/>
        <v>31.110222222222223</v>
      </c>
      <c r="N984" s="19">
        <f t="shared" si="63"/>
        <v>498.38576</v>
      </c>
    </row>
    <row r="985" spans="1:14" x14ac:dyDescent="0.3">
      <c r="A985" s="10" t="s">
        <v>1350</v>
      </c>
      <c r="B985" s="11">
        <v>42319</v>
      </c>
      <c r="C985" s="12" t="s">
        <v>1348</v>
      </c>
      <c r="D985" s="12" t="s">
        <v>8</v>
      </c>
      <c r="E985" s="12" t="s">
        <v>3</v>
      </c>
      <c r="F985" s="12" t="s">
        <v>4</v>
      </c>
      <c r="G985" s="12">
        <v>603.91999999999996</v>
      </c>
      <c r="H985" s="12">
        <v>26</v>
      </c>
      <c r="I985" s="12">
        <v>120.78400000000001</v>
      </c>
      <c r="J985" s="13">
        <v>0.04</v>
      </c>
      <c r="K985" s="12" t="str">
        <f t="shared" si="60"/>
        <v>November</v>
      </c>
      <c r="L985" s="24">
        <f t="shared" si="61"/>
        <v>0.2</v>
      </c>
      <c r="M985" s="12">
        <f t="shared" si="62"/>
        <v>23.227692307692305</v>
      </c>
      <c r="N985" s="19">
        <f t="shared" si="63"/>
        <v>579.76319999999998</v>
      </c>
    </row>
    <row r="986" spans="1:14" x14ac:dyDescent="0.3">
      <c r="A986" s="10" t="s">
        <v>1351</v>
      </c>
      <c r="B986" s="11">
        <v>43372</v>
      </c>
      <c r="C986" s="12" t="s">
        <v>1352</v>
      </c>
      <c r="D986" s="12" t="s">
        <v>29</v>
      </c>
      <c r="E986" s="12" t="s">
        <v>30</v>
      </c>
      <c r="F986" s="12" t="s">
        <v>10</v>
      </c>
      <c r="G986" s="12">
        <v>7.968</v>
      </c>
      <c r="H986" s="12">
        <v>5</v>
      </c>
      <c r="I986" s="12">
        <v>1.5935999999999999</v>
      </c>
      <c r="J986" s="13">
        <v>0.22</v>
      </c>
      <c r="K986" s="12" t="str">
        <f t="shared" si="60"/>
        <v>September</v>
      </c>
      <c r="L986" s="24">
        <f t="shared" si="61"/>
        <v>0.19999999999999998</v>
      </c>
      <c r="M986" s="12">
        <f t="shared" si="62"/>
        <v>1.5935999999999999</v>
      </c>
      <c r="N986" s="19">
        <f t="shared" si="63"/>
        <v>6.2150400000000001</v>
      </c>
    </row>
    <row r="987" spans="1:14" x14ac:dyDescent="0.3">
      <c r="A987" s="10" t="s">
        <v>1353</v>
      </c>
      <c r="B987" s="11">
        <v>43372</v>
      </c>
      <c r="C987" s="12" t="s">
        <v>1352</v>
      </c>
      <c r="D987" s="12" t="s">
        <v>29</v>
      </c>
      <c r="E987" s="12" t="s">
        <v>30</v>
      </c>
      <c r="F987" s="12" t="s">
        <v>10</v>
      </c>
      <c r="G987" s="12">
        <v>27.968</v>
      </c>
      <c r="H987" s="12">
        <v>2</v>
      </c>
      <c r="I987" s="12">
        <v>5.5936000000000003</v>
      </c>
      <c r="J987" s="13">
        <v>0</v>
      </c>
      <c r="K987" s="12" t="str">
        <f t="shared" si="60"/>
        <v>September</v>
      </c>
      <c r="L987" s="24">
        <f t="shared" si="61"/>
        <v>0.2</v>
      </c>
      <c r="M987" s="12">
        <f t="shared" si="62"/>
        <v>13.984</v>
      </c>
      <c r="N987" s="19">
        <f t="shared" si="63"/>
        <v>27.968</v>
      </c>
    </row>
    <row r="988" spans="1:14" x14ac:dyDescent="0.3">
      <c r="A988" s="10" t="s">
        <v>1354</v>
      </c>
      <c r="B988" s="11">
        <v>43372</v>
      </c>
      <c r="C988" s="12" t="s">
        <v>1352</v>
      </c>
      <c r="D988" s="12" t="s">
        <v>29</v>
      </c>
      <c r="E988" s="12" t="s">
        <v>30</v>
      </c>
      <c r="F988" s="12" t="s">
        <v>18</v>
      </c>
      <c r="G988" s="12">
        <v>336.51</v>
      </c>
      <c r="H988" s="12">
        <v>26</v>
      </c>
      <c r="I988" s="12">
        <v>67.302000000000007</v>
      </c>
      <c r="J988" s="13">
        <v>0.17</v>
      </c>
      <c r="K988" s="12" t="str">
        <f t="shared" si="60"/>
        <v>September</v>
      </c>
      <c r="L988" s="24">
        <f t="shared" si="61"/>
        <v>0.20000000000000004</v>
      </c>
      <c r="M988" s="12">
        <f t="shared" si="62"/>
        <v>12.942692307692308</v>
      </c>
      <c r="N988" s="19">
        <f t="shared" si="63"/>
        <v>279.30329999999998</v>
      </c>
    </row>
    <row r="989" spans="1:14" x14ac:dyDescent="0.3">
      <c r="A989" s="10" t="s">
        <v>1355</v>
      </c>
      <c r="B989" s="11">
        <v>42646</v>
      </c>
      <c r="C989" s="12" t="s">
        <v>1356</v>
      </c>
      <c r="D989" s="12" t="s">
        <v>29</v>
      </c>
      <c r="E989" s="12" t="s">
        <v>3</v>
      </c>
      <c r="F989" s="12" t="s">
        <v>10</v>
      </c>
      <c r="G989" s="12">
        <v>1.1120000000000001</v>
      </c>
      <c r="H989" s="12">
        <v>11</v>
      </c>
      <c r="I989" s="12">
        <v>0.22239999999999999</v>
      </c>
      <c r="J989" s="13">
        <v>0.25</v>
      </c>
      <c r="K989" s="12" t="str">
        <f t="shared" si="60"/>
        <v>October</v>
      </c>
      <c r="L989" s="24">
        <f t="shared" si="61"/>
        <v>0.19999999999999998</v>
      </c>
      <c r="M989" s="12">
        <f t="shared" si="62"/>
        <v>0.10109090909090911</v>
      </c>
      <c r="N989" s="19">
        <f t="shared" si="63"/>
        <v>0.83400000000000007</v>
      </c>
    </row>
    <row r="990" spans="1:14" x14ac:dyDescent="0.3">
      <c r="A990" s="10" t="s">
        <v>1357</v>
      </c>
      <c r="B990" s="11">
        <v>43241</v>
      </c>
      <c r="C990" s="12" t="s">
        <v>679</v>
      </c>
      <c r="D990" s="12" t="s">
        <v>45</v>
      </c>
      <c r="E990" s="12" t="s">
        <v>9</v>
      </c>
      <c r="F990" s="12" t="s">
        <v>4</v>
      </c>
      <c r="G990" s="12">
        <v>520.04999999999995</v>
      </c>
      <c r="H990" s="12">
        <v>10</v>
      </c>
      <c r="I990" s="12">
        <v>104.01</v>
      </c>
      <c r="J990" s="13">
        <v>0.05</v>
      </c>
      <c r="K990" s="12" t="str">
        <f t="shared" si="60"/>
        <v>May</v>
      </c>
      <c r="L990" s="24">
        <f t="shared" si="61"/>
        <v>0.20000000000000004</v>
      </c>
      <c r="M990" s="12">
        <f t="shared" si="62"/>
        <v>52.004999999999995</v>
      </c>
      <c r="N990" s="19">
        <f t="shared" si="63"/>
        <v>494.04749999999996</v>
      </c>
    </row>
    <row r="991" spans="1:14" x14ac:dyDescent="0.3">
      <c r="A991" s="10" t="s">
        <v>1358</v>
      </c>
      <c r="B991" s="11">
        <v>43241</v>
      </c>
      <c r="C991" s="12" t="s">
        <v>679</v>
      </c>
      <c r="D991" s="12" t="s">
        <v>45</v>
      </c>
      <c r="E991" s="12" t="s">
        <v>9</v>
      </c>
      <c r="F991" s="12" t="s">
        <v>10</v>
      </c>
      <c r="G991" s="12">
        <v>17.97</v>
      </c>
      <c r="H991" s="12">
        <v>2</v>
      </c>
      <c r="I991" s="12">
        <v>3.5939999999999999</v>
      </c>
      <c r="J991" s="13">
        <v>0.22</v>
      </c>
      <c r="K991" s="12" t="str">
        <f t="shared" si="60"/>
        <v>May</v>
      </c>
      <c r="L991" s="24">
        <f t="shared" si="61"/>
        <v>0.2</v>
      </c>
      <c r="M991" s="12">
        <f t="shared" si="62"/>
        <v>8.9849999999999994</v>
      </c>
      <c r="N991" s="19">
        <f t="shared" si="63"/>
        <v>14.016599999999999</v>
      </c>
    </row>
    <row r="992" spans="1:14" x14ac:dyDescent="0.3">
      <c r="A992" s="10" t="s">
        <v>1359</v>
      </c>
      <c r="B992" s="11">
        <v>42458</v>
      </c>
      <c r="C992" s="12" t="s">
        <v>1360</v>
      </c>
      <c r="D992" s="12" t="s">
        <v>2</v>
      </c>
      <c r="E992" s="12" t="s">
        <v>30</v>
      </c>
      <c r="F992" s="12" t="s">
        <v>4</v>
      </c>
      <c r="G992" s="12">
        <v>1166.92</v>
      </c>
      <c r="H992" s="12">
        <v>21</v>
      </c>
      <c r="I992" s="12">
        <v>233.38399999999999</v>
      </c>
      <c r="J992" s="13">
        <v>0.12</v>
      </c>
      <c r="K992" s="12" t="str">
        <f t="shared" si="60"/>
        <v>March</v>
      </c>
      <c r="L992" s="24">
        <f t="shared" si="61"/>
        <v>0.19999999999999998</v>
      </c>
      <c r="M992" s="12">
        <f t="shared" si="62"/>
        <v>55.567619047619054</v>
      </c>
      <c r="N992" s="19">
        <f t="shared" si="63"/>
        <v>1026.8896</v>
      </c>
    </row>
    <row r="993" spans="1:14" x14ac:dyDescent="0.3">
      <c r="A993" s="10" t="s">
        <v>1361</v>
      </c>
      <c r="B993" s="11">
        <v>42987</v>
      </c>
      <c r="C993" s="12" t="s">
        <v>196</v>
      </c>
      <c r="D993" s="12" t="s">
        <v>8</v>
      </c>
      <c r="E993" s="12" t="s">
        <v>3</v>
      </c>
      <c r="F993" s="12" t="s">
        <v>10</v>
      </c>
      <c r="G993" s="12">
        <v>14.624000000000001</v>
      </c>
      <c r="H993" s="12">
        <v>12</v>
      </c>
      <c r="I993" s="12">
        <v>2.9247999999999998</v>
      </c>
      <c r="J993" s="13">
        <v>0.21</v>
      </c>
      <c r="K993" s="12" t="str">
        <f t="shared" si="60"/>
        <v>September</v>
      </c>
      <c r="L993" s="24">
        <f t="shared" si="61"/>
        <v>0.19999999999999998</v>
      </c>
      <c r="M993" s="12">
        <f t="shared" si="62"/>
        <v>1.2186666666666668</v>
      </c>
      <c r="N993" s="19">
        <f t="shared" si="63"/>
        <v>11.552960000000001</v>
      </c>
    </row>
    <row r="994" spans="1:14" x14ac:dyDescent="0.3">
      <c r="A994" s="10" t="s">
        <v>1362</v>
      </c>
      <c r="B994" s="11">
        <v>42973</v>
      </c>
      <c r="C994" s="12" t="s">
        <v>1048</v>
      </c>
      <c r="D994" s="12" t="s">
        <v>29</v>
      </c>
      <c r="E994" s="12" t="s">
        <v>3</v>
      </c>
      <c r="F994" s="12" t="s">
        <v>10</v>
      </c>
      <c r="G994" s="12">
        <v>10.23</v>
      </c>
      <c r="H994" s="12">
        <v>21</v>
      </c>
      <c r="I994" s="12">
        <v>2.0459999999999998</v>
      </c>
      <c r="J994" s="13">
        <v>0.01</v>
      </c>
      <c r="K994" s="12" t="str">
        <f t="shared" si="60"/>
        <v>August</v>
      </c>
      <c r="L994" s="24">
        <f t="shared" si="61"/>
        <v>0.19999999999999998</v>
      </c>
      <c r="M994" s="12">
        <f t="shared" si="62"/>
        <v>0.48714285714285716</v>
      </c>
      <c r="N994" s="19">
        <f t="shared" si="63"/>
        <v>10.127700000000001</v>
      </c>
    </row>
    <row r="995" spans="1:14" x14ac:dyDescent="0.3">
      <c r="A995" s="10" t="s">
        <v>1363</v>
      </c>
      <c r="B995" s="11">
        <v>42973</v>
      </c>
      <c r="C995" s="12" t="s">
        <v>1048</v>
      </c>
      <c r="D995" s="12" t="s">
        <v>29</v>
      </c>
      <c r="E995" s="12" t="s">
        <v>3</v>
      </c>
      <c r="F995" s="12" t="s">
        <v>10</v>
      </c>
      <c r="G995" s="12">
        <v>154.9</v>
      </c>
      <c r="H995" s="12">
        <v>6</v>
      </c>
      <c r="I995" s="12">
        <v>30.98</v>
      </c>
      <c r="J995" s="13">
        <v>0.25</v>
      </c>
      <c r="K995" s="12" t="str">
        <f t="shared" si="60"/>
        <v>August</v>
      </c>
      <c r="L995" s="24">
        <f t="shared" si="61"/>
        <v>0.19999999999999998</v>
      </c>
      <c r="M995" s="12">
        <f t="shared" si="62"/>
        <v>25.816666666666666</v>
      </c>
      <c r="N995" s="19">
        <f t="shared" si="63"/>
        <v>116.17500000000001</v>
      </c>
    </row>
    <row r="996" spans="1:14" x14ac:dyDescent="0.3">
      <c r="A996" s="10" t="s">
        <v>1364</v>
      </c>
      <c r="B996" s="11">
        <v>42145</v>
      </c>
      <c r="C996" s="12" t="s">
        <v>1365</v>
      </c>
      <c r="D996" s="12" t="s">
        <v>2</v>
      </c>
      <c r="E996" s="12" t="s">
        <v>9</v>
      </c>
      <c r="F996" s="12" t="s">
        <v>10</v>
      </c>
      <c r="G996" s="12">
        <v>2715.93</v>
      </c>
      <c r="H996" s="12">
        <v>14</v>
      </c>
      <c r="I996" s="12">
        <v>543.18600000000004</v>
      </c>
      <c r="J996" s="13">
        <v>0.23</v>
      </c>
      <c r="K996" s="12" t="str">
        <f t="shared" si="60"/>
        <v>May</v>
      </c>
      <c r="L996" s="24">
        <f t="shared" si="61"/>
        <v>0.20000000000000004</v>
      </c>
      <c r="M996" s="12">
        <f t="shared" si="62"/>
        <v>193.99499999999998</v>
      </c>
      <c r="N996" s="19">
        <f t="shared" si="63"/>
        <v>2091.2660999999998</v>
      </c>
    </row>
    <row r="997" spans="1:14" x14ac:dyDescent="0.3">
      <c r="A997" s="10" t="s">
        <v>1366</v>
      </c>
      <c r="B997" s="11">
        <v>42145</v>
      </c>
      <c r="C997" s="12" t="s">
        <v>1365</v>
      </c>
      <c r="D997" s="12" t="s">
        <v>2</v>
      </c>
      <c r="E997" s="12" t="s">
        <v>9</v>
      </c>
      <c r="F997" s="12" t="s">
        <v>18</v>
      </c>
      <c r="G997" s="12">
        <v>617.97</v>
      </c>
      <c r="H997" s="12">
        <v>22</v>
      </c>
      <c r="I997" s="12">
        <v>123.59399999999999</v>
      </c>
      <c r="J997" s="13">
        <v>0.24</v>
      </c>
      <c r="K997" s="12" t="str">
        <f t="shared" si="60"/>
        <v>May</v>
      </c>
      <c r="L997" s="24">
        <f t="shared" si="61"/>
        <v>0.19999999999999998</v>
      </c>
      <c r="M997" s="12">
        <f t="shared" si="62"/>
        <v>28.089545454545455</v>
      </c>
      <c r="N997" s="19">
        <f t="shared" si="63"/>
        <v>469.65719999999999</v>
      </c>
    </row>
    <row r="998" spans="1:14" x14ac:dyDescent="0.3">
      <c r="A998" s="10" t="s">
        <v>1367</v>
      </c>
      <c r="B998" s="11">
        <v>42671</v>
      </c>
      <c r="C998" s="12" t="s">
        <v>1368</v>
      </c>
      <c r="D998" s="12" t="s">
        <v>2</v>
      </c>
      <c r="E998" s="12" t="s">
        <v>3</v>
      </c>
      <c r="F998" s="12" t="s">
        <v>10</v>
      </c>
      <c r="G998" s="12">
        <v>10.67</v>
      </c>
      <c r="H998" s="12">
        <v>20</v>
      </c>
      <c r="I998" s="12">
        <v>2.1339999999999999</v>
      </c>
      <c r="J998" s="13">
        <v>0.17</v>
      </c>
      <c r="K998" s="12" t="str">
        <f t="shared" si="60"/>
        <v>October</v>
      </c>
      <c r="L998" s="24">
        <f t="shared" si="61"/>
        <v>0.19999999999999998</v>
      </c>
      <c r="M998" s="12">
        <f t="shared" si="62"/>
        <v>0.53349999999999997</v>
      </c>
      <c r="N998" s="19">
        <f t="shared" si="63"/>
        <v>8.8560999999999996</v>
      </c>
    </row>
    <row r="999" spans="1:14" x14ac:dyDescent="0.3">
      <c r="A999" s="10" t="s">
        <v>1369</v>
      </c>
      <c r="B999" s="11">
        <v>42671</v>
      </c>
      <c r="C999" s="12" t="s">
        <v>1368</v>
      </c>
      <c r="D999" s="12" t="s">
        <v>2</v>
      </c>
      <c r="E999" s="12" t="s">
        <v>3</v>
      </c>
      <c r="F999" s="12" t="s">
        <v>10</v>
      </c>
      <c r="G999" s="12">
        <v>36.630000000000003</v>
      </c>
      <c r="H999" s="12">
        <v>6</v>
      </c>
      <c r="I999" s="12">
        <v>7.3259999999999996</v>
      </c>
      <c r="J999" s="13">
        <v>0.14000000000000001</v>
      </c>
      <c r="K999" s="12" t="str">
        <f t="shared" si="60"/>
        <v>October</v>
      </c>
      <c r="L999" s="24">
        <f t="shared" si="61"/>
        <v>0.19999999999999998</v>
      </c>
      <c r="M999" s="12">
        <f t="shared" si="62"/>
        <v>6.1050000000000004</v>
      </c>
      <c r="N999" s="19">
        <f t="shared" si="63"/>
        <v>31.501800000000003</v>
      </c>
    </row>
    <row r="1000" spans="1:14" x14ac:dyDescent="0.3">
      <c r="A1000" s="10" t="s">
        <v>1370</v>
      </c>
      <c r="B1000" s="11">
        <v>42671</v>
      </c>
      <c r="C1000" s="12" t="s">
        <v>1368</v>
      </c>
      <c r="D1000" s="12" t="s">
        <v>2</v>
      </c>
      <c r="E1000" s="12" t="s">
        <v>3</v>
      </c>
      <c r="F1000" s="12" t="s">
        <v>4</v>
      </c>
      <c r="G1000" s="12">
        <v>24.1</v>
      </c>
      <c r="H1000" s="12">
        <v>11</v>
      </c>
      <c r="I1000" s="12">
        <v>4.82</v>
      </c>
      <c r="J1000" s="13">
        <v>0.22</v>
      </c>
      <c r="K1000" s="12" t="str">
        <f t="shared" si="60"/>
        <v>October</v>
      </c>
      <c r="L1000" s="24">
        <f t="shared" si="61"/>
        <v>0.2</v>
      </c>
      <c r="M1000" s="12">
        <f t="shared" si="62"/>
        <v>2.1909090909090909</v>
      </c>
      <c r="N1000" s="19">
        <f t="shared" si="63"/>
        <v>18.798000000000002</v>
      </c>
    </row>
    <row r="1001" spans="1:14" x14ac:dyDescent="0.3">
      <c r="A1001" s="10" t="s">
        <v>1371</v>
      </c>
      <c r="B1001" s="11">
        <v>42671</v>
      </c>
      <c r="C1001" s="12" t="s">
        <v>1368</v>
      </c>
      <c r="D1001" s="12" t="s">
        <v>2</v>
      </c>
      <c r="E1001" s="12" t="s">
        <v>3</v>
      </c>
      <c r="F1001" s="12" t="s">
        <v>4</v>
      </c>
      <c r="G1001" s="12">
        <v>33.11</v>
      </c>
      <c r="H1001" s="12">
        <v>21</v>
      </c>
      <c r="I1001" s="12">
        <v>6.6219999999999999</v>
      </c>
      <c r="J1001" s="13">
        <v>0.1</v>
      </c>
      <c r="K1001" s="12" t="str">
        <f t="shared" si="60"/>
        <v>October</v>
      </c>
      <c r="L1001" s="24">
        <f t="shared" si="61"/>
        <v>0.2</v>
      </c>
      <c r="M1001" s="12">
        <f t="shared" si="62"/>
        <v>1.5766666666666667</v>
      </c>
      <c r="N1001" s="19">
        <f t="shared" si="63"/>
        <v>29.798999999999999</v>
      </c>
    </row>
    <row r="1002" spans="1:14" x14ac:dyDescent="0.3">
      <c r="A1002" s="10" t="s">
        <v>1372</v>
      </c>
      <c r="B1002" s="11">
        <v>43052</v>
      </c>
      <c r="C1002" s="12" t="s">
        <v>283</v>
      </c>
      <c r="D1002" s="12" t="s">
        <v>8</v>
      </c>
      <c r="E1002" s="12" t="s">
        <v>30</v>
      </c>
      <c r="F1002" s="12" t="s">
        <v>10</v>
      </c>
      <c r="G1002" s="12">
        <v>44.02</v>
      </c>
      <c r="H1002" s="12">
        <v>19</v>
      </c>
      <c r="I1002" s="12">
        <v>8.8040000000000003</v>
      </c>
      <c r="J1002" s="13">
        <v>0.18</v>
      </c>
      <c r="K1002" s="12" t="str">
        <f t="shared" si="60"/>
        <v>November</v>
      </c>
      <c r="L1002" s="24">
        <f t="shared" si="61"/>
        <v>0.19999999999999998</v>
      </c>
      <c r="M1002" s="12">
        <f t="shared" si="62"/>
        <v>2.316842105263158</v>
      </c>
      <c r="N1002" s="19">
        <f t="shared" si="63"/>
        <v>36.096400000000003</v>
      </c>
    </row>
    <row r="1003" spans="1:14" x14ac:dyDescent="0.3">
      <c r="A1003" s="10" t="s">
        <v>1373</v>
      </c>
      <c r="B1003" s="11">
        <v>42582</v>
      </c>
      <c r="C1003" s="12" t="s">
        <v>1108</v>
      </c>
      <c r="D1003" s="12" t="s">
        <v>29</v>
      </c>
      <c r="E1003" s="12" t="s">
        <v>3</v>
      </c>
      <c r="F1003" s="12" t="s">
        <v>18</v>
      </c>
      <c r="G1003" s="12">
        <v>2309.65</v>
      </c>
      <c r="H1003" s="12">
        <v>6</v>
      </c>
      <c r="I1003" s="12">
        <v>461.93</v>
      </c>
      <c r="J1003" s="13">
        <v>0.19</v>
      </c>
      <c r="K1003" s="12" t="str">
        <f t="shared" si="60"/>
        <v>July</v>
      </c>
      <c r="L1003" s="24">
        <f t="shared" si="61"/>
        <v>0.19999999999999998</v>
      </c>
      <c r="M1003" s="12">
        <f t="shared" si="62"/>
        <v>384.94166666666666</v>
      </c>
      <c r="N1003" s="19">
        <f t="shared" si="63"/>
        <v>1870.8165000000001</v>
      </c>
    </row>
    <row r="1004" spans="1:14" x14ac:dyDescent="0.3">
      <c r="A1004" s="10" t="s">
        <v>1374</v>
      </c>
      <c r="B1004" s="11">
        <v>42582</v>
      </c>
      <c r="C1004" s="12" t="s">
        <v>1108</v>
      </c>
      <c r="D1004" s="12" t="s">
        <v>29</v>
      </c>
      <c r="E1004" s="12" t="s">
        <v>3</v>
      </c>
      <c r="F1004" s="12" t="s">
        <v>4</v>
      </c>
      <c r="G1004" s="12">
        <v>1090.7819999999999</v>
      </c>
      <c r="H1004" s="12">
        <v>9</v>
      </c>
      <c r="I1004" s="12">
        <v>218.15639999999999</v>
      </c>
      <c r="J1004" s="13">
        <v>0.06</v>
      </c>
      <c r="K1004" s="12" t="str">
        <f t="shared" si="60"/>
        <v>July</v>
      </c>
      <c r="L1004" s="24">
        <f t="shared" si="61"/>
        <v>0.2</v>
      </c>
      <c r="M1004" s="12">
        <f t="shared" si="62"/>
        <v>121.19799999999999</v>
      </c>
      <c r="N1004" s="19">
        <f t="shared" si="63"/>
        <v>1025.3350799999998</v>
      </c>
    </row>
    <row r="1005" spans="1:14" x14ac:dyDescent="0.3">
      <c r="A1005" s="10" t="s">
        <v>1375</v>
      </c>
      <c r="B1005" s="11">
        <v>42582</v>
      </c>
      <c r="C1005" s="12" t="s">
        <v>1108</v>
      </c>
      <c r="D1005" s="12" t="s">
        <v>29</v>
      </c>
      <c r="E1005" s="12" t="s">
        <v>3</v>
      </c>
      <c r="F1005" s="12" t="s">
        <v>10</v>
      </c>
      <c r="G1005" s="12">
        <v>19.440000000000001</v>
      </c>
      <c r="H1005" s="12">
        <v>5</v>
      </c>
      <c r="I1005" s="12">
        <v>3.8879999999999999</v>
      </c>
      <c r="J1005" s="13">
        <v>0.16</v>
      </c>
      <c r="K1005" s="12" t="str">
        <f t="shared" si="60"/>
        <v>July</v>
      </c>
      <c r="L1005" s="24">
        <f t="shared" si="61"/>
        <v>0.19999999999999998</v>
      </c>
      <c r="M1005" s="12">
        <f t="shared" si="62"/>
        <v>3.8880000000000003</v>
      </c>
      <c r="N1005" s="19">
        <f t="shared" si="63"/>
        <v>16.329599999999999</v>
      </c>
    </row>
    <row r="1006" spans="1:14" x14ac:dyDescent="0.3">
      <c r="A1006" s="10" t="s">
        <v>1376</v>
      </c>
      <c r="B1006" s="11">
        <v>42609</v>
      </c>
      <c r="C1006" s="12" t="s">
        <v>1377</v>
      </c>
      <c r="D1006" s="12" t="s">
        <v>8</v>
      </c>
      <c r="E1006" s="12" t="s">
        <v>3</v>
      </c>
      <c r="F1006" s="12" t="s">
        <v>10</v>
      </c>
      <c r="G1006" s="12">
        <v>484.65</v>
      </c>
      <c r="H1006" s="12">
        <v>23</v>
      </c>
      <c r="I1006" s="12">
        <v>96.93</v>
      </c>
      <c r="J1006" s="13">
        <v>0.17</v>
      </c>
      <c r="K1006" s="12" t="str">
        <f t="shared" si="60"/>
        <v>August</v>
      </c>
      <c r="L1006" s="24">
        <f t="shared" si="61"/>
        <v>0.2</v>
      </c>
      <c r="M1006" s="12">
        <f t="shared" si="62"/>
        <v>21.071739130434782</v>
      </c>
      <c r="N1006" s="19">
        <f t="shared" si="63"/>
        <v>402.2595</v>
      </c>
    </row>
    <row r="1007" spans="1:14" x14ac:dyDescent="0.3">
      <c r="A1007" s="10" t="s">
        <v>1378</v>
      </c>
      <c r="B1007" s="11">
        <v>42687</v>
      </c>
      <c r="C1007" s="12" t="s">
        <v>1103</v>
      </c>
      <c r="D1007" s="12" t="s">
        <v>2</v>
      </c>
      <c r="E1007" s="12" t="s">
        <v>3</v>
      </c>
      <c r="F1007" s="12" t="s">
        <v>10</v>
      </c>
      <c r="G1007" s="12">
        <v>115.29600000000001</v>
      </c>
      <c r="H1007" s="12">
        <v>3</v>
      </c>
      <c r="I1007" s="12">
        <v>23.059200000000001</v>
      </c>
      <c r="J1007" s="13">
        <v>0.06</v>
      </c>
      <c r="K1007" s="12" t="str">
        <f t="shared" si="60"/>
        <v>November</v>
      </c>
      <c r="L1007" s="24">
        <f t="shared" si="61"/>
        <v>0.19999999999999998</v>
      </c>
      <c r="M1007" s="12">
        <f t="shared" si="62"/>
        <v>38.432000000000002</v>
      </c>
      <c r="N1007" s="19">
        <f t="shared" si="63"/>
        <v>108.37824000000001</v>
      </c>
    </row>
    <row r="1008" spans="1:14" x14ac:dyDescent="0.3">
      <c r="A1008" s="10" t="s">
        <v>1379</v>
      </c>
      <c r="B1008" s="11">
        <v>42532</v>
      </c>
      <c r="C1008" s="12" t="s">
        <v>1380</v>
      </c>
      <c r="D1008" s="12" t="s">
        <v>8</v>
      </c>
      <c r="E1008" s="12" t="s">
        <v>3</v>
      </c>
      <c r="F1008" s="12" t="s">
        <v>10</v>
      </c>
      <c r="G1008" s="12">
        <v>7.08</v>
      </c>
      <c r="H1008" s="12">
        <v>20</v>
      </c>
      <c r="I1008" s="12">
        <v>1.4159999999999999</v>
      </c>
      <c r="J1008" s="13">
        <v>0.03</v>
      </c>
      <c r="K1008" s="12" t="str">
        <f t="shared" si="60"/>
        <v>June</v>
      </c>
      <c r="L1008" s="24">
        <f t="shared" si="61"/>
        <v>0.19999999999999998</v>
      </c>
      <c r="M1008" s="12">
        <f t="shared" si="62"/>
        <v>0.35399999999999998</v>
      </c>
      <c r="N1008" s="19">
        <f t="shared" si="63"/>
        <v>6.8676000000000004</v>
      </c>
    </row>
    <row r="1009" spans="1:14" x14ac:dyDescent="0.3">
      <c r="A1009" s="10" t="s">
        <v>1381</v>
      </c>
      <c r="B1009" s="11">
        <v>42532</v>
      </c>
      <c r="C1009" s="12" t="s">
        <v>1380</v>
      </c>
      <c r="D1009" s="12" t="s">
        <v>8</v>
      </c>
      <c r="E1009" s="12" t="s">
        <v>3</v>
      </c>
      <c r="F1009" s="12" t="s">
        <v>10</v>
      </c>
      <c r="G1009" s="12">
        <v>4.4009999999999998</v>
      </c>
      <c r="H1009" s="12">
        <v>2</v>
      </c>
      <c r="I1009" s="12">
        <v>0.88019999999999998</v>
      </c>
      <c r="J1009" s="13">
        <v>0.19</v>
      </c>
      <c r="K1009" s="12" t="str">
        <f t="shared" si="60"/>
        <v>June</v>
      </c>
      <c r="L1009" s="24">
        <f t="shared" si="61"/>
        <v>0.2</v>
      </c>
      <c r="M1009" s="12">
        <f t="shared" si="62"/>
        <v>2.2004999999999999</v>
      </c>
      <c r="N1009" s="19">
        <f t="shared" si="63"/>
        <v>3.5648099999999996</v>
      </c>
    </row>
    <row r="1010" spans="1:14" x14ac:dyDescent="0.3">
      <c r="A1010" s="10" t="s">
        <v>1382</v>
      </c>
      <c r="B1010" s="11">
        <v>43460</v>
      </c>
      <c r="C1010" s="12" t="s">
        <v>475</v>
      </c>
      <c r="D1010" s="12" t="s">
        <v>45</v>
      </c>
      <c r="E1010" s="12" t="s">
        <v>3</v>
      </c>
      <c r="F1010" s="12" t="s">
        <v>10</v>
      </c>
      <c r="G1010" s="12">
        <v>44.75</v>
      </c>
      <c r="H1010" s="12">
        <v>29</v>
      </c>
      <c r="I1010" s="12">
        <v>8.9499999999999993</v>
      </c>
      <c r="J1010" s="13">
        <v>0.15</v>
      </c>
      <c r="K1010" s="12" t="str">
        <f t="shared" si="60"/>
        <v>December</v>
      </c>
      <c r="L1010" s="24">
        <f t="shared" si="61"/>
        <v>0.19999999999999998</v>
      </c>
      <c r="M1010" s="12">
        <f t="shared" si="62"/>
        <v>1.5431034482758621</v>
      </c>
      <c r="N1010" s="19">
        <f t="shared" si="63"/>
        <v>38.037500000000001</v>
      </c>
    </row>
    <row r="1011" spans="1:14" x14ac:dyDescent="0.3">
      <c r="A1011" s="10" t="s">
        <v>1383</v>
      </c>
      <c r="B1011" s="11">
        <v>43108</v>
      </c>
      <c r="C1011" s="12" t="s">
        <v>885</v>
      </c>
      <c r="D1011" s="12" t="s">
        <v>8</v>
      </c>
      <c r="E1011" s="12" t="s">
        <v>3</v>
      </c>
      <c r="F1011" s="12" t="s">
        <v>18</v>
      </c>
      <c r="G1011" s="12">
        <v>95.983999999999995</v>
      </c>
      <c r="H1011" s="12">
        <v>17</v>
      </c>
      <c r="I1011" s="12">
        <v>19.1968</v>
      </c>
      <c r="J1011" s="13">
        <v>0.2</v>
      </c>
      <c r="K1011" s="12" t="str">
        <f t="shared" si="60"/>
        <v>January</v>
      </c>
      <c r="L1011" s="24">
        <f t="shared" si="61"/>
        <v>0.2</v>
      </c>
      <c r="M1011" s="12">
        <f t="shared" si="62"/>
        <v>5.6461176470588228</v>
      </c>
      <c r="N1011" s="19">
        <f t="shared" si="63"/>
        <v>76.787199999999999</v>
      </c>
    </row>
    <row r="1012" spans="1:14" x14ac:dyDescent="0.3">
      <c r="A1012" s="10" t="s">
        <v>1384</v>
      </c>
      <c r="B1012" s="11">
        <v>42332</v>
      </c>
      <c r="C1012" s="12" t="s">
        <v>1385</v>
      </c>
      <c r="D1012" s="12" t="s">
        <v>8</v>
      </c>
      <c r="E1012" s="12" t="s">
        <v>3</v>
      </c>
      <c r="F1012" s="12" t="s">
        <v>4</v>
      </c>
      <c r="G1012" s="12">
        <v>151.72</v>
      </c>
      <c r="H1012" s="12">
        <v>22</v>
      </c>
      <c r="I1012" s="12">
        <v>30.344000000000001</v>
      </c>
      <c r="J1012" s="13">
        <v>0.02</v>
      </c>
      <c r="K1012" s="12" t="str">
        <f t="shared" si="60"/>
        <v>November</v>
      </c>
      <c r="L1012" s="24">
        <f t="shared" si="61"/>
        <v>0.2</v>
      </c>
      <c r="M1012" s="12">
        <f t="shared" si="62"/>
        <v>6.8963636363636365</v>
      </c>
      <c r="N1012" s="19">
        <f t="shared" si="63"/>
        <v>148.68559999999999</v>
      </c>
    </row>
    <row r="1013" spans="1:14" x14ac:dyDescent="0.3">
      <c r="A1013" s="10" t="s">
        <v>1386</v>
      </c>
      <c r="B1013" s="11">
        <v>43268</v>
      </c>
      <c r="C1013" s="12" t="s">
        <v>194</v>
      </c>
      <c r="D1013" s="12" t="s">
        <v>29</v>
      </c>
      <c r="E1013" s="12" t="s">
        <v>3</v>
      </c>
      <c r="F1013" s="12" t="s">
        <v>4</v>
      </c>
      <c r="G1013" s="12">
        <v>155.25</v>
      </c>
      <c r="H1013" s="12">
        <v>2</v>
      </c>
      <c r="I1013" s="12">
        <v>31.05</v>
      </c>
      <c r="J1013" s="13">
        <v>0.06</v>
      </c>
      <c r="K1013" s="12" t="str">
        <f t="shared" si="60"/>
        <v>June</v>
      </c>
      <c r="L1013" s="24">
        <f t="shared" si="61"/>
        <v>0.2</v>
      </c>
      <c r="M1013" s="12">
        <f t="shared" si="62"/>
        <v>77.625</v>
      </c>
      <c r="N1013" s="19">
        <f t="shared" si="63"/>
        <v>145.935</v>
      </c>
    </row>
    <row r="1014" spans="1:14" x14ac:dyDescent="0.3">
      <c r="A1014" s="10" t="s">
        <v>1387</v>
      </c>
      <c r="B1014" s="11">
        <v>43268</v>
      </c>
      <c r="C1014" s="12" t="s">
        <v>194</v>
      </c>
      <c r="D1014" s="12" t="s">
        <v>29</v>
      </c>
      <c r="E1014" s="12" t="s">
        <v>3</v>
      </c>
      <c r="F1014" s="12" t="s">
        <v>10</v>
      </c>
      <c r="G1014" s="12">
        <v>14.03</v>
      </c>
      <c r="H1014" s="12">
        <v>28</v>
      </c>
      <c r="I1014" s="12">
        <v>2.806</v>
      </c>
      <c r="J1014" s="13">
        <v>0.18</v>
      </c>
      <c r="K1014" s="12" t="str">
        <f t="shared" si="60"/>
        <v>June</v>
      </c>
      <c r="L1014" s="24">
        <f t="shared" si="61"/>
        <v>0.2</v>
      </c>
      <c r="M1014" s="12">
        <f t="shared" si="62"/>
        <v>0.5010714285714285</v>
      </c>
      <c r="N1014" s="19">
        <f t="shared" si="63"/>
        <v>11.5046</v>
      </c>
    </row>
    <row r="1015" spans="1:14" x14ac:dyDescent="0.3">
      <c r="A1015" s="10" t="s">
        <v>1388</v>
      </c>
      <c r="B1015" s="11">
        <v>42725</v>
      </c>
      <c r="C1015" s="12" t="s">
        <v>1389</v>
      </c>
      <c r="D1015" s="12" t="s">
        <v>8</v>
      </c>
      <c r="E1015" s="12" t="s">
        <v>3</v>
      </c>
      <c r="F1015" s="12" t="s">
        <v>4</v>
      </c>
      <c r="G1015" s="12">
        <v>1618.37</v>
      </c>
      <c r="H1015" s="12">
        <v>1</v>
      </c>
      <c r="I1015" s="12">
        <v>323.67399999999998</v>
      </c>
      <c r="J1015" s="13">
        <v>0.17</v>
      </c>
      <c r="K1015" s="12" t="str">
        <f t="shared" si="60"/>
        <v>December</v>
      </c>
      <c r="L1015" s="24">
        <f t="shared" si="61"/>
        <v>0.2</v>
      </c>
      <c r="M1015" s="12">
        <f t="shared" si="62"/>
        <v>1618.37</v>
      </c>
      <c r="N1015" s="19">
        <f t="shared" si="63"/>
        <v>1343.2470999999998</v>
      </c>
    </row>
    <row r="1016" spans="1:14" x14ac:dyDescent="0.3">
      <c r="A1016" s="10" t="s">
        <v>1390</v>
      </c>
      <c r="B1016" s="11">
        <v>42725</v>
      </c>
      <c r="C1016" s="12" t="s">
        <v>1389</v>
      </c>
      <c r="D1016" s="12" t="s">
        <v>8</v>
      </c>
      <c r="E1016" s="12" t="s">
        <v>3</v>
      </c>
      <c r="F1016" s="12" t="s">
        <v>18</v>
      </c>
      <c r="G1016" s="12">
        <v>99.6</v>
      </c>
      <c r="H1016" s="12">
        <v>19</v>
      </c>
      <c r="I1016" s="12">
        <v>19.920000000000002</v>
      </c>
      <c r="J1016" s="13">
        <v>0.23</v>
      </c>
      <c r="K1016" s="12" t="str">
        <f t="shared" si="60"/>
        <v>December</v>
      </c>
      <c r="L1016" s="24">
        <f t="shared" si="61"/>
        <v>0.20000000000000004</v>
      </c>
      <c r="M1016" s="12">
        <f t="shared" si="62"/>
        <v>5.2421052631578942</v>
      </c>
      <c r="N1016" s="19">
        <f t="shared" si="63"/>
        <v>76.691999999999993</v>
      </c>
    </row>
    <row r="1017" spans="1:14" x14ac:dyDescent="0.3">
      <c r="A1017" s="10" t="s">
        <v>1391</v>
      </c>
      <c r="B1017" s="11">
        <v>42630</v>
      </c>
      <c r="C1017" s="12" t="s">
        <v>883</v>
      </c>
      <c r="D1017" s="12" t="s">
        <v>45</v>
      </c>
      <c r="E1017" s="12" t="s">
        <v>30</v>
      </c>
      <c r="F1017" s="12" t="s">
        <v>10</v>
      </c>
      <c r="G1017" s="12">
        <v>32.4</v>
      </c>
      <c r="H1017" s="12">
        <v>11</v>
      </c>
      <c r="I1017" s="12">
        <v>6.48</v>
      </c>
      <c r="J1017" s="13">
        <v>0.19</v>
      </c>
      <c r="K1017" s="12" t="str">
        <f t="shared" si="60"/>
        <v>September</v>
      </c>
      <c r="L1017" s="24">
        <f t="shared" si="61"/>
        <v>0.2</v>
      </c>
      <c r="M1017" s="12">
        <f t="shared" si="62"/>
        <v>2.9454545454545453</v>
      </c>
      <c r="N1017" s="19">
        <f t="shared" si="63"/>
        <v>26.244</v>
      </c>
    </row>
    <row r="1018" spans="1:14" x14ac:dyDescent="0.3">
      <c r="A1018" s="10" t="s">
        <v>1392</v>
      </c>
      <c r="B1018" s="11">
        <v>42528</v>
      </c>
      <c r="C1018" s="12" t="s">
        <v>1393</v>
      </c>
      <c r="D1018" s="12" t="s">
        <v>45</v>
      </c>
      <c r="E1018" s="12" t="s">
        <v>9</v>
      </c>
      <c r="F1018" s="12" t="s">
        <v>4</v>
      </c>
      <c r="G1018" s="12">
        <v>13.96</v>
      </c>
      <c r="H1018" s="12">
        <v>5</v>
      </c>
      <c r="I1018" s="12">
        <v>2.7919999999999998</v>
      </c>
      <c r="J1018" s="13">
        <v>0.18</v>
      </c>
      <c r="K1018" s="12" t="str">
        <f t="shared" si="60"/>
        <v>June</v>
      </c>
      <c r="L1018" s="24">
        <f t="shared" si="61"/>
        <v>0.19999999999999998</v>
      </c>
      <c r="M1018" s="12">
        <f t="shared" si="62"/>
        <v>2.7920000000000003</v>
      </c>
      <c r="N1018" s="19">
        <f t="shared" si="63"/>
        <v>11.4472</v>
      </c>
    </row>
    <row r="1019" spans="1:14" x14ac:dyDescent="0.3">
      <c r="A1019" s="10" t="s">
        <v>1394</v>
      </c>
      <c r="B1019" s="11">
        <v>42528</v>
      </c>
      <c r="C1019" s="12" t="s">
        <v>1393</v>
      </c>
      <c r="D1019" s="12" t="s">
        <v>45</v>
      </c>
      <c r="E1019" s="12" t="s">
        <v>9</v>
      </c>
      <c r="F1019" s="12" t="s">
        <v>4</v>
      </c>
      <c r="G1019" s="12">
        <v>155.82</v>
      </c>
      <c r="H1019" s="12">
        <v>18</v>
      </c>
      <c r="I1019" s="12">
        <v>31.164000000000001</v>
      </c>
      <c r="J1019" s="13">
        <v>0.18</v>
      </c>
      <c r="K1019" s="12" t="str">
        <f t="shared" si="60"/>
        <v>June</v>
      </c>
      <c r="L1019" s="24">
        <f t="shared" si="61"/>
        <v>0.2</v>
      </c>
      <c r="M1019" s="12">
        <f t="shared" si="62"/>
        <v>8.6566666666666663</v>
      </c>
      <c r="N1019" s="19">
        <f t="shared" si="63"/>
        <v>127.77239999999999</v>
      </c>
    </row>
    <row r="1020" spans="1:14" x14ac:dyDescent="0.3">
      <c r="A1020" s="10" t="s">
        <v>1395</v>
      </c>
      <c r="B1020" s="11">
        <v>42528</v>
      </c>
      <c r="C1020" s="12" t="s">
        <v>1393</v>
      </c>
      <c r="D1020" s="12" t="s">
        <v>45</v>
      </c>
      <c r="E1020" s="12" t="s">
        <v>9</v>
      </c>
      <c r="F1020" s="12" t="s">
        <v>18</v>
      </c>
      <c r="G1020" s="12">
        <v>124.95</v>
      </c>
      <c r="H1020" s="12">
        <v>20</v>
      </c>
      <c r="I1020" s="12">
        <v>24.99</v>
      </c>
      <c r="J1020" s="13">
        <v>0.1</v>
      </c>
      <c r="K1020" s="12" t="str">
        <f t="shared" si="60"/>
        <v>June</v>
      </c>
      <c r="L1020" s="24">
        <f t="shared" si="61"/>
        <v>0.19999999999999998</v>
      </c>
      <c r="M1020" s="12">
        <f t="shared" si="62"/>
        <v>6.2475000000000005</v>
      </c>
      <c r="N1020" s="19">
        <f t="shared" si="63"/>
        <v>112.455</v>
      </c>
    </row>
    <row r="1021" spans="1:14" x14ac:dyDescent="0.3">
      <c r="A1021" s="10" t="s">
        <v>1396</v>
      </c>
      <c r="B1021" s="11">
        <v>42528</v>
      </c>
      <c r="C1021" s="12" t="s">
        <v>1393</v>
      </c>
      <c r="D1021" s="12" t="s">
        <v>45</v>
      </c>
      <c r="E1021" s="12" t="s">
        <v>9</v>
      </c>
      <c r="F1021" s="12" t="s">
        <v>10</v>
      </c>
      <c r="G1021" s="12">
        <v>601.65</v>
      </c>
      <c r="H1021" s="12">
        <v>17</v>
      </c>
      <c r="I1021" s="12">
        <v>120.33</v>
      </c>
      <c r="J1021" s="13">
        <v>7.0000000000000007E-2</v>
      </c>
      <c r="K1021" s="12" t="str">
        <f t="shared" si="60"/>
        <v>June</v>
      </c>
      <c r="L1021" s="24">
        <f t="shared" si="61"/>
        <v>0.2</v>
      </c>
      <c r="M1021" s="12">
        <f t="shared" si="62"/>
        <v>35.391176470588235</v>
      </c>
      <c r="N1021" s="19">
        <f t="shared" si="63"/>
        <v>559.53449999999998</v>
      </c>
    </row>
    <row r="1022" spans="1:14" x14ac:dyDescent="0.3">
      <c r="A1022" s="10" t="s">
        <v>1397</v>
      </c>
      <c r="B1022" s="11">
        <v>42487</v>
      </c>
      <c r="C1022" s="12" t="s">
        <v>782</v>
      </c>
      <c r="D1022" s="12" t="s">
        <v>29</v>
      </c>
      <c r="E1022" s="12" t="s">
        <v>3</v>
      </c>
      <c r="F1022" s="12" t="s">
        <v>10</v>
      </c>
      <c r="G1022" s="12">
        <v>22.74</v>
      </c>
      <c r="H1022" s="12">
        <v>14</v>
      </c>
      <c r="I1022" s="12">
        <v>4.548</v>
      </c>
      <c r="J1022" s="13">
        <v>0.14000000000000001</v>
      </c>
      <c r="K1022" s="12" t="str">
        <f t="shared" si="60"/>
        <v>April</v>
      </c>
      <c r="L1022" s="24">
        <f t="shared" si="61"/>
        <v>0.2</v>
      </c>
      <c r="M1022" s="12">
        <f t="shared" si="62"/>
        <v>1.6242857142857141</v>
      </c>
      <c r="N1022" s="19">
        <f t="shared" si="63"/>
        <v>19.556399999999996</v>
      </c>
    </row>
    <row r="1023" spans="1:14" x14ac:dyDescent="0.3">
      <c r="A1023" s="10" t="s">
        <v>1398</v>
      </c>
      <c r="B1023" s="11">
        <v>42487</v>
      </c>
      <c r="C1023" s="12" t="s">
        <v>782</v>
      </c>
      <c r="D1023" s="12" t="s">
        <v>29</v>
      </c>
      <c r="E1023" s="12" t="s">
        <v>3</v>
      </c>
      <c r="F1023" s="12" t="s">
        <v>4</v>
      </c>
      <c r="G1023" s="12">
        <v>1267.53</v>
      </c>
      <c r="H1023" s="12">
        <v>12</v>
      </c>
      <c r="I1023" s="12">
        <v>253.506</v>
      </c>
      <c r="J1023" s="13">
        <v>0.2</v>
      </c>
      <c r="K1023" s="12" t="str">
        <f t="shared" si="60"/>
        <v>April</v>
      </c>
      <c r="L1023" s="24">
        <f t="shared" si="61"/>
        <v>0.2</v>
      </c>
      <c r="M1023" s="12">
        <f t="shared" si="62"/>
        <v>105.6275</v>
      </c>
      <c r="N1023" s="19">
        <f t="shared" si="63"/>
        <v>1014.024</v>
      </c>
    </row>
    <row r="1024" spans="1:14" x14ac:dyDescent="0.3">
      <c r="A1024" s="10" t="s">
        <v>1399</v>
      </c>
      <c r="B1024" s="11">
        <v>42487</v>
      </c>
      <c r="C1024" s="12" t="s">
        <v>782</v>
      </c>
      <c r="D1024" s="12" t="s">
        <v>29</v>
      </c>
      <c r="E1024" s="12" t="s">
        <v>3</v>
      </c>
      <c r="F1024" s="12" t="s">
        <v>18</v>
      </c>
      <c r="G1024" s="12">
        <v>1379.92</v>
      </c>
      <c r="H1024" s="12">
        <v>7</v>
      </c>
      <c r="I1024" s="12">
        <v>275.98399999999998</v>
      </c>
      <c r="J1024" s="13">
        <v>0.19</v>
      </c>
      <c r="K1024" s="12" t="str">
        <f t="shared" si="60"/>
        <v>April</v>
      </c>
      <c r="L1024" s="24">
        <f t="shared" si="61"/>
        <v>0.19999999999999998</v>
      </c>
      <c r="M1024" s="12">
        <f t="shared" si="62"/>
        <v>197.13142857142859</v>
      </c>
      <c r="N1024" s="19">
        <f t="shared" si="63"/>
        <v>1117.7352000000001</v>
      </c>
    </row>
    <row r="1025" spans="1:14" x14ac:dyDescent="0.3">
      <c r="A1025" s="10" t="s">
        <v>1400</v>
      </c>
      <c r="B1025" s="11">
        <v>42537</v>
      </c>
      <c r="C1025" s="12" t="s">
        <v>599</v>
      </c>
      <c r="D1025" s="12" t="s">
        <v>8</v>
      </c>
      <c r="E1025" s="12" t="s">
        <v>3</v>
      </c>
      <c r="F1025" s="12" t="s">
        <v>10</v>
      </c>
      <c r="G1025" s="12">
        <v>6.2080000000000002</v>
      </c>
      <c r="H1025" s="12">
        <v>25</v>
      </c>
      <c r="I1025" s="12">
        <v>1.2416</v>
      </c>
      <c r="J1025" s="13">
        <v>0.12</v>
      </c>
      <c r="K1025" s="12" t="str">
        <f t="shared" si="60"/>
        <v>June</v>
      </c>
      <c r="L1025" s="24">
        <f t="shared" si="61"/>
        <v>0.2</v>
      </c>
      <c r="M1025" s="12">
        <f t="shared" si="62"/>
        <v>0.24832000000000001</v>
      </c>
      <c r="N1025" s="19">
        <f t="shared" si="63"/>
        <v>5.4630400000000003</v>
      </c>
    </row>
    <row r="1026" spans="1:14" x14ac:dyDescent="0.3">
      <c r="A1026" s="10" t="s">
        <v>1401</v>
      </c>
      <c r="B1026" s="11">
        <v>43451</v>
      </c>
      <c r="C1026" s="12" t="s">
        <v>1402</v>
      </c>
      <c r="D1026" s="12" t="s">
        <v>8</v>
      </c>
      <c r="E1026" s="12" t="s">
        <v>30</v>
      </c>
      <c r="F1026" s="12" t="s">
        <v>10</v>
      </c>
      <c r="G1026" s="12">
        <v>11.808</v>
      </c>
      <c r="H1026" s="12">
        <v>14</v>
      </c>
      <c r="I1026" s="12">
        <v>2.3616000000000001</v>
      </c>
      <c r="J1026" s="13">
        <v>0.11</v>
      </c>
      <c r="K1026" s="12" t="str">
        <f t="shared" ref="K1026:K1089" si="64">TEXT(B1026,"mmmm")</f>
        <v>December</v>
      </c>
      <c r="L1026" s="24">
        <f t="shared" ref="L1026:L1089" si="65">I1026/G1026</f>
        <v>0.2</v>
      </c>
      <c r="M1026" s="12">
        <f t="shared" ref="M1026:M1089" si="66">G1026/H1026</f>
        <v>0.84342857142857142</v>
      </c>
      <c r="N1026" s="19">
        <f t="shared" ref="N1026:N1089" si="67">G1026-(G1026*J1026)</f>
        <v>10.509119999999999</v>
      </c>
    </row>
    <row r="1027" spans="1:14" x14ac:dyDescent="0.3">
      <c r="A1027" s="10" t="s">
        <v>1403</v>
      </c>
      <c r="B1027" s="11">
        <v>43040</v>
      </c>
      <c r="C1027" s="12" t="s">
        <v>1404</v>
      </c>
      <c r="D1027" s="12" t="s">
        <v>45</v>
      </c>
      <c r="E1027" s="12" t="s">
        <v>30</v>
      </c>
      <c r="F1027" s="12" t="s">
        <v>10</v>
      </c>
      <c r="G1027" s="12">
        <v>15.552</v>
      </c>
      <c r="H1027" s="12">
        <v>5</v>
      </c>
      <c r="I1027" s="12">
        <v>3.1103999999999998</v>
      </c>
      <c r="J1027" s="13">
        <v>0.09</v>
      </c>
      <c r="K1027" s="12" t="str">
        <f t="shared" si="64"/>
        <v>November</v>
      </c>
      <c r="L1027" s="24">
        <f t="shared" si="65"/>
        <v>0.19999999999999998</v>
      </c>
      <c r="M1027" s="12">
        <f t="shared" si="66"/>
        <v>3.1103999999999998</v>
      </c>
      <c r="N1027" s="19">
        <f t="shared" si="67"/>
        <v>14.15232</v>
      </c>
    </row>
    <row r="1028" spans="1:14" x14ac:dyDescent="0.3">
      <c r="A1028" s="10" t="s">
        <v>1405</v>
      </c>
      <c r="B1028" s="11">
        <v>43040</v>
      </c>
      <c r="C1028" s="12" t="s">
        <v>1404</v>
      </c>
      <c r="D1028" s="12" t="s">
        <v>45</v>
      </c>
      <c r="E1028" s="12" t="s">
        <v>30</v>
      </c>
      <c r="F1028" s="12" t="s">
        <v>10</v>
      </c>
      <c r="G1028" s="12">
        <v>63.311999999999998</v>
      </c>
      <c r="H1028" s="12">
        <v>17</v>
      </c>
      <c r="I1028" s="12">
        <v>12.6624</v>
      </c>
      <c r="J1028" s="13">
        <v>0.21</v>
      </c>
      <c r="K1028" s="12" t="str">
        <f t="shared" si="64"/>
        <v>November</v>
      </c>
      <c r="L1028" s="24">
        <f t="shared" si="65"/>
        <v>0.2</v>
      </c>
      <c r="M1028" s="12">
        <f t="shared" si="66"/>
        <v>3.7242352941176469</v>
      </c>
      <c r="N1028" s="19">
        <f t="shared" si="67"/>
        <v>50.016480000000001</v>
      </c>
    </row>
    <row r="1029" spans="1:14" x14ac:dyDescent="0.3">
      <c r="A1029" s="10" t="s">
        <v>1406</v>
      </c>
      <c r="B1029" s="11">
        <v>43040</v>
      </c>
      <c r="C1029" s="12" t="s">
        <v>1404</v>
      </c>
      <c r="D1029" s="12" t="s">
        <v>45</v>
      </c>
      <c r="E1029" s="12" t="s">
        <v>30</v>
      </c>
      <c r="F1029" s="12" t="s">
        <v>18</v>
      </c>
      <c r="G1029" s="12">
        <v>15.587999999999999</v>
      </c>
      <c r="H1029" s="12">
        <v>25</v>
      </c>
      <c r="I1029" s="12">
        <v>3.1175999999999999</v>
      </c>
      <c r="J1029" s="13">
        <v>0.19</v>
      </c>
      <c r="K1029" s="12" t="str">
        <f t="shared" si="64"/>
        <v>November</v>
      </c>
      <c r="L1029" s="24">
        <f t="shared" si="65"/>
        <v>0.2</v>
      </c>
      <c r="M1029" s="12">
        <f t="shared" si="66"/>
        <v>0.62351999999999996</v>
      </c>
      <c r="N1029" s="19">
        <f t="shared" si="67"/>
        <v>12.62628</v>
      </c>
    </row>
    <row r="1030" spans="1:14" x14ac:dyDescent="0.3">
      <c r="A1030" s="10" t="s">
        <v>1407</v>
      </c>
      <c r="B1030" s="11">
        <v>42315</v>
      </c>
      <c r="C1030" s="12" t="s">
        <v>550</v>
      </c>
      <c r="D1030" s="12" t="s">
        <v>29</v>
      </c>
      <c r="E1030" s="12" t="s">
        <v>9</v>
      </c>
      <c r="F1030" s="12" t="s">
        <v>10</v>
      </c>
      <c r="G1030" s="12">
        <v>177.2</v>
      </c>
      <c r="H1030" s="12">
        <v>24</v>
      </c>
      <c r="I1030" s="12">
        <v>35.44</v>
      </c>
      <c r="J1030" s="13">
        <v>0.21</v>
      </c>
      <c r="K1030" s="12" t="str">
        <f t="shared" si="64"/>
        <v>November</v>
      </c>
      <c r="L1030" s="24">
        <f t="shared" si="65"/>
        <v>0.2</v>
      </c>
      <c r="M1030" s="12">
        <f t="shared" si="66"/>
        <v>7.3833333333333329</v>
      </c>
      <c r="N1030" s="19">
        <f t="shared" si="67"/>
        <v>139.988</v>
      </c>
    </row>
    <row r="1031" spans="1:14" x14ac:dyDescent="0.3">
      <c r="A1031" s="10" t="s">
        <v>1408</v>
      </c>
      <c r="B1031" s="11">
        <v>42315</v>
      </c>
      <c r="C1031" s="12" t="s">
        <v>550</v>
      </c>
      <c r="D1031" s="12" t="s">
        <v>29</v>
      </c>
      <c r="E1031" s="12" t="s">
        <v>9</v>
      </c>
      <c r="F1031" s="12" t="s">
        <v>18</v>
      </c>
      <c r="G1031" s="12">
        <v>197.97</v>
      </c>
      <c r="H1031" s="12">
        <v>26</v>
      </c>
      <c r="I1031" s="12">
        <v>39.594000000000001</v>
      </c>
      <c r="J1031" s="13">
        <v>0.02</v>
      </c>
      <c r="K1031" s="12" t="str">
        <f t="shared" si="64"/>
        <v>November</v>
      </c>
      <c r="L1031" s="24">
        <f t="shared" si="65"/>
        <v>0.2</v>
      </c>
      <c r="M1031" s="12">
        <f t="shared" si="66"/>
        <v>7.6142307692307689</v>
      </c>
      <c r="N1031" s="19">
        <f t="shared" si="67"/>
        <v>194.01060000000001</v>
      </c>
    </row>
    <row r="1032" spans="1:14" x14ac:dyDescent="0.3">
      <c r="A1032" s="10" t="s">
        <v>1409</v>
      </c>
      <c r="B1032" s="11">
        <v>42315</v>
      </c>
      <c r="C1032" s="12" t="s">
        <v>550</v>
      </c>
      <c r="D1032" s="12" t="s">
        <v>29</v>
      </c>
      <c r="E1032" s="12" t="s">
        <v>9</v>
      </c>
      <c r="F1032" s="12" t="s">
        <v>4</v>
      </c>
      <c r="G1032" s="12">
        <v>854.94</v>
      </c>
      <c r="H1032" s="12">
        <v>3</v>
      </c>
      <c r="I1032" s="12">
        <v>170.988</v>
      </c>
      <c r="J1032" s="13">
        <v>0.25</v>
      </c>
      <c r="K1032" s="12" t="str">
        <f t="shared" si="64"/>
        <v>November</v>
      </c>
      <c r="L1032" s="24">
        <f t="shared" si="65"/>
        <v>0.19999999999999998</v>
      </c>
      <c r="M1032" s="12">
        <f t="shared" si="66"/>
        <v>284.98</v>
      </c>
      <c r="N1032" s="19">
        <f t="shared" si="67"/>
        <v>641.20500000000004</v>
      </c>
    </row>
    <row r="1033" spans="1:14" x14ac:dyDescent="0.3">
      <c r="A1033" s="10" t="s">
        <v>1410</v>
      </c>
      <c r="B1033" s="11">
        <v>42315</v>
      </c>
      <c r="C1033" s="12" t="s">
        <v>550</v>
      </c>
      <c r="D1033" s="12" t="s">
        <v>29</v>
      </c>
      <c r="E1033" s="12" t="s">
        <v>9</v>
      </c>
      <c r="F1033" s="12" t="s">
        <v>4</v>
      </c>
      <c r="G1033" s="12">
        <v>124.11</v>
      </c>
      <c r="H1033" s="12">
        <v>2</v>
      </c>
      <c r="I1033" s="12">
        <v>24.821999999999999</v>
      </c>
      <c r="J1033" s="13">
        <v>0.06</v>
      </c>
      <c r="K1033" s="12" t="str">
        <f t="shared" si="64"/>
        <v>November</v>
      </c>
      <c r="L1033" s="24">
        <f t="shared" si="65"/>
        <v>0.19999999999999998</v>
      </c>
      <c r="M1033" s="12">
        <f t="shared" si="66"/>
        <v>62.055</v>
      </c>
      <c r="N1033" s="19">
        <f t="shared" si="67"/>
        <v>116.6634</v>
      </c>
    </row>
    <row r="1034" spans="1:14" x14ac:dyDescent="0.3">
      <c r="A1034" s="10" t="s">
        <v>1411</v>
      </c>
      <c r="B1034" s="11">
        <v>42315</v>
      </c>
      <c r="C1034" s="12" t="s">
        <v>550</v>
      </c>
      <c r="D1034" s="12" t="s">
        <v>29</v>
      </c>
      <c r="E1034" s="12" t="s">
        <v>9</v>
      </c>
      <c r="F1034" s="12" t="s">
        <v>10</v>
      </c>
      <c r="G1034" s="12">
        <v>14.4</v>
      </c>
      <c r="H1034" s="12">
        <v>1</v>
      </c>
      <c r="I1034" s="12">
        <v>2.88</v>
      </c>
      <c r="J1034" s="13">
        <v>0.19</v>
      </c>
      <c r="K1034" s="12" t="str">
        <f t="shared" si="64"/>
        <v>November</v>
      </c>
      <c r="L1034" s="24">
        <f t="shared" si="65"/>
        <v>0.19999999999999998</v>
      </c>
      <c r="M1034" s="12">
        <f t="shared" si="66"/>
        <v>14.4</v>
      </c>
      <c r="N1034" s="19">
        <f t="shared" si="67"/>
        <v>11.664</v>
      </c>
    </row>
    <row r="1035" spans="1:14" x14ac:dyDescent="0.3">
      <c r="A1035" s="10" t="s">
        <v>1412</v>
      </c>
      <c r="B1035" s="11">
        <v>43059</v>
      </c>
      <c r="C1035" s="12" t="s">
        <v>1413</v>
      </c>
      <c r="D1035" s="12" t="s">
        <v>45</v>
      </c>
      <c r="E1035" s="12" t="s">
        <v>3</v>
      </c>
      <c r="F1035" s="12" t="s">
        <v>10</v>
      </c>
      <c r="G1035" s="12">
        <v>15.696</v>
      </c>
      <c r="H1035" s="12">
        <v>29</v>
      </c>
      <c r="I1035" s="12">
        <v>3.1392000000000002</v>
      </c>
      <c r="J1035" s="13">
        <v>0.16</v>
      </c>
      <c r="K1035" s="12" t="str">
        <f t="shared" si="64"/>
        <v>November</v>
      </c>
      <c r="L1035" s="24">
        <f t="shared" si="65"/>
        <v>0.2</v>
      </c>
      <c r="M1035" s="12">
        <f t="shared" si="66"/>
        <v>0.54124137931034477</v>
      </c>
      <c r="N1035" s="19">
        <f t="shared" si="67"/>
        <v>13.18464</v>
      </c>
    </row>
    <row r="1036" spans="1:14" x14ac:dyDescent="0.3">
      <c r="A1036" s="10" t="s">
        <v>1414</v>
      </c>
      <c r="B1036" s="11">
        <v>43059</v>
      </c>
      <c r="C1036" s="12" t="s">
        <v>1413</v>
      </c>
      <c r="D1036" s="12" t="s">
        <v>45</v>
      </c>
      <c r="E1036" s="12" t="s">
        <v>3</v>
      </c>
      <c r="F1036" s="12" t="s">
        <v>10</v>
      </c>
      <c r="G1036" s="12">
        <v>2.6280000000000001</v>
      </c>
      <c r="H1036" s="12">
        <v>29</v>
      </c>
      <c r="I1036" s="12">
        <v>0.52559999999999996</v>
      </c>
      <c r="J1036" s="13">
        <v>0.25</v>
      </c>
      <c r="K1036" s="12" t="str">
        <f t="shared" si="64"/>
        <v>November</v>
      </c>
      <c r="L1036" s="24">
        <f t="shared" si="65"/>
        <v>0.19999999999999998</v>
      </c>
      <c r="M1036" s="12">
        <f t="shared" si="66"/>
        <v>9.0620689655172421E-2</v>
      </c>
      <c r="N1036" s="19">
        <f t="shared" si="67"/>
        <v>1.9710000000000001</v>
      </c>
    </row>
    <row r="1037" spans="1:14" x14ac:dyDescent="0.3">
      <c r="A1037" s="10" t="s">
        <v>1415</v>
      </c>
      <c r="B1037" s="11">
        <v>43059</v>
      </c>
      <c r="C1037" s="12" t="s">
        <v>1413</v>
      </c>
      <c r="D1037" s="12" t="s">
        <v>45</v>
      </c>
      <c r="E1037" s="12" t="s">
        <v>3</v>
      </c>
      <c r="F1037" s="12" t="s">
        <v>10</v>
      </c>
      <c r="G1037" s="12">
        <v>14.427</v>
      </c>
      <c r="H1037" s="12">
        <v>16</v>
      </c>
      <c r="I1037" s="12">
        <v>2.8854000000000002</v>
      </c>
      <c r="J1037" s="13">
        <v>0.11</v>
      </c>
      <c r="K1037" s="12" t="str">
        <f t="shared" si="64"/>
        <v>November</v>
      </c>
      <c r="L1037" s="24">
        <f t="shared" si="65"/>
        <v>0.2</v>
      </c>
      <c r="M1037" s="12">
        <f t="shared" si="66"/>
        <v>0.90168749999999998</v>
      </c>
      <c r="N1037" s="19">
        <f t="shared" si="67"/>
        <v>12.840029999999999</v>
      </c>
    </row>
    <row r="1038" spans="1:14" x14ac:dyDescent="0.3">
      <c r="A1038" s="10" t="s">
        <v>1416</v>
      </c>
      <c r="B1038" s="11">
        <v>42847</v>
      </c>
      <c r="C1038" s="12" t="s">
        <v>1228</v>
      </c>
      <c r="D1038" s="12" t="s">
        <v>45</v>
      </c>
      <c r="E1038" s="12" t="s">
        <v>30</v>
      </c>
      <c r="F1038" s="12" t="s">
        <v>4</v>
      </c>
      <c r="G1038" s="12">
        <v>86.62</v>
      </c>
      <c r="H1038" s="12">
        <v>14</v>
      </c>
      <c r="I1038" s="12">
        <v>17.324000000000002</v>
      </c>
      <c r="J1038" s="13">
        <v>0.1</v>
      </c>
      <c r="K1038" s="12" t="str">
        <f t="shared" si="64"/>
        <v>April</v>
      </c>
      <c r="L1038" s="24">
        <f t="shared" si="65"/>
        <v>0.2</v>
      </c>
      <c r="M1038" s="12">
        <f t="shared" si="66"/>
        <v>6.1871428571428577</v>
      </c>
      <c r="N1038" s="19">
        <f t="shared" si="67"/>
        <v>77.957999999999998</v>
      </c>
    </row>
    <row r="1039" spans="1:14" x14ac:dyDescent="0.3">
      <c r="A1039" s="10" t="s">
        <v>1417</v>
      </c>
      <c r="B1039" s="11">
        <v>42534</v>
      </c>
      <c r="C1039" s="12" t="s">
        <v>1418</v>
      </c>
      <c r="D1039" s="12" t="s">
        <v>8</v>
      </c>
      <c r="E1039" s="12" t="s">
        <v>3</v>
      </c>
      <c r="F1039" s="12" t="s">
        <v>10</v>
      </c>
      <c r="G1039" s="12">
        <v>36.624000000000002</v>
      </c>
      <c r="H1039" s="12">
        <v>30</v>
      </c>
      <c r="I1039" s="12">
        <v>7.3247999999999998</v>
      </c>
      <c r="J1039" s="13">
        <v>0.23</v>
      </c>
      <c r="K1039" s="12" t="str">
        <f t="shared" si="64"/>
        <v>June</v>
      </c>
      <c r="L1039" s="24">
        <f t="shared" si="65"/>
        <v>0.19999999999999998</v>
      </c>
      <c r="M1039" s="12">
        <f t="shared" si="66"/>
        <v>1.2208000000000001</v>
      </c>
      <c r="N1039" s="19">
        <f t="shared" si="67"/>
        <v>28.200479999999999</v>
      </c>
    </row>
    <row r="1040" spans="1:14" x14ac:dyDescent="0.3">
      <c r="A1040" s="10" t="s">
        <v>1419</v>
      </c>
      <c r="B1040" s="11">
        <v>43424</v>
      </c>
      <c r="C1040" s="12" t="s">
        <v>1420</v>
      </c>
      <c r="D1040" s="12" t="s">
        <v>2</v>
      </c>
      <c r="E1040" s="12" t="s">
        <v>3</v>
      </c>
      <c r="F1040" s="12" t="s">
        <v>10</v>
      </c>
      <c r="G1040" s="12">
        <v>23.968</v>
      </c>
      <c r="H1040" s="12">
        <v>13</v>
      </c>
      <c r="I1040" s="12">
        <v>4.7935999999999996</v>
      </c>
      <c r="J1040" s="13">
        <v>0.02</v>
      </c>
      <c r="K1040" s="12" t="str">
        <f t="shared" si="64"/>
        <v>November</v>
      </c>
      <c r="L1040" s="24">
        <f t="shared" si="65"/>
        <v>0.19999999999999998</v>
      </c>
      <c r="M1040" s="12">
        <f t="shared" si="66"/>
        <v>1.8436923076923077</v>
      </c>
      <c r="N1040" s="19">
        <f t="shared" si="67"/>
        <v>23.48864</v>
      </c>
    </row>
    <row r="1041" spans="1:14" x14ac:dyDescent="0.3">
      <c r="A1041" s="10" t="s">
        <v>1421</v>
      </c>
      <c r="B1041" s="11">
        <v>43424</v>
      </c>
      <c r="C1041" s="12" t="s">
        <v>1420</v>
      </c>
      <c r="D1041" s="12" t="s">
        <v>2</v>
      </c>
      <c r="E1041" s="12" t="s">
        <v>3</v>
      </c>
      <c r="F1041" s="12" t="s">
        <v>10</v>
      </c>
      <c r="G1041" s="12">
        <v>28.728000000000002</v>
      </c>
      <c r="H1041" s="12">
        <v>9</v>
      </c>
      <c r="I1041" s="12">
        <v>5.7455999999999996</v>
      </c>
      <c r="J1041" s="13">
        <v>7.0000000000000007E-2</v>
      </c>
      <c r="K1041" s="12" t="str">
        <f t="shared" si="64"/>
        <v>November</v>
      </c>
      <c r="L1041" s="24">
        <f t="shared" si="65"/>
        <v>0.19999999999999998</v>
      </c>
      <c r="M1041" s="12">
        <f t="shared" si="66"/>
        <v>3.1920000000000002</v>
      </c>
      <c r="N1041" s="19">
        <f t="shared" si="67"/>
        <v>26.717040000000001</v>
      </c>
    </row>
    <row r="1042" spans="1:14" x14ac:dyDescent="0.3">
      <c r="A1042" s="10" t="s">
        <v>1422</v>
      </c>
      <c r="B1042" s="11">
        <v>42814</v>
      </c>
      <c r="C1042" s="12" t="s">
        <v>1423</v>
      </c>
      <c r="D1042" s="12" t="s">
        <v>29</v>
      </c>
      <c r="E1042" s="12" t="s">
        <v>30</v>
      </c>
      <c r="F1042" s="12" t="s">
        <v>4</v>
      </c>
      <c r="G1042" s="12">
        <v>697.16</v>
      </c>
      <c r="H1042" s="12">
        <v>3</v>
      </c>
      <c r="I1042" s="12">
        <v>139.43199999999999</v>
      </c>
      <c r="J1042" s="13">
        <v>0.1</v>
      </c>
      <c r="K1042" s="12" t="str">
        <f t="shared" si="64"/>
        <v>March</v>
      </c>
      <c r="L1042" s="24">
        <f t="shared" si="65"/>
        <v>0.19999999999999998</v>
      </c>
      <c r="M1042" s="12">
        <f t="shared" si="66"/>
        <v>232.38666666666666</v>
      </c>
      <c r="N1042" s="19">
        <f t="shared" si="67"/>
        <v>627.44399999999996</v>
      </c>
    </row>
    <row r="1043" spans="1:14" x14ac:dyDescent="0.3">
      <c r="A1043" s="10" t="s">
        <v>1424</v>
      </c>
      <c r="B1043" s="11">
        <v>42895</v>
      </c>
      <c r="C1043" s="12" t="s">
        <v>1425</v>
      </c>
      <c r="D1043" s="12" t="s">
        <v>45</v>
      </c>
      <c r="E1043" s="12" t="s">
        <v>3</v>
      </c>
      <c r="F1043" s="12" t="s">
        <v>18</v>
      </c>
      <c r="G1043" s="12">
        <v>31.86</v>
      </c>
      <c r="H1043" s="12">
        <v>8</v>
      </c>
      <c r="I1043" s="12">
        <v>6.3719999999999999</v>
      </c>
      <c r="J1043" s="13">
        <v>0.12</v>
      </c>
      <c r="K1043" s="12" t="str">
        <f t="shared" si="64"/>
        <v>June</v>
      </c>
      <c r="L1043" s="24">
        <f t="shared" si="65"/>
        <v>0.2</v>
      </c>
      <c r="M1043" s="12">
        <f t="shared" si="66"/>
        <v>3.9824999999999999</v>
      </c>
      <c r="N1043" s="19">
        <f t="shared" si="67"/>
        <v>28.036799999999999</v>
      </c>
    </row>
    <row r="1044" spans="1:14" x14ac:dyDescent="0.3">
      <c r="A1044" s="10" t="s">
        <v>1426</v>
      </c>
      <c r="B1044" s="11">
        <v>42895</v>
      </c>
      <c r="C1044" s="12" t="s">
        <v>1425</v>
      </c>
      <c r="D1044" s="12" t="s">
        <v>45</v>
      </c>
      <c r="E1044" s="12" t="s">
        <v>3</v>
      </c>
      <c r="F1044" s="12" t="s">
        <v>4</v>
      </c>
      <c r="G1044" s="12">
        <v>722.35199999999998</v>
      </c>
      <c r="H1044" s="12">
        <v>25</v>
      </c>
      <c r="I1044" s="12">
        <v>144.47040000000001</v>
      </c>
      <c r="J1044" s="13">
        <v>0.02</v>
      </c>
      <c r="K1044" s="12" t="str">
        <f t="shared" si="64"/>
        <v>June</v>
      </c>
      <c r="L1044" s="24">
        <f t="shared" si="65"/>
        <v>0.2</v>
      </c>
      <c r="M1044" s="12">
        <f t="shared" si="66"/>
        <v>28.894079999999999</v>
      </c>
      <c r="N1044" s="19">
        <f t="shared" si="67"/>
        <v>707.90495999999996</v>
      </c>
    </row>
    <row r="1045" spans="1:14" x14ac:dyDescent="0.3">
      <c r="A1045" s="10" t="s">
        <v>1427</v>
      </c>
      <c r="B1045" s="11">
        <v>43350</v>
      </c>
      <c r="C1045" s="12" t="s">
        <v>1428</v>
      </c>
      <c r="D1045" s="12" t="s">
        <v>29</v>
      </c>
      <c r="E1045" s="12" t="s">
        <v>9</v>
      </c>
      <c r="F1045" s="12" t="s">
        <v>10</v>
      </c>
      <c r="G1045" s="12">
        <v>8.84</v>
      </c>
      <c r="H1045" s="12">
        <v>24</v>
      </c>
      <c r="I1045" s="12">
        <v>1.768</v>
      </c>
      <c r="J1045" s="13">
        <v>0.02</v>
      </c>
      <c r="K1045" s="12" t="str">
        <f t="shared" si="64"/>
        <v>September</v>
      </c>
      <c r="L1045" s="24">
        <f t="shared" si="65"/>
        <v>0.2</v>
      </c>
      <c r="M1045" s="12">
        <f t="shared" si="66"/>
        <v>0.36833333333333335</v>
      </c>
      <c r="N1045" s="19">
        <f t="shared" si="67"/>
        <v>8.6631999999999998</v>
      </c>
    </row>
    <row r="1046" spans="1:14" x14ac:dyDescent="0.3">
      <c r="A1046" s="10" t="s">
        <v>1429</v>
      </c>
      <c r="B1046" s="11">
        <v>43350</v>
      </c>
      <c r="C1046" s="12" t="s">
        <v>1428</v>
      </c>
      <c r="D1046" s="12" t="s">
        <v>29</v>
      </c>
      <c r="E1046" s="12" t="s">
        <v>9</v>
      </c>
      <c r="F1046" s="12" t="s">
        <v>10</v>
      </c>
      <c r="G1046" s="12">
        <v>58.463999999999999</v>
      </c>
      <c r="H1046" s="12">
        <v>8</v>
      </c>
      <c r="I1046" s="12">
        <v>11.6928</v>
      </c>
      <c r="J1046" s="13">
        <v>0.02</v>
      </c>
      <c r="K1046" s="12" t="str">
        <f t="shared" si="64"/>
        <v>September</v>
      </c>
      <c r="L1046" s="24">
        <f t="shared" si="65"/>
        <v>0.2</v>
      </c>
      <c r="M1046" s="12">
        <f t="shared" si="66"/>
        <v>7.3079999999999998</v>
      </c>
      <c r="N1046" s="19">
        <f t="shared" si="67"/>
        <v>57.294719999999998</v>
      </c>
    </row>
    <row r="1047" spans="1:14" x14ac:dyDescent="0.3">
      <c r="A1047" s="10" t="s">
        <v>1430</v>
      </c>
      <c r="B1047" s="11">
        <v>43444</v>
      </c>
      <c r="C1047" s="12" t="s">
        <v>65</v>
      </c>
      <c r="D1047" s="12" t="s">
        <v>29</v>
      </c>
      <c r="E1047" s="12" t="s">
        <v>30</v>
      </c>
      <c r="F1047" s="12" t="s">
        <v>4</v>
      </c>
      <c r="G1047" s="12">
        <v>254.60400000000001</v>
      </c>
      <c r="H1047" s="12">
        <v>1</v>
      </c>
      <c r="I1047" s="12">
        <v>50.9208</v>
      </c>
      <c r="J1047" s="13">
        <v>0.24</v>
      </c>
      <c r="K1047" s="12" t="str">
        <f t="shared" si="64"/>
        <v>December</v>
      </c>
      <c r="L1047" s="24">
        <f t="shared" si="65"/>
        <v>0.19999999999999998</v>
      </c>
      <c r="M1047" s="12">
        <f t="shared" si="66"/>
        <v>254.60400000000001</v>
      </c>
      <c r="N1047" s="19">
        <f t="shared" si="67"/>
        <v>193.49904000000001</v>
      </c>
    </row>
    <row r="1048" spans="1:14" x14ac:dyDescent="0.3">
      <c r="A1048" s="10" t="s">
        <v>1431</v>
      </c>
      <c r="B1048" s="11">
        <v>42950</v>
      </c>
      <c r="C1048" s="12" t="s">
        <v>832</v>
      </c>
      <c r="D1048" s="12" t="s">
        <v>8</v>
      </c>
      <c r="E1048" s="12" t="s">
        <v>3</v>
      </c>
      <c r="F1048" s="12" t="s">
        <v>18</v>
      </c>
      <c r="G1048" s="12">
        <v>1363.96</v>
      </c>
      <c r="H1048" s="12">
        <v>28</v>
      </c>
      <c r="I1048" s="12">
        <v>272.79199999999997</v>
      </c>
      <c r="J1048" s="13">
        <v>0.09</v>
      </c>
      <c r="K1048" s="12" t="str">
        <f t="shared" si="64"/>
        <v>August</v>
      </c>
      <c r="L1048" s="24">
        <f t="shared" si="65"/>
        <v>0.19999999999999998</v>
      </c>
      <c r="M1048" s="12">
        <f t="shared" si="66"/>
        <v>48.712857142857146</v>
      </c>
      <c r="N1048" s="19">
        <f t="shared" si="67"/>
        <v>1241.2036000000001</v>
      </c>
    </row>
    <row r="1049" spans="1:14" x14ac:dyDescent="0.3">
      <c r="A1049" s="10" t="s">
        <v>1432</v>
      </c>
      <c r="B1049" s="11">
        <v>42950</v>
      </c>
      <c r="C1049" s="12" t="s">
        <v>832</v>
      </c>
      <c r="D1049" s="12" t="s">
        <v>8</v>
      </c>
      <c r="E1049" s="12" t="s">
        <v>3</v>
      </c>
      <c r="F1049" s="12" t="s">
        <v>4</v>
      </c>
      <c r="G1049" s="12">
        <v>102.36</v>
      </c>
      <c r="H1049" s="12">
        <v>27</v>
      </c>
      <c r="I1049" s="12">
        <v>20.472000000000001</v>
      </c>
      <c r="J1049" s="13">
        <v>0.11</v>
      </c>
      <c r="K1049" s="12" t="str">
        <f t="shared" si="64"/>
        <v>August</v>
      </c>
      <c r="L1049" s="24">
        <f t="shared" si="65"/>
        <v>0.2</v>
      </c>
      <c r="M1049" s="12">
        <f t="shared" si="66"/>
        <v>3.7911111111111109</v>
      </c>
      <c r="N1049" s="19">
        <f t="shared" si="67"/>
        <v>91.100399999999993</v>
      </c>
    </row>
    <row r="1050" spans="1:14" x14ac:dyDescent="0.3">
      <c r="A1050" s="10" t="s">
        <v>1433</v>
      </c>
      <c r="B1050" s="11">
        <v>42151</v>
      </c>
      <c r="C1050" s="12" t="s">
        <v>206</v>
      </c>
      <c r="D1050" s="12" t="s">
        <v>8</v>
      </c>
      <c r="E1050" s="12" t="s">
        <v>3</v>
      </c>
      <c r="F1050" s="12" t="s">
        <v>18</v>
      </c>
      <c r="G1050" s="12">
        <v>1113.5039999999999</v>
      </c>
      <c r="H1050" s="12">
        <v>13</v>
      </c>
      <c r="I1050" s="12">
        <v>222.70079999999999</v>
      </c>
      <c r="J1050" s="13">
        <v>0.12</v>
      </c>
      <c r="K1050" s="12" t="str">
        <f t="shared" si="64"/>
        <v>May</v>
      </c>
      <c r="L1050" s="24">
        <f t="shared" si="65"/>
        <v>0.2</v>
      </c>
      <c r="M1050" s="12">
        <f t="shared" si="66"/>
        <v>85.654153846153832</v>
      </c>
      <c r="N1050" s="19">
        <f t="shared" si="67"/>
        <v>979.88351999999986</v>
      </c>
    </row>
    <row r="1051" spans="1:14" x14ac:dyDescent="0.3">
      <c r="A1051" s="10" t="s">
        <v>1434</v>
      </c>
      <c r="B1051" s="11">
        <v>42151</v>
      </c>
      <c r="C1051" s="12" t="s">
        <v>206</v>
      </c>
      <c r="D1051" s="12" t="s">
        <v>8</v>
      </c>
      <c r="E1051" s="12" t="s">
        <v>3</v>
      </c>
      <c r="F1051" s="12" t="s">
        <v>18</v>
      </c>
      <c r="G1051" s="12">
        <v>99.99</v>
      </c>
      <c r="H1051" s="12">
        <v>27</v>
      </c>
      <c r="I1051" s="12">
        <v>19.998000000000001</v>
      </c>
      <c r="J1051" s="13">
        <v>0.18</v>
      </c>
      <c r="K1051" s="12" t="str">
        <f t="shared" si="64"/>
        <v>May</v>
      </c>
      <c r="L1051" s="24">
        <f t="shared" si="65"/>
        <v>0.2</v>
      </c>
      <c r="M1051" s="12">
        <f t="shared" si="66"/>
        <v>3.7033333333333331</v>
      </c>
      <c r="N1051" s="19">
        <f t="shared" si="67"/>
        <v>81.991799999999998</v>
      </c>
    </row>
    <row r="1052" spans="1:14" x14ac:dyDescent="0.3">
      <c r="A1052" s="10" t="s">
        <v>1435</v>
      </c>
      <c r="B1052" s="11">
        <v>42436</v>
      </c>
      <c r="C1052" s="12" t="s">
        <v>1436</v>
      </c>
      <c r="D1052" s="12" t="s">
        <v>45</v>
      </c>
      <c r="E1052" s="12" t="s">
        <v>9</v>
      </c>
      <c r="F1052" s="12" t="s">
        <v>4</v>
      </c>
      <c r="G1052" s="12">
        <v>168.464</v>
      </c>
      <c r="H1052" s="12">
        <v>25</v>
      </c>
      <c r="I1052" s="12">
        <v>33.692799999999998</v>
      </c>
      <c r="J1052" s="13">
        <v>0.15</v>
      </c>
      <c r="K1052" s="12" t="str">
        <f t="shared" si="64"/>
        <v>March</v>
      </c>
      <c r="L1052" s="24">
        <f t="shared" si="65"/>
        <v>0.19999999999999998</v>
      </c>
      <c r="M1052" s="12">
        <f t="shared" si="66"/>
        <v>6.7385599999999997</v>
      </c>
      <c r="N1052" s="19">
        <f t="shared" si="67"/>
        <v>143.1944</v>
      </c>
    </row>
    <row r="1053" spans="1:14" x14ac:dyDescent="0.3">
      <c r="A1053" s="10" t="s">
        <v>1437</v>
      </c>
      <c r="B1053" s="11">
        <v>42436</v>
      </c>
      <c r="C1053" s="12" t="s">
        <v>1436</v>
      </c>
      <c r="D1053" s="12" t="s">
        <v>45</v>
      </c>
      <c r="E1053" s="12" t="s">
        <v>9</v>
      </c>
      <c r="F1053" s="12" t="s">
        <v>10</v>
      </c>
      <c r="G1053" s="12">
        <v>6.72</v>
      </c>
      <c r="H1053" s="12">
        <v>28</v>
      </c>
      <c r="I1053" s="12">
        <v>1.3440000000000001</v>
      </c>
      <c r="J1053" s="13">
        <v>7.0000000000000007E-2</v>
      </c>
      <c r="K1053" s="12" t="str">
        <f t="shared" si="64"/>
        <v>March</v>
      </c>
      <c r="L1053" s="24">
        <f t="shared" si="65"/>
        <v>0.2</v>
      </c>
      <c r="M1053" s="12">
        <f t="shared" si="66"/>
        <v>0.24</v>
      </c>
      <c r="N1053" s="19">
        <f t="shared" si="67"/>
        <v>6.2496</v>
      </c>
    </row>
    <row r="1054" spans="1:14" x14ac:dyDescent="0.3">
      <c r="A1054" s="10" t="s">
        <v>1438</v>
      </c>
      <c r="B1054" s="11">
        <v>42436</v>
      </c>
      <c r="C1054" s="12" t="s">
        <v>1436</v>
      </c>
      <c r="D1054" s="12" t="s">
        <v>45</v>
      </c>
      <c r="E1054" s="12" t="s">
        <v>9</v>
      </c>
      <c r="F1054" s="12" t="s">
        <v>4</v>
      </c>
      <c r="G1054" s="12">
        <v>282.88799999999998</v>
      </c>
      <c r="H1054" s="12">
        <v>30</v>
      </c>
      <c r="I1054" s="12">
        <v>56.577599999999997</v>
      </c>
      <c r="J1054" s="13">
        <v>0.04</v>
      </c>
      <c r="K1054" s="12" t="str">
        <f t="shared" si="64"/>
        <v>March</v>
      </c>
      <c r="L1054" s="24">
        <f t="shared" si="65"/>
        <v>0.2</v>
      </c>
      <c r="M1054" s="12">
        <f t="shared" si="66"/>
        <v>9.4295999999999989</v>
      </c>
      <c r="N1054" s="19">
        <f t="shared" si="67"/>
        <v>271.57247999999998</v>
      </c>
    </row>
    <row r="1055" spans="1:14" x14ac:dyDescent="0.3">
      <c r="A1055" s="10" t="s">
        <v>1439</v>
      </c>
      <c r="B1055" s="11">
        <v>42464</v>
      </c>
      <c r="C1055" s="12" t="s">
        <v>1440</v>
      </c>
      <c r="D1055" s="12" t="s">
        <v>45</v>
      </c>
      <c r="E1055" s="12" t="s">
        <v>30</v>
      </c>
      <c r="F1055" s="12" t="s">
        <v>10</v>
      </c>
      <c r="G1055" s="12">
        <v>11.16</v>
      </c>
      <c r="H1055" s="12">
        <v>25</v>
      </c>
      <c r="I1055" s="12">
        <v>2.2320000000000002</v>
      </c>
      <c r="J1055" s="13">
        <v>0.06</v>
      </c>
      <c r="K1055" s="12" t="str">
        <f t="shared" si="64"/>
        <v>April</v>
      </c>
      <c r="L1055" s="24">
        <f t="shared" si="65"/>
        <v>0.2</v>
      </c>
      <c r="M1055" s="12">
        <f t="shared" si="66"/>
        <v>0.44640000000000002</v>
      </c>
      <c r="N1055" s="19">
        <f t="shared" si="67"/>
        <v>10.490400000000001</v>
      </c>
    </row>
    <row r="1056" spans="1:14" x14ac:dyDescent="0.3">
      <c r="A1056" s="10" t="s">
        <v>1441</v>
      </c>
      <c r="B1056" s="11">
        <v>42464</v>
      </c>
      <c r="C1056" s="12" t="s">
        <v>1440</v>
      </c>
      <c r="D1056" s="12" t="s">
        <v>45</v>
      </c>
      <c r="E1056" s="12" t="s">
        <v>30</v>
      </c>
      <c r="F1056" s="12" t="s">
        <v>4</v>
      </c>
      <c r="G1056" s="12">
        <v>108.4</v>
      </c>
      <c r="H1056" s="12">
        <v>13</v>
      </c>
      <c r="I1056" s="12">
        <v>21.68</v>
      </c>
      <c r="J1056" s="13">
        <v>0.02</v>
      </c>
      <c r="K1056" s="12" t="str">
        <f t="shared" si="64"/>
        <v>April</v>
      </c>
      <c r="L1056" s="24">
        <f t="shared" si="65"/>
        <v>0.19999999999999998</v>
      </c>
      <c r="M1056" s="12">
        <f t="shared" si="66"/>
        <v>8.338461538461539</v>
      </c>
      <c r="N1056" s="19">
        <f t="shared" si="67"/>
        <v>106.232</v>
      </c>
    </row>
    <row r="1057" spans="1:14" x14ac:dyDescent="0.3">
      <c r="A1057" s="10" t="s">
        <v>1442</v>
      </c>
      <c r="B1057" s="11">
        <v>42464</v>
      </c>
      <c r="C1057" s="12" t="s">
        <v>1440</v>
      </c>
      <c r="D1057" s="12" t="s">
        <v>45</v>
      </c>
      <c r="E1057" s="12" t="s">
        <v>30</v>
      </c>
      <c r="F1057" s="12" t="s">
        <v>10</v>
      </c>
      <c r="G1057" s="12">
        <v>82.343999999999994</v>
      </c>
      <c r="H1057" s="12">
        <v>12</v>
      </c>
      <c r="I1057" s="12">
        <v>16.468800000000002</v>
      </c>
      <c r="J1057" s="13">
        <v>0.12</v>
      </c>
      <c r="K1057" s="12" t="str">
        <f t="shared" si="64"/>
        <v>April</v>
      </c>
      <c r="L1057" s="24">
        <f t="shared" si="65"/>
        <v>0.20000000000000004</v>
      </c>
      <c r="M1057" s="12">
        <f t="shared" si="66"/>
        <v>6.8619999999999992</v>
      </c>
      <c r="N1057" s="19">
        <f t="shared" si="67"/>
        <v>72.46271999999999</v>
      </c>
    </row>
    <row r="1058" spans="1:14" x14ac:dyDescent="0.3">
      <c r="A1058" s="10" t="s">
        <v>1443</v>
      </c>
      <c r="B1058" s="11">
        <v>42464</v>
      </c>
      <c r="C1058" s="12" t="s">
        <v>1440</v>
      </c>
      <c r="D1058" s="12" t="s">
        <v>45</v>
      </c>
      <c r="E1058" s="12" t="s">
        <v>30</v>
      </c>
      <c r="F1058" s="12" t="s">
        <v>10</v>
      </c>
      <c r="G1058" s="12">
        <v>9.0879999999999992</v>
      </c>
      <c r="H1058" s="12">
        <v>22</v>
      </c>
      <c r="I1058" s="12">
        <v>1.8176000000000001</v>
      </c>
      <c r="J1058" s="13">
        <v>0.13</v>
      </c>
      <c r="K1058" s="12" t="str">
        <f t="shared" si="64"/>
        <v>April</v>
      </c>
      <c r="L1058" s="24">
        <f t="shared" si="65"/>
        <v>0.20000000000000004</v>
      </c>
      <c r="M1058" s="12">
        <f t="shared" si="66"/>
        <v>0.41309090909090906</v>
      </c>
      <c r="N1058" s="19">
        <f t="shared" si="67"/>
        <v>7.9065599999999989</v>
      </c>
    </row>
    <row r="1059" spans="1:14" x14ac:dyDescent="0.3">
      <c r="A1059" s="10" t="s">
        <v>1444</v>
      </c>
      <c r="B1059" s="11">
        <v>43385</v>
      </c>
      <c r="C1059" s="12" t="s">
        <v>450</v>
      </c>
      <c r="D1059" s="12" t="s">
        <v>8</v>
      </c>
      <c r="E1059" s="12" t="s">
        <v>9</v>
      </c>
      <c r="F1059" s="12" t="s">
        <v>10</v>
      </c>
      <c r="G1059" s="12">
        <v>19.936</v>
      </c>
      <c r="H1059" s="12">
        <v>8</v>
      </c>
      <c r="I1059" s="12">
        <v>3.9872000000000001</v>
      </c>
      <c r="J1059" s="13">
        <v>0.04</v>
      </c>
      <c r="K1059" s="12" t="str">
        <f t="shared" si="64"/>
        <v>October</v>
      </c>
      <c r="L1059" s="24">
        <f t="shared" si="65"/>
        <v>0.2</v>
      </c>
      <c r="M1059" s="12">
        <f t="shared" si="66"/>
        <v>2.492</v>
      </c>
      <c r="N1059" s="19">
        <f t="shared" si="67"/>
        <v>19.138559999999998</v>
      </c>
    </row>
    <row r="1060" spans="1:14" x14ac:dyDescent="0.3">
      <c r="A1060" s="10" t="s">
        <v>1445</v>
      </c>
      <c r="B1060" s="11">
        <v>43385</v>
      </c>
      <c r="C1060" s="12" t="s">
        <v>450</v>
      </c>
      <c r="D1060" s="12" t="s">
        <v>8</v>
      </c>
      <c r="E1060" s="12" t="s">
        <v>9</v>
      </c>
      <c r="F1060" s="12" t="s">
        <v>10</v>
      </c>
      <c r="G1060" s="12">
        <v>65.567999999999998</v>
      </c>
      <c r="H1060" s="12">
        <v>2</v>
      </c>
      <c r="I1060" s="12">
        <v>13.1136</v>
      </c>
      <c r="J1060" s="13">
        <v>0.12</v>
      </c>
      <c r="K1060" s="12" t="str">
        <f t="shared" si="64"/>
        <v>October</v>
      </c>
      <c r="L1060" s="24">
        <f t="shared" si="65"/>
        <v>0.2</v>
      </c>
      <c r="M1060" s="12">
        <f t="shared" si="66"/>
        <v>32.783999999999999</v>
      </c>
      <c r="N1060" s="19">
        <f t="shared" si="67"/>
        <v>57.699839999999995</v>
      </c>
    </row>
    <row r="1061" spans="1:14" x14ac:dyDescent="0.3">
      <c r="A1061" s="10" t="s">
        <v>1446</v>
      </c>
      <c r="B1061" s="11">
        <v>43063</v>
      </c>
      <c r="C1061" s="12" t="s">
        <v>1447</v>
      </c>
      <c r="D1061" s="12" t="s">
        <v>45</v>
      </c>
      <c r="E1061" s="12" t="s">
        <v>30</v>
      </c>
      <c r="F1061" s="12" t="s">
        <v>10</v>
      </c>
      <c r="G1061" s="12">
        <v>4.4160000000000004</v>
      </c>
      <c r="H1061" s="12">
        <v>4</v>
      </c>
      <c r="I1061" s="12">
        <v>0.88319999999999999</v>
      </c>
      <c r="J1061" s="13">
        <v>7.0000000000000007E-2</v>
      </c>
      <c r="K1061" s="12" t="str">
        <f t="shared" si="64"/>
        <v>November</v>
      </c>
      <c r="L1061" s="24">
        <f t="shared" si="65"/>
        <v>0.19999999999999998</v>
      </c>
      <c r="M1061" s="12">
        <f t="shared" si="66"/>
        <v>1.1040000000000001</v>
      </c>
      <c r="N1061" s="19">
        <f t="shared" si="67"/>
        <v>4.1068800000000003</v>
      </c>
    </row>
    <row r="1062" spans="1:14" x14ac:dyDescent="0.3">
      <c r="A1062" s="10" t="s">
        <v>1448</v>
      </c>
      <c r="B1062" s="11">
        <v>42452</v>
      </c>
      <c r="C1062" s="12" t="s">
        <v>524</v>
      </c>
      <c r="D1062" s="12" t="s">
        <v>8</v>
      </c>
      <c r="E1062" s="12" t="s">
        <v>3</v>
      </c>
      <c r="F1062" s="12" t="s">
        <v>4</v>
      </c>
      <c r="G1062" s="12">
        <v>107.77200000000001</v>
      </c>
      <c r="H1062" s="12">
        <v>23</v>
      </c>
      <c r="I1062" s="12">
        <v>21.554400000000001</v>
      </c>
      <c r="J1062" s="13">
        <v>0.11</v>
      </c>
      <c r="K1062" s="12" t="str">
        <f t="shared" si="64"/>
        <v>March</v>
      </c>
      <c r="L1062" s="24">
        <f t="shared" si="65"/>
        <v>0.2</v>
      </c>
      <c r="M1062" s="12">
        <f t="shared" si="66"/>
        <v>4.6857391304347829</v>
      </c>
      <c r="N1062" s="19">
        <f t="shared" si="67"/>
        <v>95.917079999999999</v>
      </c>
    </row>
    <row r="1063" spans="1:14" x14ac:dyDescent="0.3">
      <c r="A1063" s="10" t="s">
        <v>1449</v>
      </c>
      <c r="B1063" s="11">
        <v>42476</v>
      </c>
      <c r="C1063" s="12" t="s">
        <v>1450</v>
      </c>
      <c r="D1063" s="12" t="s">
        <v>45</v>
      </c>
      <c r="E1063" s="12" t="s">
        <v>9</v>
      </c>
      <c r="F1063" s="12" t="s">
        <v>10</v>
      </c>
      <c r="G1063" s="12">
        <v>45.216000000000001</v>
      </c>
      <c r="H1063" s="12">
        <v>17</v>
      </c>
      <c r="I1063" s="12">
        <v>9.0432000000000006</v>
      </c>
      <c r="J1063" s="13">
        <v>0.02</v>
      </c>
      <c r="K1063" s="12" t="str">
        <f t="shared" si="64"/>
        <v>April</v>
      </c>
      <c r="L1063" s="24">
        <f t="shared" si="65"/>
        <v>0.2</v>
      </c>
      <c r="M1063" s="12">
        <f t="shared" si="66"/>
        <v>2.659764705882353</v>
      </c>
      <c r="N1063" s="19">
        <f t="shared" si="67"/>
        <v>44.311680000000003</v>
      </c>
    </row>
    <row r="1064" spans="1:14" x14ac:dyDescent="0.3">
      <c r="A1064" s="10" t="s">
        <v>1451</v>
      </c>
      <c r="B1064" s="11">
        <v>42476</v>
      </c>
      <c r="C1064" s="12" t="s">
        <v>1450</v>
      </c>
      <c r="D1064" s="12" t="s">
        <v>45</v>
      </c>
      <c r="E1064" s="12" t="s">
        <v>9</v>
      </c>
      <c r="F1064" s="12" t="s">
        <v>10</v>
      </c>
      <c r="G1064" s="12">
        <v>10.416</v>
      </c>
      <c r="H1064" s="12">
        <v>19</v>
      </c>
      <c r="I1064" s="12">
        <v>2.0832000000000002</v>
      </c>
      <c r="J1064" s="13">
        <v>0.02</v>
      </c>
      <c r="K1064" s="12" t="str">
        <f t="shared" si="64"/>
        <v>April</v>
      </c>
      <c r="L1064" s="24">
        <f t="shared" si="65"/>
        <v>0.2</v>
      </c>
      <c r="M1064" s="12">
        <f t="shared" si="66"/>
        <v>0.54821052631578948</v>
      </c>
      <c r="N1064" s="19">
        <f t="shared" si="67"/>
        <v>10.20768</v>
      </c>
    </row>
    <row r="1065" spans="1:14" x14ac:dyDescent="0.3">
      <c r="A1065" s="10" t="s">
        <v>1452</v>
      </c>
      <c r="B1065" s="11">
        <v>42476</v>
      </c>
      <c r="C1065" s="12" t="s">
        <v>1450</v>
      </c>
      <c r="D1065" s="12" t="s">
        <v>45</v>
      </c>
      <c r="E1065" s="12" t="s">
        <v>9</v>
      </c>
      <c r="F1065" s="12" t="s">
        <v>10</v>
      </c>
      <c r="G1065" s="12">
        <v>7.8719999999999999</v>
      </c>
      <c r="H1065" s="12">
        <v>9</v>
      </c>
      <c r="I1065" s="12">
        <v>1.5744</v>
      </c>
      <c r="J1065" s="13">
        <v>0.24</v>
      </c>
      <c r="K1065" s="12" t="str">
        <f t="shared" si="64"/>
        <v>April</v>
      </c>
      <c r="L1065" s="24">
        <f t="shared" si="65"/>
        <v>0.2</v>
      </c>
      <c r="M1065" s="12">
        <f t="shared" si="66"/>
        <v>0.8746666666666667</v>
      </c>
      <c r="N1065" s="19">
        <f t="shared" si="67"/>
        <v>5.9827200000000005</v>
      </c>
    </row>
    <row r="1066" spans="1:14" x14ac:dyDescent="0.3">
      <c r="A1066" s="10" t="s">
        <v>1453</v>
      </c>
      <c r="B1066" s="11">
        <v>42476</v>
      </c>
      <c r="C1066" s="12" t="s">
        <v>1450</v>
      </c>
      <c r="D1066" s="12" t="s">
        <v>45</v>
      </c>
      <c r="E1066" s="12" t="s">
        <v>9</v>
      </c>
      <c r="F1066" s="12" t="s">
        <v>18</v>
      </c>
      <c r="G1066" s="12">
        <v>118.782</v>
      </c>
      <c r="H1066" s="12">
        <v>5</v>
      </c>
      <c r="I1066" s="12">
        <v>23.756399999999999</v>
      </c>
      <c r="J1066" s="13">
        <v>0.1</v>
      </c>
      <c r="K1066" s="12" t="str">
        <f t="shared" si="64"/>
        <v>April</v>
      </c>
      <c r="L1066" s="24">
        <f t="shared" si="65"/>
        <v>0.2</v>
      </c>
      <c r="M1066" s="12">
        <f t="shared" si="66"/>
        <v>23.756399999999999</v>
      </c>
      <c r="N1066" s="19">
        <f t="shared" si="67"/>
        <v>106.90379999999999</v>
      </c>
    </row>
    <row r="1067" spans="1:14" x14ac:dyDescent="0.3">
      <c r="A1067" s="10" t="s">
        <v>1454</v>
      </c>
      <c r="B1067" s="11">
        <v>42476</v>
      </c>
      <c r="C1067" s="12" t="s">
        <v>1450</v>
      </c>
      <c r="D1067" s="12" t="s">
        <v>45</v>
      </c>
      <c r="E1067" s="12" t="s">
        <v>9</v>
      </c>
      <c r="F1067" s="12" t="s">
        <v>10</v>
      </c>
      <c r="G1067" s="12">
        <v>1.448</v>
      </c>
      <c r="H1067" s="12">
        <v>25</v>
      </c>
      <c r="I1067" s="12">
        <v>0.28960000000000002</v>
      </c>
      <c r="J1067" s="13">
        <v>0.15</v>
      </c>
      <c r="K1067" s="12" t="str">
        <f t="shared" si="64"/>
        <v>April</v>
      </c>
      <c r="L1067" s="24">
        <f t="shared" si="65"/>
        <v>0.2</v>
      </c>
      <c r="M1067" s="12">
        <f t="shared" si="66"/>
        <v>5.7919999999999999E-2</v>
      </c>
      <c r="N1067" s="19">
        <f t="shared" si="67"/>
        <v>1.2307999999999999</v>
      </c>
    </row>
    <row r="1068" spans="1:14" x14ac:dyDescent="0.3">
      <c r="A1068" s="10" t="s">
        <v>1455</v>
      </c>
      <c r="B1068" s="11">
        <v>42476</v>
      </c>
      <c r="C1068" s="12" t="s">
        <v>1450</v>
      </c>
      <c r="D1068" s="12" t="s">
        <v>45</v>
      </c>
      <c r="E1068" s="12" t="s">
        <v>9</v>
      </c>
      <c r="F1068" s="12" t="s">
        <v>10</v>
      </c>
      <c r="G1068" s="12">
        <v>55.47</v>
      </c>
      <c r="H1068" s="12">
        <v>8</v>
      </c>
      <c r="I1068" s="12">
        <v>11.093999999999999</v>
      </c>
      <c r="J1068" s="13">
        <v>0.11</v>
      </c>
      <c r="K1068" s="12" t="str">
        <f t="shared" si="64"/>
        <v>April</v>
      </c>
      <c r="L1068" s="24">
        <f t="shared" si="65"/>
        <v>0.19999999999999998</v>
      </c>
      <c r="M1068" s="12">
        <f t="shared" si="66"/>
        <v>6.9337499999999999</v>
      </c>
      <c r="N1068" s="19">
        <f t="shared" si="67"/>
        <v>49.368299999999998</v>
      </c>
    </row>
    <row r="1069" spans="1:14" x14ac:dyDescent="0.3">
      <c r="A1069" s="10" t="s">
        <v>1456</v>
      </c>
      <c r="B1069" s="11">
        <v>42745</v>
      </c>
      <c r="C1069" s="12" t="s">
        <v>1457</v>
      </c>
      <c r="D1069" s="12" t="s">
        <v>8</v>
      </c>
      <c r="E1069" s="12" t="s">
        <v>3</v>
      </c>
      <c r="F1069" s="12" t="s">
        <v>4</v>
      </c>
      <c r="G1069" s="12">
        <v>194.84800000000001</v>
      </c>
      <c r="H1069" s="12">
        <v>21</v>
      </c>
      <c r="I1069" s="12">
        <v>38.9696</v>
      </c>
      <c r="J1069" s="13">
        <v>0.1</v>
      </c>
      <c r="K1069" s="12" t="str">
        <f t="shared" si="64"/>
        <v>January</v>
      </c>
      <c r="L1069" s="24">
        <f t="shared" si="65"/>
        <v>0.19999999999999998</v>
      </c>
      <c r="M1069" s="12">
        <f t="shared" si="66"/>
        <v>9.2784761904761908</v>
      </c>
      <c r="N1069" s="19">
        <f t="shared" si="67"/>
        <v>175.36320000000001</v>
      </c>
    </row>
    <row r="1070" spans="1:14" x14ac:dyDescent="0.3">
      <c r="A1070" s="10" t="s">
        <v>1458</v>
      </c>
      <c r="B1070" s="11">
        <v>43371</v>
      </c>
      <c r="C1070" s="12" t="s">
        <v>1459</v>
      </c>
      <c r="D1070" s="12" t="s">
        <v>29</v>
      </c>
      <c r="E1070" s="12" t="s">
        <v>3</v>
      </c>
      <c r="F1070" s="12" t="s">
        <v>10</v>
      </c>
      <c r="G1070" s="12">
        <v>1.744</v>
      </c>
      <c r="H1070" s="12">
        <v>4</v>
      </c>
      <c r="I1070" s="12">
        <v>0.3488</v>
      </c>
      <c r="J1070" s="13">
        <v>0.16</v>
      </c>
      <c r="K1070" s="12" t="str">
        <f t="shared" si="64"/>
        <v>September</v>
      </c>
      <c r="L1070" s="24">
        <f t="shared" si="65"/>
        <v>0.2</v>
      </c>
      <c r="M1070" s="12">
        <f t="shared" si="66"/>
        <v>0.436</v>
      </c>
      <c r="N1070" s="19">
        <f t="shared" si="67"/>
        <v>1.46496</v>
      </c>
    </row>
    <row r="1071" spans="1:14" x14ac:dyDescent="0.3">
      <c r="A1071" s="10" t="s">
        <v>1460</v>
      </c>
      <c r="B1071" s="11">
        <v>42576</v>
      </c>
      <c r="C1071" s="12" t="s">
        <v>616</v>
      </c>
      <c r="D1071" s="12" t="s">
        <v>2</v>
      </c>
      <c r="E1071" s="12" t="s">
        <v>30</v>
      </c>
      <c r="F1071" s="12" t="s">
        <v>10</v>
      </c>
      <c r="G1071" s="12">
        <v>25.175999999999998</v>
      </c>
      <c r="H1071" s="12">
        <v>16</v>
      </c>
      <c r="I1071" s="12">
        <v>5.0351999999999997</v>
      </c>
      <c r="J1071" s="13">
        <v>0.09</v>
      </c>
      <c r="K1071" s="12" t="str">
        <f t="shared" si="64"/>
        <v>July</v>
      </c>
      <c r="L1071" s="24">
        <f t="shared" si="65"/>
        <v>0.2</v>
      </c>
      <c r="M1071" s="12">
        <f t="shared" si="66"/>
        <v>1.5734999999999999</v>
      </c>
      <c r="N1071" s="19">
        <f t="shared" si="67"/>
        <v>22.910159999999998</v>
      </c>
    </row>
    <row r="1072" spans="1:14" x14ac:dyDescent="0.3">
      <c r="A1072" s="10" t="s">
        <v>1461</v>
      </c>
      <c r="B1072" s="11">
        <v>42694</v>
      </c>
      <c r="C1072" s="12" t="s">
        <v>1462</v>
      </c>
      <c r="D1072" s="12" t="s">
        <v>8</v>
      </c>
      <c r="E1072" s="12" t="s">
        <v>30</v>
      </c>
      <c r="F1072" s="12" t="s">
        <v>10</v>
      </c>
      <c r="G1072" s="12">
        <v>19.46</v>
      </c>
      <c r="H1072" s="12">
        <v>7</v>
      </c>
      <c r="I1072" s="12">
        <v>3.8919999999999999</v>
      </c>
      <c r="J1072" s="13">
        <v>0.08</v>
      </c>
      <c r="K1072" s="12" t="str">
        <f t="shared" si="64"/>
        <v>November</v>
      </c>
      <c r="L1072" s="24">
        <f t="shared" si="65"/>
        <v>0.19999999999999998</v>
      </c>
      <c r="M1072" s="12">
        <f t="shared" si="66"/>
        <v>2.7800000000000002</v>
      </c>
      <c r="N1072" s="19">
        <f t="shared" si="67"/>
        <v>17.903200000000002</v>
      </c>
    </row>
    <row r="1073" spans="1:14" x14ac:dyDescent="0.3">
      <c r="A1073" s="10" t="s">
        <v>1463</v>
      </c>
      <c r="B1073" s="11">
        <v>42853</v>
      </c>
      <c r="C1073" s="12" t="s">
        <v>1464</v>
      </c>
      <c r="D1073" s="12" t="s">
        <v>8</v>
      </c>
      <c r="E1073" s="12" t="s">
        <v>30</v>
      </c>
      <c r="F1073" s="12" t="s">
        <v>10</v>
      </c>
      <c r="G1073" s="12">
        <v>29.472000000000001</v>
      </c>
      <c r="H1073" s="12">
        <v>24</v>
      </c>
      <c r="I1073" s="12">
        <v>5.8944000000000001</v>
      </c>
      <c r="J1073" s="13">
        <v>0.05</v>
      </c>
      <c r="K1073" s="12" t="str">
        <f t="shared" si="64"/>
        <v>April</v>
      </c>
      <c r="L1073" s="24">
        <f t="shared" si="65"/>
        <v>0.19999999999999998</v>
      </c>
      <c r="M1073" s="12">
        <f t="shared" si="66"/>
        <v>1.228</v>
      </c>
      <c r="N1073" s="19">
        <f t="shared" si="67"/>
        <v>27.9984</v>
      </c>
    </row>
    <row r="1074" spans="1:14" x14ac:dyDescent="0.3">
      <c r="A1074" s="10" t="s">
        <v>1465</v>
      </c>
      <c r="B1074" s="11">
        <v>43418</v>
      </c>
      <c r="C1074" s="12" t="s">
        <v>1466</v>
      </c>
      <c r="D1074" s="12" t="s">
        <v>45</v>
      </c>
      <c r="E1074" s="12" t="s">
        <v>3</v>
      </c>
      <c r="F1074" s="12" t="s">
        <v>10</v>
      </c>
      <c r="G1074" s="12">
        <v>8.64</v>
      </c>
      <c r="H1074" s="12">
        <v>28</v>
      </c>
      <c r="I1074" s="12">
        <v>1.728</v>
      </c>
      <c r="J1074" s="13">
        <v>0.09</v>
      </c>
      <c r="K1074" s="12" t="str">
        <f t="shared" si="64"/>
        <v>November</v>
      </c>
      <c r="L1074" s="24">
        <f t="shared" si="65"/>
        <v>0.19999999999999998</v>
      </c>
      <c r="M1074" s="12">
        <f t="shared" si="66"/>
        <v>0.30857142857142861</v>
      </c>
      <c r="N1074" s="19">
        <f t="shared" si="67"/>
        <v>7.8624000000000009</v>
      </c>
    </row>
    <row r="1075" spans="1:14" x14ac:dyDescent="0.3">
      <c r="A1075" s="10" t="s">
        <v>1467</v>
      </c>
      <c r="B1075" s="11">
        <v>43080</v>
      </c>
      <c r="C1075" s="12" t="s">
        <v>1468</v>
      </c>
      <c r="D1075" s="12" t="s">
        <v>8</v>
      </c>
      <c r="E1075" s="12" t="s">
        <v>3</v>
      </c>
      <c r="F1075" s="12" t="s">
        <v>10</v>
      </c>
      <c r="G1075" s="12">
        <v>6.27</v>
      </c>
      <c r="H1075" s="12">
        <v>1</v>
      </c>
      <c r="I1075" s="12">
        <v>1.254</v>
      </c>
      <c r="J1075" s="13">
        <v>0</v>
      </c>
      <c r="K1075" s="12" t="str">
        <f t="shared" si="64"/>
        <v>December</v>
      </c>
      <c r="L1075" s="24">
        <f t="shared" si="65"/>
        <v>0.2</v>
      </c>
      <c r="M1075" s="12">
        <f t="shared" si="66"/>
        <v>6.27</v>
      </c>
      <c r="N1075" s="19">
        <f t="shared" si="67"/>
        <v>6.27</v>
      </c>
    </row>
    <row r="1076" spans="1:14" x14ac:dyDescent="0.3">
      <c r="A1076" s="10" t="s">
        <v>1469</v>
      </c>
      <c r="B1076" s="11">
        <v>43080</v>
      </c>
      <c r="C1076" s="12" t="s">
        <v>1468</v>
      </c>
      <c r="D1076" s="12" t="s">
        <v>8</v>
      </c>
      <c r="E1076" s="12" t="s">
        <v>3</v>
      </c>
      <c r="F1076" s="12" t="s">
        <v>10</v>
      </c>
      <c r="G1076" s="12">
        <v>4.3680000000000003</v>
      </c>
      <c r="H1076" s="12">
        <v>30</v>
      </c>
      <c r="I1076" s="12">
        <v>0.87360000000000004</v>
      </c>
      <c r="J1076" s="13">
        <v>0.01</v>
      </c>
      <c r="K1076" s="12" t="str">
        <f t="shared" si="64"/>
        <v>December</v>
      </c>
      <c r="L1076" s="24">
        <f t="shared" si="65"/>
        <v>0.19999999999999998</v>
      </c>
      <c r="M1076" s="12">
        <f t="shared" si="66"/>
        <v>0.14560000000000001</v>
      </c>
      <c r="N1076" s="19">
        <f t="shared" si="67"/>
        <v>4.3243200000000002</v>
      </c>
    </row>
    <row r="1077" spans="1:14" x14ac:dyDescent="0.3">
      <c r="A1077" s="10" t="s">
        <v>1470</v>
      </c>
      <c r="B1077" s="11">
        <v>43080</v>
      </c>
      <c r="C1077" s="12" t="s">
        <v>1468</v>
      </c>
      <c r="D1077" s="12" t="s">
        <v>8</v>
      </c>
      <c r="E1077" s="12" t="s">
        <v>3</v>
      </c>
      <c r="F1077" s="12" t="s">
        <v>18</v>
      </c>
      <c r="G1077" s="12">
        <v>31.984000000000002</v>
      </c>
      <c r="H1077" s="12">
        <v>20</v>
      </c>
      <c r="I1077" s="12">
        <v>6.3967999999999998</v>
      </c>
      <c r="J1077" s="13">
        <v>0.08</v>
      </c>
      <c r="K1077" s="12" t="str">
        <f t="shared" si="64"/>
        <v>December</v>
      </c>
      <c r="L1077" s="24">
        <f t="shared" si="65"/>
        <v>0.19999999999999998</v>
      </c>
      <c r="M1077" s="12">
        <f t="shared" si="66"/>
        <v>1.5992000000000002</v>
      </c>
      <c r="N1077" s="19">
        <f t="shared" si="67"/>
        <v>29.425280000000001</v>
      </c>
    </row>
    <row r="1078" spans="1:14" x14ac:dyDescent="0.3">
      <c r="A1078" s="10" t="s">
        <v>1471</v>
      </c>
      <c r="B1078" s="11">
        <v>43007</v>
      </c>
      <c r="C1078" s="12" t="s">
        <v>1472</v>
      </c>
      <c r="D1078" s="12" t="s">
        <v>29</v>
      </c>
      <c r="E1078" s="12" t="s">
        <v>30</v>
      </c>
      <c r="F1078" s="12" t="s">
        <v>10</v>
      </c>
      <c r="G1078" s="12">
        <v>40.880000000000003</v>
      </c>
      <c r="H1078" s="12">
        <v>6</v>
      </c>
      <c r="I1078" s="12">
        <v>8.1760000000000002</v>
      </c>
      <c r="J1078" s="13">
        <v>0.01</v>
      </c>
      <c r="K1078" s="12" t="str">
        <f t="shared" si="64"/>
        <v>September</v>
      </c>
      <c r="L1078" s="24">
        <f t="shared" si="65"/>
        <v>0.19999999999999998</v>
      </c>
      <c r="M1078" s="12">
        <f t="shared" si="66"/>
        <v>6.8133333333333335</v>
      </c>
      <c r="N1078" s="19">
        <f t="shared" si="67"/>
        <v>40.471200000000003</v>
      </c>
    </row>
    <row r="1079" spans="1:14" x14ac:dyDescent="0.3">
      <c r="A1079" s="10" t="s">
        <v>1473</v>
      </c>
      <c r="B1079" s="11">
        <v>43366</v>
      </c>
      <c r="C1079" s="12" t="s">
        <v>1474</v>
      </c>
      <c r="D1079" s="12" t="s">
        <v>8</v>
      </c>
      <c r="E1079" s="12" t="s">
        <v>3</v>
      </c>
      <c r="F1079" s="12" t="s">
        <v>10</v>
      </c>
      <c r="G1079" s="12">
        <v>119.96</v>
      </c>
      <c r="H1079" s="12">
        <v>2</v>
      </c>
      <c r="I1079" s="12">
        <v>23.992000000000001</v>
      </c>
      <c r="J1079" s="13">
        <v>0.09</v>
      </c>
      <c r="K1079" s="12" t="str">
        <f t="shared" si="64"/>
        <v>September</v>
      </c>
      <c r="L1079" s="24">
        <f t="shared" si="65"/>
        <v>0.2</v>
      </c>
      <c r="M1079" s="12">
        <f t="shared" si="66"/>
        <v>59.98</v>
      </c>
      <c r="N1079" s="19">
        <f t="shared" si="67"/>
        <v>109.1636</v>
      </c>
    </row>
    <row r="1080" spans="1:14" x14ac:dyDescent="0.3">
      <c r="A1080" s="10" t="s">
        <v>1475</v>
      </c>
      <c r="B1080" s="11">
        <v>43366</v>
      </c>
      <c r="C1080" s="12" t="s">
        <v>1474</v>
      </c>
      <c r="D1080" s="12" t="s">
        <v>8</v>
      </c>
      <c r="E1080" s="12" t="s">
        <v>3</v>
      </c>
      <c r="F1080" s="12" t="s">
        <v>10</v>
      </c>
      <c r="G1080" s="12">
        <v>31.44</v>
      </c>
      <c r="H1080" s="12">
        <v>21</v>
      </c>
      <c r="I1080" s="12">
        <v>6.2880000000000003</v>
      </c>
      <c r="J1080" s="13">
        <v>0.1</v>
      </c>
      <c r="K1080" s="12" t="str">
        <f t="shared" si="64"/>
        <v>September</v>
      </c>
      <c r="L1080" s="24">
        <f t="shared" si="65"/>
        <v>0.2</v>
      </c>
      <c r="M1080" s="12">
        <f t="shared" si="66"/>
        <v>1.4971428571428571</v>
      </c>
      <c r="N1080" s="19">
        <f t="shared" si="67"/>
        <v>28.295999999999999</v>
      </c>
    </row>
    <row r="1081" spans="1:14" x14ac:dyDescent="0.3">
      <c r="A1081" s="10" t="s">
        <v>1476</v>
      </c>
      <c r="B1081" s="11">
        <v>43366</v>
      </c>
      <c r="C1081" s="12" t="s">
        <v>1474</v>
      </c>
      <c r="D1081" s="12" t="s">
        <v>8</v>
      </c>
      <c r="E1081" s="12" t="s">
        <v>3</v>
      </c>
      <c r="F1081" s="12" t="s">
        <v>10</v>
      </c>
      <c r="G1081" s="12">
        <v>6.88</v>
      </c>
      <c r="H1081" s="12">
        <v>1</v>
      </c>
      <c r="I1081" s="12">
        <v>1.3759999999999999</v>
      </c>
      <c r="J1081" s="13">
        <v>7.0000000000000007E-2</v>
      </c>
      <c r="K1081" s="12" t="str">
        <f t="shared" si="64"/>
        <v>September</v>
      </c>
      <c r="L1081" s="24">
        <f t="shared" si="65"/>
        <v>0.19999999999999998</v>
      </c>
      <c r="M1081" s="12">
        <f t="shared" si="66"/>
        <v>6.88</v>
      </c>
      <c r="N1081" s="19">
        <f t="shared" si="67"/>
        <v>6.3983999999999996</v>
      </c>
    </row>
    <row r="1082" spans="1:14" x14ac:dyDescent="0.3">
      <c r="A1082" s="10" t="s">
        <v>1477</v>
      </c>
      <c r="B1082" s="11">
        <v>42703</v>
      </c>
      <c r="C1082" s="12" t="s">
        <v>1478</v>
      </c>
      <c r="D1082" s="12" t="s">
        <v>29</v>
      </c>
      <c r="E1082" s="12" t="s">
        <v>9</v>
      </c>
      <c r="F1082" s="12" t="s">
        <v>10</v>
      </c>
      <c r="G1082" s="12">
        <v>19.920000000000002</v>
      </c>
      <c r="H1082" s="12">
        <v>14</v>
      </c>
      <c r="I1082" s="12">
        <v>3.984</v>
      </c>
      <c r="J1082" s="13">
        <v>0.17</v>
      </c>
      <c r="K1082" s="12" t="str">
        <f t="shared" si="64"/>
        <v>November</v>
      </c>
      <c r="L1082" s="24">
        <f t="shared" si="65"/>
        <v>0.19999999999999998</v>
      </c>
      <c r="M1082" s="12">
        <f t="shared" si="66"/>
        <v>1.422857142857143</v>
      </c>
      <c r="N1082" s="19">
        <f t="shared" si="67"/>
        <v>16.5336</v>
      </c>
    </row>
    <row r="1083" spans="1:14" x14ac:dyDescent="0.3">
      <c r="A1083" s="10" t="s">
        <v>1479</v>
      </c>
      <c r="B1083" s="11">
        <v>42703</v>
      </c>
      <c r="C1083" s="12" t="s">
        <v>1478</v>
      </c>
      <c r="D1083" s="12" t="s">
        <v>29</v>
      </c>
      <c r="E1083" s="12" t="s">
        <v>9</v>
      </c>
      <c r="F1083" s="12" t="s">
        <v>4</v>
      </c>
      <c r="G1083" s="12">
        <v>1106.9100000000001</v>
      </c>
      <c r="H1083" s="12">
        <v>16</v>
      </c>
      <c r="I1083" s="12">
        <v>221.38200000000001</v>
      </c>
      <c r="J1083" s="13">
        <v>0.01</v>
      </c>
      <c r="K1083" s="12" t="str">
        <f t="shared" si="64"/>
        <v>November</v>
      </c>
      <c r="L1083" s="24">
        <f t="shared" si="65"/>
        <v>0.19999999999999998</v>
      </c>
      <c r="M1083" s="12">
        <f t="shared" si="66"/>
        <v>69.181875000000005</v>
      </c>
      <c r="N1083" s="19">
        <f t="shared" si="67"/>
        <v>1095.8409000000001</v>
      </c>
    </row>
    <row r="1084" spans="1:14" x14ac:dyDescent="0.3">
      <c r="A1084" s="10" t="s">
        <v>1480</v>
      </c>
      <c r="B1084" s="11">
        <v>42738</v>
      </c>
      <c r="C1084" s="12" t="s">
        <v>110</v>
      </c>
      <c r="D1084" s="12" t="s">
        <v>2</v>
      </c>
      <c r="E1084" s="12" t="s">
        <v>3</v>
      </c>
      <c r="F1084" s="12" t="s">
        <v>4</v>
      </c>
      <c r="G1084" s="12">
        <v>836.59199999999998</v>
      </c>
      <c r="H1084" s="12">
        <v>16</v>
      </c>
      <c r="I1084" s="12">
        <v>167.3184</v>
      </c>
      <c r="J1084" s="13">
        <v>0.01</v>
      </c>
      <c r="K1084" s="12" t="str">
        <f t="shared" si="64"/>
        <v>January</v>
      </c>
      <c r="L1084" s="24">
        <f t="shared" si="65"/>
        <v>0.2</v>
      </c>
      <c r="M1084" s="12">
        <f t="shared" si="66"/>
        <v>52.286999999999999</v>
      </c>
      <c r="N1084" s="19">
        <f t="shared" si="67"/>
        <v>828.22608000000002</v>
      </c>
    </row>
    <row r="1085" spans="1:14" x14ac:dyDescent="0.3">
      <c r="A1085" s="10" t="s">
        <v>1481</v>
      </c>
      <c r="B1085" s="11">
        <v>42738</v>
      </c>
      <c r="C1085" s="12" t="s">
        <v>110</v>
      </c>
      <c r="D1085" s="12" t="s">
        <v>2</v>
      </c>
      <c r="E1085" s="12" t="s">
        <v>3</v>
      </c>
      <c r="F1085" s="12" t="s">
        <v>10</v>
      </c>
      <c r="G1085" s="12">
        <v>26.38</v>
      </c>
      <c r="H1085" s="12">
        <v>16</v>
      </c>
      <c r="I1085" s="12">
        <v>5.2759999999999998</v>
      </c>
      <c r="J1085" s="13">
        <v>0.08</v>
      </c>
      <c r="K1085" s="12" t="str">
        <f t="shared" si="64"/>
        <v>January</v>
      </c>
      <c r="L1085" s="24">
        <f t="shared" si="65"/>
        <v>0.2</v>
      </c>
      <c r="M1085" s="12">
        <f t="shared" si="66"/>
        <v>1.6487499999999999</v>
      </c>
      <c r="N1085" s="19">
        <f t="shared" si="67"/>
        <v>24.269600000000001</v>
      </c>
    </row>
    <row r="1086" spans="1:14" x14ac:dyDescent="0.3">
      <c r="A1086" s="10" t="s">
        <v>1482</v>
      </c>
      <c r="B1086" s="11">
        <v>42738</v>
      </c>
      <c r="C1086" s="12" t="s">
        <v>110</v>
      </c>
      <c r="D1086" s="12" t="s">
        <v>2</v>
      </c>
      <c r="E1086" s="12" t="s">
        <v>3</v>
      </c>
      <c r="F1086" s="12" t="s">
        <v>10</v>
      </c>
      <c r="G1086" s="12">
        <v>362.92</v>
      </c>
      <c r="H1086" s="12">
        <v>6</v>
      </c>
      <c r="I1086" s="12">
        <v>72.584000000000003</v>
      </c>
      <c r="J1086" s="13">
        <v>0.09</v>
      </c>
      <c r="K1086" s="12" t="str">
        <f t="shared" si="64"/>
        <v>January</v>
      </c>
      <c r="L1086" s="24">
        <f t="shared" si="65"/>
        <v>0.2</v>
      </c>
      <c r="M1086" s="12">
        <f t="shared" si="66"/>
        <v>60.486666666666672</v>
      </c>
      <c r="N1086" s="19">
        <f t="shared" si="67"/>
        <v>330.25720000000001</v>
      </c>
    </row>
    <row r="1087" spans="1:14" x14ac:dyDescent="0.3">
      <c r="A1087" s="10" t="s">
        <v>1483</v>
      </c>
      <c r="B1087" s="11">
        <v>42738</v>
      </c>
      <c r="C1087" s="12" t="s">
        <v>110</v>
      </c>
      <c r="D1087" s="12" t="s">
        <v>2</v>
      </c>
      <c r="E1087" s="12" t="s">
        <v>3</v>
      </c>
      <c r="F1087" s="12" t="s">
        <v>18</v>
      </c>
      <c r="G1087" s="12">
        <v>4899.93</v>
      </c>
      <c r="H1087" s="12">
        <v>25</v>
      </c>
      <c r="I1087" s="12">
        <v>979.98599999999999</v>
      </c>
      <c r="J1087" s="13">
        <v>0.06</v>
      </c>
      <c r="K1087" s="12" t="str">
        <f t="shared" si="64"/>
        <v>January</v>
      </c>
      <c r="L1087" s="24">
        <f t="shared" si="65"/>
        <v>0.19999999999999998</v>
      </c>
      <c r="M1087" s="12">
        <f t="shared" si="66"/>
        <v>195.99720000000002</v>
      </c>
      <c r="N1087" s="19">
        <f t="shared" si="67"/>
        <v>4605.9342000000006</v>
      </c>
    </row>
    <row r="1088" spans="1:14" x14ac:dyDescent="0.3">
      <c r="A1088" s="10" t="s">
        <v>1484</v>
      </c>
      <c r="B1088" s="11">
        <v>43077</v>
      </c>
      <c r="C1088" s="12" t="s">
        <v>162</v>
      </c>
      <c r="D1088" s="12" t="s">
        <v>8</v>
      </c>
      <c r="E1088" s="12" t="s">
        <v>3</v>
      </c>
      <c r="F1088" s="12" t="s">
        <v>10</v>
      </c>
      <c r="G1088" s="12">
        <v>6.48</v>
      </c>
      <c r="H1088" s="12">
        <v>1</v>
      </c>
      <c r="I1088" s="12">
        <v>1.296</v>
      </c>
      <c r="J1088" s="13">
        <v>0.04</v>
      </c>
      <c r="K1088" s="12" t="str">
        <f t="shared" si="64"/>
        <v>December</v>
      </c>
      <c r="L1088" s="24">
        <f t="shared" si="65"/>
        <v>0.19999999999999998</v>
      </c>
      <c r="M1088" s="12">
        <f t="shared" si="66"/>
        <v>6.48</v>
      </c>
      <c r="N1088" s="19">
        <f t="shared" si="67"/>
        <v>6.2208000000000006</v>
      </c>
    </row>
    <row r="1089" spans="1:14" x14ac:dyDescent="0.3">
      <c r="A1089" s="10" t="s">
        <v>1485</v>
      </c>
      <c r="B1089" s="11">
        <v>42962</v>
      </c>
      <c r="C1089" s="12" t="s">
        <v>1486</v>
      </c>
      <c r="D1089" s="12" t="s">
        <v>8</v>
      </c>
      <c r="E1089" s="12" t="s">
        <v>9</v>
      </c>
      <c r="F1089" s="12" t="s">
        <v>18</v>
      </c>
      <c r="G1089" s="12">
        <v>71.975999999999999</v>
      </c>
      <c r="H1089" s="12">
        <v>15</v>
      </c>
      <c r="I1089" s="12">
        <v>14.395200000000001</v>
      </c>
      <c r="J1089" s="13">
        <v>0.05</v>
      </c>
      <c r="K1089" s="12" t="str">
        <f t="shared" si="64"/>
        <v>August</v>
      </c>
      <c r="L1089" s="24">
        <f t="shared" si="65"/>
        <v>0.2</v>
      </c>
      <c r="M1089" s="12">
        <f t="shared" si="66"/>
        <v>4.7984</v>
      </c>
      <c r="N1089" s="19">
        <f t="shared" si="67"/>
        <v>68.377200000000002</v>
      </c>
    </row>
    <row r="1090" spans="1:14" x14ac:dyDescent="0.3">
      <c r="A1090" s="10" t="s">
        <v>1487</v>
      </c>
      <c r="B1090" s="11">
        <v>42962</v>
      </c>
      <c r="C1090" s="12" t="s">
        <v>1486</v>
      </c>
      <c r="D1090" s="12" t="s">
        <v>8</v>
      </c>
      <c r="E1090" s="12" t="s">
        <v>9</v>
      </c>
      <c r="F1090" s="12" t="s">
        <v>10</v>
      </c>
      <c r="G1090" s="12">
        <v>3.15</v>
      </c>
      <c r="H1090" s="12">
        <v>18</v>
      </c>
      <c r="I1090" s="12">
        <v>0.63</v>
      </c>
      <c r="J1090" s="13">
        <v>0.2</v>
      </c>
      <c r="K1090" s="12" t="str">
        <f t="shared" ref="K1090:K1153" si="68">TEXT(B1090,"mmmm")</f>
        <v>August</v>
      </c>
      <c r="L1090" s="24">
        <f t="shared" ref="L1090:L1153" si="69">I1090/G1090</f>
        <v>0.2</v>
      </c>
      <c r="M1090" s="12">
        <f t="shared" ref="M1090:M1153" si="70">G1090/H1090</f>
        <v>0.17499999999999999</v>
      </c>
      <c r="N1090" s="19">
        <f t="shared" ref="N1090:N1153" si="71">G1090-(G1090*J1090)</f>
        <v>2.52</v>
      </c>
    </row>
    <row r="1091" spans="1:14" x14ac:dyDescent="0.3">
      <c r="A1091" s="10" t="s">
        <v>1488</v>
      </c>
      <c r="B1091" s="11">
        <v>43196</v>
      </c>
      <c r="C1091" s="12" t="s">
        <v>1323</v>
      </c>
      <c r="D1091" s="12" t="s">
        <v>8</v>
      </c>
      <c r="E1091" s="12" t="s">
        <v>9</v>
      </c>
      <c r="F1091" s="12" t="s">
        <v>4</v>
      </c>
      <c r="G1091" s="12">
        <v>31.984000000000002</v>
      </c>
      <c r="H1091" s="12">
        <v>16</v>
      </c>
      <c r="I1091" s="12">
        <v>6.3967999999999998</v>
      </c>
      <c r="J1091" s="13">
        <v>0.08</v>
      </c>
      <c r="K1091" s="12" t="str">
        <f t="shared" si="68"/>
        <v>April</v>
      </c>
      <c r="L1091" s="24">
        <f t="shared" si="69"/>
        <v>0.19999999999999998</v>
      </c>
      <c r="M1091" s="12">
        <f t="shared" si="70"/>
        <v>1.9990000000000001</v>
      </c>
      <c r="N1091" s="19">
        <f t="shared" si="71"/>
        <v>29.425280000000001</v>
      </c>
    </row>
    <row r="1092" spans="1:14" x14ac:dyDescent="0.3">
      <c r="A1092" s="10" t="s">
        <v>1489</v>
      </c>
      <c r="B1092" s="11">
        <v>43196</v>
      </c>
      <c r="C1092" s="12" t="s">
        <v>1323</v>
      </c>
      <c r="D1092" s="12" t="s">
        <v>8</v>
      </c>
      <c r="E1092" s="12" t="s">
        <v>9</v>
      </c>
      <c r="F1092" s="12" t="s">
        <v>18</v>
      </c>
      <c r="G1092" s="12">
        <v>71.983999999999995</v>
      </c>
      <c r="H1092" s="12">
        <v>6</v>
      </c>
      <c r="I1092" s="12">
        <v>14.396800000000001</v>
      </c>
      <c r="J1092" s="13">
        <v>0.23</v>
      </c>
      <c r="K1092" s="12" t="str">
        <f t="shared" si="68"/>
        <v>April</v>
      </c>
      <c r="L1092" s="24">
        <f t="shared" si="69"/>
        <v>0.2</v>
      </c>
      <c r="M1092" s="12">
        <f t="shared" si="70"/>
        <v>11.997333333333332</v>
      </c>
      <c r="N1092" s="19">
        <f t="shared" si="71"/>
        <v>55.427679999999995</v>
      </c>
    </row>
    <row r="1093" spans="1:14" x14ac:dyDescent="0.3">
      <c r="A1093" s="10" t="s">
        <v>1490</v>
      </c>
      <c r="B1093" s="11">
        <v>42533</v>
      </c>
      <c r="C1093" s="12" t="s">
        <v>968</v>
      </c>
      <c r="D1093" s="12" t="s">
        <v>2</v>
      </c>
      <c r="E1093" s="12" t="s">
        <v>3</v>
      </c>
      <c r="F1093" s="12" t="s">
        <v>10</v>
      </c>
      <c r="G1093" s="12">
        <v>120.15</v>
      </c>
      <c r="H1093" s="12">
        <v>19</v>
      </c>
      <c r="I1093" s="12">
        <v>24.03</v>
      </c>
      <c r="J1093" s="13">
        <v>0.19</v>
      </c>
      <c r="K1093" s="12" t="str">
        <f t="shared" si="68"/>
        <v>June</v>
      </c>
      <c r="L1093" s="24">
        <f t="shared" si="69"/>
        <v>0.2</v>
      </c>
      <c r="M1093" s="12">
        <f t="shared" si="70"/>
        <v>6.3236842105263165</v>
      </c>
      <c r="N1093" s="19">
        <f t="shared" si="71"/>
        <v>97.3215</v>
      </c>
    </row>
    <row r="1094" spans="1:14" x14ac:dyDescent="0.3">
      <c r="A1094" s="10" t="s">
        <v>1491</v>
      </c>
      <c r="B1094" s="11">
        <v>42533</v>
      </c>
      <c r="C1094" s="12" t="s">
        <v>968</v>
      </c>
      <c r="D1094" s="12" t="s">
        <v>2</v>
      </c>
      <c r="E1094" s="12" t="s">
        <v>3</v>
      </c>
      <c r="F1094" s="12" t="s">
        <v>18</v>
      </c>
      <c r="G1094" s="12">
        <v>219.184</v>
      </c>
      <c r="H1094" s="12">
        <v>12</v>
      </c>
      <c r="I1094" s="12">
        <v>43.836799999999997</v>
      </c>
      <c r="J1094" s="13">
        <v>0.14000000000000001</v>
      </c>
      <c r="K1094" s="12" t="str">
        <f t="shared" si="68"/>
        <v>June</v>
      </c>
      <c r="L1094" s="24">
        <f t="shared" si="69"/>
        <v>0.19999999999999998</v>
      </c>
      <c r="M1094" s="12">
        <f t="shared" si="70"/>
        <v>18.265333333333334</v>
      </c>
      <c r="N1094" s="19">
        <f t="shared" si="71"/>
        <v>188.49824000000001</v>
      </c>
    </row>
    <row r="1095" spans="1:14" x14ac:dyDescent="0.3">
      <c r="A1095" s="10" t="s">
        <v>1492</v>
      </c>
      <c r="B1095" s="11">
        <v>42731</v>
      </c>
      <c r="C1095" s="12" t="s">
        <v>1493</v>
      </c>
      <c r="D1095" s="12" t="s">
        <v>45</v>
      </c>
      <c r="E1095" s="12" t="s">
        <v>30</v>
      </c>
      <c r="F1095" s="12" t="s">
        <v>10</v>
      </c>
      <c r="G1095" s="12">
        <v>28.9</v>
      </c>
      <c r="H1095" s="12">
        <v>9</v>
      </c>
      <c r="I1095" s="12">
        <v>5.78</v>
      </c>
      <c r="J1095" s="13">
        <v>0.16</v>
      </c>
      <c r="K1095" s="12" t="str">
        <f t="shared" si="68"/>
        <v>December</v>
      </c>
      <c r="L1095" s="24">
        <f t="shared" si="69"/>
        <v>0.2</v>
      </c>
      <c r="M1095" s="12">
        <f t="shared" si="70"/>
        <v>3.2111111111111108</v>
      </c>
      <c r="N1095" s="19">
        <f t="shared" si="71"/>
        <v>24.276</v>
      </c>
    </row>
    <row r="1096" spans="1:14" x14ac:dyDescent="0.3">
      <c r="A1096" s="10" t="s">
        <v>1494</v>
      </c>
      <c r="B1096" s="11">
        <v>42731</v>
      </c>
      <c r="C1096" s="12" t="s">
        <v>1493</v>
      </c>
      <c r="D1096" s="12" t="s">
        <v>45</v>
      </c>
      <c r="E1096" s="12" t="s">
        <v>30</v>
      </c>
      <c r="F1096" s="12" t="s">
        <v>10</v>
      </c>
      <c r="G1096" s="12">
        <v>355.96</v>
      </c>
      <c r="H1096" s="12">
        <v>21</v>
      </c>
      <c r="I1096" s="12">
        <v>71.191999999999993</v>
      </c>
      <c r="J1096" s="13">
        <v>0.1</v>
      </c>
      <c r="K1096" s="12" t="str">
        <f t="shared" si="68"/>
        <v>December</v>
      </c>
      <c r="L1096" s="24">
        <f t="shared" si="69"/>
        <v>0.19999999999999998</v>
      </c>
      <c r="M1096" s="12">
        <f t="shared" si="70"/>
        <v>16.950476190476188</v>
      </c>
      <c r="N1096" s="19">
        <f t="shared" si="71"/>
        <v>320.36399999999998</v>
      </c>
    </row>
    <row r="1097" spans="1:14" x14ac:dyDescent="0.3">
      <c r="A1097" s="10" t="s">
        <v>1495</v>
      </c>
      <c r="B1097" s="11">
        <v>43121</v>
      </c>
      <c r="C1097" s="12" t="s">
        <v>1496</v>
      </c>
      <c r="D1097" s="12" t="s">
        <v>2</v>
      </c>
      <c r="E1097" s="12" t="s">
        <v>30</v>
      </c>
      <c r="F1097" s="12" t="s">
        <v>10</v>
      </c>
      <c r="G1097" s="12">
        <v>348.20800000000003</v>
      </c>
      <c r="H1097" s="12">
        <v>19</v>
      </c>
      <c r="I1097" s="12">
        <v>69.641599999999997</v>
      </c>
      <c r="J1097" s="13">
        <v>0.23</v>
      </c>
      <c r="K1097" s="12" t="str">
        <f t="shared" si="68"/>
        <v>January</v>
      </c>
      <c r="L1097" s="24">
        <f t="shared" si="69"/>
        <v>0.19999999999999998</v>
      </c>
      <c r="M1097" s="12">
        <f t="shared" si="70"/>
        <v>18.326736842105266</v>
      </c>
      <c r="N1097" s="19">
        <f t="shared" si="71"/>
        <v>268.12016</v>
      </c>
    </row>
    <row r="1098" spans="1:14" x14ac:dyDescent="0.3">
      <c r="A1098" s="10" t="s">
        <v>1497</v>
      </c>
      <c r="B1098" s="11">
        <v>43121</v>
      </c>
      <c r="C1098" s="12" t="s">
        <v>1496</v>
      </c>
      <c r="D1098" s="12" t="s">
        <v>2</v>
      </c>
      <c r="E1098" s="12" t="s">
        <v>30</v>
      </c>
      <c r="F1098" s="12" t="s">
        <v>10</v>
      </c>
      <c r="G1098" s="12">
        <v>35.783999999999999</v>
      </c>
      <c r="H1098" s="12">
        <v>19</v>
      </c>
      <c r="I1098" s="12">
        <v>7.1567999999999996</v>
      </c>
      <c r="J1098" s="13">
        <v>0.08</v>
      </c>
      <c r="K1098" s="12" t="str">
        <f t="shared" si="68"/>
        <v>January</v>
      </c>
      <c r="L1098" s="24">
        <f t="shared" si="69"/>
        <v>0.19999999999999998</v>
      </c>
      <c r="M1098" s="12">
        <f t="shared" si="70"/>
        <v>1.8833684210526316</v>
      </c>
      <c r="N1098" s="19">
        <f t="shared" si="71"/>
        <v>32.921279999999996</v>
      </c>
    </row>
    <row r="1099" spans="1:14" x14ac:dyDescent="0.3">
      <c r="A1099" s="10" t="s">
        <v>1498</v>
      </c>
      <c r="B1099" s="11">
        <v>42180</v>
      </c>
      <c r="C1099" s="12" t="s">
        <v>1428</v>
      </c>
      <c r="D1099" s="12" t="s">
        <v>29</v>
      </c>
      <c r="E1099" s="12" t="s">
        <v>9</v>
      </c>
      <c r="F1099" s="12" t="s">
        <v>4</v>
      </c>
      <c r="G1099" s="12">
        <v>447.84</v>
      </c>
      <c r="H1099" s="12">
        <v>21</v>
      </c>
      <c r="I1099" s="12">
        <v>89.567999999999998</v>
      </c>
      <c r="J1099" s="13">
        <v>0.01</v>
      </c>
      <c r="K1099" s="12" t="str">
        <f t="shared" si="68"/>
        <v>June</v>
      </c>
      <c r="L1099" s="24">
        <f t="shared" si="69"/>
        <v>0.2</v>
      </c>
      <c r="M1099" s="12">
        <f t="shared" si="70"/>
        <v>21.325714285714284</v>
      </c>
      <c r="N1099" s="19">
        <f t="shared" si="71"/>
        <v>443.36159999999995</v>
      </c>
    </row>
    <row r="1100" spans="1:14" x14ac:dyDescent="0.3">
      <c r="A1100" s="10" t="s">
        <v>1499</v>
      </c>
      <c r="B1100" s="11">
        <v>42900</v>
      </c>
      <c r="C1100" s="12" t="s">
        <v>1500</v>
      </c>
      <c r="D1100" s="12" t="s">
        <v>8</v>
      </c>
      <c r="E1100" s="12" t="s">
        <v>30</v>
      </c>
      <c r="F1100" s="12" t="s">
        <v>10</v>
      </c>
      <c r="G1100" s="12">
        <v>7.04</v>
      </c>
      <c r="H1100" s="12">
        <v>22</v>
      </c>
      <c r="I1100" s="12">
        <v>1.4079999999999999</v>
      </c>
      <c r="J1100" s="13">
        <v>0.13</v>
      </c>
      <c r="K1100" s="12" t="str">
        <f t="shared" si="68"/>
        <v>June</v>
      </c>
      <c r="L1100" s="24">
        <f t="shared" si="69"/>
        <v>0.19999999999999998</v>
      </c>
      <c r="M1100" s="12">
        <f t="shared" si="70"/>
        <v>0.32</v>
      </c>
      <c r="N1100" s="19">
        <f t="shared" si="71"/>
        <v>6.1248000000000005</v>
      </c>
    </row>
    <row r="1101" spans="1:14" x14ac:dyDescent="0.3">
      <c r="A1101" s="10" t="s">
        <v>1501</v>
      </c>
      <c r="B1101" s="11">
        <v>42900</v>
      </c>
      <c r="C1101" s="12" t="s">
        <v>1500</v>
      </c>
      <c r="D1101" s="12" t="s">
        <v>8</v>
      </c>
      <c r="E1101" s="12" t="s">
        <v>30</v>
      </c>
      <c r="F1101" s="12" t="s">
        <v>4</v>
      </c>
      <c r="G1101" s="12">
        <v>8.73</v>
      </c>
      <c r="H1101" s="12">
        <v>18</v>
      </c>
      <c r="I1101" s="12">
        <v>1.746</v>
      </c>
      <c r="J1101" s="13">
        <v>0.05</v>
      </c>
      <c r="K1101" s="12" t="str">
        <f t="shared" si="68"/>
        <v>June</v>
      </c>
      <c r="L1101" s="24">
        <f t="shared" si="69"/>
        <v>0.19999999999999998</v>
      </c>
      <c r="M1101" s="12">
        <f t="shared" si="70"/>
        <v>0.48500000000000004</v>
      </c>
      <c r="N1101" s="19">
        <f t="shared" si="71"/>
        <v>8.2934999999999999</v>
      </c>
    </row>
    <row r="1102" spans="1:14" x14ac:dyDescent="0.3">
      <c r="A1102" s="10" t="s">
        <v>1502</v>
      </c>
      <c r="B1102" s="11">
        <v>42900</v>
      </c>
      <c r="C1102" s="12" t="s">
        <v>1500</v>
      </c>
      <c r="D1102" s="12" t="s">
        <v>8</v>
      </c>
      <c r="E1102" s="12" t="s">
        <v>30</v>
      </c>
      <c r="F1102" s="12" t="s">
        <v>18</v>
      </c>
      <c r="G1102" s="12">
        <v>29.29</v>
      </c>
      <c r="H1102" s="12">
        <v>1</v>
      </c>
      <c r="I1102" s="12">
        <v>5.8579999999999997</v>
      </c>
      <c r="J1102" s="13">
        <v>0.15</v>
      </c>
      <c r="K1102" s="12" t="str">
        <f t="shared" si="68"/>
        <v>June</v>
      </c>
      <c r="L1102" s="24">
        <f t="shared" si="69"/>
        <v>0.19999999999999998</v>
      </c>
      <c r="M1102" s="12">
        <f t="shared" si="70"/>
        <v>29.29</v>
      </c>
      <c r="N1102" s="19">
        <f t="shared" si="71"/>
        <v>24.8965</v>
      </c>
    </row>
    <row r="1103" spans="1:14" x14ac:dyDescent="0.3">
      <c r="A1103" s="10" t="s">
        <v>1503</v>
      </c>
      <c r="B1103" s="11">
        <v>42900</v>
      </c>
      <c r="C1103" s="12" t="s">
        <v>1500</v>
      </c>
      <c r="D1103" s="12" t="s">
        <v>8</v>
      </c>
      <c r="E1103" s="12" t="s">
        <v>30</v>
      </c>
      <c r="F1103" s="12" t="s">
        <v>10</v>
      </c>
      <c r="G1103" s="12">
        <v>8.64</v>
      </c>
      <c r="H1103" s="12">
        <v>7</v>
      </c>
      <c r="I1103" s="12">
        <v>1.728</v>
      </c>
      <c r="J1103" s="13">
        <v>0.22</v>
      </c>
      <c r="K1103" s="12" t="str">
        <f t="shared" si="68"/>
        <v>June</v>
      </c>
      <c r="L1103" s="24">
        <f t="shared" si="69"/>
        <v>0.19999999999999998</v>
      </c>
      <c r="M1103" s="12">
        <f t="shared" si="70"/>
        <v>1.2342857142857144</v>
      </c>
      <c r="N1103" s="19">
        <f t="shared" si="71"/>
        <v>6.7392000000000003</v>
      </c>
    </row>
    <row r="1104" spans="1:14" x14ac:dyDescent="0.3">
      <c r="A1104" s="10" t="s">
        <v>1504</v>
      </c>
      <c r="B1104" s="11">
        <v>43211</v>
      </c>
      <c r="C1104" s="12" t="s">
        <v>940</v>
      </c>
      <c r="D1104" s="12" t="s">
        <v>45</v>
      </c>
      <c r="E1104" s="12" t="s">
        <v>3</v>
      </c>
      <c r="F1104" s="12" t="s">
        <v>10</v>
      </c>
      <c r="G1104" s="12">
        <v>2.694</v>
      </c>
      <c r="H1104" s="12">
        <v>22</v>
      </c>
      <c r="I1104" s="12">
        <v>0.53879999999999995</v>
      </c>
      <c r="J1104" s="13">
        <v>0.2</v>
      </c>
      <c r="K1104" s="12" t="str">
        <f t="shared" si="68"/>
        <v>April</v>
      </c>
      <c r="L1104" s="24">
        <f t="shared" si="69"/>
        <v>0.19999999999999998</v>
      </c>
      <c r="M1104" s="12">
        <f t="shared" si="70"/>
        <v>0.12245454545454545</v>
      </c>
      <c r="N1104" s="19">
        <f t="shared" si="71"/>
        <v>2.1551999999999998</v>
      </c>
    </row>
    <row r="1105" spans="1:14" x14ac:dyDescent="0.3">
      <c r="A1105" s="10" t="s">
        <v>1505</v>
      </c>
      <c r="B1105" s="11">
        <v>43211</v>
      </c>
      <c r="C1105" s="12" t="s">
        <v>940</v>
      </c>
      <c r="D1105" s="12" t="s">
        <v>45</v>
      </c>
      <c r="E1105" s="12" t="s">
        <v>3</v>
      </c>
      <c r="F1105" s="12" t="s">
        <v>10</v>
      </c>
      <c r="G1105" s="12">
        <v>2.9340000000000002</v>
      </c>
      <c r="H1105" s="12">
        <v>20</v>
      </c>
      <c r="I1105" s="12">
        <v>0.58679999999999999</v>
      </c>
      <c r="J1105" s="13">
        <v>0.06</v>
      </c>
      <c r="K1105" s="12" t="str">
        <f t="shared" si="68"/>
        <v>April</v>
      </c>
      <c r="L1105" s="24">
        <f t="shared" si="69"/>
        <v>0.19999999999999998</v>
      </c>
      <c r="M1105" s="12">
        <f t="shared" si="70"/>
        <v>0.1467</v>
      </c>
      <c r="N1105" s="19">
        <f t="shared" si="71"/>
        <v>2.7579600000000002</v>
      </c>
    </row>
    <row r="1106" spans="1:14" x14ac:dyDescent="0.3">
      <c r="A1106" s="10" t="s">
        <v>1506</v>
      </c>
      <c r="B1106" s="11">
        <v>43029</v>
      </c>
      <c r="C1106" s="12" t="s">
        <v>1507</v>
      </c>
      <c r="D1106" s="12" t="s">
        <v>8</v>
      </c>
      <c r="E1106" s="12" t="s">
        <v>3</v>
      </c>
      <c r="F1106" s="12" t="s">
        <v>10</v>
      </c>
      <c r="G1106" s="12">
        <v>22.92</v>
      </c>
      <c r="H1106" s="12">
        <v>13</v>
      </c>
      <c r="I1106" s="12">
        <v>4.5839999999999996</v>
      </c>
      <c r="J1106" s="13">
        <v>0.01</v>
      </c>
      <c r="K1106" s="12" t="str">
        <f t="shared" si="68"/>
        <v>October</v>
      </c>
      <c r="L1106" s="24">
        <f t="shared" si="69"/>
        <v>0.19999999999999996</v>
      </c>
      <c r="M1106" s="12">
        <f t="shared" si="70"/>
        <v>1.7630769230769232</v>
      </c>
      <c r="N1106" s="19">
        <f t="shared" si="71"/>
        <v>22.690800000000003</v>
      </c>
    </row>
    <row r="1107" spans="1:14" x14ac:dyDescent="0.3">
      <c r="A1107" s="10" t="s">
        <v>1508</v>
      </c>
      <c r="B1107" s="11">
        <v>43058</v>
      </c>
      <c r="C1107" s="12" t="s">
        <v>49</v>
      </c>
      <c r="D1107" s="12" t="s">
        <v>8</v>
      </c>
      <c r="E1107" s="12" t="s">
        <v>3</v>
      </c>
      <c r="F1107" s="12" t="s">
        <v>10</v>
      </c>
      <c r="G1107" s="12">
        <v>100.70399999999999</v>
      </c>
      <c r="H1107" s="12">
        <v>22</v>
      </c>
      <c r="I1107" s="12">
        <v>20.140799999999999</v>
      </c>
      <c r="J1107" s="13">
        <v>0.01</v>
      </c>
      <c r="K1107" s="12" t="str">
        <f t="shared" si="68"/>
        <v>November</v>
      </c>
      <c r="L1107" s="24">
        <f t="shared" si="69"/>
        <v>0.2</v>
      </c>
      <c r="M1107" s="12">
        <f t="shared" si="70"/>
        <v>4.577454545454545</v>
      </c>
      <c r="N1107" s="19">
        <f t="shared" si="71"/>
        <v>99.69695999999999</v>
      </c>
    </row>
    <row r="1108" spans="1:14" x14ac:dyDescent="0.3">
      <c r="A1108" s="10" t="s">
        <v>1509</v>
      </c>
      <c r="B1108" s="11">
        <v>43058</v>
      </c>
      <c r="C1108" s="12" t="s">
        <v>49</v>
      </c>
      <c r="D1108" s="12" t="s">
        <v>8</v>
      </c>
      <c r="E1108" s="12" t="s">
        <v>3</v>
      </c>
      <c r="F1108" s="12" t="s">
        <v>4</v>
      </c>
      <c r="G1108" s="12">
        <v>2.3279999999999998</v>
      </c>
      <c r="H1108" s="12">
        <v>19</v>
      </c>
      <c r="I1108" s="12">
        <v>0.46560000000000001</v>
      </c>
      <c r="J1108" s="13">
        <v>0.01</v>
      </c>
      <c r="K1108" s="12" t="str">
        <f t="shared" si="68"/>
        <v>November</v>
      </c>
      <c r="L1108" s="24">
        <f t="shared" si="69"/>
        <v>0.2</v>
      </c>
      <c r="M1108" s="12">
        <f t="shared" si="70"/>
        <v>0.12252631578947368</v>
      </c>
      <c r="N1108" s="19">
        <f t="shared" si="71"/>
        <v>2.3047199999999997</v>
      </c>
    </row>
    <row r="1109" spans="1:14" x14ac:dyDescent="0.3">
      <c r="A1109" s="10" t="s">
        <v>1510</v>
      </c>
      <c r="B1109" s="11">
        <v>43058</v>
      </c>
      <c r="C1109" s="12" t="s">
        <v>49</v>
      </c>
      <c r="D1109" s="12" t="s">
        <v>8</v>
      </c>
      <c r="E1109" s="12" t="s">
        <v>3</v>
      </c>
      <c r="F1109" s="12" t="s">
        <v>10</v>
      </c>
      <c r="G1109" s="12">
        <v>10.78</v>
      </c>
      <c r="H1109" s="12">
        <v>9</v>
      </c>
      <c r="I1109" s="12">
        <v>2.1560000000000001</v>
      </c>
      <c r="J1109" s="13">
        <v>0.24</v>
      </c>
      <c r="K1109" s="12" t="str">
        <f t="shared" si="68"/>
        <v>November</v>
      </c>
      <c r="L1109" s="24">
        <f t="shared" si="69"/>
        <v>0.2</v>
      </c>
      <c r="M1109" s="12">
        <f t="shared" si="70"/>
        <v>1.1977777777777776</v>
      </c>
      <c r="N1109" s="19">
        <f t="shared" si="71"/>
        <v>8.1928000000000001</v>
      </c>
    </row>
    <row r="1110" spans="1:14" x14ac:dyDescent="0.3">
      <c r="A1110" s="10" t="s">
        <v>1511</v>
      </c>
      <c r="B1110" s="11">
        <v>43058</v>
      </c>
      <c r="C1110" s="12" t="s">
        <v>49</v>
      </c>
      <c r="D1110" s="12" t="s">
        <v>8</v>
      </c>
      <c r="E1110" s="12" t="s">
        <v>3</v>
      </c>
      <c r="F1110" s="12" t="s">
        <v>10</v>
      </c>
      <c r="G1110" s="12">
        <v>58.368000000000002</v>
      </c>
      <c r="H1110" s="12">
        <v>19</v>
      </c>
      <c r="I1110" s="12">
        <v>11.6736</v>
      </c>
      <c r="J1110" s="13">
        <v>0.2</v>
      </c>
      <c r="K1110" s="12" t="str">
        <f t="shared" si="68"/>
        <v>November</v>
      </c>
      <c r="L1110" s="24">
        <f t="shared" si="69"/>
        <v>0.2</v>
      </c>
      <c r="M1110" s="12">
        <f t="shared" si="70"/>
        <v>3.0720000000000001</v>
      </c>
      <c r="N1110" s="19">
        <f t="shared" si="71"/>
        <v>46.694400000000002</v>
      </c>
    </row>
    <row r="1111" spans="1:14" x14ac:dyDescent="0.3">
      <c r="A1111" s="10" t="s">
        <v>1512</v>
      </c>
      <c r="B1111" s="11">
        <v>43058</v>
      </c>
      <c r="C1111" s="12" t="s">
        <v>49</v>
      </c>
      <c r="D1111" s="12" t="s">
        <v>8</v>
      </c>
      <c r="E1111" s="12" t="s">
        <v>3</v>
      </c>
      <c r="F1111" s="12" t="s">
        <v>10</v>
      </c>
      <c r="G1111" s="12">
        <v>40.968000000000004</v>
      </c>
      <c r="H1111" s="12">
        <v>25</v>
      </c>
      <c r="I1111" s="12">
        <v>8.1936</v>
      </c>
      <c r="J1111" s="13">
        <v>0.24</v>
      </c>
      <c r="K1111" s="12" t="str">
        <f t="shared" si="68"/>
        <v>November</v>
      </c>
      <c r="L1111" s="24">
        <f t="shared" si="69"/>
        <v>0.19999999999999998</v>
      </c>
      <c r="M1111" s="12">
        <f t="shared" si="70"/>
        <v>1.6387200000000002</v>
      </c>
      <c r="N1111" s="19">
        <f t="shared" si="71"/>
        <v>31.135680000000001</v>
      </c>
    </row>
    <row r="1112" spans="1:14" x14ac:dyDescent="0.3">
      <c r="A1112" s="10" t="s">
        <v>1513</v>
      </c>
      <c r="B1112" s="11">
        <v>43058</v>
      </c>
      <c r="C1112" s="12" t="s">
        <v>49</v>
      </c>
      <c r="D1112" s="12" t="s">
        <v>8</v>
      </c>
      <c r="E1112" s="12" t="s">
        <v>3</v>
      </c>
      <c r="F1112" s="12" t="s">
        <v>18</v>
      </c>
      <c r="G1112" s="12">
        <v>71.959999999999994</v>
      </c>
      <c r="H1112" s="12">
        <v>6</v>
      </c>
      <c r="I1112" s="12">
        <v>14.391999999999999</v>
      </c>
      <c r="J1112" s="13">
        <v>0.2</v>
      </c>
      <c r="K1112" s="12" t="str">
        <f t="shared" si="68"/>
        <v>November</v>
      </c>
      <c r="L1112" s="24">
        <f t="shared" si="69"/>
        <v>0.2</v>
      </c>
      <c r="M1112" s="12">
        <f t="shared" si="70"/>
        <v>11.993333333333332</v>
      </c>
      <c r="N1112" s="19">
        <f t="shared" si="71"/>
        <v>57.567999999999998</v>
      </c>
    </row>
    <row r="1113" spans="1:14" x14ac:dyDescent="0.3">
      <c r="A1113" s="10" t="s">
        <v>1514</v>
      </c>
      <c r="B1113" s="11">
        <v>43058</v>
      </c>
      <c r="C1113" s="12" t="s">
        <v>49</v>
      </c>
      <c r="D1113" s="12" t="s">
        <v>8</v>
      </c>
      <c r="E1113" s="12" t="s">
        <v>3</v>
      </c>
      <c r="F1113" s="12" t="s">
        <v>10</v>
      </c>
      <c r="G1113" s="12">
        <v>10.368</v>
      </c>
      <c r="H1113" s="12">
        <v>14</v>
      </c>
      <c r="I1113" s="12">
        <v>2.0735999999999999</v>
      </c>
      <c r="J1113" s="13">
        <v>0.03</v>
      </c>
      <c r="K1113" s="12" t="str">
        <f t="shared" si="68"/>
        <v>November</v>
      </c>
      <c r="L1113" s="24">
        <f t="shared" si="69"/>
        <v>0.19999999999999998</v>
      </c>
      <c r="M1113" s="12">
        <f t="shared" si="70"/>
        <v>0.74057142857142855</v>
      </c>
      <c r="N1113" s="19">
        <f t="shared" si="71"/>
        <v>10.05696</v>
      </c>
    </row>
    <row r="1114" spans="1:14" x14ac:dyDescent="0.3">
      <c r="A1114" s="10" t="s">
        <v>1515</v>
      </c>
      <c r="B1114" s="11">
        <v>43058</v>
      </c>
      <c r="C1114" s="12" t="s">
        <v>49</v>
      </c>
      <c r="D1114" s="12" t="s">
        <v>8</v>
      </c>
      <c r="E1114" s="12" t="s">
        <v>3</v>
      </c>
      <c r="F1114" s="12" t="s">
        <v>10</v>
      </c>
      <c r="G1114" s="12">
        <v>1.1919999999999999</v>
      </c>
      <c r="H1114" s="12">
        <v>5</v>
      </c>
      <c r="I1114" s="12">
        <v>0.2384</v>
      </c>
      <c r="J1114" s="13">
        <v>0</v>
      </c>
      <c r="K1114" s="12" t="str">
        <f t="shared" si="68"/>
        <v>November</v>
      </c>
      <c r="L1114" s="24">
        <f t="shared" si="69"/>
        <v>0.2</v>
      </c>
      <c r="M1114" s="12">
        <f t="shared" si="70"/>
        <v>0.2384</v>
      </c>
      <c r="N1114" s="19">
        <f t="shared" si="71"/>
        <v>1.1919999999999999</v>
      </c>
    </row>
    <row r="1115" spans="1:14" x14ac:dyDescent="0.3">
      <c r="A1115" s="10" t="s">
        <v>1516</v>
      </c>
      <c r="B1115" s="11">
        <v>43452</v>
      </c>
      <c r="C1115" s="12" t="s">
        <v>543</v>
      </c>
      <c r="D1115" s="12" t="s">
        <v>29</v>
      </c>
      <c r="E1115" s="12" t="s">
        <v>3</v>
      </c>
      <c r="F1115" s="12" t="s">
        <v>10</v>
      </c>
      <c r="G1115" s="12">
        <v>46.671999999999997</v>
      </c>
      <c r="H1115" s="12">
        <v>4</v>
      </c>
      <c r="I1115" s="12">
        <v>9.3344000000000005</v>
      </c>
      <c r="J1115" s="13">
        <v>0.19</v>
      </c>
      <c r="K1115" s="12" t="str">
        <f t="shared" si="68"/>
        <v>December</v>
      </c>
      <c r="L1115" s="24">
        <f t="shared" si="69"/>
        <v>0.2</v>
      </c>
      <c r="M1115" s="12">
        <f t="shared" si="70"/>
        <v>11.667999999999999</v>
      </c>
      <c r="N1115" s="19">
        <f t="shared" si="71"/>
        <v>37.804319999999997</v>
      </c>
    </row>
    <row r="1116" spans="1:14" x14ac:dyDescent="0.3">
      <c r="A1116" s="10" t="s">
        <v>1517</v>
      </c>
      <c r="B1116" s="11">
        <v>43452</v>
      </c>
      <c r="C1116" s="12" t="s">
        <v>543</v>
      </c>
      <c r="D1116" s="12" t="s">
        <v>29</v>
      </c>
      <c r="E1116" s="12" t="s">
        <v>3</v>
      </c>
      <c r="F1116" s="12" t="s">
        <v>4</v>
      </c>
      <c r="G1116" s="12">
        <v>119.833</v>
      </c>
      <c r="H1116" s="12">
        <v>24</v>
      </c>
      <c r="I1116" s="12">
        <v>23.9666</v>
      </c>
      <c r="J1116" s="13">
        <v>7.0000000000000007E-2</v>
      </c>
      <c r="K1116" s="12" t="str">
        <f t="shared" si="68"/>
        <v>December</v>
      </c>
      <c r="L1116" s="24">
        <f t="shared" si="69"/>
        <v>0.2</v>
      </c>
      <c r="M1116" s="12">
        <f t="shared" si="70"/>
        <v>4.9930416666666666</v>
      </c>
      <c r="N1116" s="19">
        <f t="shared" si="71"/>
        <v>111.44468999999999</v>
      </c>
    </row>
    <row r="1117" spans="1:14" x14ac:dyDescent="0.3">
      <c r="A1117" s="10" t="s">
        <v>1518</v>
      </c>
      <c r="B1117" s="11">
        <v>43452</v>
      </c>
      <c r="C1117" s="12" t="s">
        <v>543</v>
      </c>
      <c r="D1117" s="12" t="s">
        <v>29</v>
      </c>
      <c r="E1117" s="12" t="s">
        <v>3</v>
      </c>
      <c r="F1117" s="12" t="s">
        <v>18</v>
      </c>
      <c r="G1117" s="12">
        <v>119.98</v>
      </c>
      <c r="H1117" s="12">
        <v>3</v>
      </c>
      <c r="I1117" s="12">
        <v>23.995999999999999</v>
      </c>
      <c r="J1117" s="13">
        <v>0.05</v>
      </c>
      <c r="K1117" s="12" t="str">
        <f t="shared" si="68"/>
        <v>December</v>
      </c>
      <c r="L1117" s="24">
        <f t="shared" si="69"/>
        <v>0.19999999999999998</v>
      </c>
      <c r="M1117" s="12">
        <f t="shared" si="70"/>
        <v>39.993333333333332</v>
      </c>
      <c r="N1117" s="19">
        <f t="shared" si="71"/>
        <v>113.98100000000001</v>
      </c>
    </row>
    <row r="1118" spans="1:14" x14ac:dyDescent="0.3">
      <c r="A1118" s="10" t="s">
        <v>1519</v>
      </c>
      <c r="B1118" s="11">
        <v>42938</v>
      </c>
      <c r="C1118" s="12" t="s">
        <v>1520</v>
      </c>
      <c r="D1118" s="12" t="s">
        <v>8</v>
      </c>
      <c r="E1118" s="12" t="s">
        <v>9</v>
      </c>
      <c r="F1118" s="12" t="s">
        <v>10</v>
      </c>
      <c r="G1118" s="12">
        <v>6.3</v>
      </c>
      <c r="H1118" s="12">
        <v>20</v>
      </c>
      <c r="I1118" s="12">
        <v>1.26</v>
      </c>
      <c r="J1118" s="13">
        <v>0.04</v>
      </c>
      <c r="K1118" s="12" t="str">
        <f t="shared" si="68"/>
        <v>July</v>
      </c>
      <c r="L1118" s="24">
        <f t="shared" si="69"/>
        <v>0.2</v>
      </c>
      <c r="M1118" s="12">
        <f t="shared" si="70"/>
        <v>0.315</v>
      </c>
      <c r="N1118" s="19">
        <f t="shared" si="71"/>
        <v>6.048</v>
      </c>
    </row>
    <row r="1119" spans="1:14" x14ac:dyDescent="0.3">
      <c r="A1119" s="10" t="s">
        <v>1521</v>
      </c>
      <c r="B1119" s="11">
        <v>42469</v>
      </c>
      <c r="C1119" s="12" t="s">
        <v>1522</v>
      </c>
      <c r="D1119" s="12" t="s">
        <v>2</v>
      </c>
      <c r="E1119" s="12" t="s">
        <v>3</v>
      </c>
      <c r="F1119" s="12" t="s">
        <v>10</v>
      </c>
      <c r="G1119" s="12">
        <v>279.89999999999998</v>
      </c>
      <c r="H1119" s="12">
        <v>8</v>
      </c>
      <c r="I1119" s="12">
        <v>55.98</v>
      </c>
      <c r="J1119" s="13">
        <v>7.0000000000000007E-2</v>
      </c>
      <c r="K1119" s="12" t="str">
        <f t="shared" si="68"/>
        <v>April</v>
      </c>
      <c r="L1119" s="24">
        <f t="shared" si="69"/>
        <v>0.2</v>
      </c>
      <c r="M1119" s="12">
        <f t="shared" si="70"/>
        <v>34.987499999999997</v>
      </c>
      <c r="N1119" s="19">
        <f t="shared" si="71"/>
        <v>260.30699999999996</v>
      </c>
    </row>
    <row r="1120" spans="1:14" x14ac:dyDescent="0.3">
      <c r="A1120" s="10" t="s">
        <v>1523</v>
      </c>
      <c r="B1120" s="11">
        <v>42469</v>
      </c>
      <c r="C1120" s="12" t="s">
        <v>1522</v>
      </c>
      <c r="D1120" s="12" t="s">
        <v>2</v>
      </c>
      <c r="E1120" s="12" t="s">
        <v>3</v>
      </c>
      <c r="F1120" s="12" t="s">
        <v>18</v>
      </c>
      <c r="G1120" s="12">
        <v>619.95000000000005</v>
      </c>
      <c r="H1120" s="12">
        <v>30</v>
      </c>
      <c r="I1120" s="12">
        <v>123.99</v>
      </c>
      <c r="J1120" s="13">
        <v>0.21</v>
      </c>
      <c r="K1120" s="12" t="str">
        <f t="shared" si="68"/>
        <v>April</v>
      </c>
      <c r="L1120" s="24">
        <f t="shared" si="69"/>
        <v>0.19999999999999998</v>
      </c>
      <c r="M1120" s="12">
        <f t="shared" si="70"/>
        <v>20.665000000000003</v>
      </c>
      <c r="N1120" s="19">
        <f t="shared" si="71"/>
        <v>489.76050000000004</v>
      </c>
    </row>
    <row r="1121" spans="1:14" x14ac:dyDescent="0.3">
      <c r="A1121" s="10" t="s">
        <v>1524</v>
      </c>
      <c r="B1121" s="11">
        <v>42469</v>
      </c>
      <c r="C1121" s="12" t="s">
        <v>1522</v>
      </c>
      <c r="D1121" s="12" t="s">
        <v>2</v>
      </c>
      <c r="E1121" s="12" t="s">
        <v>3</v>
      </c>
      <c r="F1121" s="12" t="s">
        <v>10</v>
      </c>
      <c r="G1121" s="12">
        <v>4.3600000000000003</v>
      </c>
      <c r="H1121" s="12">
        <v>19</v>
      </c>
      <c r="I1121" s="12">
        <v>0.872</v>
      </c>
      <c r="J1121" s="13">
        <v>0.1</v>
      </c>
      <c r="K1121" s="12" t="str">
        <f t="shared" si="68"/>
        <v>April</v>
      </c>
      <c r="L1121" s="24">
        <f t="shared" si="69"/>
        <v>0.19999999999999998</v>
      </c>
      <c r="M1121" s="12">
        <f t="shared" si="70"/>
        <v>0.22947368421052633</v>
      </c>
      <c r="N1121" s="19">
        <f t="shared" si="71"/>
        <v>3.9240000000000004</v>
      </c>
    </row>
    <row r="1122" spans="1:14" x14ac:dyDescent="0.3">
      <c r="A1122" s="10" t="s">
        <v>1525</v>
      </c>
      <c r="B1122" s="11">
        <v>42469</v>
      </c>
      <c r="C1122" s="12" t="s">
        <v>1522</v>
      </c>
      <c r="D1122" s="12" t="s">
        <v>2</v>
      </c>
      <c r="E1122" s="12" t="s">
        <v>3</v>
      </c>
      <c r="F1122" s="12" t="s">
        <v>10</v>
      </c>
      <c r="G1122" s="12">
        <v>15.28</v>
      </c>
      <c r="H1122" s="12">
        <v>18</v>
      </c>
      <c r="I1122" s="12">
        <v>3.056</v>
      </c>
      <c r="J1122" s="13">
        <v>0.05</v>
      </c>
      <c r="K1122" s="12" t="str">
        <f t="shared" si="68"/>
        <v>April</v>
      </c>
      <c r="L1122" s="24">
        <f t="shared" si="69"/>
        <v>0.2</v>
      </c>
      <c r="M1122" s="12">
        <f t="shared" si="70"/>
        <v>0.8488888888888888</v>
      </c>
      <c r="N1122" s="19">
        <f t="shared" si="71"/>
        <v>14.516</v>
      </c>
    </row>
    <row r="1123" spans="1:14" x14ac:dyDescent="0.3">
      <c r="A1123" s="10" t="s">
        <v>1526</v>
      </c>
      <c r="B1123" s="11">
        <v>42024</v>
      </c>
      <c r="C1123" s="12" t="s">
        <v>1239</v>
      </c>
      <c r="D1123" s="12" t="s">
        <v>29</v>
      </c>
      <c r="E1123" s="12" t="s">
        <v>3</v>
      </c>
      <c r="F1123" s="12" t="s">
        <v>18</v>
      </c>
      <c r="G1123" s="12">
        <v>699.93</v>
      </c>
      <c r="H1123" s="12">
        <v>11</v>
      </c>
      <c r="I1123" s="12">
        <v>139.98599999999999</v>
      </c>
      <c r="J1123" s="13">
        <v>0.02</v>
      </c>
      <c r="K1123" s="12" t="str">
        <f t="shared" si="68"/>
        <v>January</v>
      </c>
      <c r="L1123" s="24">
        <f t="shared" si="69"/>
        <v>0.2</v>
      </c>
      <c r="M1123" s="12">
        <f t="shared" si="70"/>
        <v>63.629999999999995</v>
      </c>
      <c r="N1123" s="19">
        <f t="shared" si="71"/>
        <v>685.93139999999994</v>
      </c>
    </row>
    <row r="1124" spans="1:14" x14ac:dyDescent="0.3">
      <c r="A1124" s="10" t="s">
        <v>1527</v>
      </c>
      <c r="B1124" s="11">
        <v>42024</v>
      </c>
      <c r="C1124" s="12" t="s">
        <v>1239</v>
      </c>
      <c r="D1124" s="12" t="s">
        <v>29</v>
      </c>
      <c r="E1124" s="12" t="s">
        <v>3</v>
      </c>
      <c r="F1124" s="12" t="s">
        <v>10</v>
      </c>
      <c r="G1124" s="12">
        <v>22.96</v>
      </c>
      <c r="H1124" s="12">
        <v>21</v>
      </c>
      <c r="I1124" s="12">
        <v>4.5919999999999996</v>
      </c>
      <c r="J1124" s="13">
        <v>0.16</v>
      </c>
      <c r="K1124" s="12" t="str">
        <f t="shared" si="68"/>
        <v>January</v>
      </c>
      <c r="L1124" s="24">
        <f t="shared" si="69"/>
        <v>0.19999999999999998</v>
      </c>
      <c r="M1124" s="12">
        <f t="shared" si="70"/>
        <v>1.0933333333333333</v>
      </c>
      <c r="N1124" s="19">
        <f t="shared" si="71"/>
        <v>19.2864</v>
      </c>
    </row>
    <row r="1125" spans="1:14" x14ac:dyDescent="0.3">
      <c r="A1125" s="10" t="s">
        <v>1528</v>
      </c>
      <c r="B1125" s="11">
        <v>42024</v>
      </c>
      <c r="C1125" s="12" t="s">
        <v>1239</v>
      </c>
      <c r="D1125" s="12" t="s">
        <v>29</v>
      </c>
      <c r="E1125" s="12" t="s">
        <v>3</v>
      </c>
      <c r="F1125" s="12" t="s">
        <v>4</v>
      </c>
      <c r="G1125" s="12">
        <v>38.6</v>
      </c>
      <c r="H1125" s="12">
        <v>5</v>
      </c>
      <c r="I1125" s="12">
        <v>7.72</v>
      </c>
      <c r="J1125" s="13">
        <v>0.01</v>
      </c>
      <c r="K1125" s="12" t="str">
        <f t="shared" si="68"/>
        <v>January</v>
      </c>
      <c r="L1125" s="24">
        <f t="shared" si="69"/>
        <v>0.19999999999999998</v>
      </c>
      <c r="M1125" s="12">
        <f t="shared" si="70"/>
        <v>7.7200000000000006</v>
      </c>
      <c r="N1125" s="19">
        <f t="shared" si="71"/>
        <v>38.213999999999999</v>
      </c>
    </row>
    <row r="1126" spans="1:14" x14ac:dyDescent="0.3">
      <c r="A1126" s="10" t="s">
        <v>1529</v>
      </c>
      <c r="B1126" s="11">
        <v>42024</v>
      </c>
      <c r="C1126" s="12" t="s">
        <v>1239</v>
      </c>
      <c r="D1126" s="12" t="s">
        <v>29</v>
      </c>
      <c r="E1126" s="12" t="s">
        <v>3</v>
      </c>
      <c r="F1126" s="12" t="s">
        <v>10</v>
      </c>
      <c r="G1126" s="12">
        <v>6.63</v>
      </c>
      <c r="H1126" s="12">
        <v>17</v>
      </c>
      <c r="I1126" s="12">
        <v>1.3260000000000001</v>
      </c>
      <c r="J1126" s="13">
        <v>0.05</v>
      </c>
      <c r="K1126" s="12" t="str">
        <f t="shared" si="68"/>
        <v>January</v>
      </c>
      <c r="L1126" s="24">
        <f t="shared" si="69"/>
        <v>0.2</v>
      </c>
      <c r="M1126" s="12">
        <f t="shared" si="70"/>
        <v>0.39</v>
      </c>
      <c r="N1126" s="19">
        <f t="shared" si="71"/>
        <v>6.2984999999999998</v>
      </c>
    </row>
    <row r="1127" spans="1:14" x14ac:dyDescent="0.3">
      <c r="A1127" s="10" t="s">
        <v>1530</v>
      </c>
      <c r="B1127" s="11">
        <v>42024</v>
      </c>
      <c r="C1127" s="12" t="s">
        <v>1239</v>
      </c>
      <c r="D1127" s="12" t="s">
        <v>29</v>
      </c>
      <c r="E1127" s="12" t="s">
        <v>3</v>
      </c>
      <c r="F1127" s="12" t="s">
        <v>10</v>
      </c>
      <c r="G1127" s="12">
        <v>23.34</v>
      </c>
      <c r="H1127" s="12">
        <v>4</v>
      </c>
      <c r="I1127" s="12">
        <v>4.6680000000000001</v>
      </c>
      <c r="J1127" s="13">
        <v>0.19</v>
      </c>
      <c r="K1127" s="12" t="str">
        <f t="shared" si="68"/>
        <v>January</v>
      </c>
      <c r="L1127" s="24">
        <f t="shared" si="69"/>
        <v>0.2</v>
      </c>
      <c r="M1127" s="12">
        <f t="shared" si="70"/>
        <v>5.835</v>
      </c>
      <c r="N1127" s="19">
        <f t="shared" si="71"/>
        <v>18.9054</v>
      </c>
    </row>
    <row r="1128" spans="1:14" x14ac:dyDescent="0.3">
      <c r="A1128" s="10" t="s">
        <v>1531</v>
      </c>
      <c r="B1128" s="11">
        <v>42024</v>
      </c>
      <c r="C1128" s="12" t="s">
        <v>1239</v>
      </c>
      <c r="D1128" s="12" t="s">
        <v>29</v>
      </c>
      <c r="E1128" s="12" t="s">
        <v>3</v>
      </c>
      <c r="F1128" s="12" t="s">
        <v>4</v>
      </c>
      <c r="G1128" s="12">
        <v>1067.94</v>
      </c>
      <c r="H1128" s="12">
        <v>13</v>
      </c>
      <c r="I1128" s="12">
        <v>213.58799999999999</v>
      </c>
      <c r="J1128" s="13">
        <v>0.11</v>
      </c>
      <c r="K1128" s="12" t="str">
        <f t="shared" si="68"/>
        <v>January</v>
      </c>
      <c r="L1128" s="24">
        <f t="shared" si="69"/>
        <v>0.19999999999999998</v>
      </c>
      <c r="M1128" s="12">
        <f t="shared" si="70"/>
        <v>82.149230769230769</v>
      </c>
      <c r="N1128" s="19">
        <f t="shared" si="71"/>
        <v>950.46660000000008</v>
      </c>
    </row>
    <row r="1129" spans="1:14" x14ac:dyDescent="0.3">
      <c r="A1129" s="10" t="s">
        <v>1532</v>
      </c>
      <c r="B1129" s="11">
        <v>42403</v>
      </c>
      <c r="C1129" s="12" t="s">
        <v>170</v>
      </c>
      <c r="D1129" s="12" t="s">
        <v>29</v>
      </c>
      <c r="E1129" s="12" t="s">
        <v>30</v>
      </c>
      <c r="F1129" s="12" t="s">
        <v>10</v>
      </c>
      <c r="G1129" s="12">
        <v>10.16</v>
      </c>
      <c r="H1129" s="12">
        <v>1</v>
      </c>
      <c r="I1129" s="12">
        <v>2.032</v>
      </c>
      <c r="J1129" s="13">
        <v>0.22</v>
      </c>
      <c r="K1129" s="12" t="str">
        <f t="shared" si="68"/>
        <v>February</v>
      </c>
      <c r="L1129" s="24">
        <f t="shared" si="69"/>
        <v>0.2</v>
      </c>
      <c r="M1129" s="12">
        <f t="shared" si="70"/>
        <v>10.16</v>
      </c>
      <c r="N1129" s="19">
        <f t="shared" si="71"/>
        <v>7.9248000000000003</v>
      </c>
    </row>
    <row r="1130" spans="1:14" x14ac:dyDescent="0.3">
      <c r="A1130" s="10" t="s">
        <v>1533</v>
      </c>
      <c r="B1130" s="11">
        <v>42403</v>
      </c>
      <c r="C1130" s="12" t="s">
        <v>170</v>
      </c>
      <c r="D1130" s="12" t="s">
        <v>29</v>
      </c>
      <c r="E1130" s="12" t="s">
        <v>30</v>
      </c>
      <c r="F1130" s="12" t="s">
        <v>10</v>
      </c>
      <c r="G1130" s="12">
        <v>101.88</v>
      </c>
      <c r="H1130" s="12">
        <v>13</v>
      </c>
      <c r="I1130" s="12">
        <v>20.376000000000001</v>
      </c>
      <c r="J1130" s="13">
        <v>0.05</v>
      </c>
      <c r="K1130" s="12" t="str">
        <f t="shared" si="68"/>
        <v>February</v>
      </c>
      <c r="L1130" s="24">
        <f t="shared" si="69"/>
        <v>0.2</v>
      </c>
      <c r="M1130" s="12">
        <f t="shared" si="70"/>
        <v>7.8369230769230764</v>
      </c>
      <c r="N1130" s="19">
        <f t="shared" si="71"/>
        <v>96.786000000000001</v>
      </c>
    </row>
    <row r="1131" spans="1:14" x14ac:dyDescent="0.3">
      <c r="A1131" s="10" t="s">
        <v>1534</v>
      </c>
      <c r="B1131" s="11">
        <v>43073</v>
      </c>
      <c r="C1131" s="12" t="s">
        <v>741</v>
      </c>
      <c r="D1131" s="12" t="s">
        <v>45</v>
      </c>
      <c r="E1131" s="12" t="s">
        <v>3</v>
      </c>
      <c r="F1131" s="12" t="s">
        <v>4</v>
      </c>
      <c r="G1131" s="12">
        <v>343.92</v>
      </c>
      <c r="H1131" s="12">
        <v>28</v>
      </c>
      <c r="I1131" s="12">
        <v>68.784000000000006</v>
      </c>
      <c r="J1131" s="13">
        <v>0.14000000000000001</v>
      </c>
      <c r="K1131" s="12" t="str">
        <f t="shared" si="68"/>
        <v>December</v>
      </c>
      <c r="L1131" s="24">
        <f t="shared" si="69"/>
        <v>0.2</v>
      </c>
      <c r="M1131" s="12">
        <f t="shared" si="70"/>
        <v>12.282857142857143</v>
      </c>
      <c r="N1131" s="19">
        <f t="shared" si="71"/>
        <v>295.77120000000002</v>
      </c>
    </row>
    <row r="1132" spans="1:14" x14ac:dyDescent="0.3">
      <c r="A1132" s="10" t="s">
        <v>1535</v>
      </c>
      <c r="B1132" s="11">
        <v>43073</v>
      </c>
      <c r="C1132" s="12" t="s">
        <v>741</v>
      </c>
      <c r="D1132" s="12" t="s">
        <v>45</v>
      </c>
      <c r="E1132" s="12" t="s">
        <v>3</v>
      </c>
      <c r="F1132" s="12" t="s">
        <v>10</v>
      </c>
      <c r="G1132" s="12">
        <v>40.99</v>
      </c>
      <c r="H1132" s="12">
        <v>21</v>
      </c>
      <c r="I1132" s="12">
        <v>8.1980000000000004</v>
      </c>
      <c r="J1132" s="13">
        <v>0.25</v>
      </c>
      <c r="K1132" s="12" t="str">
        <f t="shared" si="68"/>
        <v>December</v>
      </c>
      <c r="L1132" s="24">
        <f t="shared" si="69"/>
        <v>0.2</v>
      </c>
      <c r="M1132" s="12">
        <f t="shared" si="70"/>
        <v>1.951904761904762</v>
      </c>
      <c r="N1132" s="19">
        <f t="shared" si="71"/>
        <v>30.7425</v>
      </c>
    </row>
    <row r="1133" spans="1:14" x14ac:dyDescent="0.3">
      <c r="A1133" s="10" t="s">
        <v>1536</v>
      </c>
      <c r="B1133" s="11">
        <v>43073</v>
      </c>
      <c r="C1133" s="12" t="s">
        <v>741</v>
      </c>
      <c r="D1133" s="12" t="s">
        <v>45</v>
      </c>
      <c r="E1133" s="12" t="s">
        <v>3</v>
      </c>
      <c r="F1133" s="12" t="s">
        <v>10</v>
      </c>
      <c r="G1133" s="12">
        <v>63.9</v>
      </c>
      <c r="H1133" s="12">
        <v>10</v>
      </c>
      <c r="I1133" s="12">
        <v>12.78</v>
      </c>
      <c r="J1133" s="13">
        <v>0.19</v>
      </c>
      <c r="K1133" s="12" t="str">
        <f t="shared" si="68"/>
        <v>December</v>
      </c>
      <c r="L1133" s="24">
        <f t="shared" si="69"/>
        <v>0.19999999999999998</v>
      </c>
      <c r="M1133" s="12">
        <f t="shared" si="70"/>
        <v>6.39</v>
      </c>
      <c r="N1133" s="19">
        <f t="shared" si="71"/>
        <v>51.759</v>
      </c>
    </row>
    <row r="1134" spans="1:14" x14ac:dyDescent="0.3">
      <c r="A1134" s="10" t="s">
        <v>1537</v>
      </c>
      <c r="B1134" s="11">
        <v>42898</v>
      </c>
      <c r="C1134" s="12" t="s">
        <v>184</v>
      </c>
      <c r="D1134" s="12" t="s">
        <v>2</v>
      </c>
      <c r="E1134" s="12" t="s">
        <v>9</v>
      </c>
      <c r="F1134" s="12" t="s">
        <v>10</v>
      </c>
      <c r="G1134" s="12">
        <v>19.440000000000001</v>
      </c>
      <c r="H1134" s="12">
        <v>14</v>
      </c>
      <c r="I1134" s="12">
        <v>3.8879999999999999</v>
      </c>
      <c r="J1134" s="13">
        <v>0.13</v>
      </c>
      <c r="K1134" s="12" t="str">
        <f t="shared" si="68"/>
        <v>June</v>
      </c>
      <c r="L1134" s="24">
        <f t="shared" si="69"/>
        <v>0.19999999999999998</v>
      </c>
      <c r="M1134" s="12">
        <f t="shared" si="70"/>
        <v>1.3885714285714286</v>
      </c>
      <c r="N1134" s="19">
        <f t="shared" si="71"/>
        <v>16.912800000000001</v>
      </c>
    </row>
    <row r="1135" spans="1:14" x14ac:dyDescent="0.3">
      <c r="A1135" s="10" t="s">
        <v>1538</v>
      </c>
      <c r="B1135" s="11">
        <v>42861</v>
      </c>
      <c r="C1135" s="12" t="s">
        <v>663</v>
      </c>
      <c r="D1135" s="12" t="s">
        <v>29</v>
      </c>
      <c r="E1135" s="12" t="s">
        <v>30</v>
      </c>
      <c r="F1135" s="12" t="s">
        <v>10</v>
      </c>
      <c r="G1135" s="12">
        <v>124.608</v>
      </c>
      <c r="H1135" s="12">
        <v>13</v>
      </c>
      <c r="I1135" s="12">
        <v>24.921600000000002</v>
      </c>
      <c r="J1135" s="13">
        <v>0.1</v>
      </c>
      <c r="K1135" s="12" t="str">
        <f t="shared" si="68"/>
        <v>May</v>
      </c>
      <c r="L1135" s="24">
        <f t="shared" si="69"/>
        <v>0.2</v>
      </c>
      <c r="M1135" s="12">
        <f t="shared" si="70"/>
        <v>9.585230769230769</v>
      </c>
      <c r="N1135" s="19">
        <f t="shared" si="71"/>
        <v>112.1472</v>
      </c>
    </row>
    <row r="1136" spans="1:14" x14ac:dyDescent="0.3">
      <c r="A1136" s="10" t="s">
        <v>1539</v>
      </c>
      <c r="B1136" s="11">
        <v>42861</v>
      </c>
      <c r="C1136" s="12" t="s">
        <v>663</v>
      </c>
      <c r="D1136" s="12" t="s">
        <v>29</v>
      </c>
      <c r="E1136" s="12" t="s">
        <v>30</v>
      </c>
      <c r="F1136" s="12" t="s">
        <v>10</v>
      </c>
      <c r="G1136" s="12">
        <v>7.56</v>
      </c>
      <c r="H1136" s="12">
        <v>7</v>
      </c>
      <c r="I1136" s="12">
        <v>1.512</v>
      </c>
      <c r="J1136" s="13">
        <v>0.13</v>
      </c>
      <c r="K1136" s="12" t="str">
        <f t="shared" si="68"/>
        <v>May</v>
      </c>
      <c r="L1136" s="24">
        <f t="shared" si="69"/>
        <v>0.2</v>
      </c>
      <c r="M1136" s="12">
        <f t="shared" si="70"/>
        <v>1.0799999999999998</v>
      </c>
      <c r="N1136" s="19">
        <f t="shared" si="71"/>
        <v>6.5771999999999995</v>
      </c>
    </row>
    <row r="1137" spans="1:14" x14ac:dyDescent="0.3">
      <c r="A1137" s="10" t="s">
        <v>1540</v>
      </c>
      <c r="B1137" s="11">
        <v>43051</v>
      </c>
      <c r="C1137" s="12" t="s">
        <v>840</v>
      </c>
      <c r="D1137" s="12" t="s">
        <v>8</v>
      </c>
      <c r="E1137" s="12" t="s">
        <v>3</v>
      </c>
      <c r="F1137" s="12" t="s">
        <v>10</v>
      </c>
      <c r="G1137" s="12">
        <v>85.224000000000004</v>
      </c>
      <c r="H1137" s="12">
        <v>20</v>
      </c>
      <c r="I1137" s="12">
        <v>17.044799999999999</v>
      </c>
      <c r="J1137" s="13">
        <v>0.05</v>
      </c>
      <c r="K1137" s="12" t="str">
        <f t="shared" si="68"/>
        <v>November</v>
      </c>
      <c r="L1137" s="24">
        <f t="shared" si="69"/>
        <v>0.19999999999999998</v>
      </c>
      <c r="M1137" s="12">
        <f t="shared" si="70"/>
        <v>4.2612000000000005</v>
      </c>
      <c r="N1137" s="19">
        <f t="shared" si="71"/>
        <v>80.962800000000001</v>
      </c>
    </row>
    <row r="1138" spans="1:14" x14ac:dyDescent="0.3">
      <c r="A1138" s="10" t="s">
        <v>1541</v>
      </c>
      <c r="B1138" s="11">
        <v>43080</v>
      </c>
      <c r="C1138" s="12" t="s">
        <v>1542</v>
      </c>
      <c r="D1138" s="12" t="s">
        <v>29</v>
      </c>
      <c r="E1138" s="12" t="s">
        <v>9</v>
      </c>
      <c r="F1138" s="12" t="s">
        <v>10</v>
      </c>
      <c r="G1138" s="12">
        <v>287.52</v>
      </c>
      <c r="H1138" s="12">
        <v>7</v>
      </c>
      <c r="I1138" s="12">
        <v>57.503999999999998</v>
      </c>
      <c r="J1138" s="13">
        <v>0.22</v>
      </c>
      <c r="K1138" s="12" t="str">
        <f t="shared" si="68"/>
        <v>December</v>
      </c>
      <c r="L1138" s="24">
        <f t="shared" si="69"/>
        <v>0.2</v>
      </c>
      <c r="M1138" s="12">
        <f t="shared" si="70"/>
        <v>41.074285714285715</v>
      </c>
      <c r="N1138" s="19">
        <f t="shared" si="71"/>
        <v>224.26559999999998</v>
      </c>
    </row>
    <row r="1139" spans="1:14" x14ac:dyDescent="0.3">
      <c r="A1139" s="10" t="s">
        <v>1543</v>
      </c>
      <c r="B1139" s="11">
        <v>43080</v>
      </c>
      <c r="C1139" s="12" t="s">
        <v>1542</v>
      </c>
      <c r="D1139" s="12" t="s">
        <v>29</v>
      </c>
      <c r="E1139" s="12" t="s">
        <v>9</v>
      </c>
      <c r="F1139" s="12" t="s">
        <v>10</v>
      </c>
      <c r="G1139" s="12">
        <v>37.68</v>
      </c>
      <c r="H1139" s="12">
        <v>14</v>
      </c>
      <c r="I1139" s="12">
        <v>7.5359999999999996</v>
      </c>
      <c r="J1139" s="13">
        <v>0.04</v>
      </c>
      <c r="K1139" s="12" t="str">
        <f t="shared" si="68"/>
        <v>December</v>
      </c>
      <c r="L1139" s="24">
        <f t="shared" si="69"/>
        <v>0.19999999999999998</v>
      </c>
      <c r="M1139" s="12">
        <f t="shared" si="70"/>
        <v>2.6914285714285713</v>
      </c>
      <c r="N1139" s="19">
        <f t="shared" si="71"/>
        <v>36.172800000000002</v>
      </c>
    </row>
    <row r="1140" spans="1:14" x14ac:dyDescent="0.3">
      <c r="A1140" s="10" t="s">
        <v>1544</v>
      </c>
      <c r="B1140" s="11">
        <v>43080</v>
      </c>
      <c r="C1140" s="12" t="s">
        <v>1542</v>
      </c>
      <c r="D1140" s="12" t="s">
        <v>29</v>
      </c>
      <c r="E1140" s="12" t="s">
        <v>9</v>
      </c>
      <c r="F1140" s="12" t="s">
        <v>10</v>
      </c>
      <c r="G1140" s="12">
        <v>19.98</v>
      </c>
      <c r="H1140" s="12">
        <v>25</v>
      </c>
      <c r="I1140" s="12">
        <v>3.996</v>
      </c>
      <c r="J1140" s="13">
        <v>0.03</v>
      </c>
      <c r="K1140" s="12" t="str">
        <f t="shared" si="68"/>
        <v>December</v>
      </c>
      <c r="L1140" s="24">
        <f t="shared" si="69"/>
        <v>0.19999999999999998</v>
      </c>
      <c r="M1140" s="12">
        <f t="shared" si="70"/>
        <v>0.79920000000000002</v>
      </c>
      <c r="N1140" s="19">
        <f t="shared" si="71"/>
        <v>19.380600000000001</v>
      </c>
    </row>
    <row r="1141" spans="1:14" x14ac:dyDescent="0.3">
      <c r="A1141" s="10" t="s">
        <v>1545</v>
      </c>
      <c r="B1141" s="11">
        <v>43080</v>
      </c>
      <c r="C1141" s="12" t="s">
        <v>1542</v>
      </c>
      <c r="D1141" s="12" t="s">
        <v>29</v>
      </c>
      <c r="E1141" s="12" t="s">
        <v>9</v>
      </c>
      <c r="F1141" s="12" t="s">
        <v>10</v>
      </c>
      <c r="G1141" s="12">
        <v>20.58</v>
      </c>
      <c r="H1141" s="12">
        <v>20</v>
      </c>
      <c r="I1141" s="12">
        <v>4.1159999999999997</v>
      </c>
      <c r="J1141" s="13">
        <v>0.14000000000000001</v>
      </c>
      <c r="K1141" s="12" t="str">
        <f t="shared" si="68"/>
        <v>December</v>
      </c>
      <c r="L1141" s="24">
        <f t="shared" si="69"/>
        <v>0.2</v>
      </c>
      <c r="M1141" s="12">
        <f t="shared" si="70"/>
        <v>1.0289999999999999</v>
      </c>
      <c r="N1141" s="19">
        <f t="shared" si="71"/>
        <v>17.698799999999999</v>
      </c>
    </row>
    <row r="1142" spans="1:14" x14ac:dyDescent="0.3">
      <c r="A1142" s="10" t="s">
        <v>1546</v>
      </c>
      <c r="B1142" s="11">
        <v>43080</v>
      </c>
      <c r="C1142" s="12" t="s">
        <v>1542</v>
      </c>
      <c r="D1142" s="12" t="s">
        <v>29</v>
      </c>
      <c r="E1142" s="12" t="s">
        <v>9</v>
      </c>
      <c r="F1142" s="12" t="s">
        <v>10</v>
      </c>
      <c r="G1142" s="12">
        <v>17.38</v>
      </c>
      <c r="H1142" s="12">
        <v>20</v>
      </c>
      <c r="I1142" s="12">
        <v>3.476</v>
      </c>
      <c r="J1142" s="13">
        <v>0.11</v>
      </c>
      <c r="K1142" s="12" t="str">
        <f t="shared" si="68"/>
        <v>December</v>
      </c>
      <c r="L1142" s="24">
        <f t="shared" si="69"/>
        <v>0.2</v>
      </c>
      <c r="M1142" s="12">
        <f t="shared" si="70"/>
        <v>0.86899999999999999</v>
      </c>
      <c r="N1142" s="19">
        <f t="shared" si="71"/>
        <v>15.4682</v>
      </c>
    </row>
    <row r="1143" spans="1:14" x14ac:dyDescent="0.3">
      <c r="A1143" s="10" t="s">
        <v>1547</v>
      </c>
      <c r="B1143" s="11">
        <v>42276</v>
      </c>
      <c r="C1143" s="12" t="s">
        <v>997</v>
      </c>
      <c r="D1143" s="12" t="s">
        <v>2</v>
      </c>
      <c r="E1143" s="12" t="s">
        <v>3</v>
      </c>
      <c r="F1143" s="12" t="s">
        <v>4</v>
      </c>
      <c r="G1143" s="12">
        <v>204.6</v>
      </c>
      <c r="H1143" s="12">
        <v>3</v>
      </c>
      <c r="I1143" s="12">
        <v>40.92</v>
      </c>
      <c r="J1143" s="13">
        <v>7.0000000000000007E-2</v>
      </c>
      <c r="K1143" s="12" t="str">
        <f t="shared" si="68"/>
        <v>September</v>
      </c>
      <c r="L1143" s="24">
        <f t="shared" si="69"/>
        <v>0.2</v>
      </c>
      <c r="M1143" s="12">
        <f t="shared" si="70"/>
        <v>68.2</v>
      </c>
      <c r="N1143" s="19">
        <f t="shared" si="71"/>
        <v>190.27799999999999</v>
      </c>
    </row>
    <row r="1144" spans="1:14" x14ac:dyDescent="0.3">
      <c r="A1144" s="10" t="s">
        <v>1548</v>
      </c>
      <c r="B1144" s="11">
        <v>42276</v>
      </c>
      <c r="C1144" s="12" t="s">
        <v>997</v>
      </c>
      <c r="D1144" s="12" t="s">
        <v>2</v>
      </c>
      <c r="E1144" s="12" t="s">
        <v>3</v>
      </c>
      <c r="F1144" s="12" t="s">
        <v>10</v>
      </c>
      <c r="G1144" s="12">
        <v>8.7200000000000006</v>
      </c>
      <c r="H1144" s="12">
        <v>9</v>
      </c>
      <c r="I1144" s="12">
        <v>1.744</v>
      </c>
      <c r="J1144" s="13">
        <v>0.17</v>
      </c>
      <c r="K1144" s="12" t="str">
        <f t="shared" si="68"/>
        <v>September</v>
      </c>
      <c r="L1144" s="24">
        <f t="shared" si="69"/>
        <v>0.19999999999999998</v>
      </c>
      <c r="M1144" s="12">
        <f t="shared" si="70"/>
        <v>0.96888888888888891</v>
      </c>
      <c r="N1144" s="19">
        <f t="shared" si="71"/>
        <v>7.2376000000000005</v>
      </c>
    </row>
    <row r="1145" spans="1:14" x14ac:dyDescent="0.3">
      <c r="A1145" s="10" t="s">
        <v>1549</v>
      </c>
      <c r="B1145" s="11">
        <v>42276</v>
      </c>
      <c r="C1145" s="12" t="s">
        <v>997</v>
      </c>
      <c r="D1145" s="12" t="s">
        <v>2</v>
      </c>
      <c r="E1145" s="12" t="s">
        <v>3</v>
      </c>
      <c r="F1145" s="12" t="s">
        <v>10</v>
      </c>
      <c r="G1145" s="12">
        <v>6.48</v>
      </c>
      <c r="H1145" s="12">
        <v>1</v>
      </c>
      <c r="I1145" s="12">
        <v>1.296</v>
      </c>
      <c r="J1145" s="13">
        <v>0.09</v>
      </c>
      <c r="K1145" s="12" t="str">
        <f t="shared" si="68"/>
        <v>September</v>
      </c>
      <c r="L1145" s="24">
        <f t="shared" si="69"/>
        <v>0.19999999999999998</v>
      </c>
      <c r="M1145" s="12">
        <f t="shared" si="70"/>
        <v>6.48</v>
      </c>
      <c r="N1145" s="19">
        <f t="shared" si="71"/>
        <v>5.8968000000000007</v>
      </c>
    </row>
    <row r="1146" spans="1:14" x14ac:dyDescent="0.3">
      <c r="A1146" s="10" t="s">
        <v>1550</v>
      </c>
      <c r="B1146" s="11">
        <v>42276</v>
      </c>
      <c r="C1146" s="12" t="s">
        <v>997</v>
      </c>
      <c r="D1146" s="12" t="s">
        <v>2</v>
      </c>
      <c r="E1146" s="12" t="s">
        <v>3</v>
      </c>
      <c r="F1146" s="12" t="s">
        <v>18</v>
      </c>
      <c r="G1146" s="12">
        <v>686.32</v>
      </c>
      <c r="H1146" s="12">
        <v>10</v>
      </c>
      <c r="I1146" s="12">
        <v>137.26400000000001</v>
      </c>
      <c r="J1146" s="13">
        <v>0.18</v>
      </c>
      <c r="K1146" s="12" t="str">
        <f t="shared" si="68"/>
        <v>September</v>
      </c>
      <c r="L1146" s="24">
        <f t="shared" si="69"/>
        <v>0.2</v>
      </c>
      <c r="M1146" s="12">
        <f t="shared" si="70"/>
        <v>68.632000000000005</v>
      </c>
      <c r="N1146" s="19">
        <f t="shared" si="71"/>
        <v>562.78240000000005</v>
      </c>
    </row>
    <row r="1147" spans="1:14" x14ac:dyDescent="0.3">
      <c r="A1147" s="10" t="s">
        <v>1551</v>
      </c>
      <c r="B1147" s="11">
        <v>42276</v>
      </c>
      <c r="C1147" s="12" t="s">
        <v>997</v>
      </c>
      <c r="D1147" s="12" t="s">
        <v>2</v>
      </c>
      <c r="E1147" s="12" t="s">
        <v>3</v>
      </c>
      <c r="F1147" s="12" t="s">
        <v>10</v>
      </c>
      <c r="G1147" s="12">
        <v>62.18</v>
      </c>
      <c r="H1147" s="12">
        <v>12</v>
      </c>
      <c r="I1147" s="12">
        <v>12.436</v>
      </c>
      <c r="J1147" s="13">
        <v>0.23</v>
      </c>
      <c r="K1147" s="12" t="str">
        <f t="shared" si="68"/>
        <v>September</v>
      </c>
      <c r="L1147" s="24">
        <f t="shared" si="69"/>
        <v>0.2</v>
      </c>
      <c r="M1147" s="12">
        <f t="shared" si="70"/>
        <v>5.1816666666666666</v>
      </c>
      <c r="N1147" s="19">
        <f t="shared" si="71"/>
        <v>47.878599999999999</v>
      </c>
    </row>
    <row r="1148" spans="1:14" x14ac:dyDescent="0.3">
      <c r="A1148" s="10" t="s">
        <v>1552</v>
      </c>
      <c r="B1148" s="11">
        <v>42464</v>
      </c>
      <c r="C1148" s="12" t="s">
        <v>1553</v>
      </c>
      <c r="D1148" s="12" t="s">
        <v>29</v>
      </c>
      <c r="E1148" s="12" t="s">
        <v>3</v>
      </c>
      <c r="F1148" s="12" t="s">
        <v>10</v>
      </c>
      <c r="G1148" s="12">
        <v>644.07600000000002</v>
      </c>
      <c r="H1148" s="12">
        <v>2</v>
      </c>
      <c r="I1148" s="12">
        <v>128.8152</v>
      </c>
      <c r="J1148" s="13">
        <v>0.24</v>
      </c>
      <c r="K1148" s="12" t="str">
        <f t="shared" si="68"/>
        <v>April</v>
      </c>
      <c r="L1148" s="24">
        <f t="shared" si="69"/>
        <v>0.2</v>
      </c>
      <c r="M1148" s="12">
        <f t="shared" si="70"/>
        <v>322.03800000000001</v>
      </c>
      <c r="N1148" s="19">
        <f t="shared" si="71"/>
        <v>489.49776000000003</v>
      </c>
    </row>
    <row r="1149" spans="1:14" x14ac:dyDescent="0.3">
      <c r="A1149" s="10" t="s">
        <v>1554</v>
      </c>
      <c r="B1149" s="11">
        <v>42464</v>
      </c>
      <c r="C1149" s="12" t="s">
        <v>1553</v>
      </c>
      <c r="D1149" s="12" t="s">
        <v>29</v>
      </c>
      <c r="E1149" s="12" t="s">
        <v>3</v>
      </c>
      <c r="F1149" s="12" t="s">
        <v>10</v>
      </c>
      <c r="G1149" s="12">
        <v>5.84</v>
      </c>
      <c r="H1149" s="12">
        <v>23</v>
      </c>
      <c r="I1149" s="12">
        <v>1.1679999999999999</v>
      </c>
      <c r="J1149" s="13">
        <v>0.1</v>
      </c>
      <c r="K1149" s="12" t="str">
        <f t="shared" si="68"/>
        <v>April</v>
      </c>
      <c r="L1149" s="24">
        <f t="shared" si="69"/>
        <v>0.19999999999999998</v>
      </c>
      <c r="M1149" s="12">
        <f t="shared" si="70"/>
        <v>0.25391304347826088</v>
      </c>
      <c r="N1149" s="19">
        <f t="shared" si="71"/>
        <v>5.2560000000000002</v>
      </c>
    </row>
    <row r="1150" spans="1:14" x14ac:dyDescent="0.3">
      <c r="A1150" s="10" t="s">
        <v>1555</v>
      </c>
      <c r="B1150" s="11">
        <v>42464</v>
      </c>
      <c r="C1150" s="12" t="s">
        <v>1553</v>
      </c>
      <c r="D1150" s="12" t="s">
        <v>29</v>
      </c>
      <c r="E1150" s="12" t="s">
        <v>3</v>
      </c>
      <c r="F1150" s="12" t="s">
        <v>10</v>
      </c>
      <c r="G1150" s="12">
        <v>12.76</v>
      </c>
      <c r="H1150" s="12">
        <v>12</v>
      </c>
      <c r="I1150" s="12">
        <v>2.552</v>
      </c>
      <c r="J1150" s="13">
        <v>0.22</v>
      </c>
      <c r="K1150" s="12" t="str">
        <f t="shared" si="68"/>
        <v>April</v>
      </c>
      <c r="L1150" s="24">
        <f t="shared" si="69"/>
        <v>0.2</v>
      </c>
      <c r="M1150" s="12">
        <f t="shared" si="70"/>
        <v>1.0633333333333332</v>
      </c>
      <c r="N1150" s="19">
        <f t="shared" si="71"/>
        <v>9.9527999999999999</v>
      </c>
    </row>
    <row r="1151" spans="1:14" x14ac:dyDescent="0.3">
      <c r="A1151" s="10" t="s">
        <v>1556</v>
      </c>
      <c r="B1151" s="11">
        <v>42464</v>
      </c>
      <c r="C1151" s="12" t="s">
        <v>1553</v>
      </c>
      <c r="D1151" s="12" t="s">
        <v>29</v>
      </c>
      <c r="E1151" s="12" t="s">
        <v>3</v>
      </c>
      <c r="F1151" s="12" t="s">
        <v>18</v>
      </c>
      <c r="G1151" s="12">
        <v>10.95</v>
      </c>
      <c r="H1151" s="12">
        <v>3</v>
      </c>
      <c r="I1151" s="12">
        <v>2.19</v>
      </c>
      <c r="J1151" s="13">
        <v>0.15</v>
      </c>
      <c r="K1151" s="12" t="str">
        <f t="shared" si="68"/>
        <v>April</v>
      </c>
      <c r="L1151" s="24">
        <f t="shared" si="69"/>
        <v>0.2</v>
      </c>
      <c r="M1151" s="12">
        <f t="shared" si="70"/>
        <v>3.65</v>
      </c>
      <c r="N1151" s="19">
        <f t="shared" si="71"/>
        <v>9.3074999999999992</v>
      </c>
    </row>
    <row r="1152" spans="1:14" x14ac:dyDescent="0.3">
      <c r="A1152" s="10" t="s">
        <v>1557</v>
      </c>
      <c r="B1152" s="11">
        <v>42464</v>
      </c>
      <c r="C1152" s="12" t="s">
        <v>1553</v>
      </c>
      <c r="D1152" s="12" t="s">
        <v>29</v>
      </c>
      <c r="E1152" s="12" t="s">
        <v>3</v>
      </c>
      <c r="F1152" s="12" t="s">
        <v>18</v>
      </c>
      <c r="G1152" s="12">
        <v>599.98</v>
      </c>
      <c r="H1152" s="12">
        <v>13</v>
      </c>
      <c r="I1152" s="12">
        <v>119.996</v>
      </c>
      <c r="J1152" s="13">
        <v>0.03</v>
      </c>
      <c r="K1152" s="12" t="str">
        <f t="shared" si="68"/>
        <v>April</v>
      </c>
      <c r="L1152" s="24">
        <f t="shared" si="69"/>
        <v>0.19999999999999998</v>
      </c>
      <c r="M1152" s="12">
        <f t="shared" si="70"/>
        <v>46.152307692307694</v>
      </c>
      <c r="N1152" s="19">
        <f t="shared" si="71"/>
        <v>581.98059999999998</v>
      </c>
    </row>
    <row r="1153" spans="1:14" x14ac:dyDescent="0.3">
      <c r="A1153" s="10" t="s">
        <v>1558</v>
      </c>
      <c r="B1153" s="11">
        <v>42587</v>
      </c>
      <c r="C1153" s="12" t="s">
        <v>395</v>
      </c>
      <c r="D1153" s="12" t="s">
        <v>2</v>
      </c>
      <c r="E1153" s="12" t="s">
        <v>9</v>
      </c>
      <c r="F1153" s="12" t="s">
        <v>4</v>
      </c>
      <c r="G1153" s="12">
        <v>8.3520000000000003</v>
      </c>
      <c r="H1153" s="12">
        <v>19</v>
      </c>
      <c r="I1153" s="12">
        <v>1.6704000000000001</v>
      </c>
      <c r="J1153" s="13">
        <v>0.09</v>
      </c>
      <c r="K1153" s="12" t="str">
        <f t="shared" si="68"/>
        <v>August</v>
      </c>
      <c r="L1153" s="24">
        <f t="shared" si="69"/>
        <v>0.2</v>
      </c>
      <c r="M1153" s="12">
        <f t="shared" si="70"/>
        <v>0.43957894736842107</v>
      </c>
      <c r="N1153" s="19">
        <f t="shared" si="71"/>
        <v>7.60032</v>
      </c>
    </row>
    <row r="1154" spans="1:14" x14ac:dyDescent="0.3">
      <c r="A1154" s="10" t="s">
        <v>1559</v>
      </c>
      <c r="B1154" s="11">
        <v>43100</v>
      </c>
      <c r="C1154" s="12" t="s">
        <v>430</v>
      </c>
      <c r="D1154" s="12" t="s">
        <v>8</v>
      </c>
      <c r="E1154" s="12" t="s">
        <v>9</v>
      </c>
      <c r="F1154" s="12" t="s">
        <v>10</v>
      </c>
      <c r="G1154" s="12">
        <v>3.64</v>
      </c>
      <c r="H1154" s="12">
        <v>4</v>
      </c>
      <c r="I1154" s="12">
        <v>0.72799999999999998</v>
      </c>
      <c r="J1154" s="13">
        <v>0.1</v>
      </c>
      <c r="K1154" s="12" t="str">
        <f t="shared" ref="K1154:K1217" si="72">TEXT(B1154,"mmmm")</f>
        <v>December</v>
      </c>
      <c r="L1154" s="24">
        <f t="shared" ref="L1154:L1217" si="73">I1154/G1154</f>
        <v>0.19999999999999998</v>
      </c>
      <c r="M1154" s="12">
        <f t="shared" ref="M1154:M1217" si="74">G1154/H1154</f>
        <v>0.91</v>
      </c>
      <c r="N1154" s="19">
        <f t="shared" ref="N1154:N1217" si="75">G1154-(G1154*J1154)</f>
        <v>3.2760000000000002</v>
      </c>
    </row>
    <row r="1155" spans="1:14" x14ac:dyDescent="0.3">
      <c r="A1155" s="10" t="s">
        <v>1560</v>
      </c>
      <c r="B1155" s="11">
        <v>43100</v>
      </c>
      <c r="C1155" s="12" t="s">
        <v>430</v>
      </c>
      <c r="D1155" s="12" t="s">
        <v>8</v>
      </c>
      <c r="E1155" s="12" t="s">
        <v>9</v>
      </c>
      <c r="F1155" s="12" t="s">
        <v>10</v>
      </c>
      <c r="G1155" s="12">
        <v>159.768</v>
      </c>
      <c r="H1155" s="12">
        <v>14</v>
      </c>
      <c r="I1155" s="12">
        <v>31.953600000000002</v>
      </c>
      <c r="J1155" s="13">
        <v>0.05</v>
      </c>
      <c r="K1155" s="12" t="str">
        <f t="shared" si="72"/>
        <v>December</v>
      </c>
      <c r="L1155" s="24">
        <f t="shared" si="73"/>
        <v>0.2</v>
      </c>
      <c r="M1155" s="12">
        <f t="shared" si="74"/>
        <v>11.412000000000001</v>
      </c>
      <c r="N1155" s="19">
        <f t="shared" si="75"/>
        <v>151.77959999999999</v>
      </c>
    </row>
    <row r="1156" spans="1:14" x14ac:dyDescent="0.3">
      <c r="A1156" s="10" t="s">
        <v>1561</v>
      </c>
      <c r="B1156" s="11">
        <v>42358</v>
      </c>
      <c r="C1156" s="12" t="s">
        <v>1496</v>
      </c>
      <c r="D1156" s="12" t="s">
        <v>2</v>
      </c>
      <c r="E1156" s="12" t="s">
        <v>30</v>
      </c>
      <c r="F1156" s="12" t="s">
        <v>10</v>
      </c>
      <c r="G1156" s="12">
        <v>122.48</v>
      </c>
      <c r="H1156" s="12">
        <v>27</v>
      </c>
      <c r="I1156" s="12">
        <v>24.495999999999999</v>
      </c>
      <c r="J1156" s="13">
        <v>0.08</v>
      </c>
      <c r="K1156" s="12" t="str">
        <f t="shared" si="72"/>
        <v>December</v>
      </c>
      <c r="L1156" s="24">
        <f t="shared" si="73"/>
        <v>0.19999999999999998</v>
      </c>
      <c r="M1156" s="12">
        <f t="shared" si="74"/>
        <v>4.536296296296296</v>
      </c>
      <c r="N1156" s="19">
        <f t="shared" si="75"/>
        <v>112.6816</v>
      </c>
    </row>
    <row r="1157" spans="1:14" x14ac:dyDescent="0.3">
      <c r="A1157" s="10" t="s">
        <v>1562</v>
      </c>
      <c r="B1157" s="11">
        <v>42358</v>
      </c>
      <c r="C1157" s="12" t="s">
        <v>1496</v>
      </c>
      <c r="D1157" s="12" t="s">
        <v>2</v>
      </c>
      <c r="E1157" s="12" t="s">
        <v>30</v>
      </c>
      <c r="F1157" s="12" t="s">
        <v>4</v>
      </c>
      <c r="G1157" s="12">
        <v>2244.48</v>
      </c>
      <c r="H1157" s="12">
        <v>30</v>
      </c>
      <c r="I1157" s="12">
        <v>448.89600000000002</v>
      </c>
      <c r="J1157" s="13">
        <v>0.18</v>
      </c>
      <c r="K1157" s="12" t="str">
        <f t="shared" si="72"/>
        <v>December</v>
      </c>
      <c r="L1157" s="24">
        <f t="shared" si="73"/>
        <v>0.2</v>
      </c>
      <c r="M1157" s="12">
        <f t="shared" si="74"/>
        <v>74.816000000000003</v>
      </c>
      <c r="N1157" s="19">
        <f t="shared" si="75"/>
        <v>1840.4736</v>
      </c>
    </row>
    <row r="1158" spans="1:14" x14ac:dyDescent="0.3">
      <c r="A1158" s="10" t="s">
        <v>1563</v>
      </c>
      <c r="B1158" s="11">
        <v>42358</v>
      </c>
      <c r="C1158" s="12" t="s">
        <v>1496</v>
      </c>
      <c r="D1158" s="12" t="s">
        <v>2</v>
      </c>
      <c r="E1158" s="12" t="s">
        <v>30</v>
      </c>
      <c r="F1158" s="12" t="s">
        <v>10</v>
      </c>
      <c r="G1158" s="12">
        <v>62.31</v>
      </c>
      <c r="H1158" s="12">
        <v>3</v>
      </c>
      <c r="I1158" s="12">
        <v>12.462</v>
      </c>
      <c r="J1158" s="13">
        <v>0.11</v>
      </c>
      <c r="K1158" s="12" t="str">
        <f t="shared" si="72"/>
        <v>December</v>
      </c>
      <c r="L1158" s="24">
        <f t="shared" si="73"/>
        <v>0.19999999999999998</v>
      </c>
      <c r="M1158" s="12">
        <f t="shared" si="74"/>
        <v>20.77</v>
      </c>
      <c r="N1158" s="19">
        <f t="shared" si="75"/>
        <v>55.4559</v>
      </c>
    </row>
    <row r="1159" spans="1:14" x14ac:dyDescent="0.3">
      <c r="A1159" s="10" t="s">
        <v>1564</v>
      </c>
      <c r="B1159" s="11">
        <v>42358</v>
      </c>
      <c r="C1159" s="12" t="s">
        <v>1496</v>
      </c>
      <c r="D1159" s="12" t="s">
        <v>2</v>
      </c>
      <c r="E1159" s="12" t="s">
        <v>30</v>
      </c>
      <c r="F1159" s="12" t="s">
        <v>4</v>
      </c>
      <c r="G1159" s="12">
        <v>455.1</v>
      </c>
      <c r="H1159" s="12">
        <v>16</v>
      </c>
      <c r="I1159" s="12">
        <v>91.02</v>
      </c>
      <c r="J1159" s="13">
        <v>0.19</v>
      </c>
      <c r="K1159" s="12" t="str">
        <f t="shared" si="72"/>
        <v>December</v>
      </c>
      <c r="L1159" s="24">
        <f t="shared" si="73"/>
        <v>0.19999999999999998</v>
      </c>
      <c r="M1159" s="12">
        <f t="shared" si="74"/>
        <v>28.443750000000001</v>
      </c>
      <c r="N1159" s="19">
        <f t="shared" si="75"/>
        <v>368.63100000000003</v>
      </c>
    </row>
    <row r="1160" spans="1:14" x14ac:dyDescent="0.3">
      <c r="A1160" s="10" t="s">
        <v>1565</v>
      </c>
      <c r="B1160" s="11">
        <v>42773</v>
      </c>
      <c r="C1160" s="12" t="s">
        <v>1243</v>
      </c>
      <c r="D1160" s="12" t="s">
        <v>45</v>
      </c>
      <c r="E1160" s="12" t="s">
        <v>9</v>
      </c>
      <c r="F1160" s="12" t="s">
        <v>4</v>
      </c>
      <c r="G1160" s="12">
        <v>195.184</v>
      </c>
      <c r="H1160" s="12">
        <v>13</v>
      </c>
      <c r="I1160" s="12">
        <v>39.036799999999999</v>
      </c>
      <c r="J1160" s="13">
        <v>0.06</v>
      </c>
      <c r="K1160" s="12" t="str">
        <f t="shared" si="72"/>
        <v>February</v>
      </c>
      <c r="L1160" s="24">
        <f t="shared" si="73"/>
        <v>0.2</v>
      </c>
      <c r="M1160" s="12">
        <f t="shared" si="74"/>
        <v>15.014153846153846</v>
      </c>
      <c r="N1160" s="19">
        <f t="shared" si="75"/>
        <v>183.47296</v>
      </c>
    </row>
    <row r="1161" spans="1:14" x14ac:dyDescent="0.3">
      <c r="A1161" s="10" t="s">
        <v>1566</v>
      </c>
      <c r="B1161" s="11">
        <v>43280</v>
      </c>
      <c r="C1161" s="12" t="s">
        <v>1567</v>
      </c>
      <c r="D1161" s="12" t="s">
        <v>29</v>
      </c>
      <c r="E1161" s="12" t="s">
        <v>3</v>
      </c>
      <c r="F1161" s="12" t="s">
        <v>10</v>
      </c>
      <c r="G1161" s="12">
        <v>362.94</v>
      </c>
      <c r="H1161" s="12">
        <v>9</v>
      </c>
      <c r="I1161" s="12">
        <v>72.587999999999994</v>
      </c>
      <c r="J1161" s="13">
        <v>0.04</v>
      </c>
      <c r="K1161" s="12" t="str">
        <f t="shared" si="72"/>
        <v>June</v>
      </c>
      <c r="L1161" s="24">
        <f t="shared" si="73"/>
        <v>0.19999999999999998</v>
      </c>
      <c r="M1161" s="12">
        <f t="shared" si="74"/>
        <v>40.326666666666668</v>
      </c>
      <c r="N1161" s="19">
        <f t="shared" si="75"/>
        <v>348.42239999999998</v>
      </c>
    </row>
    <row r="1162" spans="1:14" x14ac:dyDescent="0.3">
      <c r="A1162" s="10" t="s">
        <v>1568</v>
      </c>
      <c r="B1162" s="11">
        <v>43280</v>
      </c>
      <c r="C1162" s="12" t="s">
        <v>1567</v>
      </c>
      <c r="D1162" s="12" t="s">
        <v>29</v>
      </c>
      <c r="E1162" s="12" t="s">
        <v>3</v>
      </c>
      <c r="F1162" s="12" t="s">
        <v>10</v>
      </c>
      <c r="G1162" s="12">
        <v>11.54</v>
      </c>
      <c r="H1162" s="12">
        <v>25</v>
      </c>
      <c r="I1162" s="12">
        <v>2.3079999999999998</v>
      </c>
      <c r="J1162" s="13">
        <v>0.04</v>
      </c>
      <c r="K1162" s="12" t="str">
        <f t="shared" si="72"/>
        <v>June</v>
      </c>
      <c r="L1162" s="24">
        <f t="shared" si="73"/>
        <v>0.2</v>
      </c>
      <c r="M1162" s="12">
        <f t="shared" si="74"/>
        <v>0.46159999999999995</v>
      </c>
      <c r="N1162" s="19">
        <f t="shared" si="75"/>
        <v>11.078399999999998</v>
      </c>
    </row>
    <row r="1163" spans="1:14" x14ac:dyDescent="0.3">
      <c r="A1163" s="10" t="s">
        <v>1569</v>
      </c>
      <c r="B1163" s="11">
        <v>42013</v>
      </c>
      <c r="C1163" s="12" t="s">
        <v>1570</v>
      </c>
      <c r="D1163" s="12" t="s">
        <v>8</v>
      </c>
      <c r="E1163" s="12" t="s">
        <v>3</v>
      </c>
      <c r="F1163" s="12" t="s">
        <v>10</v>
      </c>
      <c r="G1163" s="12">
        <v>53.94</v>
      </c>
      <c r="H1163" s="12">
        <v>2</v>
      </c>
      <c r="I1163" s="12">
        <v>10.788</v>
      </c>
      <c r="J1163" s="13">
        <v>0.25</v>
      </c>
      <c r="K1163" s="12" t="str">
        <f t="shared" si="72"/>
        <v>January</v>
      </c>
      <c r="L1163" s="24">
        <f t="shared" si="73"/>
        <v>0.2</v>
      </c>
      <c r="M1163" s="12">
        <f t="shared" si="74"/>
        <v>26.97</v>
      </c>
      <c r="N1163" s="19">
        <f t="shared" si="75"/>
        <v>40.454999999999998</v>
      </c>
    </row>
    <row r="1164" spans="1:14" x14ac:dyDescent="0.3">
      <c r="A1164" s="10" t="s">
        <v>1571</v>
      </c>
      <c r="B1164" s="11">
        <v>42066</v>
      </c>
      <c r="C1164" s="12" t="s">
        <v>1572</v>
      </c>
      <c r="D1164" s="12" t="s">
        <v>45</v>
      </c>
      <c r="E1164" s="12" t="s">
        <v>30</v>
      </c>
      <c r="F1164" s="12" t="s">
        <v>18</v>
      </c>
      <c r="G1164" s="12">
        <v>9.99</v>
      </c>
      <c r="H1164" s="12">
        <v>11</v>
      </c>
      <c r="I1164" s="12">
        <v>1.998</v>
      </c>
      <c r="J1164" s="13">
        <v>0.04</v>
      </c>
      <c r="K1164" s="12" t="str">
        <f t="shared" si="72"/>
        <v>March</v>
      </c>
      <c r="L1164" s="24">
        <f t="shared" si="73"/>
        <v>0.19999999999999998</v>
      </c>
      <c r="M1164" s="12">
        <f t="shared" si="74"/>
        <v>0.9081818181818182</v>
      </c>
      <c r="N1164" s="19">
        <f t="shared" si="75"/>
        <v>9.5904000000000007</v>
      </c>
    </row>
    <row r="1165" spans="1:14" x14ac:dyDescent="0.3">
      <c r="A1165" s="10" t="s">
        <v>1573</v>
      </c>
      <c r="B1165" s="11">
        <v>42066</v>
      </c>
      <c r="C1165" s="12" t="s">
        <v>1572</v>
      </c>
      <c r="D1165" s="12" t="s">
        <v>45</v>
      </c>
      <c r="E1165" s="12" t="s">
        <v>30</v>
      </c>
      <c r="F1165" s="12" t="s">
        <v>10</v>
      </c>
      <c r="G1165" s="12">
        <v>125.76</v>
      </c>
      <c r="H1165" s="12">
        <v>21</v>
      </c>
      <c r="I1165" s="12">
        <v>25.152000000000001</v>
      </c>
      <c r="J1165" s="13">
        <v>0</v>
      </c>
      <c r="K1165" s="12" t="str">
        <f t="shared" si="72"/>
        <v>March</v>
      </c>
      <c r="L1165" s="24">
        <f t="shared" si="73"/>
        <v>0.2</v>
      </c>
      <c r="M1165" s="12">
        <f t="shared" si="74"/>
        <v>5.9885714285714284</v>
      </c>
      <c r="N1165" s="19">
        <f t="shared" si="75"/>
        <v>125.76</v>
      </c>
    </row>
    <row r="1166" spans="1:14" x14ac:dyDescent="0.3">
      <c r="A1166" s="10" t="s">
        <v>1574</v>
      </c>
      <c r="B1166" s="11">
        <v>42066</v>
      </c>
      <c r="C1166" s="12" t="s">
        <v>1572</v>
      </c>
      <c r="D1166" s="12" t="s">
        <v>45</v>
      </c>
      <c r="E1166" s="12" t="s">
        <v>30</v>
      </c>
      <c r="F1166" s="12" t="s">
        <v>10</v>
      </c>
      <c r="G1166" s="12">
        <v>25.32</v>
      </c>
      <c r="H1166" s="12">
        <v>30</v>
      </c>
      <c r="I1166" s="12">
        <v>5.0640000000000001</v>
      </c>
      <c r="J1166" s="13">
        <v>0.16</v>
      </c>
      <c r="K1166" s="12" t="str">
        <f t="shared" si="72"/>
        <v>March</v>
      </c>
      <c r="L1166" s="24">
        <f t="shared" si="73"/>
        <v>0.2</v>
      </c>
      <c r="M1166" s="12">
        <f t="shared" si="74"/>
        <v>0.84399999999999997</v>
      </c>
      <c r="N1166" s="19">
        <f t="shared" si="75"/>
        <v>21.268799999999999</v>
      </c>
    </row>
    <row r="1167" spans="1:14" x14ac:dyDescent="0.3">
      <c r="A1167" s="10" t="s">
        <v>1575</v>
      </c>
      <c r="B1167" s="11">
        <v>42099</v>
      </c>
      <c r="C1167" s="12" t="s">
        <v>1576</v>
      </c>
      <c r="D1167" s="12" t="s">
        <v>29</v>
      </c>
      <c r="E1167" s="12" t="s">
        <v>3</v>
      </c>
      <c r="F1167" s="12" t="s">
        <v>10</v>
      </c>
      <c r="G1167" s="12">
        <v>46.8</v>
      </c>
      <c r="H1167" s="12">
        <v>8</v>
      </c>
      <c r="I1167" s="12">
        <v>9.36</v>
      </c>
      <c r="J1167" s="13">
        <v>0.23</v>
      </c>
      <c r="K1167" s="12" t="str">
        <f t="shared" si="72"/>
        <v>April</v>
      </c>
      <c r="L1167" s="24">
        <f t="shared" si="73"/>
        <v>0.2</v>
      </c>
      <c r="M1167" s="12">
        <f t="shared" si="74"/>
        <v>5.85</v>
      </c>
      <c r="N1167" s="19">
        <f t="shared" si="75"/>
        <v>36.036000000000001</v>
      </c>
    </row>
    <row r="1168" spans="1:14" x14ac:dyDescent="0.3">
      <c r="A1168" s="10" t="s">
        <v>1577</v>
      </c>
      <c r="B1168" s="11">
        <v>42411</v>
      </c>
      <c r="C1168" s="12" t="s">
        <v>371</v>
      </c>
      <c r="D1168" s="12" t="s">
        <v>8</v>
      </c>
      <c r="E1168" s="12" t="s">
        <v>3</v>
      </c>
      <c r="F1168" s="12" t="s">
        <v>18</v>
      </c>
      <c r="G1168" s="12">
        <v>447.93</v>
      </c>
      <c r="H1168" s="12">
        <v>30</v>
      </c>
      <c r="I1168" s="12">
        <v>89.585999999999999</v>
      </c>
      <c r="J1168" s="13">
        <v>0.04</v>
      </c>
      <c r="K1168" s="12" t="str">
        <f t="shared" si="72"/>
        <v>February</v>
      </c>
      <c r="L1168" s="24">
        <f t="shared" si="73"/>
        <v>0.19999999999999998</v>
      </c>
      <c r="M1168" s="12">
        <f t="shared" si="74"/>
        <v>14.931000000000001</v>
      </c>
      <c r="N1168" s="19">
        <f t="shared" si="75"/>
        <v>430.01280000000003</v>
      </c>
    </row>
    <row r="1169" spans="1:14" x14ac:dyDescent="0.3">
      <c r="A1169" s="10" t="s">
        <v>1578</v>
      </c>
      <c r="B1169" s="11">
        <v>43324</v>
      </c>
      <c r="C1169" s="12" t="s">
        <v>374</v>
      </c>
      <c r="D1169" s="12" t="s">
        <v>45</v>
      </c>
      <c r="E1169" s="12" t="s">
        <v>3</v>
      </c>
      <c r="F1169" s="12" t="s">
        <v>4</v>
      </c>
      <c r="G1169" s="12">
        <v>109.48</v>
      </c>
      <c r="H1169" s="12">
        <v>8</v>
      </c>
      <c r="I1169" s="12">
        <v>21.896000000000001</v>
      </c>
      <c r="J1169" s="13">
        <v>0.21</v>
      </c>
      <c r="K1169" s="12" t="str">
        <f t="shared" si="72"/>
        <v>August</v>
      </c>
      <c r="L1169" s="24">
        <f t="shared" si="73"/>
        <v>0.2</v>
      </c>
      <c r="M1169" s="12">
        <f t="shared" si="74"/>
        <v>13.685</v>
      </c>
      <c r="N1169" s="19">
        <f t="shared" si="75"/>
        <v>86.489200000000011</v>
      </c>
    </row>
    <row r="1170" spans="1:14" x14ac:dyDescent="0.3">
      <c r="A1170" s="10" t="s">
        <v>1579</v>
      </c>
      <c r="B1170" s="11">
        <v>43324</v>
      </c>
      <c r="C1170" s="12" t="s">
        <v>374</v>
      </c>
      <c r="D1170" s="12" t="s">
        <v>45</v>
      </c>
      <c r="E1170" s="12" t="s">
        <v>3</v>
      </c>
      <c r="F1170" s="12" t="s">
        <v>10</v>
      </c>
      <c r="G1170" s="12">
        <v>272.94</v>
      </c>
      <c r="H1170" s="12">
        <v>2</v>
      </c>
      <c r="I1170" s="12">
        <v>54.588000000000001</v>
      </c>
      <c r="J1170" s="13">
        <v>0.15</v>
      </c>
      <c r="K1170" s="12" t="str">
        <f t="shared" si="72"/>
        <v>August</v>
      </c>
      <c r="L1170" s="24">
        <f t="shared" si="73"/>
        <v>0.2</v>
      </c>
      <c r="M1170" s="12">
        <f t="shared" si="74"/>
        <v>136.47</v>
      </c>
      <c r="N1170" s="19">
        <f t="shared" si="75"/>
        <v>231.999</v>
      </c>
    </row>
    <row r="1171" spans="1:14" x14ac:dyDescent="0.3">
      <c r="A1171" s="10" t="s">
        <v>1580</v>
      </c>
      <c r="B1171" s="11">
        <v>43324</v>
      </c>
      <c r="C1171" s="12" t="s">
        <v>374</v>
      </c>
      <c r="D1171" s="12" t="s">
        <v>45</v>
      </c>
      <c r="E1171" s="12" t="s">
        <v>3</v>
      </c>
      <c r="F1171" s="12" t="s">
        <v>10</v>
      </c>
      <c r="G1171" s="12">
        <v>19.440000000000001</v>
      </c>
      <c r="H1171" s="12">
        <v>7</v>
      </c>
      <c r="I1171" s="12">
        <v>3.8879999999999999</v>
      </c>
      <c r="J1171" s="13">
        <v>0.06</v>
      </c>
      <c r="K1171" s="12" t="str">
        <f t="shared" si="72"/>
        <v>August</v>
      </c>
      <c r="L1171" s="24">
        <f t="shared" si="73"/>
        <v>0.19999999999999998</v>
      </c>
      <c r="M1171" s="12">
        <f t="shared" si="74"/>
        <v>2.7771428571428571</v>
      </c>
      <c r="N1171" s="19">
        <f t="shared" si="75"/>
        <v>18.273600000000002</v>
      </c>
    </row>
    <row r="1172" spans="1:14" x14ac:dyDescent="0.3">
      <c r="A1172" s="10" t="s">
        <v>1581</v>
      </c>
      <c r="B1172" s="11">
        <v>43324</v>
      </c>
      <c r="C1172" s="12" t="s">
        <v>374</v>
      </c>
      <c r="D1172" s="12" t="s">
        <v>45</v>
      </c>
      <c r="E1172" s="12" t="s">
        <v>3</v>
      </c>
      <c r="F1172" s="12" t="s">
        <v>10</v>
      </c>
      <c r="G1172" s="12">
        <v>31.92</v>
      </c>
      <c r="H1172" s="12">
        <v>13</v>
      </c>
      <c r="I1172" s="12">
        <v>6.3840000000000003</v>
      </c>
      <c r="J1172" s="13">
        <v>7.0000000000000007E-2</v>
      </c>
      <c r="K1172" s="12" t="str">
        <f t="shared" si="72"/>
        <v>August</v>
      </c>
      <c r="L1172" s="24">
        <f t="shared" si="73"/>
        <v>0.2</v>
      </c>
      <c r="M1172" s="12">
        <f t="shared" si="74"/>
        <v>2.4553846153846157</v>
      </c>
      <c r="N1172" s="19">
        <f t="shared" si="75"/>
        <v>29.685600000000001</v>
      </c>
    </row>
    <row r="1173" spans="1:14" x14ac:dyDescent="0.3">
      <c r="A1173" s="10" t="s">
        <v>1582</v>
      </c>
      <c r="B1173" s="11">
        <v>42280</v>
      </c>
      <c r="C1173" s="12" t="s">
        <v>1315</v>
      </c>
      <c r="D1173" s="12" t="s">
        <v>2</v>
      </c>
      <c r="E1173" s="12" t="s">
        <v>3</v>
      </c>
      <c r="F1173" s="12" t="s">
        <v>10</v>
      </c>
      <c r="G1173" s="12">
        <v>22.38</v>
      </c>
      <c r="H1173" s="12">
        <v>7</v>
      </c>
      <c r="I1173" s="12">
        <v>4.476</v>
      </c>
      <c r="J1173" s="13">
        <v>0.09</v>
      </c>
      <c r="K1173" s="12" t="str">
        <f t="shared" si="72"/>
        <v>October</v>
      </c>
      <c r="L1173" s="24">
        <f t="shared" si="73"/>
        <v>0.2</v>
      </c>
      <c r="M1173" s="12">
        <f t="shared" si="74"/>
        <v>3.1971428571428571</v>
      </c>
      <c r="N1173" s="19">
        <f t="shared" si="75"/>
        <v>20.3658</v>
      </c>
    </row>
    <row r="1174" spans="1:14" x14ac:dyDescent="0.3">
      <c r="A1174" s="10" t="s">
        <v>1583</v>
      </c>
      <c r="B1174" s="11">
        <v>42115</v>
      </c>
      <c r="C1174" s="12" t="s">
        <v>757</v>
      </c>
      <c r="D1174" s="12" t="s">
        <v>8</v>
      </c>
      <c r="E1174" s="12" t="s">
        <v>3</v>
      </c>
      <c r="F1174" s="12" t="s">
        <v>10</v>
      </c>
      <c r="G1174" s="12">
        <v>16.52</v>
      </c>
      <c r="H1174" s="12">
        <v>8</v>
      </c>
      <c r="I1174" s="12">
        <v>3.3039999999999998</v>
      </c>
      <c r="J1174" s="13">
        <v>0.23</v>
      </c>
      <c r="K1174" s="12" t="str">
        <f t="shared" si="72"/>
        <v>April</v>
      </c>
      <c r="L1174" s="24">
        <f t="shared" si="73"/>
        <v>0.19999999999999998</v>
      </c>
      <c r="M1174" s="12">
        <f t="shared" si="74"/>
        <v>2.0649999999999999</v>
      </c>
      <c r="N1174" s="19">
        <f t="shared" si="75"/>
        <v>12.7204</v>
      </c>
    </row>
    <row r="1175" spans="1:14" x14ac:dyDescent="0.3">
      <c r="A1175" s="10" t="s">
        <v>1584</v>
      </c>
      <c r="B1175" s="11">
        <v>42665</v>
      </c>
      <c r="C1175" s="12" t="s">
        <v>1097</v>
      </c>
      <c r="D1175" s="12" t="s">
        <v>8</v>
      </c>
      <c r="E1175" s="12" t="s">
        <v>3</v>
      </c>
      <c r="F1175" s="12" t="s">
        <v>10</v>
      </c>
      <c r="G1175" s="12">
        <v>5.1760000000000002</v>
      </c>
      <c r="H1175" s="12">
        <v>12</v>
      </c>
      <c r="I1175" s="12">
        <v>1.0351999999999999</v>
      </c>
      <c r="J1175" s="13">
        <v>0.11</v>
      </c>
      <c r="K1175" s="12" t="str">
        <f t="shared" si="72"/>
        <v>October</v>
      </c>
      <c r="L1175" s="24">
        <f t="shared" si="73"/>
        <v>0.19999999999999998</v>
      </c>
      <c r="M1175" s="12">
        <f t="shared" si="74"/>
        <v>0.43133333333333335</v>
      </c>
      <c r="N1175" s="19">
        <f t="shared" si="75"/>
        <v>4.6066400000000005</v>
      </c>
    </row>
    <row r="1176" spans="1:14" x14ac:dyDescent="0.3">
      <c r="A1176" s="10" t="s">
        <v>1585</v>
      </c>
      <c r="B1176" s="11">
        <v>42604</v>
      </c>
      <c r="C1176" s="12" t="s">
        <v>1178</v>
      </c>
      <c r="D1176" s="12" t="s">
        <v>8</v>
      </c>
      <c r="E1176" s="12" t="s">
        <v>9</v>
      </c>
      <c r="F1176" s="12" t="s">
        <v>10</v>
      </c>
      <c r="G1176" s="12">
        <v>50.112000000000002</v>
      </c>
      <c r="H1176" s="12">
        <v>16</v>
      </c>
      <c r="I1176" s="12">
        <v>10.022399999999999</v>
      </c>
      <c r="J1176" s="13">
        <v>0.2</v>
      </c>
      <c r="K1176" s="12" t="str">
        <f t="shared" si="72"/>
        <v>August</v>
      </c>
      <c r="L1176" s="24">
        <f t="shared" si="73"/>
        <v>0.19999999999999998</v>
      </c>
      <c r="M1176" s="12">
        <f t="shared" si="74"/>
        <v>3.1320000000000001</v>
      </c>
      <c r="N1176" s="19">
        <f t="shared" si="75"/>
        <v>40.089600000000004</v>
      </c>
    </row>
    <row r="1177" spans="1:14" x14ac:dyDescent="0.3">
      <c r="A1177" s="10" t="s">
        <v>1586</v>
      </c>
      <c r="B1177" s="11">
        <v>42976</v>
      </c>
      <c r="C1177" s="12" t="s">
        <v>504</v>
      </c>
      <c r="D1177" s="12" t="s">
        <v>45</v>
      </c>
      <c r="E1177" s="12" t="s">
        <v>30</v>
      </c>
      <c r="F1177" s="12" t="s">
        <v>10</v>
      </c>
      <c r="G1177" s="12">
        <v>27.93</v>
      </c>
      <c r="H1177" s="12">
        <v>12</v>
      </c>
      <c r="I1177" s="12">
        <v>5.5860000000000003</v>
      </c>
      <c r="J1177" s="13">
        <v>0.05</v>
      </c>
      <c r="K1177" s="12" t="str">
        <f t="shared" si="72"/>
        <v>August</v>
      </c>
      <c r="L1177" s="24">
        <f t="shared" si="73"/>
        <v>0.2</v>
      </c>
      <c r="M1177" s="12">
        <f t="shared" si="74"/>
        <v>2.3275000000000001</v>
      </c>
      <c r="N1177" s="19">
        <f t="shared" si="75"/>
        <v>26.5335</v>
      </c>
    </row>
    <row r="1178" spans="1:14" x14ac:dyDescent="0.3">
      <c r="A1178" s="10" t="s">
        <v>1587</v>
      </c>
      <c r="B1178" s="11">
        <v>42365</v>
      </c>
      <c r="C1178" s="12" t="s">
        <v>1588</v>
      </c>
      <c r="D1178" s="12" t="s">
        <v>8</v>
      </c>
      <c r="E1178" s="12" t="s">
        <v>30</v>
      </c>
      <c r="F1178" s="12" t="s">
        <v>10</v>
      </c>
      <c r="G1178" s="12">
        <v>11.56</v>
      </c>
      <c r="H1178" s="12">
        <v>1</v>
      </c>
      <c r="I1178" s="12">
        <v>2.3119999999999998</v>
      </c>
      <c r="J1178" s="13">
        <v>0.23</v>
      </c>
      <c r="K1178" s="12" t="str">
        <f t="shared" si="72"/>
        <v>December</v>
      </c>
      <c r="L1178" s="24">
        <f t="shared" si="73"/>
        <v>0.19999999999999998</v>
      </c>
      <c r="M1178" s="12">
        <f t="shared" si="74"/>
        <v>11.56</v>
      </c>
      <c r="N1178" s="19">
        <f t="shared" si="75"/>
        <v>8.9011999999999993</v>
      </c>
    </row>
    <row r="1179" spans="1:14" x14ac:dyDescent="0.3">
      <c r="A1179" s="10" t="s">
        <v>1589</v>
      </c>
      <c r="B1179" s="11">
        <v>42747</v>
      </c>
      <c r="C1179" s="12" t="s">
        <v>115</v>
      </c>
      <c r="D1179" s="12" t="s">
        <v>2</v>
      </c>
      <c r="E1179" s="12" t="s">
        <v>3</v>
      </c>
      <c r="F1179" s="12" t="s">
        <v>4</v>
      </c>
      <c r="G1179" s="12">
        <v>172.5</v>
      </c>
      <c r="H1179" s="12">
        <v>17</v>
      </c>
      <c r="I1179" s="12">
        <v>34.5</v>
      </c>
      <c r="J1179" s="13">
        <v>0.01</v>
      </c>
      <c r="K1179" s="12" t="str">
        <f t="shared" si="72"/>
        <v>January</v>
      </c>
      <c r="L1179" s="24">
        <f t="shared" si="73"/>
        <v>0.2</v>
      </c>
      <c r="M1179" s="12">
        <f t="shared" si="74"/>
        <v>10.147058823529411</v>
      </c>
      <c r="N1179" s="19">
        <f t="shared" si="75"/>
        <v>170.77500000000001</v>
      </c>
    </row>
    <row r="1180" spans="1:14" x14ac:dyDescent="0.3">
      <c r="A1180" s="10" t="s">
        <v>1590</v>
      </c>
      <c r="B1180" s="11">
        <v>42747</v>
      </c>
      <c r="C1180" s="12" t="s">
        <v>115</v>
      </c>
      <c r="D1180" s="12" t="s">
        <v>2</v>
      </c>
      <c r="E1180" s="12" t="s">
        <v>3</v>
      </c>
      <c r="F1180" s="12" t="s">
        <v>18</v>
      </c>
      <c r="G1180" s="12">
        <v>179.97</v>
      </c>
      <c r="H1180" s="12">
        <v>22</v>
      </c>
      <c r="I1180" s="12">
        <v>35.994</v>
      </c>
      <c r="J1180" s="13">
        <v>0.24</v>
      </c>
      <c r="K1180" s="12" t="str">
        <f t="shared" si="72"/>
        <v>January</v>
      </c>
      <c r="L1180" s="24">
        <f t="shared" si="73"/>
        <v>0.2</v>
      </c>
      <c r="M1180" s="12">
        <f t="shared" si="74"/>
        <v>8.1804545454545448</v>
      </c>
      <c r="N1180" s="19">
        <f t="shared" si="75"/>
        <v>136.77719999999999</v>
      </c>
    </row>
    <row r="1181" spans="1:14" x14ac:dyDescent="0.3">
      <c r="A1181" s="10" t="s">
        <v>1591</v>
      </c>
      <c r="B1181" s="11">
        <v>42849</v>
      </c>
      <c r="C1181" s="12" t="s">
        <v>1592</v>
      </c>
      <c r="D1181" s="12" t="s">
        <v>29</v>
      </c>
      <c r="E1181" s="12" t="s">
        <v>30</v>
      </c>
      <c r="F1181" s="12" t="s">
        <v>18</v>
      </c>
      <c r="G1181" s="12">
        <v>258.69600000000003</v>
      </c>
      <c r="H1181" s="12">
        <v>27</v>
      </c>
      <c r="I1181" s="12">
        <v>51.739199999999997</v>
      </c>
      <c r="J1181" s="13">
        <v>7.0000000000000007E-2</v>
      </c>
      <c r="K1181" s="12" t="str">
        <f t="shared" si="72"/>
        <v>April</v>
      </c>
      <c r="L1181" s="24">
        <f t="shared" si="73"/>
        <v>0.19999999999999996</v>
      </c>
      <c r="M1181" s="12">
        <f t="shared" si="74"/>
        <v>9.581333333333335</v>
      </c>
      <c r="N1181" s="19">
        <f t="shared" si="75"/>
        <v>240.58728000000002</v>
      </c>
    </row>
    <row r="1182" spans="1:14" x14ac:dyDescent="0.3">
      <c r="A1182" s="10" t="s">
        <v>1593</v>
      </c>
      <c r="B1182" s="11">
        <v>42176</v>
      </c>
      <c r="C1182" s="12" t="s">
        <v>240</v>
      </c>
      <c r="D1182" s="12" t="s">
        <v>8</v>
      </c>
      <c r="E1182" s="12" t="s">
        <v>3</v>
      </c>
      <c r="F1182" s="12" t="s">
        <v>18</v>
      </c>
      <c r="G1182" s="12">
        <v>1322.93</v>
      </c>
      <c r="H1182" s="12">
        <v>27</v>
      </c>
      <c r="I1182" s="12">
        <v>264.58600000000001</v>
      </c>
      <c r="J1182" s="13">
        <v>0.24</v>
      </c>
      <c r="K1182" s="12" t="str">
        <f t="shared" si="72"/>
        <v>June</v>
      </c>
      <c r="L1182" s="24">
        <f t="shared" si="73"/>
        <v>0.2</v>
      </c>
      <c r="M1182" s="12">
        <f t="shared" si="74"/>
        <v>48.997407407407408</v>
      </c>
      <c r="N1182" s="19">
        <f t="shared" si="75"/>
        <v>1005.4268000000001</v>
      </c>
    </row>
    <row r="1183" spans="1:14" x14ac:dyDescent="0.3">
      <c r="A1183" s="10" t="s">
        <v>1594</v>
      </c>
      <c r="B1183" s="11">
        <v>42176</v>
      </c>
      <c r="C1183" s="12" t="s">
        <v>240</v>
      </c>
      <c r="D1183" s="12" t="s">
        <v>8</v>
      </c>
      <c r="E1183" s="12" t="s">
        <v>3</v>
      </c>
      <c r="F1183" s="12" t="s">
        <v>10</v>
      </c>
      <c r="G1183" s="12">
        <v>3.76</v>
      </c>
      <c r="H1183" s="12">
        <v>28</v>
      </c>
      <c r="I1183" s="12">
        <v>0.752</v>
      </c>
      <c r="J1183" s="13">
        <v>0.23</v>
      </c>
      <c r="K1183" s="12" t="str">
        <f t="shared" si="72"/>
        <v>June</v>
      </c>
      <c r="L1183" s="24">
        <f t="shared" si="73"/>
        <v>0.2</v>
      </c>
      <c r="M1183" s="12">
        <f t="shared" si="74"/>
        <v>0.13428571428571429</v>
      </c>
      <c r="N1183" s="19">
        <f t="shared" si="75"/>
        <v>2.8952</v>
      </c>
    </row>
    <row r="1184" spans="1:14" x14ac:dyDescent="0.3">
      <c r="A1184" s="10" t="s">
        <v>1595</v>
      </c>
      <c r="B1184" s="11">
        <v>43114</v>
      </c>
      <c r="C1184" s="12" t="s">
        <v>946</v>
      </c>
      <c r="D1184" s="12" t="s">
        <v>29</v>
      </c>
      <c r="E1184" s="12" t="s">
        <v>3</v>
      </c>
      <c r="F1184" s="12" t="s">
        <v>10</v>
      </c>
      <c r="G1184" s="12">
        <v>21.744</v>
      </c>
      <c r="H1184" s="12">
        <v>28</v>
      </c>
      <c r="I1184" s="12">
        <v>4.3487999999999998</v>
      </c>
      <c r="J1184" s="13">
        <v>0.15</v>
      </c>
      <c r="K1184" s="12" t="str">
        <f t="shared" si="72"/>
        <v>January</v>
      </c>
      <c r="L1184" s="24">
        <f t="shared" si="73"/>
        <v>0.19999999999999998</v>
      </c>
      <c r="M1184" s="12">
        <f t="shared" si="74"/>
        <v>0.77657142857142858</v>
      </c>
      <c r="N1184" s="19">
        <f t="shared" si="75"/>
        <v>18.482399999999998</v>
      </c>
    </row>
    <row r="1185" spans="1:14" x14ac:dyDescent="0.3">
      <c r="A1185" s="10" t="s">
        <v>1596</v>
      </c>
      <c r="B1185" s="11">
        <v>43114</v>
      </c>
      <c r="C1185" s="12" t="s">
        <v>946</v>
      </c>
      <c r="D1185" s="12" t="s">
        <v>29</v>
      </c>
      <c r="E1185" s="12" t="s">
        <v>3</v>
      </c>
      <c r="F1185" s="12" t="s">
        <v>18</v>
      </c>
      <c r="G1185" s="12">
        <v>7.92</v>
      </c>
      <c r="H1185" s="12">
        <v>28</v>
      </c>
      <c r="I1185" s="12">
        <v>1.5840000000000001</v>
      </c>
      <c r="J1185" s="13">
        <v>0.21</v>
      </c>
      <c r="K1185" s="12" t="str">
        <f t="shared" si="72"/>
        <v>January</v>
      </c>
      <c r="L1185" s="24">
        <f t="shared" si="73"/>
        <v>0.2</v>
      </c>
      <c r="M1185" s="12">
        <f t="shared" si="74"/>
        <v>0.28285714285714286</v>
      </c>
      <c r="N1185" s="19">
        <f t="shared" si="75"/>
        <v>6.2568000000000001</v>
      </c>
    </row>
    <row r="1186" spans="1:14" x14ac:dyDescent="0.3">
      <c r="A1186" s="10" t="s">
        <v>1597</v>
      </c>
      <c r="B1186" s="11">
        <v>42332</v>
      </c>
      <c r="C1186" s="12" t="s">
        <v>1598</v>
      </c>
      <c r="D1186" s="12" t="s">
        <v>8</v>
      </c>
      <c r="E1186" s="12" t="s">
        <v>9</v>
      </c>
      <c r="F1186" s="12" t="s">
        <v>10</v>
      </c>
      <c r="G1186" s="12">
        <v>12.096</v>
      </c>
      <c r="H1186" s="12">
        <v>15</v>
      </c>
      <c r="I1186" s="12">
        <v>2.4192</v>
      </c>
      <c r="J1186" s="13">
        <v>0.18</v>
      </c>
      <c r="K1186" s="12" t="str">
        <f t="shared" si="72"/>
        <v>November</v>
      </c>
      <c r="L1186" s="24">
        <f t="shared" si="73"/>
        <v>0.2</v>
      </c>
      <c r="M1186" s="12">
        <f t="shared" si="74"/>
        <v>0.80640000000000001</v>
      </c>
      <c r="N1186" s="19">
        <f t="shared" si="75"/>
        <v>9.9187200000000004</v>
      </c>
    </row>
    <row r="1187" spans="1:14" x14ac:dyDescent="0.3">
      <c r="A1187" s="10" t="s">
        <v>1599</v>
      </c>
      <c r="B1187" s="11">
        <v>42332</v>
      </c>
      <c r="C1187" s="12" t="s">
        <v>1598</v>
      </c>
      <c r="D1187" s="12" t="s">
        <v>8</v>
      </c>
      <c r="E1187" s="12" t="s">
        <v>9</v>
      </c>
      <c r="F1187" s="12" t="s">
        <v>10</v>
      </c>
      <c r="G1187" s="12">
        <v>485.88</v>
      </c>
      <c r="H1187" s="12">
        <v>8</v>
      </c>
      <c r="I1187" s="12">
        <v>97.176000000000002</v>
      </c>
      <c r="J1187" s="13">
        <v>0.11</v>
      </c>
      <c r="K1187" s="12" t="str">
        <f t="shared" si="72"/>
        <v>November</v>
      </c>
      <c r="L1187" s="24">
        <f t="shared" si="73"/>
        <v>0.2</v>
      </c>
      <c r="M1187" s="12">
        <f t="shared" si="74"/>
        <v>60.734999999999999</v>
      </c>
      <c r="N1187" s="19">
        <f t="shared" si="75"/>
        <v>432.4332</v>
      </c>
    </row>
    <row r="1188" spans="1:14" x14ac:dyDescent="0.3">
      <c r="A1188" s="10" t="s">
        <v>1600</v>
      </c>
      <c r="B1188" s="11">
        <v>42332</v>
      </c>
      <c r="C1188" s="12" t="s">
        <v>1598</v>
      </c>
      <c r="D1188" s="12" t="s">
        <v>8</v>
      </c>
      <c r="E1188" s="12" t="s">
        <v>9</v>
      </c>
      <c r="F1188" s="12" t="s">
        <v>10</v>
      </c>
      <c r="G1188" s="12">
        <v>25.92</v>
      </c>
      <c r="H1188" s="12">
        <v>9</v>
      </c>
      <c r="I1188" s="12">
        <v>5.1840000000000002</v>
      </c>
      <c r="J1188" s="13">
        <v>0.2</v>
      </c>
      <c r="K1188" s="12" t="str">
        <f t="shared" si="72"/>
        <v>November</v>
      </c>
      <c r="L1188" s="24">
        <f t="shared" si="73"/>
        <v>0.19999999999999998</v>
      </c>
      <c r="M1188" s="12">
        <f t="shared" si="74"/>
        <v>2.8800000000000003</v>
      </c>
      <c r="N1188" s="19">
        <f t="shared" si="75"/>
        <v>20.736000000000001</v>
      </c>
    </row>
    <row r="1189" spans="1:14" x14ac:dyDescent="0.3">
      <c r="A1189" s="10" t="s">
        <v>1601</v>
      </c>
      <c r="B1189" s="11">
        <v>42332</v>
      </c>
      <c r="C1189" s="12" t="s">
        <v>1598</v>
      </c>
      <c r="D1189" s="12" t="s">
        <v>8</v>
      </c>
      <c r="E1189" s="12" t="s">
        <v>9</v>
      </c>
      <c r="F1189" s="12" t="s">
        <v>10</v>
      </c>
      <c r="G1189" s="12">
        <v>197.58</v>
      </c>
      <c r="H1189" s="12">
        <v>26</v>
      </c>
      <c r="I1189" s="12">
        <v>39.515999999999998</v>
      </c>
      <c r="J1189" s="13">
        <v>0.15</v>
      </c>
      <c r="K1189" s="12" t="str">
        <f t="shared" si="72"/>
        <v>November</v>
      </c>
      <c r="L1189" s="24">
        <f t="shared" si="73"/>
        <v>0.19999999999999998</v>
      </c>
      <c r="M1189" s="12">
        <f t="shared" si="74"/>
        <v>7.5992307692307701</v>
      </c>
      <c r="N1189" s="19">
        <f t="shared" si="75"/>
        <v>167.94300000000001</v>
      </c>
    </row>
    <row r="1190" spans="1:14" x14ac:dyDescent="0.3">
      <c r="A1190" s="10" t="s">
        <v>1602</v>
      </c>
      <c r="B1190" s="11">
        <v>43157</v>
      </c>
      <c r="C1190" s="12" t="s">
        <v>1603</v>
      </c>
      <c r="D1190" s="12" t="s">
        <v>8</v>
      </c>
      <c r="E1190" s="12" t="s">
        <v>30</v>
      </c>
      <c r="F1190" s="12" t="s">
        <v>10</v>
      </c>
      <c r="G1190" s="12">
        <v>81.92</v>
      </c>
      <c r="H1190" s="12">
        <v>6</v>
      </c>
      <c r="I1190" s="12">
        <v>16.384</v>
      </c>
      <c r="J1190" s="13">
        <v>0.03</v>
      </c>
      <c r="K1190" s="12" t="str">
        <f t="shared" si="72"/>
        <v>February</v>
      </c>
      <c r="L1190" s="24">
        <f t="shared" si="73"/>
        <v>0.2</v>
      </c>
      <c r="M1190" s="12">
        <f t="shared" si="74"/>
        <v>13.653333333333334</v>
      </c>
      <c r="N1190" s="19">
        <f t="shared" si="75"/>
        <v>79.462400000000002</v>
      </c>
    </row>
    <row r="1191" spans="1:14" x14ac:dyDescent="0.3">
      <c r="A1191" s="10" t="s">
        <v>1604</v>
      </c>
      <c r="B1191" s="11">
        <v>43157</v>
      </c>
      <c r="C1191" s="12" t="s">
        <v>1603</v>
      </c>
      <c r="D1191" s="12" t="s">
        <v>8</v>
      </c>
      <c r="E1191" s="12" t="s">
        <v>30</v>
      </c>
      <c r="F1191" s="12" t="s">
        <v>18</v>
      </c>
      <c r="G1191" s="12">
        <v>889.53599999999994</v>
      </c>
      <c r="H1191" s="12">
        <v>24</v>
      </c>
      <c r="I1191" s="12">
        <v>177.90719999999999</v>
      </c>
      <c r="J1191" s="13">
        <v>0.13</v>
      </c>
      <c r="K1191" s="12" t="str">
        <f t="shared" si="72"/>
        <v>February</v>
      </c>
      <c r="L1191" s="24">
        <f t="shared" si="73"/>
        <v>0.2</v>
      </c>
      <c r="M1191" s="12">
        <f t="shared" si="74"/>
        <v>37.064</v>
      </c>
      <c r="N1191" s="19">
        <f t="shared" si="75"/>
        <v>773.89631999999995</v>
      </c>
    </row>
    <row r="1192" spans="1:14" x14ac:dyDescent="0.3">
      <c r="A1192" s="10" t="s">
        <v>1605</v>
      </c>
      <c r="B1192" s="11">
        <v>43157</v>
      </c>
      <c r="C1192" s="12" t="s">
        <v>1603</v>
      </c>
      <c r="D1192" s="12" t="s">
        <v>8</v>
      </c>
      <c r="E1192" s="12" t="s">
        <v>30</v>
      </c>
      <c r="F1192" s="12" t="s">
        <v>4</v>
      </c>
      <c r="G1192" s="12">
        <v>892.22400000000005</v>
      </c>
      <c r="H1192" s="12">
        <v>15</v>
      </c>
      <c r="I1192" s="12">
        <v>178.44479999999999</v>
      </c>
      <c r="J1192" s="13">
        <v>0.1</v>
      </c>
      <c r="K1192" s="12" t="str">
        <f t="shared" si="72"/>
        <v>February</v>
      </c>
      <c r="L1192" s="24">
        <f t="shared" si="73"/>
        <v>0.19999999999999998</v>
      </c>
      <c r="M1192" s="12">
        <f t="shared" si="74"/>
        <v>59.4816</v>
      </c>
      <c r="N1192" s="19">
        <f t="shared" si="75"/>
        <v>803.00160000000005</v>
      </c>
    </row>
    <row r="1193" spans="1:14" x14ac:dyDescent="0.3">
      <c r="A1193" s="10" t="s">
        <v>1606</v>
      </c>
      <c r="B1193" s="11">
        <v>43157</v>
      </c>
      <c r="C1193" s="12" t="s">
        <v>1603</v>
      </c>
      <c r="D1193" s="12" t="s">
        <v>8</v>
      </c>
      <c r="E1193" s="12" t="s">
        <v>30</v>
      </c>
      <c r="F1193" s="12" t="s">
        <v>10</v>
      </c>
      <c r="G1193" s="12">
        <v>223.92</v>
      </c>
      <c r="H1193" s="12">
        <v>27</v>
      </c>
      <c r="I1193" s="12">
        <v>44.783999999999999</v>
      </c>
      <c r="J1193" s="13">
        <v>0.25</v>
      </c>
      <c r="K1193" s="12" t="str">
        <f t="shared" si="72"/>
        <v>February</v>
      </c>
      <c r="L1193" s="24">
        <f t="shared" si="73"/>
        <v>0.2</v>
      </c>
      <c r="M1193" s="12">
        <f t="shared" si="74"/>
        <v>8.293333333333333</v>
      </c>
      <c r="N1193" s="19">
        <f t="shared" si="75"/>
        <v>167.94</v>
      </c>
    </row>
    <row r="1194" spans="1:14" x14ac:dyDescent="0.3">
      <c r="A1194" s="10" t="s">
        <v>1607</v>
      </c>
      <c r="B1194" s="11">
        <v>43157</v>
      </c>
      <c r="C1194" s="12" t="s">
        <v>1603</v>
      </c>
      <c r="D1194" s="12" t="s">
        <v>8</v>
      </c>
      <c r="E1194" s="12" t="s">
        <v>30</v>
      </c>
      <c r="F1194" s="12" t="s">
        <v>10</v>
      </c>
      <c r="G1194" s="12">
        <v>23.12</v>
      </c>
      <c r="H1194" s="12">
        <v>14</v>
      </c>
      <c r="I1194" s="12">
        <v>4.6239999999999997</v>
      </c>
      <c r="J1194" s="13">
        <v>0.19</v>
      </c>
      <c r="K1194" s="12" t="str">
        <f t="shared" si="72"/>
        <v>February</v>
      </c>
      <c r="L1194" s="24">
        <f t="shared" si="73"/>
        <v>0.19999999999999998</v>
      </c>
      <c r="M1194" s="12">
        <f t="shared" si="74"/>
        <v>1.6514285714285715</v>
      </c>
      <c r="N1194" s="19">
        <f t="shared" si="75"/>
        <v>18.7272</v>
      </c>
    </row>
    <row r="1195" spans="1:14" x14ac:dyDescent="0.3">
      <c r="A1195" s="10" t="s">
        <v>1608</v>
      </c>
      <c r="B1195" s="11">
        <v>42628</v>
      </c>
      <c r="C1195" s="12" t="s">
        <v>870</v>
      </c>
      <c r="D1195" s="12" t="s">
        <v>45</v>
      </c>
      <c r="E1195" s="12" t="s">
        <v>9</v>
      </c>
      <c r="F1195" s="12" t="s">
        <v>10</v>
      </c>
      <c r="G1195" s="12">
        <v>15.552</v>
      </c>
      <c r="H1195" s="12">
        <v>17</v>
      </c>
      <c r="I1195" s="12">
        <v>3.1103999999999998</v>
      </c>
      <c r="J1195" s="13">
        <v>0.05</v>
      </c>
      <c r="K1195" s="12" t="str">
        <f t="shared" si="72"/>
        <v>September</v>
      </c>
      <c r="L1195" s="24">
        <f t="shared" si="73"/>
        <v>0.19999999999999998</v>
      </c>
      <c r="M1195" s="12">
        <f t="shared" si="74"/>
        <v>0.9148235294117647</v>
      </c>
      <c r="N1195" s="19">
        <f t="shared" si="75"/>
        <v>14.7744</v>
      </c>
    </row>
    <row r="1196" spans="1:14" x14ac:dyDescent="0.3">
      <c r="A1196" s="10" t="s">
        <v>1609</v>
      </c>
      <c r="B1196" s="11">
        <v>42628</v>
      </c>
      <c r="C1196" s="12" t="s">
        <v>870</v>
      </c>
      <c r="D1196" s="12" t="s">
        <v>45</v>
      </c>
      <c r="E1196" s="12" t="s">
        <v>9</v>
      </c>
      <c r="F1196" s="12" t="s">
        <v>4</v>
      </c>
      <c r="G1196" s="12">
        <v>15.712</v>
      </c>
      <c r="H1196" s="12">
        <v>14</v>
      </c>
      <c r="I1196" s="12">
        <v>3.1423999999999999</v>
      </c>
      <c r="J1196" s="13">
        <v>0.11</v>
      </c>
      <c r="K1196" s="12" t="str">
        <f t="shared" si="72"/>
        <v>September</v>
      </c>
      <c r="L1196" s="24">
        <f t="shared" si="73"/>
        <v>0.19999999999999998</v>
      </c>
      <c r="M1196" s="12">
        <f t="shared" si="74"/>
        <v>1.1222857142857143</v>
      </c>
      <c r="N1196" s="19">
        <f t="shared" si="75"/>
        <v>13.98368</v>
      </c>
    </row>
    <row r="1197" spans="1:14" x14ac:dyDescent="0.3">
      <c r="A1197" s="10" t="s">
        <v>1610</v>
      </c>
      <c r="B1197" s="11">
        <v>42628</v>
      </c>
      <c r="C1197" s="12" t="s">
        <v>870</v>
      </c>
      <c r="D1197" s="12" t="s">
        <v>45</v>
      </c>
      <c r="E1197" s="12" t="s">
        <v>9</v>
      </c>
      <c r="F1197" s="12" t="s">
        <v>10</v>
      </c>
      <c r="G1197" s="12">
        <v>24.672000000000001</v>
      </c>
      <c r="H1197" s="12">
        <v>2</v>
      </c>
      <c r="I1197" s="12">
        <v>4.9344000000000001</v>
      </c>
      <c r="J1197" s="13">
        <v>0.22</v>
      </c>
      <c r="K1197" s="12" t="str">
        <f t="shared" si="72"/>
        <v>September</v>
      </c>
      <c r="L1197" s="24">
        <f t="shared" si="73"/>
        <v>0.2</v>
      </c>
      <c r="M1197" s="12">
        <f t="shared" si="74"/>
        <v>12.336</v>
      </c>
      <c r="N1197" s="19">
        <f t="shared" si="75"/>
        <v>19.244160000000001</v>
      </c>
    </row>
    <row r="1198" spans="1:14" x14ac:dyDescent="0.3">
      <c r="A1198" s="10" t="s">
        <v>1611</v>
      </c>
      <c r="B1198" s="11">
        <v>42628</v>
      </c>
      <c r="C1198" s="12" t="s">
        <v>870</v>
      </c>
      <c r="D1198" s="12" t="s">
        <v>45</v>
      </c>
      <c r="E1198" s="12" t="s">
        <v>9</v>
      </c>
      <c r="F1198" s="12" t="s">
        <v>4</v>
      </c>
      <c r="G1198" s="12">
        <v>55.968000000000004</v>
      </c>
      <c r="H1198" s="12">
        <v>14</v>
      </c>
      <c r="I1198" s="12">
        <v>11.1936</v>
      </c>
      <c r="J1198" s="13">
        <v>0.14000000000000001</v>
      </c>
      <c r="K1198" s="12" t="str">
        <f t="shared" si="72"/>
        <v>September</v>
      </c>
      <c r="L1198" s="24">
        <f t="shared" si="73"/>
        <v>0.19999999999999998</v>
      </c>
      <c r="M1198" s="12">
        <f t="shared" si="74"/>
        <v>3.9977142857142858</v>
      </c>
      <c r="N1198" s="19">
        <f t="shared" si="75"/>
        <v>48.132480000000001</v>
      </c>
    </row>
    <row r="1199" spans="1:14" x14ac:dyDescent="0.3">
      <c r="A1199" s="10" t="s">
        <v>1612</v>
      </c>
      <c r="B1199" s="11">
        <v>42951</v>
      </c>
      <c r="C1199" s="12" t="s">
        <v>832</v>
      </c>
      <c r="D1199" s="12" t="s">
        <v>8</v>
      </c>
      <c r="E1199" s="12" t="s">
        <v>3</v>
      </c>
      <c r="F1199" s="12" t="s">
        <v>18</v>
      </c>
      <c r="G1199" s="12">
        <v>431.928</v>
      </c>
      <c r="H1199" s="12">
        <v>29</v>
      </c>
      <c r="I1199" s="12">
        <v>86.385599999999997</v>
      </c>
      <c r="J1199" s="13">
        <v>0.03</v>
      </c>
      <c r="K1199" s="12" t="str">
        <f t="shared" si="72"/>
        <v>August</v>
      </c>
      <c r="L1199" s="24">
        <f t="shared" si="73"/>
        <v>0.19999999999999998</v>
      </c>
      <c r="M1199" s="12">
        <f t="shared" si="74"/>
        <v>14.894068965517242</v>
      </c>
      <c r="N1199" s="19">
        <f t="shared" si="75"/>
        <v>418.97016000000002</v>
      </c>
    </row>
    <row r="1200" spans="1:14" x14ac:dyDescent="0.3">
      <c r="A1200" s="10" t="s">
        <v>1613</v>
      </c>
      <c r="B1200" s="11">
        <v>42951</v>
      </c>
      <c r="C1200" s="12" t="s">
        <v>832</v>
      </c>
      <c r="D1200" s="12" t="s">
        <v>8</v>
      </c>
      <c r="E1200" s="12" t="s">
        <v>3</v>
      </c>
      <c r="F1200" s="12" t="s">
        <v>4</v>
      </c>
      <c r="G1200" s="12">
        <v>95.983999999999995</v>
      </c>
      <c r="H1200" s="12">
        <v>10</v>
      </c>
      <c r="I1200" s="12">
        <v>19.1968</v>
      </c>
      <c r="J1200" s="13">
        <v>0.04</v>
      </c>
      <c r="K1200" s="12" t="str">
        <f t="shared" si="72"/>
        <v>August</v>
      </c>
      <c r="L1200" s="24">
        <f t="shared" si="73"/>
        <v>0.2</v>
      </c>
      <c r="M1200" s="12">
        <f t="shared" si="74"/>
        <v>9.5983999999999998</v>
      </c>
      <c r="N1200" s="19">
        <f t="shared" si="75"/>
        <v>92.144639999999995</v>
      </c>
    </row>
    <row r="1201" spans="1:14" x14ac:dyDescent="0.3">
      <c r="A1201" s="10" t="s">
        <v>1614</v>
      </c>
      <c r="B1201" s="11">
        <v>42951</v>
      </c>
      <c r="C1201" s="12" t="s">
        <v>832</v>
      </c>
      <c r="D1201" s="12" t="s">
        <v>8</v>
      </c>
      <c r="E1201" s="12" t="s">
        <v>3</v>
      </c>
      <c r="F1201" s="12" t="s">
        <v>10</v>
      </c>
      <c r="G1201" s="12">
        <v>1088.7919999999999</v>
      </c>
      <c r="H1201" s="12">
        <v>12</v>
      </c>
      <c r="I1201" s="12">
        <v>217.75839999999999</v>
      </c>
      <c r="J1201" s="13">
        <v>0</v>
      </c>
      <c r="K1201" s="12" t="str">
        <f t="shared" si="72"/>
        <v>August</v>
      </c>
      <c r="L1201" s="24">
        <f t="shared" si="73"/>
        <v>0.2</v>
      </c>
      <c r="M1201" s="12">
        <f t="shared" si="74"/>
        <v>90.73266666666666</v>
      </c>
      <c r="N1201" s="19">
        <f t="shared" si="75"/>
        <v>1088.7919999999999</v>
      </c>
    </row>
    <row r="1202" spans="1:14" x14ac:dyDescent="0.3">
      <c r="A1202" s="10" t="s">
        <v>1615</v>
      </c>
      <c r="B1202" s="11">
        <v>42934</v>
      </c>
      <c r="C1202" s="12" t="s">
        <v>1200</v>
      </c>
      <c r="D1202" s="12" t="s">
        <v>45</v>
      </c>
      <c r="E1202" s="12" t="s">
        <v>9</v>
      </c>
      <c r="F1202" s="12" t="s">
        <v>4</v>
      </c>
      <c r="G1202" s="12">
        <v>544.00800000000004</v>
      </c>
      <c r="H1202" s="12">
        <v>3</v>
      </c>
      <c r="I1202" s="12">
        <v>108.80159999999999</v>
      </c>
      <c r="J1202" s="13">
        <v>0.12</v>
      </c>
      <c r="K1202" s="12" t="str">
        <f t="shared" si="72"/>
        <v>July</v>
      </c>
      <c r="L1202" s="24">
        <f t="shared" si="73"/>
        <v>0.19999999999999998</v>
      </c>
      <c r="M1202" s="12">
        <f t="shared" si="74"/>
        <v>181.33600000000001</v>
      </c>
      <c r="N1202" s="19">
        <f t="shared" si="75"/>
        <v>478.72704000000004</v>
      </c>
    </row>
    <row r="1203" spans="1:14" x14ac:dyDescent="0.3">
      <c r="A1203" s="10" t="s">
        <v>1616</v>
      </c>
      <c r="B1203" s="11">
        <v>42934</v>
      </c>
      <c r="C1203" s="12" t="s">
        <v>1200</v>
      </c>
      <c r="D1203" s="12" t="s">
        <v>45</v>
      </c>
      <c r="E1203" s="12" t="s">
        <v>9</v>
      </c>
      <c r="F1203" s="12" t="s">
        <v>10</v>
      </c>
      <c r="G1203" s="12">
        <v>1.8720000000000001</v>
      </c>
      <c r="H1203" s="12">
        <v>21</v>
      </c>
      <c r="I1203" s="12">
        <v>0.37440000000000001</v>
      </c>
      <c r="J1203" s="13">
        <v>0.24</v>
      </c>
      <c r="K1203" s="12" t="str">
        <f t="shared" si="72"/>
        <v>July</v>
      </c>
      <c r="L1203" s="24">
        <f t="shared" si="73"/>
        <v>0.19999999999999998</v>
      </c>
      <c r="M1203" s="12">
        <f t="shared" si="74"/>
        <v>8.9142857142857149E-2</v>
      </c>
      <c r="N1203" s="19">
        <f t="shared" si="75"/>
        <v>1.42272</v>
      </c>
    </row>
    <row r="1204" spans="1:14" x14ac:dyDescent="0.3">
      <c r="A1204" s="10" t="s">
        <v>1617</v>
      </c>
      <c r="B1204" s="11">
        <v>42934</v>
      </c>
      <c r="C1204" s="12" t="s">
        <v>1200</v>
      </c>
      <c r="D1204" s="12" t="s">
        <v>45</v>
      </c>
      <c r="E1204" s="12" t="s">
        <v>9</v>
      </c>
      <c r="F1204" s="12" t="s">
        <v>4</v>
      </c>
      <c r="G1204" s="12">
        <v>854.35199999999998</v>
      </c>
      <c r="H1204" s="12">
        <v>4</v>
      </c>
      <c r="I1204" s="12">
        <v>170.87039999999999</v>
      </c>
      <c r="J1204" s="13">
        <v>0.05</v>
      </c>
      <c r="K1204" s="12" t="str">
        <f t="shared" si="72"/>
        <v>July</v>
      </c>
      <c r="L1204" s="24">
        <f t="shared" si="73"/>
        <v>0.19999999999999998</v>
      </c>
      <c r="M1204" s="12">
        <f t="shared" si="74"/>
        <v>213.58799999999999</v>
      </c>
      <c r="N1204" s="19">
        <f t="shared" si="75"/>
        <v>811.63439999999991</v>
      </c>
    </row>
    <row r="1205" spans="1:14" x14ac:dyDescent="0.3">
      <c r="A1205" s="10" t="s">
        <v>1618</v>
      </c>
      <c r="B1205" s="11">
        <v>42934</v>
      </c>
      <c r="C1205" s="12" t="s">
        <v>1200</v>
      </c>
      <c r="D1205" s="12" t="s">
        <v>45</v>
      </c>
      <c r="E1205" s="12" t="s">
        <v>9</v>
      </c>
      <c r="F1205" s="12" t="s">
        <v>10</v>
      </c>
      <c r="G1205" s="12">
        <v>593.56799999999998</v>
      </c>
      <c r="H1205" s="12">
        <v>30</v>
      </c>
      <c r="I1205" s="12">
        <v>118.7136</v>
      </c>
      <c r="J1205" s="13">
        <v>0.22</v>
      </c>
      <c r="K1205" s="12" t="str">
        <f t="shared" si="72"/>
        <v>July</v>
      </c>
      <c r="L1205" s="24">
        <f t="shared" si="73"/>
        <v>0.2</v>
      </c>
      <c r="M1205" s="12">
        <f t="shared" si="74"/>
        <v>19.785599999999999</v>
      </c>
      <c r="N1205" s="19">
        <f t="shared" si="75"/>
        <v>462.98303999999996</v>
      </c>
    </row>
    <row r="1206" spans="1:14" x14ac:dyDescent="0.3">
      <c r="A1206" s="10" t="s">
        <v>1619</v>
      </c>
      <c r="B1206" s="11">
        <v>42934</v>
      </c>
      <c r="C1206" s="12" t="s">
        <v>1200</v>
      </c>
      <c r="D1206" s="12" t="s">
        <v>45</v>
      </c>
      <c r="E1206" s="12" t="s">
        <v>9</v>
      </c>
      <c r="F1206" s="12" t="s">
        <v>10</v>
      </c>
      <c r="G1206" s="12">
        <v>338.04</v>
      </c>
      <c r="H1206" s="12">
        <v>12</v>
      </c>
      <c r="I1206" s="12">
        <v>67.608000000000004</v>
      </c>
      <c r="J1206" s="13">
        <v>0.18</v>
      </c>
      <c r="K1206" s="12" t="str">
        <f t="shared" si="72"/>
        <v>July</v>
      </c>
      <c r="L1206" s="24">
        <f t="shared" si="73"/>
        <v>0.2</v>
      </c>
      <c r="M1206" s="12">
        <f t="shared" si="74"/>
        <v>28.17</v>
      </c>
      <c r="N1206" s="19">
        <f t="shared" si="75"/>
        <v>277.19280000000003</v>
      </c>
    </row>
    <row r="1207" spans="1:14" x14ac:dyDescent="0.3">
      <c r="A1207" s="10" t="s">
        <v>1620</v>
      </c>
      <c r="B1207" s="11">
        <v>43108</v>
      </c>
      <c r="C1207" s="12" t="s">
        <v>1621</v>
      </c>
      <c r="D1207" s="12" t="s">
        <v>2</v>
      </c>
      <c r="E1207" s="12" t="s">
        <v>3</v>
      </c>
      <c r="F1207" s="12" t="s">
        <v>18</v>
      </c>
      <c r="G1207" s="12">
        <v>271.95999999999998</v>
      </c>
      <c r="H1207" s="12">
        <v>13</v>
      </c>
      <c r="I1207" s="12">
        <v>54.392000000000003</v>
      </c>
      <c r="J1207" s="13">
        <v>0.23</v>
      </c>
      <c r="K1207" s="12" t="str">
        <f t="shared" si="72"/>
        <v>January</v>
      </c>
      <c r="L1207" s="24">
        <f t="shared" si="73"/>
        <v>0.20000000000000004</v>
      </c>
      <c r="M1207" s="12">
        <f t="shared" si="74"/>
        <v>20.919999999999998</v>
      </c>
      <c r="N1207" s="19">
        <f t="shared" si="75"/>
        <v>209.4092</v>
      </c>
    </row>
    <row r="1208" spans="1:14" x14ac:dyDescent="0.3">
      <c r="A1208" s="10" t="s">
        <v>1622</v>
      </c>
      <c r="B1208" s="11">
        <v>42930</v>
      </c>
      <c r="C1208" s="12" t="s">
        <v>1623</v>
      </c>
      <c r="D1208" s="12" t="s">
        <v>45</v>
      </c>
      <c r="E1208" s="12" t="s">
        <v>9</v>
      </c>
      <c r="F1208" s="12" t="s">
        <v>10</v>
      </c>
      <c r="G1208" s="12">
        <v>11.21</v>
      </c>
      <c r="H1208" s="12">
        <v>9</v>
      </c>
      <c r="I1208" s="12">
        <v>2.242</v>
      </c>
      <c r="J1208" s="13">
        <v>0.16</v>
      </c>
      <c r="K1208" s="12" t="str">
        <f t="shared" si="72"/>
        <v>July</v>
      </c>
      <c r="L1208" s="24">
        <f t="shared" si="73"/>
        <v>0.19999999999999998</v>
      </c>
      <c r="M1208" s="12">
        <f t="shared" si="74"/>
        <v>1.2455555555555557</v>
      </c>
      <c r="N1208" s="19">
        <f t="shared" si="75"/>
        <v>9.4164000000000012</v>
      </c>
    </row>
    <row r="1209" spans="1:14" x14ac:dyDescent="0.3">
      <c r="A1209" s="10" t="s">
        <v>1624</v>
      </c>
      <c r="B1209" s="11">
        <v>42930</v>
      </c>
      <c r="C1209" s="12" t="s">
        <v>1623</v>
      </c>
      <c r="D1209" s="12" t="s">
        <v>45</v>
      </c>
      <c r="E1209" s="12" t="s">
        <v>9</v>
      </c>
      <c r="F1209" s="12" t="s">
        <v>10</v>
      </c>
      <c r="G1209" s="12">
        <v>9.1440000000000001</v>
      </c>
      <c r="H1209" s="12">
        <v>27</v>
      </c>
      <c r="I1209" s="12">
        <v>1.8288</v>
      </c>
      <c r="J1209" s="13">
        <v>0.23</v>
      </c>
      <c r="K1209" s="12" t="str">
        <f t="shared" si="72"/>
        <v>July</v>
      </c>
      <c r="L1209" s="24">
        <f t="shared" si="73"/>
        <v>0.19999999999999998</v>
      </c>
      <c r="M1209" s="12">
        <f t="shared" si="74"/>
        <v>0.33866666666666667</v>
      </c>
      <c r="N1209" s="19">
        <f t="shared" si="75"/>
        <v>7.0408799999999996</v>
      </c>
    </row>
    <row r="1210" spans="1:14" x14ac:dyDescent="0.3">
      <c r="A1210" s="10" t="s">
        <v>1625</v>
      </c>
      <c r="B1210" s="11">
        <v>42930</v>
      </c>
      <c r="C1210" s="12" t="s">
        <v>1623</v>
      </c>
      <c r="D1210" s="12" t="s">
        <v>45</v>
      </c>
      <c r="E1210" s="12" t="s">
        <v>9</v>
      </c>
      <c r="F1210" s="12" t="s">
        <v>10</v>
      </c>
      <c r="G1210" s="12">
        <v>14.07</v>
      </c>
      <c r="H1210" s="12">
        <v>21</v>
      </c>
      <c r="I1210" s="12">
        <v>2.8140000000000001</v>
      </c>
      <c r="J1210" s="13">
        <v>0.25</v>
      </c>
      <c r="K1210" s="12" t="str">
        <f t="shared" si="72"/>
        <v>July</v>
      </c>
      <c r="L1210" s="24">
        <f t="shared" si="73"/>
        <v>0.2</v>
      </c>
      <c r="M1210" s="12">
        <f t="shared" si="74"/>
        <v>0.67</v>
      </c>
      <c r="N1210" s="19">
        <f t="shared" si="75"/>
        <v>10.5525</v>
      </c>
    </row>
    <row r="1211" spans="1:14" x14ac:dyDescent="0.3">
      <c r="A1211" s="10" t="s">
        <v>1626</v>
      </c>
      <c r="B1211" s="11">
        <v>42930</v>
      </c>
      <c r="C1211" s="12" t="s">
        <v>1623</v>
      </c>
      <c r="D1211" s="12" t="s">
        <v>45</v>
      </c>
      <c r="E1211" s="12" t="s">
        <v>9</v>
      </c>
      <c r="F1211" s="12" t="s">
        <v>10</v>
      </c>
      <c r="G1211" s="12">
        <v>41.86</v>
      </c>
      <c r="H1211" s="12">
        <v>25</v>
      </c>
      <c r="I1211" s="12">
        <v>8.3719999999999999</v>
      </c>
      <c r="J1211" s="13">
        <v>0.18</v>
      </c>
      <c r="K1211" s="12" t="str">
        <f t="shared" si="72"/>
        <v>July</v>
      </c>
      <c r="L1211" s="24">
        <f t="shared" si="73"/>
        <v>0.2</v>
      </c>
      <c r="M1211" s="12">
        <f t="shared" si="74"/>
        <v>1.6743999999999999</v>
      </c>
      <c r="N1211" s="19">
        <f t="shared" si="75"/>
        <v>34.325200000000002</v>
      </c>
    </row>
    <row r="1212" spans="1:14" x14ac:dyDescent="0.3">
      <c r="A1212" s="10" t="s">
        <v>1627</v>
      </c>
      <c r="B1212" s="11">
        <v>42930</v>
      </c>
      <c r="C1212" s="12" t="s">
        <v>1623</v>
      </c>
      <c r="D1212" s="12" t="s">
        <v>45</v>
      </c>
      <c r="E1212" s="12" t="s">
        <v>9</v>
      </c>
      <c r="F1212" s="12" t="s">
        <v>10</v>
      </c>
      <c r="G1212" s="12">
        <v>8.5440000000000005</v>
      </c>
      <c r="H1212" s="12">
        <v>15</v>
      </c>
      <c r="I1212" s="12">
        <v>1.7088000000000001</v>
      </c>
      <c r="J1212" s="13">
        <v>0.25</v>
      </c>
      <c r="K1212" s="12" t="str">
        <f t="shared" si="72"/>
        <v>July</v>
      </c>
      <c r="L1212" s="24">
        <f t="shared" si="73"/>
        <v>0.2</v>
      </c>
      <c r="M1212" s="12">
        <f t="shared" si="74"/>
        <v>0.5696</v>
      </c>
      <c r="N1212" s="19">
        <f t="shared" si="75"/>
        <v>6.4080000000000004</v>
      </c>
    </row>
    <row r="1213" spans="1:14" x14ac:dyDescent="0.3">
      <c r="A1213" s="10" t="s">
        <v>1628</v>
      </c>
      <c r="B1213" s="11">
        <v>42930</v>
      </c>
      <c r="C1213" s="12" t="s">
        <v>1623</v>
      </c>
      <c r="D1213" s="12" t="s">
        <v>45</v>
      </c>
      <c r="E1213" s="12" t="s">
        <v>9</v>
      </c>
      <c r="F1213" s="12" t="s">
        <v>4</v>
      </c>
      <c r="G1213" s="12">
        <v>579.13599999999997</v>
      </c>
      <c r="H1213" s="12">
        <v>2</v>
      </c>
      <c r="I1213" s="12">
        <v>115.8272</v>
      </c>
      <c r="J1213" s="13">
        <v>0.06</v>
      </c>
      <c r="K1213" s="12" t="str">
        <f t="shared" si="72"/>
        <v>July</v>
      </c>
      <c r="L1213" s="24">
        <f t="shared" si="73"/>
        <v>0.2</v>
      </c>
      <c r="M1213" s="12">
        <f t="shared" si="74"/>
        <v>289.56799999999998</v>
      </c>
      <c r="N1213" s="19">
        <f t="shared" si="75"/>
        <v>544.38783999999998</v>
      </c>
    </row>
    <row r="1214" spans="1:14" x14ac:dyDescent="0.3">
      <c r="A1214" s="10" t="s">
        <v>1629</v>
      </c>
      <c r="B1214" s="11">
        <v>43352</v>
      </c>
      <c r="C1214" s="12" t="s">
        <v>1630</v>
      </c>
      <c r="D1214" s="12" t="s">
        <v>45</v>
      </c>
      <c r="E1214" s="12" t="s">
        <v>9</v>
      </c>
      <c r="F1214" s="12" t="s">
        <v>4</v>
      </c>
      <c r="G1214" s="12">
        <v>141.37200000000001</v>
      </c>
      <c r="H1214" s="12">
        <v>11</v>
      </c>
      <c r="I1214" s="12">
        <v>28.2744</v>
      </c>
      <c r="J1214" s="13">
        <v>0.21</v>
      </c>
      <c r="K1214" s="12" t="str">
        <f t="shared" si="72"/>
        <v>September</v>
      </c>
      <c r="L1214" s="24">
        <f t="shared" si="73"/>
        <v>0.19999999999999998</v>
      </c>
      <c r="M1214" s="12">
        <f t="shared" si="74"/>
        <v>12.852000000000002</v>
      </c>
      <c r="N1214" s="19">
        <f t="shared" si="75"/>
        <v>111.68388000000002</v>
      </c>
    </row>
    <row r="1215" spans="1:14" x14ac:dyDescent="0.3">
      <c r="A1215" s="10" t="s">
        <v>1631</v>
      </c>
      <c r="B1215" s="11">
        <v>43352</v>
      </c>
      <c r="C1215" s="12" t="s">
        <v>1630</v>
      </c>
      <c r="D1215" s="12" t="s">
        <v>45</v>
      </c>
      <c r="E1215" s="12" t="s">
        <v>9</v>
      </c>
      <c r="F1215" s="12" t="s">
        <v>10</v>
      </c>
      <c r="G1215" s="12">
        <v>3.036</v>
      </c>
      <c r="H1215" s="12">
        <v>29</v>
      </c>
      <c r="I1215" s="12">
        <v>0.60719999999999996</v>
      </c>
      <c r="J1215" s="13">
        <v>0.09</v>
      </c>
      <c r="K1215" s="12" t="str">
        <f t="shared" si="72"/>
        <v>September</v>
      </c>
      <c r="L1215" s="24">
        <f t="shared" si="73"/>
        <v>0.19999999999999998</v>
      </c>
      <c r="M1215" s="12">
        <f t="shared" si="74"/>
        <v>0.1046896551724138</v>
      </c>
      <c r="N1215" s="19">
        <f t="shared" si="75"/>
        <v>2.7627600000000001</v>
      </c>
    </row>
    <row r="1216" spans="1:14" x14ac:dyDescent="0.3">
      <c r="A1216" s="10" t="s">
        <v>1632</v>
      </c>
      <c r="B1216" s="11">
        <v>43352</v>
      </c>
      <c r="C1216" s="12" t="s">
        <v>1630</v>
      </c>
      <c r="D1216" s="12" t="s">
        <v>45</v>
      </c>
      <c r="E1216" s="12" t="s">
        <v>9</v>
      </c>
      <c r="F1216" s="12" t="s">
        <v>10</v>
      </c>
      <c r="G1216" s="12">
        <v>4.5030000000000001</v>
      </c>
      <c r="H1216" s="12">
        <v>26</v>
      </c>
      <c r="I1216" s="12">
        <v>0.90059999999999996</v>
      </c>
      <c r="J1216" s="13">
        <v>0</v>
      </c>
      <c r="K1216" s="12" t="str">
        <f t="shared" si="72"/>
        <v>September</v>
      </c>
      <c r="L1216" s="24">
        <f t="shared" si="73"/>
        <v>0.19999999999999998</v>
      </c>
      <c r="M1216" s="12">
        <f t="shared" si="74"/>
        <v>0.1731923076923077</v>
      </c>
      <c r="N1216" s="19">
        <f t="shared" si="75"/>
        <v>4.5030000000000001</v>
      </c>
    </row>
    <row r="1217" spans="1:14" x14ac:dyDescent="0.3">
      <c r="A1217" s="10" t="s">
        <v>1633</v>
      </c>
      <c r="B1217" s="11">
        <v>43352</v>
      </c>
      <c r="C1217" s="12" t="s">
        <v>1630</v>
      </c>
      <c r="D1217" s="12" t="s">
        <v>45</v>
      </c>
      <c r="E1217" s="12" t="s">
        <v>9</v>
      </c>
      <c r="F1217" s="12" t="s">
        <v>10</v>
      </c>
      <c r="G1217" s="12">
        <v>4.6719999999999997</v>
      </c>
      <c r="H1217" s="12">
        <v>18</v>
      </c>
      <c r="I1217" s="12">
        <v>0.93440000000000001</v>
      </c>
      <c r="J1217" s="13">
        <v>7.0000000000000007E-2</v>
      </c>
      <c r="K1217" s="12" t="str">
        <f t="shared" si="72"/>
        <v>September</v>
      </c>
      <c r="L1217" s="24">
        <f t="shared" si="73"/>
        <v>0.2</v>
      </c>
      <c r="M1217" s="12">
        <f t="shared" si="74"/>
        <v>0.25955555555555554</v>
      </c>
      <c r="N1217" s="19">
        <f t="shared" si="75"/>
        <v>4.3449599999999995</v>
      </c>
    </row>
    <row r="1218" spans="1:14" x14ac:dyDescent="0.3">
      <c r="A1218" s="10" t="s">
        <v>1634</v>
      </c>
      <c r="B1218" s="11">
        <v>43352</v>
      </c>
      <c r="C1218" s="12" t="s">
        <v>1630</v>
      </c>
      <c r="D1218" s="12" t="s">
        <v>45</v>
      </c>
      <c r="E1218" s="12" t="s">
        <v>9</v>
      </c>
      <c r="F1218" s="12" t="s">
        <v>18</v>
      </c>
      <c r="G1218" s="12">
        <v>95.88</v>
      </c>
      <c r="H1218" s="12">
        <v>25</v>
      </c>
      <c r="I1218" s="12">
        <v>19.175999999999998</v>
      </c>
      <c r="J1218" s="13">
        <v>0.15</v>
      </c>
      <c r="K1218" s="12" t="str">
        <f t="shared" ref="K1218:K1281" si="76">TEXT(B1218,"mmmm")</f>
        <v>September</v>
      </c>
      <c r="L1218" s="24">
        <f t="shared" ref="L1218:L1281" si="77">I1218/G1218</f>
        <v>0.19999999999999998</v>
      </c>
      <c r="M1218" s="12">
        <f t="shared" ref="M1218:M1281" si="78">G1218/H1218</f>
        <v>3.8351999999999999</v>
      </c>
      <c r="N1218" s="19">
        <f t="shared" ref="N1218:N1281" si="79">G1218-(G1218*J1218)</f>
        <v>81.49799999999999</v>
      </c>
    </row>
    <row r="1219" spans="1:14" x14ac:dyDescent="0.3">
      <c r="A1219" s="10" t="s">
        <v>1635</v>
      </c>
      <c r="B1219" s="11">
        <v>43352</v>
      </c>
      <c r="C1219" s="12" t="s">
        <v>1630</v>
      </c>
      <c r="D1219" s="12" t="s">
        <v>45</v>
      </c>
      <c r="E1219" s="12" t="s">
        <v>9</v>
      </c>
      <c r="F1219" s="12" t="s">
        <v>4</v>
      </c>
      <c r="G1219" s="12">
        <v>17.024000000000001</v>
      </c>
      <c r="H1219" s="12">
        <v>13</v>
      </c>
      <c r="I1219" s="12">
        <v>3.4047999999999998</v>
      </c>
      <c r="J1219" s="13">
        <v>0.19</v>
      </c>
      <c r="K1219" s="12" t="str">
        <f t="shared" si="76"/>
        <v>September</v>
      </c>
      <c r="L1219" s="24">
        <f t="shared" si="77"/>
        <v>0.19999999999999998</v>
      </c>
      <c r="M1219" s="12">
        <f t="shared" si="78"/>
        <v>1.3095384615384615</v>
      </c>
      <c r="N1219" s="19">
        <f t="shared" si="79"/>
        <v>13.789440000000001</v>
      </c>
    </row>
    <row r="1220" spans="1:14" x14ac:dyDescent="0.3">
      <c r="A1220" s="10" t="s">
        <v>1636</v>
      </c>
      <c r="B1220" s="11">
        <v>43352</v>
      </c>
      <c r="C1220" s="12" t="s">
        <v>1630</v>
      </c>
      <c r="D1220" s="12" t="s">
        <v>45</v>
      </c>
      <c r="E1220" s="12" t="s">
        <v>9</v>
      </c>
      <c r="F1220" s="12" t="s">
        <v>18</v>
      </c>
      <c r="G1220" s="12">
        <v>258.69600000000003</v>
      </c>
      <c r="H1220" s="12">
        <v>2</v>
      </c>
      <c r="I1220" s="12">
        <v>51.739199999999997</v>
      </c>
      <c r="J1220" s="13">
        <v>0.18</v>
      </c>
      <c r="K1220" s="12" t="str">
        <f t="shared" si="76"/>
        <v>September</v>
      </c>
      <c r="L1220" s="24">
        <f t="shared" si="77"/>
        <v>0.19999999999999996</v>
      </c>
      <c r="M1220" s="12">
        <f t="shared" si="78"/>
        <v>129.34800000000001</v>
      </c>
      <c r="N1220" s="19">
        <f t="shared" si="79"/>
        <v>212.13072000000003</v>
      </c>
    </row>
    <row r="1221" spans="1:14" x14ac:dyDescent="0.3">
      <c r="A1221" s="10" t="s">
        <v>1637</v>
      </c>
      <c r="B1221" s="11">
        <v>43352</v>
      </c>
      <c r="C1221" s="12" t="s">
        <v>1630</v>
      </c>
      <c r="D1221" s="12" t="s">
        <v>45</v>
      </c>
      <c r="E1221" s="12" t="s">
        <v>9</v>
      </c>
      <c r="F1221" s="12" t="s">
        <v>18</v>
      </c>
      <c r="G1221" s="12">
        <v>1931.9580000000001</v>
      </c>
      <c r="H1221" s="12">
        <v>30</v>
      </c>
      <c r="I1221" s="12">
        <v>386.39159999999998</v>
      </c>
      <c r="J1221" s="13">
        <v>0.1</v>
      </c>
      <c r="K1221" s="12" t="str">
        <f t="shared" si="76"/>
        <v>September</v>
      </c>
      <c r="L1221" s="24">
        <f t="shared" si="77"/>
        <v>0.19999999999999998</v>
      </c>
      <c r="M1221" s="12">
        <f t="shared" si="78"/>
        <v>64.398600000000002</v>
      </c>
      <c r="N1221" s="19">
        <f t="shared" si="79"/>
        <v>1738.7622000000001</v>
      </c>
    </row>
    <row r="1222" spans="1:14" x14ac:dyDescent="0.3">
      <c r="A1222" s="10" t="s">
        <v>1638</v>
      </c>
      <c r="B1222" s="11">
        <v>42345</v>
      </c>
      <c r="C1222" s="12" t="s">
        <v>1639</v>
      </c>
      <c r="D1222" s="12" t="s">
        <v>8</v>
      </c>
      <c r="E1222" s="12" t="s">
        <v>30</v>
      </c>
      <c r="F1222" s="12" t="s">
        <v>10</v>
      </c>
      <c r="G1222" s="12">
        <v>249.75</v>
      </c>
      <c r="H1222" s="12">
        <v>10</v>
      </c>
      <c r="I1222" s="12">
        <v>49.95</v>
      </c>
      <c r="J1222" s="13">
        <v>0.19</v>
      </c>
      <c r="K1222" s="12" t="str">
        <f t="shared" si="76"/>
        <v>December</v>
      </c>
      <c r="L1222" s="24">
        <f t="shared" si="77"/>
        <v>0.2</v>
      </c>
      <c r="M1222" s="12">
        <f t="shared" si="78"/>
        <v>24.975000000000001</v>
      </c>
      <c r="N1222" s="19">
        <f t="shared" si="79"/>
        <v>202.29750000000001</v>
      </c>
    </row>
    <row r="1223" spans="1:14" x14ac:dyDescent="0.3">
      <c r="A1223" s="10" t="s">
        <v>1640</v>
      </c>
      <c r="B1223" s="11">
        <v>42345</v>
      </c>
      <c r="C1223" s="12" t="s">
        <v>1639</v>
      </c>
      <c r="D1223" s="12" t="s">
        <v>8</v>
      </c>
      <c r="E1223" s="12" t="s">
        <v>30</v>
      </c>
      <c r="F1223" s="12" t="s">
        <v>18</v>
      </c>
      <c r="G1223" s="12">
        <v>255.93600000000001</v>
      </c>
      <c r="H1223" s="12">
        <v>20</v>
      </c>
      <c r="I1223" s="12">
        <v>51.187199999999997</v>
      </c>
      <c r="J1223" s="13">
        <v>0.02</v>
      </c>
      <c r="K1223" s="12" t="str">
        <f t="shared" si="76"/>
        <v>December</v>
      </c>
      <c r="L1223" s="24">
        <f t="shared" si="77"/>
        <v>0.19999999999999998</v>
      </c>
      <c r="M1223" s="12">
        <f t="shared" si="78"/>
        <v>12.796800000000001</v>
      </c>
      <c r="N1223" s="19">
        <f t="shared" si="79"/>
        <v>250.81728000000001</v>
      </c>
    </row>
    <row r="1224" spans="1:14" x14ac:dyDescent="0.3">
      <c r="A1224" s="10" t="s">
        <v>1641</v>
      </c>
      <c r="B1224" s="11">
        <v>42837</v>
      </c>
      <c r="C1224" s="12" t="s">
        <v>253</v>
      </c>
      <c r="D1224" s="12" t="s">
        <v>29</v>
      </c>
      <c r="E1224" s="12" t="s">
        <v>3</v>
      </c>
      <c r="F1224" s="12" t="s">
        <v>4</v>
      </c>
      <c r="G1224" s="12">
        <v>113.79</v>
      </c>
      <c r="H1224" s="12">
        <v>10</v>
      </c>
      <c r="I1224" s="12">
        <v>22.757999999999999</v>
      </c>
      <c r="J1224" s="13">
        <v>0.25</v>
      </c>
      <c r="K1224" s="12" t="str">
        <f t="shared" si="76"/>
        <v>April</v>
      </c>
      <c r="L1224" s="24">
        <f t="shared" si="77"/>
        <v>0.19999999999999998</v>
      </c>
      <c r="M1224" s="12">
        <f t="shared" si="78"/>
        <v>11.379000000000001</v>
      </c>
      <c r="N1224" s="19">
        <f t="shared" si="79"/>
        <v>85.342500000000001</v>
      </c>
    </row>
    <row r="1225" spans="1:14" x14ac:dyDescent="0.3">
      <c r="A1225" s="10" t="s">
        <v>1642</v>
      </c>
      <c r="B1225" s="11">
        <v>42837</v>
      </c>
      <c r="C1225" s="12" t="s">
        <v>253</v>
      </c>
      <c r="D1225" s="12" t="s">
        <v>29</v>
      </c>
      <c r="E1225" s="12" t="s">
        <v>3</v>
      </c>
      <c r="F1225" s="12" t="s">
        <v>18</v>
      </c>
      <c r="G1225" s="12">
        <v>78.150000000000006</v>
      </c>
      <c r="H1225" s="12">
        <v>9</v>
      </c>
      <c r="I1225" s="12">
        <v>15.63</v>
      </c>
      <c r="J1225" s="13">
        <v>0.21</v>
      </c>
      <c r="K1225" s="12" t="str">
        <f t="shared" si="76"/>
        <v>April</v>
      </c>
      <c r="L1225" s="24">
        <f t="shared" si="77"/>
        <v>0.19999999999999998</v>
      </c>
      <c r="M1225" s="12">
        <f t="shared" si="78"/>
        <v>8.6833333333333336</v>
      </c>
      <c r="N1225" s="19">
        <f t="shared" si="79"/>
        <v>61.738500000000002</v>
      </c>
    </row>
    <row r="1226" spans="1:14" x14ac:dyDescent="0.3">
      <c r="A1226" s="10" t="s">
        <v>1643</v>
      </c>
      <c r="B1226" s="11">
        <v>42837</v>
      </c>
      <c r="C1226" s="12" t="s">
        <v>253</v>
      </c>
      <c r="D1226" s="12" t="s">
        <v>29</v>
      </c>
      <c r="E1226" s="12" t="s">
        <v>3</v>
      </c>
      <c r="F1226" s="12" t="s">
        <v>10</v>
      </c>
      <c r="G1226" s="12">
        <v>1.728</v>
      </c>
      <c r="H1226" s="12">
        <v>5</v>
      </c>
      <c r="I1226" s="12">
        <v>0.34560000000000002</v>
      </c>
      <c r="J1226" s="13">
        <v>0.01</v>
      </c>
      <c r="K1226" s="12" t="str">
        <f t="shared" si="76"/>
        <v>April</v>
      </c>
      <c r="L1226" s="24">
        <f t="shared" si="77"/>
        <v>0.2</v>
      </c>
      <c r="M1226" s="12">
        <f t="shared" si="78"/>
        <v>0.34560000000000002</v>
      </c>
      <c r="N1226" s="19">
        <f t="shared" si="79"/>
        <v>1.71072</v>
      </c>
    </row>
    <row r="1227" spans="1:14" x14ac:dyDescent="0.3">
      <c r="A1227" s="10" t="s">
        <v>1644</v>
      </c>
      <c r="B1227" s="11">
        <v>42837</v>
      </c>
      <c r="C1227" s="12" t="s">
        <v>253</v>
      </c>
      <c r="D1227" s="12" t="s">
        <v>29</v>
      </c>
      <c r="E1227" s="12" t="s">
        <v>3</v>
      </c>
      <c r="F1227" s="12" t="s">
        <v>10</v>
      </c>
      <c r="G1227" s="12">
        <v>40.56</v>
      </c>
      <c r="H1227" s="12">
        <v>12</v>
      </c>
      <c r="I1227" s="12">
        <v>8.1120000000000001</v>
      </c>
      <c r="J1227" s="13">
        <v>0.01</v>
      </c>
      <c r="K1227" s="12" t="str">
        <f t="shared" si="76"/>
        <v>April</v>
      </c>
      <c r="L1227" s="24">
        <f t="shared" si="77"/>
        <v>0.19999999999999998</v>
      </c>
      <c r="M1227" s="12">
        <f t="shared" si="78"/>
        <v>3.3800000000000003</v>
      </c>
      <c r="N1227" s="19">
        <f t="shared" si="79"/>
        <v>40.154400000000003</v>
      </c>
    </row>
    <row r="1228" spans="1:14" x14ac:dyDescent="0.3">
      <c r="A1228" s="10" t="s">
        <v>1645</v>
      </c>
      <c r="B1228" s="11">
        <v>42837</v>
      </c>
      <c r="C1228" s="12" t="s">
        <v>253</v>
      </c>
      <c r="D1228" s="12" t="s">
        <v>29</v>
      </c>
      <c r="E1228" s="12" t="s">
        <v>3</v>
      </c>
      <c r="F1228" s="12" t="s">
        <v>10</v>
      </c>
      <c r="G1228" s="12">
        <v>182.94</v>
      </c>
      <c r="H1228" s="12">
        <v>13</v>
      </c>
      <c r="I1228" s="12">
        <v>36.588000000000001</v>
      </c>
      <c r="J1228" s="13">
        <v>0.12</v>
      </c>
      <c r="K1228" s="12" t="str">
        <f t="shared" si="76"/>
        <v>April</v>
      </c>
      <c r="L1228" s="24">
        <f t="shared" si="77"/>
        <v>0.2</v>
      </c>
      <c r="M1228" s="12">
        <f t="shared" si="78"/>
        <v>14.072307692307692</v>
      </c>
      <c r="N1228" s="19">
        <f t="shared" si="79"/>
        <v>160.9872</v>
      </c>
    </row>
    <row r="1229" spans="1:14" x14ac:dyDescent="0.3">
      <c r="A1229" s="10" t="s">
        <v>1646</v>
      </c>
      <c r="B1229" s="11">
        <v>42837</v>
      </c>
      <c r="C1229" s="12" t="s">
        <v>253</v>
      </c>
      <c r="D1229" s="12" t="s">
        <v>29</v>
      </c>
      <c r="E1229" s="12" t="s">
        <v>3</v>
      </c>
      <c r="F1229" s="12" t="s">
        <v>10</v>
      </c>
      <c r="G1229" s="12">
        <v>193.86</v>
      </c>
      <c r="H1229" s="12">
        <v>10</v>
      </c>
      <c r="I1229" s="12">
        <v>38.771999999999998</v>
      </c>
      <c r="J1229" s="13">
        <v>7.0000000000000007E-2</v>
      </c>
      <c r="K1229" s="12" t="str">
        <f t="shared" si="76"/>
        <v>April</v>
      </c>
      <c r="L1229" s="24">
        <f t="shared" si="77"/>
        <v>0.19999999999999998</v>
      </c>
      <c r="M1229" s="12">
        <f t="shared" si="78"/>
        <v>19.386000000000003</v>
      </c>
      <c r="N1229" s="19">
        <f t="shared" si="79"/>
        <v>180.28980000000001</v>
      </c>
    </row>
    <row r="1230" spans="1:14" x14ac:dyDescent="0.3">
      <c r="A1230" s="10" t="s">
        <v>1647</v>
      </c>
      <c r="B1230" s="11">
        <v>43262</v>
      </c>
      <c r="C1230" s="12" t="s">
        <v>832</v>
      </c>
      <c r="D1230" s="12" t="s">
        <v>8</v>
      </c>
      <c r="E1230" s="12" t="s">
        <v>3</v>
      </c>
      <c r="F1230" s="12" t="s">
        <v>10</v>
      </c>
      <c r="G1230" s="12">
        <v>15.28</v>
      </c>
      <c r="H1230" s="12">
        <v>7</v>
      </c>
      <c r="I1230" s="12">
        <v>3.056</v>
      </c>
      <c r="J1230" s="13">
        <v>0.25</v>
      </c>
      <c r="K1230" s="12" t="str">
        <f t="shared" si="76"/>
        <v>June</v>
      </c>
      <c r="L1230" s="24">
        <f t="shared" si="77"/>
        <v>0.2</v>
      </c>
      <c r="M1230" s="12">
        <f t="shared" si="78"/>
        <v>2.1828571428571428</v>
      </c>
      <c r="N1230" s="19">
        <f t="shared" si="79"/>
        <v>11.459999999999999</v>
      </c>
    </row>
    <row r="1231" spans="1:14" x14ac:dyDescent="0.3">
      <c r="A1231" s="10" t="s">
        <v>1648</v>
      </c>
      <c r="B1231" s="11">
        <v>43262</v>
      </c>
      <c r="C1231" s="12" t="s">
        <v>832</v>
      </c>
      <c r="D1231" s="12" t="s">
        <v>8</v>
      </c>
      <c r="E1231" s="12" t="s">
        <v>3</v>
      </c>
      <c r="F1231" s="12" t="s">
        <v>4</v>
      </c>
      <c r="G1231" s="12">
        <v>8.73</v>
      </c>
      <c r="H1231" s="12">
        <v>10</v>
      </c>
      <c r="I1231" s="12">
        <v>1.746</v>
      </c>
      <c r="J1231" s="13">
        <v>0.22</v>
      </c>
      <c r="K1231" s="12" t="str">
        <f t="shared" si="76"/>
        <v>June</v>
      </c>
      <c r="L1231" s="24">
        <f t="shared" si="77"/>
        <v>0.19999999999999998</v>
      </c>
      <c r="M1231" s="12">
        <f t="shared" si="78"/>
        <v>0.873</v>
      </c>
      <c r="N1231" s="19">
        <f t="shared" si="79"/>
        <v>6.8094000000000001</v>
      </c>
    </row>
    <row r="1232" spans="1:14" x14ac:dyDescent="0.3">
      <c r="A1232" s="10" t="s">
        <v>1649</v>
      </c>
      <c r="B1232" s="11">
        <v>43262</v>
      </c>
      <c r="C1232" s="12" t="s">
        <v>832</v>
      </c>
      <c r="D1232" s="12" t="s">
        <v>8</v>
      </c>
      <c r="E1232" s="12" t="s">
        <v>3</v>
      </c>
      <c r="F1232" s="12" t="s">
        <v>10</v>
      </c>
      <c r="G1232" s="12">
        <v>5.68</v>
      </c>
      <c r="H1232" s="12">
        <v>29</v>
      </c>
      <c r="I1232" s="12">
        <v>1.1359999999999999</v>
      </c>
      <c r="J1232" s="13">
        <v>0</v>
      </c>
      <c r="K1232" s="12" t="str">
        <f t="shared" si="76"/>
        <v>June</v>
      </c>
      <c r="L1232" s="24">
        <f t="shared" si="77"/>
        <v>0.19999999999999998</v>
      </c>
      <c r="M1232" s="12">
        <f t="shared" si="78"/>
        <v>0.19586206896551722</v>
      </c>
      <c r="N1232" s="19">
        <f t="shared" si="79"/>
        <v>5.68</v>
      </c>
    </row>
    <row r="1233" spans="1:14" x14ac:dyDescent="0.3">
      <c r="A1233" s="10" t="s">
        <v>1650</v>
      </c>
      <c r="B1233" s="11">
        <v>42674</v>
      </c>
      <c r="C1233" s="12" t="s">
        <v>1651</v>
      </c>
      <c r="D1233" s="12" t="s">
        <v>45</v>
      </c>
      <c r="E1233" s="12" t="s">
        <v>3</v>
      </c>
      <c r="F1233" s="12" t="s">
        <v>10</v>
      </c>
      <c r="G1233" s="12">
        <v>2.78</v>
      </c>
      <c r="H1233" s="12">
        <v>15</v>
      </c>
      <c r="I1233" s="12">
        <v>0.55600000000000005</v>
      </c>
      <c r="J1233" s="13">
        <v>0.08</v>
      </c>
      <c r="K1233" s="12" t="str">
        <f t="shared" si="76"/>
        <v>October</v>
      </c>
      <c r="L1233" s="24">
        <f t="shared" si="77"/>
        <v>0.20000000000000004</v>
      </c>
      <c r="M1233" s="12">
        <f t="shared" si="78"/>
        <v>0.18533333333333332</v>
      </c>
      <c r="N1233" s="19">
        <f t="shared" si="79"/>
        <v>2.5575999999999999</v>
      </c>
    </row>
    <row r="1234" spans="1:14" x14ac:dyDescent="0.3">
      <c r="A1234" s="10" t="s">
        <v>1652</v>
      </c>
      <c r="B1234" s="11">
        <v>42674</v>
      </c>
      <c r="C1234" s="12" t="s">
        <v>1651</v>
      </c>
      <c r="D1234" s="12" t="s">
        <v>45</v>
      </c>
      <c r="E1234" s="12" t="s">
        <v>3</v>
      </c>
      <c r="F1234" s="12" t="s">
        <v>10</v>
      </c>
      <c r="G1234" s="12">
        <v>79.959999999999994</v>
      </c>
      <c r="H1234" s="12">
        <v>10</v>
      </c>
      <c r="I1234" s="12">
        <v>15.992000000000001</v>
      </c>
      <c r="J1234" s="13">
        <v>0.09</v>
      </c>
      <c r="K1234" s="12" t="str">
        <f t="shared" si="76"/>
        <v>October</v>
      </c>
      <c r="L1234" s="24">
        <f t="shared" si="77"/>
        <v>0.20000000000000004</v>
      </c>
      <c r="M1234" s="12">
        <f t="shared" si="78"/>
        <v>7.9959999999999996</v>
      </c>
      <c r="N1234" s="19">
        <f t="shared" si="79"/>
        <v>72.763599999999997</v>
      </c>
    </row>
    <row r="1235" spans="1:14" x14ac:dyDescent="0.3">
      <c r="A1235" s="10" t="s">
        <v>1653</v>
      </c>
      <c r="B1235" s="11">
        <v>42885</v>
      </c>
      <c r="C1235" s="12" t="s">
        <v>1654</v>
      </c>
      <c r="D1235" s="12" t="s">
        <v>45</v>
      </c>
      <c r="E1235" s="12" t="s">
        <v>9</v>
      </c>
      <c r="F1235" s="12" t="s">
        <v>18</v>
      </c>
      <c r="G1235" s="12">
        <v>839.98800000000006</v>
      </c>
      <c r="H1235" s="12">
        <v>30</v>
      </c>
      <c r="I1235" s="12">
        <v>167.99760000000001</v>
      </c>
      <c r="J1235" s="13">
        <v>0.12</v>
      </c>
      <c r="K1235" s="12" t="str">
        <f t="shared" si="76"/>
        <v>May</v>
      </c>
      <c r="L1235" s="24">
        <f t="shared" si="77"/>
        <v>0.19999999999999998</v>
      </c>
      <c r="M1235" s="12">
        <f t="shared" si="78"/>
        <v>27.999600000000001</v>
      </c>
      <c r="N1235" s="19">
        <f t="shared" si="79"/>
        <v>739.1894400000001</v>
      </c>
    </row>
    <row r="1236" spans="1:14" x14ac:dyDescent="0.3">
      <c r="A1236" s="10" t="s">
        <v>1655</v>
      </c>
      <c r="B1236" s="11">
        <v>43036</v>
      </c>
      <c r="C1236" s="12" t="s">
        <v>1145</v>
      </c>
      <c r="D1236" s="12" t="s">
        <v>8</v>
      </c>
      <c r="E1236" s="12" t="s">
        <v>3</v>
      </c>
      <c r="F1236" s="12" t="s">
        <v>4</v>
      </c>
      <c r="G1236" s="12">
        <v>47.951999999999998</v>
      </c>
      <c r="H1236" s="12">
        <v>29</v>
      </c>
      <c r="I1236" s="12">
        <v>9.5904000000000007</v>
      </c>
      <c r="J1236" s="13">
        <v>0.14000000000000001</v>
      </c>
      <c r="K1236" s="12" t="str">
        <f t="shared" si="76"/>
        <v>October</v>
      </c>
      <c r="L1236" s="24">
        <f t="shared" si="77"/>
        <v>0.2</v>
      </c>
      <c r="M1236" s="12">
        <f t="shared" si="78"/>
        <v>1.6535172413793102</v>
      </c>
      <c r="N1236" s="19">
        <f t="shared" si="79"/>
        <v>41.238720000000001</v>
      </c>
    </row>
    <row r="1237" spans="1:14" x14ac:dyDescent="0.3">
      <c r="A1237" s="10" t="s">
        <v>1656</v>
      </c>
      <c r="B1237" s="11">
        <v>43036</v>
      </c>
      <c r="C1237" s="12" t="s">
        <v>1145</v>
      </c>
      <c r="D1237" s="12" t="s">
        <v>8</v>
      </c>
      <c r="E1237" s="12" t="s">
        <v>3</v>
      </c>
      <c r="F1237" s="12" t="s">
        <v>10</v>
      </c>
      <c r="G1237" s="12">
        <v>37.424999999999997</v>
      </c>
      <c r="H1237" s="12">
        <v>26</v>
      </c>
      <c r="I1237" s="12">
        <v>7.4850000000000003</v>
      </c>
      <c r="J1237" s="13">
        <v>0.16</v>
      </c>
      <c r="K1237" s="12" t="str">
        <f t="shared" si="76"/>
        <v>October</v>
      </c>
      <c r="L1237" s="24">
        <f t="shared" si="77"/>
        <v>0.2</v>
      </c>
      <c r="M1237" s="12">
        <f t="shared" si="78"/>
        <v>1.4394230769230769</v>
      </c>
      <c r="N1237" s="19">
        <f t="shared" si="79"/>
        <v>31.436999999999998</v>
      </c>
    </row>
    <row r="1238" spans="1:14" x14ac:dyDescent="0.3">
      <c r="A1238" s="10" t="s">
        <v>1657</v>
      </c>
      <c r="B1238" s="11">
        <v>43036</v>
      </c>
      <c r="C1238" s="12" t="s">
        <v>1145</v>
      </c>
      <c r="D1238" s="12" t="s">
        <v>8</v>
      </c>
      <c r="E1238" s="12" t="s">
        <v>3</v>
      </c>
      <c r="F1238" s="12" t="s">
        <v>4</v>
      </c>
      <c r="G1238" s="12">
        <v>63.968000000000004</v>
      </c>
      <c r="H1238" s="12">
        <v>15</v>
      </c>
      <c r="I1238" s="12">
        <v>12.7936</v>
      </c>
      <c r="J1238" s="13">
        <v>0.13</v>
      </c>
      <c r="K1238" s="12" t="str">
        <f t="shared" si="76"/>
        <v>October</v>
      </c>
      <c r="L1238" s="24">
        <f t="shared" si="77"/>
        <v>0.19999999999999998</v>
      </c>
      <c r="M1238" s="12">
        <f t="shared" si="78"/>
        <v>4.2645333333333335</v>
      </c>
      <c r="N1238" s="19">
        <f t="shared" si="79"/>
        <v>55.652160000000002</v>
      </c>
    </row>
    <row r="1239" spans="1:14" x14ac:dyDescent="0.3">
      <c r="A1239" s="10" t="s">
        <v>1658</v>
      </c>
      <c r="B1239" s="11">
        <v>43036</v>
      </c>
      <c r="C1239" s="12" t="s">
        <v>1145</v>
      </c>
      <c r="D1239" s="12" t="s">
        <v>8</v>
      </c>
      <c r="E1239" s="12" t="s">
        <v>3</v>
      </c>
      <c r="F1239" s="12" t="s">
        <v>4</v>
      </c>
      <c r="G1239" s="12">
        <v>165.048</v>
      </c>
      <c r="H1239" s="12">
        <v>28</v>
      </c>
      <c r="I1239" s="12">
        <v>33.009599999999999</v>
      </c>
      <c r="J1239" s="13">
        <v>0.09</v>
      </c>
      <c r="K1239" s="12" t="str">
        <f t="shared" si="76"/>
        <v>October</v>
      </c>
      <c r="L1239" s="24">
        <f t="shared" si="77"/>
        <v>0.19999999999999998</v>
      </c>
      <c r="M1239" s="12">
        <f t="shared" si="78"/>
        <v>5.894571428571429</v>
      </c>
      <c r="N1239" s="19">
        <f t="shared" si="79"/>
        <v>150.19368</v>
      </c>
    </row>
    <row r="1240" spans="1:14" x14ac:dyDescent="0.3">
      <c r="A1240" s="10" t="s">
        <v>1659</v>
      </c>
      <c r="B1240" s="11">
        <v>42316</v>
      </c>
      <c r="C1240" s="12" t="s">
        <v>1660</v>
      </c>
      <c r="D1240" s="12" t="s">
        <v>8</v>
      </c>
      <c r="E1240" s="12" t="s">
        <v>3</v>
      </c>
      <c r="F1240" s="12" t="s">
        <v>4</v>
      </c>
      <c r="G1240" s="12">
        <v>12.35</v>
      </c>
      <c r="H1240" s="12">
        <v>28</v>
      </c>
      <c r="I1240" s="12">
        <v>2.4700000000000002</v>
      </c>
      <c r="J1240" s="13">
        <v>0.19</v>
      </c>
      <c r="K1240" s="12" t="str">
        <f t="shared" si="76"/>
        <v>November</v>
      </c>
      <c r="L1240" s="24">
        <f t="shared" si="77"/>
        <v>0.2</v>
      </c>
      <c r="M1240" s="12">
        <f t="shared" si="78"/>
        <v>0.44107142857142856</v>
      </c>
      <c r="N1240" s="19">
        <f t="shared" si="79"/>
        <v>10.003499999999999</v>
      </c>
    </row>
    <row r="1241" spans="1:14" x14ac:dyDescent="0.3">
      <c r="A1241" s="10" t="s">
        <v>1661</v>
      </c>
      <c r="B1241" s="11">
        <v>42316</v>
      </c>
      <c r="C1241" s="12" t="s">
        <v>1660</v>
      </c>
      <c r="D1241" s="12" t="s">
        <v>8</v>
      </c>
      <c r="E1241" s="12" t="s">
        <v>3</v>
      </c>
      <c r="F1241" s="12" t="s">
        <v>10</v>
      </c>
      <c r="G1241" s="12">
        <v>40.97</v>
      </c>
      <c r="H1241" s="12">
        <v>5</v>
      </c>
      <c r="I1241" s="12">
        <v>8.1940000000000008</v>
      </c>
      <c r="J1241" s="13">
        <v>0.12</v>
      </c>
      <c r="K1241" s="12" t="str">
        <f t="shared" si="76"/>
        <v>November</v>
      </c>
      <c r="L1241" s="24">
        <f t="shared" si="77"/>
        <v>0.20000000000000004</v>
      </c>
      <c r="M1241" s="12">
        <f t="shared" si="78"/>
        <v>8.1939999999999991</v>
      </c>
      <c r="N1241" s="19">
        <f t="shared" si="79"/>
        <v>36.053600000000003</v>
      </c>
    </row>
    <row r="1242" spans="1:14" x14ac:dyDescent="0.3">
      <c r="A1242" s="10" t="s">
        <v>1662</v>
      </c>
      <c r="B1242" s="11">
        <v>42316</v>
      </c>
      <c r="C1242" s="12" t="s">
        <v>1660</v>
      </c>
      <c r="D1242" s="12" t="s">
        <v>8</v>
      </c>
      <c r="E1242" s="12" t="s">
        <v>3</v>
      </c>
      <c r="F1242" s="12" t="s">
        <v>10</v>
      </c>
      <c r="G1242" s="12">
        <v>22.96</v>
      </c>
      <c r="H1242" s="12">
        <v>6</v>
      </c>
      <c r="I1242" s="12">
        <v>4.5919999999999996</v>
      </c>
      <c r="J1242" s="13">
        <v>7.0000000000000007E-2</v>
      </c>
      <c r="K1242" s="12" t="str">
        <f t="shared" si="76"/>
        <v>November</v>
      </c>
      <c r="L1242" s="24">
        <f t="shared" si="77"/>
        <v>0.19999999999999998</v>
      </c>
      <c r="M1242" s="12">
        <f t="shared" si="78"/>
        <v>3.8266666666666667</v>
      </c>
      <c r="N1242" s="19">
        <f t="shared" si="79"/>
        <v>21.352800000000002</v>
      </c>
    </row>
    <row r="1243" spans="1:14" x14ac:dyDescent="0.3">
      <c r="A1243" s="10" t="s">
        <v>1663</v>
      </c>
      <c r="B1243" s="11">
        <v>42976</v>
      </c>
      <c r="C1243" s="12" t="s">
        <v>883</v>
      </c>
      <c r="D1243" s="12" t="s">
        <v>45</v>
      </c>
      <c r="E1243" s="12" t="s">
        <v>30</v>
      </c>
      <c r="F1243" s="12" t="s">
        <v>18</v>
      </c>
      <c r="G1243" s="12">
        <v>22</v>
      </c>
      <c r="H1243" s="12">
        <v>6</v>
      </c>
      <c r="I1243" s="12">
        <v>4.4000000000000004</v>
      </c>
      <c r="J1243" s="13">
        <v>0.08</v>
      </c>
      <c r="K1243" s="12" t="str">
        <f t="shared" si="76"/>
        <v>August</v>
      </c>
      <c r="L1243" s="24">
        <f t="shared" si="77"/>
        <v>0.2</v>
      </c>
      <c r="M1243" s="12">
        <f t="shared" si="78"/>
        <v>3.6666666666666665</v>
      </c>
      <c r="N1243" s="19">
        <f t="shared" si="79"/>
        <v>20.239999999999998</v>
      </c>
    </row>
    <row r="1244" spans="1:14" x14ac:dyDescent="0.3">
      <c r="A1244" s="10" t="s">
        <v>1664</v>
      </c>
      <c r="B1244" s="11">
        <v>42781</v>
      </c>
      <c r="C1244" s="12" t="s">
        <v>1145</v>
      </c>
      <c r="D1244" s="12" t="s">
        <v>8</v>
      </c>
      <c r="E1244" s="12" t="s">
        <v>3</v>
      </c>
      <c r="F1244" s="12" t="s">
        <v>10</v>
      </c>
      <c r="G1244" s="12">
        <v>398.35199999999998</v>
      </c>
      <c r="H1244" s="12">
        <v>21</v>
      </c>
      <c r="I1244" s="12">
        <v>79.670400000000001</v>
      </c>
      <c r="J1244" s="13">
        <v>0.25</v>
      </c>
      <c r="K1244" s="12" t="str">
        <f t="shared" si="76"/>
        <v>February</v>
      </c>
      <c r="L1244" s="24">
        <f t="shared" si="77"/>
        <v>0.2</v>
      </c>
      <c r="M1244" s="12">
        <f t="shared" si="78"/>
        <v>18.969142857142856</v>
      </c>
      <c r="N1244" s="19">
        <f t="shared" si="79"/>
        <v>298.76400000000001</v>
      </c>
    </row>
    <row r="1245" spans="1:14" x14ac:dyDescent="0.3">
      <c r="A1245" s="10" t="s">
        <v>1665</v>
      </c>
      <c r="B1245" s="11">
        <v>42781</v>
      </c>
      <c r="C1245" s="12" t="s">
        <v>1145</v>
      </c>
      <c r="D1245" s="12" t="s">
        <v>8</v>
      </c>
      <c r="E1245" s="12" t="s">
        <v>3</v>
      </c>
      <c r="F1245" s="12" t="s">
        <v>10</v>
      </c>
      <c r="G1245" s="12">
        <v>8.7200000000000006</v>
      </c>
      <c r="H1245" s="12">
        <v>30</v>
      </c>
      <c r="I1245" s="12">
        <v>1.744</v>
      </c>
      <c r="J1245" s="13">
        <v>0.01</v>
      </c>
      <c r="K1245" s="12" t="str">
        <f t="shared" si="76"/>
        <v>February</v>
      </c>
      <c r="L1245" s="24">
        <f t="shared" si="77"/>
        <v>0.19999999999999998</v>
      </c>
      <c r="M1245" s="12">
        <f t="shared" si="78"/>
        <v>0.29066666666666668</v>
      </c>
      <c r="N1245" s="19">
        <f t="shared" si="79"/>
        <v>8.6328000000000014</v>
      </c>
    </row>
    <row r="1246" spans="1:14" x14ac:dyDescent="0.3">
      <c r="A1246" s="10" t="s">
        <v>1666</v>
      </c>
      <c r="B1246" s="11">
        <v>43234</v>
      </c>
      <c r="C1246" s="12" t="s">
        <v>1667</v>
      </c>
      <c r="D1246" s="12" t="s">
        <v>2</v>
      </c>
      <c r="E1246" s="12" t="s">
        <v>3</v>
      </c>
      <c r="F1246" s="12" t="s">
        <v>10</v>
      </c>
      <c r="G1246" s="12">
        <v>48.69</v>
      </c>
      <c r="H1246" s="12">
        <v>25</v>
      </c>
      <c r="I1246" s="12">
        <v>9.7379999999999995</v>
      </c>
      <c r="J1246" s="13">
        <v>0.03</v>
      </c>
      <c r="K1246" s="12" t="str">
        <f t="shared" si="76"/>
        <v>May</v>
      </c>
      <c r="L1246" s="24">
        <f t="shared" si="77"/>
        <v>0.2</v>
      </c>
      <c r="M1246" s="12">
        <f t="shared" si="78"/>
        <v>1.9476</v>
      </c>
      <c r="N1246" s="19">
        <f t="shared" si="79"/>
        <v>47.229299999999995</v>
      </c>
    </row>
    <row r="1247" spans="1:14" x14ac:dyDescent="0.3">
      <c r="A1247" s="10" t="s">
        <v>1668</v>
      </c>
      <c r="B1247" s="11">
        <v>42350</v>
      </c>
      <c r="C1247" s="12" t="s">
        <v>1669</v>
      </c>
      <c r="D1247" s="12" t="s">
        <v>8</v>
      </c>
      <c r="E1247" s="12" t="s">
        <v>3</v>
      </c>
      <c r="F1247" s="12" t="s">
        <v>4</v>
      </c>
      <c r="G1247" s="12">
        <v>764.68799999999999</v>
      </c>
      <c r="H1247" s="12">
        <v>1</v>
      </c>
      <c r="I1247" s="12">
        <v>152.9376</v>
      </c>
      <c r="J1247" s="13">
        <v>0.13</v>
      </c>
      <c r="K1247" s="12" t="str">
        <f t="shared" si="76"/>
        <v>December</v>
      </c>
      <c r="L1247" s="24">
        <f t="shared" si="77"/>
        <v>0.2</v>
      </c>
      <c r="M1247" s="12">
        <f t="shared" si="78"/>
        <v>764.68799999999999</v>
      </c>
      <c r="N1247" s="19">
        <f t="shared" si="79"/>
        <v>665.27855999999997</v>
      </c>
    </row>
    <row r="1248" spans="1:14" x14ac:dyDescent="0.3">
      <c r="A1248" s="10" t="s">
        <v>1670</v>
      </c>
      <c r="B1248" s="11">
        <v>42350</v>
      </c>
      <c r="C1248" s="12" t="s">
        <v>1669</v>
      </c>
      <c r="D1248" s="12" t="s">
        <v>8</v>
      </c>
      <c r="E1248" s="12" t="s">
        <v>3</v>
      </c>
      <c r="F1248" s="12" t="s">
        <v>4</v>
      </c>
      <c r="G1248" s="12">
        <v>3610.848</v>
      </c>
      <c r="H1248" s="12">
        <v>27</v>
      </c>
      <c r="I1248" s="12">
        <v>722.16959999999995</v>
      </c>
      <c r="J1248" s="13">
        <v>0.2</v>
      </c>
      <c r="K1248" s="12" t="str">
        <f t="shared" si="76"/>
        <v>December</v>
      </c>
      <c r="L1248" s="24">
        <f t="shared" si="77"/>
        <v>0.19999999999999998</v>
      </c>
      <c r="M1248" s="12">
        <f t="shared" si="78"/>
        <v>133.73511111111111</v>
      </c>
      <c r="N1248" s="19">
        <f t="shared" si="79"/>
        <v>2888.6783999999998</v>
      </c>
    </row>
    <row r="1249" spans="1:14" x14ac:dyDescent="0.3">
      <c r="A1249" s="10" t="s">
        <v>1671</v>
      </c>
      <c r="B1249" s="11">
        <v>42350</v>
      </c>
      <c r="C1249" s="12" t="s">
        <v>1669</v>
      </c>
      <c r="D1249" s="12" t="s">
        <v>8</v>
      </c>
      <c r="E1249" s="12" t="s">
        <v>3</v>
      </c>
      <c r="F1249" s="12" t="s">
        <v>4</v>
      </c>
      <c r="G1249" s="12">
        <v>254.97450000000001</v>
      </c>
      <c r="H1249" s="12">
        <v>24</v>
      </c>
      <c r="I1249" s="12">
        <v>50.994900000000001</v>
      </c>
      <c r="J1249" s="13">
        <v>0.12</v>
      </c>
      <c r="K1249" s="12" t="str">
        <f t="shared" si="76"/>
        <v>December</v>
      </c>
      <c r="L1249" s="24">
        <f t="shared" si="77"/>
        <v>0.2</v>
      </c>
      <c r="M1249" s="12">
        <f t="shared" si="78"/>
        <v>10.6239375</v>
      </c>
      <c r="N1249" s="19">
        <f t="shared" si="79"/>
        <v>224.37756000000002</v>
      </c>
    </row>
    <row r="1250" spans="1:14" x14ac:dyDescent="0.3">
      <c r="A1250" s="10" t="s">
        <v>1672</v>
      </c>
      <c r="B1250" s="11">
        <v>43452</v>
      </c>
      <c r="C1250" s="12" t="s">
        <v>955</v>
      </c>
      <c r="D1250" s="12" t="s">
        <v>45</v>
      </c>
      <c r="E1250" s="12" t="s">
        <v>3</v>
      </c>
      <c r="F1250" s="12" t="s">
        <v>10</v>
      </c>
      <c r="G1250" s="12">
        <v>38.82</v>
      </c>
      <c r="H1250" s="12">
        <v>8</v>
      </c>
      <c r="I1250" s="12">
        <v>7.7640000000000002</v>
      </c>
      <c r="J1250" s="13">
        <v>0.12</v>
      </c>
      <c r="K1250" s="12" t="str">
        <f t="shared" si="76"/>
        <v>December</v>
      </c>
      <c r="L1250" s="24">
        <f t="shared" si="77"/>
        <v>0.2</v>
      </c>
      <c r="M1250" s="12">
        <f t="shared" si="78"/>
        <v>4.8525</v>
      </c>
      <c r="N1250" s="19">
        <f t="shared" si="79"/>
        <v>34.1616</v>
      </c>
    </row>
    <row r="1251" spans="1:14" x14ac:dyDescent="0.3">
      <c r="A1251" s="10" t="s">
        <v>1673</v>
      </c>
      <c r="B1251" s="11">
        <v>43452</v>
      </c>
      <c r="C1251" s="12" t="s">
        <v>955</v>
      </c>
      <c r="D1251" s="12" t="s">
        <v>45</v>
      </c>
      <c r="E1251" s="12" t="s">
        <v>3</v>
      </c>
      <c r="F1251" s="12" t="s">
        <v>4</v>
      </c>
      <c r="G1251" s="12">
        <v>1141.9380000000001</v>
      </c>
      <c r="H1251" s="12">
        <v>26</v>
      </c>
      <c r="I1251" s="12">
        <v>228.38759999999999</v>
      </c>
      <c r="J1251" s="13">
        <v>0.21</v>
      </c>
      <c r="K1251" s="12" t="str">
        <f t="shared" si="76"/>
        <v>December</v>
      </c>
      <c r="L1251" s="24">
        <f t="shared" si="77"/>
        <v>0.19999999999999998</v>
      </c>
      <c r="M1251" s="12">
        <f t="shared" si="78"/>
        <v>43.920692307692313</v>
      </c>
      <c r="N1251" s="19">
        <f t="shared" si="79"/>
        <v>902.13102000000003</v>
      </c>
    </row>
    <row r="1252" spans="1:14" x14ac:dyDescent="0.3">
      <c r="A1252" s="10" t="s">
        <v>1674</v>
      </c>
      <c r="B1252" s="11">
        <v>43452</v>
      </c>
      <c r="C1252" s="12" t="s">
        <v>955</v>
      </c>
      <c r="D1252" s="12" t="s">
        <v>45</v>
      </c>
      <c r="E1252" s="12" t="s">
        <v>3</v>
      </c>
      <c r="F1252" s="12" t="s">
        <v>10</v>
      </c>
      <c r="G1252" s="12">
        <v>1704.56</v>
      </c>
      <c r="H1252" s="12">
        <v>28</v>
      </c>
      <c r="I1252" s="12">
        <v>340.91199999999998</v>
      </c>
      <c r="J1252" s="13">
        <v>0.14000000000000001</v>
      </c>
      <c r="K1252" s="12" t="str">
        <f t="shared" si="76"/>
        <v>December</v>
      </c>
      <c r="L1252" s="24">
        <f t="shared" si="77"/>
        <v>0.19999999999999998</v>
      </c>
      <c r="M1252" s="12">
        <f t="shared" si="78"/>
        <v>60.877142857142857</v>
      </c>
      <c r="N1252" s="19">
        <f t="shared" si="79"/>
        <v>1465.9215999999999</v>
      </c>
    </row>
    <row r="1253" spans="1:14" x14ac:dyDescent="0.3">
      <c r="A1253" s="10" t="s">
        <v>1675</v>
      </c>
      <c r="B1253" s="11">
        <v>43452</v>
      </c>
      <c r="C1253" s="12" t="s">
        <v>955</v>
      </c>
      <c r="D1253" s="12" t="s">
        <v>45</v>
      </c>
      <c r="E1253" s="12" t="s">
        <v>3</v>
      </c>
      <c r="F1253" s="12" t="s">
        <v>10</v>
      </c>
      <c r="G1253" s="12">
        <v>3.2</v>
      </c>
      <c r="H1253" s="12">
        <v>7</v>
      </c>
      <c r="I1253" s="12">
        <v>0.64</v>
      </c>
      <c r="J1253" s="13">
        <v>0.04</v>
      </c>
      <c r="K1253" s="12" t="str">
        <f t="shared" si="76"/>
        <v>December</v>
      </c>
      <c r="L1253" s="24">
        <f t="shared" si="77"/>
        <v>0.19999999999999998</v>
      </c>
      <c r="M1253" s="12">
        <f t="shared" si="78"/>
        <v>0.45714285714285718</v>
      </c>
      <c r="N1253" s="19">
        <f t="shared" si="79"/>
        <v>3.0720000000000001</v>
      </c>
    </row>
    <row r="1254" spans="1:14" x14ac:dyDescent="0.3">
      <c r="A1254" s="10" t="s">
        <v>1676</v>
      </c>
      <c r="B1254" s="11">
        <v>42467</v>
      </c>
      <c r="C1254" s="12" t="s">
        <v>26</v>
      </c>
      <c r="D1254" s="12" t="s">
        <v>8</v>
      </c>
      <c r="E1254" s="12" t="s">
        <v>3</v>
      </c>
      <c r="F1254" s="12" t="s">
        <v>18</v>
      </c>
      <c r="G1254" s="12">
        <v>1099.96</v>
      </c>
      <c r="H1254" s="12">
        <v>18</v>
      </c>
      <c r="I1254" s="12">
        <v>219.99199999999999</v>
      </c>
      <c r="J1254" s="13">
        <v>0.14000000000000001</v>
      </c>
      <c r="K1254" s="12" t="str">
        <f t="shared" si="76"/>
        <v>April</v>
      </c>
      <c r="L1254" s="24">
        <f t="shared" si="77"/>
        <v>0.19999999999999998</v>
      </c>
      <c r="M1254" s="12">
        <f t="shared" si="78"/>
        <v>61.108888888888892</v>
      </c>
      <c r="N1254" s="19">
        <f t="shared" si="79"/>
        <v>945.96559999999999</v>
      </c>
    </row>
    <row r="1255" spans="1:14" x14ac:dyDescent="0.3">
      <c r="A1255" s="10" t="s">
        <v>1677</v>
      </c>
      <c r="B1255" s="11">
        <v>43376</v>
      </c>
      <c r="C1255" s="12" t="s">
        <v>1678</v>
      </c>
      <c r="D1255" s="12" t="s">
        <v>45</v>
      </c>
      <c r="E1255" s="12" t="s">
        <v>30</v>
      </c>
      <c r="F1255" s="12" t="s">
        <v>10</v>
      </c>
      <c r="G1255" s="12">
        <v>5.2480000000000002</v>
      </c>
      <c r="H1255" s="12">
        <v>28</v>
      </c>
      <c r="I1255" s="12">
        <v>1.0496000000000001</v>
      </c>
      <c r="J1255" s="13">
        <v>0.21</v>
      </c>
      <c r="K1255" s="12" t="str">
        <f t="shared" si="76"/>
        <v>October</v>
      </c>
      <c r="L1255" s="24">
        <f t="shared" si="77"/>
        <v>0.2</v>
      </c>
      <c r="M1255" s="12">
        <f t="shared" si="78"/>
        <v>0.18742857142857144</v>
      </c>
      <c r="N1255" s="19">
        <f t="shared" si="79"/>
        <v>4.1459200000000003</v>
      </c>
    </row>
    <row r="1256" spans="1:14" x14ac:dyDescent="0.3">
      <c r="A1256" s="10" t="s">
        <v>1679</v>
      </c>
      <c r="B1256" s="11">
        <v>43376</v>
      </c>
      <c r="C1256" s="12" t="s">
        <v>1678</v>
      </c>
      <c r="D1256" s="12" t="s">
        <v>45</v>
      </c>
      <c r="E1256" s="12" t="s">
        <v>30</v>
      </c>
      <c r="F1256" s="12" t="s">
        <v>18</v>
      </c>
      <c r="G1256" s="12">
        <v>35.909999999999997</v>
      </c>
      <c r="H1256" s="12">
        <v>2</v>
      </c>
      <c r="I1256" s="12">
        <v>7.1820000000000004</v>
      </c>
      <c r="J1256" s="13">
        <v>0.02</v>
      </c>
      <c r="K1256" s="12" t="str">
        <f t="shared" si="76"/>
        <v>October</v>
      </c>
      <c r="L1256" s="24">
        <f t="shared" si="77"/>
        <v>0.20000000000000004</v>
      </c>
      <c r="M1256" s="12">
        <f t="shared" si="78"/>
        <v>17.954999999999998</v>
      </c>
      <c r="N1256" s="19">
        <f t="shared" si="79"/>
        <v>35.191799999999994</v>
      </c>
    </row>
    <row r="1257" spans="1:14" x14ac:dyDescent="0.3">
      <c r="A1257" s="10" t="s">
        <v>1680</v>
      </c>
      <c r="B1257" s="11">
        <v>43376</v>
      </c>
      <c r="C1257" s="12" t="s">
        <v>1678</v>
      </c>
      <c r="D1257" s="12" t="s">
        <v>45</v>
      </c>
      <c r="E1257" s="12" t="s">
        <v>30</v>
      </c>
      <c r="F1257" s="12" t="s">
        <v>4</v>
      </c>
      <c r="G1257" s="12">
        <v>6.6959999999999997</v>
      </c>
      <c r="H1257" s="12">
        <v>22</v>
      </c>
      <c r="I1257" s="12">
        <v>1.3391999999999999</v>
      </c>
      <c r="J1257" s="13">
        <v>0.05</v>
      </c>
      <c r="K1257" s="12" t="str">
        <f t="shared" si="76"/>
        <v>October</v>
      </c>
      <c r="L1257" s="24">
        <f t="shared" si="77"/>
        <v>0.2</v>
      </c>
      <c r="M1257" s="12">
        <f t="shared" si="78"/>
        <v>0.30436363636363634</v>
      </c>
      <c r="N1257" s="19">
        <f t="shared" si="79"/>
        <v>6.3612000000000002</v>
      </c>
    </row>
    <row r="1258" spans="1:14" x14ac:dyDescent="0.3">
      <c r="A1258" s="10" t="s">
        <v>1681</v>
      </c>
      <c r="B1258" s="11">
        <v>43376</v>
      </c>
      <c r="C1258" s="12" t="s">
        <v>1678</v>
      </c>
      <c r="D1258" s="12" t="s">
        <v>45</v>
      </c>
      <c r="E1258" s="12" t="s">
        <v>30</v>
      </c>
      <c r="F1258" s="12" t="s">
        <v>4</v>
      </c>
      <c r="G1258" s="12">
        <v>43.872</v>
      </c>
      <c r="H1258" s="12">
        <v>23</v>
      </c>
      <c r="I1258" s="12">
        <v>8.7744</v>
      </c>
      <c r="J1258" s="13">
        <v>0.17</v>
      </c>
      <c r="K1258" s="12" t="str">
        <f t="shared" si="76"/>
        <v>October</v>
      </c>
      <c r="L1258" s="24">
        <f t="shared" si="77"/>
        <v>0.2</v>
      </c>
      <c r="M1258" s="12">
        <f t="shared" si="78"/>
        <v>1.9074782608695653</v>
      </c>
      <c r="N1258" s="19">
        <f t="shared" si="79"/>
        <v>36.413759999999996</v>
      </c>
    </row>
    <row r="1259" spans="1:14" x14ac:dyDescent="0.3">
      <c r="A1259" s="10" t="s">
        <v>1682</v>
      </c>
      <c r="B1259" s="11">
        <v>43093</v>
      </c>
      <c r="C1259" s="12" t="s">
        <v>616</v>
      </c>
      <c r="D1259" s="12" t="s">
        <v>2</v>
      </c>
      <c r="E1259" s="12" t="s">
        <v>30</v>
      </c>
      <c r="F1259" s="12" t="s">
        <v>10</v>
      </c>
      <c r="G1259" s="12">
        <v>27.882000000000001</v>
      </c>
      <c r="H1259" s="12">
        <v>29</v>
      </c>
      <c r="I1259" s="12">
        <v>5.5763999999999996</v>
      </c>
      <c r="J1259" s="13">
        <v>0.23</v>
      </c>
      <c r="K1259" s="12" t="str">
        <f t="shared" si="76"/>
        <v>December</v>
      </c>
      <c r="L1259" s="24">
        <f t="shared" si="77"/>
        <v>0.19999999999999998</v>
      </c>
      <c r="M1259" s="12">
        <f t="shared" si="78"/>
        <v>0.96144827586206905</v>
      </c>
      <c r="N1259" s="19">
        <f t="shared" si="79"/>
        <v>21.469140000000003</v>
      </c>
    </row>
    <row r="1260" spans="1:14" x14ac:dyDescent="0.3">
      <c r="A1260" s="10" t="s">
        <v>1683</v>
      </c>
      <c r="B1260" s="11">
        <v>43093</v>
      </c>
      <c r="C1260" s="12" t="s">
        <v>616</v>
      </c>
      <c r="D1260" s="12" t="s">
        <v>2</v>
      </c>
      <c r="E1260" s="12" t="s">
        <v>30</v>
      </c>
      <c r="F1260" s="12" t="s">
        <v>10</v>
      </c>
      <c r="G1260" s="12">
        <v>540.048</v>
      </c>
      <c r="H1260" s="12">
        <v>5</v>
      </c>
      <c r="I1260" s="12">
        <v>108.00960000000001</v>
      </c>
      <c r="J1260" s="13">
        <v>0.15</v>
      </c>
      <c r="K1260" s="12" t="str">
        <f t="shared" si="76"/>
        <v>December</v>
      </c>
      <c r="L1260" s="24">
        <f t="shared" si="77"/>
        <v>0.2</v>
      </c>
      <c r="M1260" s="12">
        <f t="shared" si="78"/>
        <v>108.00960000000001</v>
      </c>
      <c r="N1260" s="19">
        <f t="shared" si="79"/>
        <v>459.04079999999999</v>
      </c>
    </row>
    <row r="1261" spans="1:14" x14ac:dyDescent="0.3">
      <c r="A1261" s="10" t="s">
        <v>1684</v>
      </c>
      <c r="B1261" s="11">
        <v>43093</v>
      </c>
      <c r="C1261" s="12" t="s">
        <v>616</v>
      </c>
      <c r="D1261" s="12" t="s">
        <v>2</v>
      </c>
      <c r="E1261" s="12" t="s">
        <v>30</v>
      </c>
      <c r="F1261" s="12" t="s">
        <v>18</v>
      </c>
      <c r="G1261" s="12">
        <v>255.68</v>
      </c>
      <c r="H1261" s="12">
        <v>24</v>
      </c>
      <c r="I1261" s="12">
        <v>51.136000000000003</v>
      </c>
      <c r="J1261" s="13">
        <v>0.11</v>
      </c>
      <c r="K1261" s="12" t="str">
        <f t="shared" si="76"/>
        <v>December</v>
      </c>
      <c r="L1261" s="24">
        <f t="shared" si="77"/>
        <v>0.2</v>
      </c>
      <c r="M1261" s="12">
        <f t="shared" si="78"/>
        <v>10.653333333333334</v>
      </c>
      <c r="N1261" s="19">
        <f t="shared" si="79"/>
        <v>227.55520000000001</v>
      </c>
    </row>
    <row r="1262" spans="1:14" x14ac:dyDescent="0.3">
      <c r="A1262" s="10" t="s">
        <v>1685</v>
      </c>
      <c r="B1262" s="11">
        <v>43396</v>
      </c>
      <c r="C1262" s="12" t="s">
        <v>1686</v>
      </c>
      <c r="D1262" s="12" t="s">
        <v>2</v>
      </c>
      <c r="E1262" s="12" t="s">
        <v>3</v>
      </c>
      <c r="F1262" s="12" t="s">
        <v>18</v>
      </c>
      <c r="G1262" s="12">
        <v>863.88</v>
      </c>
      <c r="H1262" s="12">
        <v>8</v>
      </c>
      <c r="I1262" s="12">
        <v>172.77600000000001</v>
      </c>
      <c r="J1262" s="13">
        <v>0.01</v>
      </c>
      <c r="K1262" s="12" t="str">
        <f t="shared" si="76"/>
        <v>October</v>
      </c>
      <c r="L1262" s="24">
        <f t="shared" si="77"/>
        <v>0.2</v>
      </c>
      <c r="M1262" s="12">
        <f t="shared" si="78"/>
        <v>107.985</v>
      </c>
      <c r="N1262" s="19">
        <f t="shared" si="79"/>
        <v>855.24120000000005</v>
      </c>
    </row>
    <row r="1263" spans="1:14" x14ac:dyDescent="0.3">
      <c r="A1263" s="10" t="s">
        <v>1687</v>
      </c>
      <c r="B1263" s="11">
        <v>43036</v>
      </c>
      <c r="C1263" s="12" t="s">
        <v>1688</v>
      </c>
      <c r="D1263" s="12" t="s">
        <v>2</v>
      </c>
      <c r="E1263" s="12" t="s">
        <v>9</v>
      </c>
      <c r="F1263" s="12" t="s">
        <v>10</v>
      </c>
      <c r="G1263" s="12">
        <v>17.616</v>
      </c>
      <c r="H1263" s="12">
        <v>16</v>
      </c>
      <c r="I1263" s="12">
        <v>3.5232000000000001</v>
      </c>
      <c r="J1263" s="13">
        <v>0.24</v>
      </c>
      <c r="K1263" s="12" t="str">
        <f t="shared" si="76"/>
        <v>October</v>
      </c>
      <c r="L1263" s="24">
        <f t="shared" si="77"/>
        <v>0.2</v>
      </c>
      <c r="M1263" s="12">
        <f t="shared" si="78"/>
        <v>1.101</v>
      </c>
      <c r="N1263" s="19">
        <f t="shared" si="79"/>
        <v>13.388159999999999</v>
      </c>
    </row>
    <row r="1264" spans="1:14" x14ac:dyDescent="0.3">
      <c r="A1264" s="10" t="s">
        <v>1689</v>
      </c>
      <c r="B1264" s="11">
        <v>43288</v>
      </c>
      <c r="C1264" s="12" t="s">
        <v>1522</v>
      </c>
      <c r="D1264" s="12" t="s">
        <v>2</v>
      </c>
      <c r="E1264" s="12" t="s">
        <v>3</v>
      </c>
      <c r="F1264" s="12" t="s">
        <v>10</v>
      </c>
      <c r="G1264" s="12">
        <v>17.472000000000001</v>
      </c>
      <c r="H1264" s="12">
        <v>30</v>
      </c>
      <c r="I1264" s="12">
        <v>3.4944000000000002</v>
      </c>
      <c r="J1264" s="13">
        <v>0.15</v>
      </c>
      <c r="K1264" s="12" t="str">
        <f t="shared" si="76"/>
        <v>July</v>
      </c>
      <c r="L1264" s="24">
        <f t="shared" si="77"/>
        <v>0.19999999999999998</v>
      </c>
      <c r="M1264" s="12">
        <f t="shared" si="78"/>
        <v>0.58240000000000003</v>
      </c>
      <c r="N1264" s="19">
        <f t="shared" si="79"/>
        <v>14.851200000000002</v>
      </c>
    </row>
    <row r="1265" spans="1:14" x14ac:dyDescent="0.3">
      <c r="A1265" s="10" t="s">
        <v>1690</v>
      </c>
      <c r="B1265" s="11">
        <v>42745</v>
      </c>
      <c r="C1265" s="12" t="s">
        <v>1691</v>
      </c>
      <c r="D1265" s="12" t="s">
        <v>29</v>
      </c>
      <c r="E1265" s="12" t="s">
        <v>3</v>
      </c>
      <c r="F1265" s="12" t="s">
        <v>18</v>
      </c>
      <c r="G1265" s="12">
        <v>69.900000000000006</v>
      </c>
      <c r="H1265" s="12">
        <v>16</v>
      </c>
      <c r="I1265" s="12">
        <v>13.98</v>
      </c>
      <c r="J1265" s="13">
        <v>0.2</v>
      </c>
      <c r="K1265" s="12" t="str">
        <f t="shared" si="76"/>
        <v>January</v>
      </c>
      <c r="L1265" s="24">
        <f t="shared" si="77"/>
        <v>0.19999999999999998</v>
      </c>
      <c r="M1265" s="12">
        <f t="shared" si="78"/>
        <v>4.3687500000000004</v>
      </c>
      <c r="N1265" s="19">
        <f t="shared" si="79"/>
        <v>55.92</v>
      </c>
    </row>
    <row r="1266" spans="1:14" x14ac:dyDescent="0.3">
      <c r="A1266" s="10" t="s">
        <v>1692</v>
      </c>
      <c r="B1266" s="11">
        <v>42745</v>
      </c>
      <c r="C1266" s="12" t="s">
        <v>1691</v>
      </c>
      <c r="D1266" s="12" t="s">
        <v>29</v>
      </c>
      <c r="E1266" s="12" t="s">
        <v>3</v>
      </c>
      <c r="F1266" s="12" t="s">
        <v>4</v>
      </c>
      <c r="G1266" s="12">
        <v>41.85</v>
      </c>
      <c r="H1266" s="12">
        <v>9</v>
      </c>
      <c r="I1266" s="12">
        <v>8.3699999999999992</v>
      </c>
      <c r="J1266" s="13">
        <v>0.13</v>
      </c>
      <c r="K1266" s="12" t="str">
        <f t="shared" si="76"/>
        <v>January</v>
      </c>
      <c r="L1266" s="24">
        <f t="shared" si="77"/>
        <v>0.19999999999999998</v>
      </c>
      <c r="M1266" s="12">
        <f t="shared" si="78"/>
        <v>4.6500000000000004</v>
      </c>
      <c r="N1266" s="19">
        <f t="shared" si="79"/>
        <v>36.409500000000001</v>
      </c>
    </row>
    <row r="1267" spans="1:14" x14ac:dyDescent="0.3">
      <c r="A1267" s="10" t="s">
        <v>1693</v>
      </c>
      <c r="B1267" s="11">
        <v>43140</v>
      </c>
      <c r="C1267" s="12" t="s">
        <v>1694</v>
      </c>
      <c r="D1267" s="12" t="s">
        <v>8</v>
      </c>
      <c r="E1267" s="12" t="s">
        <v>3</v>
      </c>
      <c r="F1267" s="12" t="s">
        <v>10</v>
      </c>
      <c r="G1267" s="12">
        <v>6.57</v>
      </c>
      <c r="H1267" s="12">
        <v>10</v>
      </c>
      <c r="I1267" s="12">
        <v>1.3140000000000001</v>
      </c>
      <c r="J1267" s="13">
        <v>0.04</v>
      </c>
      <c r="K1267" s="12" t="str">
        <f t="shared" si="76"/>
        <v>February</v>
      </c>
      <c r="L1267" s="24">
        <f t="shared" si="77"/>
        <v>0.2</v>
      </c>
      <c r="M1267" s="12">
        <f t="shared" si="78"/>
        <v>0.65700000000000003</v>
      </c>
      <c r="N1267" s="19">
        <f t="shared" si="79"/>
        <v>6.3071999999999999</v>
      </c>
    </row>
    <row r="1268" spans="1:14" x14ac:dyDescent="0.3">
      <c r="A1268" s="10" t="s">
        <v>1695</v>
      </c>
      <c r="B1268" s="11">
        <v>42362</v>
      </c>
      <c r="C1268" s="12" t="s">
        <v>130</v>
      </c>
      <c r="D1268" s="12" t="s">
        <v>2</v>
      </c>
      <c r="E1268" s="12" t="s">
        <v>9</v>
      </c>
      <c r="F1268" s="12" t="s">
        <v>10</v>
      </c>
      <c r="G1268" s="12">
        <v>142.86000000000001</v>
      </c>
      <c r="H1268" s="12">
        <v>28</v>
      </c>
      <c r="I1268" s="12">
        <v>28.571999999999999</v>
      </c>
      <c r="J1268" s="13">
        <v>0.14000000000000001</v>
      </c>
      <c r="K1268" s="12" t="str">
        <f t="shared" si="76"/>
        <v>December</v>
      </c>
      <c r="L1268" s="24">
        <f t="shared" si="77"/>
        <v>0.19999999999999998</v>
      </c>
      <c r="M1268" s="12">
        <f t="shared" si="78"/>
        <v>5.1021428571428578</v>
      </c>
      <c r="N1268" s="19">
        <f t="shared" si="79"/>
        <v>122.85960000000001</v>
      </c>
    </row>
    <row r="1269" spans="1:14" x14ac:dyDescent="0.3">
      <c r="A1269" s="10" t="s">
        <v>1696</v>
      </c>
      <c r="B1269" s="11">
        <v>42362</v>
      </c>
      <c r="C1269" s="12" t="s">
        <v>130</v>
      </c>
      <c r="D1269" s="12" t="s">
        <v>2</v>
      </c>
      <c r="E1269" s="12" t="s">
        <v>9</v>
      </c>
      <c r="F1269" s="12" t="s">
        <v>4</v>
      </c>
      <c r="G1269" s="12">
        <v>292.27199999999999</v>
      </c>
      <c r="H1269" s="12">
        <v>7</v>
      </c>
      <c r="I1269" s="12">
        <v>58.4544</v>
      </c>
      <c r="J1269" s="13">
        <v>7.0000000000000007E-2</v>
      </c>
      <c r="K1269" s="12" t="str">
        <f t="shared" si="76"/>
        <v>December</v>
      </c>
      <c r="L1269" s="24">
        <f t="shared" si="77"/>
        <v>0.2</v>
      </c>
      <c r="M1269" s="12">
        <f t="shared" si="78"/>
        <v>41.753142857142855</v>
      </c>
      <c r="N1269" s="19">
        <f t="shared" si="79"/>
        <v>271.81295999999998</v>
      </c>
    </row>
    <row r="1270" spans="1:14" x14ac:dyDescent="0.3">
      <c r="A1270" s="10" t="s">
        <v>1697</v>
      </c>
      <c r="B1270" s="11">
        <v>43366</v>
      </c>
      <c r="C1270" s="12" t="s">
        <v>1654</v>
      </c>
      <c r="D1270" s="12" t="s">
        <v>45</v>
      </c>
      <c r="E1270" s="12" t="s">
        <v>9</v>
      </c>
      <c r="F1270" s="12" t="s">
        <v>4</v>
      </c>
      <c r="G1270" s="12">
        <v>29.327999999999999</v>
      </c>
      <c r="H1270" s="12">
        <v>5</v>
      </c>
      <c r="I1270" s="12">
        <v>5.8655999999999997</v>
      </c>
      <c r="J1270" s="13">
        <v>0.14000000000000001</v>
      </c>
      <c r="K1270" s="12" t="str">
        <f t="shared" si="76"/>
        <v>September</v>
      </c>
      <c r="L1270" s="24">
        <f t="shared" si="77"/>
        <v>0.19999999999999998</v>
      </c>
      <c r="M1270" s="12">
        <f t="shared" si="78"/>
        <v>5.8655999999999997</v>
      </c>
      <c r="N1270" s="19">
        <f t="shared" si="79"/>
        <v>25.222079999999998</v>
      </c>
    </row>
    <row r="1271" spans="1:14" x14ac:dyDescent="0.3">
      <c r="A1271" s="10" t="s">
        <v>1698</v>
      </c>
      <c r="B1271" s="11">
        <v>43196</v>
      </c>
      <c r="C1271" s="12" t="s">
        <v>1699</v>
      </c>
      <c r="D1271" s="12" t="s">
        <v>2</v>
      </c>
      <c r="E1271" s="12" t="s">
        <v>3</v>
      </c>
      <c r="F1271" s="12" t="s">
        <v>10</v>
      </c>
      <c r="G1271" s="12">
        <v>12.48</v>
      </c>
      <c r="H1271" s="12">
        <v>5</v>
      </c>
      <c r="I1271" s="12">
        <v>2.496</v>
      </c>
      <c r="J1271" s="13">
        <v>0.11</v>
      </c>
      <c r="K1271" s="12" t="str">
        <f t="shared" si="76"/>
        <v>April</v>
      </c>
      <c r="L1271" s="24">
        <f t="shared" si="77"/>
        <v>0.19999999999999998</v>
      </c>
      <c r="M1271" s="12">
        <f t="shared" si="78"/>
        <v>2.496</v>
      </c>
      <c r="N1271" s="19">
        <f t="shared" si="79"/>
        <v>11.107200000000001</v>
      </c>
    </row>
    <row r="1272" spans="1:14" x14ac:dyDescent="0.3">
      <c r="A1272" s="10" t="s">
        <v>1700</v>
      </c>
      <c r="B1272" s="11">
        <v>42846</v>
      </c>
      <c r="C1272" s="12" t="s">
        <v>933</v>
      </c>
      <c r="D1272" s="12" t="s">
        <v>45</v>
      </c>
      <c r="E1272" s="12" t="s">
        <v>9</v>
      </c>
      <c r="F1272" s="12" t="s">
        <v>10</v>
      </c>
      <c r="G1272" s="12">
        <v>102.336</v>
      </c>
      <c r="H1272" s="12">
        <v>6</v>
      </c>
      <c r="I1272" s="12">
        <v>20.467199999999998</v>
      </c>
      <c r="J1272" s="13">
        <v>0.21</v>
      </c>
      <c r="K1272" s="12" t="str">
        <f t="shared" si="76"/>
        <v>April</v>
      </c>
      <c r="L1272" s="24">
        <f t="shared" si="77"/>
        <v>0.19999999999999998</v>
      </c>
      <c r="M1272" s="12">
        <f t="shared" si="78"/>
        <v>17.056000000000001</v>
      </c>
      <c r="N1272" s="19">
        <f t="shared" si="79"/>
        <v>80.845439999999996</v>
      </c>
    </row>
    <row r="1273" spans="1:14" x14ac:dyDescent="0.3">
      <c r="A1273" s="10" t="s">
        <v>1701</v>
      </c>
      <c r="B1273" s="11">
        <v>42846</v>
      </c>
      <c r="C1273" s="12" t="s">
        <v>933</v>
      </c>
      <c r="D1273" s="12" t="s">
        <v>45</v>
      </c>
      <c r="E1273" s="12" t="s">
        <v>9</v>
      </c>
      <c r="F1273" s="12" t="s">
        <v>10</v>
      </c>
      <c r="G1273" s="12">
        <v>48.792000000000002</v>
      </c>
      <c r="H1273" s="12">
        <v>3</v>
      </c>
      <c r="I1273" s="12">
        <v>9.7584</v>
      </c>
      <c r="J1273" s="13">
        <v>0.24</v>
      </c>
      <c r="K1273" s="12" t="str">
        <f t="shared" si="76"/>
        <v>April</v>
      </c>
      <c r="L1273" s="24">
        <f t="shared" si="77"/>
        <v>0.19999999999999998</v>
      </c>
      <c r="M1273" s="12">
        <f t="shared" si="78"/>
        <v>16.263999999999999</v>
      </c>
      <c r="N1273" s="19">
        <f t="shared" si="79"/>
        <v>37.081920000000004</v>
      </c>
    </row>
    <row r="1274" spans="1:14" x14ac:dyDescent="0.3">
      <c r="A1274" s="10" t="s">
        <v>1702</v>
      </c>
      <c r="B1274" s="11">
        <v>42846</v>
      </c>
      <c r="C1274" s="12" t="s">
        <v>933</v>
      </c>
      <c r="D1274" s="12" t="s">
        <v>45</v>
      </c>
      <c r="E1274" s="12" t="s">
        <v>9</v>
      </c>
      <c r="F1274" s="12" t="s">
        <v>10</v>
      </c>
      <c r="G1274" s="12">
        <v>44.847999999999999</v>
      </c>
      <c r="H1274" s="12">
        <v>2</v>
      </c>
      <c r="I1274" s="12">
        <v>8.9695999999999998</v>
      </c>
      <c r="J1274" s="13">
        <v>0.1</v>
      </c>
      <c r="K1274" s="12" t="str">
        <f t="shared" si="76"/>
        <v>April</v>
      </c>
      <c r="L1274" s="24">
        <f t="shared" si="77"/>
        <v>0.2</v>
      </c>
      <c r="M1274" s="12">
        <f t="shared" si="78"/>
        <v>22.423999999999999</v>
      </c>
      <c r="N1274" s="19">
        <f t="shared" si="79"/>
        <v>40.363199999999999</v>
      </c>
    </row>
    <row r="1275" spans="1:14" x14ac:dyDescent="0.3">
      <c r="A1275" s="10" t="s">
        <v>1703</v>
      </c>
      <c r="B1275" s="11">
        <v>42881</v>
      </c>
      <c r="C1275" s="12" t="s">
        <v>1468</v>
      </c>
      <c r="D1275" s="12" t="s">
        <v>8</v>
      </c>
      <c r="E1275" s="12" t="s">
        <v>3</v>
      </c>
      <c r="F1275" s="12" t="s">
        <v>10</v>
      </c>
      <c r="G1275" s="12">
        <v>10.368</v>
      </c>
      <c r="H1275" s="12">
        <v>20</v>
      </c>
      <c r="I1275" s="12">
        <v>2.0735999999999999</v>
      </c>
      <c r="J1275" s="13">
        <v>0.24</v>
      </c>
      <c r="K1275" s="12" t="str">
        <f t="shared" si="76"/>
        <v>May</v>
      </c>
      <c r="L1275" s="24">
        <f t="shared" si="77"/>
        <v>0.19999999999999998</v>
      </c>
      <c r="M1275" s="12">
        <f t="shared" si="78"/>
        <v>0.51839999999999997</v>
      </c>
      <c r="N1275" s="19">
        <f t="shared" si="79"/>
        <v>7.8796800000000005</v>
      </c>
    </row>
    <row r="1276" spans="1:14" x14ac:dyDescent="0.3">
      <c r="A1276" s="10" t="s">
        <v>1704</v>
      </c>
      <c r="B1276" s="11">
        <v>42881</v>
      </c>
      <c r="C1276" s="12" t="s">
        <v>1468</v>
      </c>
      <c r="D1276" s="12" t="s">
        <v>8</v>
      </c>
      <c r="E1276" s="12" t="s">
        <v>3</v>
      </c>
      <c r="F1276" s="12" t="s">
        <v>4</v>
      </c>
      <c r="G1276" s="12">
        <v>388.43</v>
      </c>
      <c r="H1276" s="12">
        <v>30</v>
      </c>
      <c r="I1276" s="12">
        <v>77.686000000000007</v>
      </c>
      <c r="J1276" s="13">
        <v>0.1</v>
      </c>
      <c r="K1276" s="12" t="str">
        <f t="shared" si="76"/>
        <v>May</v>
      </c>
      <c r="L1276" s="24">
        <f t="shared" si="77"/>
        <v>0.2</v>
      </c>
      <c r="M1276" s="12">
        <f t="shared" si="78"/>
        <v>12.947666666666667</v>
      </c>
      <c r="N1276" s="19">
        <f t="shared" si="79"/>
        <v>349.58699999999999</v>
      </c>
    </row>
    <row r="1277" spans="1:14" x14ac:dyDescent="0.3">
      <c r="A1277" s="10" t="s">
        <v>1705</v>
      </c>
      <c r="B1277" s="11">
        <v>42881</v>
      </c>
      <c r="C1277" s="12" t="s">
        <v>1468</v>
      </c>
      <c r="D1277" s="12" t="s">
        <v>8</v>
      </c>
      <c r="E1277" s="12" t="s">
        <v>3</v>
      </c>
      <c r="F1277" s="12" t="s">
        <v>10</v>
      </c>
      <c r="G1277" s="12">
        <v>14.352</v>
      </c>
      <c r="H1277" s="12">
        <v>17</v>
      </c>
      <c r="I1277" s="12">
        <v>2.8704000000000001</v>
      </c>
      <c r="J1277" s="13">
        <v>0.21</v>
      </c>
      <c r="K1277" s="12" t="str">
        <f t="shared" si="76"/>
        <v>May</v>
      </c>
      <c r="L1277" s="24">
        <f t="shared" si="77"/>
        <v>0.2</v>
      </c>
      <c r="M1277" s="12">
        <f t="shared" si="78"/>
        <v>0.84423529411764708</v>
      </c>
      <c r="N1277" s="19">
        <f t="shared" si="79"/>
        <v>11.33808</v>
      </c>
    </row>
    <row r="1278" spans="1:14" x14ac:dyDescent="0.3">
      <c r="A1278" s="10" t="s">
        <v>1706</v>
      </c>
      <c r="B1278" s="11">
        <v>42881</v>
      </c>
      <c r="C1278" s="12" t="s">
        <v>1468</v>
      </c>
      <c r="D1278" s="12" t="s">
        <v>8</v>
      </c>
      <c r="E1278" s="12" t="s">
        <v>3</v>
      </c>
      <c r="F1278" s="12" t="s">
        <v>18</v>
      </c>
      <c r="G1278" s="12">
        <v>63.991999999999997</v>
      </c>
      <c r="H1278" s="12">
        <v>5</v>
      </c>
      <c r="I1278" s="12">
        <v>12.798400000000001</v>
      </c>
      <c r="J1278" s="13">
        <v>0.1</v>
      </c>
      <c r="K1278" s="12" t="str">
        <f t="shared" si="76"/>
        <v>May</v>
      </c>
      <c r="L1278" s="24">
        <f t="shared" si="77"/>
        <v>0.2</v>
      </c>
      <c r="M1278" s="12">
        <f t="shared" si="78"/>
        <v>12.798399999999999</v>
      </c>
      <c r="N1278" s="19">
        <f t="shared" si="79"/>
        <v>57.592799999999997</v>
      </c>
    </row>
    <row r="1279" spans="1:14" x14ac:dyDescent="0.3">
      <c r="A1279" s="10" t="s">
        <v>1707</v>
      </c>
      <c r="B1279" s="11">
        <v>42771</v>
      </c>
      <c r="C1279" s="12" t="s">
        <v>1708</v>
      </c>
      <c r="D1279" s="12" t="s">
        <v>29</v>
      </c>
      <c r="E1279" s="12" t="s">
        <v>3</v>
      </c>
      <c r="F1279" s="12" t="s">
        <v>10</v>
      </c>
      <c r="G1279" s="12">
        <v>86.352000000000004</v>
      </c>
      <c r="H1279" s="12">
        <v>18</v>
      </c>
      <c r="I1279" s="12">
        <v>17.270399999999999</v>
      </c>
      <c r="J1279" s="13">
        <v>0.04</v>
      </c>
      <c r="K1279" s="12" t="str">
        <f t="shared" si="76"/>
        <v>February</v>
      </c>
      <c r="L1279" s="24">
        <f t="shared" si="77"/>
        <v>0.19999999999999998</v>
      </c>
      <c r="M1279" s="12">
        <f t="shared" si="78"/>
        <v>4.7973333333333334</v>
      </c>
      <c r="N1279" s="19">
        <f t="shared" si="79"/>
        <v>82.897919999999999</v>
      </c>
    </row>
    <row r="1280" spans="1:14" x14ac:dyDescent="0.3">
      <c r="A1280" s="10" t="s">
        <v>1709</v>
      </c>
      <c r="B1280" s="11">
        <v>42225</v>
      </c>
      <c r="C1280" s="12" t="s">
        <v>1297</v>
      </c>
      <c r="D1280" s="12" t="s">
        <v>8</v>
      </c>
      <c r="E1280" s="12" t="s">
        <v>9</v>
      </c>
      <c r="F1280" s="12" t="s">
        <v>18</v>
      </c>
      <c r="G1280" s="12">
        <v>32.97</v>
      </c>
      <c r="H1280" s="12">
        <v>5</v>
      </c>
      <c r="I1280" s="12">
        <v>6.5940000000000003</v>
      </c>
      <c r="J1280" s="13">
        <v>0</v>
      </c>
      <c r="K1280" s="12" t="str">
        <f t="shared" si="76"/>
        <v>August</v>
      </c>
      <c r="L1280" s="24">
        <f t="shared" si="77"/>
        <v>0.2</v>
      </c>
      <c r="M1280" s="12">
        <f t="shared" si="78"/>
        <v>6.5939999999999994</v>
      </c>
      <c r="N1280" s="19">
        <f t="shared" si="79"/>
        <v>32.97</v>
      </c>
    </row>
    <row r="1281" spans="1:14" x14ac:dyDescent="0.3">
      <c r="A1281" s="10" t="s">
        <v>1710</v>
      </c>
      <c r="B1281" s="11">
        <v>42225</v>
      </c>
      <c r="C1281" s="12" t="s">
        <v>1297</v>
      </c>
      <c r="D1281" s="12" t="s">
        <v>8</v>
      </c>
      <c r="E1281" s="12" t="s">
        <v>9</v>
      </c>
      <c r="F1281" s="12" t="s">
        <v>18</v>
      </c>
      <c r="G1281" s="12">
        <v>83.88</v>
      </c>
      <c r="H1281" s="12">
        <v>16</v>
      </c>
      <c r="I1281" s="12">
        <v>16.776</v>
      </c>
      <c r="J1281" s="13">
        <v>0.25</v>
      </c>
      <c r="K1281" s="12" t="str">
        <f t="shared" si="76"/>
        <v>August</v>
      </c>
      <c r="L1281" s="24">
        <f t="shared" si="77"/>
        <v>0.2</v>
      </c>
      <c r="M1281" s="12">
        <f t="shared" si="78"/>
        <v>5.2424999999999997</v>
      </c>
      <c r="N1281" s="19">
        <f t="shared" si="79"/>
        <v>62.91</v>
      </c>
    </row>
    <row r="1282" spans="1:14" x14ac:dyDescent="0.3">
      <c r="A1282" s="10" t="s">
        <v>1711</v>
      </c>
      <c r="B1282" s="11">
        <v>42864</v>
      </c>
      <c r="C1282" s="12" t="s">
        <v>1142</v>
      </c>
      <c r="D1282" s="12" t="s">
        <v>45</v>
      </c>
      <c r="E1282" s="12" t="s">
        <v>3</v>
      </c>
      <c r="F1282" s="12" t="s">
        <v>18</v>
      </c>
      <c r="G1282" s="12">
        <v>278.39999999999998</v>
      </c>
      <c r="H1282" s="12">
        <v>13</v>
      </c>
      <c r="I1282" s="12">
        <v>55.68</v>
      </c>
      <c r="J1282" s="13">
        <v>0.16</v>
      </c>
      <c r="K1282" s="12" t="str">
        <f t="shared" ref="K1282:K1345" si="80">TEXT(B1282,"mmmm")</f>
        <v>May</v>
      </c>
      <c r="L1282" s="24">
        <f t="shared" ref="L1282:L1345" si="81">I1282/G1282</f>
        <v>0.2</v>
      </c>
      <c r="M1282" s="12">
        <f t="shared" ref="M1282:M1345" si="82">G1282/H1282</f>
        <v>21.415384615384614</v>
      </c>
      <c r="N1282" s="19">
        <f t="shared" ref="N1282:N1345" si="83">G1282-(G1282*J1282)</f>
        <v>233.85599999999999</v>
      </c>
    </row>
    <row r="1283" spans="1:14" x14ac:dyDescent="0.3">
      <c r="A1283" s="10" t="s">
        <v>1712</v>
      </c>
      <c r="B1283" s="11">
        <v>43347</v>
      </c>
      <c r="C1283" s="12" t="s">
        <v>691</v>
      </c>
      <c r="D1283" s="12" t="s">
        <v>29</v>
      </c>
      <c r="E1283" s="12" t="s">
        <v>3</v>
      </c>
      <c r="F1283" s="12" t="s">
        <v>10</v>
      </c>
      <c r="G1283" s="12">
        <v>15.12</v>
      </c>
      <c r="H1283" s="12">
        <v>5</v>
      </c>
      <c r="I1283" s="12">
        <v>3.024</v>
      </c>
      <c r="J1283" s="13">
        <v>0.25</v>
      </c>
      <c r="K1283" s="12" t="str">
        <f t="shared" si="80"/>
        <v>September</v>
      </c>
      <c r="L1283" s="24">
        <f t="shared" si="81"/>
        <v>0.2</v>
      </c>
      <c r="M1283" s="12">
        <f t="shared" si="82"/>
        <v>3.024</v>
      </c>
      <c r="N1283" s="19">
        <f t="shared" si="83"/>
        <v>11.34</v>
      </c>
    </row>
    <row r="1284" spans="1:14" x14ac:dyDescent="0.3">
      <c r="A1284" s="10" t="s">
        <v>1713</v>
      </c>
      <c r="B1284" s="11">
        <v>43347</v>
      </c>
      <c r="C1284" s="12" t="s">
        <v>691</v>
      </c>
      <c r="D1284" s="12" t="s">
        <v>29</v>
      </c>
      <c r="E1284" s="12" t="s">
        <v>3</v>
      </c>
      <c r="F1284" s="12" t="s">
        <v>10</v>
      </c>
      <c r="G1284" s="12">
        <v>17.43</v>
      </c>
      <c r="H1284" s="12">
        <v>28</v>
      </c>
      <c r="I1284" s="12">
        <v>3.4860000000000002</v>
      </c>
      <c r="J1284" s="13">
        <v>0.17</v>
      </c>
      <c r="K1284" s="12" t="str">
        <f t="shared" si="80"/>
        <v>September</v>
      </c>
      <c r="L1284" s="24">
        <f t="shared" si="81"/>
        <v>0.2</v>
      </c>
      <c r="M1284" s="12">
        <f t="shared" si="82"/>
        <v>0.62249999999999994</v>
      </c>
      <c r="N1284" s="19">
        <f t="shared" si="83"/>
        <v>14.466899999999999</v>
      </c>
    </row>
    <row r="1285" spans="1:14" x14ac:dyDescent="0.3">
      <c r="A1285" s="10" t="s">
        <v>1714</v>
      </c>
      <c r="B1285" s="11">
        <v>43347</v>
      </c>
      <c r="C1285" s="12" t="s">
        <v>691</v>
      </c>
      <c r="D1285" s="12" t="s">
        <v>29</v>
      </c>
      <c r="E1285" s="12" t="s">
        <v>3</v>
      </c>
      <c r="F1285" s="12" t="s">
        <v>10</v>
      </c>
      <c r="G1285" s="12">
        <v>251.64</v>
      </c>
      <c r="H1285" s="12">
        <v>12</v>
      </c>
      <c r="I1285" s="12">
        <v>50.328000000000003</v>
      </c>
      <c r="J1285" s="13">
        <v>0.17</v>
      </c>
      <c r="K1285" s="12" t="str">
        <f t="shared" si="80"/>
        <v>September</v>
      </c>
      <c r="L1285" s="24">
        <f t="shared" si="81"/>
        <v>0.2</v>
      </c>
      <c r="M1285" s="12">
        <f t="shared" si="82"/>
        <v>20.97</v>
      </c>
      <c r="N1285" s="19">
        <f t="shared" si="83"/>
        <v>208.8612</v>
      </c>
    </row>
    <row r="1286" spans="1:14" x14ac:dyDescent="0.3">
      <c r="A1286" s="10" t="s">
        <v>1715</v>
      </c>
      <c r="B1286" s="11">
        <v>42533</v>
      </c>
      <c r="C1286" s="12" t="s">
        <v>519</v>
      </c>
      <c r="D1286" s="12" t="s">
        <v>45</v>
      </c>
      <c r="E1286" s="12" t="s">
        <v>3</v>
      </c>
      <c r="F1286" s="12" t="s">
        <v>10</v>
      </c>
      <c r="G1286" s="12">
        <v>2.7719999999999998</v>
      </c>
      <c r="H1286" s="12">
        <v>10</v>
      </c>
      <c r="I1286" s="12">
        <v>0.5544</v>
      </c>
      <c r="J1286" s="13">
        <v>0.25</v>
      </c>
      <c r="K1286" s="12" t="str">
        <f t="shared" si="80"/>
        <v>June</v>
      </c>
      <c r="L1286" s="24">
        <f t="shared" si="81"/>
        <v>0.2</v>
      </c>
      <c r="M1286" s="12">
        <f t="shared" si="82"/>
        <v>0.2772</v>
      </c>
      <c r="N1286" s="19">
        <f t="shared" si="83"/>
        <v>2.0789999999999997</v>
      </c>
    </row>
    <row r="1287" spans="1:14" x14ac:dyDescent="0.3">
      <c r="A1287" s="10" t="s">
        <v>1716</v>
      </c>
      <c r="B1287" s="11">
        <v>42912</v>
      </c>
      <c r="C1287" s="12" t="s">
        <v>1717</v>
      </c>
      <c r="D1287" s="12" t="s">
        <v>45</v>
      </c>
      <c r="E1287" s="12" t="s">
        <v>3</v>
      </c>
      <c r="F1287" s="12" t="s">
        <v>10</v>
      </c>
      <c r="G1287" s="12">
        <v>14.9</v>
      </c>
      <c r="H1287" s="12">
        <v>18</v>
      </c>
      <c r="I1287" s="12">
        <v>2.98</v>
      </c>
      <c r="J1287" s="13">
        <v>0.25</v>
      </c>
      <c r="K1287" s="12" t="str">
        <f t="shared" si="80"/>
        <v>June</v>
      </c>
      <c r="L1287" s="24">
        <f t="shared" si="81"/>
        <v>0.19999999999999998</v>
      </c>
      <c r="M1287" s="12">
        <f t="shared" si="82"/>
        <v>0.82777777777777783</v>
      </c>
      <c r="N1287" s="19">
        <f t="shared" si="83"/>
        <v>11.175000000000001</v>
      </c>
    </row>
    <row r="1288" spans="1:14" x14ac:dyDescent="0.3">
      <c r="A1288" s="10" t="s">
        <v>1718</v>
      </c>
      <c r="B1288" s="11">
        <v>42467</v>
      </c>
      <c r="C1288" s="12" t="s">
        <v>192</v>
      </c>
      <c r="D1288" s="12" t="s">
        <v>29</v>
      </c>
      <c r="E1288" s="12" t="s">
        <v>30</v>
      </c>
      <c r="F1288" s="12" t="s">
        <v>10</v>
      </c>
      <c r="G1288" s="12">
        <v>15.48</v>
      </c>
      <c r="H1288" s="12">
        <v>11</v>
      </c>
      <c r="I1288" s="12">
        <v>3.0960000000000001</v>
      </c>
      <c r="J1288" s="13">
        <v>0.21</v>
      </c>
      <c r="K1288" s="12" t="str">
        <f t="shared" si="80"/>
        <v>April</v>
      </c>
      <c r="L1288" s="24">
        <f t="shared" si="81"/>
        <v>0.2</v>
      </c>
      <c r="M1288" s="12">
        <f t="shared" si="82"/>
        <v>1.4072727272727272</v>
      </c>
      <c r="N1288" s="19">
        <f t="shared" si="83"/>
        <v>12.229200000000001</v>
      </c>
    </row>
    <row r="1289" spans="1:14" x14ac:dyDescent="0.3">
      <c r="A1289" s="10" t="s">
        <v>1719</v>
      </c>
      <c r="B1289" s="11">
        <v>43061</v>
      </c>
      <c r="C1289" s="12" t="s">
        <v>1720</v>
      </c>
      <c r="D1289" s="12" t="s">
        <v>45</v>
      </c>
      <c r="E1289" s="12" t="s">
        <v>9</v>
      </c>
      <c r="F1289" s="12" t="s">
        <v>4</v>
      </c>
      <c r="G1289" s="12">
        <v>39.880000000000003</v>
      </c>
      <c r="H1289" s="12">
        <v>14</v>
      </c>
      <c r="I1289" s="12">
        <v>7.976</v>
      </c>
      <c r="J1289" s="13">
        <v>0.23</v>
      </c>
      <c r="K1289" s="12" t="str">
        <f t="shared" si="80"/>
        <v>November</v>
      </c>
      <c r="L1289" s="24">
        <f t="shared" si="81"/>
        <v>0.19999999999999998</v>
      </c>
      <c r="M1289" s="12">
        <f t="shared" si="82"/>
        <v>2.8485714285714288</v>
      </c>
      <c r="N1289" s="19">
        <f t="shared" si="83"/>
        <v>30.707599999999999</v>
      </c>
    </row>
    <row r="1290" spans="1:14" x14ac:dyDescent="0.3">
      <c r="A1290" s="10" t="s">
        <v>1721</v>
      </c>
      <c r="B1290" s="11">
        <v>43061</v>
      </c>
      <c r="C1290" s="12" t="s">
        <v>1720</v>
      </c>
      <c r="D1290" s="12" t="s">
        <v>45</v>
      </c>
      <c r="E1290" s="12" t="s">
        <v>9</v>
      </c>
      <c r="F1290" s="12" t="s">
        <v>10</v>
      </c>
      <c r="G1290" s="12">
        <v>12.192</v>
      </c>
      <c r="H1290" s="12">
        <v>13</v>
      </c>
      <c r="I1290" s="12">
        <v>2.4384000000000001</v>
      </c>
      <c r="J1290" s="13">
        <v>0.2</v>
      </c>
      <c r="K1290" s="12" t="str">
        <f t="shared" si="80"/>
        <v>November</v>
      </c>
      <c r="L1290" s="24">
        <f t="shared" si="81"/>
        <v>0.2</v>
      </c>
      <c r="M1290" s="12">
        <f t="shared" si="82"/>
        <v>0.93784615384615388</v>
      </c>
      <c r="N1290" s="19">
        <f t="shared" si="83"/>
        <v>9.7536000000000005</v>
      </c>
    </row>
    <row r="1291" spans="1:14" x14ac:dyDescent="0.3">
      <c r="A1291" s="10" t="s">
        <v>1722</v>
      </c>
      <c r="B1291" s="11">
        <v>43061</v>
      </c>
      <c r="C1291" s="12" t="s">
        <v>1720</v>
      </c>
      <c r="D1291" s="12" t="s">
        <v>45</v>
      </c>
      <c r="E1291" s="12" t="s">
        <v>9</v>
      </c>
      <c r="F1291" s="12" t="s">
        <v>10</v>
      </c>
      <c r="G1291" s="12">
        <v>20.82</v>
      </c>
      <c r="H1291" s="12">
        <v>27</v>
      </c>
      <c r="I1291" s="12">
        <v>4.1639999999999997</v>
      </c>
      <c r="J1291" s="13">
        <v>0.06</v>
      </c>
      <c r="K1291" s="12" t="str">
        <f t="shared" si="80"/>
        <v>November</v>
      </c>
      <c r="L1291" s="24">
        <f t="shared" si="81"/>
        <v>0.19999999999999998</v>
      </c>
      <c r="M1291" s="12">
        <f t="shared" si="82"/>
        <v>0.77111111111111108</v>
      </c>
      <c r="N1291" s="19">
        <f t="shared" si="83"/>
        <v>19.570800000000002</v>
      </c>
    </row>
    <row r="1292" spans="1:14" x14ac:dyDescent="0.3">
      <c r="A1292" s="10" t="s">
        <v>1723</v>
      </c>
      <c r="B1292" s="11">
        <v>43019</v>
      </c>
      <c r="C1292" s="12" t="s">
        <v>910</v>
      </c>
      <c r="D1292" s="12" t="s">
        <v>29</v>
      </c>
      <c r="E1292" s="12" t="s">
        <v>30</v>
      </c>
      <c r="F1292" s="12" t="s">
        <v>10</v>
      </c>
      <c r="G1292" s="12">
        <v>13.215999999999999</v>
      </c>
      <c r="H1292" s="12">
        <v>8</v>
      </c>
      <c r="I1292" s="12">
        <v>2.6432000000000002</v>
      </c>
      <c r="J1292" s="13">
        <v>0.14000000000000001</v>
      </c>
      <c r="K1292" s="12" t="str">
        <f t="shared" si="80"/>
        <v>October</v>
      </c>
      <c r="L1292" s="24">
        <f t="shared" si="81"/>
        <v>0.20000000000000004</v>
      </c>
      <c r="M1292" s="12">
        <f t="shared" si="82"/>
        <v>1.6519999999999999</v>
      </c>
      <c r="N1292" s="19">
        <f t="shared" si="83"/>
        <v>11.36576</v>
      </c>
    </row>
    <row r="1293" spans="1:14" x14ac:dyDescent="0.3">
      <c r="A1293" s="10" t="s">
        <v>1724</v>
      </c>
      <c r="B1293" s="11">
        <v>43019</v>
      </c>
      <c r="C1293" s="12" t="s">
        <v>910</v>
      </c>
      <c r="D1293" s="12" t="s">
        <v>29</v>
      </c>
      <c r="E1293" s="12" t="s">
        <v>30</v>
      </c>
      <c r="F1293" s="12" t="s">
        <v>10</v>
      </c>
      <c r="G1293" s="12">
        <v>32.4</v>
      </c>
      <c r="H1293" s="12">
        <v>19</v>
      </c>
      <c r="I1293" s="12">
        <v>6.48</v>
      </c>
      <c r="J1293" s="13">
        <v>0.15</v>
      </c>
      <c r="K1293" s="12" t="str">
        <f t="shared" si="80"/>
        <v>October</v>
      </c>
      <c r="L1293" s="24">
        <f t="shared" si="81"/>
        <v>0.2</v>
      </c>
      <c r="M1293" s="12">
        <f t="shared" si="82"/>
        <v>1.7052631578947368</v>
      </c>
      <c r="N1293" s="19">
        <f t="shared" si="83"/>
        <v>27.54</v>
      </c>
    </row>
    <row r="1294" spans="1:14" x14ac:dyDescent="0.3">
      <c r="A1294" s="10" t="s">
        <v>1725</v>
      </c>
      <c r="B1294" s="11">
        <v>42609</v>
      </c>
      <c r="C1294" s="12" t="s">
        <v>194</v>
      </c>
      <c r="D1294" s="12" t="s">
        <v>29</v>
      </c>
      <c r="E1294" s="12" t="s">
        <v>3</v>
      </c>
      <c r="F1294" s="12" t="s">
        <v>10</v>
      </c>
      <c r="G1294" s="12">
        <v>32.94</v>
      </c>
      <c r="H1294" s="12">
        <v>16</v>
      </c>
      <c r="I1294" s="12">
        <v>6.5880000000000001</v>
      </c>
      <c r="J1294" s="13">
        <v>0.12</v>
      </c>
      <c r="K1294" s="12" t="str">
        <f t="shared" si="80"/>
        <v>August</v>
      </c>
      <c r="L1294" s="24">
        <f t="shared" si="81"/>
        <v>0.2</v>
      </c>
      <c r="M1294" s="12">
        <f t="shared" si="82"/>
        <v>2.0587499999999999</v>
      </c>
      <c r="N1294" s="19">
        <f t="shared" si="83"/>
        <v>28.987199999999998</v>
      </c>
    </row>
    <row r="1295" spans="1:14" x14ac:dyDescent="0.3">
      <c r="A1295" s="10" t="s">
        <v>1726</v>
      </c>
      <c r="B1295" s="11">
        <v>42609</v>
      </c>
      <c r="C1295" s="12" t="s">
        <v>194</v>
      </c>
      <c r="D1295" s="12" t="s">
        <v>29</v>
      </c>
      <c r="E1295" s="12" t="s">
        <v>3</v>
      </c>
      <c r="F1295" s="12" t="s">
        <v>10</v>
      </c>
      <c r="G1295" s="12">
        <v>114.2</v>
      </c>
      <c r="H1295" s="12">
        <v>7</v>
      </c>
      <c r="I1295" s="12">
        <v>22.84</v>
      </c>
      <c r="J1295" s="13">
        <v>0.24</v>
      </c>
      <c r="K1295" s="12" t="str">
        <f t="shared" si="80"/>
        <v>August</v>
      </c>
      <c r="L1295" s="24">
        <f t="shared" si="81"/>
        <v>0.19999999999999998</v>
      </c>
      <c r="M1295" s="12">
        <f t="shared" si="82"/>
        <v>16.314285714285713</v>
      </c>
      <c r="N1295" s="19">
        <f t="shared" si="83"/>
        <v>86.792000000000002</v>
      </c>
    </row>
    <row r="1296" spans="1:14" x14ac:dyDescent="0.3">
      <c r="A1296" s="10" t="s">
        <v>1727</v>
      </c>
      <c r="B1296" s="11">
        <v>42609</v>
      </c>
      <c r="C1296" s="12" t="s">
        <v>194</v>
      </c>
      <c r="D1296" s="12" t="s">
        <v>29</v>
      </c>
      <c r="E1296" s="12" t="s">
        <v>3</v>
      </c>
      <c r="F1296" s="12" t="s">
        <v>10</v>
      </c>
      <c r="G1296" s="12">
        <v>3.08</v>
      </c>
      <c r="H1296" s="12">
        <v>14</v>
      </c>
      <c r="I1296" s="12">
        <v>0.61599999999999999</v>
      </c>
      <c r="J1296" s="13">
        <v>0.17</v>
      </c>
      <c r="K1296" s="12" t="str">
        <f t="shared" si="80"/>
        <v>August</v>
      </c>
      <c r="L1296" s="24">
        <f t="shared" si="81"/>
        <v>0.19999999999999998</v>
      </c>
      <c r="M1296" s="12">
        <f t="shared" si="82"/>
        <v>0.22</v>
      </c>
      <c r="N1296" s="19">
        <f t="shared" si="83"/>
        <v>2.5564</v>
      </c>
    </row>
    <row r="1297" spans="1:14" x14ac:dyDescent="0.3">
      <c r="A1297" s="10" t="s">
        <v>1728</v>
      </c>
      <c r="B1297" s="11">
        <v>42515</v>
      </c>
      <c r="C1297" s="12" t="s">
        <v>1729</v>
      </c>
      <c r="D1297" s="12" t="s">
        <v>8</v>
      </c>
      <c r="E1297" s="12" t="s">
        <v>3</v>
      </c>
      <c r="F1297" s="12" t="s">
        <v>10</v>
      </c>
      <c r="G1297" s="12">
        <v>845.72799999999995</v>
      </c>
      <c r="H1297" s="12">
        <v>8</v>
      </c>
      <c r="I1297" s="12">
        <v>169.1456</v>
      </c>
      <c r="J1297" s="13">
        <v>0.16</v>
      </c>
      <c r="K1297" s="12" t="str">
        <f t="shared" si="80"/>
        <v>May</v>
      </c>
      <c r="L1297" s="24">
        <f t="shared" si="81"/>
        <v>0.2</v>
      </c>
      <c r="M1297" s="12">
        <f t="shared" si="82"/>
        <v>105.71599999999999</v>
      </c>
      <c r="N1297" s="19">
        <f t="shared" si="83"/>
        <v>710.41152</v>
      </c>
    </row>
    <row r="1298" spans="1:14" x14ac:dyDescent="0.3">
      <c r="A1298" s="10" t="s">
        <v>1730</v>
      </c>
      <c r="B1298" s="11">
        <v>43464</v>
      </c>
      <c r="C1298" s="12" t="s">
        <v>1731</v>
      </c>
      <c r="D1298" s="12" t="s">
        <v>8</v>
      </c>
      <c r="E1298" s="12" t="s">
        <v>9</v>
      </c>
      <c r="F1298" s="12" t="s">
        <v>10</v>
      </c>
      <c r="G1298" s="12">
        <v>13.904</v>
      </c>
      <c r="H1298" s="12">
        <v>2</v>
      </c>
      <c r="I1298" s="12">
        <v>2.7808000000000002</v>
      </c>
      <c r="J1298" s="13">
        <v>0.13</v>
      </c>
      <c r="K1298" s="12" t="str">
        <f t="shared" si="80"/>
        <v>December</v>
      </c>
      <c r="L1298" s="24">
        <f t="shared" si="81"/>
        <v>0.2</v>
      </c>
      <c r="M1298" s="12">
        <f t="shared" si="82"/>
        <v>6.952</v>
      </c>
      <c r="N1298" s="19">
        <f t="shared" si="83"/>
        <v>12.09648</v>
      </c>
    </row>
    <row r="1299" spans="1:14" x14ac:dyDescent="0.3">
      <c r="A1299" s="10" t="s">
        <v>1732</v>
      </c>
      <c r="B1299" s="11">
        <v>43464</v>
      </c>
      <c r="C1299" s="12" t="s">
        <v>1731</v>
      </c>
      <c r="D1299" s="12" t="s">
        <v>8</v>
      </c>
      <c r="E1299" s="12" t="s">
        <v>9</v>
      </c>
      <c r="F1299" s="12" t="s">
        <v>10</v>
      </c>
      <c r="G1299" s="12">
        <v>20.72</v>
      </c>
      <c r="H1299" s="12">
        <v>11</v>
      </c>
      <c r="I1299" s="12">
        <v>4.1440000000000001</v>
      </c>
      <c r="J1299" s="13">
        <v>0.22</v>
      </c>
      <c r="K1299" s="12" t="str">
        <f t="shared" si="80"/>
        <v>December</v>
      </c>
      <c r="L1299" s="24">
        <f t="shared" si="81"/>
        <v>0.2</v>
      </c>
      <c r="M1299" s="12">
        <f t="shared" si="82"/>
        <v>1.8836363636363636</v>
      </c>
      <c r="N1299" s="19">
        <f t="shared" si="83"/>
        <v>16.1616</v>
      </c>
    </row>
    <row r="1300" spans="1:14" x14ac:dyDescent="0.3">
      <c r="A1300" s="10" t="s">
        <v>1733</v>
      </c>
      <c r="B1300" s="11">
        <v>42959</v>
      </c>
      <c r="C1300" s="12" t="s">
        <v>1734</v>
      </c>
      <c r="D1300" s="12" t="s">
        <v>29</v>
      </c>
      <c r="E1300" s="12" t="s">
        <v>9</v>
      </c>
      <c r="F1300" s="12" t="s">
        <v>18</v>
      </c>
      <c r="G1300" s="12">
        <v>114.95</v>
      </c>
      <c r="H1300" s="12">
        <v>16</v>
      </c>
      <c r="I1300" s="12">
        <v>22.99</v>
      </c>
      <c r="J1300" s="13">
        <v>0.05</v>
      </c>
      <c r="K1300" s="12" t="str">
        <f t="shared" si="80"/>
        <v>August</v>
      </c>
      <c r="L1300" s="24">
        <f t="shared" si="81"/>
        <v>0.19999999999999998</v>
      </c>
      <c r="M1300" s="12">
        <f t="shared" si="82"/>
        <v>7.1843750000000002</v>
      </c>
      <c r="N1300" s="19">
        <f t="shared" si="83"/>
        <v>109.2025</v>
      </c>
    </row>
    <row r="1301" spans="1:14" x14ac:dyDescent="0.3">
      <c r="A1301" s="10" t="s">
        <v>1735</v>
      </c>
      <c r="B1301" s="11">
        <v>42470</v>
      </c>
      <c r="C1301" s="12" t="s">
        <v>1567</v>
      </c>
      <c r="D1301" s="12" t="s">
        <v>29</v>
      </c>
      <c r="E1301" s="12" t="s">
        <v>3</v>
      </c>
      <c r="F1301" s="12" t="s">
        <v>10</v>
      </c>
      <c r="G1301" s="12">
        <v>26.96</v>
      </c>
      <c r="H1301" s="12">
        <v>26</v>
      </c>
      <c r="I1301" s="12">
        <v>5.3920000000000003</v>
      </c>
      <c r="J1301" s="13">
        <v>0.05</v>
      </c>
      <c r="K1301" s="12" t="str">
        <f t="shared" si="80"/>
        <v>April</v>
      </c>
      <c r="L1301" s="24">
        <f t="shared" si="81"/>
        <v>0.2</v>
      </c>
      <c r="M1301" s="12">
        <f t="shared" si="82"/>
        <v>1.0369230769230771</v>
      </c>
      <c r="N1301" s="19">
        <f t="shared" si="83"/>
        <v>25.612000000000002</v>
      </c>
    </row>
    <row r="1302" spans="1:14" x14ac:dyDescent="0.3">
      <c r="A1302" s="10" t="s">
        <v>1736</v>
      </c>
      <c r="B1302" s="11">
        <v>43092</v>
      </c>
      <c r="C1302" s="12" t="s">
        <v>309</v>
      </c>
      <c r="D1302" s="12" t="s">
        <v>29</v>
      </c>
      <c r="E1302" s="12" t="s">
        <v>3</v>
      </c>
      <c r="F1302" s="12" t="s">
        <v>4</v>
      </c>
      <c r="G1302" s="12">
        <v>572.76</v>
      </c>
      <c r="H1302" s="12">
        <v>5</v>
      </c>
      <c r="I1302" s="12">
        <v>114.55200000000001</v>
      </c>
      <c r="J1302" s="13">
        <v>0.24</v>
      </c>
      <c r="K1302" s="12" t="str">
        <f t="shared" si="80"/>
        <v>December</v>
      </c>
      <c r="L1302" s="24">
        <f t="shared" si="81"/>
        <v>0.2</v>
      </c>
      <c r="M1302" s="12">
        <f t="shared" si="82"/>
        <v>114.55199999999999</v>
      </c>
      <c r="N1302" s="19">
        <f t="shared" si="83"/>
        <v>435.29759999999999</v>
      </c>
    </row>
    <row r="1303" spans="1:14" x14ac:dyDescent="0.3">
      <c r="A1303" s="10" t="s">
        <v>1737</v>
      </c>
      <c r="B1303" s="11">
        <v>43092</v>
      </c>
      <c r="C1303" s="12" t="s">
        <v>309</v>
      </c>
      <c r="D1303" s="12" t="s">
        <v>29</v>
      </c>
      <c r="E1303" s="12" t="s">
        <v>3</v>
      </c>
      <c r="F1303" s="12" t="s">
        <v>4</v>
      </c>
      <c r="G1303" s="12">
        <v>286.38</v>
      </c>
      <c r="H1303" s="12">
        <v>19</v>
      </c>
      <c r="I1303" s="12">
        <v>57.276000000000003</v>
      </c>
      <c r="J1303" s="13">
        <v>0.06</v>
      </c>
      <c r="K1303" s="12" t="str">
        <f t="shared" si="80"/>
        <v>December</v>
      </c>
      <c r="L1303" s="24">
        <f t="shared" si="81"/>
        <v>0.2</v>
      </c>
      <c r="M1303" s="12">
        <f t="shared" si="82"/>
        <v>15.072631578947368</v>
      </c>
      <c r="N1303" s="19">
        <f t="shared" si="83"/>
        <v>269.19720000000001</v>
      </c>
    </row>
    <row r="1304" spans="1:14" x14ac:dyDescent="0.3">
      <c r="A1304" s="10" t="s">
        <v>1738</v>
      </c>
      <c r="B1304" s="11">
        <v>42632</v>
      </c>
      <c r="C1304" s="12" t="s">
        <v>1739</v>
      </c>
      <c r="D1304" s="12" t="s">
        <v>2</v>
      </c>
      <c r="E1304" s="12" t="s">
        <v>30</v>
      </c>
      <c r="F1304" s="12" t="s">
        <v>4</v>
      </c>
      <c r="G1304" s="12">
        <v>61.96</v>
      </c>
      <c r="H1304" s="12">
        <v>2</v>
      </c>
      <c r="I1304" s="12">
        <v>12.391999999999999</v>
      </c>
      <c r="J1304" s="13">
        <v>0.12</v>
      </c>
      <c r="K1304" s="12" t="str">
        <f t="shared" si="80"/>
        <v>September</v>
      </c>
      <c r="L1304" s="24">
        <f t="shared" si="81"/>
        <v>0.19999999999999998</v>
      </c>
      <c r="M1304" s="12">
        <f t="shared" si="82"/>
        <v>30.98</v>
      </c>
      <c r="N1304" s="19">
        <f t="shared" si="83"/>
        <v>54.524799999999999</v>
      </c>
    </row>
    <row r="1305" spans="1:14" x14ac:dyDescent="0.3">
      <c r="A1305" s="10" t="s">
        <v>1740</v>
      </c>
      <c r="B1305" s="11">
        <v>43166</v>
      </c>
      <c r="C1305" s="12" t="s">
        <v>1741</v>
      </c>
      <c r="D1305" s="12" t="s">
        <v>2</v>
      </c>
      <c r="E1305" s="12" t="s">
        <v>3</v>
      </c>
      <c r="F1305" s="12" t="s">
        <v>4</v>
      </c>
      <c r="G1305" s="12">
        <v>23.99</v>
      </c>
      <c r="H1305" s="12">
        <v>27</v>
      </c>
      <c r="I1305" s="12">
        <v>4.798</v>
      </c>
      <c r="J1305" s="13">
        <v>0.02</v>
      </c>
      <c r="K1305" s="12" t="str">
        <f t="shared" si="80"/>
        <v>March</v>
      </c>
      <c r="L1305" s="24">
        <f t="shared" si="81"/>
        <v>0.2</v>
      </c>
      <c r="M1305" s="12">
        <f t="shared" si="82"/>
        <v>0.88851851851851849</v>
      </c>
      <c r="N1305" s="19">
        <f t="shared" si="83"/>
        <v>23.510199999999998</v>
      </c>
    </row>
    <row r="1306" spans="1:14" x14ac:dyDescent="0.3">
      <c r="A1306" s="10" t="s">
        <v>1742</v>
      </c>
      <c r="B1306" s="11">
        <v>43166</v>
      </c>
      <c r="C1306" s="12" t="s">
        <v>1741</v>
      </c>
      <c r="D1306" s="12" t="s">
        <v>2</v>
      </c>
      <c r="E1306" s="12" t="s">
        <v>3</v>
      </c>
      <c r="F1306" s="12" t="s">
        <v>18</v>
      </c>
      <c r="G1306" s="12">
        <v>287.97000000000003</v>
      </c>
      <c r="H1306" s="12">
        <v>20</v>
      </c>
      <c r="I1306" s="12">
        <v>57.594000000000001</v>
      </c>
      <c r="J1306" s="13">
        <v>0.25</v>
      </c>
      <c r="K1306" s="12" t="str">
        <f t="shared" si="80"/>
        <v>March</v>
      </c>
      <c r="L1306" s="24">
        <f t="shared" si="81"/>
        <v>0.19999999999999998</v>
      </c>
      <c r="M1306" s="12">
        <f t="shared" si="82"/>
        <v>14.398500000000002</v>
      </c>
      <c r="N1306" s="19">
        <f t="shared" si="83"/>
        <v>215.97750000000002</v>
      </c>
    </row>
    <row r="1307" spans="1:14" x14ac:dyDescent="0.3">
      <c r="A1307" s="10" t="s">
        <v>1743</v>
      </c>
      <c r="B1307" s="11">
        <v>42930</v>
      </c>
      <c r="C1307" s="12" t="s">
        <v>1090</v>
      </c>
      <c r="D1307" s="12" t="s">
        <v>45</v>
      </c>
      <c r="E1307" s="12" t="s">
        <v>3</v>
      </c>
      <c r="F1307" s="12" t="s">
        <v>18</v>
      </c>
      <c r="G1307" s="12">
        <v>419.94400000000002</v>
      </c>
      <c r="H1307" s="12">
        <v>8</v>
      </c>
      <c r="I1307" s="12">
        <v>83.988799999999998</v>
      </c>
      <c r="J1307" s="13">
        <v>0.22</v>
      </c>
      <c r="K1307" s="12" t="str">
        <f t="shared" si="80"/>
        <v>July</v>
      </c>
      <c r="L1307" s="24">
        <f t="shared" si="81"/>
        <v>0.19999999999999998</v>
      </c>
      <c r="M1307" s="12">
        <f t="shared" si="82"/>
        <v>52.493000000000002</v>
      </c>
      <c r="N1307" s="19">
        <f t="shared" si="83"/>
        <v>327.55632000000003</v>
      </c>
    </row>
    <row r="1308" spans="1:14" x14ac:dyDescent="0.3">
      <c r="A1308" s="10" t="s">
        <v>1744</v>
      </c>
      <c r="B1308" s="11">
        <v>42906</v>
      </c>
      <c r="C1308" s="12" t="s">
        <v>391</v>
      </c>
      <c r="D1308" s="12" t="s">
        <v>29</v>
      </c>
      <c r="E1308" s="12" t="s">
        <v>3</v>
      </c>
      <c r="F1308" s="12" t="s">
        <v>10</v>
      </c>
      <c r="G1308" s="12">
        <v>46.76</v>
      </c>
      <c r="H1308" s="12">
        <v>25</v>
      </c>
      <c r="I1308" s="12">
        <v>9.3520000000000003</v>
      </c>
      <c r="J1308" s="13">
        <v>0.02</v>
      </c>
      <c r="K1308" s="12" t="str">
        <f t="shared" si="80"/>
        <v>June</v>
      </c>
      <c r="L1308" s="24">
        <f t="shared" si="81"/>
        <v>0.2</v>
      </c>
      <c r="M1308" s="12">
        <f t="shared" si="82"/>
        <v>1.8703999999999998</v>
      </c>
      <c r="N1308" s="19">
        <f t="shared" si="83"/>
        <v>45.824799999999996</v>
      </c>
    </row>
    <row r="1309" spans="1:14" x14ac:dyDescent="0.3">
      <c r="A1309" s="10" t="s">
        <v>1745</v>
      </c>
      <c r="B1309" s="11">
        <v>42906</v>
      </c>
      <c r="C1309" s="12" t="s">
        <v>391</v>
      </c>
      <c r="D1309" s="12" t="s">
        <v>29</v>
      </c>
      <c r="E1309" s="12" t="s">
        <v>3</v>
      </c>
      <c r="F1309" s="12" t="s">
        <v>10</v>
      </c>
      <c r="G1309" s="12">
        <v>17.712</v>
      </c>
      <c r="H1309" s="12">
        <v>25</v>
      </c>
      <c r="I1309" s="12">
        <v>3.5424000000000002</v>
      </c>
      <c r="J1309" s="13">
        <v>0.24</v>
      </c>
      <c r="K1309" s="12" t="str">
        <f t="shared" si="80"/>
        <v>June</v>
      </c>
      <c r="L1309" s="24">
        <f t="shared" si="81"/>
        <v>0.2</v>
      </c>
      <c r="M1309" s="12">
        <f t="shared" si="82"/>
        <v>0.70848</v>
      </c>
      <c r="N1309" s="19">
        <f t="shared" si="83"/>
        <v>13.461120000000001</v>
      </c>
    </row>
    <row r="1310" spans="1:14" x14ac:dyDescent="0.3">
      <c r="A1310" s="10" t="s">
        <v>1746</v>
      </c>
      <c r="B1310" s="11">
        <v>42906</v>
      </c>
      <c r="C1310" s="12" t="s">
        <v>391</v>
      </c>
      <c r="D1310" s="12" t="s">
        <v>29</v>
      </c>
      <c r="E1310" s="12" t="s">
        <v>3</v>
      </c>
      <c r="F1310" s="12" t="s">
        <v>10</v>
      </c>
      <c r="G1310" s="12">
        <v>21.78</v>
      </c>
      <c r="H1310" s="12">
        <v>3</v>
      </c>
      <c r="I1310" s="12">
        <v>4.3559999999999999</v>
      </c>
      <c r="J1310" s="13">
        <v>0.22</v>
      </c>
      <c r="K1310" s="12" t="str">
        <f t="shared" si="80"/>
        <v>June</v>
      </c>
      <c r="L1310" s="24">
        <f t="shared" si="81"/>
        <v>0.19999999999999998</v>
      </c>
      <c r="M1310" s="12">
        <f t="shared" si="82"/>
        <v>7.2600000000000007</v>
      </c>
      <c r="N1310" s="19">
        <f t="shared" si="83"/>
        <v>16.988400000000002</v>
      </c>
    </row>
    <row r="1311" spans="1:14" x14ac:dyDescent="0.3">
      <c r="A1311" s="10" t="s">
        <v>1747</v>
      </c>
      <c r="B1311" s="11">
        <v>42906</v>
      </c>
      <c r="C1311" s="12" t="s">
        <v>391</v>
      </c>
      <c r="D1311" s="12" t="s">
        <v>29</v>
      </c>
      <c r="E1311" s="12" t="s">
        <v>3</v>
      </c>
      <c r="F1311" s="12" t="s">
        <v>10</v>
      </c>
      <c r="G1311" s="12">
        <v>161.94</v>
      </c>
      <c r="H1311" s="12">
        <v>24</v>
      </c>
      <c r="I1311" s="12">
        <v>32.387999999999998</v>
      </c>
      <c r="J1311" s="13">
        <v>0.24</v>
      </c>
      <c r="K1311" s="12" t="str">
        <f t="shared" si="80"/>
        <v>June</v>
      </c>
      <c r="L1311" s="24">
        <f t="shared" si="81"/>
        <v>0.19999999999999998</v>
      </c>
      <c r="M1311" s="12">
        <f t="shared" si="82"/>
        <v>6.7474999999999996</v>
      </c>
      <c r="N1311" s="19">
        <f t="shared" si="83"/>
        <v>123.0744</v>
      </c>
    </row>
    <row r="1312" spans="1:14" x14ac:dyDescent="0.3">
      <c r="A1312" s="10" t="s">
        <v>1748</v>
      </c>
      <c r="B1312" s="11">
        <v>42906</v>
      </c>
      <c r="C1312" s="12" t="s">
        <v>391</v>
      </c>
      <c r="D1312" s="12" t="s">
        <v>29</v>
      </c>
      <c r="E1312" s="12" t="s">
        <v>3</v>
      </c>
      <c r="F1312" s="12" t="s">
        <v>4</v>
      </c>
      <c r="G1312" s="12">
        <v>161.56800000000001</v>
      </c>
      <c r="H1312" s="12">
        <v>12</v>
      </c>
      <c r="I1312" s="12">
        <v>32.313600000000001</v>
      </c>
      <c r="J1312" s="13">
        <v>0.23</v>
      </c>
      <c r="K1312" s="12" t="str">
        <f t="shared" si="80"/>
        <v>June</v>
      </c>
      <c r="L1312" s="24">
        <f t="shared" si="81"/>
        <v>0.19999999999999998</v>
      </c>
      <c r="M1312" s="12">
        <f t="shared" si="82"/>
        <v>13.464</v>
      </c>
      <c r="N1312" s="19">
        <f t="shared" si="83"/>
        <v>124.40736000000001</v>
      </c>
    </row>
    <row r="1313" spans="1:14" x14ac:dyDescent="0.3">
      <c r="A1313" s="10" t="s">
        <v>1749</v>
      </c>
      <c r="B1313" s="11">
        <v>42990</v>
      </c>
      <c r="C1313" s="12" t="s">
        <v>889</v>
      </c>
      <c r="D1313" s="12" t="s">
        <v>8</v>
      </c>
      <c r="E1313" s="12" t="s">
        <v>3</v>
      </c>
      <c r="F1313" s="12" t="s">
        <v>10</v>
      </c>
      <c r="G1313" s="12">
        <v>3.69</v>
      </c>
      <c r="H1313" s="12">
        <v>28</v>
      </c>
      <c r="I1313" s="12">
        <v>0.73799999999999999</v>
      </c>
      <c r="J1313" s="13">
        <v>0.06</v>
      </c>
      <c r="K1313" s="12" t="str">
        <f t="shared" si="80"/>
        <v>September</v>
      </c>
      <c r="L1313" s="24">
        <f t="shared" si="81"/>
        <v>0.2</v>
      </c>
      <c r="M1313" s="12">
        <f t="shared" si="82"/>
        <v>0.13178571428571428</v>
      </c>
      <c r="N1313" s="19">
        <f t="shared" si="83"/>
        <v>3.4685999999999999</v>
      </c>
    </row>
    <row r="1314" spans="1:14" x14ac:dyDescent="0.3">
      <c r="A1314" s="10" t="s">
        <v>1750</v>
      </c>
      <c r="B1314" s="11">
        <v>42990</v>
      </c>
      <c r="C1314" s="12" t="s">
        <v>889</v>
      </c>
      <c r="D1314" s="12" t="s">
        <v>8</v>
      </c>
      <c r="E1314" s="12" t="s">
        <v>3</v>
      </c>
      <c r="F1314" s="12" t="s">
        <v>10</v>
      </c>
      <c r="G1314" s="12">
        <v>122.12</v>
      </c>
      <c r="H1314" s="12">
        <v>12</v>
      </c>
      <c r="I1314" s="12">
        <v>24.423999999999999</v>
      </c>
      <c r="J1314" s="13">
        <v>0</v>
      </c>
      <c r="K1314" s="12" t="str">
        <f t="shared" si="80"/>
        <v>September</v>
      </c>
      <c r="L1314" s="24">
        <f t="shared" si="81"/>
        <v>0.19999999999999998</v>
      </c>
      <c r="M1314" s="12">
        <f t="shared" si="82"/>
        <v>10.176666666666668</v>
      </c>
      <c r="N1314" s="19">
        <f t="shared" si="83"/>
        <v>122.12</v>
      </c>
    </row>
    <row r="1315" spans="1:14" x14ac:dyDescent="0.3">
      <c r="A1315" s="10" t="s">
        <v>1751</v>
      </c>
      <c r="B1315" s="11">
        <v>43002</v>
      </c>
      <c r="C1315" s="12" t="s">
        <v>33</v>
      </c>
      <c r="D1315" s="12" t="s">
        <v>29</v>
      </c>
      <c r="E1315" s="12" t="s">
        <v>3</v>
      </c>
      <c r="F1315" s="12" t="s">
        <v>4</v>
      </c>
      <c r="G1315" s="12">
        <v>155.37200000000001</v>
      </c>
      <c r="H1315" s="12">
        <v>26</v>
      </c>
      <c r="I1315" s="12">
        <v>31.074400000000001</v>
      </c>
      <c r="J1315" s="13">
        <v>0.17</v>
      </c>
      <c r="K1315" s="12" t="str">
        <f t="shared" si="80"/>
        <v>September</v>
      </c>
      <c r="L1315" s="24">
        <f t="shared" si="81"/>
        <v>0.19999999999999998</v>
      </c>
      <c r="M1315" s="12">
        <f t="shared" si="82"/>
        <v>5.9758461538461543</v>
      </c>
      <c r="N1315" s="19">
        <f t="shared" si="83"/>
        <v>128.95876000000001</v>
      </c>
    </row>
    <row r="1316" spans="1:14" x14ac:dyDescent="0.3">
      <c r="A1316" s="10" t="s">
        <v>1752</v>
      </c>
      <c r="B1316" s="11">
        <v>43087</v>
      </c>
      <c r="C1316" s="12" t="s">
        <v>1753</v>
      </c>
      <c r="D1316" s="12" t="s">
        <v>8</v>
      </c>
      <c r="E1316" s="12" t="s">
        <v>9</v>
      </c>
      <c r="F1316" s="12" t="s">
        <v>10</v>
      </c>
      <c r="G1316" s="12">
        <v>38.880000000000003</v>
      </c>
      <c r="H1316" s="12">
        <v>24</v>
      </c>
      <c r="I1316" s="12">
        <v>7.7759999999999998</v>
      </c>
      <c r="J1316" s="13">
        <v>0.21</v>
      </c>
      <c r="K1316" s="12" t="str">
        <f t="shared" si="80"/>
        <v>December</v>
      </c>
      <c r="L1316" s="24">
        <f t="shared" si="81"/>
        <v>0.19999999999999998</v>
      </c>
      <c r="M1316" s="12">
        <f t="shared" si="82"/>
        <v>1.62</v>
      </c>
      <c r="N1316" s="19">
        <f t="shared" si="83"/>
        <v>30.715200000000003</v>
      </c>
    </row>
    <row r="1317" spans="1:14" x14ac:dyDescent="0.3">
      <c r="A1317" s="10" t="s">
        <v>1754</v>
      </c>
      <c r="B1317" s="11">
        <v>43087</v>
      </c>
      <c r="C1317" s="12" t="s">
        <v>1753</v>
      </c>
      <c r="D1317" s="12" t="s">
        <v>8</v>
      </c>
      <c r="E1317" s="12" t="s">
        <v>9</v>
      </c>
      <c r="F1317" s="12" t="s">
        <v>4</v>
      </c>
      <c r="G1317" s="12">
        <v>183.84</v>
      </c>
      <c r="H1317" s="12">
        <v>16</v>
      </c>
      <c r="I1317" s="12">
        <v>36.768000000000001</v>
      </c>
      <c r="J1317" s="13">
        <v>0.05</v>
      </c>
      <c r="K1317" s="12" t="str">
        <f t="shared" si="80"/>
        <v>December</v>
      </c>
      <c r="L1317" s="24">
        <f t="shared" si="81"/>
        <v>0.2</v>
      </c>
      <c r="M1317" s="12">
        <f t="shared" si="82"/>
        <v>11.49</v>
      </c>
      <c r="N1317" s="19">
        <f t="shared" si="83"/>
        <v>174.648</v>
      </c>
    </row>
    <row r="1318" spans="1:14" x14ac:dyDescent="0.3">
      <c r="A1318" s="10" t="s">
        <v>1755</v>
      </c>
      <c r="B1318" s="11">
        <v>43087</v>
      </c>
      <c r="C1318" s="12" t="s">
        <v>1753</v>
      </c>
      <c r="D1318" s="12" t="s">
        <v>8</v>
      </c>
      <c r="E1318" s="12" t="s">
        <v>9</v>
      </c>
      <c r="F1318" s="12" t="s">
        <v>10</v>
      </c>
      <c r="G1318" s="12">
        <v>579.29999999999995</v>
      </c>
      <c r="H1318" s="12">
        <v>14</v>
      </c>
      <c r="I1318" s="12">
        <v>115.86</v>
      </c>
      <c r="J1318" s="13">
        <v>0.06</v>
      </c>
      <c r="K1318" s="12" t="str">
        <f t="shared" si="80"/>
        <v>December</v>
      </c>
      <c r="L1318" s="24">
        <f t="shared" si="81"/>
        <v>0.2</v>
      </c>
      <c r="M1318" s="12">
        <f t="shared" si="82"/>
        <v>41.378571428571426</v>
      </c>
      <c r="N1318" s="19">
        <f t="shared" si="83"/>
        <v>544.54199999999992</v>
      </c>
    </row>
    <row r="1319" spans="1:14" x14ac:dyDescent="0.3">
      <c r="A1319" s="10" t="s">
        <v>1756</v>
      </c>
      <c r="B1319" s="11">
        <v>43385</v>
      </c>
      <c r="C1319" s="12" t="s">
        <v>222</v>
      </c>
      <c r="D1319" s="12" t="s">
        <v>8</v>
      </c>
      <c r="E1319" s="12" t="s">
        <v>3</v>
      </c>
      <c r="F1319" s="12" t="s">
        <v>18</v>
      </c>
      <c r="G1319" s="12">
        <v>14.2</v>
      </c>
      <c r="H1319" s="12">
        <v>8</v>
      </c>
      <c r="I1319" s="12">
        <v>2.84</v>
      </c>
      <c r="J1319" s="13">
        <v>0.12</v>
      </c>
      <c r="K1319" s="12" t="str">
        <f t="shared" si="80"/>
        <v>October</v>
      </c>
      <c r="L1319" s="24">
        <f t="shared" si="81"/>
        <v>0.2</v>
      </c>
      <c r="M1319" s="12">
        <f t="shared" si="82"/>
        <v>1.7749999999999999</v>
      </c>
      <c r="N1319" s="19">
        <f t="shared" si="83"/>
        <v>12.495999999999999</v>
      </c>
    </row>
    <row r="1320" spans="1:14" x14ac:dyDescent="0.3">
      <c r="A1320" s="10" t="s">
        <v>1757</v>
      </c>
      <c r="B1320" s="11">
        <v>42011</v>
      </c>
      <c r="C1320" s="12" t="s">
        <v>1758</v>
      </c>
      <c r="D1320" s="12" t="s">
        <v>2</v>
      </c>
      <c r="E1320" s="12" t="s">
        <v>9</v>
      </c>
      <c r="F1320" s="12" t="s">
        <v>18</v>
      </c>
      <c r="G1320" s="12">
        <v>575.91999999999996</v>
      </c>
      <c r="H1320" s="12">
        <v>3</v>
      </c>
      <c r="I1320" s="12">
        <v>115.184</v>
      </c>
      <c r="J1320" s="13">
        <v>0</v>
      </c>
      <c r="K1320" s="12" t="str">
        <f t="shared" si="80"/>
        <v>January</v>
      </c>
      <c r="L1320" s="24">
        <f t="shared" si="81"/>
        <v>0.2</v>
      </c>
      <c r="M1320" s="12">
        <f t="shared" si="82"/>
        <v>191.97333333333333</v>
      </c>
      <c r="N1320" s="19">
        <f t="shared" si="83"/>
        <v>575.91999999999996</v>
      </c>
    </row>
    <row r="1321" spans="1:14" x14ac:dyDescent="0.3">
      <c r="A1321" s="10" t="s">
        <v>1759</v>
      </c>
      <c r="B1321" s="11">
        <v>42011</v>
      </c>
      <c r="C1321" s="12" t="s">
        <v>1758</v>
      </c>
      <c r="D1321" s="12" t="s">
        <v>2</v>
      </c>
      <c r="E1321" s="12" t="s">
        <v>9</v>
      </c>
      <c r="F1321" s="12" t="s">
        <v>10</v>
      </c>
      <c r="G1321" s="12">
        <v>5.1840000000000002</v>
      </c>
      <c r="H1321" s="12">
        <v>12</v>
      </c>
      <c r="I1321" s="12">
        <v>1.0367999999999999</v>
      </c>
      <c r="J1321" s="13">
        <v>7.0000000000000007E-2</v>
      </c>
      <c r="K1321" s="12" t="str">
        <f t="shared" si="80"/>
        <v>January</v>
      </c>
      <c r="L1321" s="24">
        <f t="shared" si="81"/>
        <v>0.19999999999999998</v>
      </c>
      <c r="M1321" s="12">
        <f t="shared" si="82"/>
        <v>0.432</v>
      </c>
      <c r="N1321" s="19">
        <f t="shared" si="83"/>
        <v>4.8211200000000005</v>
      </c>
    </row>
    <row r="1322" spans="1:14" x14ac:dyDescent="0.3">
      <c r="A1322" s="10" t="s">
        <v>1760</v>
      </c>
      <c r="B1322" s="11">
        <v>43161</v>
      </c>
      <c r="C1322" s="12" t="s">
        <v>1761</v>
      </c>
      <c r="D1322" s="12" t="s">
        <v>45</v>
      </c>
      <c r="E1322" s="12" t="s">
        <v>3</v>
      </c>
      <c r="F1322" s="12" t="s">
        <v>10</v>
      </c>
      <c r="G1322" s="12">
        <v>5.2290000000000001</v>
      </c>
      <c r="H1322" s="12">
        <v>12</v>
      </c>
      <c r="I1322" s="12">
        <v>1.0458000000000001</v>
      </c>
      <c r="J1322" s="13">
        <v>0.02</v>
      </c>
      <c r="K1322" s="12" t="str">
        <f t="shared" si="80"/>
        <v>March</v>
      </c>
      <c r="L1322" s="24">
        <f t="shared" si="81"/>
        <v>0.2</v>
      </c>
      <c r="M1322" s="12">
        <f t="shared" si="82"/>
        <v>0.43575000000000003</v>
      </c>
      <c r="N1322" s="19">
        <f t="shared" si="83"/>
        <v>5.1244199999999998</v>
      </c>
    </row>
    <row r="1323" spans="1:14" x14ac:dyDescent="0.3">
      <c r="A1323" s="10" t="s">
        <v>1762</v>
      </c>
      <c r="B1323" s="11">
        <v>43161</v>
      </c>
      <c r="C1323" s="12" t="s">
        <v>1761</v>
      </c>
      <c r="D1323" s="12" t="s">
        <v>45</v>
      </c>
      <c r="E1323" s="12" t="s">
        <v>3</v>
      </c>
      <c r="F1323" s="12" t="s">
        <v>10</v>
      </c>
      <c r="G1323" s="12">
        <v>285.55200000000002</v>
      </c>
      <c r="H1323" s="12">
        <v>15</v>
      </c>
      <c r="I1323" s="12">
        <v>57.110399999999998</v>
      </c>
      <c r="J1323" s="13">
        <v>0.21</v>
      </c>
      <c r="K1323" s="12" t="str">
        <f t="shared" si="80"/>
        <v>March</v>
      </c>
      <c r="L1323" s="24">
        <f t="shared" si="81"/>
        <v>0.19999999999999998</v>
      </c>
      <c r="M1323" s="12">
        <f t="shared" si="82"/>
        <v>19.036800000000003</v>
      </c>
      <c r="N1323" s="19">
        <f t="shared" si="83"/>
        <v>225.58608000000001</v>
      </c>
    </row>
    <row r="1324" spans="1:14" x14ac:dyDescent="0.3">
      <c r="A1324" s="10" t="s">
        <v>1763</v>
      </c>
      <c r="B1324" s="11">
        <v>43162</v>
      </c>
      <c r="C1324" s="12" t="s">
        <v>1764</v>
      </c>
      <c r="D1324" s="12" t="s">
        <v>2</v>
      </c>
      <c r="E1324" s="12" t="s">
        <v>3</v>
      </c>
      <c r="F1324" s="12" t="s">
        <v>10</v>
      </c>
      <c r="G1324" s="12">
        <v>72.8</v>
      </c>
      <c r="H1324" s="12">
        <v>30</v>
      </c>
      <c r="I1324" s="12">
        <v>14.56</v>
      </c>
      <c r="J1324" s="13">
        <v>0.15</v>
      </c>
      <c r="K1324" s="12" t="str">
        <f t="shared" si="80"/>
        <v>March</v>
      </c>
      <c r="L1324" s="24">
        <f t="shared" si="81"/>
        <v>0.2</v>
      </c>
      <c r="M1324" s="12">
        <f t="shared" si="82"/>
        <v>2.4266666666666667</v>
      </c>
      <c r="N1324" s="19">
        <f t="shared" si="83"/>
        <v>61.879999999999995</v>
      </c>
    </row>
    <row r="1325" spans="1:14" x14ac:dyDescent="0.3">
      <c r="A1325" s="10" t="s">
        <v>1765</v>
      </c>
      <c r="B1325" s="11">
        <v>43353</v>
      </c>
      <c r="C1325" s="12" t="s">
        <v>1766</v>
      </c>
      <c r="D1325" s="12" t="s">
        <v>2</v>
      </c>
      <c r="E1325" s="12" t="s">
        <v>3</v>
      </c>
      <c r="F1325" s="12" t="s">
        <v>10</v>
      </c>
      <c r="G1325" s="12">
        <v>10.816000000000001</v>
      </c>
      <c r="H1325" s="12">
        <v>9</v>
      </c>
      <c r="I1325" s="12">
        <v>2.1631999999999998</v>
      </c>
      <c r="J1325" s="13">
        <v>0.22</v>
      </c>
      <c r="K1325" s="12" t="str">
        <f t="shared" si="80"/>
        <v>September</v>
      </c>
      <c r="L1325" s="24">
        <f t="shared" si="81"/>
        <v>0.19999999999999996</v>
      </c>
      <c r="M1325" s="12">
        <f t="shared" si="82"/>
        <v>1.2017777777777778</v>
      </c>
      <c r="N1325" s="19">
        <f t="shared" si="83"/>
        <v>8.4364799999999995</v>
      </c>
    </row>
    <row r="1326" spans="1:14" x14ac:dyDescent="0.3">
      <c r="A1326" s="10" t="s">
        <v>1767</v>
      </c>
      <c r="B1326" s="11">
        <v>42275</v>
      </c>
      <c r="C1326" s="12" t="s">
        <v>1768</v>
      </c>
      <c r="D1326" s="12" t="s">
        <v>45</v>
      </c>
      <c r="E1326" s="12" t="s">
        <v>9</v>
      </c>
      <c r="F1326" s="12" t="s">
        <v>10</v>
      </c>
      <c r="G1326" s="12">
        <v>46.26</v>
      </c>
      <c r="H1326" s="12">
        <v>12</v>
      </c>
      <c r="I1326" s="12">
        <v>9.2520000000000007</v>
      </c>
      <c r="J1326" s="13">
        <v>0.1</v>
      </c>
      <c r="K1326" s="12" t="str">
        <f t="shared" si="80"/>
        <v>September</v>
      </c>
      <c r="L1326" s="24">
        <f t="shared" si="81"/>
        <v>0.2</v>
      </c>
      <c r="M1326" s="12">
        <f t="shared" si="82"/>
        <v>3.855</v>
      </c>
      <c r="N1326" s="19">
        <f t="shared" si="83"/>
        <v>41.634</v>
      </c>
    </row>
    <row r="1327" spans="1:14" x14ac:dyDescent="0.3">
      <c r="A1327" s="10" t="s">
        <v>1769</v>
      </c>
      <c r="B1327" s="11">
        <v>42151</v>
      </c>
      <c r="C1327" s="12" t="s">
        <v>313</v>
      </c>
      <c r="D1327" s="12" t="s">
        <v>8</v>
      </c>
      <c r="E1327" s="12" t="s">
        <v>3</v>
      </c>
      <c r="F1327" s="12" t="s">
        <v>10</v>
      </c>
      <c r="G1327" s="12">
        <v>17.46</v>
      </c>
      <c r="H1327" s="12">
        <v>13</v>
      </c>
      <c r="I1327" s="12">
        <v>3.492</v>
      </c>
      <c r="J1327" s="13">
        <v>0.22</v>
      </c>
      <c r="K1327" s="12" t="str">
        <f t="shared" si="80"/>
        <v>May</v>
      </c>
      <c r="L1327" s="24">
        <f t="shared" si="81"/>
        <v>0.19999999999999998</v>
      </c>
      <c r="M1327" s="12">
        <f t="shared" si="82"/>
        <v>1.3430769230769231</v>
      </c>
      <c r="N1327" s="19">
        <f t="shared" si="83"/>
        <v>13.6188</v>
      </c>
    </row>
    <row r="1328" spans="1:14" x14ac:dyDescent="0.3">
      <c r="A1328" s="10" t="s">
        <v>1770</v>
      </c>
      <c r="B1328" s="11">
        <v>42535</v>
      </c>
      <c r="C1328" s="12" t="s">
        <v>192</v>
      </c>
      <c r="D1328" s="12" t="s">
        <v>29</v>
      </c>
      <c r="E1328" s="12" t="s">
        <v>30</v>
      </c>
      <c r="F1328" s="12" t="s">
        <v>4</v>
      </c>
      <c r="G1328" s="12">
        <v>51.072000000000003</v>
      </c>
      <c r="H1328" s="12">
        <v>17</v>
      </c>
      <c r="I1328" s="12">
        <v>10.214399999999999</v>
      </c>
      <c r="J1328" s="13">
        <v>0.21</v>
      </c>
      <c r="K1328" s="12" t="str">
        <f t="shared" si="80"/>
        <v>June</v>
      </c>
      <c r="L1328" s="24">
        <f t="shared" si="81"/>
        <v>0.19999999999999998</v>
      </c>
      <c r="M1328" s="12">
        <f t="shared" si="82"/>
        <v>3.0042352941176471</v>
      </c>
      <c r="N1328" s="19">
        <f t="shared" si="83"/>
        <v>40.346879999999999</v>
      </c>
    </row>
    <row r="1329" spans="1:14" x14ac:dyDescent="0.3">
      <c r="A1329" s="10" t="s">
        <v>1771</v>
      </c>
      <c r="B1329" s="11">
        <v>42824</v>
      </c>
      <c r="C1329" s="12" t="s">
        <v>1772</v>
      </c>
      <c r="D1329" s="12" t="s">
        <v>45</v>
      </c>
      <c r="E1329" s="12" t="s">
        <v>9</v>
      </c>
      <c r="F1329" s="12" t="s">
        <v>10</v>
      </c>
      <c r="G1329" s="12">
        <v>11.34</v>
      </c>
      <c r="H1329" s="12">
        <v>21</v>
      </c>
      <c r="I1329" s="12">
        <v>2.2679999999999998</v>
      </c>
      <c r="J1329" s="13">
        <v>0.11</v>
      </c>
      <c r="K1329" s="12" t="str">
        <f t="shared" si="80"/>
        <v>March</v>
      </c>
      <c r="L1329" s="24">
        <f t="shared" si="81"/>
        <v>0.19999999999999998</v>
      </c>
      <c r="M1329" s="12">
        <f t="shared" si="82"/>
        <v>0.54</v>
      </c>
      <c r="N1329" s="19">
        <f t="shared" si="83"/>
        <v>10.092599999999999</v>
      </c>
    </row>
    <row r="1330" spans="1:14" x14ac:dyDescent="0.3">
      <c r="A1330" s="10" t="s">
        <v>1773</v>
      </c>
      <c r="B1330" s="11">
        <v>43388</v>
      </c>
      <c r="C1330" s="12" t="s">
        <v>1774</v>
      </c>
      <c r="D1330" s="12" t="s">
        <v>8</v>
      </c>
      <c r="E1330" s="12" t="s">
        <v>30</v>
      </c>
      <c r="F1330" s="12" t="s">
        <v>10</v>
      </c>
      <c r="G1330" s="12">
        <v>87.92</v>
      </c>
      <c r="H1330" s="12">
        <v>25</v>
      </c>
      <c r="I1330" s="12">
        <v>17.584</v>
      </c>
      <c r="J1330" s="13">
        <v>0.23</v>
      </c>
      <c r="K1330" s="12" t="str">
        <f t="shared" si="80"/>
        <v>October</v>
      </c>
      <c r="L1330" s="24">
        <f t="shared" si="81"/>
        <v>0.19999999999999998</v>
      </c>
      <c r="M1330" s="12">
        <f t="shared" si="82"/>
        <v>3.5167999999999999</v>
      </c>
      <c r="N1330" s="19">
        <f t="shared" si="83"/>
        <v>67.698399999999992</v>
      </c>
    </row>
    <row r="1331" spans="1:14" x14ac:dyDescent="0.3">
      <c r="A1331" s="10" t="s">
        <v>1775</v>
      </c>
      <c r="B1331" s="11">
        <v>42878</v>
      </c>
      <c r="C1331" s="12" t="s">
        <v>1776</v>
      </c>
      <c r="D1331" s="12" t="s">
        <v>8</v>
      </c>
      <c r="E1331" s="12" t="s">
        <v>3</v>
      </c>
      <c r="F1331" s="12" t="s">
        <v>4</v>
      </c>
      <c r="G1331" s="12">
        <v>37.049999999999997</v>
      </c>
      <c r="H1331" s="12">
        <v>12</v>
      </c>
      <c r="I1331" s="12">
        <v>7.41</v>
      </c>
      <c r="J1331" s="13">
        <v>0.24</v>
      </c>
      <c r="K1331" s="12" t="str">
        <f t="shared" si="80"/>
        <v>May</v>
      </c>
      <c r="L1331" s="24">
        <f t="shared" si="81"/>
        <v>0.2</v>
      </c>
      <c r="M1331" s="12">
        <f t="shared" si="82"/>
        <v>3.0874999999999999</v>
      </c>
      <c r="N1331" s="19">
        <f t="shared" si="83"/>
        <v>28.157999999999998</v>
      </c>
    </row>
    <row r="1332" spans="1:14" x14ac:dyDescent="0.3">
      <c r="A1332" s="10" t="s">
        <v>1777</v>
      </c>
      <c r="B1332" s="11">
        <v>43137</v>
      </c>
      <c r="C1332" s="12" t="s">
        <v>1778</v>
      </c>
      <c r="D1332" s="12" t="s">
        <v>45</v>
      </c>
      <c r="E1332" s="12" t="s">
        <v>30</v>
      </c>
      <c r="F1332" s="12" t="s">
        <v>18</v>
      </c>
      <c r="G1332" s="12">
        <v>2.97</v>
      </c>
      <c r="H1332" s="12">
        <v>21</v>
      </c>
      <c r="I1332" s="12">
        <v>0.59399999999999997</v>
      </c>
      <c r="J1332" s="13">
        <v>0.12</v>
      </c>
      <c r="K1332" s="12" t="str">
        <f t="shared" si="80"/>
        <v>February</v>
      </c>
      <c r="L1332" s="24">
        <f t="shared" si="81"/>
        <v>0.19999999999999998</v>
      </c>
      <c r="M1332" s="12">
        <f t="shared" si="82"/>
        <v>0.14142857142857143</v>
      </c>
      <c r="N1332" s="19">
        <f t="shared" si="83"/>
        <v>2.6136000000000004</v>
      </c>
    </row>
    <row r="1333" spans="1:14" x14ac:dyDescent="0.3">
      <c r="A1333" s="10" t="s">
        <v>1779</v>
      </c>
      <c r="B1333" s="11">
        <v>43137</v>
      </c>
      <c r="C1333" s="12" t="s">
        <v>1778</v>
      </c>
      <c r="D1333" s="12" t="s">
        <v>45</v>
      </c>
      <c r="E1333" s="12" t="s">
        <v>30</v>
      </c>
      <c r="F1333" s="12" t="s">
        <v>10</v>
      </c>
      <c r="G1333" s="12">
        <v>27.44</v>
      </c>
      <c r="H1333" s="12">
        <v>20</v>
      </c>
      <c r="I1333" s="12">
        <v>5.4880000000000004</v>
      </c>
      <c r="J1333" s="13">
        <v>0.25</v>
      </c>
      <c r="K1333" s="12" t="str">
        <f t="shared" si="80"/>
        <v>February</v>
      </c>
      <c r="L1333" s="24">
        <f t="shared" si="81"/>
        <v>0.2</v>
      </c>
      <c r="M1333" s="12">
        <f t="shared" si="82"/>
        <v>1.3720000000000001</v>
      </c>
      <c r="N1333" s="19">
        <f t="shared" si="83"/>
        <v>20.580000000000002</v>
      </c>
    </row>
    <row r="1334" spans="1:14" x14ac:dyDescent="0.3">
      <c r="A1334" s="10" t="s">
        <v>1780</v>
      </c>
      <c r="B1334" s="11">
        <v>42051</v>
      </c>
      <c r="C1334" s="12" t="s">
        <v>1781</v>
      </c>
      <c r="D1334" s="12" t="s">
        <v>29</v>
      </c>
      <c r="E1334" s="12" t="s">
        <v>3</v>
      </c>
      <c r="F1334" s="12" t="s">
        <v>10</v>
      </c>
      <c r="G1334" s="12">
        <v>1.08</v>
      </c>
      <c r="H1334" s="12">
        <v>25</v>
      </c>
      <c r="I1334" s="12">
        <v>0.216</v>
      </c>
      <c r="J1334" s="13">
        <v>0.14000000000000001</v>
      </c>
      <c r="K1334" s="12" t="str">
        <f t="shared" si="80"/>
        <v>February</v>
      </c>
      <c r="L1334" s="24">
        <f t="shared" si="81"/>
        <v>0.19999999999999998</v>
      </c>
      <c r="M1334" s="12">
        <f t="shared" si="82"/>
        <v>4.3200000000000002E-2</v>
      </c>
      <c r="N1334" s="19">
        <f t="shared" si="83"/>
        <v>0.92880000000000007</v>
      </c>
    </row>
    <row r="1335" spans="1:14" x14ac:dyDescent="0.3">
      <c r="A1335" s="10" t="s">
        <v>1782</v>
      </c>
      <c r="B1335" s="11">
        <v>42051</v>
      </c>
      <c r="C1335" s="12" t="s">
        <v>1781</v>
      </c>
      <c r="D1335" s="12" t="s">
        <v>29</v>
      </c>
      <c r="E1335" s="12" t="s">
        <v>3</v>
      </c>
      <c r="F1335" s="12" t="s">
        <v>10</v>
      </c>
      <c r="G1335" s="12">
        <v>7.96</v>
      </c>
      <c r="H1335" s="12">
        <v>23</v>
      </c>
      <c r="I1335" s="12">
        <v>1.5920000000000001</v>
      </c>
      <c r="J1335" s="13">
        <v>0.03</v>
      </c>
      <c r="K1335" s="12" t="str">
        <f t="shared" si="80"/>
        <v>February</v>
      </c>
      <c r="L1335" s="24">
        <f t="shared" si="81"/>
        <v>0.2</v>
      </c>
      <c r="M1335" s="12">
        <f t="shared" si="82"/>
        <v>0.34608695652173915</v>
      </c>
      <c r="N1335" s="19">
        <f t="shared" si="83"/>
        <v>7.7211999999999996</v>
      </c>
    </row>
    <row r="1336" spans="1:14" x14ac:dyDescent="0.3">
      <c r="A1336" s="10" t="s">
        <v>1783</v>
      </c>
      <c r="B1336" s="11">
        <v>42160</v>
      </c>
      <c r="C1336" s="12" t="s">
        <v>28</v>
      </c>
      <c r="D1336" s="12" t="s">
        <v>29</v>
      </c>
      <c r="E1336" s="12" t="s">
        <v>30</v>
      </c>
      <c r="F1336" s="12" t="s">
        <v>10</v>
      </c>
      <c r="G1336" s="12">
        <v>140.73599999999999</v>
      </c>
      <c r="H1336" s="12">
        <v>21</v>
      </c>
      <c r="I1336" s="12">
        <v>28.147200000000002</v>
      </c>
      <c r="J1336" s="13">
        <v>0.1</v>
      </c>
      <c r="K1336" s="12" t="str">
        <f t="shared" si="80"/>
        <v>June</v>
      </c>
      <c r="L1336" s="24">
        <f t="shared" si="81"/>
        <v>0.20000000000000004</v>
      </c>
      <c r="M1336" s="12">
        <f t="shared" si="82"/>
        <v>6.7017142857142851</v>
      </c>
      <c r="N1336" s="19">
        <f t="shared" si="83"/>
        <v>126.66239999999999</v>
      </c>
    </row>
    <row r="1337" spans="1:14" x14ac:dyDescent="0.3">
      <c r="A1337" s="10" t="s">
        <v>1784</v>
      </c>
      <c r="B1337" s="11">
        <v>42871</v>
      </c>
      <c r="C1337" s="12" t="s">
        <v>1785</v>
      </c>
      <c r="D1337" s="12" t="s">
        <v>45</v>
      </c>
      <c r="E1337" s="12" t="s">
        <v>3</v>
      </c>
      <c r="F1337" s="12" t="s">
        <v>10</v>
      </c>
      <c r="G1337" s="12">
        <v>552.55999999999995</v>
      </c>
      <c r="H1337" s="12">
        <v>14</v>
      </c>
      <c r="I1337" s="12">
        <v>110.512</v>
      </c>
      <c r="J1337" s="13">
        <v>0.11</v>
      </c>
      <c r="K1337" s="12" t="str">
        <f t="shared" si="80"/>
        <v>May</v>
      </c>
      <c r="L1337" s="24">
        <f t="shared" si="81"/>
        <v>0.2</v>
      </c>
      <c r="M1337" s="12">
        <f t="shared" si="82"/>
        <v>39.468571428571423</v>
      </c>
      <c r="N1337" s="19">
        <f t="shared" si="83"/>
        <v>491.77839999999992</v>
      </c>
    </row>
    <row r="1338" spans="1:14" x14ac:dyDescent="0.3">
      <c r="A1338" s="10" t="s">
        <v>1786</v>
      </c>
      <c r="B1338" s="11">
        <v>43135</v>
      </c>
      <c r="C1338" s="12" t="s">
        <v>1787</v>
      </c>
      <c r="D1338" s="12" t="s">
        <v>8</v>
      </c>
      <c r="E1338" s="12" t="s">
        <v>3</v>
      </c>
      <c r="F1338" s="12" t="s">
        <v>4</v>
      </c>
      <c r="G1338" s="12">
        <v>25.11</v>
      </c>
      <c r="H1338" s="12">
        <v>27</v>
      </c>
      <c r="I1338" s="12">
        <v>5.0220000000000002</v>
      </c>
      <c r="J1338" s="13">
        <v>0.11</v>
      </c>
      <c r="K1338" s="12" t="str">
        <f t="shared" si="80"/>
        <v>February</v>
      </c>
      <c r="L1338" s="24">
        <f t="shared" si="81"/>
        <v>0.2</v>
      </c>
      <c r="M1338" s="12">
        <f t="shared" si="82"/>
        <v>0.92999999999999994</v>
      </c>
      <c r="N1338" s="19">
        <f t="shared" si="83"/>
        <v>22.347899999999999</v>
      </c>
    </row>
    <row r="1339" spans="1:14" x14ac:dyDescent="0.3">
      <c r="A1339" s="10" t="s">
        <v>1788</v>
      </c>
      <c r="B1339" s="11">
        <v>43190</v>
      </c>
      <c r="C1339" s="12" t="s">
        <v>1789</v>
      </c>
      <c r="D1339" s="12" t="s">
        <v>45</v>
      </c>
      <c r="E1339" s="12" t="s">
        <v>3</v>
      </c>
      <c r="F1339" s="12" t="s">
        <v>4</v>
      </c>
      <c r="G1339" s="12">
        <v>29.78</v>
      </c>
      <c r="H1339" s="12">
        <v>25</v>
      </c>
      <c r="I1339" s="12">
        <v>5.9560000000000004</v>
      </c>
      <c r="J1339" s="13">
        <v>7.0000000000000007E-2</v>
      </c>
      <c r="K1339" s="12" t="str">
        <f t="shared" si="80"/>
        <v>March</v>
      </c>
      <c r="L1339" s="24">
        <f t="shared" si="81"/>
        <v>0.2</v>
      </c>
      <c r="M1339" s="12">
        <f t="shared" si="82"/>
        <v>1.1912</v>
      </c>
      <c r="N1339" s="19">
        <f t="shared" si="83"/>
        <v>27.695399999999999</v>
      </c>
    </row>
    <row r="1340" spans="1:14" x14ac:dyDescent="0.3">
      <c r="A1340" s="10" t="s">
        <v>1790</v>
      </c>
      <c r="B1340" s="11">
        <v>43190</v>
      </c>
      <c r="C1340" s="12" t="s">
        <v>1789</v>
      </c>
      <c r="D1340" s="12" t="s">
        <v>45</v>
      </c>
      <c r="E1340" s="12" t="s">
        <v>3</v>
      </c>
      <c r="F1340" s="12" t="s">
        <v>18</v>
      </c>
      <c r="G1340" s="12">
        <v>677.58</v>
      </c>
      <c r="H1340" s="12">
        <v>17</v>
      </c>
      <c r="I1340" s="12">
        <v>135.51599999999999</v>
      </c>
      <c r="J1340" s="13">
        <v>0.15</v>
      </c>
      <c r="K1340" s="12" t="str">
        <f t="shared" si="80"/>
        <v>March</v>
      </c>
      <c r="L1340" s="24">
        <f t="shared" si="81"/>
        <v>0.19999999999999998</v>
      </c>
      <c r="M1340" s="12">
        <f t="shared" si="82"/>
        <v>39.857647058823531</v>
      </c>
      <c r="N1340" s="19">
        <f t="shared" si="83"/>
        <v>575.94299999999998</v>
      </c>
    </row>
    <row r="1341" spans="1:14" x14ac:dyDescent="0.3">
      <c r="A1341" s="10" t="s">
        <v>1791</v>
      </c>
      <c r="B1341" s="11">
        <v>43190</v>
      </c>
      <c r="C1341" s="12" t="s">
        <v>1789</v>
      </c>
      <c r="D1341" s="12" t="s">
        <v>45</v>
      </c>
      <c r="E1341" s="12" t="s">
        <v>3</v>
      </c>
      <c r="F1341" s="12" t="s">
        <v>10</v>
      </c>
      <c r="G1341" s="12">
        <v>75.040000000000006</v>
      </c>
      <c r="H1341" s="12">
        <v>2</v>
      </c>
      <c r="I1341" s="12">
        <v>15.007999999999999</v>
      </c>
      <c r="J1341" s="13">
        <v>0.06</v>
      </c>
      <c r="K1341" s="12" t="str">
        <f t="shared" si="80"/>
        <v>March</v>
      </c>
      <c r="L1341" s="24">
        <f t="shared" si="81"/>
        <v>0.19999999999999998</v>
      </c>
      <c r="M1341" s="12">
        <f t="shared" si="82"/>
        <v>37.520000000000003</v>
      </c>
      <c r="N1341" s="19">
        <f t="shared" si="83"/>
        <v>70.537600000000012</v>
      </c>
    </row>
    <row r="1342" spans="1:14" x14ac:dyDescent="0.3">
      <c r="A1342" s="10" t="s">
        <v>1792</v>
      </c>
      <c r="B1342" s="11">
        <v>43132</v>
      </c>
      <c r="C1342" s="12" t="s">
        <v>1793</v>
      </c>
      <c r="D1342" s="12" t="s">
        <v>2</v>
      </c>
      <c r="E1342" s="12" t="s">
        <v>9</v>
      </c>
      <c r="F1342" s="12" t="s">
        <v>18</v>
      </c>
      <c r="G1342" s="12">
        <v>695.7</v>
      </c>
      <c r="H1342" s="12">
        <v>5</v>
      </c>
      <c r="I1342" s="12">
        <v>139.13999999999999</v>
      </c>
      <c r="J1342" s="13">
        <v>7.0000000000000007E-2</v>
      </c>
      <c r="K1342" s="12" t="str">
        <f t="shared" si="80"/>
        <v>February</v>
      </c>
      <c r="L1342" s="24">
        <f t="shared" si="81"/>
        <v>0.19999999999999996</v>
      </c>
      <c r="M1342" s="12">
        <f t="shared" si="82"/>
        <v>139.14000000000001</v>
      </c>
      <c r="N1342" s="19">
        <f t="shared" si="83"/>
        <v>647.00100000000009</v>
      </c>
    </row>
    <row r="1343" spans="1:14" x14ac:dyDescent="0.3">
      <c r="A1343" s="10" t="s">
        <v>1794</v>
      </c>
      <c r="B1343" s="11">
        <v>43132</v>
      </c>
      <c r="C1343" s="12" t="s">
        <v>1793</v>
      </c>
      <c r="D1343" s="12" t="s">
        <v>2</v>
      </c>
      <c r="E1343" s="12" t="s">
        <v>9</v>
      </c>
      <c r="F1343" s="12" t="s">
        <v>10</v>
      </c>
      <c r="G1343" s="12">
        <v>15.66</v>
      </c>
      <c r="H1343" s="12">
        <v>26</v>
      </c>
      <c r="I1343" s="12">
        <v>3.1320000000000001</v>
      </c>
      <c r="J1343" s="13">
        <v>0.12</v>
      </c>
      <c r="K1343" s="12" t="str">
        <f t="shared" si="80"/>
        <v>February</v>
      </c>
      <c r="L1343" s="24">
        <f t="shared" si="81"/>
        <v>0.2</v>
      </c>
      <c r="M1343" s="12">
        <f t="shared" si="82"/>
        <v>0.60230769230769232</v>
      </c>
      <c r="N1343" s="19">
        <f t="shared" si="83"/>
        <v>13.780799999999999</v>
      </c>
    </row>
    <row r="1344" spans="1:14" x14ac:dyDescent="0.3">
      <c r="A1344" s="10" t="s">
        <v>1795</v>
      </c>
      <c r="B1344" s="11">
        <v>43132</v>
      </c>
      <c r="C1344" s="12" t="s">
        <v>1793</v>
      </c>
      <c r="D1344" s="12" t="s">
        <v>2</v>
      </c>
      <c r="E1344" s="12" t="s">
        <v>9</v>
      </c>
      <c r="F1344" s="12" t="s">
        <v>10</v>
      </c>
      <c r="G1344" s="12">
        <v>28.853999999999999</v>
      </c>
      <c r="H1344" s="12">
        <v>15</v>
      </c>
      <c r="I1344" s="12">
        <v>5.7708000000000004</v>
      </c>
      <c r="J1344" s="13">
        <v>0.06</v>
      </c>
      <c r="K1344" s="12" t="str">
        <f t="shared" si="80"/>
        <v>February</v>
      </c>
      <c r="L1344" s="24">
        <f t="shared" si="81"/>
        <v>0.2</v>
      </c>
      <c r="M1344" s="12">
        <f t="shared" si="82"/>
        <v>1.9236</v>
      </c>
      <c r="N1344" s="19">
        <f t="shared" si="83"/>
        <v>27.12276</v>
      </c>
    </row>
    <row r="1345" spans="1:14" x14ac:dyDescent="0.3">
      <c r="A1345" s="10" t="s">
        <v>1796</v>
      </c>
      <c r="B1345" s="11">
        <v>42518</v>
      </c>
      <c r="C1345" s="12" t="s">
        <v>144</v>
      </c>
      <c r="D1345" s="12" t="s">
        <v>29</v>
      </c>
      <c r="E1345" s="12" t="s">
        <v>3</v>
      </c>
      <c r="F1345" s="12" t="s">
        <v>10</v>
      </c>
      <c r="G1345" s="12">
        <v>47.82</v>
      </c>
      <c r="H1345" s="12">
        <v>13</v>
      </c>
      <c r="I1345" s="12">
        <v>9.5640000000000001</v>
      </c>
      <c r="J1345" s="13">
        <v>0.21</v>
      </c>
      <c r="K1345" s="12" t="str">
        <f t="shared" si="80"/>
        <v>May</v>
      </c>
      <c r="L1345" s="24">
        <f t="shared" si="81"/>
        <v>0.2</v>
      </c>
      <c r="M1345" s="12">
        <f t="shared" si="82"/>
        <v>3.6784615384615384</v>
      </c>
      <c r="N1345" s="19">
        <f t="shared" si="83"/>
        <v>37.777799999999999</v>
      </c>
    </row>
    <row r="1346" spans="1:14" x14ac:dyDescent="0.3">
      <c r="A1346" s="10" t="s">
        <v>1797</v>
      </c>
      <c r="B1346" s="11">
        <v>42518</v>
      </c>
      <c r="C1346" s="12" t="s">
        <v>144</v>
      </c>
      <c r="D1346" s="12" t="s">
        <v>29</v>
      </c>
      <c r="E1346" s="12" t="s">
        <v>3</v>
      </c>
      <c r="F1346" s="12" t="s">
        <v>10</v>
      </c>
      <c r="G1346" s="12">
        <v>13.05</v>
      </c>
      <c r="H1346" s="12">
        <v>20</v>
      </c>
      <c r="I1346" s="12">
        <v>2.61</v>
      </c>
      <c r="J1346" s="13">
        <v>0.13</v>
      </c>
      <c r="K1346" s="12" t="str">
        <f t="shared" ref="K1346:K1409" si="84">TEXT(B1346,"mmmm")</f>
        <v>May</v>
      </c>
      <c r="L1346" s="24">
        <f t="shared" ref="L1346:L1409" si="85">I1346/G1346</f>
        <v>0.19999999999999998</v>
      </c>
      <c r="M1346" s="12">
        <f t="shared" ref="M1346:M1409" si="86">G1346/H1346</f>
        <v>0.65250000000000008</v>
      </c>
      <c r="N1346" s="19">
        <f t="shared" ref="N1346:N1409" si="87">G1346-(G1346*J1346)</f>
        <v>11.3535</v>
      </c>
    </row>
    <row r="1347" spans="1:14" x14ac:dyDescent="0.3">
      <c r="A1347" s="10" t="s">
        <v>1798</v>
      </c>
      <c r="B1347" s="11">
        <v>42080</v>
      </c>
      <c r="C1347" s="12" t="s">
        <v>726</v>
      </c>
      <c r="D1347" s="12" t="s">
        <v>8</v>
      </c>
      <c r="E1347" s="12" t="s">
        <v>3</v>
      </c>
      <c r="F1347" s="12" t="s">
        <v>10</v>
      </c>
      <c r="G1347" s="12">
        <v>93.78</v>
      </c>
      <c r="H1347" s="12">
        <v>1</v>
      </c>
      <c r="I1347" s="12">
        <v>18.756</v>
      </c>
      <c r="J1347" s="13">
        <v>0.12</v>
      </c>
      <c r="K1347" s="12" t="str">
        <f t="shared" si="84"/>
        <v>March</v>
      </c>
      <c r="L1347" s="24">
        <f t="shared" si="85"/>
        <v>0.2</v>
      </c>
      <c r="M1347" s="12">
        <f t="shared" si="86"/>
        <v>93.78</v>
      </c>
      <c r="N1347" s="19">
        <f t="shared" si="87"/>
        <v>82.526399999999995</v>
      </c>
    </row>
    <row r="1348" spans="1:14" x14ac:dyDescent="0.3">
      <c r="A1348" s="10" t="s">
        <v>1799</v>
      </c>
      <c r="B1348" s="11">
        <v>42080</v>
      </c>
      <c r="C1348" s="12" t="s">
        <v>726</v>
      </c>
      <c r="D1348" s="12" t="s">
        <v>8</v>
      </c>
      <c r="E1348" s="12" t="s">
        <v>3</v>
      </c>
      <c r="F1348" s="12" t="s">
        <v>10</v>
      </c>
      <c r="G1348" s="12">
        <v>47.18</v>
      </c>
      <c r="H1348" s="12">
        <v>8</v>
      </c>
      <c r="I1348" s="12">
        <v>9.4359999999999999</v>
      </c>
      <c r="J1348" s="13">
        <v>0.02</v>
      </c>
      <c r="K1348" s="12" t="str">
        <f t="shared" si="84"/>
        <v>March</v>
      </c>
      <c r="L1348" s="24">
        <f t="shared" si="85"/>
        <v>0.2</v>
      </c>
      <c r="M1348" s="12">
        <f t="shared" si="86"/>
        <v>5.8975</v>
      </c>
      <c r="N1348" s="19">
        <f t="shared" si="87"/>
        <v>46.236400000000003</v>
      </c>
    </row>
    <row r="1349" spans="1:14" x14ac:dyDescent="0.3">
      <c r="A1349" s="10" t="s">
        <v>1800</v>
      </c>
      <c r="B1349" s="11">
        <v>42080</v>
      </c>
      <c r="C1349" s="12" t="s">
        <v>726</v>
      </c>
      <c r="D1349" s="12" t="s">
        <v>8</v>
      </c>
      <c r="E1349" s="12" t="s">
        <v>3</v>
      </c>
      <c r="F1349" s="12" t="s">
        <v>10</v>
      </c>
      <c r="G1349" s="12">
        <v>19.68</v>
      </c>
      <c r="H1349" s="12">
        <v>6</v>
      </c>
      <c r="I1349" s="12">
        <v>3.9359999999999999</v>
      </c>
      <c r="J1349" s="13">
        <v>0.21</v>
      </c>
      <c r="K1349" s="12" t="str">
        <f t="shared" si="84"/>
        <v>March</v>
      </c>
      <c r="L1349" s="24">
        <f t="shared" si="85"/>
        <v>0.2</v>
      </c>
      <c r="M1349" s="12">
        <f t="shared" si="86"/>
        <v>3.28</v>
      </c>
      <c r="N1349" s="19">
        <f t="shared" si="87"/>
        <v>15.5472</v>
      </c>
    </row>
    <row r="1350" spans="1:14" x14ac:dyDescent="0.3">
      <c r="A1350" s="10" t="s">
        <v>1801</v>
      </c>
      <c r="B1350" s="11">
        <v>42080</v>
      </c>
      <c r="C1350" s="12" t="s">
        <v>726</v>
      </c>
      <c r="D1350" s="12" t="s">
        <v>8</v>
      </c>
      <c r="E1350" s="12" t="s">
        <v>3</v>
      </c>
      <c r="F1350" s="12" t="s">
        <v>10</v>
      </c>
      <c r="G1350" s="12">
        <v>53.4</v>
      </c>
      <c r="H1350" s="12">
        <v>22</v>
      </c>
      <c r="I1350" s="12">
        <v>10.68</v>
      </c>
      <c r="J1350" s="13">
        <v>0.03</v>
      </c>
      <c r="K1350" s="12" t="str">
        <f t="shared" si="84"/>
        <v>March</v>
      </c>
      <c r="L1350" s="24">
        <f t="shared" si="85"/>
        <v>0.2</v>
      </c>
      <c r="M1350" s="12">
        <f t="shared" si="86"/>
        <v>2.4272727272727272</v>
      </c>
      <c r="N1350" s="19">
        <f t="shared" si="87"/>
        <v>51.798000000000002</v>
      </c>
    </row>
    <row r="1351" spans="1:14" x14ac:dyDescent="0.3">
      <c r="A1351" s="10" t="s">
        <v>1802</v>
      </c>
      <c r="B1351" s="11">
        <v>42080</v>
      </c>
      <c r="C1351" s="12" t="s">
        <v>726</v>
      </c>
      <c r="D1351" s="12" t="s">
        <v>8</v>
      </c>
      <c r="E1351" s="12" t="s">
        <v>3</v>
      </c>
      <c r="F1351" s="12" t="s">
        <v>10</v>
      </c>
      <c r="G1351" s="12">
        <v>35.880000000000003</v>
      </c>
      <c r="H1351" s="12">
        <v>21</v>
      </c>
      <c r="I1351" s="12">
        <v>7.1760000000000002</v>
      </c>
      <c r="J1351" s="13">
        <v>0.01</v>
      </c>
      <c r="K1351" s="12" t="str">
        <f t="shared" si="84"/>
        <v>March</v>
      </c>
      <c r="L1351" s="24">
        <f t="shared" si="85"/>
        <v>0.19999999999999998</v>
      </c>
      <c r="M1351" s="12">
        <f t="shared" si="86"/>
        <v>1.7085714285714286</v>
      </c>
      <c r="N1351" s="19">
        <f t="shared" si="87"/>
        <v>35.5212</v>
      </c>
    </row>
    <row r="1352" spans="1:14" x14ac:dyDescent="0.3">
      <c r="A1352" s="10" t="s">
        <v>1803</v>
      </c>
      <c r="B1352" s="11">
        <v>42073</v>
      </c>
      <c r="C1352" s="12" t="s">
        <v>1804</v>
      </c>
      <c r="D1352" s="12" t="s">
        <v>29</v>
      </c>
      <c r="E1352" s="12" t="s">
        <v>3</v>
      </c>
      <c r="F1352" s="12" t="s">
        <v>4</v>
      </c>
      <c r="G1352" s="12">
        <v>258.279</v>
      </c>
      <c r="H1352" s="12">
        <v>8</v>
      </c>
      <c r="I1352" s="12">
        <v>51.655799999999999</v>
      </c>
      <c r="J1352" s="13">
        <v>0.24</v>
      </c>
      <c r="K1352" s="12" t="str">
        <f t="shared" si="84"/>
        <v>March</v>
      </c>
      <c r="L1352" s="24">
        <f t="shared" si="85"/>
        <v>0.2</v>
      </c>
      <c r="M1352" s="12">
        <f t="shared" si="86"/>
        <v>32.284875</v>
      </c>
      <c r="N1352" s="19">
        <f t="shared" si="87"/>
        <v>196.29203999999999</v>
      </c>
    </row>
    <row r="1353" spans="1:14" x14ac:dyDescent="0.3">
      <c r="A1353" s="10" t="s">
        <v>1805</v>
      </c>
      <c r="B1353" s="11">
        <v>42822</v>
      </c>
      <c r="C1353" s="12" t="s">
        <v>1793</v>
      </c>
      <c r="D1353" s="12" t="s">
        <v>2</v>
      </c>
      <c r="E1353" s="12" t="s">
        <v>9</v>
      </c>
      <c r="F1353" s="12" t="s">
        <v>10</v>
      </c>
      <c r="G1353" s="12">
        <v>31.4</v>
      </c>
      <c r="H1353" s="12">
        <v>14</v>
      </c>
      <c r="I1353" s="12">
        <v>6.28</v>
      </c>
      <c r="J1353" s="13">
        <v>0.13</v>
      </c>
      <c r="K1353" s="12" t="str">
        <f t="shared" si="84"/>
        <v>March</v>
      </c>
      <c r="L1353" s="24">
        <f t="shared" si="85"/>
        <v>0.2</v>
      </c>
      <c r="M1353" s="12">
        <f t="shared" si="86"/>
        <v>2.2428571428571429</v>
      </c>
      <c r="N1353" s="19">
        <f t="shared" si="87"/>
        <v>27.317999999999998</v>
      </c>
    </row>
    <row r="1354" spans="1:14" x14ac:dyDescent="0.3">
      <c r="A1354" s="10" t="s">
        <v>1806</v>
      </c>
      <c r="B1354" s="11">
        <v>43195</v>
      </c>
      <c r="C1354" s="12" t="s">
        <v>1323</v>
      </c>
      <c r="D1354" s="12" t="s">
        <v>8</v>
      </c>
      <c r="E1354" s="12" t="s">
        <v>9</v>
      </c>
      <c r="F1354" s="12" t="s">
        <v>18</v>
      </c>
      <c r="G1354" s="12">
        <v>183.96</v>
      </c>
      <c r="H1354" s="12">
        <v>8</v>
      </c>
      <c r="I1354" s="12">
        <v>36.792000000000002</v>
      </c>
      <c r="J1354" s="13">
        <v>0.1</v>
      </c>
      <c r="K1354" s="12" t="str">
        <f t="shared" si="84"/>
        <v>April</v>
      </c>
      <c r="L1354" s="24">
        <f t="shared" si="85"/>
        <v>0.2</v>
      </c>
      <c r="M1354" s="12">
        <f t="shared" si="86"/>
        <v>22.995000000000001</v>
      </c>
      <c r="N1354" s="19">
        <f t="shared" si="87"/>
        <v>165.56400000000002</v>
      </c>
    </row>
    <row r="1355" spans="1:14" x14ac:dyDescent="0.3">
      <c r="A1355" s="10" t="s">
        <v>1807</v>
      </c>
      <c r="B1355" s="11">
        <v>43195</v>
      </c>
      <c r="C1355" s="12" t="s">
        <v>1323</v>
      </c>
      <c r="D1355" s="12" t="s">
        <v>8</v>
      </c>
      <c r="E1355" s="12" t="s">
        <v>9</v>
      </c>
      <c r="F1355" s="12" t="s">
        <v>10</v>
      </c>
      <c r="G1355" s="12">
        <v>17.61</v>
      </c>
      <c r="H1355" s="12">
        <v>26</v>
      </c>
      <c r="I1355" s="12">
        <v>3.5219999999999998</v>
      </c>
      <c r="J1355" s="13">
        <v>0.13</v>
      </c>
      <c r="K1355" s="12" t="str">
        <f t="shared" si="84"/>
        <v>April</v>
      </c>
      <c r="L1355" s="24">
        <f t="shared" si="85"/>
        <v>0.19999999999999998</v>
      </c>
      <c r="M1355" s="12">
        <f t="shared" si="86"/>
        <v>0.67730769230769228</v>
      </c>
      <c r="N1355" s="19">
        <f t="shared" si="87"/>
        <v>15.320699999999999</v>
      </c>
    </row>
    <row r="1356" spans="1:14" x14ac:dyDescent="0.3">
      <c r="A1356" s="10" t="s">
        <v>1808</v>
      </c>
      <c r="B1356" s="11">
        <v>43195</v>
      </c>
      <c r="C1356" s="12" t="s">
        <v>1323</v>
      </c>
      <c r="D1356" s="12" t="s">
        <v>8</v>
      </c>
      <c r="E1356" s="12" t="s">
        <v>9</v>
      </c>
      <c r="F1356" s="12" t="s">
        <v>4</v>
      </c>
      <c r="G1356" s="12">
        <v>300.904</v>
      </c>
      <c r="H1356" s="12">
        <v>19</v>
      </c>
      <c r="I1356" s="12">
        <v>60.180799999999998</v>
      </c>
      <c r="J1356" s="13">
        <v>0.23</v>
      </c>
      <c r="K1356" s="12" t="str">
        <f t="shared" si="84"/>
        <v>April</v>
      </c>
      <c r="L1356" s="24">
        <f t="shared" si="85"/>
        <v>0.19999999999999998</v>
      </c>
      <c r="M1356" s="12">
        <f t="shared" si="86"/>
        <v>15.837052631578947</v>
      </c>
      <c r="N1356" s="19">
        <f t="shared" si="87"/>
        <v>231.69607999999999</v>
      </c>
    </row>
    <row r="1357" spans="1:14" x14ac:dyDescent="0.3">
      <c r="A1357" s="10" t="s">
        <v>1809</v>
      </c>
      <c r="B1357" s="11">
        <v>42131</v>
      </c>
      <c r="C1357" s="12" t="s">
        <v>1699</v>
      </c>
      <c r="D1357" s="12" t="s">
        <v>2</v>
      </c>
      <c r="E1357" s="12" t="s">
        <v>3</v>
      </c>
      <c r="F1357" s="12" t="s">
        <v>10</v>
      </c>
      <c r="G1357" s="12">
        <v>220.77600000000001</v>
      </c>
      <c r="H1357" s="12">
        <v>17</v>
      </c>
      <c r="I1357" s="12">
        <v>44.155200000000001</v>
      </c>
      <c r="J1357" s="13">
        <v>0.14000000000000001</v>
      </c>
      <c r="K1357" s="12" t="str">
        <f t="shared" si="84"/>
        <v>May</v>
      </c>
      <c r="L1357" s="24">
        <f t="shared" si="85"/>
        <v>0.19999999999999998</v>
      </c>
      <c r="M1357" s="12">
        <f t="shared" si="86"/>
        <v>12.986823529411765</v>
      </c>
      <c r="N1357" s="19">
        <f t="shared" si="87"/>
        <v>189.86736000000002</v>
      </c>
    </row>
    <row r="1358" spans="1:14" x14ac:dyDescent="0.3">
      <c r="A1358" s="10" t="s">
        <v>1810</v>
      </c>
      <c r="B1358" s="11">
        <v>42131</v>
      </c>
      <c r="C1358" s="12" t="s">
        <v>1699</v>
      </c>
      <c r="D1358" s="12" t="s">
        <v>2</v>
      </c>
      <c r="E1358" s="12" t="s">
        <v>3</v>
      </c>
      <c r="F1358" s="12" t="s">
        <v>10</v>
      </c>
      <c r="G1358" s="12">
        <v>281.42399999999998</v>
      </c>
      <c r="H1358" s="12">
        <v>27</v>
      </c>
      <c r="I1358" s="12">
        <v>56.284799999999997</v>
      </c>
      <c r="J1358" s="13">
        <v>0.19</v>
      </c>
      <c r="K1358" s="12" t="str">
        <f t="shared" si="84"/>
        <v>May</v>
      </c>
      <c r="L1358" s="24">
        <f t="shared" si="85"/>
        <v>0.2</v>
      </c>
      <c r="M1358" s="12">
        <f t="shared" si="86"/>
        <v>10.42311111111111</v>
      </c>
      <c r="N1358" s="19">
        <f t="shared" si="87"/>
        <v>227.95343999999997</v>
      </c>
    </row>
    <row r="1359" spans="1:14" x14ac:dyDescent="0.3">
      <c r="A1359" s="10" t="s">
        <v>1811</v>
      </c>
      <c r="B1359" s="11">
        <v>42860</v>
      </c>
      <c r="C1359" s="12" t="s">
        <v>1812</v>
      </c>
      <c r="D1359" s="12" t="s">
        <v>2</v>
      </c>
      <c r="E1359" s="12" t="s">
        <v>3</v>
      </c>
      <c r="F1359" s="12" t="s">
        <v>10</v>
      </c>
      <c r="G1359" s="12">
        <v>79.14</v>
      </c>
      <c r="H1359" s="12">
        <v>10</v>
      </c>
      <c r="I1359" s="12">
        <v>15.827999999999999</v>
      </c>
      <c r="J1359" s="13">
        <v>0.22</v>
      </c>
      <c r="K1359" s="12" t="str">
        <f t="shared" si="84"/>
        <v>May</v>
      </c>
      <c r="L1359" s="24">
        <f t="shared" si="85"/>
        <v>0.19999999999999998</v>
      </c>
      <c r="M1359" s="12">
        <f t="shared" si="86"/>
        <v>7.9139999999999997</v>
      </c>
      <c r="N1359" s="19">
        <f t="shared" si="87"/>
        <v>61.729199999999999</v>
      </c>
    </row>
    <row r="1360" spans="1:14" x14ac:dyDescent="0.3">
      <c r="A1360" s="10" t="s">
        <v>1813</v>
      </c>
      <c r="B1360" s="11">
        <v>43216</v>
      </c>
      <c r="C1360" s="12" t="s">
        <v>1814</v>
      </c>
      <c r="D1360" s="12" t="s">
        <v>29</v>
      </c>
      <c r="E1360" s="12" t="s">
        <v>3</v>
      </c>
      <c r="F1360" s="12" t="s">
        <v>4</v>
      </c>
      <c r="G1360" s="12">
        <v>1.988</v>
      </c>
      <c r="H1360" s="12">
        <v>3</v>
      </c>
      <c r="I1360" s="12">
        <v>0.39760000000000001</v>
      </c>
      <c r="J1360" s="13">
        <v>0.17</v>
      </c>
      <c r="K1360" s="12" t="str">
        <f t="shared" si="84"/>
        <v>April</v>
      </c>
      <c r="L1360" s="24">
        <f t="shared" si="85"/>
        <v>0.2</v>
      </c>
      <c r="M1360" s="12">
        <f t="shared" si="86"/>
        <v>0.66266666666666663</v>
      </c>
      <c r="N1360" s="19">
        <f t="shared" si="87"/>
        <v>1.65004</v>
      </c>
    </row>
    <row r="1361" spans="1:14" x14ac:dyDescent="0.3">
      <c r="A1361" s="10" t="s">
        <v>1815</v>
      </c>
      <c r="B1361" s="11">
        <v>42273</v>
      </c>
      <c r="C1361" s="12" t="s">
        <v>1816</v>
      </c>
      <c r="D1361" s="12" t="s">
        <v>8</v>
      </c>
      <c r="E1361" s="12" t="s">
        <v>3</v>
      </c>
      <c r="F1361" s="12" t="s">
        <v>4</v>
      </c>
      <c r="G1361" s="12">
        <v>145.56800000000001</v>
      </c>
      <c r="H1361" s="12">
        <v>18</v>
      </c>
      <c r="I1361" s="12">
        <v>29.113600000000002</v>
      </c>
      <c r="J1361" s="13">
        <v>0.23</v>
      </c>
      <c r="K1361" s="12" t="str">
        <f t="shared" si="84"/>
        <v>September</v>
      </c>
      <c r="L1361" s="24">
        <f t="shared" si="85"/>
        <v>0.19999999999999998</v>
      </c>
      <c r="M1361" s="12">
        <f t="shared" si="86"/>
        <v>8.0871111111111116</v>
      </c>
      <c r="N1361" s="19">
        <f t="shared" si="87"/>
        <v>112.08736000000002</v>
      </c>
    </row>
    <row r="1362" spans="1:14" x14ac:dyDescent="0.3">
      <c r="A1362" s="10" t="s">
        <v>1817</v>
      </c>
      <c r="B1362" s="11">
        <v>43392</v>
      </c>
      <c r="C1362" s="12" t="s">
        <v>1818</v>
      </c>
      <c r="D1362" s="12" t="s">
        <v>45</v>
      </c>
      <c r="E1362" s="12" t="s">
        <v>9</v>
      </c>
      <c r="F1362" s="12" t="s">
        <v>10</v>
      </c>
      <c r="G1362" s="12">
        <v>123.256</v>
      </c>
      <c r="H1362" s="12">
        <v>22</v>
      </c>
      <c r="I1362" s="12">
        <v>24.651199999999999</v>
      </c>
      <c r="J1362" s="13">
        <v>0.2</v>
      </c>
      <c r="K1362" s="12" t="str">
        <f t="shared" si="84"/>
        <v>October</v>
      </c>
      <c r="L1362" s="24">
        <f t="shared" si="85"/>
        <v>0.19999999999999998</v>
      </c>
      <c r="M1362" s="12">
        <f t="shared" si="86"/>
        <v>5.6025454545454547</v>
      </c>
      <c r="N1362" s="19">
        <f t="shared" si="87"/>
        <v>98.604799999999997</v>
      </c>
    </row>
    <row r="1363" spans="1:14" x14ac:dyDescent="0.3">
      <c r="A1363" s="10" t="s">
        <v>1819</v>
      </c>
      <c r="B1363" s="11">
        <v>43392</v>
      </c>
      <c r="C1363" s="12" t="s">
        <v>1818</v>
      </c>
      <c r="D1363" s="12" t="s">
        <v>45</v>
      </c>
      <c r="E1363" s="12" t="s">
        <v>9</v>
      </c>
      <c r="F1363" s="12" t="s">
        <v>10</v>
      </c>
      <c r="G1363" s="12">
        <v>23.68</v>
      </c>
      <c r="H1363" s="12">
        <v>24</v>
      </c>
      <c r="I1363" s="12">
        <v>4.7359999999999998</v>
      </c>
      <c r="J1363" s="13">
        <v>0.18</v>
      </c>
      <c r="K1363" s="12" t="str">
        <f t="shared" si="84"/>
        <v>October</v>
      </c>
      <c r="L1363" s="24">
        <f t="shared" si="85"/>
        <v>0.19999999999999998</v>
      </c>
      <c r="M1363" s="12">
        <f t="shared" si="86"/>
        <v>0.98666666666666669</v>
      </c>
      <c r="N1363" s="19">
        <f t="shared" si="87"/>
        <v>19.4176</v>
      </c>
    </row>
    <row r="1364" spans="1:14" x14ac:dyDescent="0.3">
      <c r="A1364" s="10" t="s">
        <v>1820</v>
      </c>
      <c r="B1364" s="11">
        <v>43392</v>
      </c>
      <c r="C1364" s="12" t="s">
        <v>1818</v>
      </c>
      <c r="D1364" s="12" t="s">
        <v>45</v>
      </c>
      <c r="E1364" s="12" t="s">
        <v>9</v>
      </c>
      <c r="F1364" s="12" t="s">
        <v>18</v>
      </c>
      <c r="G1364" s="12">
        <v>309.57600000000002</v>
      </c>
      <c r="H1364" s="12">
        <v>18</v>
      </c>
      <c r="I1364" s="12">
        <v>61.915199999999999</v>
      </c>
      <c r="J1364" s="13">
        <v>7.0000000000000007E-2</v>
      </c>
      <c r="K1364" s="12" t="str">
        <f t="shared" si="84"/>
        <v>October</v>
      </c>
      <c r="L1364" s="24">
        <f t="shared" si="85"/>
        <v>0.19999999999999998</v>
      </c>
      <c r="M1364" s="12">
        <f t="shared" si="86"/>
        <v>17.198666666666668</v>
      </c>
      <c r="N1364" s="19">
        <f t="shared" si="87"/>
        <v>287.90568000000002</v>
      </c>
    </row>
    <row r="1365" spans="1:14" x14ac:dyDescent="0.3">
      <c r="A1365" s="10" t="s">
        <v>1821</v>
      </c>
      <c r="B1365" s="11">
        <v>43384</v>
      </c>
      <c r="C1365" s="12" t="s">
        <v>1822</v>
      </c>
      <c r="D1365" s="12" t="s">
        <v>8</v>
      </c>
      <c r="E1365" s="12" t="s">
        <v>9</v>
      </c>
      <c r="F1365" s="12" t="s">
        <v>10</v>
      </c>
      <c r="G1365" s="12">
        <v>38.387999999999998</v>
      </c>
      <c r="H1365" s="12">
        <v>30</v>
      </c>
      <c r="I1365" s="12">
        <v>7.6776</v>
      </c>
      <c r="J1365" s="13">
        <v>0.14000000000000001</v>
      </c>
      <c r="K1365" s="12" t="str">
        <f t="shared" si="84"/>
        <v>October</v>
      </c>
      <c r="L1365" s="24">
        <f t="shared" si="85"/>
        <v>0.2</v>
      </c>
      <c r="M1365" s="12">
        <f t="shared" si="86"/>
        <v>1.2795999999999998</v>
      </c>
      <c r="N1365" s="19">
        <f t="shared" si="87"/>
        <v>33.013680000000001</v>
      </c>
    </row>
    <row r="1366" spans="1:14" x14ac:dyDescent="0.3">
      <c r="A1366" s="10" t="s">
        <v>1823</v>
      </c>
      <c r="B1366" s="11">
        <v>43384</v>
      </c>
      <c r="C1366" s="12" t="s">
        <v>1822</v>
      </c>
      <c r="D1366" s="12" t="s">
        <v>8</v>
      </c>
      <c r="E1366" s="12" t="s">
        <v>9</v>
      </c>
      <c r="F1366" s="12" t="s">
        <v>18</v>
      </c>
      <c r="G1366" s="12">
        <v>95.994</v>
      </c>
      <c r="H1366" s="12">
        <v>18</v>
      </c>
      <c r="I1366" s="12">
        <v>19.198799999999999</v>
      </c>
      <c r="J1366" s="13">
        <v>0.02</v>
      </c>
      <c r="K1366" s="12" t="str">
        <f t="shared" si="84"/>
        <v>October</v>
      </c>
      <c r="L1366" s="24">
        <f t="shared" si="85"/>
        <v>0.19999999999999998</v>
      </c>
      <c r="M1366" s="12">
        <f t="shared" si="86"/>
        <v>5.3330000000000002</v>
      </c>
      <c r="N1366" s="19">
        <f t="shared" si="87"/>
        <v>94.074119999999994</v>
      </c>
    </row>
    <row r="1367" spans="1:14" x14ac:dyDescent="0.3">
      <c r="A1367" s="10" t="s">
        <v>1824</v>
      </c>
      <c r="B1367" s="11">
        <v>43384</v>
      </c>
      <c r="C1367" s="12" t="s">
        <v>1822</v>
      </c>
      <c r="D1367" s="12" t="s">
        <v>8</v>
      </c>
      <c r="E1367" s="12" t="s">
        <v>9</v>
      </c>
      <c r="F1367" s="12" t="s">
        <v>18</v>
      </c>
      <c r="G1367" s="12">
        <v>239.952</v>
      </c>
      <c r="H1367" s="12">
        <v>7</v>
      </c>
      <c r="I1367" s="12">
        <v>47.990400000000001</v>
      </c>
      <c r="J1367" s="13">
        <v>0</v>
      </c>
      <c r="K1367" s="12" t="str">
        <f t="shared" si="84"/>
        <v>October</v>
      </c>
      <c r="L1367" s="24">
        <f t="shared" si="85"/>
        <v>0.2</v>
      </c>
      <c r="M1367" s="12">
        <f t="shared" si="86"/>
        <v>34.278857142857142</v>
      </c>
      <c r="N1367" s="19">
        <f t="shared" si="87"/>
        <v>239.952</v>
      </c>
    </row>
    <row r="1368" spans="1:14" x14ac:dyDescent="0.3">
      <c r="A1368" s="10" t="s">
        <v>1825</v>
      </c>
      <c r="B1368" s="11">
        <v>43384</v>
      </c>
      <c r="C1368" s="12" t="s">
        <v>1822</v>
      </c>
      <c r="D1368" s="12" t="s">
        <v>8</v>
      </c>
      <c r="E1368" s="12" t="s">
        <v>9</v>
      </c>
      <c r="F1368" s="12" t="s">
        <v>18</v>
      </c>
      <c r="G1368" s="12">
        <v>201.584</v>
      </c>
      <c r="H1368" s="12">
        <v>8</v>
      </c>
      <c r="I1368" s="12">
        <v>40.316800000000001</v>
      </c>
      <c r="J1368" s="13">
        <v>0.2</v>
      </c>
      <c r="K1368" s="12" t="str">
        <f t="shared" si="84"/>
        <v>October</v>
      </c>
      <c r="L1368" s="24">
        <f t="shared" si="85"/>
        <v>0.2</v>
      </c>
      <c r="M1368" s="12">
        <f t="shared" si="86"/>
        <v>25.198</v>
      </c>
      <c r="N1368" s="19">
        <f t="shared" si="87"/>
        <v>161.2672</v>
      </c>
    </row>
    <row r="1369" spans="1:14" x14ac:dyDescent="0.3">
      <c r="A1369" s="10" t="s">
        <v>1826</v>
      </c>
      <c r="B1369" s="11">
        <v>43384</v>
      </c>
      <c r="C1369" s="12" t="s">
        <v>1822</v>
      </c>
      <c r="D1369" s="12" t="s">
        <v>8</v>
      </c>
      <c r="E1369" s="12" t="s">
        <v>9</v>
      </c>
      <c r="F1369" s="12" t="s">
        <v>4</v>
      </c>
      <c r="G1369" s="12">
        <v>899.13599999999997</v>
      </c>
      <c r="H1369" s="12">
        <v>12</v>
      </c>
      <c r="I1369" s="12">
        <v>179.8272</v>
      </c>
      <c r="J1369" s="13">
        <v>0.18</v>
      </c>
      <c r="K1369" s="12" t="str">
        <f t="shared" si="84"/>
        <v>October</v>
      </c>
      <c r="L1369" s="24">
        <f t="shared" si="85"/>
        <v>0.2</v>
      </c>
      <c r="M1369" s="12">
        <f t="shared" si="86"/>
        <v>74.927999999999997</v>
      </c>
      <c r="N1369" s="19">
        <f t="shared" si="87"/>
        <v>737.29151999999999</v>
      </c>
    </row>
    <row r="1370" spans="1:14" x14ac:dyDescent="0.3">
      <c r="A1370" s="10" t="s">
        <v>1827</v>
      </c>
      <c r="B1370" s="11">
        <v>43319</v>
      </c>
      <c r="C1370" s="12" t="s">
        <v>1828</v>
      </c>
      <c r="D1370" s="12" t="s">
        <v>8</v>
      </c>
      <c r="E1370" s="12" t="s">
        <v>30</v>
      </c>
      <c r="F1370" s="12" t="s">
        <v>4</v>
      </c>
      <c r="G1370" s="12">
        <v>145.9</v>
      </c>
      <c r="H1370" s="12">
        <v>9</v>
      </c>
      <c r="I1370" s="12">
        <v>29.18</v>
      </c>
      <c r="J1370" s="13">
        <v>0.18</v>
      </c>
      <c r="K1370" s="12" t="str">
        <f t="shared" si="84"/>
        <v>August</v>
      </c>
      <c r="L1370" s="24">
        <f t="shared" si="85"/>
        <v>0.19999999999999998</v>
      </c>
      <c r="M1370" s="12">
        <f t="shared" si="86"/>
        <v>16.211111111111112</v>
      </c>
      <c r="N1370" s="19">
        <f t="shared" si="87"/>
        <v>119.63800000000001</v>
      </c>
    </row>
    <row r="1371" spans="1:14" x14ac:dyDescent="0.3">
      <c r="A1371" s="10" t="s">
        <v>1829</v>
      </c>
      <c r="B1371" s="11">
        <v>42728</v>
      </c>
      <c r="C1371" s="12" t="s">
        <v>1785</v>
      </c>
      <c r="D1371" s="12" t="s">
        <v>45</v>
      </c>
      <c r="E1371" s="12" t="s">
        <v>3</v>
      </c>
      <c r="F1371" s="12" t="s">
        <v>4</v>
      </c>
      <c r="G1371" s="12">
        <v>590.05799999999999</v>
      </c>
      <c r="H1371" s="12">
        <v>20</v>
      </c>
      <c r="I1371" s="12">
        <v>118.0116</v>
      </c>
      <c r="J1371" s="13">
        <v>0.1</v>
      </c>
      <c r="K1371" s="12" t="str">
        <f t="shared" si="84"/>
        <v>December</v>
      </c>
      <c r="L1371" s="24">
        <f t="shared" si="85"/>
        <v>0.2</v>
      </c>
      <c r="M1371" s="12">
        <f t="shared" si="86"/>
        <v>29.5029</v>
      </c>
      <c r="N1371" s="19">
        <f t="shared" si="87"/>
        <v>531.05219999999997</v>
      </c>
    </row>
    <row r="1372" spans="1:14" x14ac:dyDescent="0.3">
      <c r="A1372" s="10" t="s">
        <v>1830</v>
      </c>
      <c r="B1372" s="11">
        <v>42728</v>
      </c>
      <c r="C1372" s="12" t="s">
        <v>1785</v>
      </c>
      <c r="D1372" s="12" t="s">
        <v>45</v>
      </c>
      <c r="E1372" s="12" t="s">
        <v>3</v>
      </c>
      <c r="F1372" s="12" t="s">
        <v>10</v>
      </c>
      <c r="G1372" s="12">
        <v>14.04</v>
      </c>
      <c r="H1372" s="12">
        <v>14</v>
      </c>
      <c r="I1372" s="12">
        <v>2.8079999999999998</v>
      </c>
      <c r="J1372" s="13">
        <v>0.12</v>
      </c>
      <c r="K1372" s="12" t="str">
        <f t="shared" si="84"/>
        <v>December</v>
      </c>
      <c r="L1372" s="24">
        <f t="shared" si="85"/>
        <v>0.2</v>
      </c>
      <c r="M1372" s="12">
        <f t="shared" si="86"/>
        <v>1.0028571428571429</v>
      </c>
      <c r="N1372" s="19">
        <f t="shared" si="87"/>
        <v>12.3552</v>
      </c>
    </row>
    <row r="1373" spans="1:14" x14ac:dyDescent="0.3">
      <c r="A1373" s="10" t="s">
        <v>1831</v>
      </c>
      <c r="B1373" s="11">
        <v>43284</v>
      </c>
      <c r="C1373" s="12" t="s">
        <v>1832</v>
      </c>
      <c r="D1373" s="12" t="s">
        <v>45</v>
      </c>
      <c r="E1373" s="12" t="s">
        <v>30</v>
      </c>
      <c r="F1373" s="12" t="s">
        <v>18</v>
      </c>
      <c r="G1373" s="12">
        <v>49.08</v>
      </c>
      <c r="H1373" s="12">
        <v>26</v>
      </c>
      <c r="I1373" s="12">
        <v>9.8160000000000007</v>
      </c>
      <c r="J1373" s="13">
        <v>0.1</v>
      </c>
      <c r="K1373" s="12" t="str">
        <f t="shared" si="84"/>
        <v>July</v>
      </c>
      <c r="L1373" s="24">
        <f t="shared" si="85"/>
        <v>0.2</v>
      </c>
      <c r="M1373" s="12">
        <f t="shared" si="86"/>
        <v>1.8876923076923076</v>
      </c>
      <c r="N1373" s="19">
        <f t="shared" si="87"/>
        <v>44.171999999999997</v>
      </c>
    </row>
    <row r="1374" spans="1:14" x14ac:dyDescent="0.3">
      <c r="A1374" s="10" t="s">
        <v>1833</v>
      </c>
      <c r="B1374" s="11">
        <v>42008</v>
      </c>
      <c r="C1374" s="12" t="s">
        <v>100</v>
      </c>
      <c r="D1374" s="12" t="s">
        <v>8</v>
      </c>
      <c r="E1374" s="12" t="s">
        <v>3</v>
      </c>
      <c r="F1374" s="12" t="s">
        <v>10</v>
      </c>
      <c r="G1374" s="12">
        <v>29.6</v>
      </c>
      <c r="H1374" s="12">
        <v>14</v>
      </c>
      <c r="I1374" s="12">
        <v>5.92</v>
      </c>
      <c r="J1374" s="13">
        <v>0.16</v>
      </c>
      <c r="K1374" s="12" t="str">
        <f t="shared" si="84"/>
        <v>January</v>
      </c>
      <c r="L1374" s="24">
        <f t="shared" si="85"/>
        <v>0.19999999999999998</v>
      </c>
      <c r="M1374" s="12">
        <f t="shared" si="86"/>
        <v>2.1142857142857143</v>
      </c>
      <c r="N1374" s="19">
        <f t="shared" si="87"/>
        <v>24.864000000000001</v>
      </c>
    </row>
    <row r="1375" spans="1:14" x14ac:dyDescent="0.3">
      <c r="A1375" s="10" t="s">
        <v>1834</v>
      </c>
      <c r="B1375" s="11">
        <v>42008</v>
      </c>
      <c r="C1375" s="12" t="s">
        <v>100</v>
      </c>
      <c r="D1375" s="12" t="s">
        <v>8</v>
      </c>
      <c r="E1375" s="12" t="s">
        <v>3</v>
      </c>
      <c r="F1375" s="12" t="s">
        <v>10</v>
      </c>
      <c r="G1375" s="12">
        <v>17.088000000000001</v>
      </c>
      <c r="H1375" s="12">
        <v>16</v>
      </c>
      <c r="I1375" s="12">
        <v>3.4176000000000002</v>
      </c>
      <c r="J1375" s="13">
        <v>0.18</v>
      </c>
      <c r="K1375" s="12" t="str">
        <f t="shared" si="84"/>
        <v>January</v>
      </c>
      <c r="L1375" s="24">
        <f t="shared" si="85"/>
        <v>0.2</v>
      </c>
      <c r="M1375" s="12">
        <f t="shared" si="86"/>
        <v>1.0680000000000001</v>
      </c>
      <c r="N1375" s="19">
        <f t="shared" si="87"/>
        <v>14.012160000000002</v>
      </c>
    </row>
    <row r="1376" spans="1:14" x14ac:dyDescent="0.3">
      <c r="A1376" s="10" t="s">
        <v>1835</v>
      </c>
      <c r="B1376" s="11">
        <v>42627</v>
      </c>
      <c r="C1376" s="12" t="s">
        <v>876</v>
      </c>
      <c r="D1376" s="12" t="s">
        <v>29</v>
      </c>
      <c r="E1376" s="12" t="s">
        <v>3</v>
      </c>
      <c r="F1376" s="12" t="s">
        <v>4</v>
      </c>
      <c r="G1376" s="12">
        <v>912.75</v>
      </c>
      <c r="H1376" s="12">
        <v>29</v>
      </c>
      <c r="I1376" s="12">
        <v>182.55</v>
      </c>
      <c r="J1376" s="13">
        <v>0.1</v>
      </c>
      <c r="K1376" s="12" t="str">
        <f t="shared" si="84"/>
        <v>September</v>
      </c>
      <c r="L1376" s="24">
        <f t="shared" si="85"/>
        <v>0.2</v>
      </c>
      <c r="M1376" s="12">
        <f t="shared" si="86"/>
        <v>31.474137931034484</v>
      </c>
      <c r="N1376" s="19">
        <f t="shared" si="87"/>
        <v>821.47500000000002</v>
      </c>
    </row>
    <row r="1377" spans="1:14" x14ac:dyDescent="0.3">
      <c r="A1377" s="10" t="s">
        <v>1836</v>
      </c>
      <c r="B1377" s="11">
        <v>42102</v>
      </c>
      <c r="C1377" s="12" t="s">
        <v>343</v>
      </c>
      <c r="D1377" s="12" t="s">
        <v>2</v>
      </c>
      <c r="E1377" s="12" t="s">
        <v>3</v>
      </c>
      <c r="F1377" s="12" t="s">
        <v>10</v>
      </c>
      <c r="G1377" s="12">
        <v>1089.75</v>
      </c>
      <c r="H1377" s="12">
        <v>29</v>
      </c>
      <c r="I1377" s="12">
        <v>217.95</v>
      </c>
      <c r="J1377" s="13">
        <v>0.16</v>
      </c>
      <c r="K1377" s="12" t="str">
        <f t="shared" si="84"/>
        <v>April</v>
      </c>
      <c r="L1377" s="24">
        <f t="shared" si="85"/>
        <v>0.19999999999999998</v>
      </c>
      <c r="M1377" s="12">
        <f t="shared" si="86"/>
        <v>37.577586206896555</v>
      </c>
      <c r="N1377" s="19">
        <f t="shared" si="87"/>
        <v>915.39</v>
      </c>
    </row>
    <row r="1378" spans="1:14" x14ac:dyDescent="0.3">
      <c r="A1378" s="10" t="s">
        <v>1837</v>
      </c>
      <c r="B1378" s="11">
        <v>42102</v>
      </c>
      <c r="C1378" s="12" t="s">
        <v>343</v>
      </c>
      <c r="D1378" s="12" t="s">
        <v>2</v>
      </c>
      <c r="E1378" s="12" t="s">
        <v>3</v>
      </c>
      <c r="F1378" s="12" t="s">
        <v>10</v>
      </c>
      <c r="G1378" s="12">
        <v>447.84</v>
      </c>
      <c r="H1378" s="12">
        <v>2</v>
      </c>
      <c r="I1378" s="12">
        <v>89.567999999999998</v>
      </c>
      <c r="J1378" s="13">
        <v>0.23</v>
      </c>
      <c r="K1378" s="12" t="str">
        <f t="shared" si="84"/>
        <v>April</v>
      </c>
      <c r="L1378" s="24">
        <f t="shared" si="85"/>
        <v>0.2</v>
      </c>
      <c r="M1378" s="12">
        <f t="shared" si="86"/>
        <v>223.92</v>
      </c>
      <c r="N1378" s="19">
        <f t="shared" si="87"/>
        <v>344.83679999999998</v>
      </c>
    </row>
    <row r="1379" spans="1:14" x14ac:dyDescent="0.3">
      <c r="A1379" s="10" t="s">
        <v>1838</v>
      </c>
      <c r="B1379" s="11">
        <v>42102</v>
      </c>
      <c r="C1379" s="12" t="s">
        <v>343</v>
      </c>
      <c r="D1379" s="12" t="s">
        <v>2</v>
      </c>
      <c r="E1379" s="12" t="s">
        <v>3</v>
      </c>
      <c r="F1379" s="12" t="s">
        <v>10</v>
      </c>
      <c r="G1379" s="12">
        <v>16.399999999999999</v>
      </c>
      <c r="H1379" s="12">
        <v>29</v>
      </c>
      <c r="I1379" s="12">
        <v>3.28</v>
      </c>
      <c r="J1379" s="13">
        <v>0.01</v>
      </c>
      <c r="K1379" s="12" t="str">
        <f t="shared" si="84"/>
        <v>April</v>
      </c>
      <c r="L1379" s="24">
        <f t="shared" si="85"/>
        <v>0.2</v>
      </c>
      <c r="M1379" s="12">
        <f t="shared" si="86"/>
        <v>0.56551724137931025</v>
      </c>
      <c r="N1379" s="19">
        <f t="shared" si="87"/>
        <v>16.235999999999997</v>
      </c>
    </row>
    <row r="1380" spans="1:14" x14ac:dyDescent="0.3">
      <c r="A1380" s="10" t="s">
        <v>1839</v>
      </c>
      <c r="B1380" s="11">
        <v>42102</v>
      </c>
      <c r="C1380" s="12" t="s">
        <v>343</v>
      </c>
      <c r="D1380" s="12" t="s">
        <v>2</v>
      </c>
      <c r="E1380" s="12" t="s">
        <v>3</v>
      </c>
      <c r="F1380" s="12" t="s">
        <v>18</v>
      </c>
      <c r="G1380" s="12">
        <v>399.96</v>
      </c>
      <c r="H1380" s="12">
        <v>11</v>
      </c>
      <c r="I1380" s="12">
        <v>79.992000000000004</v>
      </c>
      <c r="J1380" s="13">
        <v>0.15</v>
      </c>
      <c r="K1380" s="12" t="str">
        <f t="shared" si="84"/>
        <v>April</v>
      </c>
      <c r="L1380" s="24">
        <f t="shared" si="85"/>
        <v>0.2</v>
      </c>
      <c r="M1380" s="12">
        <f t="shared" si="86"/>
        <v>36.36</v>
      </c>
      <c r="N1380" s="19">
        <f t="shared" si="87"/>
        <v>339.96600000000001</v>
      </c>
    </row>
    <row r="1381" spans="1:14" x14ac:dyDescent="0.3">
      <c r="A1381" s="10" t="s">
        <v>1840</v>
      </c>
      <c r="B1381" s="11">
        <v>42102</v>
      </c>
      <c r="C1381" s="12" t="s">
        <v>343</v>
      </c>
      <c r="D1381" s="12" t="s">
        <v>2</v>
      </c>
      <c r="E1381" s="12" t="s">
        <v>3</v>
      </c>
      <c r="F1381" s="12" t="s">
        <v>10</v>
      </c>
      <c r="G1381" s="12">
        <v>158.9</v>
      </c>
      <c r="H1381" s="12">
        <v>3</v>
      </c>
      <c r="I1381" s="12">
        <v>31.78</v>
      </c>
      <c r="J1381" s="13">
        <v>7.0000000000000007E-2</v>
      </c>
      <c r="K1381" s="12" t="str">
        <f t="shared" si="84"/>
        <v>April</v>
      </c>
      <c r="L1381" s="24">
        <f t="shared" si="85"/>
        <v>0.2</v>
      </c>
      <c r="M1381" s="12">
        <f t="shared" si="86"/>
        <v>52.966666666666669</v>
      </c>
      <c r="N1381" s="19">
        <f t="shared" si="87"/>
        <v>147.77700000000002</v>
      </c>
    </row>
    <row r="1382" spans="1:14" x14ac:dyDescent="0.3">
      <c r="A1382" s="10" t="s">
        <v>1841</v>
      </c>
      <c r="B1382" s="11">
        <v>42102</v>
      </c>
      <c r="C1382" s="12" t="s">
        <v>343</v>
      </c>
      <c r="D1382" s="12" t="s">
        <v>2</v>
      </c>
      <c r="E1382" s="12" t="s">
        <v>3</v>
      </c>
      <c r="F1382" s="12" t="s">
        <v>10</v>
      </c>
      <c r="G1382" s="12">
        <v>13.183999999999999</v>
      </c>
      <c r="H1382" s="12">
        <v>3</v>
      </c>
      <c r="I1382" s="12">
        <v>2.6368</v>
      </c>
      <c r="J1382" s="13">
        <v>0.21</v>
      </c>
      <c r="K1382" s="12" t="str">
        <f t="shared" si="84"/>
        <v>April</v>
      </c>
      <c r="L1382" s="24">
        <f t="shared" si="85"/>
        <v>0.2</v>
      </c>
      <c r="M1382" s="12">
        <f t="shared" si="86"/>
        <v>4.3946666666666667</v>
      </c>
      <c r="N1382" s="19">
        <f t="shared" si="87"/>
        <v>10.41536</v>
      </c>
    </row>
    <row r="1383" spans="1:14" x14ac:dyDescent="0.3">
      <c r="A1383" s="10" t="s">
        <v>1842</v>
      </c>
      <c r="B1383" s="11">
        <v>42803</v>
      </c>
      <c r="C1383" s="12" t="s">
        <v>1843</v>
      </c>
      <c r="D1383" s="12" t="s">
        <v>29</v>
      </c>
      <c r="E1383" s="12" t="s">
        <v>30</v>
      </c>
      <c r="F1383" s="12" t="s">
        <v>4</v>
      </c>
      <c r="G1383" s="12">
        <v>83.951999999999998</v>
      </c>
      <c r="H1383" s="12">
        <v>24</v>
      </c>
      <c r="I1383" s="12">
        <v>16.790400000000002</v>
      </c>
      <c r="J1383" s="13">
        <v>0.24</v>
      </c>
      <c r="K1383" s="12" t="str">
        <f t="shared" si="84"/>
        <v>March</v>
      </c>
      <c r="L1383" s="24">
        <f t="shared" si="85"/>
        <v>0.20000000000000004</v>
      </c>
      <c r="M1383" s="12">
        <f t="shared" si="86"/>
        <v>3.4979999999999998</v>
      </c>
      <c r="N1383" s="19">
        <f t="shared" si="87"/>
        <v>63.803519999999999</v>
      </c>
    </row>
    <row r="1384" spans="1:14" x14ac:dyDescent="0.3">
      <c r="A1384" s="10" t="s">
        <v>1844</v>
      </c>
      <c r="B1384" s="11">
        <v>42857</v>
      </c>
      <c r="C1384" s="12" t="s">
        <v>1845</v>
      </c>
      <c r="D1384" s="12" t="s">
        <v>2</v>
      </c>
      <c r="E1384" s="12" t="s">
        <v>30</v>
      </c>
      <c r="F1384" s="12" t="s">
        <v>10</v>
      </c>
      <c r="G1384" s="12">
        <v>80.98</v>
      </c>
      <c r="H1384" s="12">
        <v>1</v>
      </c>
      <c r="I1384" s="12">
        <v>16.196000000000002</v>
      </c>
      <c r="J1384" s="13">
        <v>0.16</v>
      </c>
      <c r="K1384" s="12" t="str">
        <f t="shared" si="84"/>
        <v>May</v>
      </c>
      <c r="L1384" s="24">
        <f t="shared" si="85"/>
        <v>0.2</v>
      </c>
      <c r="M1384" s="12">
        <f t="shared" si="86"/>
        <v>80.98</v>
      </c>
      <c r="N1384" s="19">
        <f t="shared" si="87"/>
        <v>68.023200000000003</v>
      </c>
    </row>
    <row r="1385" spans="1:14" x14ac:dyDescent="0.3">
      <c r="A1385" s="10" t="s">
        <v>1846</v>
      </c>
      <c r="B1385" s="11">
        <v>42857</v>
      </c>
      <c r="C1385" s="12" t="s">
        <v>1845</v>
      </c>
      <c r="D1385" s="12" t="s">
        <v>2</v>
      </c>
      <c r="E1385" s="12" t="s">
        <v>30</v>
      </c>
      <c r="F1385" s="12" t="s">
        <v>10</v>
      </c>
      <c r="G1385" s="12">
        <v>348.84</v>
      </c>
      <c r="H1385" s="12">
        <v>17</v>
      </c>
      <c r="I1385" s="12">
        <v>69.768000000000001</v>
      </c>
      <c r="J1385" s="13">
        <v>0.12</v>
      </c>
      <c r="K1385" s="12" t="str">
        <f t="shared" si="84"/>
        <v>May</v>
      </c>
      <c r="L1385" s="24">
        <f t="shared" si="85"/>
        <v>0.2</v>
      </c>
      <c r="M1385" s="12">
        <f t="shared" si="86"/>
        <v>20.52</v>
      </c>
      <c r="N1385" s="19">
        <f t="shared" si="87"/>
        <v>306.97919999999999</v>
      </c>
    </row>
    <row r="1386" spans="1:14" x14ac:dyDescent="0.3">
      <c r="A1386" s="10" t="s">
        <v>1847</v>
      </c>
      <c r="B1386" s="11">
        <v>42857</v>
      </c>
      <c r="C1386" s="12" t="s">
        <v>1845</v>
      </c>
      <c r="D1386" s="12" t="s">
        <v>2</v>
      </c>
      <c r="E1386" s="12" t="s">
        <v>30</v>
      </c>
      <c r="F1386" s="12" t="s">
        <v>10</v>
      </c>
      <c r="G1386" s="12">
        <v>9.4499999999999993</v>
      </c>
      <c r="H1386" s="12">
        <v>16</v>
      </c>
      <c r="I1386" s="12">
        <v>1.89</v>
      </c>
      <c r="J1386" s="13">
        <v>0.19</v>
      </c>
      <c r="K1386" s="12" t="str">
        <f t="shared" si="84"/>
        <v>May</v>
      </c>
      <c r="L1386" s="24">
        <f t="shared" si="85"/>
        <v>0.2</v>
      </c>
      <c r="M1386" s="12">
        <f t="shared" si="86"/>
        <v>0.59062499999999996</v>
      </c>
      <c r="N1386" s="19">
        <f t="shared" si="87"/>
        <v>7.6544999999999996</v>
      </c>
    </row>
    <row r="1387" spans="1:14" x14ac:dyDescent="0.3">
      <c r="A1387" s="10" t="s">
        <v>1848</v>
      </c>
      <c r="B1387" s="11">
        <v>42857</v>
      </c>
      <c r="C1387" s="12" t="s">
        <v>1845</v>
      </c>
      <c r="D1387" s="12" t="s">
        <v>2</v>
      </c>
      <c r="E1387" s="12" t="s">
        <v>30</v>
      </c>
      <c r="F1387" s="12" t="s">
        <v>4</v>
      </c>
      <c r="G1387" s="12">
        <v>18.84</v>
      </c>
      <c r="H1387" s="12">
        <v>30</v>
      </c>
      <c r="I1387" s="12">
        <v>3.7679999999999998</v>
      </c>
      <c r="J1387" s="13">
        <v>0.22</v>
      </c>
      <c r="K1387" s="12" t="str">
        <f t="shared" si="84"/>
        <v>May</v>
      </c>
      <c r="L1387" s="24">
        <f t="shared" si="85"/>
        <v>0.19999999999999998</v>
      </c>
      <c r="M1387" s="12">
        <f t="shared" si="86"/>
        <v>0.628</v>
      </c>
      <c r="N1387" s="19">
        <f t="shared" si="87"/>
        <v>14.6952</v>
      </c>
    </row>
    <row r="1388" spans="1:14" x14ac:dyDescent="0.3">
      <c r="A1388" s="10" t="s">
        <v>1849</v>
      </c>
      <c r="B1388" s="11">
        <v>42857</v>
      </c>
      <c r="C1388" s="12" t="s">
        <v>1845</v>
      </c>
      <c r="D1388" s="12" t="s">
        <v>2</v>
      </c>
      <c r="E1388" s="12" t="s">
        <v>30</v>
      </c>
      <c r="F1388" s="12" t="s">
        <v>4</v>
      </c>
      <c r="G1388" s="12">
        <v>239.98</v>
      </c>
      <c r="H1388" s="12">
        <v>7</v>
      </c>
      <c r="I1388" s="12">
        <v>47.996000000000002</v>
      </c>
      <c r="J1388" s="13">
        <v>0.25</v>
      </c>
      <c r="K1388" s="12" t="str">
        <f t="shared" si="84"/>
        <v>May</v>
      </c>
      <c r="L1388" s="24">
        <f t="shared" si="85"/>
        <v>0.2</v>
      </c>
      <c r="M1388" s="12">
        <f t="shared" si="86"/>
        <v>34.282857142857139</v>
      </c>
      <c r="N1388" s="19">
        <f t="shared" si="87"/>
        <v>179.98499999999999</v>
      </c>
    </row>
    <row r="1389" spans="1:14" x14ac:dyDescent="0.3">
      <c r="A1389" s="10" t="s">
        <v>1850</v>
      </c>
      <c r="B1389" s="11">
        <v>42857</v>
      </c>
      <c r="C1389" s="12" t="s">
        <v>1845</v>
      </c>
      <c r="D1389" s="12" t="s">
        <v>2</v>
      </c>
      <c r="E1389" s="12" t="s">
        <v>30</v>
      </c>
      <c r="F1389" s="12" t="s">
        <v>10</v>
      </c>
      <c r="G1389" s="12">
        <v>167.96</v>
      </c>
      <c r="H1389" s="12">
        <v>3</v>
      </c>
      <c r="I1389" s="12">
        <v>33.591999999999999</v>
      </c>
      <c r="J1389" s="13">
        <v>0.2</v>
      </c>
      <c r="K1389" s="12" t="str">
        <f t="shared" si="84"/>
        <v>May</v>
      </c>
      <c r="L1389" s="24">
        <f t="shared" si="85"/>
        <v>0.19999999999999998</v>
      </c>
      <c r="M1389" s="12">
        <f t="shared" si="86"/>
        <v>55.986666666666672</v>
      </c>
      <c r="N1389" s="19">
        <f t="shared" si="87"/>
        <v>134.36799999999999</v>
      </c>
    </row>
    <row r="1390" spans="1:14" x14ac:dyDescent="0.3">
      <c r="A1390" s="10" t="s">
        <v>1851</v>
      </c>
      <c r="B1390" s="11">
        <v>42857</v>
      </c>
      <c r="C1390" s="12" t="s">
        <v>1845</v>
      </c>
      <c r="D1390" s="12" t="s">
        <v>2</v>
      </c>
      <c r="E1390" s="12" t="s">
        <v>30</v>
      </c>
      <c r="F1390" s="12" t="s">
        <v>18</v>
      </c>
      <c r="G1390" s="12">
        <v>104.85</v>
      </c>
      <c r="H1390" s="12">
        <v>3</v>
      </c>
      <c r="I1390" s="12">
        <v>20.97</v>
      </c>
      <c r="J1390" s="13">
        <v>7.0000000000000007E-2</v>
      </c>
      <c r="K1390" s="12" t="str">
        <f t="shared" si="84"/>
        <v>May</v>
      </c>
      <c r="L1390" s="24">
        <f t="shared" si="85"/>
        <v>0.2</v>
      </c>
      <c r="M1390" s="12">
        <f t="shared" si="86"/>
        <v>34.949999999999996</v>
      </c>
      <c r="N1390" s="19">
        <f t="shared" si="87"/>
        <v>97.510499999999993</v>
      </c>
    </row>
    <row r="1391" spans="1:14" x14ac:dyDescent="0.3">
      <c r="A1391" s="10" t="s">
        <v>1852</v>
      </c>
      <c r="B1391" s="11">
        <v>42857</v>
      </c>
      <c r="C1391" s="12" t="s">
        <v>1845</v>
      </c>
      <c r="D1391" s="12" t="s">
        <v>2</v>
      </c>
      <c r="E1391" s="12" t="s">
        <v>30</v>
      </c>
      <c r="F1391" s="12" t="s">
        <v>18</v>
      </c>
      <c r="G1391" s="12">
        <v>484.83</v>
      </c>
      <c r="H1391" s="12">
        <v>21</v>
      </c>
      <c r="I1391" s="12">
        <v>96.965999999999994</v>
      </c>
      <c r="J1391" s="13">
        <v>0.19</v>
      </c>
      <c r="K1391" s="12" t="str">
        <f t="shared" si="84"/>
        <v>May</v>
      </c>
      <c r="L1391" s="24">
        <f t="shared" si="85"/>
        <v>0.19999999999999998</v>
      </c>
      <c r="M1391" s="12">
        <f t="shared" si="86"/>
        <v>23.087142857142858</v>
      </c>
      <c r="N1391" s="19">
        <f t="shared" si="87"/>
        <v>392.71229999999997</v>
      </c>
    </row>
    <row r="1392" spans="1:14" x14ac:dyDescent="0.3">
      <c r="A1392" s="10" t="s">
        <v>1853</v>
      </c>
      <c r="B1392" s="11">
        <v>42857</v>
      </c>
      <c r="C1392" s="12" t="s">
        <v>1845</v>
      </c>
      <c r="D1392" s="12" t="s">
        <v>2</v>
      </c>
      <c r="E1392" s="12" t="s">
        <v>30</v>
      </c>
      <c r="F1392" s="12" t="s">
        <v>10</v>
      </c>
      <c r="G1392" s="12">
        <v>122.97</v>
      </c>
      <c r="H1392" s="12">
        <v>20</v>
      </c>
      <c r="I1392" s="12">
        <v>24.594000000000001</v>
      </c>
      <c r="J1392" s="13">
        <v>0.01</v>
      </c>
      <c r="K1392" s="12" t="str">
        <f t="shared" si="84"/>
        <v>May</v>
      </c>
      <c r="L1392" s="24">
        <f t="shared" si="85"/>
        <v>0.2</v>
      </c>
      <c r="M1392" s="12">
        <f t="shared" si="86"/>
        <v>6.1485000000000003</v>
      </c>
      <c r="N1392" s="19">
        <f t="shared" si="87"/>
        <v>121.7403</v>
      </c>
    </row>
    <row r="1393" spans="1:14" x14ac:dyDescent="0.3">
      <c r="A1393" s="10" t="s">
        <v>1854</v>
      </c>
      <c r="B1393" s="11">
        <v>42857</v>
      </c>
      <c r="C1393" s="12" t="s">
        <v>1845</v>
      </c>
      <c r="D1393" s="12" t="s">
        <v>2</v>
      </c>
      <c r="E1393" s="12" t="s">
        <v>30</v>
      </c>
      <c r="F1393" s="12" t="s">
        <v>10</v>
      </c>
      <c r="G1393" s="12">
        <v>154.44</v>
      </c>
      <c r="H1393" s="12">
        <v>29</v>
      </c>
      <c r="I1393" s="12">
        <v>30.888000000000002</v>
      </c>
      <c r="J1393" s="13">
        <v>0.22</v>
      </c>
      <c r="K1393" s="12" t="str">
        <f t="shared" si="84"/>
        <v>May</v>
      </c>
      <c r="L1393" s="24">
        <f t="shared" si="85"/>
        <v>0.2</v>
      </c>
      <c r="M1393" s="12">
        <f t="shared" si="86"/>
        <v>5.3255172413793099</v>
      </c>
      <c r="N1393" s="19">
        <f t="shared" si="87"/>
        <v>120.4632</v>
      </c>
    </row>
    <row r="1394" spans="1:14" x14ac:dyDescent="0.3">
      <c r="A1394" s="10" t="s">
        <v>1855</v>
      </c>
      <c r="B1394" s="11">
        <v>42857</v>
      </c>
      <c r="C1394" s="12" t="s">
        <v>1845</v>
      </c>
      <c r="D1394" s="12" t="s">
        <v>2</v>
      </c>
      <c r="E1394" s="12" t="s">
        <v>30</v>
      </c>
      <c r="F1394" s="12" t="s">
        <v>10</v>
      </c>
      <c r="G1394" s="12">
        <v>342.37</v>
      </c>
      <c r="H1394" s="12">
        <v>13</v>
      </c>
      <c r="I1394" s="12">
        <v>68.474000000000004</v>
      </c>
      <c r="J1394" s="13">
        <v>0.24</v>
      </c>
      <c r="K1394" s="12" t="str">
        <f t="shared" si="84"/>
        <v>May</v>
      </c>
      <c r="L1394" s="24">
        <f t="shared" si="85"/>
        <v>0.2</v>
      </c>
      <c r="M1394" s="12">
        <f t="shared" si="86"/>
        <v>26.336153846153845</v>
      </c>
      <c r="N1394" s="19">
        <f t="shared" si="87"/>
        <v>260.20119999999997</v>
      </c>
    </row>
    <row r="1395" spans="1:14" x14ac:dyDescent="0.3">
      <c r="A1395" s="10" t="s">
        <v>1856</v>
      </c>
      <c r="B1395" s="11">
        <v>43166</v>
      </c>
      <c r="C1395" s="12" t="s">
        <v>1857</v>
      </c>
      <c r="D1395" s="12" t="s">
        <v>2</v>
      </c>
      <c r="E1395" s="12" t="s">
        <v>9</v>
      </c>
      <c r="F1395" s="12" t="s">
        <v>10</v>
      </c>
      <c r="G1395" s="12">
        <v>9.5519999999999996</v>
      </c>
      <c r="H1395" s="12">
        <v>10</v>
      </c>
      <c r="I1395" s="12">
        <v>1.9104000000000001</v>
      </c>
      <c r="J1395" s="13">
        <v>0.09</v>
      </c>
      <c r="K1395" s="12" t="str">
        <f t="shared" si="84"/>
        <v>March</v>
      </c>
      <c r="L1395" s="24">
        <f t="shared" si="85"/>
        <v>0.2</v>
      </c>
      <c r="M1395" s="12">
        <f t="shared" si="86"/>
        <v>0.95519999999999994</v>
      </c>
      <c r="N1395" s="19">
        <f t="shared" si="87"/>
        <v>8.6923200000000005</v>
      </c>
    </row>
    <row r="1396" spans="1:14" x14ac:dyDescent="0.3">
      <c r="A1396" s="10" t="s">
        <v>1858</v>
      </c>
      <c r="B1396" s="11">
        <v>43353</v>
      </c>
      <c r="C1396" s="12" t="s">
        <v>1176</v>
      </c>
      <c r="D1396" s="12" t="s">
        <v>45</v>
      </c>
      <c r="E1396" s="12" t="s">
        <v>9</v>
      </c>
      <c r="F1396" s="12" t="s">
        <v>4</v>
      </c>
      <c r="G1396" s="12">
        <v>652.45000000000005</v>
      </c>
      <c r="H1396" s="12">
        <v>14</v>
      </c>
      <c r="I1396" s="12">
        <v>130.49</v>
      </c>
      <c r="J1396" s="13">
        <v>0.25</v>
      </c>
      <c r="K1396" s="12" t="str">
        <f t="shared" si="84"/>
        <v>September</v>
      </c>
      <c r="L1396" s="24">
        <f t="shared" si="85"/>
        <v>0.2</v>
      </c>
      <c r="M1396" s="12">
        <f t="shared" si="86"/>
        <v>46.603571428571435</v>
      </c>
      <c r="N1396" s="19">
        <f t="shared" si="87"/>
        <v>489.33750000000003</v>
      </c>
    </row>
    <row r="1397" spans="1:14" x14ac:dyDescent="0.3">
      <c r="A1397" s="10" t="s">
        <v>1859</v>
      </c>
      <c r="B1397" s="11">
        <v>43353</v>
      </c>
      <c r="C1397" s="12" t="s">
        <v>1176</v>
      </c>
      <c r="D1397" s="12" t="s">
        <v>45</v>
      </c>
      <c r="E1397" s="12" t="s">
        <v>9</v>
      </c>
      <c r="F1397" s="12" t="s">
        <v>4</v>
      </c>
      <c r="G1397" s="12">
        <v>66.644999999999996</v>
      </c>
      <c r="H1397" s="12">
        <v>10</v>
      </c>
      <c r="I1397" s="12">
        <v>13.329000000000001</v>
      </c>
      <c r="J1397" s="13">
        <v>0.09</v>
      </c>
      <c r="K1397" s="12" t="str">
        <f t="shared" si="84"/>
        <v>September</v>
      </c>
      <c r="L1397" s="24">
        <f t="shared" si="85"/>
        <v>0.2</v>
      </c>
      <c r="M1397" s="12">
        <f t="shared" si="86"/>
        <v>6.6644999999999994</v>
      </c>
      <c r="N1397" s="19">
        <f t="shared" si="87"/>
        <v>60.646949999999997</v>
      </c>
    </row>
    <row r="1398" spans="1:14" x14ac:dyDescent="0.3">
      <c r="A1398" s="10" t="s">
        <v>1860</v>
      </c>
      <c r="B1398" s="11">
        <v>43063</v>
      </c>
      <c r="C1398" s="12" t="s">
        <v>1553</v>
      </c>
      <c r="D1398" s="12" t="s">
        <v>29</v>
      </c>
      <c r="E1398" s="12" t="s">
        <v>3</v>
      </c>
      <c r="F1398" s="12" t="s">
        <v>10</v>
      </c>
      <c r="G1398" s="12">
        <v>17.216000000000001</v>
      </c>
      <c r="H1398" s="12">
        <v>28</v>
      </c>
      <c r="I1398" s="12">
        <v>3.4432</v>
      </c>
      <c r="J1398" s="13">
        <v>0.17</v>
      </c>
      <c r="K1398" s="12" t="str">
        <f t="shared" si="84"/>
        <v>November</v>
      </c>
      <c r="L1398" s="24">
        <f t="shared" si="85"/>
        <v>0.19999999999999998</v>
      </c>
      <c r="M1398" s="12">
        <f t="shared" si="86"/>
        <v>0.61485714285714288</v>
      </c>
      <c r="N1398" s="19">
        <f t="shared" si="87"/>
        <v>14.289280000000002</v>
      </c>
    </row>
    <row r="1399" spans="1:14" x14ac:dyDescent="0.3">
      <c r="A1399" s="10" t="s">
        <v>1861</v>
      </c>
      <c r="B1399" s="11">
        <v>43063</v>
      </c>
      <c r="C1399" s="12" t="s">
        <v>1553</v>
      </c>
      <c r="D1399" s="12" t="s">
        <v>29</v>
      </c>
      <c r="E1399" s="12" t="s">
        <v>3</v>
      </c>
      <c r="F1399" s="12" t="s">
        <v>10</v>
      </c>
      <c r="G1399" s="12">
        <v>11.56</v>
      </c>
      <c r="H1399" s="12">
        <v>14</v>
      </c>
      <c r="I1399" s="12">
        <v>2.3119999999999998</v>
      </c>
      <c r="J1399" s="13">
        <v>0.15</v>
      </c>
      <c r="K1399" s="12" t="str">
        <f t="shared" si="84"/>
        <v>November</v>
      </c>
      <c r="L1399" s="24">
        <f t="shared" si="85"/>
        <v>0.19999999999999998</v>
      </c>
      <c r="M1399" s="12">
        <f t="shared" si="86"/>
        <v>0.82571428571428573</v>
      </c>
      <c r="N1399" s="19">
        <f t="shared" si="87"/>
        <v>9.8260000000000005</v>
      </c>
    </row>
    <row r="1400" spans="1:14" x14ac:dyDescent="0.3">
      <c r="A1400" s="10" t="s">
        <v>1862</v>
      </c>
      <c r="B1400" s="11">
        <v>43063</v>
      </c>
      <c r="C1400" s="12" t="s">
        <v>1553</v>
      </c>
      <c r="D1400" s="12" t="s">
        <v>29</v>
      </c>
      <c r="E1400" s="12" t="s">
        <v>3</v>
      </c>
      <c r="F1400" s="12" t="s">
        <v>18</v>
      </c>
      <c r="G1400" s="12">
        <v>88.4</v>
      </c>
      <c r="H1400" s="12">
        <v>15</v>
      </c>
      <c r="I1400" s="12">
        <v>17.68</v>
      </c>
      <c r="J1400" s="13">
        <v>0.14000000000000001</v>
      </c>
      <c r="K1400" s="12" t="str">
        <f t="shared" si="84"/>
        <v>November</v>
      </c>
      <c r="L1400" s="24">
        <f t="shared" si="85"/>
        <v>0.19999999999999998</v>
      </c>
      <c r="M1400" s="12">
        <f t="shared" si="86"/>
        <v>5.8933333333333335</v>
      </c>
      <c r="N1400" s="19">
        <f t="shared" si="87"/>
        <v>76.024000000000001</v>
      </c>
    </row>
    <row r="1401" spans="1:14" x14ac:dyDescent="0.3">
      <c r="A1401" s="10" t="s">
        <v>1863</v>
      </c>
      <c r="B1401" s="11">
        <v>43063</v>
      </c>
      <c r="C1401" s="12" t="s">
        <v>1553</v>
      </c>
      <c r="D1401" s="12" t="s">
        <v>29</v>
      </c>
      <c r="E1401" s="12" t="s">
        <v>3</v>
      </c>
      <c r="F1401" s="12" t="s">
        <v>10</v>
      </c>
      <c r="G1401" s="12">
        <v>6.48</v>
      </c>
      <c r="H1401" s="12">
        <v>1</v>
      </c>
      <c r="I1401" s="12">
        <v>1.296</v>
      </c>
      <c r="J1401" s="13">
        <v>0.09</v>
      </c>
      <c r="K1401" s="12" t="str">
        <f t="shared" si="84"/>
        <v>November</v>
      </c>
      <c r="L1401" s="24">
        <f t="shared" si="85"/>
        <v>0.19999999999999998</v>
      </c>
      <c r="M1401" s="12">
        <f t="shared" si="86"/>
        <v>6.48</v>
      </c>
      <c r="N1401" s="19">
        <f t="shared" si="87"/>
        <v>5.8968000000000007</v>
      </c>
    </row>
    <row r="1402" spans="1:14" x14ac:dyDescent="0.3">
      <c r="A1402" s="10" t="s">
        <v>1864</v>
      </c>
      <c r="B1402" s="11">
        <v>42746</v>
      </c>
      <c r="C1402" s="12" t="s">
        <v>1865</v>
      </c>
      <c r="D1402" s="12" t="s">
        <v>2</v>
      </c>
      <c r="E1402" s="12" t="s">
        <v>30</v>
      </c>
      <c r="F1402" s="12" t="s">
        <v>18</v>
      </c>
      <c r="G1402" s="12">
        <v>21.8</v>
      </c>
      <c r="H1402" s="12">
        <v>11</v>
      </c>
      <c r="I1402" s="12">
        <v>4.3600000000000003</v>
      </c>
      <c r="J1402" s="13">
        <v>0.02</v>
      </c>
      <c r="K1402" s="12" t="str">
        <f t="shared" si="84"/>
        <v>January</v>
      </c>
      <c r="L1402" s="24">
        <f t="shared" si="85"/>
        <v>0.2</v>
      </c>
      <c r="M1402" s="12">
        <f t="shared" si="86"/>
        <v>1.9818181818181819</v>
      </c>
      <c r="N1402" s="19">
        <f t="shared" si="87"/>
        <v>21.364000000000001</v>
      </c>
    </row>
    <row r="1403" spans="1:14" x14ac:dyDescent="0.3">
      <c r="A1403" s="10" t="s">
        <v>1866</v>
      </c>
      <c r="B1403" s="11">
        <v>42746</v>
      </c>
      <c r="C1403" s="12" t="s">
        <v>1865</v>
      </c>
      <c r="D1403" s="12" t="s">
        <v>2</v>
      </c>
      <c r="E1403" s="12" t="s">
        <v>30</v>
      </c>
      <c r="F1403" s="12" t="s">
        <v>10</v>
      </c>
      <c r="G1403" s="12">
        <v>251.79</v>
      </c>
      <c r="H1403" s="12">
        <v>5</v>
      </c>
      <c r="I1403" s="12">
        <v>50.357999999999997</v>
      </c>
      <c r="J1403" s="13">
        <v>0.11</v>
      </c>
      <c r="K1403" s="12" t="str">
        <f t="shared" si="84"/>
        <v>January</v>
      </c>
      <c r="L1403" s="24">
        <f t="shared" si="85"/>
        <v>0.19999999999999998</v>
      </c>
      <c r="M1403" s="12">
        <f t="shared" si="86"/>
        <v>50.357999999999997</v>
      </c>
      <c r="N1403" s="19">
        <f t="shared" si="87"/>
        <v>224.09309999999999</v>
      </c>
    </row>
    <row r="1404" spans="1:14" x14ac:dyDescent="0.3">
      <c r="A1404" s="10" t="s">
        <v>1867</v>
      </c>
      <c r="B1404" s="11">
        <v>42844</v>
      </c>
      <c r="C1404" s="12" t="s">
        <v>138</v>
      </c>
      <c r="D1404" s="12" t="s">
        <v>29</v>
      </c>
      <c r="E1404" s="12" t="s">
        <v>30</v>
      </c>
      <c r="F1404" s="12" t="s">
        <v>4</v>
      </c>
      <c r="G1404" s="12">
        <v>205.17599999999999</v>
      </c>
      <c r="H1404" s="12">
        <v>26</v>
      </c>
      <c r="I1404" s="12">
        <v>41.035200000000003</v>
      </c>
      <c r="J1404" s="13">
        <v>0.11</v>
      </c>
      <c r="K1404" s="12" t="str">
        <f t="shared" si="84"/>
        <v>April</v>
      </c>
      <c r="L1404" s="24">
        <f t="shared" si="85"/>
        <v>0.20000000000000004</v>
      </c>
      <c r="M1404" s="12">
        <f t="shared" si="86"/>
        <v>7.8913846153846148</v>
      </c>
      <c r="N1404" s="19">
        <f t="shared" si="87"/>
        <v>182.60664</v>
      </c>
    </row>
    <row r="1405" spans="1:14" x14ac:dyDescent="0.3">
      <c r="A1405" s="10" t="s">
        <v>1868</v>
      </c>
      <c r="B1405" s="11">
        <v>42844</v>
      </c>
      <c r="C1405" s="12" t="s">
        <v>138</v>
      </c>
      <c r="D1405" s="12" t="s">
        <v>29</v>
      </c>
      <c r="E1405" s="12" t="s">
        <v>30</v>
      </c>
      <c r="F1405" s="12" t="s">
        <v>10</v>
      </c>
      <c r="G1405" s="12">
        <v>419.4</v>
      </c>
      <c r="H1405" s="12">
        <v>10</v>
      </c>
      <c r="I1405" s="12">
        <v>83.88</v>
      </c>
      <c r="J1405" s="13">
        <v>0.04</v>
      </c>
      <c r="K1405" s="12" t="str">
        <f t="shared" si="84"/>
        <v>April</v>
      </c>
      <c r="L1405" s="24">
        <f t="shared" si="85"/>
        <v>0.2</v>
      </c>
      <c r="M1405" s="12">
        <f t="shared" si="86"/>
        <v>41.94</v>
      </c>
      <c r="N1405" s="19">
        <f t="shared" si="87"/>
        <v>402.62399999999997</v>
      </c>
    </row>
    <row r="1406" spans="1:14" x14ac:dyDescent="0.3">
      <c r="A1406" s="10" t="s">
        <v>1869</v>
      </c>
      <c r="B1406" s="11">
        <v>42159</v>
      </c>
      <c r="C1406" s="12" t="s">
        <v>612</v>
      </c>
      <c r="D1406" s="12" t="s">
        <v>45</v>
      </c>
      <c r="E1406" s="12" t="s">
        <v>30</v>
      </c>
      <c r="F1406" s="12" t="s">
        <v>10</v>
      </c>
      <c r="G1406" s="12">
        <v>10.304</v>
      </c>
      <c r="H1406" s="12">
        <v>25</v>
      </c>
      <c r="I1406" s="12">
        <v>2.0608</v>
      </c>
      <c r="J1406" s="13">
        <v>0.04</v>
      </c>
      <c r="K1406" s="12" t="str">
        <f t="shared" si="84"/>
        <v>June</v>
      </c>
      <c r="L1406" s="24">
        <f t="shared" si="85"/>
        <v>0.19999999999999998</v>
      </c>
      <c r="M1406" s="12">
        <f t="shared" si="86"/>
        <v>0.41216000000000003</v>
      </c>
      <c r="N1406" s="19">
        <f t="shared" si="87"/>
        <v>9.8918400000000002</v>
      </c>
    </row>
    <row r="1407" spans="1:14" x14ac:dyDescent="0.3">
      <c r="A1407" s="10" t="s">
        <v>1870</v>
      </c>
      <c r="B1407" s="11">
        <v>42159</v>
      </c>
      <c r="C1407" s="12" t="s">
        <v>612</v>
      </c>
      <c r="D1407" s="12" t="s">
        <v>45</v>
      </c>
      <c r="E1407" s="12" t="s">
        <v>30</v>
      </c>
      <c r="F1407" s="12" t="s">
        <v>4</v>
      </c>
      <c r="G1407" s="12">
        <v>154.76400000000001</v>
      </c>
      <c r="H1407" s="12">
        <v>30</v>
      </c>
      <c r="I1407" s="12">
        <v>30.9528</v>
      </c>
      <c r="J1407" s="13">
        <v>0.2</v>
      </c>
      <c r="K1407" s="12" t="str">
        <f t="shared" si="84"/>
        <v>June</v>
      </c>
      <c r="L1407" s="24">
        <f t="shared" si="85"/>
        <v>0.19999999999999998</v>
      </c>
      <c r="M1407" s="12">
        <f t="shared" si="86"/>
        <v>5.1588000000000003</v>
      </c>
      <c r="N1407" s="19">
        <f t="shared" si="87"/>
        <v>123.81120000000001</v>
      </c>
    </row>
    <row r="1408" spans="1:14" x14ac:dyDescent="0.3">
      <c r="A1408" s="10" t="s">
        <v>1871</v>
      </c>
      <c r="B1408" s="11">
        <v>42159</v>
      </c>
      <c r="C1408" s="12" t="s">
        <v>612</v>
      </c>
      <c r="D1408" s="12" t="s">
        <v>45</v>
      </c>
      <c r="E1408" s="12" t="s">
        <v>30</v>
      </c>
      <c r="F1408" s="12" t="s">
        <v>18</v>
      </c>
      <c r="G1408" s="12">
        <v>116.78400000000001</v>
      </c>
      <c r="H1408" s="12">
        <v>19</v>
      </c>
      <c r="I1408" s="12">
        <v>23.3568</v>
      </c>
      <c r="J1408" s="13">
        <v>0.25</v>
      </c>
      <c r="K1408" s="12" t="str">
        <f t="shared" si="84"/>
        <v>June</v>
      </c>
      <c r="L1408" s="24">
        <f t="shared" si="85"/>
        <v>0.19999999999999998</v>
      </c>
      <c r="M1408" s="12">
        <f t="shared" si="86"/>
        <v>6.1465263157894743</v>
      </c>
      <c r="N1408" s="19">
        <f t="shared" si="87"/>
        <v>87.588000000000008</v>
      </c>
    </row>
    <row r="1409" spans="1:14" x14ac:dyDescent="0.3">
      <c r="A1409" s="10" t="s">
        <v>1872</v>
      </c>
      <c r="B1409" s="11">
        <v>42775</v>
      </c>
      <c r="C1409" s="12" t="s">
        <v>110</v>
      </c>
      <c r="D1409" s="12" t="s">
        <v>2</v>
      </c>
      <c r="E1409" s="12" t="s">
        <v>3</v>
      </c>
      <c r="F1409" s="12" t="s">
        <v>10</v>
      </c>
      <c r="G1409" s="12">
        <v>75.48</v>
      </c>
      <c r="H1409" s="12">
        <v>26</v>
      </c>
      <c r="I1409" s="12">
        <v>15.096</v>
      </c>
      <c r="J1409" s="13">
        <v>0.21</v>
      </c>
      <c r="K1409" s="12" t="str">
        <f t="shared" si="84"/>
        <v>February</v>
      </c>
      <c r="L1409" s="24">
        <f t="shared" si="85"/>
        <v>0.19999999999999998</v>
      </c>
      <c r="M1409" s="12">
        <f t="shared" si="86"/>
        <v>2.9030769230769233</v>
      </c>
      <c r="N1409" s="19">
        <f t="shared" si="87"/>
        <v>59.629200000000004</v>
      </c>
    </row>
    <row r="1410" spans="1:14" x14ac:dyDescent="0.3">
      <c r="A1410" s="10" t="s">
        <v>1873</v>
      </c>
      <c r="B1410" s="11">
        <v>42775</v>
      </c>
      <c r="C1410" s="12" t="s">
        <v>110</v>
      </c>
      <c r="D1410" s="12" t="s">
        <v>2</v>
      </c>
      <c r="E1410" s="12" t="s">
        <v>3</v>
      </c>
      <c r="F1410" s="12" t="s">
        <v>4</v>
      </c>
      <c r="G1410" s="12">
        <v>39.979999999999997</v>
      </c>
      <c r="H1410" s="12">
        <v>22</v>
      </c>
      <c r="I1410" s="12">
        <v>7.9960000000000004</v>
      </c>
      <c r="J1410" s="13">
        <v>0.19</v>
      </c>
      <c r="K1410" s="12" t="str">
        <f t="shared" ref="K1410:K1473" si="88">TEXT(B1410,"mmmm")</f>
        <v>February</v>
      </c>
      <c r="L1410" s="24">
        <f t="shared" ref="L1410:L1473" si="89">I1410/G1410</f>
        <v>0.20000000000000004</v>
      </c>
      <c r="M1410" s="12">
        <f t="shared" ref="M1410:M1473" si="90">G1410/H1410</f>
        <v>1.8172727272727272</v>
      </c>
      <c r="N1410" s="19">
        <f t="shared" ref="N1410:N1473" si="91">G1410-(G1410*J1410)</f>
        <v>32.383799999999994</v>
      </c>
    </row>
    <row r="1411" spans="1:14" x14ac:dyDescent="0.3">
      <c r="A1411" s="10" t="s">
        <v>1874</v>
      </c>
      <c r="B1411" s="11">
        <v>43003</v>
      </c>
      <c r="C1411" s="12" t="s">
        <v>1875</v>
      </c>
      <c r="D1411" s="12" t="s">
        <v>8</v>
      </c>
      <c r="E1411" s="12" t="s">
        <v>3</v>
      </c>
      <c r="F1411" s="12" t="s">
        <v>4</v>
      </c>
      <c r="G1411" s="12">
        <v>393.16500000000002</v>
      </c>
      <c r="H1411" s="12">
        <v>28</v>
      </c>
      <c r="I1411" s="12">
        <v>78.632999999999996</v>
      </c>
      <c r="J1411" s="13">
        <v>0.24</v>
      </c>
      <c r="K1411" s="12" t="str">
        <f t="shared" si="88"/>
        <v>September</v>
      </c>
      <c r="L1411" s="24">
        <f t="shared" si="89"/>
        <v>0.19999999999999998</v>
      </c>
      <c r="M1411" s="12">
        <f t="shared" si="90"/>
        <v>14.041607142857144</v>
      </c>
      <c r="N1411" s="19">
        <f t="shared" si="91"/>
        <v>298.80540000000002</v>
      </c>
    </row>
    <row r="1412" spans="1:14" x14ac:dyDescent="0.3">
      <c r="A1412" s="10" t="s">
        <v>1876</v>
      </c>
      <c r="B1412" s="11">
        <v>43201</v>
      </c>
      <c r="C1412" s="12" t="s">
        <v>1828</v>
      </c>
      <c r="D1412" s="12" t="s">
        <v>8</v>
      </c>
      <c r="E1412" s="12" t="s">
        <v>30</v>
      </c>
      <c r="F1412" s="12" t="s">
        <v>10</v>
      </c>
      <c r="G1412" s="12">
        <v>23.68</v>
      </c>
      <c r="H1412" s="12">
        <v>11</v>
      </c>
      <c r="I1412" s="12">
        <v>4.7359999999999998</v>
      </c>
      <c r="J1412" s="13">
        <v>0.04</v>
      </c>
      <c r="K1412" s="12" t="str">
        <f t="shared" si="88"/>
        <v>April</v>
      </c>
      <c r="L1412" s="24">
        <f t="shared" si="89"/>
        <v>0.19999999999999998</v>
      </c>
      <c r="M1412" s="12">
        <f t="shared" si="90"/>
        <v>2.1527272727272728</v>
      </c>
      <c r="N1412" s="19">
        <f t="shared" si="91"/>
        <v>22.732800000000001</v>
      </c>
    </row>
    <row r="1413" spans="1:14" x14ac:dyDescent="0.3">
      <c r="A1413" s="10" t="s">
        <v>1877</v>
      </c>
      <c r="B1413" s="11">
        <v>42985</v>
      </c>
      <c r="C1413" s="12" t="s">
        <v>214</v>
      </c>
      <c r="D1413" s="12" t="s">
        <v>45</v>
      </c>
      <c r="E1413" s="12" t="s">
        <v>9</v>
      </c>
      <c r="F1413" s="12" t="s">
        <v>4</v>
      </c>
      <c r="G1413" s="12">
        <v>408.00599999999997</v>
      </c>
      <c r="H1413" s="12">
        <v>27</v>
      </c>
      <c r="I1413" s="12">
        <v>81.601200000000006</v>
      </c>
      <c r="J1413" s="13">
        <v>0.15</v>
      </c>
      <c r="K1413" s="12" t="str">
        <f t="shared" si="88"/>
        <v>September</v>
      </c>
      <c r="L1413" s="24">
        <f t="shared" si="89"/>
        <v>0.20000000000000004</v>
      </c>
      <c r="M1413" s="12">
        <f t="shared" si="90"/>
        <v>15.111333333333333</v>
      </c>
      <c r="N1413" s="19">
        <f t="shared" si="91"/>
        <v>346.80509999999998</v>
      </c>
    </row>
    <row r="1414" spans="1:14" x14ac:dyDescent="0.3">
      <c r="A1414" s="10" t="s">
        <v>1878</v>
      </c>
      <c r="B1414" s="11">
        <v>42985</v>
      </c>
      <c r="C1414" s="12" t="s">
        <v>214</v>
      </c>
      <c r="D1414" s="12" t="s">
        <v>45</v>
      </c>
      <c r="E1414" s="12" t="s">
        <v>9</v>
      </c>
      <c r="F1414" s="12" t="s">
        <v>4</v>
      </c>
      <c r="G1414" s="12">
        <v>165.28</v>
      </c>
      <c r="H1414" s="12">
        <v>11</v>
      </c>
      <c r="I1414" s="12">
        <v>33.055999999999997</v>
      </c>
      <c r="J1414" s="13">
        <v>0.17</v>
      </c>
      <c r="K1414" s="12" t="str">
        <f t="shared" si="88"/>
        <v>September</v>
      </c>
      <c r="L1414" s="24">
        <f t="shared" si="89"/>
        <v>0.19999999999999998</v>
      </c>
      <c r="M1414" s="12">
        <f t="shared" si="90"/>
        <v>15.025454545454545</v>
      </c>
      <c r="N1414" s="19">
        <f t="shared" si="91"/>
        <v>137.1824</v>
      </c>
    </row>
    <row r="1415" spans="1:14" x14ac:dyDescent="0.3">
      <c r="A1415" s="10" t="s">
        <v>1879</v>
      </c>
      <c r="B1415" s="11">
        <v>42185</v>
      </c>
      <c r="C1415" s="12" t="s">
        <v>1880</v>
      </c>
      <c r="D1415" s="12" t="s">
        <v>45</v>
      </c>
      <c r="E1415" s="12" t="s">
        <v>3</v>
      </c>
      <c r="F1415" s="12" t="s">
        <v>10</v>
      </c>
      <c r="G1415" s="12">
        <v>334.76799999999997</v>
      </c>
      <c r="H1415" s="12">
        <v>14</v>
      </c>
      <c r="I1415" s="12">
        <v>66.953599999999994</v>
      </c>
      <c r="J1415" s="13">
        <v>0.01</v>
      </c>
      <c r="K1415" s="12" t="str">
        <f t="shared" si="88"/>
        <v>June</v>
      </c>
      <c r="L1415" s="24">
        <f t="shared" si="89"/>
        <v>0.2</v>
      </c>
      <c r="M1415" s="12">
        <f t="shared" si="90"/>
        <v>23.911999999999999</v>
      </c>
      <c r="N1415" s="19">
        <f t="shared" si="91"/>
        <v>331.42031999999995</v>
      </c>
    </row>
    <row r="1416" spans="1:14" x14ac:dyDescent="0.3">
      <c r="A1416" s="10" t="s">
        <v>1881</v>
      </c>
      <c r="B1416" s="11">
        <v>43128</v>
      </c>
      <c r="C1416" s="12" t="s">
        <v>1882</v>
      </c>
      <c r="D1416" s="12" t="s">
        <v>8</v>
      </c>
      <c r="E1416" s="12" t="s">
        <v>30</v>
      </c>
      <c r="F1416" s="12" t="s">
        <v>18</v>
      </c>
      <c r="G1416" s="12">
        <v>239.97</v>
      </c>
      <c r="H1416" s="12">
        <v>23</v>
      </c>
      <c r="I1416" s="12">
        <v>47.994</v>
      </c>
      <c r="J1416" s="13">
        <v>0.05</v>
      </c>
      <c r="K1416" s="12" t="str">
        <f t="shared" si="88"/>
        <v>January</v>
      </c>
      <c r="L1416" s="24">
        <f t="shared" si="89"/>
        <v>0.2</v>
      </c>
      <c r="M1416" s="12">
        <f t="shared" si="90"/>
        <v>10.433478260869565</v>
      </c>
      <c r="N1416" s="19">
        <f t="shared" si="91"/>
        <v>227.97149999999999</v>
      </c>
    </row>
    <row r="1417" spans="1:14" x14ac:dyDescent="0.3">
      <c r="A1417" s="10" t="s">
        <v>1883</v>
      </c>
      <c r="B1417" s="11">
        <v>43128</v>
      </c>
      <c r="C1417" s="12" t="s">
        <v>1882</v>
      </c>
      <c r="D1417" s="12" t="s">
        <v>8</v>
      </c>
      <c r="E1417" s="12" t="s">
        <v>30</v>
      </c>
      <c r="F1417" s="12" t="s">
        <v>4</v>
      </c>
      <c r="G1417" s="12">
        <v>37.74</v>
      </c>
      <c r="H1417" s="12">
        <v>9</v>
      </c>
      <c r="I1417" s="12">
        <v>7.548</v>
      </c>
      <c r="J1417" s="13">
        <v>0.15</v>
      </c>
      <c r="K1417" s="12" t="str">
        <f t="shared" si="88"/>
        <v>January</v>
      </c>
      <c r="L1417" s="24">
        <f t="shared" si="89"/>
        <v>0.19999999999999998</v>
      </c>
      <c r="M1417" s="12">
        <f t="shared" si="90"/>
        <v>4.1933333333333334</v>
      </c>
      <c r="N1417" s="19">
        <f t="shared" si="91"/>
        <v>32.079000000000001</v>
      </c>
    </row>
    <row r="1418" spans="1:14" x14ac:dyDescent="0.3">
      <c r="A1418" s="10" t="s">
        <v>1884</v>
      </c>
      <c r="B1418" s="11">
        <v>42634</v>
      </c>
      <c r="C1418" s="12" t="s">
        <v>1885</v>
      </c>
      <c r="D1418" s="12" t="s">
        <v>29</v>
      </c>
      <c r="E1418" s="12" t="s">
        <v>9</v>
      </c>
      <c r="F1418" s="12" t="s">
        <v>18</v>
      </c>
      <c r="G1418" s="12">
        <v>946.34400000000005</v>
      </c>
      <c r="H1418" s="12">
        <v>23</v>
      </c>
      <c r="I1418" s="12">
        <v>189.2688</v>
      </c>
      <c r="J1418" s="13">
        <v>0.17</v>
      </c>
      <c r="K1418" s="12" t="str">
        <f t="shared" si="88"/>
        <v>September</v>
      </c>
      <c r="L1418" s="24">
        <f t="shared" si="89"/>
        <v>0.19999999999999998</v>
      </c>
      <c r="M1418" s="12">
        <f t="shared" si="90"/>
        <v>41.145391304347825</v>
      </c>
      <c r="N1418" s="19">
        <f t="shared" si="91"/>
        <v>785.46551999999997</v>
      </c>
    </row>
    <row r="1419" spans="1:14" x14ac:dyDescent="0.3">
      <c r="A1419" s="10" t="s">
        <v>1886</v>
      </c>
      <c r="B1419" s="11">
        <v>42634</v>
      </c>
      <c r="C1419" s="12" t="s">
        <v>1885</v>
      </c>
      <c r="D1419" s="12" t="s">
        <v>29</v>
      </c>
      <c r="E1419" s="12" t="s">
        <v>9</v>
      </c>
      <c r="F1419" s="12" t="s">
        <v>18</v>
      </c>
      <c r="G1419" s="12">
        <v>151.19999999999999</v>
      </c>
      <c r="H1419" s="12">
        <v>12</v>
      </c>
      <c r="I1419" s="12">
        <v>30.24</v>
      </c>
      <c r="J1419" s="13">
        <v>7.0000000000000007E-2</v>
      </c>
      <c r="K1419" s="12" t="str">
        <f t="shared" si="88"/>
        <v>September</v>
      </c>
      <c r="L1419" s="24">
        <f t="shared" si="89"/>
        <v>0.2</v>
      </c>
      <c r="M1419" s="12">
        <f t="shared" si="90"/>
        <v>12.6</v>
      </c>
      <c r="N1419" s="19">
        <f t="shared" si="91"/>
        <v>140.61599999999999</v>
      </c>
    </row>
    <row r="1420" spans="1:14" x14ac:dyDescent="0.3">
      <c r="A1420" s="10" t="s">
        <v>1887</v>
      </c>
      <c r="B1420" s="11">
        <v>42634</v>
      </c>
      <c r="C1420" s="12" t="s">
        <v>1885</v>
      </c>
      <c r="D1420" s="12" t="s">
        <v>29</v>
      </c>
      <c r="E1420" s="12" t="s">
        <v>9</v>
      </c>
      <c r="F1420" s="12" t="s">
        <v>4</v>
      </c>
      <c r="G1420" s="12">
        <v>4.9279999999999999</v>
      </c>
      <c r="H1420" s="12">
        <v>6</v>
      </c>
      <c r="I1420" s="12">
        <v>0.98560000000000003</v>
      </c>
      <c r="J1420" s="13">
        <v>0.01</v>
      </c>
      <c r="K1420" s="12" t="str">
        <f t="shared" si="88"/>
        <v>September</v>
      </c>
      <c r="L1420" s="24">
        <f t="shared" si="89"/>
        <v>0.2</v>
      </c>
      <c r="M1420" s="12">
        <f t="shared" si="90"/>
        <v>0.82133333333333336</v>
      </c>
      <c r="N1420" s="19">
        <f t="shared" si="91"/>
        <v>4.8787199999999995</v>
      </c>
    </row>
    <row r="1421" spans="1:14" x14ac:dyDescent="0.3">
      <c r="A1421" s="10" t="s">
        <v>1888</v>
      </c>
      <c r="B1421" s="11">
        <v>42639</v>
      </c>
      <c r="C1421" s="12" t="s">
        <v>1889</v>
      </c>
      <c r="D1421" s="12" t="s">
        <v>8</v>
      </c>
      <c r="E1421" s="12" t="s">
        <v>9</v>
      </c>
      <c r="F1421" s="12" t="s">
        <v>10</v>
      </c>
      <c r="G1421" s="12">
        <v>86.272000000000006</v>
      </c>
      <c r="H1421" s="12">
        <v>23</v>
      </c>
      <c r="I1421" s="12">
        <v>17.2544</v>
      </c>
      <c r="J1421" s="13">
        <v>0.05</v>
      </c>
      <c r="K1421" s="12" t="str">
        <f t="shared" si="88"/>
        <v>September</v>
      </c>
      <c r="L1421" s="24">
        <f t="shared" si="89"/>
        <v>0.19999999999999998</v>
      </c>
      <c r="M1421" s="12">
        <f t="shared" si="90"/>
        <v>3.7509565217391305</v>
      </c>
      <c r="N1421" s="19">
        <f t="shared" si="91"/>
        <v>81.958400000000012</v>
      </c>
    </row>
    <row r="1422" spans="1:14" x14ac:dyDescent="0.3">
      <c r="A1422" s="10" t="s">
        <v>1890</v>
      </c>
      <c r="B1422" s="11">
        <v>42639</v>
      </c>
      <c r="C1422" s="12" t="s">
        <v>1889</v>
      </c>
      <c r="D1422" s="12" t="s">
        <v>8</v>
      </c>
      <c r="E1422" s="12" t="s">
        <v>9</v>
      </c>
      <c r="F1422" s="12" t="s">
        <v>10</v>
      </c>
      <c r="G1422" s="12">
        <v>72.587999999999994</v>
      </c>
      <c r="H1422" s="12">
        <v>15</v>
      </c>
      <c r="I1422" s="12">
        <v>14.5176</v>
      </c>
      <c r="J1422" s="13">
        <v>0.05</v>
      </c>
      <c r="K1422" s="12" t="str">
        <f t="shared" si="88"/>
        <v>September</v>
      </c>
      <c r="L1422" s="24">
        <f t="shared" si="89"/>
        <v>0.2</v>
      </c>
      <c r="M1422" s="12">
        <f t="shared" si="90"/>
        <v>4.8391999999999999</v>
      </c>
      <c r="N1422" s="19">
        <f t="shared" si="91"/>
        <v>68.95859999999999</v>
      </c>
    </row>
    <row r="1423" spans="1:14" x14ac:dyDescent="0.3">
      <c r="A1423" s="10" t="s">
        <v>1891</v>
      </c>
      <c r="B1423" s="11">
        <v>42639</v>
      </c>
      <c r="C1423" s="12" t="s">
        <v>1889</v>
      </c>
      <c r="D1423" s="12" t="s">
        <v>8</v>
      </c>
      <c r="E1423" s="12" t="s">
        <v>9</v>
      </c>
      <c r="F1423" s="12" t="s">
        <v>10</v>
      </c>
      <c r="G1423" s="12">
        <v>60.671999999999997</v>
      </c>
      <c r="H1423" s="12">
        <v>5</v>
      </c>
      <c r="I1423" s="12">
        <v>12.134399999999999</v>
      </c>
      <c r="J1423" s="13">
        <v>0.24</v>
      </c>
      <c r="K1423" s="12" t="str">
        <f t="shared" si="88"/>
        <v>September</v>
      </c>
      <c r="L1423" s="24">
        <f t="shared" si="89"/>
        <v>0.2</v>
      </c>
      <c r="M1423" s="12">
        <f t="shared" si="90"/>
        <v>12.134399999999999</v>
      </c>
      <c r="N1423" s="19">
        <f t="shared" si="91"/>
        <v>46.110720000000001</v>
      </c>
    </row>
    <row r="1424" spans="1:14" x14ac:dyDescent="0.3">
      <c r="A1424" s="10" t="s">
        <v>1892</v>
      </c>
      <c r="B1424" s="11">
        <v>42639</v>
      </c>
      <c r="C1424" s="12" t="s">
        <v>1889</v>
      </c>
      <c r="D1424" s="12" t="s">
        <v>8</v>
      </c>
      <c r="E1424" s="12" t="s">
        <v>9</v>
      </c>
      <c r="F1424" s="12" t="s">
        <v>10</v>
      </c>
      <c r="G1424" s="12">
        <v>77.031000000000006</v>
      </c>
      <c r="H1424" s="12">
        <v>8</v>
      </c>
      <c r="I1424" s="12">
        <v>15.4062</v>
      </c>
      <c r="J1424" s="13">
        <v>0.08</v>
      </c>
      <c r="K1424" s="12" t="str">
        <f t="shared" si="88"/>
        <v>September</v>
      </c>
      <c r="L1424" s="24">
        <f t="shared" si="89"/>
        <v>0.19999999999999998</v>
      </c>
      <c r="M1424" s="12">
        <f t="shared" si="90"/>
        <v>9.6288750000000007</v>
      </c>
      <c r="N1424" s="19">
        <f t="shared" si="91"/>
        <v>70.868520000000004</v>
      </c>
    </row>
    <row r="1425" spans="1:14" x14ac:dyDescent="0.3">
      <c r="A1425" s="10" t="s">
        <v>1893</v>
      </c>
      <c r="B1425" s="11">
        <v>42639</v>
      </c>
      <c r="C1425" s="12" t="s">
        <v>1889</v>
      </c>
      <c r="D1425" s="12" t="s">
        <v>8</v>
      </c>
      <c r="E1425" s="12" t="s">
        <v>9</v>
      </c>
      <c r="F1425" s="12" t="s">
        <v>10</v>
      </c>
      <c r="G1425" s="12">
        <v>119.904</v>
      </c>
      <c r="H1425" s="12">
        <v>17</v>
      </c>
      <c r="I1425" s="12">
        <v>23.980799999999999</v>
      </c>
      <c r="J1425" s="13">
        <v>0.21</v>
      </c>
      <c r="K1425" s="12" t="str">
        <f t="shared" si="88"/>
        <v>September</v>
      </c>
      <c r="L1425" s="24">
        <f t="shared" si="89"/>
        <v>0.19999999999999998</v>
      </c>
      <c r="M1425" s="12">
        <f t="shared" si="90"/>
        <v>7.0531764705882347</v>
      </c>
      <c r="N1425" s="19">
        <f t="shared" si="91"/>
        <v>94.724159999999998</v>
      </c>
    </row>
    <row r="1426" spans="1:14" x14ac:dyDescent="0.3">
      <c r="A1426" s="10" t="s">
        <v>1894</v>
      </c>
      <c r="B1426" s="11">
        <v>42639</v>
      </c>
      <c r="C1426" s="12" t="s">
        <v>1889</v>
      </c>
      <c r="D1426" s="12" t="s">
        <v>8</v>
      </c>
      <c r="E1426" s="12" t="s">
        <v>9</v>
      </c>
      <c r="F1426" s="12" t="s">
        <v>18</v>
      </c>
      <c r="G1426" s="12">
        <v>263.95999999999998</v>
      </c>
      <c r="H1426" s="12">
        <v>5</v>
      </c>
      <c r="I1426" s="12">
        <v>52.792000000000002</v>
      </c>
      <c r="J1426" s="13">
        <v>0.12</v>
      </c>
      <c r="K1426" s="12" t="str">
        <f t="shared" si="88"/>
        <v>September</v>
      </c>
      <c r="L1426" s="24">
        <f t="shared" si="89"/>
        <v>0.2</v>
      </c>
      <c r="M1426" s="12">
        <f t="shared" si="90"/>
        <v>52.791999999999994</v>
      </c>
      <c r="N1426" s="19">
        <f t="shared" si="91"/>
        <v>232.28479999999999</v>
      </c>
    </row>
    <row r="1427" spans="1:14" x14ac:dyDescent="0.3">
      <c r="A1427" s="10" t="s">
        <v>1895</v>
      </c>
      <c r="B1427" s="11">
        <v>42639</v>
      </c>
      <c r="C1427" s="12" t="s">
        <v>1889</v>
      </c>
      <c r="D1427" s="12" t="s">
        <v>8</v>
      </c>
      <c r="E1427" s="12" t="s">
        <v>9</v>
      </c>
      <c r="F1427" s="12" t="s">
        <v>10</v>
      </c>
      <c r="G1427" s="12">
        <v>363.64800000000002</v>
      </c>
      <c r="H1427" s="12">
        <v>15</v>
      </c>
      <c r="I1427" s="12">
        <v>72.729600000000005</v>
      </c>
      <c r="J1427" s="13">
        <v>0.21</v>
      </c>
      <c r="K1427" s="12" t="str">
        <f t="shared" si="88"/>
        <v>September</v>
      </c>
      <c r="L1427" s="24">
        <f t="shared" si="89"/>
        <v>0.2</v>
      </c>
      <c r="M1427" s="12">
        <f t="shared" si="90"/>
        <v>24.243200000000002</v>
      </c>
      <c r="N1427" s="19">
        <f t="shared" si="91"/>
        <v>287.28192000000001</v>
      </c>
    </row>
    <row r="1428" spans="1:14" x14ac:dyDescent="0.3">
      <c r="A1428" s="10" t="s">
        <v>1896</v>
      </c>
      <c r="B1428" s="11">
        <v>42674</v>
      </c>
      <c r="C1428" s="12" t="s">
        <v>1897</v>
      </c>
      <c r="D1428" s="12" t="s">
        <v>8</v>
      </c>
      <c r="E1428" s="12" t="s">
        <v>9</v>
      </c>
      <c r="F1428" s="12" t="s">
        <v>10</v>
      </c>
      <c r="G1428" s="12">
        <v>9.7279999999999998</v>
      </c>
      <c r="H1428" s="12">
        <v>8</v>
      </c>
      <c r="I1428" s="12">
        <v>1.9456</v>
      </c>
      <c r="J1428" s="13">
        <v>0.08</v>
      </c>
      <c r="K1428" s="12" t="str">
        <f t="shared" si="88"/>
        <v>October</v>
      </c>
      <c r="L1428" s="24">
        <f t="shared" si="89"/>
        <v>0.2</v>
      </c>
      <c r="M1428" s="12">
        <f t="shared" si="90"/>
        <v>1.216</v>
      </c>
      <c r="N1428" s="19">
        <f t="shared" si="91"/>
        <v>8.9497599999999995</v>
      </c>
    </row>
    <row r="1429" spans="1:14" x14ac:dyDescent="0.3">
      <c r="A1429" s="10" t="s">
        <v>1898</v>
      </c>
      <c r="B1429" s="11">
        <v>42674</v>
      </c>
      <c r="C1429" s="12" t="s">
        <v>1897</v>
      </c>
      <c r="D1429" s="12" t="s">
        <v>8</v>
      </c>
      <c r="E1429" s="12" t="s">
        <v>9</v>
      </c>
      <c r="F1429" s="12" t="s">
        <v>10</v>
      </c>
      <c r="G1429" s="12">
        <v>14.75</v>
      </c>
      <c r="H1429" s="12">
        <v>3</v>
      </c>
      <c r="I1429" s="12">
        <v>2.95</v>
      </c>
      <c r="J1429" s="13">
        <v>0.12</v>
      </c>
      <c r="K1429" s="12" t="str">
        <f t="shared" si="88"/>
        <v>October</v>
      </c>
      <c r="L1429" s="24">
        <f t="shared" si="89"/>
        <v>0.2</v>
      </c>
      <c r="M1429" s="12">
        <f t="shared" si="90"/>
        <v>4.916666666666667</v>
      </c>
      <c r="N1429" s="19">
        <f t="shared" si="91"/>
        <v>12.98</v>
      </c>
    </row>
    <row r="1430" spans="1:14" x14ac:dyDescent="0.3">
      <c r="A1430" s="10" t="s">
        <v>1899</v>
      </c>
      <c r="B1430" s="11">
        <v>42674</v>
      </c>
      <c r="C1430" s="12" t="s">
        <v>1897</v>
      </c>
      <c r="D1430" s="12" t="s">
        <v>8</v>
      </c>
      <c r="E1430" s="12" t="s">
        <v>9</v>
      </c>
      <c r="F1430" s="12" t="s">
        <v>10</v>
      </c>
      <c r="G1430" s="12">
        <v>29.8</v>
      </c>
      <c r="H1430" s="12">
        <v>8</v>
      </c>
      <c r="I1430" s="12">
        <v>5.96</v>
      </c>
      <c r="J1430" s="13">
        <v>0.11</v>
      </c>
      <c r="K1430" s="12" t="str">
        <f t="shared" si="88"/>
        <v>October</v>
      </c>
      <c r="L1430" s="24">
        <f t="shared" si="89"/>
        <v>0.19999999999999998</v>
      </c>
      <c r="M1430" s="12">
        <f t="shared" si="90"/>
        <v>3.7250000000000001</v>
      </c>
      <c r="N1430" s="19">
        <f t="shared" si="91"/>
        <v>26.522000000000002</v>
      </c>
    </row>
    <row r="1431" spans="1:14" x14ac:dyDescent="0.3">
      <c r="A1431" s="10" t="s">
        <v>1900</v>
      </c>
      <c r="B1431" s="11">
        <v>42674</v>
      </c>
      <c r="C1431" s="12" t="s">
        <v>1897</v>
      </c>
      <c r="D1431" s="12" t="s">
        <v>8</v>
      </c>
      <c r="E1431" s="12" t="s">
        <v>9</v>
      </c>
      <c r="F1431" s="12" t="s">
        <v>10</v>
      </c>
      <c r="G1431" s="12">
        <v>427.42</v>
      </c>
      <c r="H1431" s="12">
        <v>28</v>
      </c>
      <c r="I1431" s="12">
        <v>85.483999999999995</v>
      </c>
      <c r="J1431" s="13">
        <v>0.13</v>
      </c>
      <c r="K1431" s="12" t="str">
        <f t="shared" si="88"/>
        <v>October</v>
      </c>
      <c r="L1431" s="24">
        <f t="shared" si="89"/>
        <v>0.19999999999999998</v>
      </c>
      <c r="M1431" s="12">
        <f t="shared" si="90"/>
        <v>15.265000000000001</v>
      </c>
      <c r="N1431" s="19">
        <f t="shared" si="91"/>
        <v>371.85540000000003</v>
      </c>
    </row>
    <row r="1432" spans="1:14" x14ac:dyDescent="0.3">
      <c r="A1432" s="10" t="s">
        <v>1901</v>
      </c>
      <c r="B1432" s="11">
        <v>43430</v>
      </c>
      <c r="C1432" s="12" t="s">
        <v>1097</v>
      </c>
      <c r="D1432" s="12" t="s">
        <v>8</v>
      </c>
      <c r="E1432" s="12" t="s">
        <v>3</v>
      </c>
      <c r="F1432" s="12" t="s">
        <v>18</v>
      </c>
      <c r="G1432" s="12">
        <v>220.75200000000001</v>
      </c>
      <c r="H1432" s="12">
        <v>19</v>
      </c>
      <c r="I1432" s="12">
        <v>44.150399999999998</v>
      </c>
      <c r="J1432" s="13">
        <v>0.02</v>
      </c>
      <c r="K1432" s="12" t="str">
        <f t="shared" si="88"/>
        <v>November</v>
      </c>
      <c r="L1432" s="24">
        <f t="shared" si="89"/>
        <v>0.19999999999999998</v>
      </c>
      <c r="M1432" s="12">
        <f t="shared" si="90"/>
        <v>11.618526315789474</v>
      </c>
      <c r="N1432" s="19">
        <f t="shared" si="91"/>
        <v>216.33696</v>
      </c>
    </row>
    <row r="1433" spans="1:14" x14ac:dyDescent="0.3">
      <c r="A1433" s="10" t="s">
        <v>1902</v>
      </c>
      <c r="B1433" s="11">
        <v>42357</v>
      </c>
      <c r="C1433" s="12" t="s">
        <v>26</v>
      </c>
      <c r="D1433" s="12" t="s">
        <v>8</v>
      </c>
      <c r="E1433" s="12" t="s">
        <v>3</v>
      </c>
      <c r="F1433" s="12" t="s">
        <v>10</v>
      </c>
      <c r="G1433" s="12">
        <v>152.76</v>
      </c>
      <c r="H1433" s="12">
        <v>24</v>
      </c>
      <c r="I1433" s="12">
        <v>30.552</v>
      </c>
      <c r="J1433" s="13">
        <v>0.04</v>
      </c>
      <c r="K1433" s="12" t="str">
        <f t="shared" si="88"/>
        <v>December</v>
      </c>
      <c r="L1433" s="24">
        <f t="shared" si="89"/>
        <v>0.2</v>
      </c>
      <c r="M1433" s="12">
        <f t="shared" si="90"/>
        <v>6.3649999999999993</v>
      </c>
      <c r="N1433" s="19">
        <f t="shared" si="91"/>
        <v>146.64959999999999</v>
      </c>
    </row>
    <row r="1434" spans="1:14" x14ac:dyDescent="0.3">
      <c r="A1434" s="10" t="s">
        <v>1903</v>
      </c>
      <c r="B1434" s="11">
        <v>42357</v>
      </c>
      <c r="C1434" s="12" t="s">
        <v>26</v>
      </c>
      <c r="D1434" s="12" t="s">
        <v>8</v>
      </c>
      <c r="E1434" s="12" t="s">
        <v>3</v>
      </c>
      <c r="F1434" s="12" t="s">
        <v>10</v>
      </c>
      <c r="G1434" s="12">
        <v>7.27</v>
      </c>
      <c r="H1434" s="12">
        <v>7</v>
      </c>
      <c r="I1434" s="12">
        <v>1.454</v>
      </c>
      <c r="J1434" s="13">
        <v>0.17</v>
      </c>
      <c r="K1434" s="12" t="str">
        <f t="shared" si="88"/>
        <v>December</v>
      </c>
      <c r="L1434" s="24">
        <f t="shared" si="89"/>
        <v>0.2</v>
      </c>
      <c r="M1434" s="12">
        <f t="shared" si="90"/>
        <v>1.0385714285714285</v>
      </c>
      <c r="N1434" s="19">
        <f t="shared" si="91"/>
        <v>6.0340999999999996</v>
      </c>
    </row>
    <row r="1435" spans="1:14" x14ac:dyDescent="0.3">
      <c r="A1435" s="10" t="s">
        <v>1904</v>
      </c>
      <c r="B1435" s="11">
        <v>42357</v>
      </c>
      <c r="C1435" s="12" t="s">
        <v>26</v>
      </c>
      <c r="D1435" s="12" t="s">
        <v>8</v>
      </c>
      <c r="E1435" s="12" t="s">
        <v>3</v>
      </c>
      <c r="F1435" s="12" t="s">
        <v>4</v>
      </c>
      <c r="G1435" s="12">
        <v>1819.86</v>
      </c>
      <c r="H1435" s="12">
        <v>29</v>
      </c>
      <c r="I1435" s="12">
        <v>363.97199999999998</v>
      </c>
      <c r="J1435" s="13">
        <v>0.17</v>
      </c>
      <c r="K1435" s="12" t="str">
        <f t="shared" si="88"/>
        <v>December</v>
      </c>
      <c r="L1435" s="24">
        <f t="shared" si="89"/>
        <v>0.2</v>
      </c>
      <c r="M1435" s="12">
        <f t="shared" si="90"/>
        <v>62.753793103448274</v>
      </c>
      <c r="N1435" s="19">
        <f t="shared" si="91"/>
        <v>1510.4838</v>
      </c>
    </row>
    <row r="1436" spans="1:14" x14ac:dyDescent="0.3">
      <c r="A1436" s="10" t="s">
        <v>1905</v>
      </c>
      <c r="B1436" s="11">
        <v>43095</v>
      </c>
      <c r="C1436" s="12" t="s">
        <v>800</v>
      </c>
      <c r="D1436" s="12" t="s">
        <v>8</v>
      </c>
      <c r="E1436" s="12" t="s">
        <v>3</v>
      </c>
      <c r="F1436" s="12" t="s">
        <v>10</v>
      </c>
      <c r="G1436" s="12">
        <v>33.9</v>
      </c>
      <c r="H1436" s="12">
        <v>19</v>
      </c>
      <c r="I1436" s="12">
        <v>6.78</v>
      </c>
      <c r="J1436" s="13">
        <v>0.11</v>
      </c>
      <c r="K1436" s="12" t="str">
        <f t="shared" si="88"/>
        <v>December</v>
      </c>
      <c r="L1436" s="24">
        <f t="shared" si="89"/>
        <v>0.2</v>
      </c>
      <c r="M1436" s="12">
        <f t="shared" si="90"/>
        <v>1.7842105263157895</v>
      </c>
      <c r="N1436" s="19">
        <f t="shared" si="91"/>
        <v>30.170999999999999</v>
      </c>
    </row>
    <row r="1437" spans="1:14" x14ac:dyDescent="0.3">
      <c r="A1437" s="10" t="s">
        <v>1906</v>
      </c>
      <c r="B1437" s="11">
        <v>43271</v>
      </c>
      <c r="C1437" s="12" t="s">
        <v>1907</v>
      </c>
      <c r="D1437" s="12" t="s">
        <v>45</v>
      </c>
      <c r="E1437" s="12" t="s">
        <v>3</v>
      </c>
      <c r="F1437" s="12" t="s">
        <v>10</v>
      </c>
      <c r="G1437" s="12">
        <v>31.103999999999999</v>
      </c>
      <c r="H1437" s="12">
        <v>7</v>
      </c>
      <c r="I1437" s="12">
        <v>6.2207999999999997</v>
      </c>
      <c r="J1437" s="13">
        <v>0.02</v>
      </c>
      <c r="K1437" s="12" t="str">
        <f t="shared" si="88"/>
        <v>June</v>
      </c>
      <c r="L1437" s="24">
        <f t="shared" si="89"/>
        <v>0.19999999999999998</v>
      </c>
      <c r="M1437" s="12">
        <f t="shared" si="90"/>
        <v>4.4434285714285711</v>
      </c>
      <c r="N1437" s="19">
        <f t="shared" si="91"/>
        <v>30.481919999999999</v>
      </c>
    </row>
    <row r="1438" spans="1:14" x14ac:dyDescent="0.3">
      <c r="A1438" s="10" t="s">
        <v>1908</v>
      </c>
      <c r="B1438" s="11">
        <v>43271</v>
      </c>
      <c r="C1438" s="12" t="s">
        <v>1907</v>
      </c>
      <c r="D1438" s="12" t="s">
        <v>45</v>
      </c>
      <c r="E1438" s="12" t="s">
        <v>3</v>
      </c>
      <c r="F1438" s="12" t="s">
        <v>10</v>
      </c>
      <c r="G1438" s="12">
        <v>5.2480000000000002</v>
      </c>
      <c r="H1438" s="12">
        <v>13</v>
      </c>
      <c r="I1438" s="12">
        <v>1.0496000000000001</v>
      </c>
      <c r="J1438" s="13">
        <v>0.06</v>
      </c>
      <c r="K1438" s="12" t="str">
        <f t="shared" si="88"/>
        <v>June</v>
      </c>
      <c r="L1438" s="24">
        <f t="shared" si="89"/>
        <v>0.2</v>
      </c>
      <c r="M1438" s="12">
        <f t="shared" si="90"/>
        <v>0.40369230769230768</v>
      </c>
      <c r="N1438" s="19">
        <f t="shared" si="91"/>
        <v>4.9331200000000006</v>
      </c>
    </row>
    <row r="1439" spans="1:14" x14ac:dyDescent="0.3">
      <c r="A1439" s="10" t="s">
        <v>1909</v>
      </c>
      <c r="B1439" s="11">
        <v>42658</v>
      </c>
      <c r="C1439" s="12" t="s">
        <v>115</v>
      </c>
      <c r="D1439" s="12" t="s">
        <v>2</v>
      </c>
      <c r="E1439" s="12" t="s">
        <v>3</v>
      </c>
      <c r="F1439" s="12" t="s">
        <v>18</v>
      </c>
      <c r="G1439" s="12">
        <v>263.88</v>
      </c>
      <c r="H1439" s="12">
        <v>23</v>
      </c>
      <c r="I1439" s="12">
        <v>52.776000000000003</v>
      </c>
      <c r="J1439" s="13">
        <v>0.16</v>
      </c>
      <c r="K1439" s="12" t="str">
        <f t="shared" si="88"/>
        <v>October</v>
      </c>
      <c r="L1439" s="24">
        <f t="shared" si="89"/>
        <v>0.2</v>
      </c>
      <c r="M1439" s="12">
        <f t="shared" si="90"/>
        <v>11.47304347826087</v>
      </c>
      <c r="N1439" s="19">
        <f t="shared" si="91"/>
        <v>221.6592</v>
      </c>
    </row>
    <row r="1440" spans="1:14" x14ac:dyDescent="0.3">
      <c r="A1440" s="10" t="s">
        <v>1910</v>
      </c>
      <c r="B1440" s="11">
        <v>42658</v>
      </c>
      <c r="C1440" s="12" t="s">
        <v>115</v>
      </c>
      <c r="D1440" s="12" t="s">
        <v>2</v>
      </c>
      <c r="E1440" s="12" t="s">
        <v>3</v>
      </c>
      <c r="F1440" s="12" t="s">
        <v>4</v>
      </c>
      <c r="G1440" s="12">
        <v>2453.4299999999998</v>
      </c>
      <c r="H1440" s="12">
        <v>6</v>
      </c>
      <c r="I1440" s="12">
        <v>490.68599999999998</v>
      </c>
      <c r="J1440" s="13">
        <v>0.13</v>
      </c>
      <c r="K1440" s="12" t="str">
        <f t="shared" si="88"/>
        <v>October</v>
      </c>
      <c r="L1440" s="24">
        <f t="shared" si="89"/>
        <v>0.2</v>
      </c>
      <c r="M1440" s="12">
        <f t="shared" si="90"/>
        <v>408.90499999999997</v>
      </c>
      <c r="N1440" s="19">
        <f t="shared" si="91"/>
        <v>2134.4840999999997</v>
      </c>
    </row>
    <row r="1441" spans="1:14" x14ac:dyDescent="0.3">
      <c r="A1441" s="10" t="s">
        <v>1911</v>
      </c>
      <c r="B1441" s="11">
        <v>43438</v>
      </c>
      <c r="C1441" s="12" t="s">
        <v>779</v>
      </c>
      <c r="D1441" s="12" t="s">
        <v>8</v>
      </c>
      <c r="E1441" s="12" t="s">
        <v>3</v>
      </c>
      <c r="F1441" s="12" t="s">
        <v>10</v>
      </c>
      <c r="G1441" s="12">
        <v>29.7</v>
      </c>
      <c r="H1441" s="12">
        <v>4</v>
      </c>
      <c r="I1441" s="12">
        <v>5.94</v>
      </c>
      <c r="J1441" s="13">
        <v>7.0000000000000007E-2</v>
      </c>
      <c r="K1441" s="12" t="str">
        <f t="shared" si="88"/>
        <v>December</v>
      </c>
      <c r="L1441" s="24">
        <f t="shared" si="89"/>
        <v>0.2</v>
      </c>
      <c r="M1441" s="12">
        <f t="shared" si="90"/>
        <v>7.4249999999999998</v>
      </c>
      <c r="N1441" s="19">
        <f t="shared" si="91"/>
        <v>27.620999999999999</v>
      </c>
    </row>
    <row r="1442" spans="1:14" x14ac:dyDescent="0.3">
      <c r="A1442" s="10" t="s">
        <v>1912</v>
      </c>
      <c r="B1442" s="11">
        <v>43438</v>
      </c>
      <c r="C1442" s="12" t="s">
        <v>779</v>
      </c>
      <c r="D1442" s="12" t="s">
        <v>8</v>
      </c>
      <c r="E1442" s="12" t="s">
        <v>3</v>
      </c>
      <c r="F1442" s="12" t="s">
        <v>10</v>
      </c>
      <c r="G1442" s="12">
        <v>39.96</v>
      </c>
      <c r="H1442" s="12">
        <v>12</v>
      </c>
      <c r="I1442" s="12">
        <v>7.992</v>
      </c>
      <c r="J1442" s="13">
        <v>0.11</v>
      </c>
      <c r="K1442" s="12" t="str">
        <f t="shared" si="88"/>
        <v>December</v>
      </c>
      <c r="L1442" s="24">
        <f t="shared" si="89"/>
        <v>0.19999999999999998</v>
      </c>
      <c r="M1442" s="12">
        <f t="shared" si="90"/>
        <v>3.33</v>
      </c>
      <c r="N1442" s="19">
        <f t="shared" si="91"/>
        <v>35.564399999999999</v>
      </c>
    </row>
    <row r="1443" spans="1:14" x14ac:dyDescent="0.3">
      <c r="A1443" s="10" t="s">
        <v>1913</v>
      </c>
      <c r="B1443" s="11">
        <v>43453</v>
      </c>
      <c r="C1443" s="12" t="s">
        <v>1914</v>
      </c>
      <c r="D1443" s="12" t="s">
        <v>8</v>
      </c>
      <c r="E1443" s="12" t="s">
        <v>3</v>
      </c>
      <c r="F1443" s="12" t="s">
        <v>10</v>
      </c>
      <c r="G1443" s="12">
        <v>36.671999999999997</v>
      </c>
      <c r="H1443" s="12">
        <v>21</v>
      </c>
      <c r="I1443" s="12">
        <v>7.3343999999999996</v>
      </c>
      <c r="J1443" s="13">
        <v>7.0000000000000007E-2</v>
      </c>
      <c r="K1443" s="12" t="str">
        <f t="shared" si="88"/>
        <v>December</v>
      </c>
      <c r="L1443" s="24">
        <f t="shared" si="89"/>
        <v>0.2</v>
      </c>
      <c r="M1443" s="12">
        <f t="shared" si="90"/>
        <v>1.7462857142857142</v>
      </c>
      <c r="N1443" s="19">
        <f t="shared" si="91"/>
        <v>34.104959999999998</v>
      </c>
    </row>
    <row r="1444" spans="1:14" x14ac:dyDescent="0.3">
      <c r="A1444" s="10" t="s">
        <v>1915</v>
      </c>
      <c r="B1444" s="11">
        <v>43228</v>
      </c>
      <c r="C1444" s="12" t="s">
        <v>1916</v>
      </c>
      <c r="D1444" s="12" t="s">
        <v>2</v>
      </c>
      <c r="E1444" s="12" t="s">
        <v>9</v>
      </c>
      <c r="F1444" s="12" t="s">
        <v>10</v>
      </c>
      <c r="G1444" s="12">
        <v>13.76</v>
      </c>
      <c r="H1444" s="12">
        <v>23</v>
      </c>
      <c r="I1444" s="12">
        <v>2.7519999999999998</v>
      </c>
      <c r="J1444" s="13">
        <v>0.12</v>
      </c>
      <c r="K1444" s="12" t="str">
        <f t="shared" si="88"/>
        <v>May</v>
      </c>
      <c r="L1444" s="24">
        <f t="shared" si="89"/>
        <v>0.19999999999999998</v>
      </c>
      <c r="M1444" s="12">
        <f t="shared" si="90"/>
        <v>0.5982608695652174</v>
      </c>
      <c r="N1444" s="19">
        <f t="shared" si="91"/>
        <v>12.1088</v>
      </c>
    </row>
    <row r="1445" spans="1:14" x14ac:dyDescent="0.3">
      <c r="A1445" s="10" t="s">
        <v>1917</v>
      </c>
      <c r="B1445" s="11">
        <v>42379</v>
      </c>
      <c r="C1445" s="12" t="s">
        <v>1918</v>
      </c>
      <c r="D1445" s="12" t="s">
        <v>8</v>
      </c>
      <c r="E1445" s="12" t="s">
        <v>9</v>
      </c>
      <c r="F1445" s="12" t="s">
        <v>10</v>
      </c>
      <c r="G1445" s="12">
        <v>139.42400000000001</v>
      </c>
      <c r="H1445" s="12">
        <v>29</v>
      </c>
      <c r="I1445" s="12">
        <v>27.884799999999998</v>
      </c>
      <c r="J1445" s="13">
        <v>0.2</v>
      </c>
      <c r="K1445" s="12" t="str">
        <f t="shared" si="88"/>
        <v>January</v>
      </c>
      <c r="L1445" s="24">
        <f t="shared" si="89"/>
        <v>0.19999999999999998</v>
      </c>
      <c r="M1445" s="12">
        <f t="shared" si="90"/>
        <v>4.8077241379310349</v>
      </c>
      <c r="N1445" s="19">
        <f t="shared" si="91"/>
        <v>111.53920000000001</v>
      </c>
    </row>
    <row r="1446" spans="1:14" x14ac:dyDescent="0.3">
      <c r="A1446" s="10" t="s">
        <v>1919</v>
      </c>
      <c r="B1446" s="11">
        <v>42878</v>
      </c>
      <c r="C1446" s="12" t="s">
        <v>355</v>
      </c>
      <c r="D1446" s="12" t="s">
        <v>29</v>
      </c>
      <c r="E1446" s="12" t="s">
        <v>3</v>
      </c>
      <c r="F1446" s="12" t="s">
        <v>18</v>
      </c>
      <c r="G1446" s="12">
        <v>1979.9280000000001</v>
      </c>
      <c r="H1446" s="12">
        <v>9</v>
      </c>
      <c r="I1446" s="12">
        <v>395.98559999999998</v>
      </c>
      <c r="J1446" s="13">
        <v>0.09</v>
      </c>
      <c r="K1446" s="12" t="str">
        <f t="shared" si="88"/>
        <v>May</v>
      </c>
      <c r="L1446" s="24">
        <f t="shared" si="89"/>
        <v>0.19999999999999998</v>
      </c>
      <c r="M1446" s="12">
        <f t="shared" si="90"/>
        <v>219.99200000000002</v>
      </c>
      <c r="N1446" s="19">
        <f t="shared" si="91"/>
        <v>1801.7344800000001</v>
      </c>
    </row>
    <row r="1447" spans="1:14" x14ac:dyDescent="0.3">
      <c r="A1447" s="10" t="s">
        <v>1920</v>
      </c>
      <c r="B1447" s="11">
        <v>43264</v>
      </c>
      <c r="C1447" s="12" t="s">
        <v>612</v>
      </c>
      <c r="D1447" s="12" t="s">
        <v>45</v>
      </c>
      <c r="E1447" s="12" t="s">
        <v>30</v>
      </c>
      <c r="F1447" s="12" t="s">
        <v>10</v>
      </c>
      <c r="G1447" s="12">
        <v>164.73599999999999</v>
      </c>
      <c r="H1447" s="12">
        <v>24</v>
      </c>
      <c r="I1447" s="12">
        <v>32.947200000000002</v>
      </c>
      <c r="J1447" s="13">
        <v>0.14000000000000001</v>
      </c>
      <c r="K1447" s="12" t="str">
        <f t="shared" si="88"/>
        <v>June</v>
      </c>
      <c r="L1447" s="24">
        <f t="shared" si="89"/>
        <v>0.20000000000000004</v>
      </c>
      <c r="M1447" s="12">
        <f t="shared" si="90"/>
        <v>6.8639999999999999</v>
      </c>
      <c r="N1447" s="19">
        <f t="shared" si="91"/>
        <v>141.67295999999999</v>
      </c>
    </row>
    <row r="1448" spans="1:14" x14ac:dyDescent="0.3">
      <c r="A1448" s="10" t="s">
        <v>1921</v>
      </c>
      <c r="B1448" s="11">
        <v>43264</v>
      </c>
      <c r="C1448" s="12" t="s">
        <v>612</v>
      </c>
      <c r="D1448" s="12" t="s">
        <v>45</v>
      </c>
      <c r="E1448" s="12" t="s">
        <v>30</v>
      </c>
      <c r="F1448" s="12" t="s">
        <v>4</v>
      </c>
      <c r="G1448" s="12">
        <v>470.30200000000002</v>
      </c>
      <c r="H1448" s="12">
        <v>22</v>
      </c>
      <c r="I1448" s="12">
        <v>94.060400000000001</v>
      </c>
      <c r="J1448" s="13">
        <v>0.1</v>
      </c>
      <c r="K1448" s="12" t="str">
        <f t="shared" si="88"/>
        <v>June</v>
      </c>
      <c r="L1448" s="24">
        <f t="shared" si="89"/>
        <v>0.19999999999999998</v>
      </c>
      <c r="M1448" s="12">
        <f t="shared" si="90"/>
        <v>21.377363636363636</v>
      </c>
      <c r="N1448" s="19">
        <f t="shared" si="91"/>
        <v>423.27179999999998</v>
      </c>
    </row>
    <row r="1449" spans="1:14" x14ac:dyDescent="0.3">
      <c r="A1449" s="10" t="s">
        <v>1922</v>
      </c>
      <c r="B1449" s="11">
        <v>43264</v>
      </c>
      <c r="C1449" s="12" t="s">
        <v>612</v>
      </c>
      <c r="D1449" s="12" t="s">
        <v>45</v>
      </c>
      <c r="E1449" s="12" t="s">
        <v>30</v>
      </c>
      <c r="F1449" s="12" t="s">
        <v>18</v>
      </c>
      <c r="G1449" s="12">
        <v>47.984000000000002</v>
      </c>
      <c r="H1449" s="12">
        <v>20</v>
      </c>
      <c r="I1449" s="12">
        <v>9.5968</v>
      </c>
      <c r="J1449" s="13">
        <v>0.12</v>
      </c>
      <c r="K1449" s="12" t="str">
        <f t="shared" si="88"/>
        <v>June</v>
      </c>
      <c r="L1449" s="24">
        <f t="shared" si="89"/>
        <v>0.19999999999999998</v>
      </c>
      <c r="M1449" s="12">
        <f t="shared" si="90"/>
        <v>2.3992</v>
      </c>
      <c r="N1449" s="19">
        <f t="shared" si="91"/>
        <v>42.225920000000002</v>
      </c>
    </row>
    <row r="1450" spans="1:14" x14ac:dyDescent="0.3">
      <c r="A1450" s="10" t="s">
        <v>1923</v>
      </c>
      <c r="B1450" s="11">
        <v>42117</v>
      </c>
      <c r="C1450" s="12" t="s">
        <v>1450</v>
      </c>
      <c r="D1450" s="12" t="s">
        <v>45</v>
      </c>
      <c r="E1450" s="12" t="s">
        <v>9</v>
      </c>
      <c r="F1450" s="12" t="s">
        <v>10</v>
      </c>
      <c r="G1450" s="12">
        <v>2.5019999999999998</v>
      </c>
      <c r="H1450" s="12">
        <v>19</v>
      </c>
      <c r="I1450" s="12">
        <v>0.50039999999999996</v>
      </c>
      <c r="J1450" s="13">
        <v>0.02</v>
      </c>
      <c r="K1450" s="12" t="str">
        <f t="shared" si="88"/>
        <v>April</v>
      </c>
      <c r="L1450" s="24">
        <f t="shared" si="89"/>
        <v>0.2</v>
      </c>
      <c r="M1450" s="12">
        <f t="shared" si="90"/>
        <v>0.13168421052631576</v>
      </c>
      <c r="N1450" s="19">
        <f t="shared" si="91"/>
        <v>2.4519599999999997</v>
      </c>
    </row>
    <row r="1451" spans="1:14" x14ac:dyDescent="0.3">
      <c r="A1451" s="10" t="s">
        <v>1924</v>
      </c>
      <c r="B1451" s="11">
        <v>42374</v>
      </c>
      <c r="C1451" s="12" t="s">
        <v>265</v>
      </c>
      <c r="D1451" s="12" t="s">
        <v>29</v>
      </c>
      <c r="E1451" s="12" t="s">
        <v>9</v>
      </c>
      <c r="F1451" s="12" t="s">
        <v>18</v>
      </c>
      <c r="G1451" s="12">
        <v>88.751999999999995</v>
      </c>
      <c r="H1451" s="12">
        <v>27</v>
      </c>
      <c r="I1451" s="12">
        <v>17.750399999999999</v>
      </c>
      <c r="J1451" s="13">
        <v>0.19</v>
      </c>
      <c r="K1451" s="12" t="str">
        <f t="shared" si="88"/>
        <v>January</v>
      </c>
      <c r="L1451" s="24">
        <f t="shared" si="89"/>
        <v>0.2</v>
      </c>
      <c r="M1451" s="12">
        <f t="shared" si="90"/>
        <v>3.2871111111111109</v>
      </c>
      <c r="N1451" s="19">
        <f t="shared" si="91"/>
        <v>71.889119999999991</v>
      </c>
    </row>
    <row r="1452" spans="1:14" x14ac:dyDescent="0.3">
      <c r="A1452" s="10" t="s">
        <v>1925</v>
      </c>
      <c r="B1452" s="11">
        <v>42570</v>
      </c>
      <c r="C1452" s="12" t="s">
        <v>1926</v>
      </c>
      <c r="D1452" s="12" t="s">
        <v>8</v>
      </c>
      <c r="E1452" s="12" t="s">
        <v>3</v>
      </c>
      <c r="F1452" s="12" t="s">
        <v>10</v>
      </c>
      <c r="G1452" s="12">
        <v>2.0249999999999999</v>
      </c>
      <c r="H1452" s="12">
        <v>1</v>
      </c>
      <c r="I1452" s="12">
        <v>0.40500000000000003</v>
      </c>
      <c r="J1452" s="13">
        <v>0.13</v>
      </c>
      <c r="K1452" s="12" t="str">
        <f t="shared" si="88"/>
        <v>July</v>
      </c>
      <c r="L1452" s="24">
        <f t="shared" si="89"/>
        <v>0.2</v>
      </c>
      <c r="M1452" s="12">
        <f t="shared" si="90"/>
        <v>2.0249999999999999</v>
      </c>
      <c r="N1452" s="19">
        <f t="shared" si="91"/>
        <v>1.7617499999999999</v>
      </c>
    </row>
    <row r="1453" spans="1:14" x14ac:dyDescent="0.3">
      <c r="A1453" s="10" t="s">
        <v>1927</v>
      </c>
      <c r="B1453" s="11">
        <v>43065</v>
      </c>
      <c r="C1453" s="12" t="s">
        <v>1928</v>
      </c>
      <c r="D1453" s="12" t="s">
        <v>2</v>
      </c>
      <c r="E1453" s="12" t="s">
        <v>9</v>
      </c>
      <c r="F1453" s="12" t="s">
        <v>10</v>
      </c>
      <c r="G1453" s="12">
        <v>70.98</v>
      </c>
      <c r="H1453" s="12">
        <v>20</v>
      </c>
      <c r="I1453" s="12">
        <v>14.196</v>
      </c>
      <c r="J1453" s="13">
        <v>0.18</v>
      </c>
      <c r="K1453" s="12" t="str">
        <f t="shared" si="88"/>
        <v>November</v>
      </c>
      <c r="L1453" s="24">
        <f t="shared" si="89"/>
        <v>0.19999999999999998</v>
      </c>
      <c r="M1453" s="12">
        <f t="shared" si="90"/>
        <v>3.5490000000000004</v>
      </c>
      <c r="N1453" s="19">
        <f t="shared" si="91"/>
        <v>58.203600000000002</v>
      </c>
    </row>
    <row r="1454" spans="1:14" x14ac:dyDescent="0.3">
      <c r="A1454" s="10" t="s">
        <v>1929</v>
      </c>
      <c r="B1454" s="11">
        <v>43065</v>
      </c>
      <c r="C1454" s="12" t="s">
        <v>1928</v>
      </c>
      <c r="D1454" s="12" t="s">
        <v>2</v>
      </c>
      <c r="E1454" s="12" t="s">
        <v>9</v>
      </c>
      <c r="F1454" s="12" t="s">
        <v>10</v>
      </c>
      <c r="G1454" s="12">
        <v>91.68</v>
      </c>
      <c r="H1454" s="12">
        <v>1</v>
      </c>
      <c r="I1454" s="12">
        <v>18.335999999999999</v>
      </c>
      <c r="J1454" s="13">
        <v>0.01</v>
      </c>
      <c r="K1454" s="12" t="str">
        <f t="shared" si="88"/>
        <v>November</v>
      </c>
      <c r="L1454" s="24">
        <f t="shared" si="89"/>
        <v>0.19999999999999996</v>
      </c>
      <c r="M1454" s="12">
        <f t="shared" si="90"/>
        <v>91.68</v>
      </c>
      <c r="N1454" s="19">
        <f t="shared" si="91"/>
        <v>90.763200000000012</v>
      </c>
    </row>
    <row r="1455" spans="1:14" x14ac:dyDescent="0.3">
      <c r="A1455" s="10" t="s">
        <v>1930</v>
      </c>
      <c r="B1455" s="11">
        <v>43065</v>
      </c>
      <c r="C1455" s="12" t="s">
        <v>1928</v>
      </c>
      <c r="D1455" s="12" t="s">
        <v>2</v>
      </c>
      <c r="E1455" s="12" t="s">
        <v>9</v>
      </c>
      <c r="F1455" s="12" t="s">
        <v>10</v>
      </c>
      <c r="G1455" s="12">
        <v>33.75</v>
      </c>
      <c r="H1455" s="12">
        <v>23</v>
      </c>
      <c r="I1455" s="12">
        <v>6.75</v>
      </c>
      <c r="J1455" s="13">
        <v>0.05</v>
      </c>
      <c r="K1455" s="12" t="str">
        <f t="shared" si="88"/>
        <v>November</v>
      </c>
      <c r="L1455" s="24">
        <f t="shared" si="89"/>
        <v>0.2</v>
      </c>
      <c r="M1455" s="12">
        <f t="shared" si="90"/>
        <v>1.4673913043478262</v>
      </c>
      <c r="N1455" s="19">
        <f t="shared" si="91"/>
        <v>32.0625</v>
      </c>
    </row>
    <row r="1456" spans="1:14" x14ac:dyDescent="0.3">
      <c r="A1456" s="10" t="s">
        <v>1931</v>
      </c>
      <c r="B1456" s="11">
        <v>43065</v>
      </c>
      <c r="C1456" s="12" t="s">
        <v>1928</v>
      </c>
      <c r="D1456" s="12" t="s">
        <v>2</v>
      </c>
      <c r="E1456" s="12" t="s">
        <v>9</v>
      </c>
      <c r="F1456" s="12" t="s">
        <v>18</v>
      </c>
      <c r="G1456" s="12">
        <v>3040</v>
      </c>
      <c r="H1456" s="12">
        <v>3</v>
      </c>
      <c r="I1456" s="12">
        <v>608</v>
      </c>
      <c r="J1456" s="13">
        <v>0.19</v>
      </c>
      <c r="K1456" s="12" t="str">
        <f t="shared" si="88"/>
        <v>November</v>
      </c>
      <c r="L1456" s="24">
        <f t="shared" si="89"/>
        <v>0.2</v>
      </c>
      <c r="M1456" s="12">
        <f t="shared" si="90"/>
        <v>1013.3333333333334</v>
      </c>
      <c r="N1456" s="19">
        <f t="shared" si="91"/>
        <v>2462.4</v>
      </c>
    </row>
    <row r="1457" spans="1:14" x14ac:dyDescent="0.3">
      <c r="A1457" s="10" t="s">
        <v>1932</v>
      </c>
      <c r="B1457" s="11">
        <v>43440</v>
      </c>
      <c r="C1457" s="12" t="s">
        <v>1933</v>
      </c>
      <c r="D1457" s="12" t="s">
        <v>2</v>
      </c>
      <c r="E1457" s="12" t="s">
        <v>30</v>
      </c>
      <c r="F1457" s="12" t="s">
        <v>10</v>
      </c>
      <c r="G1457" s="12">
        <v>91.2</v>
      </c>
      <c r="H1457" s="12">
        <v>8</v>
      </c>
      <c r="I1457" s="12">
        <v>18.239999999999998</v>
      </c>
      <c r="J1457" s="13">
        <v>0.18</v>
      </c>
      <c r="K1457" s="12" t="str">
        <f t="shared" si="88"/>
        <v>December</v>
      </c>
      <c r="L1457" s="24">
        <f t="shared" si="89"/>
        <v>0.19999999999999998</v>
      </c>
      <c r="M1457" s="12">
        <f t="shared" si="90"/>
        <v>11.4</v>
      </c>
      <c r="N1457" s="19">
        <f t="shared" si="91"/>
        <v>74.784000000000006</v>
      </c>
    </row>
    <row r="1458" spans="1:14" x14ac:dyDescent="0.3">
      <c r="A1458" s="10" t="s">
        <v>1934</v>
      </c>
      <c r="B1458" s="11">
        <v>43440</v>
      </c>
      <c r="C1458" s="12" t="s">
        <v>1933</v>
      </c>
      <c r="D1458" s="12" t="s">
        <v>2</v>
      </c>
      <c r="E1458" s="12" t="s">
        <v>30</v>
      </c>
      <c r="F1458" s="12" t="s">
        <v>4</v>
      </c>
      <c r="G1458" s="12">
        <v>452.94</v>
      </c>
      <c r="H1458" s="12">
        <v>5</v>
      </c>
      <c r="I1458" s="12">
        <v>90.587999999999994</v>
      </c>
      <c r="J1458" s="13">
        <v>0.01</v>
      </c>
      <c r="K1458" s="12" t="str">
        <f t="shared" si="88"/>
        <v>December</v>
      </c>
      <c r="L1458" s="24">
        <f t="shared" si="89"/>
        <v>0.19999999999999998</v>
      </c>
      <c r="M1458" s="12">
        <f t="shared" si="90"/>
        <v>90.587999999999994</v>
      </c>
      <c r="N1458" s="19">
        <f t="shared" si="91"/>
        <v>448.41059999999999</v>
      </c>
    </row>
    <row r="1459" spans="1:14" x14ac:dyDescent="0.3">
      <c r="A1459" s="10" t="s">
        <v>1935</v>
      </c>
      <c r="B1459" s="11">
        <v>42599</v>
      </c>
      <c r="C1459" s="12" t="s">
        <v>1918</v>
      </c>
      <c r="D1459" s="12" t="s">
        <v>8</v>
      </c>
      <c r="E1459" s="12" t="s">
        <v>9</v>
      </c>
      <c r="F1459" s="12" t="s">
        <v>10</v>
      </c>
      <c r="G1459" s="12">
        <v>52.2</v>
      </c>
      <c r="H1459" s="12">
        <v>4</v>
      </c>
      <c r="I1459" s="12">
        <v>10.44</v>
      </c>
      <c r="J1459" s="13">
        <v>0.02</v>
      </c>
      <c r="K1459" s="12" t="str">
        <f t="shared" si="88"/>
        <v>August</v>
      </c>
      <c r="L1459" s="24">
        <f t="shared" si="89"/>
        <v>0.19999999999999998</v>
      </c>
      <c r="M1459" s="12">
        <f t="shared" si="90"/>
        <v>13.05</v>
      </c>
      <c r="N1459" s="19">
        <f t="shared" si="91"/>
        <v>51.156000000000006</v>
      </c>
    </row>
    <row r="1460" spans="1:14" x14ac:dyDescent="0.3">
      <c r="A1460" s="10" t="s">
        <v>1936</v>
      </c>
      <c r="B1460" s="11">
        <v>43003</v>
      </c>
      <c r="C1460" s="12" t="s">
        <v>1937</v>
      </c>
      <c r="D1460" s="12" t="s">
        <v>29</v>
      </c>
      <c r="E1460" s="12" t="s">
        <v>9</v>
      </c>
      <c r="F1460" s="12" t="s">
        <v>10</v>
      </c>
      <c r="G1460" s="12">
        <v>15.936</v>
      </c>
      <c r="H1460" s="12">
        <v>14</v>
      </c>
      <c r="I1460" s="12">
        <v>3.1871999999999998</v>
      </c>
      <c r="J1460" s="13">
        <v>0.18</v>
      </c>
      <c r="K1460" s="12" t="str">
        <f t="shared" si="88"/>
        <v>September</v>
      </c>
      <c r="L1460" s="24">
        <f t="shared" si="89"/>
        <v>0.19999999999999998</v>
      </c>
      <c r="M1460" s="12">
        <f t="shared" si="90"/>
        <v>1.1382857142857143</v>
      </c>
      <c r="N1460" s="19">
        <f t="shared" si="91"/>
        <v>13.06752</v>
      </c>
    </row>
    <row r="1461" spans="1:14" x14ac:dyDescent="0.3">
      <c r="A1461" s="10" t="s">
        <v>1938</v>
      </c>
      <c r="B1461" s="11">
        <v>42099</v>
      </c>
      <c r="C1461" s="12" t="s">
        <v>24</v>
      </c>
      <c r="D1461" s="12" t="s">
        <v>2</v>
      </c>
      <c r="E1461" s="12" t="s">
        <v>3</v>
      </c>
      <c r="F1461" s="12" t="s">
        <v>4</v>
      </c>
      <c r="G1461" s="12">
        <v>27.46</v>
      </c>
      <c r="H1461" s="12">
        <v>6</v>
      </c>
      <c r="I1461" s="12">
        <v>5.492</v>
      </c>
      <c r="J1461" s="13">
        <v>0.13</v>
      </c>
      <c r="K1461" s="12" t="str">
        <f t="shared" si="88"/>
        <v>April</v>
      </c>
      <c r="L1461" s="24">
        <f t="shared" si="89"/>
        <v>0.19999999999999998</v>
      </c>
      <c r="M1461" s="12">
        <f t="shared" si="90"/>
        <v>4.5766666666666671</v>
      </c>
      <c r="N1461" s="19">
        <f t="shared" si="91"/>
        <v>23.8902</v>
      </c>
    </row>
    <row r="1462" spans="1:14" x14ac:dyDescent="0.3">
      <c r="A1462" s="10" t="s">
        <v>1939</v>
      </c>
      <c r="B1462" s="11">
        <v>42381</v>
      </c>
      <c r="C1462" s="12" t="s">
        <v>309</v>
      </c>
      <c r="D1462" s="12" t="s">
        <v>29</v>
      </c>
      <c r="E1462" s="12" t="s">
        <v>3</v>
      </c>
      <c r="F1462" s="12" t="s">
        <v>10</v>
      </c>
      <c r="G1462" s="12">
        <v>55.423999999999999</v>
      </c>
      <c r="H1462" s="12">
        <v>23</v>
      </c>
      <c r="I1462" s="12">
        <v>11.0848</v>
      </c>
      <c r="J1462" s="13">
        <v>0.24</v>
      </c>
      <c r="K1462" s="12" t="str">
        <f t="shared" si="88"/>
        <v>January</v>
      </c>
      <c r="L1462" s="24">
        <f t="shared" si="89"/>
        <v>0.19999999999999998</v>
      </c>
      <c r="M1462" s="12">
        <f t="shared" si="90"/>
        <v>2.4097391304347826</v>
      </c>
      <c r="N1462" s="19">
        <f t="shared" si="91"/>
        <v>42.122239999999998</v>
      </c>
    </row>
    <row r="1463" spans="1:14" x14ac:dyDescent="0.3">
      <c r="A1463" s="10" t="s">
        <v>1940</v>
      </c>
      <c r="B1463" s="11">
        <v>43042</v>
      </c>
      <c r="C1463" s="12" t="s">
        <v>1941</v>
      </c>
      <c r="D1463" s="12" t="s">
        <v>45</v>
      </c>
      <c r="E1463" s="12" t="s">
        <v>3</v>
      </c>
      <c r="F1463" s="12" t="s">
        <v>4</v>
      </c>
      <c r="G1463" s="12">
        <v>244.006</v>
      </c>
      <c r="H1463" s="12">
        <v>25</v>
      </c>
      <c r="I1463" s="12">
        <v>48.801200000000001</v>
      </c>
      <c r="J1463" s="13">
        <v>0.18</v>
      </c>
      <c r="K1463" s="12" t="str">
        <f t="shared" si="88"/>
        <v>November</v>
      </c>
      <c r="L1463" s="24">
        <f t="shared" si="89"/>
        <v>0.2</v>
      </c>
      <c r="M1463" s="12">
        <f t="shared" si="90"/>
        <v>9.7602399999999996</v>
      </c>
      <c r="N1463" s="19">
        <f t="shared" si="91"/>
        <v>200.08492000000001</v>
      </c>
    </row>
    <row r="1464" spans="1:14" x14ac:dyDescent="0.3">
      <c r="A1464" s="10" t="s">
        <v>1942</v>
      </c>
      <c r="B1464" s="11">
        <v>42973</v>
      </c>
      <c r="C1464" s="12" t="s">
        <v>70</v>
      </c>
      <c r="D1464" s="12" t="s">
        <v>29</v>
      </c>
      <c r="E1464" s="12" t="s">
        <v>9</v>
      </c>
      <c r="F1464" s="12" t="s">
        <v>18</v>
      </c>
      <c r="G1464" s="12">
        <v>159.98400000000001</v>
      </c>
      <c r="H1464" s="12">
        <v>18</v>
      </c>
      <c r="I1464" s="12">
        <v>31.9968</v>
      </c>
      <c r="J1464" s="13">
        <v>0.05</v>
      </c>
      <c r="K1464" s="12" t="str">
        <f t="shared" si="88"/>
        <v>August</v>
      </c>
      <c r="L1464" s="24">
        <f t="shared" si="89"/>
        <v>0.19999999999999998</v>
      </c>
      <c r="M1464" s="12">
        <f t="shared" si="90"/>
        <v>8.8879999999999999</v>
      </c>
      <c r="N1464" s="19">
        <f t="shared" si="91"/>
        <v>151.98480000000001</v>
      </c>
    </row>
    <row r="1465" spans="1:14" x14ac:dyDescent="0.3">
      <c r="A1465" s="10" t="s">
        <v>1943</v>
      </c>
      <c r="B1465" s="11">
        <v>42973</v>
      </c>
      <c r="C1465" s="12" t="s">
        <v>70</v>
      </c>
      <c r="D1465" s="12" t="s">
        <v>29</v>
      </c>
      <c r="E1465" s="12" t="s">
        <v>9</v>
      </c>
      <c r="F1465" s="12" t="s">
        <v>4</v>
      </c>
      <c r="G1465" s="12">
        <v>1024.7159999999999</v>
      </c>
      <c r="H1465" s="12">
        <v>9</v>
      </c>
      <c r="I1465" s="12">
        <v>204.94319999999999</v>
      </c>
      <c r="J1465" s="13">
        <v>0.02</v>
      </c>
      <c r="K1465" s="12" t="str">
        <f t="shared" si="88"/>
        <v>August</v>
      </c>
      <c r="L1465" s="24">
        <f t="shared" si="89"/>
        <v>0.2</v>
      </c>
      <c r="M1465" s="12">
        <f t="shared" si="90"/>
        <v>113.85733333333332</v>
      </c>
      <c r="N1465" s="19">
        <f t="shared" si="91"/>
        <v>1004.2216799999999</v>
      </c>
    </row>
    <row r="1466" spans="1:14" x14ac:dyDescent="0.3">
      <c r="A1466" s="10" t="s">
        <v>1944</v>
      </c>
      <c r="B1466" s="11">
        <v>43085</v>
      </c>
      <c r="C1466" s="12" t="s">
        <v>1945</v>
      </c>
      <c r="D1466" s="12" t="s">
        <v>45</v>
      </c>
      <c r="E1466" s="12" t="s">
        <v>9</v>
      </c>
      <c r="F1466" s="12" t="s">
        <v>10</v>
      </c>
      <c r="G1466" s="12">
        <v>3.68</v>
      </c>
      <c r="H1466" s="12">
        <v>29</v>
      </c>
      <c r="I1466" s="12">
        <v>0.73599999999999999</v>
      </c>
      <c r="J1466" s="13">
        <v>0</v>
      </c>
      <c r="K1466" s="12" t="str">
        <f t="shared" si="88"/>
        <v>December</v>
      </c>
      <c r="L1466" s="24">
        <f t="shared" si="89"/>
        <v>0.19999999999999998</v>
      </c>
      <c r="M1466" s="12">
        <f t="shared" si="90"/>
        <v>0.12689655172413794</v>
      </c>
      <c r="N1466" s="19">
        <f t="shared" si="91"/>
        <v>3.68</v>
      </c>
    </row>
    <row r="1467" spans="1:14" x14ac:dyDescent="0.3">
      <c r="A1467" s="10" t="s">
        <v>1946</v>
      </c>
      <c r="B1467" s="11">
        <v>42224</v>
      </c>
      <c r="C1467" s="12" t="s">
        <v>304</v>
      </c>
      <c r="D1467" s="12" t="s">
        <v>45</v>
      </c>
      <c r="E1467" s="12" t="s">
        <v>3</v>
      </c>
      <c r="F1467" s="12" t="s">
        <v>4</v>
      </c>
      <c r="G1467" s="12">
        <v>121.376</v>
      </c>
      <c r="H1467" s="12">
        <v>25</v>
      </c>
      <c r="I1467" s="12">
        <v>24.275200000000002</v>
      </c>
      <c r="J1467" s="13">
        <v>0.03</v>
      </c>
      <c r="K1467" s="12" t="str">
        <f t="shared" si="88"/>
        <v>August</v>
      </c>
      <c r="L1467" s="24">
        <f t="shared" si="89"/>
        <v>0.2</v>
      </c>
      <c r="M1467" s="12">
        <f t="shared" si="90"/>
        <v>4.8550399999999998</v>
      </c>
      <c r="N1467" s="19">
        <f t="shared" si="91"/>
        <v>117.73472000000001</v>
      </c>
    </row>
    <row r="1468" spans="1:14" x14ac:dyDescent="0.3">
      <c r="A1468" s="10" t="s">
        <v>1947</v>
      </c>
      <c r="B1468" s="11">
        <v>42224</v>
      </c>
      <c r="C1468" s="12" t="s">
        <v>304</v>
      </c>
      <c r="D1468" s="12" t="s">
        <v>45</v>
      </c>
      <c r="E1468" s="12" t="s">
        <v>3</v>
      </c>
      <c r="F1468" s="12" t="s">
        <v>18</v>
      </c>
      <c r="G1468" s="12">
        <v>95.975999999999999</v>
      </c>
      <c r="H1468" s="12">
        <v>28</v>
      </c>
      <c r="I1468" s="12">
        <v>19.1952</v>
      </c>
      <c r="J1468" s="13">
        <v>0.11</v>
      </c>
      <c r="K1468" s="12" t="str">
        <f t="shared" si="88"/>
        <v>August</v>
      </c>
      <c r="L1468" s="24">
        <f t="shared" si="89"/>
        <v>0.2</v>
      </c>
      <c r="M1468" s="12">
        <f t="shared" si="90"/>
        <v>3.4277142857142855</v>
      </c>
      <c r="N1468" s="19">
        <f t="shared" si="91"/>
        <v>85.418639999999996</v>
      </c>
    </row>
    <row r="1469" spans="1:14" x14ac:dyDescent="0.3">
      <c r="A1469" s="10" t="s">
        <v>1948</v>
      </c>
      <c r="B1469" s="11">
        <v>42506</v>
      </c>
      <c r="C1469" s="12" t="s">
        <v>995</v>
      </c>
      <c r="D1469" s="12" t="s">
        <v>45</v>
      </c>
      <c r="E1469" s="12" t="s">
        <v>30</v>
      </c>
      <c r="F1469" s="12" t="s">
        <v>18</v>
      </c>
      <c r="G1469" s="12">
        <v>255.96799999999999</v>
      </c>
      <c r="H1469" s="12">
        <v>28</v>
      </c>
      <c r="I1469" s="12">
        <v>51.193600000000004</v>
      </c>
      <c r="J1469" s="13">
        <v>0.11</v>
      </c>
      <c r="K1469" s="12" t="str">
        <f t="shared" si="88"/>
        <v>May</v>
      </c>
      <c r="L1469" s="24">
        <f t="shared" si="89"/>
        <v>0.2</v>
      </c>
      <c r="M1469" s="12">
        <f t="shared" si="90"/>
        <v>9.1417142857142846</v>
      </c>
      <c r="N1469" s="19">
        <f t="shared" si="91"/>
        <v>227.81152</v>
      </c>
    </row>
    <row r="1470" spans="1:14" x14ac:dyDescent="0.3">
      <c r="A1470" s="10" t="s">
        <v>1949</v>
      </c>
      <c r="B1470" s="11">
        <v>43355</v>
      </c>
      <c r="C1470" s="12" t="s">
        <v>1897</v>
      </c>
      <c r="D1470" s="12" t="s">
        <v>8</v>
      </c>
      <c r="E1470" s="12" t="s">
        <v>9</v>
      </c>
      <c r="F1470" s="12" t="s">
        <v>4</v>
      </c>
      <c r="G1470" s="12">
        <v>872.94</v>
      </c>
      <c r="H1470" s="12">
        <v>7</v>
      </c>
      <c r="I1470" s="12">
        <v>174.58799999999999</v>
      </c>
      <c r="J1470" s="13">
        <v>0.01</v>
      </c>
      <c r="K1470" s="12" t="str">
        <f t="shared" si="88"/>
        <v>September</v>
      </c>
      <c r="L1470" s="24">
        <f t="shared" si="89"/>
        <v>0.19999999999999998</v>
      </c>
      <c r="M1470" s="12">
        <f t="shared" si="90"/>
        <v>124.70571428571429</v>
      </c>
      <c r="N1470" s="19">
        <f t="shared" si="91"/>
        <v>864.2106</v>
      </c>
    </row>
    <row r="1471" spans="1:14" x14ac:dyDescent="0.3">
      <c r="A1471" s="10" t="s">
        <v>1950</v>
      </c>
      <c r="B1471" s="11">
        <v>43355</v>
      </c>
      <c r="C1471" s="12" t="s">
        <v>1897</v>
      </c>
      <c r="D1471" s="12" t="s">
        <v>8</v>
      </c>
      <c r="E1471" s="12" t="s">
        <v>9</v>
      </c>
      <c r="F1471" s="12" t="s">
        <v>10</v>
      </c>
      <c r="G1471" s="12">
        <v>41.54</v>
      </c>
      <c r="H1471" s="12">
        <v>16</v>
      </c>
      <c r="I1471" s="12">
        <v>8.3079999999999998</v>
      </c>
      <c r="J1471" s="13">
        <v>0.08</v>
      </c>
      <c r="K1471" s="12" t="str">
        <f t="shared" si="88"/>
        <v>September</v>
      </c>
      <c r="L1471" s="24">
        <f t="shared" si="89"/>
        <v>0.2</v>
      </c>
      <c r="M1471" s="12">
        <f t="shared" si="90"/>
        <v>2.5962499999999999</v>
      </c>
      <c r="N1471" s="19">
        <f t="shared" si="91"/>
        <v>38.216799999999999</v>
      </c>
    </row>
    <row r="1472" spans="1:14" x14ac:dyDescent="0.3">
      <c r="A1472" s="10" t="s">
        <v>1951</v>
      </c>
      <c r="B1472" s="11">
        <v>43355</v>
      </c>
      <c r="C1472" s="12" t="s">
        <v>1897</v>
      </c>
      <c r="D1472" s="12" t="s">
        <v>8</v>
      </c>
      <c r="E1472" s="12" t="s">
        <v>9</v>
      </c>
      <c r="F1472" s="12" t="s">
        <v>10</v>
      </c>
      <c r="G1472" s="12">
        <v>12.96</v>
      </c>
      <c r="H1472" s="12">
        <v>9</v>
      </c>
      <c r="I1472" s="12">
        <v>2.5920000000000001</v>
      </c>
      <c r="J1472" s="13">
        <v>0.22</v>
      </c>
      <c r="K1472" s="12" t="str">
        <f t="shared" si="88"/>
        <v>September</v>
      </c>
      <c r="L1472" s="24">
        <f t="shared" si="89"/>
        <v>0.19999999999999998</v>
      </c>
      <c r="M1472" s="12">
        <f t="shared" si="90"/>
        <v>1.4400000000000002</v>
      </c>
      <c r="N1472" s="19">
        <f t="shared" si="91"/>
        <v>10.1088</v>
      </c>
    </row>
    <row r="1473" spans="1:14" x14ac:dyDescent="0.3">
      <c r="A1473" s="10" t="s">
        <v>1952</v>
      </c>
      <c r="B1473" s="11">
        <v>42637</v>
      </c>
      <c r="C1473" s="12" t="s">
        <v>76</v>
      </c>
      <c r="D1473" s="12" t="s">
        <v>29</v>
      </c>
      <c r="E1473" s="12" t="s">
        <v>9</v>
      </c>
      <c r="F1473" s="12" t="s">
        <v>10</v>
      </c>
      <c r="G1473" s="12">
        <v>6.8479999999999999</v>
      </c>
      <c r="H1473" s="12">
        <v>27</v>
      </c>
      <c r="I1473" s="12">
        <v>1.3695999999999999</v>
      </c>
      <c r="J1473" s="13">
        <v>0.09</v>
      </c>
      <c r="K1473" s="12" t="str">
        <f t="shared" si="88"/>
        <v>September</v>
      </c>
      <c r="L1473" s="24">
        <f t="shared" si="89"/>
        <v>0.19999999999999998</v>
      </c>
      <c r="M1473" s="12">
        <f t="shared" si="90"/>
        <v>0.25362962962962965</v>
      </c>
      <c r="N1473" s="19">
        <f t="shared" si="91"/>
        <v>6.2316799999999999</v>
      </c>
    </row>
    <row r="1474" spans="1:14" x14ac:dyDescent="0.3">
      <c r="A1474" s="10" t="s">
        <v>1953</v>
      </c>
      <c r="B1474" s="11">
        <v>43411</v>
      </c>
      <c r="C1474" s="12" t="s">
        <v>1954</v>
      </c>
      <c r="D1474" s="12" t="s">
        <v>8</v>
      </c>
      <c r="E1474" s="12" t="s">
        <v>9</v>
      </c>
      <c r="F1474" s="12" t="s">
        <v>10</v>
      </c>
      <c r="G1474" s="12">
        <v>8.67</v>
      </c>
      <c r="H1474" s="12">
        <v>17</v>
      </c>
      <c r="I1474" s="12">
        <v>1.734</v>
      </c>
      <c r="J1474" s="13">
        <v>0.18</v>
      </c>
      <c r="K1474" s="12" t="str">
        <f t="shared" ref="K1474:K1537" si="92">TEXT(B1474,"mmmm")</f>
        <v>November</v>
      </c>
      <c r="L1474" s="24">
        <f t="shared" ref="L1474:L1537" si="93">I1474/G1474</f>
        <v>0.2</v>
      </c>
      <c r="M1474" s="12">
        <f t="shared" ref="M1474:M1537" si="94">G1474/H1474</f>
        <v>0.51</v>
      </c>
      <c r="N1474" s="19">
        <f t="shared" ref="N1474:N1537" si="95">G1474-(G1474*J1474)</f>
        <v>7.1093999999999999</v>
      </c>
    </row>
    <row r="1475" spans="1:14" x14ac:dyDescent="0.3">
      <c r="A1475" s="10" t="s">
        <v>1955</v>
      </c>
      <c r="B1475" s="11">
        <v>42381</v>
      </c>
      <c r="C1475" s="12" t="s">
        <v>1507</v>
      </c>
      <c r="D1475" s="12" t="s">
        <v>8</v>
      </c>
      <c r="E1475" s="12" t="s">
        <v>3</v>
      </c>
      <c r="F1475" s="12" t="s">
        <v>4</v>
      </c>
      <c r="G1475" s="12">
        <v>6.6879999999999997</v>
      </c>
      <c r="H1475" s="12">
        <v>6</v>
      </c>
      <c r="I1475" s="12">
        <v>1.3375999999999999</v>
      </c>
      <c r="J1475" s="13">
        <v>0.02</v>
      </c>
      <c r="K1475" s="12" t="str">
        <f t="shared" si="92"/>
        <v>January</v>
      </c>
      <c r="L1475" s="24">
        <f t="shared" si="93"/>
        <v>0.19999999999999998</v>
      </c>
      <c r="M1475" s="12">
        <f t="shared" si="94"/>
        <v>1.1146666666666667</v>
      </c>
      <c r="N1475" s="19">
        <f t="shared" si="95"/>
        <v>6.5542400000000001</v>
      </c>
    </row>
    <row r="1476" spans="1:14" x14ac:dyDescent="0.3">
      <c r="A1476" s="10" t="s">
        <v>1956</v>
      </c>
      <c r="B1476" s="11">
        <v>43058</v>
      </c>
      <c r="C1476" s="12" t="s">
        <v>1957</v>
      </c>
      <c r="D1476" s="12" t="s">
        <v>45</v>
      </c>
      <c r="E1476" s="12" t="s">
        <v>30</v>
      </c>
      <c r="F1476" s="12" t="s">
        <v>10</v>
      </c>
      <c r="G1476" s="12">
        <v>17.28</v>
      </c>
      <c r="H1476" s="12">
        <v>5</v>
      </c>
      <c r="I1476" s="12">
        <v>3.456</v>
      </c>
      <c r="J1476" s="13">
        <v>0.04</v>
      </c>
      <c r="K1476" s="12" t="str">
        <f t="shared" si="92"/>
        <v>November</v>
      </c>
      <c r="L1476" s="24">
        <f t="shared" si="93"/>
        <v>0.19999999999999998</v>
      </c>
      <c r="M1476" s="12">
        <f t="shared" si="94"/>
        <v>3.4560000000000004</v>
      </c>
      <c r="N1476" s="19">
        <f t="shared" si="95"/>
        <v>16.588800000000003</v>
      </c>
    </row>
    <row r="1477" spans="1:14" x14ac:dyDescent="0.3">
      <c r="A1477" s="10" t="s">
        <v>1958</v>
      </c>
      <c r="B1477" s="11">
        <v>43058</v>
      </c>
      <c r="C1477" s="12" t="s">
        <v>1957</v>
      </c>
      <c r="D1477" s="12" t="s">
        <v>45</v>
      </c>
      <c r="E1477" s="12" t="s">
        <v>30</v>
      </c>
      <c r="F1477" s="12" t="s">
        <v>10</v>
      </c>
      <c r="G1477" s="12">
        <v>17.712</v>
      </c>
      <c r="H1477" s="12">
        <v>11</v>
      </c>
      <c r="I1477" s="12">
        <v>3.5424000000000002</v>
      </c>
      <c r="J1477" s="13">
        <v>0.22</v>
      </c>
      <c r="K1477" s="12" t="str">
        <f t="shared" si="92"/>
        <v>November</v>
      </c>
      <c r="L1477" s="24">
        <f t="shared" si="93"/>
        <v>0.2</v>
      </c>
      <c r="M1477" s="12">
        <f t="shared" si="94"/>
        <v>1.6101818181818182</v>
      </c>
      <c r="N1477" s="19">
        <f t="shared" si="95"/>
        <v>13.81536</v>
      </c>
    </row>
    <row r="1478" spans="1:14" x14ac:dyDescent="0.3">
      <c r="A1478" s="10" t="s">
        <v>1959</v>
      </c>
      <c r="B1478" s="11">
        <v>43178</v>
      </c>
      <c r="C1478" s="12" t="s">
        <v>1288</v>
      </c>
      <c r="D1478" s="12" t="s">
        <v>45</v>
      </c>
      <c r="E1478" s="12" t="s">
        <v>30</v>
      </c>
      <c r="F1478" s="12" t="s">
        <v>10</v>
      </c>
      <c r="G1478" s="12">
        <v>28.91</v>
      </c>
      <c r="H1478" s="12">
        <v>15</v>
      </c>
      <c r="I1478" s="12">
        <v>5.782</v>
      </c>
      <c r="J1478" s="13">
        <v>0.02</v>
      </c>
      <c r="K1478" s="12" t="str">
        <f t="shared" si="92"/>
        <v>March</v>
      </c>
      <c r="L1478" s="24">
        <f t="shared" si="93"/>
        <v>0.2</v>
      </c>
      <c r="M1478" s="12">
        <f t="shared" si="94"/>
        <v>1.9273333333333333</v>
      </c>
      <c r="N1478" s="19">
        <f t="shared" si="95"/>
        <v>28.331800000000001</v>
      </c>
    </row>
    <row r="1479" spans="1:14" x14ac:dyDescent="0.3">
      <c r="A1479" s="10" t="s">
        <v>1960</v>
      </c>
      <c r="B1479" s="11">
        <v>43052</v>
      </c>
      <c r="C1479" s="12" t="s">
        <v>1961</v>
      </c>
      <c r="D1479" s="12" t="s">
        <v>2</v>
      </c>
      <c r="E1479" s="12" t="s">
        <v>3</v>
      </c>
      <c r="F1479" s="12" t="s">
        <v>10</v>
      </c>
      <c r="G1479" s="12">
        <v>52.136000000000003</v>
      </c>
      <c r="H1479" s="12">
        <v>14</v>
      </c>
      <c r="I1479" s="12">
        <v>10.427199999999999</v>
      </c>
      <c r="J1479" s="13">
        <v>0.01</v>
      </c>
      <c r="K1479" s="12" t="str">
        <f t="shared" si="92"/>
        <v>November</v>
      </c>
      <c r="L1479" s="24">
        <f t="shared" si="93"/>
        <v>0.19999999999999998</v>
      </c>
      <c r="M1479" s="12">
        <f t="shared" si="94"/>
        <v>3.7240000000000002</v>
      </c>
      <c r="N1479" s="19">
        <f t="shared" si="95"/>
        <v>51.614640000000001</v>
      </c>
    </row>
    <row r="1480" spans="1:14" x14ac:dyDescent="0.3">
      <c r="A1480" s="10" t="s">
        <v>1962</v>
      </c>
      <c r="B1480" s="11">
        <v>43423</v>
      </c>
      <c r="C1480" s="12" t="s">
        <v>152</v>
      </c>
      <c r="D1480" s="12" t="s">
        <v>8</v>
      </c>
      <c r="E1480" s="12" t="s">
        <v>3</v>
      </c>
      <c r="F1480" s="12" t="s">
        <v>18</v>
      </c>
      <c r="G1480" s="12">
        <v>31.968</v>
      </c>
      <c r="H1480" s="12">
        <v>27</v>
      </c>
      <c r="I1480" s="12">
        <v>6.3936000000000002</v>
      </c>
      <c r="J1480" s="13">
        <v>0.24</v>
      </c>
      <c r="K1480" s="12" t="str">
        <f t="shared" si="92"/>
        <v>November</v>
      </c>
      <c r="L1480" s="24">
        <f t="shared" si="93"/>
        <v>0.2</v>
      </c>
      <c r="M1480" s="12">
        <f t="shared" si="94"/>
        <v>1.1839999999999999</v>
      </c>
      <c r="N1480" s="19">
        <f t="shared" si="95"/>
        <v>24.295680000000001</v>
      </c>
    </row>
    <row r="1481" spans="1:14" x14ac:dyDescent="0.3">
      <c r="A1481" s="10" t="s">
        <v>1963</v>
      </c>
      <c r="B1481" s="11">
        <v>42778</v>
      </c>
      <c r="C1481" s="12" t="s">
        <v>622</v>
      </c>
      <c r="D1481" s="12" t="s">
        <v>2</v>
      </c>
      <c r="E1481" s="12" t="s">
        <v>3</v>
      </c>
      <c r="F1481" s="12" t="s">
        <v>10</v>
      </c>
      <c r="G1481" s="12">
        <v>25.92</v>
      </c>
      <c r="H1481" s="12">
        <v>30</v>
      </c>
      <c r="I1481" s="12">
        <v>5.1840000000000002</v>
      </c>
      <c r="J1481" s="13">
        <v>0.16</v>
      </c>
      <c r="K1481" s="12" t="str">
        <f t="shared" si="92"/>
        <v>February</v>
      </c>
      <c r="L1481" s="24">
        <f t="shared" si="93"/>
        <v>0.19999999999999998</v>
      </c>
      <c r="M1481" s="12">
        <f t="shared" si="94"/>
        <v>0.8640000000000001</v>
      </c>
      <c r="N1481" s="19">
        <f t="shared" si="95"/>
        <v>21.7728</v>
      </c>
    </row>
    <row r="1482" spans="1:14" x14ac:dyDescent="0.3">
      <c r="A1482" s="10" t="s">
        <v>1964</v>
      </c>
      <c r="B1482" s="11">
        <v>42778</v>
      </c>
      <c r="C1482" s="12" t="s">
        <v>622</v>
      </c>
      <c r="D1482" s="12" t="s">
        <v>2</v>
      </c>
      <c r="E1482" s="12" t="s">
        <v>3</v>
      </c>
      <c r="F1482" s="12" t="s">
        <v>10</v>
      </c>
      <c r="G1482" s="12">
        <v>40.46</v>
      </c>
      <c r="H1482" s="12">
        <v>18</v>
      </c>
      <c r="I1482" s="12">
        <v>8.0920000000000005</v>
      </c>
      <c r="J1482" s="13">
        <v>0.04</v>
      </c>
      <c r="K1482" s="12" t="str">
        <f t="shared" si="92"/>
        <v>February</v>
      </c>
      <c r="L1482" s="24">
        <f t="shared" si="93"/>
        <v>0.2</v>
      </c>
      <c r="M1482" s="12">
        <f t="shared" si="94"/>
        <v>2.2477777777777779</v>
      </c>
      <c r="N1482" s="19">
        <f t="shared" si="95"/>
        <v>38.8416</v>
      </c>
    </row>
    <row r="1483" spans="1:14" x14ac:dyDescent="0.3">
      <c r="A1483" s="10" t="s">
        <v>1965</v>
      </c>
      <c r="B1483" s="11">
        <v>42778</v>
      </c>
      <c r="C1483" s="12" t="s">
        <v>622</v>
      </c>
      <c r="D1483" s="12" t="s">
        <v>2</v>
      </c>
      <c r="E1483" s="12" t="s">
        <v>3</v>
      </c>
      <c r="F1483" s="12" t="s">
        <v>10</v>
      </c>
      <c r="G1483" s="12">
        <v>33.869999999999997</v>
      </c>
      <c r="H1483" s="12">
        <v>13</v>
      </c>
      <c r="I1483" s="12">
        <v>6.774</v>
      </c>
      <c r="J1483" s="13">
        <v>0.04</v>
      </c>
      <c r="K1483" s="12" t="str">
        <f t="shared" si="92"/>
        <v>February</v>
      </c>
      <c r="L1483" s="24">
        <f t="shared" si="93"/>
        <v>0.2</v>
      </c>
      <c r="M1483" s="12">
        <f t="shared" si="94"/>
        <v>2.6053846153846152</v>
      </c>
      <c r="N1483" s="19">
        <f t="shared" si="95"/>
        <v>32.5152</v>
      </c>
    </row>
    <row r="1484" spans="1:14" x14ac:dyDescent="0.3">
      <c r="A1484" s="10" t="s">
        <v>1966</v>
      </c>
      <c r="B1484" s="11">
        <v>43337</v>
      </c>
      <c r="C1484" s="12" t="s">
        <v>1474</v>
      </c>
      <c r="D1484" s="12" t="s">
        <v>8</v>
      </c>
      <c r="E1484" s="12" t="s">
        <v>3</v>
      </c>
      <c r="F1484" s="12" t="s">
        <v>10</v>
      </c>
      <c r="G1484" s="12">
        <v>9.7279999999999998</v>
      </c>
      <c r="H1484" s="12">
        <v>24</v>
      </c>
      <c r="I1484" s="12">
        <v>1.9456</v>
      </c>
      <c r="J1484" s="13">
        <v>7.0000000000000007E-2</v>
      </c>
      <c r="K1484" s="12" t="str">
        <f t="shared" si="92"/>
        <v>August</v>
      </c>
      <c r="L1484" s="24">
        <f t="shared" si="93"/>
        <v>0.2</v>
      </c>
      <c r="M1484" s="12">
        <f t="shared" si="94"/>
        <v>0.40533333333333332</v>
      </c>
      <c r="N1484" s="19">
        <f t="shared" si="95"/>
        <v>9.0470399999999991</v>
      </c>
    </row>
    <row r="1485" spans="1:14" x14ac:dyDescent="0.3">
      <c r="A1485" s="10" t="s">
        <v>1967</v>
      </c>
      <c r="B1485" s="11">
        <v>43337</v>
      </c>
      <c r="C1485" s="12" t="s">
        <v>1474</v>
      </c>
      <c r="D1485" s="12" t="s">
        <v>8</v>
      </c>
      <c r="E1485" s="12" t="s">
        <v>3</v>
      </c>
      <c r="F1485" s="12" t="s">
        <v>10</v>
      </c>
      <c r="G1485" s="12">
        <v>3.4239999999999999</v>
      </c>
      <c r="H1485" s="12">
        <v>6</v>
      </c>
      <c r="I1485" s="12">
        <v>0.68479999999999996</v>
      </c>
      <c r="J1485" s="13">
        <v>0.04</v>
      </c>
      <c r="K1485" s="12" t="str">
        <f t="shared" si="92"/>
        <v>August</v>
      </c>
      <c r="L1485" s="24">
        <f t="shared" si="93"/>
        <v>0.19999999999999998</v>
      </c>
      <c r="M1485" s="12">
        <f t="shared" si="94"/>
        <v>0.57066666666666666</v>
      </c>
      <c r="N1485" s="19">
        <f t="shared" si="95"/>
        <v>3.2870399999999997</v>
      </c>
    </row>
    <row r="1486" spans="1:14" x14ac:dyDescent="0.3">
      <c r="A1486" s="10" t="s">
        <v>1968</v>
      </c>
      <c r="B1486" s="11">
        <v>43022</v>
      </c>
      <c r="C1486" s="12" t="s">
        <v>1060</v>
      </c>
      <c r="D1486" s="12" t="s">
        <v>45</v>
      </c>
      <c r="E1486" s="12" t="s">
        <v>9</v>
      </c>
      <c r="F1486" s="12" t="s">
        <v>18</v>
      </c>
      <c r="G1486" s="12">
        <v>177</v>
      </c>
      <c r="H1486" s="12">
        <v>1</v>
      </c>
      <c r="I1486" s="12">
        <v>35.4</v>
      </c>
      <c r="J1486" s="13">
        <v>0.16</v>
      </c>
      <c r="K1486" s="12" t="str">
        <f t="shared" si="92"/>
        <v>October</v>
      </c>
      <c r="L1486" s="24">
        <f t="shared" si="93"/>
        <v>0.19999999999999998</v>
      </c>
      <c r="M1486" s="12">
        <f t="shared" si="94"/>
        <v>177</v>
      </c>
      <c r="N1486" s="19">
        <f t="shared" si="95"/>
        <v>148.68</v>
      </c>
    </row>
    <row r="1487" spans="1:14" x14ac:dyDescent="0.3">
      <c r="A1487" s="10" t="s">
        <v>1969</v>
      </c>
      <c r="B1487" s="11">
        <v>42335</v>
      </c>
      <c r="C1487" s="12" t="s">
        <v>1970</v>
      </c>
      <c r="D1487" s="12" t="s">
        <v>45</v>
      </c>
      <c r="E1487" s="12" t="s">
        <v>3</v>
      </c>
      <c r="F1487" s="12" t="s">
        <v>10</v>
      </c>
      <c r="G1487" s="12">
        <v>3.76</v>
      </c>
      <c r="H1487" s="12">
        <v>25</v>
      </c>
      <c r="I1487" s="12">
        <v>0.752</v>
      </c>
      <c r="J1487" s="13">
        <v>0.05</v>
      </c>
      <c r="K1487" s="12" t="str">
        <f t="shared" si="92"/>
        <v>November</v>
      </c>
      <c r="L1487" s="24">
        <f t="shared" si="93"/>
        <v>0.2</v>
      </c>
      <c r="M1487" s="12">
        <f t="shared" si="94"/>
        <v>0.15039999999999998</v>
      </c>
      <c r="N1487" s="19">
        <f t="shared" si="95"/>
        <v>3.5719999999999996</v>
      </c>
    </row>
    <row r="1488" spans="1:14" x14ac:dyDescent="0.3">
      <c r="A1488" s="10" t="s">
        <v>1971</v>
      </c>
      <c r="B1488" s="11">
        <v>42440</v>
      </c>
      <c r="C1488" s="12" t="s">
        <v>1972</v>
      </c>
      <c r="D1488" s="12" t="s">
        <v>8</v>
      </c>
      <c r="E1488" s="12" t="s">
        <v>30</v>
      </c>
      <c r="F1488" s="12" t="s">
        <v>18</v>
      </c>
      <c r="G1488" s="12">
        <v>1212.848</v>
      </c>
      <c r="H1488" s="12">
        <v>26</v>
      </c>
      <c r="I1488" s="12">
        <v>242.56960000000001</v>
      </c>
      <c r="J1488" s="13">
        <v>0.19</v>
      </c>
      <c r="K1488" s="12" t="str">
        <f t="shared" si="92"/>
        <v>March</v>
      </c>
      <c r="L1488" s="24">
        <f t="shared" si="93"/>
        <v>0.2</v>
      </c>
      <c r="M1488" s="12">
        <f t="shared" si="94"/>
        <v>46.647999999999996</v>
      </c>
      <c r="N1488" s="19">
        <f t="shared" si="95"/>
        <v>982.40688</v>
      </c>
    </row>
    <row r="1489" spans="1:14" x14ac:dyDescent="0.3">
      <c r="A1489" s="10" t="s">
        <v>1973</v>
      </c>
      <c r="B1489" s="11">
        <v>42440</v>
      </c>
      <c r="C1489" s="12" t="s">
        <v>1972</v>
      </c>
      <c r="D1489" s="12" t="s">
        <v>8</v>
      </c>
      <c r="E1489" s="12" t="s">
        <v>30</v>
      </c>
      <c r="F1489" s="12" t="s">
        <v>18</v>
      </c>
      <c r="G1489" s="12">
        <v>89.97</v>
      </c>
      <c r="H1489" s="12">
        <v>25</v>
      </c>
      <c r="I1489" s="12">
        <v>17.994</v>
      </c>
      <c r="J1489" s="13">
        <v>0.05</v>
      </c>
      <c r="K1489" s="12" t="str">
        <f t="shared" si="92"/>
        <v>March</v>
      </c>
      <c r="L1489" s="24">
        <f t="shared" si="93"/>
        <v>0.2</v>
      </c>
      <c r="M1489" s="12">
        <f t="shared" si="94"/>
        <v>3.5987999999999998</v>
      </c>
      <c r="N1489" s="19">
        <f t="shared" si="95"/>
        <v>85.471499999999992</v>
      </c>
    </row>
    <row r="1490" spans="1:14" x14ac:dyDescent="0.3">
      <c r="A1490" s="10" t="s">
        <v>1974</v>
      </c>
      <c r="B1490" s="11">
        <v>42440</v>
      </c>
      <c r="C1490" s="12" t="s">
        <v>1972</v>
      </c>
      <c r="D1490" s="12" t="s">
        <v>8</v>
      </c>
      <c r="E1490" s="12" t="s">
        <v>30</v>
      </c>
      <c r="F1490" s="12" t="s">
        <v>4</v>
      </c>
      <c r="G1490" s="12">
        <v>42.6</v>
      </c>
      <c r="H1490" s="12">
        <v>23</v>
      </c>
      <c r="I1490" s="12">
        <v>8.52</v>
      </c>
      <c r="J1490" s="13">
        <v>0.22</v>
      </c>
      <c r="K1490" s="12" t="str">
        <f t="shared" si="92"/>
        <v>March</v>
      </c>
      <c r="L1490" s="24">
        <f t="shared" si="93"/>
        <v>0.19999999999999998</v>
      </c>
      <c r="M1490" s="12">
        <f t="shared" si="94"/>
        <v>1.8521739130434782</v>
      </c>
      <c r="N1490" s="19">
        <f t="shared" si="95"/>
        <v>33.228000000000002</v>
      </c>
    </row>
    <row r="1491" spans="1:14" x14ac:dyDescent="0.3">
      <c r="A1491" s="10" t="s">
        <v>1975</v>
      </c>
      <c r="B1491" s="11">
        <v>42337</v>
      </c>
      <c r="C1491" s="12" t="s">
        <v>1976</v>
      </c>
      <c r="D1491" s="12" t="s">
        <v>45</v>
      </c>
      <c r="E1491" s="12" t="s">
        <v>3</v>
      </c>
      <c r="F1491" s="12" t="s">
        <v>10</v>
      </c>
      <c r="G1491" s="12">
        <v>5.04</v>
      </c>
      <c r="H1491" s="12">
        <v>4</v>
      </c>
      <c r="I1491" s="12">
        <v>1.008</v>
      </c>
      <c r="J1491" s="13">
        <v>0.22</v>
      </c>
      <c r="K1491" s="12" t="str">
        <f t="shared" si="92"/>
        <v>November</v>
      </c>
      <c r="L1491" s="24">
        <f t="shared" si="93"/>
        <v>0.2</v>
      </c>
      <c r="M1491" s="12">
        <f t="shared" si="94"/>
        <v>1.26</v>
      </c>
      <c r="N1491" s="19">
        <f t="shared" si="95"/>
        <v>3.9312</v>
      </c>
    </row>
    <row r="1492" spans="1:14" x14ac:dyDescent="0.3">
      <c r="A1492" s="10" t="s">
        <v>1977</v>
      </c>
      <c r="B1492" s="11">
        <v>43220</v>
      </c>
      <c r="C1492" s="12" t="s">
        <v>1520</v>
      </c>
      <c r="D1492" s="12" t="s">
        <v>8</v>
      </c>
      <c r="E1492" s="12" t="s">
        <v>9</v>
      </c>
      <c r="F1492" s="12" t="s">
        <v>10</v>
      </c>
      <c r="G1492" s="12">
        <v>62.96</v>
      </c>
      <c r="H1492" s="12">
        <v>26</v>
      </c>
      <c r="I1492" s="12">
        <v>12.592000000000001</v>
      </c>
      <c r="J1492" s="13">
        <v>0.16</v>
      </c>
      <c r="K1492" s="12" t="str">
        <f t="shared" si="92"/>
        <v>April</v>
      </c>
      <c r="L1492" s="24">
        <f t="shared" si="93"/>
        <v>0.2</v>
      </c>
      <c r="M1492" s="12">
        <f t="shared" si="94"/>
        <v>2.4215384615384616</v>
      </c>
      <c r="N1492" s="19">
        <f t="shared" si="95"/>
        <v>52.886400000000002</v>
      </c>
    </row>
    <row r="1493" spans="1:14" x14ac:dyDescent="0.3">
      <c r="A1493" s="10" t="s">
        <v>1978</v>
      </c>
      <c r="B1493" s="11">
        <v>43428</v>
      </c>
      <c r="C1493" s="12" t="s">
        <v>1979</v>
      </c>
      <c r="D1493" s="12" t="s">
        <v>45</v>
      </c>
      <c r="E1493" s="12" t="s">
        <v>9</v>
      </c>
      <c r="F1493" s="12" t="s">
        <v>10</v>
      </c>
      <c r="G1493" s="12">
        <v>5.88</v>
      </c>
      <c r="H1493" s="12">
        <v>4</v>
      </c>
      <c r="I1493" s="12">
        <v>1.1759999999999999</v>
      </c>
      <c r="J1493" s="13">
        <v>0.11</v>
      </c>
      <c r="K1493" s="12" t="str">
        <f t="shared" si="92"/>
        <v>November</v>
      </c>
      <c r="L1493" s="24">
        <f t="shared" si="93"/>
        <v>0.19999999999999998</v>
      </c>
      <c r="M1493" s="12">
        <f t="shared" si="94"/>
        <v>1.47</v>
      </c>
      <c r="N1493" s="19">
        <f t="shared" si="95"/>
        <v>5.2332000000000001</v>
      </c>
    </row>
    <row r="1494" spans="1:14" x14ac:dyDescent="0.3">
      <c r="A1494" s="10" t="s">
        <v>1980</v>
      </c>
      <c r="B1494" s="11">
        <v>43428</v>
      </c>
      <c r="C1494" s="12" t="s">
        <v>1979</v>
      </c>
      <c r="D1494" s="12" t="s">
        <v>45</v>
      </c>
      <c r="E1494" s="12" t="s">
        <v>9</v>
      </c>
      <c r="F1494" s="12" t="s">
        <v>4</v>
      </c>
      <c r="G1494" s="12">
        <v>977.29200000000003</v>
      </c>
      <c r="H1494" s="12">
        <v>12</v>
      </c>
      <c r="I1494" s="12">
        <v>195.45840000000001</v>
      </c>
      <c r="J1494" s="13">
        <v>0.11</v>
      </c>
      <c r="K1494" s="12" t="str">
        <f t="shared" si="92"/>
        <v>November</v>
      </c>
      <c r="L1494" s="24">
        <f t="shared" si="93"/>
        <v>0.2</v>
      </c>
      <c r="M1494" s="12">
        <f t="shared" si="94"/>
        <v>81.441000000000003</v>
      </c>
      <c r="N1494" s="19">
        <f t="shared" si="95"/>
        <v>869.78988000000004</v>
      </c>
    </row>
    <row r="1495" spans="1:14" x14ac:dyDescent="0.3">
      <c r="A1495" s="10" t="s">
        <v>1981</v>
      </c>
      <c r="B1495" s="11">
        <v>43403</v>
      </c>
      <c r="C1495" s="12" t="s">
        <v>1982</v>
      </c>
      <c r="D1495" s="12" t="s">
        <v>8</v>
      </c>
      <c r="E1495" s="12" t="s">
        <v>9</v>
      </c>
      <c r="F1495" s="12" t="s">
        <v>4</v>
      </c>
      <c r="G1495" s="12">
        <v>9.64</v>
      </c>
      <c r="H1495" s="12">
        <v>30</v>
      </c>
      <c r="I1495" s="12">
        <v>1.9279999999999999</v>
      </c>
      <c r="J1495" s="13">
        <v>0.12</v>
      </c>
      <c r="K1495" s="12" t="str">
        <f t="shared" si="92"/>
        <v>October</v>
      </c>
      <c r="L1495" s="24">
        <f t="shared" si="93"/>
        <v>0.19999999999999998</v>
      </c>
      <c r="M1495" s="12">
        <f t="shared" si="94"/>
        <v>0.32133333333333336</v>
      </c>
      <c r="N1495" s="19">
        <f t="shared" si="95"/>
        <v>8.4832000000000001</v>
      </c>
    </row>
    <row r="1496" spans="1:14" x14ac:dyDescent="0.3">
      <c r="A1496" s="10" t="s">
        <v>1983</v>
      </c>
      <c r="B1496" s="11">
        <v>42355</v>
      </c>
      <c r="C1496" s="12" t="s">
        <v>582</v>
      </c>
      <c r="D1496" s="12" t="s">
        <v>45</v>
      </c>
      <c r="E1496" s="12" t="s">
        <v>3</v>
      </c>
      <c r="F1496" s="12" t="s">
        <v>10</v>
      </c>
      <c r="G1496" s="12">
        <v>40.049999999999997</v>
      </c>
      <c r="H1496" s="12">
        <v>15</v>
      </c>
      <c r="I1496" s="12">
        <v>8.01</v>
      </c>
      <c r="J1496" s="13">
        <v>0.01</v>
      </c>
      <c r="K1496" s="12" t="str">
        <f t="shared" si="92"/>
        <v>December</v>
      </c>
      <c r="L1496" s="24">
        <f t="shared" si="93"/>
        <v>0.2</v>
      </c>
      <c r="M1496" s="12">
        <f t="shared" si="94"/>
        <v>2.67</v>
      </c>
      <c r="N1496" s="19">
        <f t="shared" si="95"/>
        <v>39.649499999999996</v>
      </c>
    </row>
    <row r="1497" spans="1:14" x14ac:dyDescent="0.3">
      <c r="A1497" s="10" t="s">
        <v>1984</v>
      </c>
      <c r="B1497" s="11">
        <v>43199</v>
      </c>
      <c r="C1497" s="12" t="s">
        <v>1985</v>
      </c>
      <c r="D1497" s="12" t="s">
        <v>29</v>
      </c>
      <c r="E1497" s="12" t="s">
        <v>3</v>
      </c>
      <c r="F1497" s="12" t="s">
        <v>10</v>
      </c>
      <c r="G1497" s="12">
        <v>10.192</v>
      </c>
      <c r="H1497" s="12">
        <v>21</v>
      </c>
      <c r="I1497" s="12">
        <v>2.0384000000000002</v>
      </c>
      <c r="J1497" s="13">
        <v>0.04</v>
      </c>
      <c r="K1497" s="12" t="str">
        <f t="shared" si="92"/>
        <v>April</v>
      </c>
      <c r="L1497" s="24">
        <f t="shared" si="93"/>
        <v>0.2</v>
      </c>
      <c r="M1497" s="12">
        <f t="shared" si="94"/>
        <v>0.48533333333333334</v>
      </c>
      <c r="N1497" s="19">
        <f t="shared" si="95"/>
        <v>9.784320000000001</v>
      </c>
    </row>
    <row r="1498" spans="1:14" x14ac:dyDescent="0.3">
      <c r="A1498" s="10" t="s">
        <v>1986</v>
      </c>
      <c r="B1498" s="11">
        <v>43199</v>
      </c>
      <c r="C1498" s="12" t="s">
        <v>1985</v>
      </c>
      <c r="D1498" s="12" t="s">
        <v>29</v>
      </c>
      <c r="E1498" s="12" t="s">
        <v>3</v>
      </c>
      <c r="F1498" s="12" t="s">
        <v>10</v>
      </c>
      <c r="G1498" s="12">
        <v>16.783999999999999</v>
      </c>
      <c r="H1498" s="12">
        <v>16</v>
      </c>
      <c r="I1498" s="12">
        <v>3.3567999999999998</v>
      </c>
      <c r="J1498" s="13">
        <v>0.11</v>
      </c>
      <c r="K1498" s="12" t="str">
        <f t="shared" si="92"/>
        <v>April</v>
      </c>
      <c r="L1498" s="24">
        <f t="shared" si="93"/>
        <v>0.2</v>
      </c>
      <c r="M1498" s="12">
        <f t="shared" si="94"/>
        <v>1.0489999999999999</v>
      </c>
      <c r="N1498" s="19">
        <f t="shared" si="95"/>
        <v>14.937759999999999</v>
      </c>
    </row>
    <row r="1499" spans="1:14" x14ac:dyDescent="0.3">
      <c r="A1499" s="10" t="s">
        <v>1987</v>
      </c>
      <c r="B1499" s="11">
        <v>43199</v>
      </c>
      <c r="C1499" s="12" t="s">
        <v>1985</v>
      </c>
      <c r="D1499" s="12" t="s">
        <v>29</v>
      </c>
      <c r="E1499" s="12" t="s">
        <v>3</v>
      </c>
      <c r="F1499" s="12" t="s">
        <v>10</v>
      </c>
      <c r="G1499" s="12">
        <v>13.12</v>
      </c>
      <c r="H1499" s="12">
        <v>17</v>
      </c>
      <c r="I1499" s="12">
        <v>2.6240000000000001</v>
      </c>
      <c r="J1499" s="13">
        <v>0.15</v>
      </c>
      <c r="K1499" s="12" t="str">
        <f t="shared" si="92"/>
        <v>April</v>
      </c>
      <c r="L1499" s="24">
        <f t="shared" si="93"/>
        <v>0.2</v>
      </c>
      <c r="M1499" s="12">
        <f t="shared" si="94"/>
        <v>0.77176470588235291</v>
      </c>
      <c r="N1499" s="19">
        <f t="shared" si="95"/>
        <v>11.151999999999999</v>
      </c>
    </row>
    <row r="1500" spans="1:14" x14ac:dyDescent="0.3">
      <c r="A1500" s="10" t="s">
        <v>1988</v>
      </c>
      <c r="B1500" s="11">
        <v>43025</v>
      </c>
      <c r="C1500" s="12" t="s">
        <v>238</v>
      </c>
      <c r="D1500" s="12" t="s">
        <v>8</v>
      </c>
      <c r="E1500" s="12" t="s">
        <v>30</v>
      </c>
      <c r="F1500" s="12" t="s">
        <v>10</v>
      </c>
      <c r="G1500" s="12">
        <v>18.16</v>
      </c>
      <c r="H1500" s="12">
        <v>2</v>
      </c>
      <c r="I1500" s="12">
        <v>3.6320000000000001</v>
      </c>
      <c r="J1500" s="13">
        <v>0.05</v>
      </c>
      <c r="K1500" s="12" t="str">
        <f t="shared" si="92"/>
        <v>October</v>
      </c>
      <c r="L1500" s="24">
        <f t="shared" si="93"/>
        <v>0.2</v>
      </c>
      <c r="M1500" s="12">
        <f t="shared" si="94"/>
        <v>9.08</v>
      </c>
      <c r="N1500" s="19">
        <f t="shared" si="95"/>
        <v>17.251999999999999</v>
      </c>
    </row>
    <row r="1501" spans="1:14" x14ac:dyDescent="0.3">
      <c r="A1501" s="10" t="s">
        <v>1989</v>
      </c>
      <c r="B1501" s="11">
        <v>43445</v>
      </c>
      <c r="C1501" s="12" t="s">
        <v>558</v>
      </c>
      <c r="D1501" s="12" t="s">
        <v>45</v>
      </c>
      <c r="E1501" s="12" t="s">
        <v>3</v>
      </c>
      <c r="F1501" s="12" t="s">
        <v>10</v>
      </c>
      <c r="G1501" s="12">
        <v>16.056000000000001</v>
      </c>
      <c r="H1501" s="12">
        <v>26</v>
      </c>
      <c r="I1501" s="12">
        <v>3.2111999999999998</v>
      </c>
      <c r="J1501" s="13">
        <v>0.2</v>
      </c>
      <c r="K1501" s="12" t="str">
        <f t="shared" si="92"/>
        <v>December</v>
      </c>
      <c r="L1501" s="24">
        <f t="shared" si="93"/>
        <v>0.19999999999999998</v>
      </c>
      <c r="M1501" s="12">
        <f t="shared" si="94"/>
        <v>0.61753846153846159</v>
      </c>
      <c r="N1501" s="19">
        <f t="shared" si="95"/>
        <v>12.844800000000001</v>
      </c>
    </row>
    <row r="1502" spans="1:14" x14ac:dyDescent="0.3">
      <c r="A1502" s="10" t="s">
        <v>1990</v>
      </c>
      <c r="B1502" s="11">
        <v>43445</v>
      </c>
      <c r="C1502" s="12" t="s">
        <v>558</v>
      </c>
      <c r="D1502" s="12" t="s">
        <v>45</v>
      </c>
      <c r="E1502" s="12" t="s">
        <v>3</v>
      </c>
      <c r="F1502" s="12" t="s">
        <v>10</v>
      </c>
      <c r="G1502" s="12">
        <v>223.05600000000001</v>
      </c>
      <c r="H1502" s="12">
        <v>30</v>
      </c>
      <c r="I1502" s="12">
        <v>44.611199999999997</v>
      </c>
      <c r="J1502" s="13">
        <v>0.03</v>
      </c>
      <c r="K1502" s="12" t="str">
        <f t="shared" si="92"/>
        <v>December</v>
      </c>
      <c r="L1502" s="24">
        <f t="shared" si="93"/>
        <v>0.19999999999999998</v>
      </c>
      <c r="M1502" s="12">
        <f t="shared" si="94"/>
        <v>7.4352</v>
      </c>
      <c r="N1502" s="19">
        <f t="shared" si="95"/>
        <v>216.36432000000002</v>
      </c>
    </row>
    <row r="1503" spans="1:14" x14ac:dyDescent="0.3">
      <c r="A1503" s="10" t="s">
        <v>1991</v>
      </c>
      <c r="B1503" s="11">
        <v>43445</v>
      </c>
      <c r="C1503" s="12" t="s">
        <v>558</v>
      </c>
      <c r="D1503" s="12" t="s">
        <v>45</v>
      </c>
      <c r="E1503" s="12" t="s">
        <v>3</v>
      </c>
      <c r="F1503" s="12" t="s">
        <v>10</v>
      </c>
      <c r="G1503" s="12">
        <v>540.048</v>
      </c>
      <c r="H1503" s="12">
        <v>25</v>
      </c>
      <c r="I1503" s="12">
        <v>108.00960000000001</v>
      </c>
      <c r="J1503" s="13">
        <v>0.2</v>
      </c>
      <c r="K1503" s="12" t="str">
        <f t="shared" si="92"/>
        <v>December</v>
      </c>
      <c r="L1503" s="24">
        <f t="shared" si="93"/>
        <v>0.2</v>
      </c>
      <c r="M1503" s="12">
        <f t="shared" si="94"/>
        <v>21.60192</v>
      </c>
      <c r="N1503" s="19">
        <f t="shared" si="95"/>
        <v>432.03840000000002</v>
      </c>
    </row>
    <row r="1504" spans="1:14" x14ac:dyDescent="0.3">
      <c r="A1504" s="10" t="s">
        <v>1992</v>
      </c>
      <c r="B1504" s="11">
        <v>43063</v>
      </c>
      <c r="C1504" s="12" t="s">
        <v>1588</v>
      </c>
      <c r="D1504" s="12" t="s">
        <v>8</v>
      </c>
      <c r="E1504" s="12" t="s">
        <v>30</v>
      </c>
      <c r="F1504" s="12" t="s">
        <v>18</v>
      </c>
      <c r="G1504" s="12">
        <v>33.520000000000003</v>
      </c>
      <c r="H1504" s="12">
        <v>24</v>
      </c>
      <c r="I1504" s="12">
        <v>6.7039999999999997</v>
      </c>
      <c r="J1504" s="13">
        <v>0.23</v>
      </c>
      <c r="K1504" s="12" t="str">
        <f t="shared" si="92"/>
        <v>November</v>
      </c>
      <c r="L1504" s="24">
        <f t="shared" si="93"/>
        <v>0.19999999999999998</v>
      </c>
      <c r="M1504" s="12">
        <f t="shared" si="94"/>
        <v>1.3966666666666667</v>
      </c>
      <c r="N1504" s="19">
        <f t="shared" si="95"/>
        <v>25.810400000000001</v>
      </c>
    </row>
    <row r="1505" spans="1:14" x14ac:dyDescent="0.3">
      <c r="A1505" s="10" t="s">
        <v>1993</v>
      </c>
      <c r="B1505" s="11">
        <v>43063</v>
      </c>
      <c r="C1505" s="12" t="s">
        <v>1588</v>
      </c>
      <c r="D1505" s="12" t="s">
        <v>8</v>
      </c>
      <c r="E1505" s="12" t="s">
        <v>30</v>
      </c>
      <c r="F1505" s="12" t="s">
        <v>4</v>
      </c>
      <c r="G1505" s="12">
        <v>9.94</v>
      </c>
      <c r="H1505" s="12">
        <v>3</v>
      </c>
      <c r="I1505" s="12">
        <v>1.988</v>
      </c>
      <c r="J1505" s="13">
        <v>0.01</v>
      </c>
      <c r="K1505" s="12" t="str">
        <f t="shared" si="92"/>
        <v>November</v>
      </c>
      <c r="L1505" s="24">
        <f t="shared" si="93"/>
        <v>0.2</v>
      </c>
      <c r="M1505" s="12">
        <f t="shared" si="94"/>
        <v>3.313333333333333</v>
      </c>
      <c r="N1505" s="19">
        <f t="shared" si="95"/>
        <v>9.8406000000000002</v>
      </c>
    </row>
    <row r="1506" spans="1:14" x14ac:dyDescent="0.3">
      <c r="A1506" s="10" t="s">
        <v>1994</v>
      </c>
      <c r="B1506" s="11">
        <v>42377</v>
      </c>
      <c r="C1506" s="12" t="s">
        <v>1995</v>
      </c>
      <c r="D1506" s="12" t="s">
        <v>8</v>
      </c>
      <c r="E1506" s="12" t="s">
        <v>30</v>
      </c>
      <c r="F1506" s="12" t="s">
        <v>10</v>
      </c>
      <c r="G1506" s="12">
        <v>6.72</v>
      </c>
      <c r="H1506" s="12">
        <v>10</v>
      </c>
      <c r="I1506" s="12">
        <v>1.3440000000000001</v>
      </c>
      <c r="J1506" s="13">
        <v>0.09</v>
      </c>
      <c r="K1506" s="12" t="str">
        <f t="shared" si="92"/>
        <v>January</v>
      </c>
      <c r="L1506" s="24">
        <f t="shared" si="93"/>
        <v>0.2</v>
      </c>
      <c r="M1506" s="12">
        <f t="shared" si="94"/>
        <v>0.67199999999999993</v>
      </c>
      <c r="N1506" s="19">
        <f t="shared" si="95"/>
        <v>6.1151999999999997</v>
      </c>
    </row>
    <row r="1507" spans="1:14" x14ac:dyDescent="0.3">
      <c r="A1507" s="10" t="s">
        <v>1996</v>
      </c>
      <c r="B1507" s="11">
        <v>42377</v>
      </c>
      <c r="C1507" s="12" t="s">
        <v>1995</v>
      </c>
      <c r="D1507" s="12" t="s">
        <v>8</v>
      </c>
      <c r="E1507" s="12" t="s">
        <v>30</v>
      </c>
      <c r="F1507" s="12" t="s">
        <v>4</v>
      </c>
      <c r="G1507" s="12">
        <v>1004.976</v>
      </c>
      <c r="H1507" s="12">
        <v>21</v>
      </c>
      <c r="I1507" s="12">
        <v>200.99520000000001</v>
      </c>
      <c r="J1507" s="13">
        <v>0</v>
      </c>
      <c r="K1507" s="12" t="str">
        <f t="shared" si="92"/>
        <v>January</v>
      </c>
      <c r="L1507" s="24">
        <f t="shared" si="93"/>
        <v>0.2</v>
      </c>
      <c r="M1507" s="12">
        <f t="shared" si="94"/>
        <v>47.856000000000002</v>
      </c>
      <c r="N1507" s="19">
        <f t="shared" si="95"/>
        <v>1004.976</v>
      </c>
    </row>
    <row r="1508" spans="1:14" x14ac:dyDescent="0.3">
      <c r="A1508" s="10" t="s">
        <v>1997</v>
      </c>
      <c r="B1508" s="11">
        <v>43458</v>
      </c>
      <c r="C1508" s="12" t="s">
        <v>1998</v>
      </c>
      <c r="D1508" s="12" t="s">
        <v>45</v>
      </c>
      <c r="E1508" s="12" t="s">
        <v>3</v>
      </c>
      <c r="F1508" s="12" t="s">
        <v>10</v>
      </c>
      <c r="G1508" s="12">
        <v>17.88</v>
      </c>
      <c r="H1508" s="12">
        <v>6</v>
      </c>
      <c r="I1508" s="12">
        <v>3.5760000000000001</v>
      </c>
      <c r="J1508" s="13">
        <v>0.16</v>
      </c>
      <c r="K1508" s="12" t="str">
        <f t="shared" si="92"/>
        <v>December</v>
      </c>
      <c r="L1508" s="24">
        <f t="shared" si="93"/>
        <v>0.2</v>
      </c>
      <c r="M1508" s="12">
        <f t="shared" si="94"/>
        <v>2.98</v>
      </c>
      <c r="N1508" s="19">
        <f t="shared" si="95"/>
        <v>15.0192</v>
      </c>
    </row>
    <row r="1509" spans="1:14" x14ac:dyDescent="0.3">
      <c r="A1509" s="10" t="s">
        <v>1999</v>
      </c>
      <c r="B1509" s="11">
        <v>42995</v>
      </c>
      <c r="C1509" s="12" t="s">
        <v>1961</v>
      </c>
      <c r="D1509" s="12" t="s">
        <v>2</v>
      </c>
      <c r="E1509" s="12" t="s">
        <v>3</v>
      </c>
      <c r="F1509" s="12" t="s">
        <v>18</v>
      </c>
      <c r="G1509" s="12">
        <v>396</v>
      </c>
      <c r="H1509" s="12">
        <v>23</v>
      </c>
      <c r="I1509" s="12">
        <v>79.2</v>
      </c>
      <c r="J1509" s="13">
        <v>0.24</v>
      </c>
      <c r="K1509" s="12" t="str">
        <f t="shared" si="92"/>
        <v>September</v>
      </c>
      <c r="L1509" s="24">
        <f t="shared" si="93"/>
        <v>0.2</v>
      </c>
      <c r="M1509" s="12">
        <f t="shared" si="94"/>
        <v>17.217391304347824</v>
      </c>
      <c r="N1509" s="19">
        <f t="shared" si="95"/>
        <v>300.96000000000004</v>
      </c>
    </row>
    <row r="1510" spans="1:14" x14ac:dyDescent="0.3">
      <c r="A1510" s="10" t="s">
        <v>2000</v>
      </c>
      <c r="B1510" s="11">
        <v>43385</v>
      </c>
      <c r="C1510" s="12" t="s">
        <v>199</v>
      </c>
      <c r="D1510" s="12" t="s">
        <v>8</v>
      </c>
      <c r="E1510" s="12" t="s">
        <v>30</v>
      </c>
      <c r="F1510" s="12" t="s">
        <v>10</v>
      </c>
      <c r="G1510" s="12">
        <v>34.5</v>
      </c>
      <c r="H1510" s="12">
        <v>11</v>
      </c>
      <c r="I1510" s="12">
        <v>6.9</v>
      </c>
      <c r="J1510" s="13">
        <v>0.08</v>
      </c>
      <c r="K1510" s="12" t="str">
        <f t="shared" si="92"/>
        <v>October</v>
      </c>
      <c r="L1510" s="24">
        <f t="shared" si="93"/>
        <v>0.2</v>
      </c>
      <c r="M1510" s="12">
        <f t="shared" si="94"/>
        <v>3.1363636363636362</v>
      </c>
      <c r="N1510" s="19">
        <f t="shared" si="95"/>
        <v>31.74</v>
      </c>
    </row>
    <row r="1511" spans="1:14" x14ac:dyDescent="0.3">
      <c r="A1511" s="10" t="s">
        <v>2001</v>
      </c>
      <c r="B1511" s="11">
        <v>43443</v>
      </c>
      <c r="C1511" s="12" t="s">
        <v>1277</v>
      </c>
      <c r="D1511" s="12" t="s">
        <v>45</v>
      </c>
      <c r="E1511" s="12" t="s">
        <v>3</v>
      </c>
      <c r="F1511" s="12" t="s">
        <v>4</v>
      </c>
      <c r="G1511" s="12">
        <v>8.36</v>
      </c>
      <c r="H1511" s="12">
        <v>22</v>
      </c>
      <c r="I1511" s="12">
        <v>1.6719999999999999</v>
      </c>
      <c r="J1511" s="13">
        <v>0.03</v>
      </c>
      <c r="K1511" s="12" t="str">
        <f t="shared" si="92"/>
        <v>December</v>
      </c>
      <c r="L1511" s="24">
        <f t="shared" si="93"/>
        <v>0.2</v>
      </c>
      <c r="M1511" s="12">
        <f t="shared" si="94"/>
        <v>0.37999999999999995</v>
      </c>
      <c r="N1511" s="19">
        <f t="shared" si="95"/>
        <v>8.1091999999999995</v>
      </c>
    </row>
    <row r="1512" spans="1:14" x14ac:dyDescent="0.3">
      <c r="A1512" s="10" t="s">
        <v>2002</v>
      </c>
      <c r="B1512" s="11">
        <v>43275</v>
      </c>
      <c r="C1512" s="12" t="s">
        <v>1937</v>
      </c>
      <c r="D1512" s="12" t="s">
        <v>29</v>
      </c>
      <c r="E1512" s="12" t="s">
        <v>9</v>
      </c>
      <c r="F1512" s="12" t="s">
        <v>10</v>
      </c>
      <c r="G1512" s="12">
        <v>385.6</v>
      </c>
      <c r="H1512" s="12">
        <v>30</v>
      </c>
      <c r="I1512" s="12">
        <v>77.12</v>
      </c>
      <c r="J1512" s="13">
        <v>0.15</v>
      </c>
      <c r="K1512" s="12" t="str">
        <f t="shared" si="92"/>
        <v>June</v>
      </c>
      <c r="L1512" s="24">
        <f t="shared" si="93"/>
        <v>0.2</v>
      </c>
      <c r="M1512" s="12">
        <f t="shared" si="94"/>
        <v>12.853333333333333</v>
      </c>
      <c r="N1512" s="19">
        <f t="shared" si="95"/>
        <v>327.76</v>
      </c>
    </row>
    <row r="1513" spans="1:14" x14ac:dyDescent="0.3">
      <c r="A1513" s="10" t="s">
        <v>2003</v>
      </c>
      <c r="B1513" s="11">
        <v>43275</v>
      </c>
      <c r="C1513" s="12" t="s">
        <v>1937</v>
      </c>
      <c r="D1513" s="12" t="s">
        <v>29</v>
      </c>
      <c r="E1513" s="12" t="s">
        <v>9</v>
      </c>
      <c r="F1513" s="12" t="s">
        <v>10</v>
      </c>
      <c r="G1513" s="12">
        <v>35.82</v>
      </c>
      <c r="H1513" s="12">
        <v>6</v>
      </c>
      <c r="I1513" s="12">
        <v>7.1639999999999997</v>
      </c>
      <c r="J1513" s="13">
        <v>0</v>
      </c>
      <c r="K1513" s="12" t="str">
        <f t="shared" si="92"/>
        <v>June</v>
      </c>
      <c r="L1513" s="24">
        <f t="shared" si="93"/>
        <v>0.19999999999999998</v>
      </c>
      <c r="M1513" s="12">
        <f t="shared" si="94"/>
        <v>5.97</v>
      </c>
      <c r="N1513" s="19">
        <f t="shared" si="95"/>
        <v>35.82</v>
      </c>
    </row>
    <row r="1514" spans="1:14" x14ac:dyDescent="0.3">
      <c r="A1514" s="10" t="s">
        <v>2004</v>
      </c>
      <c r="B1514" s="11">
        <v>43330</v>
      </c>
      <c r="C1514" s="12" t="s">
        <v>543</v>
      </c>
      <c r="D1514" s="12" t="s">
        <v>29</v>
      </c>
      <c r="E1514" s="12" t="s">
        <v>3</v>
      </c>
      <c r="F1514" s="12" t="s">
        <v>10</v>
      </c>
      <c r="G1514" s="12">
        <v>200.06399999999999</v>
      </c>
      <c r="H1514" s="12">
        <v>12</v>
      </c>
      <c r="I1514" s="12">
        <v>40.012799999999999</v>
      </c>
      <c r="J1514" s="13">
        <v>0.05</v>
      </c>
      <c r="K1514" s="12" t="str">
        <f t="shared" si="92"/>
        <v>August</v>
      </c>
      <c r="L1514" s="24">
        <f t="shared" si="93"/>
        <v>0.2</v>
      </c>
      <c r="M1514" s="12">
        <f t="shared" si="94"/>
        <v>16.672000000000001</v>
      </c>
      <c r="N1514" s="19">
        <f t="shared" si="95"/>
        <v>190.0608</v>
      </c>
    </row>
    <row r="1515" spans="1:14" x14ac:dyDescent="0.3">
      <c r="A1515" s="10" t="s">
        <v>2005</v>
      </c>
      <c r="B1515" s="11">
        <v>43330</v>
      </c>
      <c r="C1515" s="12" t="s">
        <v>543</v>
      </c>
      <c r="D1515" s="12" t="s">
        <v>29</v>
      </c>
      <c r="E1515" s="12" t="s">
        <v>3</v>
      </c>
      <c r="F1515" s="12" t="s">
        <v>10</v>
      </c>
      <c r="G1515" s="12">
        <v>21.38</v>
      </c>
      <c r="H1515" s="12">
        <v>25</v>
      </c>
      <c r="I1515" s="12">
        <v>4.2759999999999998</v>
      </c>
      <c r="J1515" s="13">
        <v>0.14000000000000001</v>
      </c>
      <c r="K1515" s="12" t="str">
        <f t="shared" si="92"/>
        <v>August</v>
      </c>
      <c r="L1515" s="24">
        <f t="shared" si="93"/>
        <v>0.2</v>
      </c>
      <c r="M1515" s="12">
        <f t="shared" si="94"/>
        <v>0.85519999999999996</v>
      </c>
      <c r="N1515" s="19">
        <f t="shared" si="95"/>
        <v>18.386799999999997</v>
      </c>
    </row>
    <row r="1516" spans="1:14" x14ac:dyDescent="0.3">
      <c r="A1516" s="10" t="s">
        <v>2006</v>
      </c>
      <c r="B1516" s="11">
        <v>43330</v>
      </c>
      <c r="C1516" s="12" t="s">
        <v>543</v>
      </c>
      <c r="D1516" s="12" t="s">
        <v>29</v>
      </c>
      <c r="E1516" s="12" t="s">
        <v>3</v>
      </c>
      <c r="F1516" s="12" t="s">
        <v>10</v>
      </c>
      <c r="G1516" s="12">
        <v>6.7439999999999998</v>
      </c>
      <c r="H1516" s="12">
        <v>11</v>
      </c>
      <c r="I1516" s="12">
        <v>1.3488</v>
      </c>
      <c r="J1516" s="13">
        <v>0.1</v>
      </c>
      <c r="K1516" s="12" t="str">
        <f t="shared" si="92"/>
        <v>August</v>
      </c>
      <c r="L1516" s="24">
        <f t="shared" si="93"/>
        <v>0.2</v>
      </c>
      <c r="M1516" s="12">
        <f t="shared" si="94"/>
        <v>0.61309090909090902</v>
      </c>
      <c r="N1516" s="19">
        <f t="shared" si="95"/>
        <v>6.0695999999999994</v>
      </c>
    </row>
    <row r="1517" spans="1:14" x14ac:dyDescent="0.3">
      <c r="A1517" s="10" t="s">
        <v>2007</v>
      </c>
      <c r="B1517" s="11">
        <v>43416</v>
      </c>
      <c r="C1517" s="12" t="s">
        <v>2008</v>
      </c>
      <c r="D1517" s="12" t="s">
        <v>45</v>
      </c>
      <c r="E1517" s="12" t="s">
        <v>3</v>
      </c>
      <c r="F1517" s="12" t="s">
        <v>4</v>
      </c>
      <c r="G1517" s="12">
        <v>63.686</v>
      </c>
      <c r="H1517" s="12">
        <v>1</v>
      </c>
      <c r="I1517" s="12">
        <v>12.7372</v>
      </c>
      <c r="J1517" s="13">
        <v>0.24</v>
      </c>
      <c r="K1517" s="12" t="str">
        <f t="shared" si="92"/>
        <v>November</v>
      </c>
      <c r="L1517" s="24">
        <f t="shared" si="93"/>
        <v>0.19999999999999998</v>
      </c>
      <c r="M1517" s="12">
        <f t="shared" si="94"/>
        <v>63.686</v>
      </c>
      <c r="N1517" s="19">
        <f t="shared" si="95"/>
        <v>48.401359999999997</v>
      </c>
    </row>
    <row r="1518" spans="1:14" x14ac:dyDescent="0.3">
      <c r="A1518" s="10" t="s">
        <v>2009</v>
      </c>
      <c r="B1518" s="11">
        <v>43385</v>
      </c>
      <c r="C1518" s="12" t="s">
        <v>962</v>
      </c>
      <c r="D1518" s="12" t="s">
        <v>2</v>
      </c>
      <c r="E1518" s="12" t="s">
        <v>3</v>
      </c>
      <c r="F1518" s="12" t="s">
        <v>4</v>
      </c>
      <c r="G1518" s="12">
        <v>1669.6</v>
      </c>
      <c r="H1518" s="12">
        <v>9</v>
      </c>
      <c r="I1518" s="12">
        <v>333.92</v>
      </c>
      <c r="J1518" s="13">
        <v>7.0000000000000007E-2</v>
      </c>
      <c r="K1518" s="12" t="str">
        <f t="shared" si="92"/>
        <v>October</v>
      </c>
      <c r="L1518" s="24">
        <f t="shared" si="93"/>
        <v>0.2</v>
      </c>
      <c r="M1518" s="12">
        <f t="shared" si="94"/>
        <v>185.51111111111109</v>
      </c>
      <c r="N1518" s="19">
        <f t="shared" si="95"/>
        <v>1552.7279999999998</v>
      </c>
    </row>
    <row r="1519" spans="1:14" x14ac:dyDescent="0.3">
      <c r="A1519" s="10" t="s">
        <v>2010</v>
      </c>
      <c r="B1519" s="11">
        <v>42065</v>
      </c>
      <c r="C1519" s="12" t="s">
        <v>2011</v>
      </c>
      <c r="D1519" s="12" t="s">
        <v>8</v>
      </c>
      <c r="E1519" s="12" t="s">
        <v>3</v>
      </c>
      <c r="F1519" s="12" t="s">
        <v>10</v>
      </c>
      <c r="G1519" s="12">
        <v>83.84</v>
      </c>
      <c r="H1519" s="12">
        <v>22</v>
      </c>
      <c r="I1519" s="12">
        <v>16.768000000000001</v>
      </c>
      <c r="J1519" s="13">
        <v>0.22</v>
      </c>
      <c r="K1519" s="12" t="str">
        <f t="shared" si="92"/>
        <v>March</v>
      </c>
      <c r="L1519" s="24">
        <f t="shared" si="93"/>
        <v>0.2</v>
      </c>
      <c r="M1519" s="12">
        <f t="shared" si="94"/>
        <v>3.810909090909091</v>
      </c>
      <c r="N1519" s="19">
        <f t="shared" si="95"/>
        <v>65.395200000000003</v>
      </c>
    </row>
    <row r="1520" spans="1:14" x14ac:dyDescent="0.3">
      <c r="A1520" s="10" t="s">
        <v>2012</v>
      </c>
      <c r="B1520" s="11">
        <v>42065</v>
      </c>
      <c r="C1520" s="12" t="s">
        <v>2011</v>
      </c>
      <c r="D1520" s="12" t="s">
        <v>8</v>
      </c>
      <c r="E1520" s="12" t="s">
        <v>3</v>
      </c>
      <c r="F1520" s="12" t="s">
        <v>10</v>
      </c>
      <c r="G1520" s="12">
        <v>13.272</v>
      </c>
      <c r="H1520" s="12">
        <v>6</v>
      </c>
      <c r="I1520" s="12">
        <v>2.6543999999999999</v>
      </c>
      <c r="J1520" s="13">
        <v>0</v>
      </c>
      <c r="K1520" s="12" t="str">
        <f t="shared" si="92"/>
        <v>March</v>
      </c>
      <c r="L1520" s="24">
        <f t="shared" si="93"/>
        <v>0.19999999999999998</v>
      </c>
      <c r="M1520" s="12">
        <f t="shared" si="94"/>
        <v>2.2120000000000002</v>
      </c>
      <c r="N1520" s="19">
        <f t="shared" si="95"/>
        <v>13.272</v>
      </c>
    </row>
    <row r="1521" spans="1:14" x14ac:dyDescent="0.3">
      <c r="A1521" s="10" t="s">
        <v>2013</v>
      </c>
      <c r="B1521" s="11">
        <v>43406</v>
      </c>
      <c r="C1521" s="12" t="s">
        <v>323</v>
      </c>
      <c r="D1521" s="12" t="s">
        <v>45</v>
      </c>
      <c r="E1521" s="12" t="s">
        <v>9</v>
      </c>
      <c r="F1521" s="12" t="s">
        <v>10</v>
      </c>
      <c r="G1521" s="12">
        <v>21.335999999999999</v>
      </c>
      <c r="H1521" s="12">
        <v>12</v>
      </c>
      <c r="I1521" s="12">
        <v>4.2671999999999999</v>
      </c>
      <c r="J1521" s="13">
        <v>0.14000000000000001</v>
      </c>
      <c r="K1521" s="12" t="str">
        <f t="shared" si="92"/>
        <v>November</v>
      </c>
      <c r="L1521" s="24">
        <f t="shared" si="93"/>
        <v>0.2</v>
      </c>
      <c r="M1521" s="12">
        <f t="shared" si="94"/>
        <v>1.7779999999999998</v>
      </c>
      <c r="N1521" s="19">
        <f t="shared" si="95"/>
        <v>18.348959999999998</v>
      </c>
    </row>
    <row r="1522" spans="1:14" x14ac:dyDescent="0.3">
      <c r="A1522" s="10" t="s">
        <v>2014</v>
      </c>
      <c r="B1522" s="11">
        <v>43206</v>
      </c>
      <c r="C1522" s="12" t="s">
        <v>2015</v>
      </c>
      <c r="D1522" s="12" t="s">
        <v>29</v>
      </c>
      <c r="E1522" s="12" t="s">
        <v>30</v>
      </c>
      <c r="F1522" s="12" t="s">
        <v>10</v>
      </c>
      <c r="G1522" s="12">
        <v>16.52</v>
      </c>
      <c r="H1522" s="12">
        <v>15</v>
      </c>
      <c r="I1522" s="12">
        <v>3.3039999999999998</v>
      </c>
      <c r="J1522" s="13">
        <v>7.0000000000000007E-2</v>
      </c>
      <c r="K1522" s="12" t="str">
        <f t="shared" si="92"/>
        <v>April</v>
      </c>
      <c r="L1522" s="24">
        <f t="shared" si="93"/>
        <v>0.19999999999999998</v>
      </c>
      <c r="M1522" s="12">
        <f t="shared" si="94"/>
        <v>1.1013333333333333</v>
      </c>
      <c r="N1522" s="19">
        <f t="shared" si="95"/>
        <v>15.3636</v>
      </c>
    </row>
    <row r="1523" spans="1:14" x14ac:dyDescent="0.3">
      <c r="A1523" s="10" t="s">
        <v>2016</v>
      </c>
      <c r="B1523" s="11">
        <v>42533</v>
      </c>
      <c r="C1523" s="12" t="s">
        <v>2017</v>
      </c>
      <c r="D1523" s="12" t="s">
        <v>8</v>
      </c>
      <c r="E1523" s="12" t="s">
        <v>3</v>
      </c>
      <c r="F1523" s="12" t="s">
        <v>4</v>
      </c>
      <c r="G1523" s="12">
        <v>206.11199999999999</v>
      </c>
      <c r="H1523" s="12">
        <v>16</v>
      </c>
      <c r="I1523" s="12">
        <v>41.2224</v>
      </c>
      <c r="J1523" s="13">
        <v>0.18</v>
      </c>
      <c r="K1523" s="12" t="str">
        <f t="shared" si="92"/>
        <v>June</v>
      </c>
      <c r="L1523" s="24">
        <f t="shared" si="93"/>
        <v>0.2</v>
      </c>
      <c r="M1523" s="12">
        <f t="shared" si="94"/>
        <v>12.882</v>
      </c>
      <c r="N1523" s="19">
        <f t="shared" si="95"/>
        <v>169.01184000000001</v>
      </c>
    </row>
    <row r="1524" spans="1:14" x14ac:dyDescent="0.3">
      <c r="A1524" s="10" t="s">
        <v>2018</v>
      </c>
      <c r="B1524" s="11">
        <v>42533</v>
      </c>
      <c r="C1524" s="12" t="s">
        <v>2017</v>
      </c>
      <c r="D1524" s="12" t="s">
        <v>8</v>
      </c>
      <c r="E1524" s="12" t="s">
        <v>3</v>
      </c>
      <c r="F1524" s="12" t="s">
        <v>10</v>
      </c>
      <c r="G1524" s="12">
        <v>19.920000000000002</v>
      </c>
      <c r="H1524" s="12">
        <v>4</v>
      </c>
      <c r="I1524" s="12">
        <v>3.984</v>
      </c>
      <c r="J1524" s="13">
        <v>0.16</v>
      </c>
      <c r="K1524" s="12" t="str">
        <f t="shared" si="92"/>
        <v>June</v>
      </c>
      <c r="L1524" s="24">
        <f t="shared" si="93"/>
        <v>0.19999999999999998</v>
      </c>
      <c r="M1524" s="12">
        <f t="shared" si="94"/>
        <v>4.9800000000000004</v>
      </c>
      <c r="N1524" s="19">
        <f t="shared" si="95"/>
        <v>16.732800000000001</v>
      </c>
    </row>
    <row r="1525" spans="1:14" x14ac:dyDescent="0.3">
      <c r="A1525" s="10" t="s">
        <v>2019</v>
      </c>
      <c r="B1525" s="11">
        <v>42533</v>
      </c>
      <c r="C1525" s="12" t="s">
        <v>2017</v>
      </c>
      <c r="D1525" s="12" t="s">
        <v>8</v>
      </c>
      <c r="E1525" s="12" t="s">
        <v>3</v>
      </c>
      <c r="F1525" s="12" t="s">
        <v>10</v>
      </c>
      <c r="G1525" s="12">
        <v>198.27199999999999</v>
      </c>
      <c r="H1525" s="12">
        <v>2</v>
      </c>
      <c r="I1525" s="12">
        <v>39.654400000000003</v>
      </c>
      <c r="J1525" s="13">
        <v>0.25</v>
      </c>
      <c r="K1525" s="12" t="str">
        <f t="shared" si="92"/>
        <v>June</v>
      </c>
      <c r="L1525" s="24">
        <f t="shared" si="93"/>
        <v>0.2</v>
      </c>
      <c r="M1525" s="12">
        <f t="shared" si="94"/>
        <v>99.135999999999996</v>
      </c>
      <c r="N1525" s="19">
        <f t="shared" si="95"/>
        <v>148.70400000000001</v>
      </c>
    </row>
    <row r="1526" spans="1:14" x14ac:dyDescent="0.3">
      <c r="A1526" s="10" t="s">
        <v>2020</v>
      </c>
      <c r="B1526" s="11">
        <v>42533</v>
      </c>
      <c r="C1526" s="12" t="s">
        <v>2017</v>
      </c>
      <c r="D1526" s="12" t="s">
        <v>8</v>
      </c>
      <c r="E1526" s="12" t="s">
        <v>3</v>
      </c>
      <c r="F1526" s="12" t="s">
        <v>10</v>
      </c>
      <c r="G1526" s="12">
        <v>247.10400000000001</v>
      </c>
      <c r="H1526" s="12">
        <v>9</v>
      </c>
      <c r="I1526" s="12">
        <v>49.4208</v>
      </c>
      <c r="J1526" s="13">
        <v>0.05</v>
      </c>
      <c r="K1526" s="12" t="str">
        <f t="shared" si="92"/>
        <v>June</v>
      </c>
      <c r="L1526" s="24">
        <f t="shared" si="93"/>
        <v>0.19999999999999998</v>
      </c>
      <c r="M1526" s="12">
        <f t="shared" si="94"/>
        <v>27.456000000000003</v>
      </c>
      <c r="N1526" s="19">
        <f t="shared" si="95"/>
        <v>234.74880000000002</v>
      </c>
    </row>
    <row r="1527" spans="1:14" x14ac:dyDescent="0.3">
      <c r="A1527" s="10" t="s">
        <v>2021</v>
      </c>
      <c r="B1527" s="11">
        <v>42533</v>
      </c>
      <c r="C1527" s="12" t="s">
        <v>2017</v>
      </c>
      <c r="D1527" s="12" t="s">
        <v>8</v>
      </c>
      <c r="E1527" s="12" t="s">
        <v>3</v>
      </c>
      <c r="F1527" s="12" t="s">
        <v>10</v>
      </c>
      <c r="G1527" s="12">
        <v>86.304000000000002</v>
      </c>
      <c r="H1527" s="12">
        <v>24</v>
      </c>
      <c r="I1527" s="12">
        <v>17.2608</v>
      </c>
      <c r="J1527" s="13">
        <v>0.09</v>
      </c>
      <c r="K1527" s="12" t="str">
        <f t="shared" si="92"/>
        <v>June</v>
      </c>
      <c r="L1527" s="24">
        <f t="shared" si="93"/>
        <v>0.19999999999999998</v>
      </c>
      <c r="M1527" s="12">
        <f t="shared" si="94"/>
        <v>3.5960000000000001</v>
      </c>
      <c r="N1527" s="19">
        <f t="shared" si="95"/>
        <v>78.536640000000006</v>
      </c>
    </row>
    <row r="1528" spans="1:14" x14ac:dyDescent="0.3">
      <c r="A1528" s="10" t="s">
        <v>2022</v>
      </c>
      <c r="B1528" s="11">
        <v>42938</v>
      </c>
      <c r="C1528" s="12" t="s">
        <v>597</v>
      </c>
      <c r="D1528" s="12" t="s">
        <v>8</v>
      </c>
      <c r="E1528" s="12" t="s">
        <v>3</v>
      </c>
      <c r="F1528" s="12" t="s">
        <v>10</v>
      </c>
      <c r="G1528" s="12">
        <v>4.16</v>
      </c>
      <c r="H1528" s="12">
        <v>20</v>
      </c>
      <c r="I1528" s="12">
        <v>0.83199999999999996</v>
      </c>
      <c r="J1528" s="13">
        <v>0.03</v>
      </c>
      <c r="K1528" s="12" t="str">
        <f t="shared" si="92"/>
        <v>July</v>
      </c>
      <c r="L1528" s="24">
        <f t="shared" si="93"/>
        <v>0.19999999999999998</v>
      </c>
      <c r="M1528" s="12">
        <f t="shared" si="94"/>
        <v>0.20800000000000002</v>
      </c>
      <c r="N1528" s="19">
        <f t="shared" si="95"/>
        <v>4.0352000000000006</v>
      </c>
    </row>
    <row r="1529" spans="1:14" x14ac:dyDescent="0.3">
      <c r="A1529" s="10" t="s">
        <v>2023</v>
      </c>
      <c r="B1529" s="11">
        <v>42938</v>
      </c>
      <c r="C1529" s="12" t="s">
        <v>597</v>
      </c>
      <c r="D1529" s="12" t="s">
        <v>8</v>
      </c>
      <c r="E1529" s="12" t="s">
        <v>3</v>
      </c>
      <c r="F1529" s="12" t="s">
        <v>4</v>
      </c>
      <c r="G1529" s="12">
        <v>11.648</v>
      </c>
      <c r="H1529" s="12">
        <v>14</v>
      </c>
      <c r="I1529" s="12">
        <v>2.3296000000000001</v>
      </c>
      <c r="J1529" s="13">
        <v>0.05</v>
      </c>
      <c r="K1529" s="12" t="str">
        <f t="shared" si="92"/>
        <v>July</v>
      </c>
      <c r="L1529" s="24">
        <f t="shared" si="93"/>
        <v>0.2</v>
      </c>
      <c r="M1529" s="12">
        <f t="shared" si="94"/>
        <v>0.83199999999999996</v>
      </c>
      <c r="N1529" s="19">
        <f t="shared" si="95"/>
        <v>11.0656</v>
      </c>
    </row>
    <row r="1530" spans="1:14" x14ac:dyDescent="0.3">
      <c r="A1530" s="10" t="s">
        <v>2024</v>
      </c>
      <c r="B1530" s="11">
        <v>42562</v>
      </c>
      <c r="C1530" s="12" t="s">
        <v>1119</v>
      </c>
      <c r="D1530" s="12" t="s">
        <v>2</v>
      </c>
      <c r="E1530" s="12" t="s">
        <v>9</v>
      </c>
      <c r="F1530" s="12" t="s">
        <v>10</v>
      </c>
      <c r="G1530" s="12">
        <v>26.18</v>
      </c>
      <c r="H1530" s="12">
        <v>8</v>
      </c>
      <c r="I1530" s="12">
        <v>5.2359999999999998</v>
      </c>
      <c r="J1530" s="13">
        <v>0.13</v>
      </c>
      <c r="K1530" s="12" t="str">
        <f t="shared" si="92"/>
        <v>July</v>
      </c>
      <c r="L1530" s="24">
        <f t="shared" si="93"/>
        <v>0.19999999999999998</v>
      </c>
      <c r="M1530" s="12">
        <f t="shared" si="94"/>
        <v>3.2725</v>
      </c>
      <c r="N1530" s="19">
        <f t="shared" si="95"/>
        <v>22.776599999999998</v>
      </c>
    </row>
    <row r="1531" spans="1:14" x14ac:dyDescent="0.3">
      <c r="A1531" s="10" t="s">
        <v>2025</v>
      </c>
      <c r="B1531" s="11">
        <v>42562</v>
      </c>
      <c r="C1531" s="12" t="s">
        <v>1119</v>
      </c>
      <c r="D1531" s="12" t="s">
        <v>2</v>
      </c>
      <c r="E1531" s="12" t="s">
        <v>9</v>
      </c>
      <c r="F1531" s="12" t="s">
        <v>10</v>
      </c>
      <c r="G1531" s="12">
        <v>7.3</v>
      </c>
      <c r="H1531" s="12">
        <v>9</v>
      </c>
      <c r="I1531" s="12">
        <v>1.46</v>
      </c>
      <c r="J1531" s="13">
        <v>0.02</v>
      </c>
      <c r="K1531" s="12" t="str">
        <f t="shared" si="92"/>
        <v>July</v>
      </c>
      <c r="L1531" s="24">
        <f t="shared" si="93"/>
        <v>0.2</v>
      </c>
      <c r="M1531" s="12">
        <f t="shared" si="94"/>
        <v>0.81111111111111112</v>
      </c>
      <c r="N1531" s="19">
        <f t="shared" si="95"/>
        <v>7.1539999999999999</v>
      </c>
    </row>
    <row r="1532" spans="1:14" x14ac:dyDescent="0.3">
      <c r="A1532" s="10" t="s">
        <v>2026</v>
      </c>
      <c r="B1532" s="11">
        <v>42455</v>
      </c>
      <c r="C1532" s="12" t="s">
        <v>1077</v>
      </c>
      <c r="D1532" s="12" t="s">
        <v>29</v>
      </c>
      <c r="E1532" s="12" t="s">
        <v>9</v>
      </c>
      <c r="F1532" s="12" t="s">
        <v>10</v>
      </c>
      <c r="G1532" s="12">
        <v>74.352000000000004</v>
      </c>
      <c r="H1532" s="12">
        <v>1</v>
      </c>
      <c r="I1532" s="12">
        <v>14.8704</v>
      </c>
      <c r="J1532" s="13">
        <v>0.02</v>
      </c>
      <c r="K1532" s="12" t="str">
        <f t="shared" si="92"/>
        <v>March</v>
      </c>
      <c r="L1532" s="24">
        <f t="shared" si="93"/>
        <v>0.19999999999999998</v>
      </c>
      <c r="M1532" s="12">
        <f t="shared" si="94"/>
        <v>74.352000000000004</v>
      </c>
      <c r="N1532" s="19">
        <f t="shared" si="95"/>
        <v>72.864960000000011</v>
      </c>
    </row>
    <row r="1533" spans="1:14" x14ac:dyDescent="0.3">
      <c r="A1533" s="10" t="s">
        <v>2027</v>
      </c>
      <c r="B1533" s="11">
        <v>43343</v>
      </c>
      <c r="C1533" s="12" t="s">
        <v>797</v>
      </c>
      <c r="D1533" s="12" t="s">
        <v>8</v>
      </c>
      <c r="E1533" s="12" t="s">
        <v>3</v>
      </c>
      <c r="F1533" s="12" t="s">
        <v>10</v>
      </c>
      <c r="G1533" s="12">
        <v>10.744</v>
      </c>
      <c r="H1533" s="12">
        <v>22</v>
      </c>
      <c r="I1533" s="12">
        <v>2.1488</v>
      </c>
      <c r="J1533" s="13">
        <v>0.1</v>
      </c>
      <c r="K1533" s="12" t="str">
        <f t="shared" si="92"/>
        <v>August</v>
      </c>
      <c r="L1533" s="24">
        <f t="shared" si="93"/>
        <v>0.2</v>
      </c>
      <c r="M1533" s="12">
        <f t="shared" si="94"/>
        <v>0.48836363636363633</v>
      </c>
      <c r="N1533" s="19">
        <f t="shared" si="95"/>
        <v>9.6695999999999991</v>
      </c>
    </row>
    <row r="1534" spans="1:14" x14ac:dyDescent="0.3">
      <c r="A1534" s="10" t="s">
        <v>2028</v>
      </c>
      <c r="B1534" s="11">
        <v>43343</v>
      </c>
      <c r="C1534" s="12" t="s">
        <v>797</v>
      </c>
      <c r="D1534" s="12" t="s">
        <v>8</v>
      </c>
      <c r="E1534" s="12" t="s">
        <v>3</v>
      </c>
      <c r="F1534" s="12" t="s">
        <v>10</v>
      </c>
      <c r="G1534" s="12">
        <v>8.3759999999999994</v>
      </c>
      <c r="H1534" s="12">
        <v>19</v>
      </c>
      <c r="I1534" s="12">
        <v>1.6752</v>
      </c>
      <c r="J1534" s="13">
        <v>0.25</v>
      </c>
      <c r="K1534" s="12" t="str">
        <f t="shared" si="92"/>
        <v>August</v>
      </c>
      <c r="L1534" s="24">
        <f t="shared" si="93"/>
        <v>0.2</v>
      </c>
      <c r="M1534" s="12">
        <f t="shared" si="94"/>
        <v>0.44084210526315787</v>
      </c>
      <c r="N1534" s="19">
        <f t="shared" si="95"/>
        <v>6.282</v>
      </c>
    </row>
    <row r="1535" spans="1:14" x14ac:dyDescent="0.3">
      <c r="A1535" s="10" t="s">
        <v>2029</v>
      </c>
      <c r="B1535" s="11">
        <v>42837</v>
      </c>
      <c r="C1535" s="12" t="s">
        <v>802</v>
      </c>
      <c r="D1535" s="12" t="s">
        <v>8</v>
      </c>
      <c r="E1535" s="12" t="s">
        <v>9</v>
      </c>
      <c r="F1535" s="12" t="s">
        <v>10</v>
      </c>
      <c r="G1535" s="12">
        <v>212.88</v>
      </c>
      <c r="H1535" s="12">
        <v>14</v>
      </c>
      <c r="I1535" s="12">
        <v>42.576000000000001</v>
      </c>
      <c r="J1535" s="13">
        <v>0.21</v>
      </c>
      <c r="K1535" s="12" t="str">
        <f t="shared" si="92"/>
        <v>April</v>
      </c>
      <c r="L1535" s="24">
        <f t="shared" si="93"/>
        <v>0.2</v>
      </c>
      <c r="M1535" s="12">
        <f t="shared" si="94"/>
        <v>15.205714285714285</v>
      </c>
      <c r="N1535" s="19">
        <f t="shared" si="95"/>
        <v>168.17519999999999</v>
      </c>
    </row>
    <row r="1536" spans="1:14" x14ac:dyDescent="0.3">
      <c r="A1536" s="10" t="s">
        <v>2030</v>
      </c>
      <c r="B1536" s="11">
        <v>43375</v>
      </c>
      <c r="C1536" s="12" t="s">
        <v>2031</v>
      </c>
      <c r="D1536" s="12" t="s">
        <v>8</v>
      </c>
      <c r="E1536" s="12" t="s">
        <v>30</v>
      </c>
      <c r="F1536" s="12" t="s">
        <v>4</v>
      </c>
      <c r="G1536" s="12">
        <v>203.983</v>
      </c>
      <c r="H1536" s="12">
        <v>6</v>
      </c>
      <c r="I1536" s="12">
        <v>40.796599999999998</v>
      </c>
      <c r="J1536" s="13">
        <v>0.06</v>
      </c>
      <c r="K1536" s="12" t="str">
        <f t="shared" si="92"/>
        <v>October</v>
      </c>
      <c r="L1536" s="24">
        <f t="shared" si="93"/>
        <v>0.19999999999999998</v>
      </c>
      <c r="M1536" s="12">
        <f t="shared" si="94"/>
        <v>33.997166666666665</v>
      </c>
      <c r="N1536" s="19">
        <f t="shared" si="95"/>
        <v>191.74402000000001</v>
      </c>
    </row>
    <row r="1537" spans="1:14" x14ac:dyDescent="0.3">
      <c r="A1537" s="10" t="s">
        <v>2032</v>
      </c>
      <c r="B1537" s="11">
        <v>43037</v>
      </c>
      <c r="C1537" s="12" t="s">
        <v>2033</v>
      </c>
      <c r="D1537" s="12" t="s">
        <v>45</v>
      </c>
      <c r="E1537" s="12" t="s">
        <v>9</v>
      </c>
      <c r="F1537" s="12" t="s">
        <v>10</v>
      </c>
      <c r="G1537" s="12">
        <v>40.74</v>
      </c>
      <c r="H1537" s="12">
        <v>28</v>
      </c>
      <c r="I1537" s="12">
        <v>8.1479999999999997</v>
      </c>
      <c r="J1537" s="13">
        <v>0.18</v>
      </c>
      <c r="K1537" s="12" t="str">
        <f t="shared" si="92"/>
        <v>October</v>
      </c>
      <c r="L1537" s="24">
        <f t="shared" si="93"/>
        <v>0.19999999999999998</v>
      </c>
      <c r="M1537" s="12">
        <f t="shared" si="94"/>
        <v>1.4550000000000001</v>
      </c>
      <c r="N1537" s="19">
        <f t="shared" si="95"/>
        <v>33.406800000000004</v>
      </c>
    </row>
    <row r="1538" spans="1:14" x14ac:dyDescent="0.3">
      <c r="A1538" s="10" t="s">
        <v>2034</v>
      </c>
      <c r="B1538" s="11">
        <v>43037</v>
      </c>
      <c r="C1538" s="12" t="s">
        <v>2033</v>
      </c>
      <c r="D1538" s="12" t="s">
        <v>45</v>
      </c>
      <c r="E1538" s="12" t="s">
        <v>9</v>
      </c>
      <c r="F1538" s="12" t="s">
        <v>10</v>
      </c>
      <c r="G1538" s="12">
        <v>11.67</v>
      </c>
      <c r="H1538" s="12">
        <v>17</v>
      </c>
      <c r="I1538" s="12">
        <v>2.3340000000000001</v>
      </c>
      <c r="J1538" s="13">
        <v>0.16</v>
      </c>
      <c r="K1538" s="12" t="str">
        <f t="shared" ref="K1538:K1601" si="96">TEXT(B1538,"mmmm")</f>
        <v>October</v>
      </c>
      <c r="L1538" s="24">
        <f t="shared" ref="L1538:L1601" si="97">I1538/G1538</f>
        <v>0.2</v>
      </c>
      <c r="M1538" s="12">
        <f t="shared" ref="M1538:M1601" si="98">G1538/H1538</f>
        <v>0.68647058823529417</v>
      </c>
      <c r="N1538" s="19">
        <f t="shared" ref="N1538:N1601" si="99">G1538-(G1538*J1538)</f>
        <v>9.8027999999999995</v>
      </c>
    </row>
    <row r="1539" spans="1:14" x14ac:dyDescent="0.3">
      <c r="A1539" s="10" t="s">
        <v>2035</v>
      </c>
      <c r="B1539" s="11">
        <v>43358</v>
      </c>
      <c r="C1539" s="12" t="s">
        <v>2036</v>
      </c>
      <c r="D1539" s="12" t="s">
        <v>45</v>
      </c>
      <c r="E1539" s="12" t="s">
        <v>3</v>
      </c>
      <c r="F1539" s="12" t="s">
        <v>18</v>
      </c>
      <c r="G1539" s="12">
        <v>39.99</v>
      </c>
      <c r="H1539" s="12">
        <v>30</v>
      </c>
      <c r="I1539" s="12">
        <v>7.9980000000000002</v>
      </c>
      <c r="J1539" s="13">
        <v>0.21</v>
      </c>
      <c r="K1539" s="12" t="str">
        <f t="shared" si="96"/>
        <v>September</v>
      </c>
      <c r="L1539" s="24">
        <f t="shared" si="97"/>
        <v>0.19999999999999998</v>
      </c>
      <c r="M1539" s="12">
        <f t="shared" si="98"/>
        <v>1.333</v>
      </c>
      <c r="N1539" s="19">
        <f t="shared" si="99"/>
        <v>31.592100000000002</v>
      </c>
    </row>
    <row r="1540" spans="1:14" x14ac:dyDescent="0.3">
      <c r="A1540" s="10" t="s">
        <v>2037</v>
      </c>
      <c r="B1540" s="11">
        <v>43358</v>
      </c>
      <c r="C1540" s="12" t="s">
        <v>2036</v>
      </c>
      <c r="D1540" s="12" t="s">
        <v>45</v>
      </c>
      <c r="E1540" s="12" t="s">
        <v>3</v>
      </c>
      <c r="F1540" s="12" t="s">
        <v>10</v>
      </c>
      <c r="G1540" s="12">
        <v>16.28</v>
      </c>
      <c r="H1540" s="12">
        <v>2</v>
      </c>
      <c r="I1540" s="12">
        <v>3.2559999999999998</v>
      </c>
      <c r="J1540" s="13">
        <v>0.25</v>
      </c>
      <c r="K1540" s="12" t="str">
        <f t="shared" si="96"/>
        <v>September</v>
      </c>
      <c r="L1540" s="24">
        <f t="shared" si="97"/>
        <v>0.19999999999999998</v>
      </c>
      <c r="M1540" s="12">
        <f t="shared" si="98"/>
        <v>8.14</v>
      </c>
      <c r="N1540" s="19">
        <f t="shared" si="99"/>
        <v>12.21</v>
      </c>
    </row>
    <row r="1541" spans="1:14" x14ac:dyDescent="0.3">
      <c r="A1541" s="10" t="s">
        <v>2038</v>
      </c>
      <c r="B1541" s="11">
        <v>43358</v>
      </c>
      <c r="C1541" s="12" t="s">
        <v>2036</v>
      </c>
      <c r="D1541" s="12" t="s">
        <v>45</v>
      </c>
      <c r="E1541" s="12" t="s">
        <v>3</v>
      </c>
      <c r="F1541" s="12" t="s">
        <v>4</v>
      </c>
      <c r="G1541" s="12">
        <v>782.94</v>
      </c>
      <c r="H1541" s="12">
        <v>16</v>
      </c>
      <c r="I1541" s="12">
        <v>156.58799999999999</v>
      </c>
      <c r="J1541" s="13">
        <v>0.17</v>
      </c>
      <c r="K1541" s="12" t="str">
        <f t="shared" si="96"/>
        <v>September</v>
      </c>
      <c r="L1541" s="24">
        <f t="shared" si="97"/>
        <v>0.19999999999999998</v>
      </c>
      <c r="M1541" s="12">
        <f t="shared" si="98"/>
        <v>48.933750000000003</v>
      </c>
      <c r="N1541" s="19">
        <f t="shared" si="99"/>
        <v>649.8402000000001</v>
      </c>
    </row>
    <row r="1542" spans="1:14" x14ac:dyDescent="0.3">
      <c r="A1542" s="10" t="s">
        <v>2039</v>
      </c>
      <c r="B1542" s="11">
        <v>43358</v>
      </c>
      <c r="C1542" s="12" t="s">
        <v>2036</v>
      </c>
      <c r="D1542" s="12" t="s">
        <v>45</v>
      </c>
      <c r="E1542" s="12" t="s">
        <v>3</v>
      </c>
      <c r="F1542" s="12" t="s">
        <v>10</v>
      </c>
      <c r="G1542" s="12">
        <v>242.48</v>
      </c>
      <c r="H1542" s="12">
        <v>16</v>
      </c>
      <c r="I1542" s="12">
        <v>48.496000000000002</v>
      </c>
      <c r="J1542" s="13">
        <v>0.12</v>
      </c>
      <c r="K1542" s="12" t="str">
        <f t="shared" si="96"/>
        <v>September</v>
      </c>
      <c r="L1542" s="24">
        <f t="shared" si="97"/>
        <v>0.2</v>
      </c>
      <c r="M1542" s="12">
        <f t="shared" si="98"/>
        <v>15.154999999999999</v>
      </c>
      <c r="N1542" s="19">
        <f t="shared" si="99"/>
        <v>213.38239999999999</v>
      </c>
    </row>
    <row r="1543" spans="1:14" x14ac:dyDescent="0.3">
      <c r="A1543" s="10" t="s">
        <v>2040</v>
      </c>
      <c r="B1543" s="11">
        <v>42311</v>
      </c>
      <c r="C1543" s="12" t="s">
        <v>847</v>
      </c>
      <c r="D1543" s="12" t="s">
        <v>45</v>
      </c>
      <c r="E1543" s="12" t="s">
        <v>3</v>
      </c>
      <c r="F1543" s="12" t="s">
        <v>4</v>
      </c>
      <c r="G1543" s="12">
        <v>8.32</v>
      </c>
      <c r="H1543" s="12">
        <v>19</v>
      </c>
      <c r="I1543" s="12">
        <v>1.6639999999999999</v>
      </c>
      <c r="J1543" s="13">
        <v>0.24</v>
      </c>
      <c r="K1543" s="12" t="str">
        <f t="shared" si="96"/>
        <v>November</v>
      </c>
      <c r="L1543" s="24">
        <f t="shared" si="97"/>
        <v>0.19999999999999998</v>
      </c>
      <c r="M1543" s="12">
        <f t="shared" si="98"/>
        <v>0.43789473684210528</v>
      </c>
      <c r="N1543" s="19">
        <f t="shared" si="99"/>
        <v>6.3231999999999999</v>
      </c>
    </row>
    <row r="1544" spans="1:14" x14ac:dyDescent="0.3">
      <c r="A1544" s="10" t="s">
        <v>2041</v>
      </c>
      <c r="B1544" s="11">
        <v>42311</v>
      </c>
      <c r="C1544" s="12" t="s">
        <v>847</v>
      </c>
      <c r="D1544" s="12" t="s">
        <v>45</v>
      </c>
      <c r="E1544" s="12" t="s">
        <v>3</v>
      </c>
      <c r="F1544" s="12" t="s">
        <v>10</v>
      </c>
      <c r="G1544" s="12">
        <v>10.464</v>
      </c>
      <c r="H1544" s="12">
        <v>6</v>
      </c>
      <c r="I1544" s="12">
        <v>2.0928</v>
      </c>
      <c r="J1544" s="13">
        <v>0.11</v>
      </c>
      <c r="K1544" s="12" t="str">
        <f t="shared" si="96"/>
        <v>November</v>
      </c>
      <c r="L1544" s="24">
        <f t="shared" si="97"/>
        <v>0.19999999999999998</v>
      </c>
      <c r="M1544" s="12">
        <f t="shared" si="98"/>
        <v>1.744</v>
      </c>
      <c r="N1544" s="19">
        <f t="shared" si="99"/>
        <v>9.3129600000000003</v>
      </c>
    </row>
    <row r="1545" spans="1:14" x14ac:dyDescent="0.3">
      <c r="A1545" s="10" t="s">
        <v>2042</v>
      </c>
      <c r="B1545" s="11">
        <v>42096</v>
      </c>
      <c r="C1545" s="12" t="s">
        <v>2043</v>
      </c>
      <c r="D1545" s="12" t="s">
        <v>8</v>
      </c>
      <c r="E1545" s="12" t="s">
        <v>30</v>
      </c>
      <c r="F1545" s="12" t="s">
        <v>10</v>
      </c>
      <c r="G1545" s="12">
        <v>82.896000000000001</v>
      </c>
      <c r="H1545" s="12">
        <v>28</v>
      </c>
      <c r="I1545" s="12">
        <v>16.5792</v>
      </c>
      <c r="J1545" s="13">
        <v>0.18</v>
      </c>
      <c r="K1545" s="12" t="str">
        <f t="shared" si="96"/>
        <v>April</v>
      </c>
      <c r="L1545" s="24">
        <f t="shared" si="97"/>
        <v>0.2</v>
      </c>
      <c r="M1545" s="12">
        <f t="shared" si="98"/>
        <v>2.9605714285714284</v>
      </c>
      <c r="N1545" s="19">
        <f t="shared" si="99"/>
        <v>67.974720000000005</v>
      </c>
    </row>
    <row r="1546" spans="1:14" x14ac:dyDescent="0.3">
      <c r="A1546" s="10" t="s">
        <v>2044</v>
      </c>
      <c r="B1546" s="11">
        <v>42096</v>
      </c>
      <c r="C1546" s="12" t="s">
        <v>2043</v>
      </c>
      <c r="D1546" s="12" t="s">
        <v>8</v>
      </c>
      <c r="E1546" s="12" t="s">
        <v>30</v>
      </c>
      <c r="F1546" s="12" t="s">
        <v>10</v>
      </c>
      <c r="G1546" s="12">
        <v>34.24</v>
      </c>
      <c r="H1546" s="12">
        <v>9</v>
      </c>
      <c r="I1546" s="12">
        <v>6.8479999999999999</v>
      </c>
      <c r="J1546" s="13">
        <v>0.06</v>
      </c>
      <c r="K1546" s="12" t="str">
        <f t="shared" si="96"/>
        <v>April</v>
      </c>
      <c r="L1546" s="24">
        <f t="shared" si="97"/>
        <v>0.19999999999999998</v>
      </c>
      <c r="M1546" s="12">
        <f t="shared" si="98"/>
        <v>3.8044444444444445</v>
      </c>
      <c r="N1546" s="19">
        <f t="shared" si="99"/>
        <v>32.185600000000001</v>
      </c>
    </row>
    <row r="1547" spans="1:14" x14ac:dyDescent="0.3">
      <c r="A1547" s="10" t="s">
        <v>2045</v>
      </c>
      <c r="B1547" s="11">
        <v>42369</v>
      </c>
      <c r="C1547" s="12" t="s">
        <v>1236</v>
      </c>
      <c r="D1547" s="12" t="s">
        <v>8</v>
      </c>
      <c r="E1547" s="12" t="s">
        <v>9</v>
      </c>
      <c r="F1547" s="12" t="s">
        <v>4</v>
      </c>
      <c r="G1547" s="12">
        <v>1573.4880000000001</v>
      </c>
      <c r="H1547" s="12">
        <v>19</v>
      </c>
      <c r="I1547" s="12">
        <v>314.69760000000002</v>
      </c>
      <c r="J1547" s="13">
        <v>0.08</v>
      </c>
      <c r="K1547" s="12" t="str">
        <f t="shared" si="96"/>
        <v>December</v>
      </c>
      <c r="L1547" s="24">
        <f t="shared" si="97"/>
        <v>0.2</v>
      </c>
      <c r="M1547" s="12">
        <f t="shared" si="98"/>
        <v>82.815157894736842</v>
      </c>
      <c r="N1547" s="19">
        <f t="shared" si="99"/>
        <v>1447.60896</v>
      </c>
    </row>
    <row r="1548" spans="1:14" x14ac:dyDescent="0.3">
      <c r="A1548" s="10" t="s">
        <v>2046</v>
      </c>
      <c r="B1548" s="11">
        <v>42697</v>
      </c>
      <c r="C1548" s="12" t="s">
        <v>516</v>
      </c>
      <c r="D1548" s="12" t="s">
        <v>2</v>
      </c>
      <c r="E1548" s="12" t="s">
        <v>9</v>
      </c>
      <c r="F1548" s="12" t="s">
        <v>10</v>
      </c>
      <c r="G1548" s="12">
        <v>335.52</v>
      </c>
      <c r="H1548" s="12">
        <v>14</v>
      </c>
      <c r="I1548" s="12">
        <v>67.103999999999999</v>
      </c>
      <c r="J1548" s="13">
        <v>0.2</v>
      </c>
      <c r="K1548" s="12" t="str">
        <f t="shared" si="96"/>
        <v>November</v>
      </c>
      <c r="L1548" s="24">
        <f t="shared" si="97"/>
        <v>0.2</v>
      </c>
      <c r="M1548" s="12">
        <f t="shared" si="98"/>
        <v>23.965714285714284</v>
      </c>
      <c r="N1548" s="19">
        <f t="shared" si="99"/>
        <v>268.416</v>
      </c>
    </row>
    <row r="1549" spans="1:14" x14ac:dyDescent="0.3">
      <c r="A1549" s="10" t="s">
        <v>2047</v>
      </c>
      <c r="B1549" s="11">
        <v>42697</v>
      </c>
      <c r="C1549" s="12" t="s">
        <v>516</v>
      </c>
      <c r="D1549" s="12" t="s">
        <v>2</v>
      </c>
      <c r="E1549" s="12" t="s">
        <v>9</v>
      </c>
      <c r="F1549" s="12" t="s">
        <v>10</v>
      </c>
      <c r="G1549" s="12">
        <v>23.911999999999999</v>
      </c>
      <c r="H1549" s="12">
        <v>7</v>
      </c>
      <c r="I1549" s="12">
        <v>4.7824</v>
      </c>
      <c r="J1549" s="13">
        <v>0.19</v>
      </c>
      <c r="K1549" s="12" t="str">
        <f t="shared" si="96"/>
        <v>November</v>
      </c>
      <c r="L1549" s="24">
        <f t="shared" si="97"/>
        <v>0.2</v>
      </c>
      <c r="M1549" s="12">
        <f t="shared" si="98"/>
        <v>3.4159999999999999</v>
      </c>
      <c r="N1549" s="19">
        <f t="shared" si="99"/>
        <v>19.36872</v>
      </c>
    </row>
    <row r="1550" spans="1:14" x14ac:dyDescent="0.3">
      <c r="A1550" s="10" t="s">
        <v>2048</v>
      </c>
      <c r="B1550" s="11">
        <v>42697</v>
      </c>
      <c r="C1550" s="12" t="s">
        <v>516</v>
      </c>
      <c r="D1550" s="12" t="s">
        <v>2</v>
      </c>
      <c r="E1550" s="12" t="s">
        <v>9</v>
      </c>
      <c r="F1550" s="12" t="s">
        <v>10</v>
      </c>
      <c r="G1550" s="12">
        <v>27.056000000000001</v>
      </c>
      <c r="H1550" s="12">
        <v>5</v>
      </c>
      <c r="I1550" s="12">
        <v>5.4112</v>
      </c>
      <c r="J1550" s="13">
        <v>0.02</v>
      </c>
      <c r="K1550" s="12" t="str">
        <f t="shared" si="96"/>
        <v>November</v>
      </c>
      <c r="L1550" s="24">
        <f t="shared" si="97"/>
        <v>0.19999999999999998</v>
      </c>
      <c r="M1550" s="12">
        <f t="shared" si="98"/>
        <v>5.4112</v>
      </c>
      <c r="N1550" s="19">
        <f t="shared" si="99"/>
        <v>26.514880000000002</v>
      </c>
    </row>
    <row r="1551" spans="1:14" x14ac:dyDescent="0.3">
      <c r="A1551" s="10" t="s">
        <v>2049</v>
      </c>
      <c r="B1551" s="11">
        <v>42162</v>
      </c>
      <c r="C1551" s="12" t="s">
        <v>759</v>
      </c>
      <c r="D1551" s="12" t="s">
        <v>29</v>
      </c>
      <c r="E1551" s="12" t="s">
        <v>3</v>
      </c>
      <c r="F1551" s="12" t="s">
        <v>18</v>
      </c>
      <c r="G1551" s="12">
        <v>559.99199999999996</v>
      </c>
      <c r="H1551" s="12">
        <v>30</v>
      </c>
      <c r="I1551" s="12">
        <v>111.9984</v>
      </c>
      <c r="J1551" s="13">
        <v>0.09</v>
      </c>
      <c r="K1551" s="12" t="str">
        <f t="shared" si="96"/>
        <v>June</v>
      </c>
      <c r="L1551" s="24">
        <f t="shared" si="97"/>
        <v>0.2</v>
      </c>
      <c r="M1551" s="12">
        <f t="shared" si="98"/>
        <v>18.666399999999999</v>
      </c>
      <c r="N1551" s="19">
        <f t="shared" si="99"/>
        <v>509.59271999999999</v>
      </c>
    </row>
    <row r="1552" spans="1:14" x14ac:dyDescent="0.3">
      <c r="A1552" s="10" t="s">
        <v>2050</v>
      </c>
      <c r="B1552" s="11">
        <v>43417</v>
      </c>
      <c r="C1552" s="12" t="s">
        <v>1933</v>
      </c>
      <c r="D1552" s="12" t="s">
        <v>2</v>
      </c>
      <c r="E1552" s="12" t="s">
        <v>30</v>
      </c>
      <c r="F1552" s="12" t="s">
        <v>10</v>
      </c>
      <c r="G1552" s="12">
        <v>9.3239999999999998</v>
      </c>
      <c r="H1552" s="12">
        <v>30</v>
      </c>
      <c r="I1552" s="12">
        <v>1.8648</v>
      </c>
      <c r="J1552" s="13">
        <v>0.09</v>
      </c>
      <c r="K1552" s="12" t="str">
        <f t="shared" si="96"/>
        <v>November</v>
      </c>
      <c r="L1552" s="24">
        <f t="shared" si="97"/>
        <v>0.2</v>
      </c>
      <c r="M1552" s="12">
        <f t="shared" si="98"/>
        <v>0.31080000000000002</v>
      </c>
      <c r="N1552" s="19">
        <f t="shared" si="99"/>
        <v>8.4848400000000002</v>
      </c>
    </row>
    <row r="1553" spans="1:14" x14ac:dyDescent="0.3">
      <c r="A1553" s="10" t="s">
        <v>2051</v>
      </c>
      <c r="B1553" s="11">
        <v>42903</v>
      </c>
      <c r="C1553" s="12" t="s">
        <v>2052</v>
      </c>
      <c r="D1553" s="12" t="s">
        <v>8</v>
      </c>
      <c r="E1553" s="12" t="s">
        <v>3</v>
      </c>
      <c r="F1553" s="12" t="s">
        <v>10</v>
      </c>
      <c r="G1553" s="12">
        <v>111.96</v>
      </c>
      <c r="H1553" s="12">
        <v>22</v>
      </c>
      <c r="I1553" s="12">
        <v>22.391999999999999</v>
      </c>
      <c r="J1553" s="13">
        <v>0.24</v>
      </c>
      <c r="K1553" s="12" t="str">
        <f t="shared" si="96"/>
        <v>June</v>
      </c>
      <c r="L1553" s="24">
        <f t="shared" si="97"/>
        <v>0.2</v>
      </c>
      <c r="M1553" s="12">
        <f t="shared" si="98"/>
        <v>5.0890909090909089</v>
      </c>
      <c r="N1553" s="19">
        <f t="shared" si="99"/>
        <v>85.08959999999999</v>
      </c>
    </row>
    <row r="1554" spans="1:14" x14ac:dyDescent="0.3">
      <c r="A1554" s="10" t="s">
        <v>2053</v>
      </c>
      <c r="B1554" s="11">
        <v>42068</v>
      </c>
      <c r="C1554" s="12" t="s">
        <v>663</v>
      </c>
      <c r="D1554" s="12" t="s">
        <v>29</v>
      </c>
      <c r="E1554" s="12" t="s">
        <v>30</v>
      </c>
      <c r="F1554" s="12" t="s">
        <v>10</v>
      </c>
      <c r="G1554" s="12">
        <v>21.56</v>
      </c>
      <c r="H1554" s="12">
        <v>19</v>
      </c>
      <c r="I1554" s="12">
        <v>4.3120000000000003</v>
      </c>
      <c r="J1554" s="13">
        <v>0.04</v>
      </c>
      <c r="K1554" s="12" t="str">
        <f t="shared" si="96"/>
        <v>March</v>
      </c>
      <c r="L1554" s="24">
        <f t="shared" si="97"/>
        <v>0.2</v>
      </c>
      <c r="M1554" s="12">
        <f t="shared" si="98"/>
        <v>1.134736842105263</v>
      </c>
      <c r="N1554" s="19">
        <f t="shared" si="99"/>
        <v>20.697599999999998</v>
      </c>
    </row>
    <row r="1555" spans="1:14" x14ac:dyDescent="0.3">
      <c r="A1555" s="10" t="s">
        <v>2054</v>
      </c>
      <c r="B1555" s="11">
        <v>43389</v>
      </c>
      <c r="C1555" s="12" t="s">
        <v>2055</v>
      </c>
      <c r="D1555" s="12" t="s">
        <v>2</v>
      </c>
      <c r="E1555" s="12" t="s">
        <v>3</v>
      </c>
      <c r="F1555" s="12" t="s">
        <v>10</v>
      </c>
      <c r="G1555" s="12">
        <v>124.75</v>
      </c>
      <c r="H1555" s="12">
        <v>10</v>
      </c>
      <c r="I1555" s="12">
        <v>24.95</v>
      </c>
      <c r="J1555" s="13">
        <v>0.14000000000000001</v>
      </c>
      <c r="K1555" s="12" t="str">
        <f t="shared" si="96"/>
        <v>October</v>
      </c>
      <c r="L1555" s="24">
        <f t="shared" si="97"/>
        <v>0.19999999999999998</v>
      </c>
      <c r="M1555" s="12">
        <f t="shared" si="98"/>
        <v>12.475</v>
      </c>
      <c r="N1555" s="19">
        <f t="shared" si="99"/>
        <v>107.285</v>
      </c>
    </row>
    <row r="1556" spans="1:14" x14ac:dyDescent="0.3">
      <c r="A1556" s="10" t="s">
        <v>2056</v>
      </c>
      <c r="B1556" s="11">
        <v>42523</v>
      </c>
      <c r="C1556" s="12" t="s">
        <v>323</v>
      </c>
      <c r="D1556" s="12" t="s">
        <v>45</v>
      </c>
      <c r="E1556" s="12" t="s">
        <v>9</v>
      </c>
      <c r="F1556" s="12" t="s">
        <v>10</v>
      </c>
      <c r="G1556" s="12">
        <v>5.28</v>
      </c>
      <c r="H1556" s="12">
        <v>22</v>
      </c>
      <c r="I1556" s="12">
        <v>1.056</v>
      </c>
      <c r="J1556" s="13">
        <v>0.16</v>
      </c>
      <c r="K1556" s="12" t="str">
        <f t="shared" si="96"/>
        <v>June</v>
      </c>
      <c r="L1556" s="24">
        <f t="shared" si="97"/>
        <v>0.2</v>
      </c>
      <c r="M1556" s="12">
        <f t="shared" si="98"/>
        <v>0.24000000000000002</v>
      </c>
      <c r="N1556" s="19">
        <f t="shared" si="99"/>
        <v>4.4352</v>
      </c>
    </row>
    <row r="1557" spans="1:14" x14ac:dyDescent="0.3">
      <c r="A1557" s="10" t="s">
        <v>2057</v>
      </c>
      <c r="B1557" s="11">
        <v>43199</v>
      </c>
      <c r="C1557" s="12" t="s">
        <v>2058</v>
      </c>
      <c r="D1557" s="12" t="s">
        <v>45</v>
      </c>
      <c r="E1557" s="12" t="s">
        <v>3</v>
      </c>
      <c r="F1557" s="12" t="s">
        <v>18</v>
      </c>
      <c r="G1557" s="12">
        <v>91.96</v>
      </c>
      <c r="H1557" s="12">
        <v>17</v>
      </c>
      <c r="I1557" s="12">
        <v>18.391999999999999</v>
      </c>
      <c r="J1557" s="13">
        <v>0.22</v>
      </c>
      <c r="K1557" s="12" t="str">
        <f t="shared" si="96"/>
        <v>April</v>
      </c>
      <c r="L1557" s="24">
        <f t="shared" si="97"/>
        <v>0.2</v>
      </c>
      <c r="M1557" s="12">
        <f t="shared" si="98"/>
        <v>5.4094117647058821</v>
      </c>
      <c r="N1557" s="19">
        <f t="shared" si="99"/>
        <v>71.728799999999993</v>
      </c>
    </row>
    <row r="1558" spans="1:14" x14ac:dyDescent="0.3">
      <c r="A1558" s="10" t="s">
        <v>2059</v>
      </c>
      <c r="B1558" s="11">
        <v>42983</v>
      </c>
      <c r="C1558" s="12" t="s">
        <v>2060</v>
      </c>
      <c r="D1558" s="12" t="s">
        <v>45</v>
      </c>
      <c r="E1558" s="12" t="s">
        <v>3</v>
      </c>
      <c r="F1558" s="12" t="s">
        <v>10</v>
      </c>
      <c r="G1558" s="12">
        <v>9.3439999999999994</v>
      </c>
      <c r="H1558" s="12">
        <v>2</v>
      </c>
      <c r="I1558" s="12">
        <v>1.8688</v>
      </c>
      <c r="J1558" s="13">
        <v>0.22</v>
      </c>
      <c r="K1558" s="12" t="str">
        <f t="shared" si="96"/>
        <v>September</v>
      </c>
      <c r="L1558" s="24">
        <f t="shared" si="97"/>
        <v>0.2</v>
      </c>
      <c r="M1558" s="12">
        <f t="shared" si="98"/>
        <v>4.6719999999999997</v>
      </c>
      <c r="N1558" s="19">
        <f t="shared" si="99"/>
        <v>7.2883199999999997</v>
      </c>
    </row>
    <row r="1559" spans="1:14" x14ac:dyDescent="0.3">
      <c r="A1559" s="10" t="s">
        <v>2061</v>
      </c>
      <c r="B1559" s="11">
        <v>42983</v>
      </c>
      <c r="C1559" s="12" t="s">
        <v>2060</v>
      </c>
      <c r="D1559" s="12" t="s">
        <v>45</v>
      </c>
      <c r="E1559" s="12" t="s">
        <v>3</v>
      </c>
      <c r="F1559" s="12" t="s">
        <v>10</v>
      </c>
      <c r="G1559" s="12">
        <v>79.36</v>
      </c>
      <c r="H1559" s="12">
        <v>4</v>
      </c>
      <c r="I1559" s="12">
        <v>15.872</v>
      </c>
      <c r="J1559" s="13">
        <v>0.13</v>
      </c>
      <c r="K1559" s="12" t="str">
        <f t="shared" si="96"/>
        <v>September</v>
      </c>
      <c r="L1559" s="24">
        <f t="shared" si="97"/>
        <v>0.2</v>
      </c>
      <c r="M1559" s="12">
        <f t="shared" si="98"/>
        <v>19.84</v>
      </c>
      <c r="N1559" s="19">
        <f t="shared" si="99"/>
        <v>69.043199999999999</v>
      </c>
    </row>
    <row r="1560" spans="1:14" x14ac:dyDescent="0.3">
      <c r="A1560" s="10" t="s">
        <v>2062</v>
      </c>
      <c r="B1560" s="11">
        <v>42445</v>
      </c>
      <c r="C1560" s="12" t="s">
        <v>677</v>
      </c>
      <c r="D1560" s="12" t="s">
        <v>45</v>
      </c>
      <c r="E1560" s="12" t="s">
        <v>3</v>
      </c>
      <c r="F1560" s="12" t="s">
        <v>4</v>
      </c>
      <c r="G1560" s="12">
        <v>171.96</v>
      </c>
      <c r="H1560" s="12">
        <v>18</v>
      </c>
      <c r="I1560" s="12">
        <v>34.392000000000003</v>
      </c>
      <c r="J1560" s="13">
        <v>0.13</v>
      </c>
      <c r="K1560" s="12" t="str">
        <f t="shared" si="96"/>
        <v>March</v>
      </c>
      <c r="L1560" s="24">
        <f t="shared" si="97"/>
        <v>0.2</v>
      </c>
      <c r="M1560" s="12">
        <f t="shared" si="98"/>
        <v>9.5533333333333346</v>
      </c>
      <c r="N1560" s="19">
        <f t="shared" si="99"/>
        <v>149.6052</v>
      </c>
    </row>
    <row r="1561" spans="1:14" x14ac:dyDescent="0.3">
      <c r="A1561" s="10" t="s">
        <v>2063</v>
      </c>
      <c r="B1561" s="11">
        <v>42982</v>
      </c>
      <c r="C1561" s="12" t="s">
        <v>2064</v>
      </c>
      <c r="D1561" s="12" t="s">
        <v>8</v>
      </c>
      <c r="E1561" s="12" t="s">
        <v>9</v>
      </c>
      <c r="F1561" s="12" t="s">
        <v>10</v>
      </c>
      <c r="G1561" s="12">
        <v>35.351999999999997</v>
      </c>
      <c r="H1561" s="12">
        <v>21</v>
      </c>
      <c r="I1561" s="12">
        <v>7.0704000000000002</v>
      </c>
      <c r="J1561" s="13">
        <v>0</v>
      </c>
      <c r="K1561" s="12" t="str">
        <f t="shared" si="96"/>
        <v>September</v>
      </c>
      <c r="L1561" s="24">
        <f t="shared" si="97"/>
        <v>0.20000000000000004</v>
      </c>
      <c r="M1561" s="12">
        <f t="shared" si="98"/>
        <v>1.6834285714285713</v>
      </c>
      <c r="N1561" s="19">
        <f t="shared" si="99"/>
        <v>35.351999999999997</v>
      </c>
    </row>
    <row r="1562" spans="1:14" x14ac:dyDescent="0.3">
      <c r="A1562" s="10" t="s">
        <v>2065</v>
      </c>
      <c r="B1562" s="11">
        <v>42098</v>
      </c>
      <c r="C1562" s="12" t="s">
        <v>1204</v>
      </c>
      <c r="D1562" s="12" t="s">
        <v>45</v>
      </c>
      <c r="E1562" s="12" t="s">
        <v>30</v>
      </c>
      <c r="F1562" s="12" t="s">
        <v>10</v>
      </c>
      <c r="G1562" s="12">
        <v>18.899999999999999</v>
      </c>
      <c r="H1562" s="12">
        <v>30</v>
      </c>
      <c r="I1562" s="12">
        <v>3.78</v>
      </c>
      <c r="J1562" s="13">
        <v>0.22</v>
      </c>
      <c r="K1562" s="12" t="str">
        <f t="shared" si="96"/>
        <v>April</v>
      </c>
      <c r="L1562" s="24">
        <f t="shared" si="97"/>
        <v>0.2</v>
      </c>
      <c r="M1562" s="12">
        <f t="shared" si="98"/>
        <v>0.63</v>
      </c>
      <c r="N1562" s="19">
        <f t="shared" si="99"/>
        <v>14.741999999999999</v>
      </c>
    </row>
    <row r="1563" spans="1:14" x14ac:dyDescent="0.3">
      <c r="A1563" s="10" t="s">
        <v>2066</v>
      </c>
      <c r="B1563" s="11">
        <v>43229</v>
      </c>
      <c r="C1563" s="12" t="s">
        <v>132</v>
      </c>
      <c r="D1563" s="12" t="s">
        <v>29</v>
      </c>
      <c r="E1563" s="12" t="s">
        <v>30</v>
      </c>
      <c r="F1563" s="12" t="s">
        <v>10</v>
      </c>
      <c r="G1563" s="12">
        <v>2.78</v>
      </c>
      <c r="H1563" s="12">
        <v>9</v>
      </c>
      <c r="I1563" s="12">
        <v>0.55600000000000005</v>
      </c>
      <c r="J1563" s="13">
        <v>0.04</v>
      </c>
      <c r="K1563" s="12" t="str">
        <f t="shared" si="96"/>
        <v>May</v>
      </c>
      <c r="L1563" s="24">
        <f t="shared" si="97"/>
        <v>0.20000000000000004</v>
      </c>
      <c r="M1563" s="12">
        <f t="shared" si="98"/>
        <v>0.30888888888888888</v>
      </c>
      <c r="N1563" s="19">
        <f t="shared" si="99"/>
        <v>2.6687999999999996</v>
      </c>
    </row>
    <row r="1564" spans="1:14" x14ac:dyDescent="0.3">
      <c r="A1564" s="10" t="s">
        <v>2067</v>
      </c>
      <c r="B1564" s="11">
        <v>43281</v>
      </c>
      <c r="C1564" s="12" t="s">
        <v>2068</v>
      </c>
      <c r="D1564" s="12" t="s">
        <v>45</v>
      </c>
      <c r="E1564" s="12" t="s">
        <v>3</v>
      </c>
      <c r="F1564" s="12" t="s">
        <v>4</v>
      </c>
      <c r="G1564" s="12">
        <v>1044.6300000000001</v>
      </c>
      <c r="H1564" s="12">
        <v>7</v>
      </c>
      <c r="I1564" s="12">
        <v>208.92599999999999</v>
      </c>
      <c r="J1564" s="13">
        <v>0</v>
      </c>
      <c r="K1564" s="12" t="str">
        <f t="shared" si="96"/>
        <v>June</v>
      </c>
      <c r="L1564" s="24">
        <f t="shared" si="97"/>
        <v>0.19999999999999996</v>
      </c>
      <c r="M1564" s="12">
        <f t="shared" si="98"/>
        <v>149.23285714285717</v>
      </c>
      <c r="N1564" s="19">
        <f t="shared" si="99"/>
        <v>1044.6300000000001</v>
      </c>
    </row>
    <row r="1565" spans="1:14" x14ac:dyDescent="0.3">
      <c r="A1565" s="10" t="s">
        <v>2069</v>
      </c>
      <c r="B1565" s="11">
        <v>42624</v>
      </c>
      <c r="C1565" s="12" t="s">
        <v>2070</v>
      </c>
      <c r="D1565" s="12" t="s">
        <v>45</v>
      </c>
      <c r="E1565" s="12" t="s">
        <v>3</v>
      </c>
      <c r="F1565" s="12" t="s">
        <v>10</v>
      </c>
      <c r="G1565" s="12">
        <v>11.352</v>
      </c>
      <c r="H1565" s="12">
        <v>5</v>
      </c>
      <c r="I1565" s="12">
        <v>2.2704</v>
      </c>
      <c r="J1565" s="13">
        <v>0.1</v>
      </c>
      <c r="K1565" s="12" t="str">
        <f t="shared" si="96"/>
        <v>September</v>
      </c>
      <c r="L1565" s="24">
        <f t="shared" si="97"/>
        <v>0.19999999999999998</v>
      </c>
      <c r="M1565" s="12">
        <f t="shared" si="98"/>
        <v>2.2704</v>
      </c>
      <c r="N1565" s="19">
        <f t="shared" si="99"/>
        <v>10.216800000000001</v>
      </c>
    </row>
    <row r="1566" spans="1:14" x14ac:dyDescent="0.3">
      <c r="A1566" s="10" t="s">
        <v>2071</v>
      </c>
      <c r="B1566" s="11">
        <v>42097</v>
      </c>
      <c r="C1566" s="12" t="s">
        <v>174</v>
      </c>
      <c r="D1566" s="12" t="s">
        <v>29</v>
      </c>
      <c r="E1566" s="12" t="s">
        <v>3</v>
      </c>
      <c r="F1566" s="12" t="s">
        <v>10</v>
      </c>
      <c r="G1566" s="12">
        <v>354.9</v>
      </c>
      <c r="H1566" s="12">
        <v>28</v>
      </c>
      <c r="I1566" s="12">
        <v>70.98</v>
      </c>
      <c r="J1566" s="13">
        <v>0.22</v>
      </c>
      <c r="K1566" s="12" t="str">
        <f t="shared" si="96"/>
        <v>April</v>
      </c>
      <c r="L1566" s="24">
        <f t="shared" si="97"/>
        <v>0.2</v>
      </c>
      <c r="M1566" s="12">
        <f t="shared" si="98"/>
        <v>12.674999999999999</v>
      </c>
      <c r="N1566" s="19">
        <f t="shared" si="99"/>
        <v>276.822</v>
      </c>
    </row>
    <row r="1567" spans="1:14" x14ac:dyDescent="0.3">
      <c r="A1567" s="10" t="s">
        <v>2072</v>
      </c>
      <c r="B1567" s="11">
        <v>42448</v>
      </c>
      <c r="C1567" s="12" t="s">
        <v>975</v>
      </c>
      <c r="D1567" s="12" t="s">
        <v>45</v>
      </c>
      <c r="E1567" s="12" t="s">
        <v>30</v>
      </c>
      <c r="F1567" s="12" t="s">
        <v>18</v>
      </c>
      <c r="G1567" s="12">
        <v>453.57600000000002</v>
      </c>
      <c r="H1567" s="12">
        <v>5</v>
      </c>
      <c r="I1567" s="12">
        <v>90.715199999999996</v>
      </c>
      <c r="J1567" s="13">
        <v>0.21</v>
      </c>
      <c r="K1567" s="12" t="str">
        <f t="shared" si="96"/>
        <v>March</v>
      </c>
      <c r="L1567" s="24">
        <f t="shared" si="97"/>
        <v>0.19999999999999998</v>
      </c>
      <c r="M1567" s="12">
        <f t="shared" si="98"/>
        <v>90.71520000000001</v>
      </c>
      <c r="N1567" s="19">
        <f t="shared" si="99"/>
        <v>358.32504</v>
      </c>
    </row>
    <row r="1568" spans="1:14" x14ac:dyDescent="0.3">
      <c r="A1568" s="10" t="s">
        <v>2073</v>
      </c>
      <c r="B1568" s="11">
        <v>42703</v>
      </c>
      <c r="C1568" s="12" t="s">
        <v>2074</v>
      </c>
      <c r="D1568" s="12" t="s">
        <v>29</v>
      </c>
      <c r="E1568" s="12" t="s">
        <v>3</v>
      </c>
      <c r="F1568" s="12" t="s">
        <v>18</v>
      </c>
      <c r="G1568" s="12">
        <v>21.48</v>
      </c>
      <c r="H1568" s="12">
        <v>16</v>
      </c>
      <c r="I1568" s="12">
        <v>4.2960000000000003</v>
      </c>
      <c r="J1568" s="13">
        <v>0.21</v>
      </c>
      <c r="K1568" s="12" t="str">
        <f t="shared" si="96"/>
        <v>November</v>
      </c>
      <c r="L1568" s="24">
        <f t="shared" si="97"/>
        <v>0.2</v>
      </c>
      <c r="M1568" s="12">
        <f t="shared" si="98"/>
        <v>1.3425</v>
      </c>
      <c r="N1568" s="19">
        <f t="shared" si="99"/>
        <v>16.969200000000001</v>
      </c>
    </row>
    <row r="1569" spans="1:14" x14ac:dyDescent="0.3">
      <c r="A1569" s="10" t="s">
        <v>2075</v>
      </c>
      <c r="B1569" s="11">
        <v>42703</v>
      </c>
      <c r="C1569" s="12" t="s">
        <v>2074</v>
      </c>
      <c r="D1569" s="12" t="s">
        <v>29</v>
      </c>
      <c r="E1569" s="12" t="s">
        <v>3</v>
      </c>
      <c r="F1569" s="12" t="s">
        <v>10</v>
      </c>
      <c r="G1569" s="12">
        <v>8.7840000000000007</v>
      </c>
      <c r="H1569" s="12">
        <v>28</v>
      </c>
      <c r="I1569" s="12">
        <v>1.7567999999999999</v>
      </c>
      <c r="J1569" s="13">
        <v>0.15</v>
      </c>
      <c r="K1569" s="12" t="str">
        <f t="shared" si="96"/>
        <v>November</v>
      </c>
      <c r="L1569" s="24">
        <f t="shared" si="97"/>
        <v>0.19999999999999998</v>
      </c>
      <c r="M1569" s="12">
        <f t="shared" si="98"/>
        <v>0.31371428571428572</v>
      </c>
      <c r="N1569" s="19">
        <f t="shared" si="99"/>
        <v>7.4664000000000001</v>
      </c>
    </row>
    <row r="1570" spans="1:14" x14ac:dyDescent="0.3">
      <c r="A1570" s="10" t="s">
        <v>2076</v>
      </c>
      <c r="B1570" s="11">
        <v>43410</v>
      </c>
      <c r="C1570" s="12" t="s">
        <v>823</v>
      </c>
      <c r="D1570" s="12" t="s">
        <v>8</v>
      </c>
      <c r="E1570" s="12" t="s">
        <v>3</v>
      </c>
      <c r="F1570" s="12" t="s">
        <v>10</v>
      </c>
      <c r="G1570" s="12">
        <v>122.97</v>
      </c>
      <c r="H1570" s="12">
        <v>14</v>
      </c>
      <c r="I1570" s="12">
        <v>24.594000000000001</v>
      </c>
      <c r="J1570" s="13">
        <v>0.04</v>
      </c>
      <c r="K1570" s="12" t="str">
        <f t="shared" si="96"/>
        <v>November</v>
      </c>
      <c r="L1570" s="24">
        <f t="shared" si="97"/>
        <v>0.2</v>
      </c>
      <c r="M1570" s="12">
        <f t="shared" si="98"/>
        <v>8.7835714285714293</v>
      </c>
      <c r="N1570" s="19">
        <f t="shared" si="99"/>
        <v>118.05119999999999</v>
      </c>
    </row>
    <row r="1571" spans="1:14" x14ac:dyDescent="0.3">
      <c r="A1571" s="10" t="s">
        <v>2077</v>
      </c>
      <c r="B1571" s="11">
        <v>43430</v>
      </c>
      <c r="C1571" s="12" t="s">
        <v>1275</v>
      </c>
      <c r="D1571" s="12" t="s">
        <v>45</v>
      </c>
      <c r="E1571" s="12" t="s">
        <v>9</v>
      </c>
      <c r="F1571" s="12" t="s">
        <v>10</v>
      </c>
      <c r="G1571" s="12">
        <v>12.84</v>
      </c>
      <c r="H1571" s="12">
        <v>14</v>
      </c>
      <c r="I1571" s="12">
        <v>2.5680000000000001</v>
      </c>
      <c r="J1571" s="13">
        <v>0.05</v>
      </c>
      <c r="K1571" s="12" t="str">
        <f t="shared" si="96"/>
        <v>November</v>
      </c>
      <c r="L1571" s="24">
        <f t="shared" si="97"/>
        <v>0.2</v>
      </c>
      <c r="M1571" s="12">
        <f t="shared" si="98"/>
        <v>0.91714285714285715</v>
      </c>
      <c r="N1571" s="19">
        <f t="shared" si="99"/>
        <v>12.198</v>
      </c>
    </row>
    <row r="1572" spans="1:14" x14ac:dyDescent="0.3">
      <c r="A1572" s="10" t="s">
        <v>2078</v>
      </c>
      <c r="B1572" s="11">
        <v>42331</v>
      </c>
      <c r="C1572" s="12" t="s">
        <v>650</v>
      </c>
      <c r="D1572" s="12" t="s">
        <v>8</v>
      </c>
      <c r="E1572" s="12" t="s">
        <v>3</v>
      </c>
      <c r="F1572" s="12" t="s">
        <v>4</v>
      </c>
      <c r="G1572" s="12">
        <v>603.91999999999996</v>
      </c>
      <c r="H1572" s="12">
        <v>27</v>
      </c>
      <c r="I1572" s="12">
        <v>120.78400000000001</v>
      </c>
      <c r="J1572" s="13">
        <v>0.15</v>
      </c>
      <c r="K1572" s="12" t="str">
        <f t="shared" si="96"/>
        <v>November</v>
      </c>
      <c r="L1572" s="24">
        <f t="shared" si="97"/>
        <v>0.2</v>
      </c>
      <c r="M1572" s="12">
        <f t="shared" si="98"/>
        <v>22.367407407407406</v>
      </c>
      <c r="N1572" s="19">
        <f t="shared" si="99"/>
        <v>513.33199999999999</v>
      </c>
    </row>
    <row r="1573" spans="1:14" x14ac:dyDescent="0.3">
      <c r="A1573" s="10" t="s">
        <v>2079</v>
      </c>
      <c r="B1573" s="11">
        <v>42331</v>
      </c>
      <c r="C1573" s="12" t="s">
        <v>650</v>
      </c>
      <c r="D1573" s="12" t="s">
        <v>8</v>
      </c>
      <c r="E1573" s="12" t="s">
        <v>3</v>
      </c>
      <c r="F1573" s="12" t="s">
        <v>10</v>
      </c>
      <c r="G1573" s="12">
        <v>21.84</v>
      </c>
      <c r="H1573" s="12">
        <v>25</v>
      </c>
      <c r="I1573" s="12">
        <v>4.3680000000000003</v>
      </c>
      <c r="J1573" s="13">
        <v>0.25</v>
      </c>
      <c r="K1573" s="12" t="str">
        <f t="shared" si="96"/>
        <v>November</v>
      </c>
      <c r="L1573" s="24">
        <f t="shared" si="97"/>
        <v>0.2</v>
      </c>
      <c r="M1573" s="12">
        <f t="shared" si="98"/>
        <v>0.87360000000000004</v>
      </c>
      <c r="N1573" s="19">
        <f t="shared" si="99"/>
        <v>16.38</v>
      </c>
    </row>
    <row r="1574" spans="1:14" x14ac:dyDescent="0.3">
      <c r="A1574" s="10" t="s">
        <v>2080</v>
      </c>
      <c r="B1574" s="11">
        <v>42331</v>
      </c>
      <c r="C1574" s="12" t="s">
        <v>650</v>
      </c>
      <c r="D1574" s="12" t="s">
        <v>8</v>
      </c>
      <c r="E1574" s="12" t="s">
        <v>3</v>
      </c>
      <c r="F1574" s="12" t="s">
        <v>18</v>
      </c>
      <c r="G1574" s="12">
        <v>29.99</v>
      </c>
      <c r="H1574" s="12">
        <v>22</v>
      </c>
      <c r="I1574" s="12">
        <v>5.9980000000000002</v>
      </c>
      <c r="J1574" s="13">
        <v>0.03</v>
      </c>
      <c r="K1574" s="12" t="str">
        <f t="shared" si="96"/>
        <v>November</v>
      </c>
      <c r="L1574" s="24">
        <f t="shared" si="97"/>
        <v>0.2</v>
      </c>
      <c r="M1574" s="12">
        <f t="shared" si="98"/>
        <v>1.3631818181818181</v>
      </c>
      <c r="N1574" s="19">
        <f t="shared" si="99"/>
        <v>29.090299999999999</v>
      </c>
    </row>
    <row r="1575" spans="1:14" x14ac:dyDescent="0.3">
      <c r="A1575" s="10" t="s">
        <v>2081</v>
      </c>
      <c r="B1575" s="11">
        <v>42331</v>
      </c>
      <c r="C1575" s="12" t="s">
        <v>650</v>
      </c>
      <c r="D1575" s="12" t="s">
        <v>8</v>
      </c>
      <c r="E1575" s="12" t="s">
        <v>3</v>
      </c>
      <c r="F1575" s="12" t="s">
        <v>4</v>
      </c>
      <c r="G1575" s="12">
        <v>381.44</v>
      </c>
      <c r="H1575" s="12">
        <v>19</v>
      </c>
      <c r="I1575" s="12">
        <v>76.287999999999997</v>
      </c>
      <c r="J1575" s="13">
        <v>0.2</v>
      </c>
      <c r="K1575" s="12" t="str">
        <f t="shared" si="96"/>
        <v>November</v>
      </c>
      <c r="L1575" s="24">
        <f t="shared" si="97"/>
        <v>0.19999999999999998</v>
      </c>
      <c r="M1575" s="12">
        <f t="shared" si="98"/>
        <v>20.07578947368421</v>
      </c>
      <c r="N1575" s="19">
        <f t="shared" si="99"/>
        <v>305.15199999999999</v>
      </c>
    </row>
    <row r="1576" spans="1:14" x14ac:dyDescent="0.3">
      <c r="A1576" s="10" t="s">
        <v>2082</v>
      </c>
      <c r="B1576" s="11">
        <v>42353</v>
      </c>
      <c r="C1576" s="12" t="s">
        <v>2083</v>
      </c>
      <c r="D1576" s="12" t="s">
        <v>29</v>
      </c>
      <c r="E1576" s="12" t="s">
        <v>3</v>
      </c>
      <c r="F1576" s="12" t="s">
        <v>18</v>
      </c>
      <c r="G1576" s="12">
        <v>40.68</v>
      </c>
      <c r="H1576" s="12">
        <v>11</v>
      </c>
      <c r="I1576" s="12">
        <v>8.1359999999999992</v>
      </c>
      <c r="J1576" s="13">
        <v>0.13</v>
      </c>
      <c r="K1576" s="12" t="str">
        <f t="shared" si="96"/>
        <v>December</v>
      </c>
      <c r="L1576" s="24">
        <f t="shared" si="97"/>
        <v>0.19999999999999998</v>
      </c>
      <c r="M1576" s="12">
        <f t="shared" si="98"/>
        <v>3.6981818181818182</v>
      </c>
      <c r="N1576" s="19">
        <f t="shared" si="99"/>
        <v>35.391599999999997</v>
      </c>
    </row>
    <row r="1577" spans="1:14" x14ac:dyDescent="0.3">
      <c r="A1577" s="10" t="s">
        <v>2084</v>
      </c>
      <c r="B1577" s="11">
        <v>42353</v>
      </c>
      <c r="C1577" s="12" t="s">
        <v>2083</v>
      </c>
      <c r="D1577" s="12" t="s">
        <v>29</v>
      </c>
      <c r="E1577" s="12" t="s">
        <v>3</v>
      </c>
      <c r="F1577" s="12" t="s">
        <v>4</v>
      </c>
      <c r="G1577" s="12">
        <v>763.28</v>
      </c>
      <c r="H1577" s="12">
        <v>1</v>
      </c>
      <c r="I1577" s="12">
        <v>152.65600000000001</v>
      </c>
      <c r="J1577" s="13">
        <v>0</v>
      </c>
      <c r="K1577" s="12" t="str">
        <f t="shared" si="96"/>
        <v>December</v>
      </c>
      <c r="L1577" s="24">
        <f t="shared" si="97"/>
        <v>0.2</v>
      </c>
      <c r="M1577" s="12">
        <f t="shared" si="98"/>
        <v>763.28</v>
      </c>
      <c r="N1577" s="19">
        <f t="shared" si="99"/>
        <v>763.28</v>
      </c>
    </row>
    <row r="1578" spans="1:14" x14ac:dyDescent="0.3">
      <c r="A1578" s="10" t="s">
        <v>2085</v>
      </c>
      <c r="B1578" s="11">
        <v>42847</v>
      </c>
      <c r="C1578" s="12" t="s">
        <v>2086</v>
      </c>
      <c r="D1578" s="12" t="s">
        <v>29</v>
      </c>
      <c r="E1578" s="12" t="s">
        <v>30</v>
      </c>
      <c r="F1578" s="12" t="s">
        <v>10</v>
      </c>
      <c r="G1578" s="12">
        <v>23.952000000000002</v>
      </c>
      <c r="H1578" s="12">
        <v>25</v>
      </c>
      <c r="I1578" s="12">
        <v>4.7904</v>
      </c>
      <c r="J1578" s="13">
        <v>0.16</v>
      </c>
      <c r="K1578" s="12" t="str">
        <f t="shared" si="96"/>
        <v>April</v>
      </c>
      <c r="L1578" s="24">
        <f t="shared" si="97"/>
        <v>0.19999999999999998</v>
      </c>
      <c r="M1578" s="12">
        <f t="shared" si="98"/>
        <v>0.95808000000000004</v>
      </c>
      <c r="N1578" s="19">
        <f t="shared" si="99"/>
        <v>20.119680000000002</v>
      </c>
    </row>
    <row r="1579" spans="1:14" x14ac:dyDescent="0.3">
      <c r="A1579" s="10" t="s">
        <v>2087</v>
      </c>
      <c r="B1579" s="11">
        <v>42878</v>
      </c>
      <c r="C1579" s="12" t="s">
        <v>1572</v>
      </c>
      <c r="D1579" s="12" t="s">
        <v>45</v>
      </c>
      <c r="E1579" s="12" t="s">
        <v>30</v>
      </c>
      <c r="F1579" s="12" t="s">
        <v>10</v>
      </c>
      <c r="G1579" s="12">
        <v>4.9800000000000004</v>
      </c>
      <c r="H1579" s="12">
        <v>22</v>
      </c>
      <c r="I1579" s="12">
        <v>0.996</v>
      </c>
      <c r="J1579" s="13">
        <v>0.22</v>
      </c>
      <c r="K1579" s="12" t="str">
        <f t="shared" si="96"/>
        <v>May</v>
      </c>
      <c r="L1579" s="24">
        <f t="shared" si="97"/>
        <v>0.19999999999999998</v>
      </c>
      <c r="M1579" s="12">
        <f t="shared" si="98"/>
        <v>0.22636363636363638</v>
      </c>
      <c r="N1579" s="19">
        <f t="shared" si="99"/>
        <v>3.8844000000000003</v>
      </c>
    </row>
    <row r="1580" spans="1:14" x14ac:dyDescent="0.3">
      <c r="A1580" s="10" t="s">
        <v>2088</v>
      </c>
      <c r="B1580" s="11">
        <v>42793</v>
      </c>
      <c r="C1580" s="12" t="s">
        <v>1084</v>
      </c>
      <c r="D1580" s="12" t="s">
        <v>45</v>
      </c>
      <c r="E1580" s="12" t="s">
        <v>3</v>
      </c>
      <c r="F1580" s="12" t="s">
        <v>10</v>
      </c>
      <c r="G1580" s="12">
        <v>170.88</v>
      </c>
      <c r="H1580" s="12">
        <v>10</v>
      </c>
      <c r="I1580" s="12">
        <v>34.176000000000002</v>
      </c>
      <c r="J1580" s="13">
        <v>0.17</v>
      </c>
      <c r="K1580" s="12" t="str">
        <f t="shared" si="96"/>
        <v>February</v>
      </c>
      <c r="L1580" s="24">
        <f t="shared" si="97"/>
        <v>0.2</v>
      </c>
      <c r="M1580" s="12">
        <f t="shared" si="98"/>
        <v>17.088000000000001</v>
      </c>
      <c r="N1580" s="19">
        <f t="shared" si="99"/>
        <v>141.8304</v>
      </c>
    </row>
    <row r="1581" spans="1:14" x14ac:dyDescent="0.3">
      <c r="A1581" s="10" t="s">
        <v>2089</v>
      </c>
      <c r="B1581" s="11">
        <v>42621</v>
      </c>
      <c r="C1581" s="12" t="s">
        <v>968</v>
      </c>
      <c r="D1581" s="12" t="s">
        <v>2</v>
      </c>
      <c r="E1581" s="12" t="s">
        <v>3</v>
      </c>
      <c r="F1581" s="12" t="s">
        <v>18</v>
      </c>
      <c r="G1581" s="12">
        <v>307.98</v>
      </c>
      <c r="H1581" s="12">
        <v>16</v>
      </c>
      <c r="I1581" s="12">
        <v>61.595999999999997</v>
      </c>
      <c r="J1581" s="13">
        <v>7.0000000000000007E-2</v>
      </c>
      <c r="K1581" s="12" t="str">
        <f t="shared" si="96"/>
        <v>September</v>
      </c>
      <c r="L1581" s="24">
        <f t="shared" si="97"/>
        <v>0.19999999999999998</v>
      </c>
      <c r="M1581" s="12">
        <f t="shared" si="98"/>
        <v>19.248750000000001</v>
      </c>
      <c r="N1581" s="19">
        <f t="shared" si="99"/>
        <v>286.42140000000001</v>
      </c>
    </row>
    <row r="1582" spans="1:14" x14ac:dyDescent="0.3">
      <c r="A1582" s="10" t="s">
        <v>2090</v>
      </c>
      <c r="B1582" s="11">
        <v>42621</v>
      </c>
      <c r="C1582" s="12" t="s">
        <v>968</v>
      </c>
      <c r="D1582" s="12" t="s">
        <v>2</v>
      </c>
      <c r="E1582" s="12" t="s">
        <v>3</v>
      </c>
      <c r="F1582" s="12" t="s">
        <v>4</v>
      </c>
      <c r="G1582" s="12">
        <v>382.80599999999998</v>
      </c>
      <c r="H1582" s="12">
        <v>9</v>
      </c>
      <c r="I1582" s="12">
        <v>76.561199999999999</v>
      </c>
      <c r="J1582" s="13">
        <v>0.2</v>
      </c>
      <c r="K1582" s="12" t="str">
        <f t="shared" si="96"/>
        <v>September</v>
      </c>
      <c r="L1582" s="24">
        <f t="shared" si="97"/>
        <v>0.2</v>
      </c>
      <c r="M1582" s="12">
        <f t="shared" si="98"/>
        <v>42.533999999999999</v>
      </c>
      <c r="N1582" s="19">
        <f t="shared" si="99"/>
        <v>306.2448</v>
      </c>
    </row>
    <row r="1583" spans="1:14" x14ac:dyDescent="0.3">
      <c r="A1583" s="10" t="s">
        <v>2091</v>
      </c>
      <c r="B1583" s="11">
        <v>42621</v>
      </c>
      <c r="C1583" s="12" t="s">
        <v>968</v>
      </c>
      <c r="D1583" s="12" t="s">
        <v>2</v>
      </c>
      <c r="E1583" s="12" t="s">
        <v>3</v>
      </c>
      <c r="F1583" s="12" t="s">
        <v>10</v>
      </c>
      <c r="G1583" s="12">
        <v>41.96</v>
      </c>
      <c r="H1583" s="12">
        <v>17</v>
      </c>
      <c r="I1583" s="12">
        <v>8.3919999999999995</v>
      </c>
      <c r="J1583" s="13">
        <v>0.01</v>
      </c>
      <c r="K1583" s="12" t="str">
        <f t="shared" si="96"/>
        <v>September</v>
      </c>
      <c r="L1583" s="24">
        <f t="shared" si="97"/>
        <v>0.19999999999999998</v>
      </c>
      <c r="M1583" s="12">
        <f t="shared" si="98"/>
        <v>2.4682352941176471</v>
      </c>
      <c r="N1583" s="19">
        <f t="shared" si="99"/>
        <v>41.540399999999998</v>
      </c>
    </row>
    <row r="1584" spans="1:14" x14ac:dyDescent="0.3">
      <c r="A1584" s="10" t="s">
        <v>2092</v>
      </c>
      <c r="B1584" s="11">
        <v>42621</v>
      </c>
      <c r="C1584" s="12" t="s">
        <v>968</v>
      </c>
      <c r="D1584" s="12" t="s">
        <v>2</v>
      </c>
      <c r="E1584" s="12" t="s">
        <v>3</v>
      </c>
      <c r="F1584" s="12" t="s">
        <v>10</v>
      </c>
      <c r="G1584" s="12">
        <v>1217.568</v>
      </c>
      <c r="H1584" s="12">
        <v>17</v>
      </c>
      <c r="I1584" s="12">
        <v>243.5136</v>
      </c>
      <c r="J1584" s="13">
        <v>0</v>
      </c>
      <c r="K1584" s="12" t="str">
        <f t="shared" si="96"/>
        <v>September</v>
      </c>
      <c r="L1584" s="24">
        <f t="shared" si="97"/>
        <v>0.2</v>
      </c>
      <c r="M1584" s="12">
        <f t="shared" si="98"/>
        <v>71.621647058823527</v>
      </c>
      <c r="N1584" s="19">
        <f t="shared" si="99"/>
        <v>1217.568</v>
      </c>
    </row>
    <row r="1585" spans="1:14" x14ac:dyDescent="0.3">
      <c r="A1585" s="10" t="s">
        <v>2093</v>
      </c>
      <c r="B1585" s="11">
        <v>42621</v>
      </c>
      <c r="C1585" s="12" t="s">
        <v>968</v>
      </c>
      <c r="D1585" s="12" t="s">
        <v>2</v>
      </c>
      <c r="E1585" s="12" t="s">
        <v>3</v>
      </c>
      <c r="F1585" s="12" t="s">
        <v>4</v>
      </c>
      <c r="G1585" s="12">
        <v>47.04</v>
      </c>
      <c r="H1585" s="12">
        <v>16</v>
      </c>
      <c r="I1585" s="12">
        <v>9.4079999999999995</v>
      </c>
      <c r="J1585" s="13">
        <v>0.17</v>
      </c>
      <c r="K1585" s="12" t="str">
        <f t="shared" si="96"/>
        <v>September</v>
      </c>
      <c r="L1585" s="24">
        <f t="shared" si="97"/>
        <v>0.19999999999999998</v>
      </c>
      <c r="M1585" s="12">
        <f t="shared" si="98"/>
        <v>2.94</v>
      </c>
      <c r="N1585" s="19">
        <f t="shared" si="99"/>
        <v>39.043199999999999</v>
      </c>
    </row>
    <row r="1586" spans="1:14" x14ac:dyDescent="0.3">
      <c r="A1586" s="10" t="s">
        <v>2094</v>
      </c>
      <c r="B1586" s="11">
        <v>42621</v>
      </c>
      <c r="C1586" s="12" t="s">
        <v>968</v>
      </c>
      <c r="D1586" s="12" t="s">
        <v>2</v>
      </c>
      <c r="E1586" s="12" t="s">
        <v>3</v>
      </c>
      <c r="F1586" s="12" t="s">
        <v>4</v>
      </c>
      <c r="G1586" s="12">
        <v>6.16</v>
      </c>
      <c r="H1586" s="12">
        <v>18</v>
      </c>
      <c r="I1586" s="12">
        <v>1.232</v>
      </c>
      <c r="J1586" s="13">
        <v>0.24</v>
      </c>
      <c r="K1586" s="12" t="str">
        <f t="shared" si="96"/>
        <v>September</v>
      </c>
      <c r="L1586" s="24">
        <f t="shared" si="97"/>
        <v>0.19999999999999998</v>
      </c>
      <c r="M1586" s="12">
        <f t="shared" si="98"/>
        <v>0.34222222222222221</v>
      </c>
      <c r="N1586" s="19">
        <f t="shared" si="99"/>
        <v>4.6816000000000004</v>
      </c>
    </row>
    <row r="1587" spans="1:14" x14ac:dyDescent="0.3">
      <c r="A1587" s="10" t="s">
        <v>2095</v>
      </c>
      <c r="B1587" s="11">
        <v>42621</v>
      </c>
      <c r="C1587" s="12" t="s">
        <v>968</v>
      </c>
      <c r="D1587" s="12" t="s">
        <v>2</v>
      </c>
      <c r="E1587" s="12" t="s">
        <v>3</v>
      </c>
      <c r="F1587" s="12" t="s">
        <v>18</v>
      </c>
      <c r="G1587" s="12">
        <v>979.95</v>
      </c>
      <c r="H1587" s="12">
        <v>5</v>
      </c>
      <c r="I1587" s="12">
        <v>195.99</v>
      </c>
      <c r="J1587" s="13">
        <v>0.17</v>
      </c>
      <c r="K1587" s="12" t="str">
        <f t="shared" si="96"/>
        <v>September</v>
      </c>
      <c r="L1587" s="24">
        <f t="shared" si="97"/>
        <v>0.2</v>
      </c>
      <c r="M1587" s="12">
        <f t="shared" si="98"/>
        <v>195.99</v>
      </c>
      <c r="N1587" s="19">
        <f t="shared" si="99"/>
        <v>813.35850000000005</v>
      </c>
    </row>
    <row r="1588" spans="1:14" x14ac:dyDescent="0.3">
      <c r="A1588" s="10" t="s">
        <v>2096</v>
      </c>
      <c r="B1588" s="11">
        <v>42621</v>
      </c>
      <c r="C1588" s="12" t="s">
        <v>968</v>
      </c>
      <c r="D1588" s="12" t="s">
        <v>2</v>
      </c>
      <c r="E1588" s="12" t="s">
        <v>3</v>
      </c>
      <c r="F1588" s="12" t="s">
        <v>10</v>
      </c>
      <c r="G1588" s="12">
        <v>143.69999999999999</v>
      </c>
      <c r="H1588" s="12">
        <v>4</v>
      </c>
      <c r="I1588" s="12">
        <v>28.74</v>
      </c>
      <c r="J1588" s="13">
        <v>0.25</v>
      </c>
      <c r="K1588" s="12" t="str">
        <f t="shared" si="96"/>
        <v>September</v>
      </c>
      <c r="L1588" s="24">
        <f t="shared" si="97"/>
        <v>0.2</v>
      </c>
      <c r="M1588" s="12">
        <f t="shared" si="98"/>
        <v>35.924999999999997</v>
      </c>
      <c r="N1588" s="19">
        <f t="shared" si="99"/>
        <v>107.77499999999999</v>
      </c>
    </row>
    <row r="1589" spans="1:14" x14ac:dyDescent="0.3">
      <c r="A1589" s="10" t="s">
        <v>2097</v>
      </c>
      <c r="B1589" s="11">
        <v>42621</v>
      </c>
      <c r="C1589" s="12" t="s">
        <v>968</v>
      </c>
      <c r="D1589" s="12" t="s">
        <v>2</v>
      </c>
      <c r="E1589" s="12" t="s">
        <v>3</v>
      </c>
      <c r="F1589" s="12" t="s">
        <v>10</v>
      </c>
      <c r="G1589" s="12">
        <v>10.65</v>
      </c>
      <c r="H1589" s="12">
        <v>10</v>
      </c>
      <c r="I1589" s="12">
        <v>2.13</v>
      </c>
      <c r="J1589" s="13">
        <v>0.05</v>
      </c>
      <c r="K1589" s="12" t="str">
        <f t="shared" si="96"/>
        <v>September</v>
      </c>
      <c r="L1589" s="24">
        <f t="shared" si="97"/>
        <v>0.19999999999999998</v>
      </c>
      <c r="M1589" s="12">
        <f t="shared" si="98"/>
        <v>1.0649999999999999</v>
      </c>
      <c r="N1589" s="19">
        <f t="shared" si="99"/>
        <v>10.1175</v>
      </c>
    </row>
    <row r="1590" spans="1:14" x14ac:dyDescent="0.3">
      <c r="A1590" s="10" t="s">
        <v>2098</v>
      </c>
      <c r="B1590" s="11">
        <v>42621</v>
      </c>
      <c r="C1590" s="12" t="s">
        <v>968</v>
      </c>
      <c r="D1590" s="12" t="s">
        <v>2</v>
      </c>
      <c r="E1590" s="12" t="s">
        <v>3</v>
      </c>
      <c r="F1590" s="12" t="s">
        <v>18</v>
      </c>
      <c r="G1590" s="12">
        <v>247.8</v>
      </c>
      <c r="H1590" s="12">
        <v>13</v>
      </c>
      <c r="I1590" s="12">
        <v>49.56</v>
      </c>
      <c r="J1590" s="13">
        <v>0.16</v>
      </c>
      <c r="K1590" s="12" t="str">
        <f t="shared" si="96"/>
        <v>September</v>
      </c>
      <c r="L1590" s="24">
        <f t="shared" si="97"/>
        <v>0.2</v>
      </c>
      <c r="M1590" s="12">
        <f t="shared" si="98"/>
        <v>19.061538461538461</v>
      </c>
      <c r="N1590" s="19">
        <f t="shared" si="99"/>
        <v>208.15200000000002</v>
      </c>
    </row>
    <row r="1591" spans="1:14" x14ac:dyDescent="0.3">
      <c r="A1591" s="10" t="s">
        <v>2099</v>
      </c>
      <c r="B1591" s="11">
        <v>43074</v>
      </c>
      <c r="C1591" s="12" t="s">
        <v>2100</v>
      </c>
      <c r="D1591" s="12" t="s">
        <v>2</v>
      </c>
      <c r="E1591" s="12" t="s">
        <v>9</v>
      </c>
      <c r="F1591" s="12" t="s">
        <v>10</v>
      </c>
      <c r="G1591" s="12">
        <v>10.96</v>
      </c>
      <c r="H1591" s="12">
        <v>13</v>
      </c>
      <c r="I1591" s="12">
        <v>2.1920000000000002</v>
      </c>
      <c r="J1591" s="13">
        <v>0.1</v>
      </c>
      <c r="K1591" s="12" t="str">
        <f t="shared" si="96"/>
        <v>December</v>
      </c>
      <c r="L1591" s="24">
        <f t="shared" si="97"/>
        <v>0.2</v>
      </c>
      <c r="M1591" s="12">
        <f t="shared" si="98"/>
        <v>0.84307692307692317</v>
      </c>
      <c r="N1591" s="19">
        <f t="shared" si="99"/>
        <v>9.8640000000000008</v>
      </c>
    </row>
    <row r="1592" spans="1:14" x14ac:dyDescent="0.3">
      <c r="A1592" s="10" t="s">
        <v>2101</v>
      </c>
      <c r="B1592" s="11">
        <v>42840</v>
      </c>
      <c r="C1592" s="12" t="s">
        <v>2102</v>
      </c>
      <c r="D1592" s="12" t="s">
        <v>29</v>
      </c>
      <c r="E1592" s="12" t="s">
        <v>9</v>
      </c>
      <c r="F1592" s="12" t="s">
        <v>10</v>
      </c>
      <c r="G1592" s="12">
        <v>33.488</v>
      </c>
      <c r="H1592" s="12">
        <v>4</v>
      </c>
      <c r="I1592" s="12">
        <v>6.6976000000000004</v>
      </c>
      <c r="J1592" s="13">
        <v>0.02</v>
      </c>
      <c r="K1592" s="12" t="str">
        <f t="shared" si="96"/>
        <v>April</v>
      </c>
      <c r="L1592" s="24">
        <f t="shared" si="97"/>
        <v>0.2</v>
      </c>
      <c r="M1592" s="12">
        <f t="shared" si="98"/>
        <v>8.3719999999999999</v>
      </c>
      <c r="N1592" s="19">
        <f t="shared" si="99"/>
        <v>32.818240000000003</v>
      </c>
    </row>
    <row r="1593" spans="1:14" x14ac:dyDescent="0.3">
      <c r="A1593" s="10" t="s">
        <v>2103</v>
      </c>
      <c r="B1593" s="11">
        <v>42840</v>
      </c>
      <c r="C1593" s="12" t="s">
        <v>2102</v>
      </c>
      <c r="D1593" s="12" t="s">
        <v>29</v>
      </c>
      <c r="E1593" s="12" t="s">
        <v>9</v>
      </c>
      <c r="F1593" s="12" t="s">
        <v>10</v>
      </c>
      <c r="G1593" s="12">
        <v>8.0399999999999991</v>
      </c>
      <c r="H1593" s="12">
        <v>2</v>
      </c>
      <c r="I1593" s="12">
        <v>1.6080000000000001</v>
      </c>
      <c r="J1593" s="13">
        <v>0.22</v>
      </c>
      <c r="K1593" s="12" t="str">
        <f t="shared" si="96"/>
        <v>April</v>
      </c>
      <c r="L1593" s="24">
        <f t="shared" si="97"/>
        <v>0.20000000000000004</v>
      </c>
      <c r="M1593" s="12">
        <f t="shared" si="98"/>
        <v>4.0199999999999996</v>
      </c>
      <c r="N1593" s="19">
        <f t="shared" si="99"/>
        <v>6.2711999999999994</v>
      </c>
    </row>
    <row r="1594" spans="1:14" x14ac:dyDescent="0.3">
      <c r="A1594" s="10" t="s">
        <v>2104</v>
      </c>
      <c r="B1594" s="11">
        <v>42544</v>
      </c>
      <c r="C1594" s="12" t="s">
        <v>2105</v>
      </c>
      <c r="D1594" s="12" t="s">
        <v>8</v>
      </c>
      <c r="E1594" s="12" t="s">
        <v>3</v>
      </c>
      <c r="F1594" s="12" t="s">
        <v>18</v>
      </c>
      <c r="G1594" s="12">
        <v>201.56800000000001</v>
      </c>
      <c r="H1594" s="12">
        <v>29</v>
      </c>
      <c r="I1594" s="12">
        <v>40.313600000000001</v>
      </c>
      <c r="J1594" s="13">
        <v>0.2</v>
      </c>
      <c r="K1594" s="12" t="str">
        <f t="shared" si="96"/>
        <v>June</v>
      </c>
      <c r="L1594" s="24">
        <f t="shared" si="97"/>
        <v>0.19999999999999998</v>
      </c>
      <c r="M1594" s="12">
        <f t="shared" si="98"/>
        <v>6.9506206896551728</v>
      </c>
      <c r="N1594" s="19">
        <f t="shared" si="99"/>
        <v>161.2544</v>
      </c>
    </row>
    <row r="1595" spans="1:14" x14ac:dyDescent="0.3">
      <c r="A1595" s="10" t="s">
        <v>2106</v>
      </c>
      <c r="B1595" s="11">
        <v>42296</v>
      </c>
      <c r="C1595" s="12" t="s">
        <v>797</v>
      </c>
      <c r="D1595" s="12" t="s">
        <v>8</v>
      </c>
      <c r="E1595" s="12" t="s">
        <v>3</v>
      </c>
      <c r="F1595" s="12" t="s">
        <v>10</v>
      </c>
      <c r="G1595" s="12">
        <v>13.44</v>
      </c>
      <c r="H1595" s="12">
        <v>5</v>
      </c>
      <c r="I1595" s="12">
        <v>2.6880000000000002</v>
      </c>
      <c r="J1595" s="13">
        <v>0.08</v>
      </c>
      <c r="K1595" s="12" t="str">
        <f t="shared" si="96"/>
        <v>October</v>
      </c>
      <c r="L1595" s="24">
        <f t="shared" si="97"/>
        <v>0.2</v>
      </c>
      <c r="M1595" s="12">
        <f t="shared" si="98"/>
        <v>2.6879999999999997</v>
      </c>
      <c r="N1595" s="19">
        <f t="shared" si="99"/>
        <v>12.364799999999999</v>
      </c>
    </row>
    <row r="1596" spans="1:14" x14ac:dyDescent="0.3">
      <c r="A1596" s="10" t="s">
        <v>2107</v>
      </c>
      <c r="B1596" s="11">
        <v>42453</v>
      </c>
      <c r="C1596" s="12" t="s">
        <v>2108</v>
      </c>
      <c r="D1596" s="12" t="s">
        <v>29</v>
      </c>
      <c r="E1596" s="12" t="s">
        <v>30</v>
      </c>
      <c r="F1596" s="12" t="s">
        <v>4</v>
      </c>
      <c r="G1596" s="12">
        <v>359.05799999999999</v>
      </c>
      <c r="H1596" s="12">
        <v>21</v>
      </c>
      <c r="I1596" s="12">
        <v>71.811599999999999</v>
      </c>
      <c r="J1596" s="13">
        <v>0.14000000000000001</v>
      </c>
      <c r="K1596" s="12" t="str">
        <f t="shared" si="96"/>
        <v>March</v>
      </c>
      <c r="L1596" s="24">
        <f t="shared" si="97"/>
        <v>0.2</v>
      </c>
      <c r="M1596" s="12">
        <f t="shared" si="98"/>
        <v>17.097999999999999</v>
      </c>
      <c r="N1596" s="19">
        <f t="shared" si="99"/>
        <v>308.78987999999998</v>
      </c>
    </row>
    <row r="1597" spans="1:14" x14ac:dyDescent="0.3">
      <c r="A1597" s="10" t="s">
        <v>2109</v>
      </c>
      <c r="B1597" s="11">
        <v>43317</v>
      </c>
      <c r="C1597" s="12" t="s">
        <v>704</v>
      </c>
      <c r="D1597" s="12" t="s">
        <v>2</v>
      </c>
      <c r="E1597" s="12" t="s">
        <v>3</v>
      </c>
      <c r="F1597" s="12" t="s">
        <v>4</v>
      </c>
      <c r="G1597" s="12">
        <v>47.991999999999997</v>
      </c>
      <c r="H1597" s="12">
        <v>21</v>
      </c>
      <c r="I1597" s="12">
        <v>9.5983999999999998</v>
      </c>
      <c r="J1597" s="13">
        <v>0.02</v>
      </c>
      <c r="K1597" s="12" t="str">
        <f t="shared" si="96"/>
        <v>August</v>
      </c>
      <c r="L1597" s="24">
        <f t="shared" si="97"/>
        <v>0.2</v>
      </c>
      <c r="M1597" s="12">
        <f t="shared" si="98"/>
        <v>2.285333333333333</v>
      </c>
      <c r="N1597" s="19">
        <f t="shared" si="99"/>
        <v>47.032159999999998</v>
      </c>
    </row>
    <row r="1598" spans="1:14" x14ac:dyDescent="0.3">
      <c r="A1598" s="10" t="s">
        <v>2110</v>
      </c>
      <c r="B1598" s="11">
        <v>43389</v>
      </c>
      <c r="C1598" s="12" t="s">
        <v>710</v>
      </c>
      <c r="D1598" s="12" t="s">
        <v>8</v>
      </c>
      <c r="E1598" s="12" t="s">
        <v>9</v>
      </c>
      <c r="F1598" s="12" t="s">
        <v>4</v>
      </c>
      <c r="G1598" s="12">
        <v>547.29999999999995</v>
      </c>
      <c r="H1598" s="12">
        <v>15</v>
      </c>
      <c r="I1598" s="12">
        <v>109.46</v>
      </c>
      <c r="J1598" s="13">
        <v>0.24</v>
      </c>
      <c r="K1598" s="12" t="str">
        <f t="shared" si="96"/>
        <v>October</v>
      </c>
      <c r="L1598" s="24">
        <f t="shared" si="97"/>
        <v>0.2</v>
      </c>
      <c r="M1598" s="12">
        <f t="shared" si="98"/>
        <v>36.486666666666665</v>
      </c>
      <c r="N1598" s="19">
        <f t="shared" si="99"/>
        <v>415.94799999999998</v>
      </c>
    </row>
    <row r="1599" spans="1:14" x14ac:dyDescent="0.3">
      <c r="A1599" s="10" t="s">
        <v>2111</v>
      </c>
      <c r="B1599" s="11">
        <v>43423</v>
      </c>
      <c r="C1599" s="12" t="s">
        <v>2058</v>
      </c>
      <c r="D1599" s="12" t="s">
        <v>45</v>
      </c>
      <c r="E1599" s="12" t="s">
        <v>3</v>
      </c>
      <c r="F1599" s="12" t="s">
        <v>10</v>
      </c>
      <c r="G1599" s="12">
        <v>16.896000000000001</v>
      </c>
      <c r="H1599" s="12">
        <v>9</v>
      </c>
      <c r="I1599" s="12">
        <v>3.3792</v>
      </c>
      <c r="J1599" s="13">
        <v>0.02</v>
      </c>
      <c r="K1599" s="12" t="str">
        <f t="shared" si="96"/>
        <v>November</v>
      </c>
      <c r="L1599" s="24">
        <f t="shared" si="97"/>
        <v>0.19999999999999998</v>
      </c>
      <c r="M1599" s="12">
        <f t="shared" si="98"/>
        <v>1.8773333333333335</v>
      </c>
      <c r="N1599" s="19">
        <f t="shared" si="99"/>
        <v>16.55808</v>
      </c>
    </row>
    <row r="1600" spans="1:14" x14ac:dyDescent="0.3">
      <c r="A1600" s="10" t="s">
        <v>2112</v>
      </c>
      <c r="B1600" s="11">
        <v>43423</v>
      </c>
      <c r="C1600" s="12" t="s">
        <v>2058</v>
      </c>
      <c r="D1600" s="12" t="s">
        <v>45</v>
      </c>
      <c r="E1600" s="12" t="s">
        <v>3</v>
      </c>
      <c r="F1600" s="12" t="s">
        <v>10</v>
      </c>
      <c r="G1600" s="12">
        <v>6.6719999999999997</v>
      </c>
      <c r="H1600" s="12">
        <v>17</v>
      </c>
      <c r="I1600" s="12">
        <v>1.3344</v>
      </c>
      <c r="J1600" s="13">
        <v>0.13</v>
      </c>
      <c r="K1600" s="12" t="str">
        <f t="shared" si="96"/>
        <v>November</v>
      </c>
      <c r="L1600" s="24">
        <f t="shared" si="97"/>
        <v>0.2</v>
      </c>
      <c r="M1600" s="12">
        <f t="shared" si="98"/>
        <v>0.39247058823529413</v>
      </c>
      <c r="N1600" s="19">
        <f t="shared" si="99"/>
        <v>5.80464</v>
      </c>
    </row>
    <row r="1601" spans="1:14" x14ac:dyDescent="0.3">
      <c r="A1601" s="10" t="s">
        <v>2113</v>
      </c>
      <c r="B1601" s="11">
        <v>43423</v>
      </c>
      <c r="C1601" s="12" t="s">
        <v>2058</v>
      </c>
      <c r="D1601" s="12" t="s">
        <v>45</v>
      </c>
      <c r="E1601" s="12" t="s">
        <v>3</v>
      </c>
      <c r="F1601" s="12" t="s">
        <v>10</v>
      </c>
      <c r="G1601" s="12">
        <v>99.135999999999996</v>
      </c>
      <c r="H1601" s="12">
        <v>2</v>
      </c>
      <c r="I1601" s="12">
        <v>19.827200000000001</v>
      </c>
      <c r="J1601" s="13">
        <v>0.11</v>
      </c>
      <c r="K1601" s="12" t="str">
        <f t="shared" si="96"/>
        <v>November</v>
      </c>
      <c r="L1601" s="24">
        <f t="shared" si="97"/>
        <v>0.2</v>
      </c>
      <c r="M1601" s="12">
        <f t="shared" si="98"/>
        <v>49.567999999999998</v>
      </c>
      <c r="N1601" s="19">
        <f t="shared" si="99"/>
        <v>88.231039999999993</v>
      </c>
    </row>
    <row r="1602" spans="1:14" x14ac:dyDescent="0.3">
      <c r="A1602" s="10" t="s">
        <v>2114</v>
      </c>
      <c r="B1602" s="11">
        <v>43423</v>
      </c>
      <c r="C1602" s="12" t="s">
        <v>2058</v>
      </c>
      <c r="D1602" s="12" t="s">
        <v>45</v>
      </c>
      <c r="E1602" s="12" t="s">
        <v>3</v>
      </c>
      <c r="F1602" s="12" t="s">
        <v>4</v>
      </c>
      <c r="G1602" s="12">
        <v>15.992000000000001</v>
      </c>
      <c r="H1602" s="12">
        <v>2</v>
      </c>
      <c r="I1602" s="12">
        <v>3.1983999999999999</v>
      </c>
      <c r="J1602" s="13">
        <v>0.06</v>
      </c>
      <c r="K1602" s="12" t="str">
        <f t="shared" ref="K1602:K1665" si="100">TEXT(B1602,"mmmm")</f>
        <v>November</v>
      </c>
      <c r="L1602" s="24">
        <f t="shared" ref="L1602:L1665" si="101">I1602/G1602</f>
        <v>0.19999999999999998</v>
      </c>
      <c r="M1602" s="12">
        <f t="shared" ref="M1602:M1665" si="102">G1602/H1602</f>
        <v>7.9960000000000004</v>
      </c>
      <c r="N1602" s="19">
        <f t="shared" ref="N1602:N1665" si="103">G1602-(G1602*J1602)</f>
        <v>15.032480000000001</v>
      </c>
    </row>
    <row r="1603" spans="1:14" x14ac:dyDescent="0.3">
      <c r="A1603" s="10" t="s">
        <v>2115</v>
      </c>
      <c r="B1603" s="11">
        <v>42952</v>
      </c>
      <c r="C1603" s="12" t="s">
        <v>1243</v>
      </c>
      <c r="D1603" s="12" t="s">
        <v>45</v>
      </c>
      <c r="E1603" s="12" t="s">
        <v>9</v>
      </c>
      <c r="F1603" s="12" t="s">
        <v>4</v>
      </c>
      <c r="G1603" s="12">
        <v>211.96</v>
      </c>
      <c r="H1603" s="12">
        <v>13</v>
      </c>
      <c r="I1603" s="12">
        <v>42.392000000000003</v>
      </c>
      <c r="J1603" s="13">
        <v>0.18</v>
      </c>
      <c r="K1603" s="12" t="str">
        <f t="shared" si="100"/>
        <v>August</v>
      </c>
      <c r="L1603" s="24">
        <f t="shared" si="101"/>
        <v>0.2</v>
      </c>
      <c r="M1603" s="12">
        <f t="shared" si="102"/>
        <v>16.304615384615385</v>
      </c>
      <c r="N1603" s="19">
        <f t="shared" si="103"/>
        <v>173.80720000000002</v>
      </c>
    </row>
    <row r="1604" spans="1:14" x14ac:dyDescent="0.3">
      <c r="A1604" s="10" t="s">
        <v>2116</v>
      </c>
      <c r="B1604" s="11">
        <v>43051</v>
      </c>
      <c r="C1604" s="12" t="s">
        <v>794</v>
      </c>
      <c r="D1604" s="12" t="s">
        <v>2</v>
      </c>
      <c r="E1604" s="12" t="s">
        <v>3</v>
      </c>
      <c r="F1604" s="12" t="s">
        <v>10</v>
      </c>
      <c r="G1604" s="12">
        <v>6.6719999999999997</v>
      </c>
      <c r="H1604" s="12">
        <v>13</v>
      </c>
      <c r="I1604" s="12">
        <v>1.3344</v>
      </c>
      <c r="J1604" s="13">
        <v>0.25</v>
      </c>
      <c r="K1604" s="12" t="str">
        <f t="shared" si="100"/>
        <v>November</v>
      </c>
      <c r="L1604" s="24">
        <f t="shared" si="101"/>
        <v>0.2</v>
      </c>
      <c r="M1604" s="12">
        <f t="shared" si="102"/>
        <v>0.51323076923076916</v>
      </c>
      <c r="N1604" s="19">
        <f t="shared" si="103"/>
        <v>5.0039999999999996</v>
      </c>
    </row>
    <row r="1605" spans="1:14" x14ac:dyDescent="0.3">
      <c r="A1605" s="10" t="s">
        <v>2117</v>
      </c>
      <c r="B1605" s="11">
        <v>43434</v>
      </c>
      <c r="C1605" s="12" t="s">
        <v>897</v>
      </c>
      <c r="D1605" s="12" t="s">
        <v>8</v>
      </c>
      <c r="E1605" s="12" t="s">
        <v>3</v>
      </c>
      <c r="F1605" s="12" t="s">
        <v>10</v>
      </c>
      <c r="G1605" s="12">
        <v>155.94</v>
      </c>
      <c r="H1605" s="12">
        <v>19</v>
      </c>
      <c r="I1605" s="12">
        <v>31.187999999999999</v>
      </c>
      <c r="J1605" s="13">
        <v>0.22</v>
      </c>
      <c r="K1605" s="12" t="str">
        <f t="shared" si="100"/>
        <v>November</v>
      </c>
      <c r="L1605" s="24">
        <f t="shared" si="101"/>
        <v>0.19999999999999998</v>
      </c>
      <c r="M1605" s="12">
        <f t="shared" si="102"/>
        <v>8.2073684210526316</v>
      </c>
      <c r="N1605" s="19">
        <f t="shared" si="103"/>
        <v>121.63319999999999</v>
      </c>
    </row>
    <row r="1606" spans="1:14" x14ac:dyDescent="0.3">
      <c r="A1606" s="10" t="s">
        <v>2118</v>
      </c>
      <c r="B1606" s="11">
        <v>42844</v>
      </c>
      <c r="C1606" s="12" t="s">
        <v>416</v>
      </c>
      <c r="D1606" s="12" t="s">
        <v>8</v>
      </c>
      <c r="E1606" s="12" t="s">
        <v>3</v>
      </c>
      <c r="F1606" s="12" t="s">
        <v>18</v>
      </c>
      <c r="G1606" s="12">
        <v>39.96</v>
      </c>
      <c r="H1606" s="12">
        <v>20</v>
      </c>
      <c r="I1606" s="12">
        <v>7.992</v>
      </c>
      <c r="J1606" s="13">
        <v>0.18</v>
      </c>
      <c r="K1606" s="12" t="str">
        <f t="shared" si="100"/>
        <v>April</v>
      </c>
      <c r="L1606" s="24">
        <f t="shared" si="101"/>
        <v>0.19999999999999998</v>
      </c>
      <c r="M1606" s="12">
        <f t="shared" si="102"/>
        <v>1.998</v>
      </c>
      <c r="N1606" s="19">
        <f t="shared" si="103"/>
        <v>32.767200000000003</v>
      </c>
    </row>
    <row r="1607" spans="1:14" x14ac:dyDescent="0.3">
      <c r="A1607" s="10" t="s">
        <v>2119</v>
      </c>
      <c r="B1607" s="11">
        <v>42844</v>
      </c>
      <c r="C1607" s="12" t="s">
        <v>416</v>
      </c>
      <c r="D1607" s="12" t="s">
        <v>8</v>
      </c>
      <c r="E1607" s="12" t="s">
        <v>3</v>
      </c>
      <c r="F1607" s="12" t="s">
        <v>10</v>
      </c>
      <c r="G1607" s="12">
        <v>5.46</v>
      </c>
      <c r="H1607" s="12">
        <v>4</v>
      </c>
      <c r="I1607" s="12">
        <v>1.0920000000000001</v>
      </c>
      <c r="J1607" s="13">
        <v>0.2</v>
      </c>
      <c r="K1607" s="12" t="str">
        <f t="shared" si="100"/>
        <v>April</v>
      </c>
      <c r="L1607" s="24">
        <f t="shared" si="101"/>
        <v>0.2</v>
      </c>
      <c r="M1607" s="12">
        <f t="shared" si="102"/>
        <v>1.365</v>
      </c>
      <c r="N1607" s="19">
        <f t="shared" si="103"/>
        <v>4.3680000000000003</v>
      </c>
    </row>
    <row r="1608" spans="1:14" x14ac:dyDescent="0.3">
      <c r="A1608" s="10" t="s">
        <v>2120</v>
      </c>
      <c r="B1608" s="11">
        <v>42844</v>
      </c>
      <c r="C1608" s="12" t="s">
        <v>416</v>
      </c>
      <c r="D1608" s="12" t="s">
        <v>8</v>
      </c>
      <c r="E1608" s="12" t="s">
        <v>3</v>
      </c>
      <c r="F1608" s="12" t="s">
        <v>10</v>
      </c>
      <c r="G1608" s="12">
        <v>73.2</v>
      </c>
      <c r="H1608" s="12">
        <v>8</v>
      </c>
      <c r="I1608" s="12">
        <v>14.64</v>
      </c>
      <c r="J1608" s="13">
        <v>0.24</v>
      </c>
      <c r="K1608" s="12" t="str">
        <f t="shared" si="100"/>
        <v>April</v>
      </c>
      <c r="L1608" s="24">
        <f t="shared" si="101"/>
        <v>0.2</v>
      </c>
      <c r="M1608" s="12">
        <f t="shared" si="102"/>
        <v>9.15</v>
      </c>
      <c r="N1608" s="19">
        <f t="shared" si="103"/>
        <v>55.632000000000005</v>
      </c>
    </row>
    <row r="1609" spans="1:14" x14ac:dyDescent="0.3">
      <c r="A1609" s="10" t="s">
        <v>2121</v>
      </c>
      <c r="B1609" s="11">
        <v>42844</v>
      </c>
      <c r="C1609" s="12" t="s">
        <v>416</v>
      </c>
      <c r="D1609" s="12" t="s">
        <v>8</v>
      </c>
      <c r="E1609" s="12" t="s">
        <v>3</v>
      </c>
      <c r="F1609" s="12" t="s">
        <v>10</v>
      </c>
      <c r="G1609" s="12">
        <v>5.84</v>
      </c>
      <c r="H1609" s="12">
        <v>16</v>
      </c>
      <c r="I1609" s="12">
        <v>1.1679999999999999</v>
      </c>
      <c r="J1609" s="13">
        <v>0.09</v>
      </c>
      <c r="K1609" s="12" t="str">
        <f t="shared" si="100"/>
        <v>April</v>
      </c>
      <c r="L1609" s="24">
        <f t="shared" si="101"/>
        <v>0.19999999999999998</v>
      </c>
      <c r="M1609" s="12">
        <f t="shared" si="102"/>
        <v>0.36499999999999999</v>
      </c>
      <c r="N1609" s="19">
        <f t="shared" si="103"/>
        <v>5.3144</v>
      </c>
    </row>
    <row r="1610" spans="1:14" x14ac:dyDescent="0.3">
      <c r="A1610" s="10" t="s">
        <v>2122</v>
      </c>
      <c r="B1610" s="11">
        <v>42844</v>
      </c>
      <c r="C1610" s="12" t="s">
        <v>416</v>
      </c>
      <c r="D1610" s="12" t="s">
        <v>8</v>
      </c>
      <c r="E1610" s="12" t="s">
        <v>3</v>
      </c>
      <c r="F1610" s="12" t="s">
        <v>10</v>
      </c>
      <c r="G1610" s="12">
        <v>22.72</v>
      </c>
      <c r="H1610" s="12">
        <v>25</v>
      </c>
      <c r="I1610" s="12">
        <v>4.5439999999999996</v>
      </c>
      <c r="J1610" s="13">
        <v>0.19</v>
      </c>
      <c r="K1610" s="12" t="str">
        <f t="shared" si="100"/>
        <v>April</v>
      </c>
      <c r="L1610" s="24">
        <f t="shared" si="101"/>
        <v>0.19999999999999998</v>
      </c>
      <c r="M1610" s="12">
        <f t="shared" si="102"/>
        <v>0.90879999999999994</v>
      </c>
      <c r="N1610" s="19">
        <f t="shared" si="103"/>
        <v>18.403199999999998</v>
      </c>
    </row>
    <row r="1611" spans="1:14" x14ac:dyDescent="0.3">
      <c r="A1611" s="10" t="s">
        <v>2123</v>
      </c>
      <c r="B1611" s="11">
        <v>42844</v>
      </c>
      <c r="C1611" s="12" t="s">
        <v>416</v>
      </c>
      <c r="D1611" s="12" t="s">
        <v>8</v>
      </c>
      <c r="E1611" s="12" t="s">
        <v>3</v>
      </c>
      <c r="F1611" s="12" t="s">
        <v>10</v>
      </c>
      <c r="G1611" s="12">
        <v>9.3360000000000003</v>
      </c>
      <c r="H1611" s="12">
        <v>9</v>
      </c>
      <c r="I1611" s="12">
        <v>1.8672</v>
      </c>
      <c r="J1611" s="13">
        <v>0.03</v>
      </c>
      <c r="K1611" s="12" t="str">
        <f t="shared" si="100"/>
        <v>April</v>
      </c>
      <c r="L1611" s="24">
        <f t="shared" si="101"/>
        <v>0.19999999999999998</v>
      </c>
      <c r="M1611" s="12">
        <f t="shared" si="102"/>
        <v>1.0373333333333334</v>
      </c>
      <c r="N1611" s="19">
        <f t="shared" si="103"/>
        <v>9.0559200000000004</v>
      </c>
    </row>
    <row r="1612" spans="1:14" x14ac:dyDescent="0.3">
      <c r="A1612" s="10" t="s">
        <v>2124</v>
      </c>
      <c r="B1612" s="11">
        <v>42150</v>
      </c>
      <c r="C1612" s="12" t="s">
        <v>2125</v>
      </c>
      <c r="D1612" s="12" t="s">
        <v>8</v>
      </c>
      <c r="E1612" s="12" t="s">
        <v>9</v>
      </c>
      <c r="F1612" s="12" t="s">
        <v>4</v>
      </c>
      <c r="G1612" s="12">
        <v>290.666</v>
      </c>
      <c r="H1612" s="12">
        <v>5</v>
      </c>
      <c r="I1612" s="12">
        <v>58.133200000000002</v>
      </c>
      <c r="J1612" s="13">
        <v>0.21</v>
      </c>
      <c r="K1612" s="12" t="str">
        <f t="shared" si="100"/>
        <v>May</v>
      </c>
      <c r="L1612" s="24">
        <f t="shared" si="101"/>
        <v>0.2</v>
      </c>
      <c r="M1612" s="12">
        <f t="shared" si="102"/>
        <v>58.133200000000002</v>
      </c>
      <c r="N1612" s="19">
        <f t="shared" si="103"/>
        <v>229.62613999999999</v>
      </c>
    </row>
    <row r="1613" spans="1:14" x14ac:dyDescent="0.3">
      <c r="A1613" s="10" t="s">
        <v>2126</v>
      </c>
      <c r="B1613" s="11">
        <v>42150</v>
      </c>
      <c r="C1613" s="12" t="s">
        <v>2125</v>
      </c>
      <c r="D1613" s="12" t="s">
        <v>8</v>
      </c>
      <c r="E1613" s="12" t="s">
        <v>9</v>
      </c>
      <c r="F1613" s="12" t="s">
        <v>18</v>
      </c>
      <c r="G1613" s="12">
        <v>201.584</v>
      </c>
      <c r="H1613" s="12">
        <v>14</v>
      </c>
      <c r="I1613" s="12">
        <v>40.316800000000001</v>
      </c>
      <c r="J1613" s="13">
        <v>0.19</v>
      </c>
      <c r="K1613" s="12" t="str">
        <f t="shared" si="100"/>
        <v>May</v>
      </c>
      <c r="L1613" s="24">
        <f t="shared" si="101"/>
        <v>0.2</v>
      </c>
      <c r="M1613" s="12">
        <f t="shared" si="102"/>
        <v>14.398857142857143</v>
      </c>
      <c r="N1613" s="19">
        <f t="shared" si="103"/>
        <v>163.28304</v>
      </c>
    </row>
    <row r="1614" spans="1:14" x14ac:dyDescent="0.3">
      <c r="A1614" s="10" t="s">
        <v>2127</v>
      </c>
      <c r="B1614" s="11">
        <v>42150</v>
      </c>
      <c r="C1614" s="12" t="s">
        <v>2125</v>
      </c>
      <c r="D1614" s="12" t="s">
        <v>8</v>
      </c>
      <c r="E1614" s="12" t="s">
        <v>9</v>
      </c>
      <c r="F1614" s="12" t="s">
        <v>18</v>
      </c>
      <c r="G1614" s="12">
        <v>83.983999999999995</v>
      </c>
      <c r="H1614" s="12">
        <v>24</v>
      </c>
      <c r="I1614" s="12">
        <v>16.796800000000001</v>
      </c>
      <c r="J1614" s="13">
        <v>0.03</v>
      </c>
      <c r="K1614" s="12" t="str">
        <f t="shared" si="100"/>
        <v>May</v>
      </c>
      <c r="L1614" s="24">
        <f t="shared" si="101"/>
        <v>0.20000000000000004</v>
      </c>
      <c r="M1614" s="12">
        <f t="shared" si="102"/>
        <v>3.499333333333333</v>
      </c>
      <c r="N1614" s="19">
        <f t="shared" si="103"/>
        <v>81.464479999999995</v>
      </c>
    </row>
    <row r="1615" spans="1:14" x14ac:dyDescent="0.3">
      <c r="A1615" s="10" t="s">
        <v>2128</v>
      </c>
      <c r="B1615" s="11">
        <v>43455</v>
      </c>
      <c r="C1615" s="12" t="s">
        <v>1857</v>
      </c>
      <c r="D1615" s="12" t="s">
        <v>2</v>
      </c>
      <c r="E1615" s="12" t="s">
        <v>9</v>
      </c>
      <c r="F1615" s="12" t="s">
        <v>10</v>
      </c>
      <c r="G1615" s="12">
        <v>1000.02</v>
      </c>
      <c r="H1615" s="12">
        <v>5</v>
      </c>
      <c r="I1615" s="12">
        <v>200.00399999999999</v>
      </c>
      <c r="J1615" s="13">
        <v>0.24</v>
      </c>
      <c r="K1615" s="12" t="str">
        <f t="shared" si="100"/>
        <v>December</v>
      </c>
      <c r="L1615" s="24">
        <f t="shared" si="101"/>
        <v>0.19999999999999998</v>
      </c>
      <c r="M1615" s="12">
        <f t="shared" si="102"/>
        <v>200.00399999999999</v>
      </c>
      <c r="N1615" s="19">
        <f t="shared" si="103"/>
        <v>760.01520000000005</v>
      </c>
    </row>
    <row r="1616" spans="1:14" x14ac:dyDescent="0.3">
      <c r="A1616" s="10" t="s">
        <v>2129</v>
      </c>
      <c r="B1616" s="11">
        <v>42809</v>
      </c>
      <c r="C1616" s="12" t="s">
        <v>2015</v>
      </c>
      <c r="D1616" s="12" t="s">
        <v>29</v>
      </c>
      <c r="E1616" s="12" t="s">
        <v>30</v>
      </c>
      <c r="F1616" s="12" t="s">
        <v>18</v>
      </c>
      <c r="G1616" s="12">
        <v>83.975999999999999</v>
      </c>
      <c r="H1616" s="12">
        <v>26</v>
      </c>
      <c r="I1616" s="12">
        <v>16.795200000000001</v>
      </c>
      <c r="J1616" s="13">
        <v>0.04</v>
      </c>
      <c r="K1616" s="12" t="str">
        <f t="shared" si="100"/>
        <v>March</v>
      </c>
      <c r="L1616" s="24">
        <f t="shared" si="101"/>
        <v>0.2</v>
      </c>
      <c r="M1616" s="12">
        <f t="shared" si="102"/>
        <v>3.2298461538461538</v>
      </c>
      <c r="N1616" s="19">
        <f t="shared" si="103"/>
        <v>80.616960000000006</v>
      </c>
    </row>
    <row r="1617" spans="1:14" x14ac:dyDescent="0.3">
      <c r="A1617" s="10" t="s">
        <v>2130</v>
      </c>
      <c r="B1617" s="11">
        <v>42651</v>
      </c>
      <c r="C1617" s="12" t="s">
        <v>1843</v>
      </c>
      <c r="D1617" s="12" t="s">
        <v>29</v>
      </c>
      <c r="E1617" s="12" t="s">
        <v>30</v>
      </c>
      <c r="F1617" s="12" t="s">
        <v>10</v>
      </c>
      <c r="G1617" s="12">
        <v>3.75</v>
      </c>
      <c r="H1617" s="12">
        <v>16</v>
      </c>
      <c r="I1617" s="12">
        <v>0.75</v>
      </c>
      <c r="J1617" s="13">
        <v>0.17</v>
      </c>
      <c r="K1617" s="12" t="str">
        <f t="shared" si="100"/>
        <v>October</v>
      </c>
      <c r="L1617" s="24">
        <f t="shared" si="101"/>
        <v>0.2</v>
      </c>
      <c r="M1617" s="12">
        <f t="shared" si="102"/>
        <v>0.234375</v>
      </c>
      <c r="N1617" s="19">
        <f t="shared" si="103"/>
        <v>3.1124999999999998</v>
      </c>
    </row>
    <row r="1618" spans="1:14" x14ac:dyDescent="0.3">
      <c r="A1618" s="10" t="s">
        <v>2131</v>
      </c>
      <c r="B1618" s="11">
        <v>42651</v>
      </c>
      <c r="C1618" s="12" t="s">
        <v>1843</v>
      </c>
      <c r="D1618" s="12" t="s">
        <v>29</v>
      </c>
      <c r="E1618" s="12" t="s">
        <v>30</v>
      </c>
      <c r="F1618" s="12" t="s">
        <v>10</v>
      </c>
      <c r="G1618" s="12">
        <v>41.4</v>
      </c>
      <c r="H1618" s="12">
        <v>11</v>
      </c>
      <c r="I1618" s="12">
        <v>8.2799999999999994</v>
      </c>
      <c r="J1618" s="13">
        <v>0.03</v>
      </c>
      <c r="K1618" s="12" t="str">
        <f t="shared" si="100"/>
        <v>October</v>
      </c>
      <c r="L1618" s="24">
        <f t="shared" si="101"/>
        <v>0.19999999999999998</v>
      </c>
      <c r="M1618" s="12">
        <f t="shared" si="102"/>
        <v>3.7636363636363637</v>
      </c>
      <c r="N1618" s="19">
        <f t="shared" si="103"/>
        <v>40.158000000000001</v>
      </c>
    </row>
    <row r="1619" spans="1:14" x14ac:dyDescent="0.3">
      <c r="A1619" s="10" t="s">
        <v>2132</v>
      </c>
      <c r="B1619" s="11">
        <v>42651</v>
      </c>
      <c r="C1619" s="12" t="s">
        <v>1843</v>
      </c>
      <c r="D1619" s="12" t="s">
        <v>29</v>
      </c>
      <c r="E1619" s="12" t="s">
        <v>30</v>
      </c>
      <c r="F1619" s="12" t="s">
        <v>10</v>
      </c>
      <c r="G1619" s="12">
        <v>29.79</v>
      </c>
      <c r="H1619" s="12">
        <v>6</v>
      </c>
      <c r="I1619" s="12">
        <v>5.9580000000000002</v>
      </c>
      <c r="J1619" s="13">
        <v>0.08</v>
      </c>
      <c r="K1619" s="12" t="str">
        <f t="shared" si="100"/>
        <v>October</v>
      </c>
      <c r="L1619" s="24">
        <f t="shared" si="101"/>
        <v>0.2</v>
      </c>
      <c r="M1619" s="12">
        <f t="shared" si="102"/>
        <v>4.9649999999999999</v>
      </c>
      <c r="N1619" s="19">
        <f t="shared" si="103"/>
        <v>27.4068</v>
      </c>
    </row>
    <row r="1620" spans="1:14" x14ac:dyDescent="0.3">
      <c r="A1620" s="10" t="s">
        <v>2133</v>
      </c>
      <c r="B1620" s="11">
        <v>43017</v>
      </c>
      <c r="C1620" s="12" t="s">
        <v>150</v>
      </c>
      <c r="D1620" s="12" t="s">
        <v>45</v>
      </c>
      <c r="E1620" s="12" t="s">
        <v>30</v>
      </c>
      <c r="F1620" s="12" t="s">
        <v>10</v>
      </c>
      <c r="G1620" s="12">
        <v>59.48</v>
      </c>
      <c r="H1620" s="12">
        <v>30</v>
      </c>
      <c r="I1620" s="12">
        <v>11.896000000000001</v>
      </c>
      <c r="J1620" s="13">
        <v>0.13</v>
      </c>
      <c r="K1620" s="12" t="str">
        <f t="shared" si="100"/>
        <v>October</v>
      </c>
      <c r="L1620" s="24">
        <f t="shared" si="101"/>
        <v>0.2</v>
      </c>
      <c r="M1620" s="12">
        <f t="shared" si="102"/>
        <v>1.9826666666666666</v>
      </c>
      <c r="N1620" s="19">
        <f t="shared" si="103"/>
        <v>51.747599999999998</v>
      </c>
    </row>
    <row r="1621" spans="1:14" x14ac:dyDescent="0.3">
      <c r="A1621" s="10" t="s">
        <v>2134</v>
      </c>
      <c r="B1621" s="11">
        <v>43017</v>
      </c>
      <c r="C1621" s="12" t="s">
        <v>150</v>
      </c>
      <c r="D1621" s="12" t="s">
        <v>45</v>
      </c>
      <c r="E1621" s="12" t="s">
        <v>30</v>
      </c>
      <c r="F1621" s="12" t="s">
        <v>10</v>
      </c>
      <c r="G1621" s="12">
        <v>6.69</v>
      </c>
      <c r="H1621" s="12">
        <v>25</v>
      </c>
      <c r="I1621" s="12">
        <v>1.3380000000000001</v>
      </c>
      <c r="J1621" s="13">
        <v>0.08</v>
      </c>
      <c r="K1621" s="12" t="str">
        <f t="shared" si="100"/>
        <v>October</v>
      </c>
      <c r="L1621" s="24">
        <f t="shared" si="101"/>
        <v>0.2</v>
      </c>
      <c r="M1621" s="12">
        <f t="shared" si="102"/>
        <v>0.2676</v>
      </c>
      <c r="N1621" s="19">
        <f t="shared" si="103"/>
        <v>6.1548000000000007</v>
      </c>
    </row>
    <row r="1622" spans="1:14" x14ac:dyDescent="0.3">
      <c r="A1622" s="10" t="s">
        <v>2135</v>
      </c>
      <c r="B1622" s="11">
        <v>43319</v>
      </c>
      <c r="C1622" s="12" t="s">
        <v>2136</v>
      </c>
      <c r="D1622" s="12" t="s">
        <v>8</v>
      </c>
      <c r="E1622" s="12" t="s">
        <v>3</v>
      </c>
      <c r="F1622" s="12" t="s">
        <v>4</v>
      </c>
      <c r="G1622" s="12">
        <v>198.46</v>
      </c>
      <c r="H1622" s="12">
        <v>15</v>
      </c>
      <c r="I1622" s="12">
        <v>39.692</v>
      </c>
      <c r="J1622" s="13">
        <v>0.18</v>
      </c>
      <c r="K1622" s="12" t="str">
        <f t="shared" si="100"/>
        <v>August</v>
      </c>
      <c r="L1622" s="24">
        <f t="shared" si="101"/>
        <v>0.19999999999999998</v>
      </c>
      <c r="M1622" s="12">
        <f t="shared" si="102"/>
        <v>13.230666666666668</v>
      </c>
      <c r="N1622" s="19">
        <f t="shared" si="103"/>
        <v>162.7372</v>
      </c>
    </row>
    <row r="1623" spans="1:14" x14ac:dyDescent="0.3">
      <c r="A1623" s="10" t="s">
        <v>2137</v>
      </c>
      <c r="B1623" s="11">
        <v>43319</v>
      </c>
      <c r="C1623" s="12" t="s">
        <v>2136</v>
      </c>
      <c r="D1623" s="12" t="s">
        <v>8</v>
      </c>
      <c r="E1623" s="12" t="s">
        <v>3</v>
      </c>
      <c r="F1623" s="12" t="s">
        <v>10</v>
      </c>
      <c r="G1623" s="12">
        <v>786.48</v>
      </c>
      <c r="H1623" s="12">
        <v>20</v>
      </c>
      <c r="I1623" s="12">
        <v>157.29599999999999</v>
      </c>
      <c r="J1623" s="13">
        <v>0.24</v>
      </c>
      <c r="K1623" s="12" t="str">
        <f t="shared" si="100"/>
        <v>August</v>
      </c>
      <c r="L1623" s="24">
        <f t="shared" si="101"/>
        <v>0.19999999999999998</v>
      </c>
      <c r="M1623" s="12">
        <f t="shared" si="102"/>
        <v>39.323999999999998</v>
      </c>
      <c r="N1623" s="19">
        <f t="shared" si="103"/>
        <v>597.72479999999996</v>
      </c>
    </row>
    <row r="1624" spans="1:14" x14ac:dyDescent="0.3">
      <c r="A1624" s="10" t="s">
        <v>2138</v>
      </c>
      <c r="B1624" s="11">
        <v>43319</v>
      </c>
      <c r="C1624" s="12" t="s">
        <v>2136</v>
      </c>
      <c r="D1624" s="12" t="s">
        <v>8</v>
      </c>
      <c r="E1624" s="12" t="s">
        <v>3</v>
      </c>
      <c r="F1624" s="12" t="s">
        <v>10</v>
      </c>
      <c r="G1624" s="12">
        <v>23.167999999999999</v>
      </c>
      <c r="H1624" s="12">
        <v>30</v>
      </c>
      <c r="I1624" s="12">
        <v>4.6336000000000004</v>
      </c>
      <c r="J1624" s="13">
        <v>0.1</v>
      </c>
      <c r="K1624" s="12" t="str">
        <f t="shared" si="100"/>
        <v>August</v>
      </c>
      <c r="L1624" s="24">
        <f t="shared" si="101"/>
        <v>0.2</v>
      </c>
      <c r="M1624" s="12">
        <f t="shared" si="102"/>
        <v>0.77226666666666666</v>
      </c>
      <c r="N1624" s="19">
        <f t="shared" si="103"/>
        <v>20.851199999999999</v>
      </c>
    </row>
    <row r="1625" spans="1:14" x14ac:dyDescent="0.3">
      <c r="A1625" s="10" t="s">
        <v>2139</v>
      </c>
      <c r="B1625" s="11">
        <v>43319</v>
      </c>
      <c r="C1625" s="12" t="s">
        <v>2136</v>
      </c>
      <c r="D1625" s="12" t="s">
        <v>8</v>
      </c>
      <c r="E1625" s="12" t="s">
        <v>3</v>
      </c>
      <c r="F1625" s="12" t="s">
        <v>18</v>
      </c>
      <c r="G1625" s="12">
        <v>50</v>
      </c>
      <c r="H1625" s="12">
        <v>16</v>
      </c>
      <c r="I1625" s="12">
        <v>10</v>
      </c>
      <c r="J1625" s="13">
        <v>0.04</v>
      </c>
      <c r="K1625" s="12" t="str">
        <f t="shared" si="100"/>
        <v>August</v>
      </c>
      <c r="L1625" s="24">
        <f t="shared" si="101"/>
        <v>0.2</v>
      </c>
      <c r="M1625" s="12">
        <f t="shared" si="102"/>
        <v>3.125</v>
      </c>
      <c r="N1625" s="19">
        <f t="shared" si="103"/>
        <v>48</v>
      </c>
    </row>
    <row r="1626" spans="1:14" x14ac:dyDescent="0.3">
      <c r="A1626" s="10" t="s">
        <v>2140</v>
      </c>
      <c r="B1626" s="11">
        <v>42723</v>
      </c>
      <c r="C1626" s="12" t="s">
        <v>2141</v>
      </c>
      <c r="D1626" s="12" t="s">
        <v>8</v>
      </c>
      <c r="E1626" s="12" t="s">
        <v>3</v>
      </c>
      <c r="F1626" s="12" t="s">
        <v>18</v>
      </c>
      <c r="G1626" s="12">
        <v>675.96</v>
      </c>
      <c r="H1626" s="12">
        <v>30</v>
      </c>
      <c r="I1626" s="12">
        <v>135.19200000000001</v>
      </c>
      <c r="J1626" s="13">
        <v>0.12</v>
      </c>
      <c r="K1626" s="12" t="str">
        <f t="shared" si="100"/>
        <v>December</v>
      </c>
      <c r="L1626" s="24">
        <f t="shared" si="101"/>
        <v>0.2</v>
      </c>
      <c r="M1626" s="12">
        <f t="shared" si="102"/>
        <v>22.532</v>
      </c>
      <c r="N1626" s="19">
        <f t="shared" si="103"/>
        <v>594.84480000000008</v>
      </c>
    </row>
    <row r="1627" spans="1:14" x14ac:dyDescent="0.3">
      <c r="A1627" s="10" t="s">
        <v>2142</v>
      </c>
      <c r="B1627" s="11">
        <v>42723</v>
      </c>
      <c r="C1627" s="12" t="s">
        <v>2141</v>
      </c>
      <c r="D1627" s="12" t="s">
        <v>8</v>
      </c>
      <c r="E1627" s="12" t="s">
        <v>3</v>
      </c>
      <c r="F1627" s="12" t="s">
        <v>18</v>
      </c>
      <c r="G1627" s="12">
        <v>1265.8499999999999</v>
      </c>
      <c r="H1627" s="12">
        <v>28</v>
      </c>
      <c r="I1627" s="12">
        <v>253.17</v>
      </c>
      <c r="J1627" s="13">
        <v>0.12</v>
      </c>
      <c r="K1627" s="12" t="str">
        <f t="shared" si="100"/>
        <v>December</v>
      </c>
      <c r="L1627" s="24">
        <f t="shared" si="101"/>
        <v>0.2</v>
      </c>
      <c r="M1627" s="12">
        <f t="shared" si="102"/>
        <v>45.208928571428565</v>
      </c>
      <c r="N1627" s="19">
        <f t="shared" si="103"/>
        <v>1113.9479999999999</v>
      </c>
    </row>
    <row r="1628" spans="1:14" x14ac:dyDescent="0.3">
      <c r="A1628" s="10" t="s">
        <v>2143</v>
      </c>
      <c r="B1628" s="11">
        <v>42690</v>
      </c>
      <c r="C1628" s="12" t="s">
        <v>625</v>
      </c>
      <c r="D1628" s="12" t="s">
        <v>29</v>
      </c>
      <c r="E1628" s="12" t="s">
        <v>30</v>
      </c>
      <c r="F1628" s="12" t="s">
        <v>10</v>
      </c>
      <c r="G1628" s="12">
        <v>523.25</v>
      </c>
      <c r="H1628" s="12">
        <v>21</v>
      </c>
      <c r="I1628" s="12">
        <v>104.65</v>
      </c>
      <c r="J1628" s="13">
        <v>0.06</v>
      </c>
      <c r="K1628" s="12" t="str">
        <f t="shared" si="100"/>
        <v>November</v>
      </c>
      <c r="L1628" s="24">
        <f t="shared" si="101"/>
        <v>0.2</v>
      </c>
      <c r="M1628" s="12">
        <f t="shared" si="102"/>
        <v>24.916666666666668</v>
      </c>
      <c r="N1628" s="19">
        <f t="shared" si="103"/>
        <v>491.85500000000002</v>
      </c>
    </row>
    <row r="1629" spans="1:14" x14ac:dyDescent="0.3">
      <c r="A1629" s="10" t="s">
        <v>2144</v>
      </c>
      <c r="B1629" s="11">
        <v>42637</v>
      </c>
      <c r="C1629" s="12" t="s">
        <v>2145</v>
      </c>
      <c r="D1629" s="12" t="s">
        <v>2</v>
      </c>
      <c r="E1629" s="12" t="s">
        <v>3</v>
      </c>
      <c r="F1629" s="12" t="s">
        <v>4</v>
      </c>
      <c r="G1629" s="12">
        <v>517.5</v>
      </c>
      <c r="H1629" s="12">
        <v>25</v>
      </c>
      <c r="I1629" s="12">
        <v>103.5</v>
      </c>
      <c r="J1629" s="13">
        <v>0.01</v>
      </c>
      <c r="K1629" s="12" t="str">
        <f t="shared" si="100"/>
        <v>September</v>
      </c>
      <c r="L1629" s="24">
        <f t="shared" si="101"/>
        <v>0.2</v>
      </c>
      <c r="M1629" s="12">
        <f t="shared" si="102"/>
        <v>20.7</v>
      </c>
      <c r="N1629" s="19">
        <f t="shared" si="103"/>
        <v>512.32500000000005</v>
      </c>
    </row>
    <row r="1630" spans="1:14" x14ac:dyDescent="0.3">
      <c r="A1630" s="10" t="s">
        <v>2146</v>
      </c>
      <c r="B1630" s="11">
        <v>43272</v>
      </c>
      <c r="C1630" s="12" t="s">
        <v>851</v>
      </c>
      <c r="D1630" s="12" t="s">
        <v>2</v>
      </c>
      <c r="E1630" s="12" t="s">
        <v>3</v>
      </c>
      <c r="F1630" s="12" t="s">
        <v>4</v>
      </c>
      <c r="G1630" s="12">
        <v>17.920000000000002</v>
      </c>
      <c r="H1630" s="12">
        <v>9</v>
      </c>
      <c r="I1630" s="12">
        <v>3.5840000000000001</v>
      </c>
      <c r="J1630" s="13">
        <v>0.22</v>
      </c>
      <c r="K1630" s="12" t="str">
        <f t="shared" si="100"/>
        <v>June</v>
      </c>
      <c r="L1630" s="24">
        <f t="shared" si="101"/>
        <v>0.19999999999999998</v>
      </c>
      <c r="M1630" s="12">
        <f t="shared" si="102"/>
        <v>1.9911111111111113</v>
      </c>
      <c r="N1630" s="19">
        <f t="shared" si="103"/>
        <v>13.977600000000001</v>
      </c>
    </row>
    <row r="1631" spans="1:14" x14ac:dyDescent="0.3">
      <c r="A1631" s="10" t="s">
        <v>2147</v>
      </c>
      <c r="B1631" s="11">
        <v>43272</v>
      </c>
      <c r="C1631" s="12" t="s">
        <v>851</v>
      </c>
      <c r="D1631" s="12" t="s">
        <v>2</v>
      </c>
      <c r="E1631" s="12" t="s">
        <v>3</v>
      </c>
      <c r="F1631" s="12" t="s">
        <v>10</v>
      </c>
      <c r="G1631" s="12">
        <v>41.256</v>
      </c>
      <c r="H1631" s="12">
        <v>13</v>
      </c>
      <c r="I1631" s="12">
        <v>8.2512000000000008</v>
      </c>
      <c r="J1631" s="13">
        <v>0.09</v>
      </c>
      <c r="K1631" s="12" t="str">
        <f t="shared" si="100"/>
        <v>June</v>
      </c>
      <c r="L1631" s="24">
        <f t="shared" si="101"/>
        <v>0.2</v>
      </c>
      <c r="M1631" s="12">
        <f t="shared" si="102"/>
        <v>3.1735384615384614</v>
      </c>
      <c r="N1631" s="19">
        <f t="shared" si="103"/>
        <v>37.542960000000001</v>
      </c>
    </row>
    <row r="1632" spans="1:14" x14ac:dyDescent="0.3">
      <c r="A1632" s="10" t="s">
        <v>2148</v>
      </c>
      <c r="B1632" s="11">
        <v>42952</v>
      </c>
      <c r="C1632" s="12" t="s">
        <v>174</v>
      </c>
      <c r="D1632" s="12" t="s">
        <v>29</v>
      </c>
      <c r="E1632" s="12" t="s">
        <v>3</v>
      </c>
      <c r="F1632" s="12" t="s">
        <v>10</v>
      </c>
      <c r="G1632" s="12">
        <v>1006.056</v>
      </c>
      <c r="H1632" s="12">
        <v>18</v>
      </c>
      <c r="I1632" s="12">
        <v>201.21119999999999</v>
      </c>
      <c r="J1632" s="13">
        <v>0.14000000000000001</v>
      </c>
      <c r="K1632" s="12" t="str">
        <f t="shared" si="100"/>
        <v>August</v>
      </c>
      <c r="L1632" s="24">
        <f t="shared" si="101"/>
        <v>0.19999999999999998</v>
      </c>
      <c r="M1632" s="12">
        <f t="shared" si="102"/>
        <v>55.892000000000003</v>
      </c>
      <c r="N1632" s="19">
        <f t="shared" si="103"/>
        <v>865.20816000000002</v>
      </c>
    </row>
    <row r="1633" spans="1:14" x14ac:dyDescent="0.3">
      <c r="A1633" s="10" t="s">
        <v>2149</v>
      </c>
      <c r="B1633" s="11">
        <v>42952</v>
      </c>
      <c r="C1633" s="12" t="s">
        <v>174</v>
      </c>
      <c r="D1633" s="12" t="s">
        <v>29</v>
      </c>
      <c r="E1633" s="12" t="s">
        <v>3</v>
      </c>
      <c r="F1633" s="12" t="s">
        <v>10</v>
      </c>
      <c r="G1633" s="12">
        <v>10.688000000000001</v>
      </c>
      <c r="H1633" s="12">
        <v>2</v>
      </c>
      <c r="I1633" s="12">
        <v>2.1375999999999999</v>
      </c>
      <c r="J1633" s="13">
        <v>0.24</v>
      </c>
      <c r="K1633" s="12" t="str">
        <f t="shared" si="100"/>
        <v>August</v>
      </c>
      <c r="L1633" s="24">
        <f t="shared" si="101"/>
        <v>0.19999999999999998</v>
      </c>
      <c r="M1633" s="12">
        <f t="shared" si="102"/>
        <v>5.3440000000000003</v>
      </c>
      <c r="N1633" s="19">
        <f t="shared" si="103"/>
        <v>8.1228800000000003</v>
      </c>
    </row>
    <row r="1634" spans="1:14" x14ac:dyDescent="0.3">
      <c r="A1634" s="10" t="s">
        <v>2150</v>
      </c>
      <c r="B1634" s="11">
        <v>42952</v>
      </c>
      <c r="C1634" s="12" t="s">
        <v>174</v>
      </c>
      <c r="D1634" s="12" t="s">
        <v>29</v>
      </c>
      <c r="E1634" s="12" t="s">
        <v>3</v>
      </c>
      <c r="F1634" s="12" t="s">
        <v>10</v>
      </c>
      <c r="G1634" s="12">
        <v>10.368</v>
      </c>
      <c r="H1634" s="12">
        <v>8</v>
      </c>
      <c r="I1634" s="12">
        <v>2.0735999999999999</v>
      </c>
      <c r="J1634" s="13">
        <v>0.11</v>
      </c>
      <c r="K1634" s="12" t="str">
        <f t="shared" si="100"/>
        <v>August</v>
      </c>
      <c r="L1634" s="24">
        <f t="shared" si="101"/>
        <v>0.19999999999999998</v>
      </c>
      <c r="M1634" s="12">
        <f t="shared" si="102"/>
        <v>1.296</v>
      </c>
      <c r="N1634" s="19">
        <f t="shared" si="103"/>
        <v>9.2275200000000002</v>
      </c>
    </row>
    <row r="1635" spans="1:14" x14ac:dyDescent="0.3">
      <c r="A1635" s="10" t="s">
        <v>2151</v>
      </c>
      <c r="B1635" s="11">
        <v>42952</v>
      </c>
      <c r="C1635" s="12" t="s">
        <v>174</v>
      </c>
      <c r="D1635" s="12" t="s">
        <v>29</v>
      </c>
      <c r="E1635" s="12" t="s">
        <v>3</v>
      </c>
      <c r="F1635" s="12" t="s">
        <v>10</v>
      </c>
      <c r="G1635" s="12">
        <v>25.12</v>
      </c>
      <c r="H1635" s="12">
        <v>29</v>
      </c>
      <c r="I1635" s="12">
        <v>5.024</v>
      </c>
      <c r="J1635" s="13">
        <v>0.01</v>
      </c>
      <c r="K1635" s="12" t="str">
        <f t="shared" si="100"/>
        <v>August</v>
      </c>
      <c r="L1635" s="24">
        <f t="shared" si="101"/>
        <v>0.19999999999999998</v>
      </c>
      <c r="M1635" s="12">
        <f t="shared" si="102"/>
        <v>0.86620689655172423</v>
      </c>
      <c r="N1635" s="19">
        <f t="shared" si="103"/>
        <v>24.8688</v>
      </c>
    </row>
    <row r="1636" spans="1:14" x14ac:dyDescent="0.3">
      <c r="A1636" s="10" t="s">
        <v>2152</v>
      </c>
      <c r="B1636" s="11">
        <v>42952</v>
      </c>
      <c r="C1636" s="12" t="s">
        <v>174</v>
      </c>
      <c r="D1636" s="12" t="s">
        <v>29</v>
      </c>
      <c r="E1636" s="12" t="s">
        <v>3</v>
      </c>
      <c r="F1636" s="12" t="s">
        <v>18</v>
      </c>
      <c r="G1636" s="12">
        <v>58.112000000000002</v>
      </c>
      <c r="H1636" s="12">
        <v>17</v>
      </c>
      <c r="I1636" s="12">
        <v>11.622400000000001</v>
      </c>
      <c r="J1636" s="13">
        <v>0.13</v>
      </c>
      <c r="K1636" s="12" t="str">
        <f t="shared" si="100"/>
        <v>August</v>
      </c>
      <c r="L1636" s="24">
        <f t="shared" si="101"/>
        <v>0.2</v>
      </c>
      <c r="M1636" s="12">
        <f t="shared" si="102"/>
        <v>3.4183529411764706</v>
      </c>
      <c r="N1636" s="19">
        <f t="shared" si="103"/>
        <v>50.55744</v>
      </c>
    </row>
    <row r="1637" spans="1:14" x14ac:dyDescent="0.3">
      <c r="A1637" s="10" t="s">
        <v>2153</v>
      </c>
      <c r="B1637" s="11">
        <v>42334</v>
      </c>
      <c r="C1637" s="12" t="s">
        <v>2154</v>
      </c>
      <c r="D1637" s="12" t="s">
        <v>8</v>
      </c>
      <c r="E1637" s="12" t="s">
        <v>3</v>
      </c>
      <c r="F1637" s="12" t="s">
        <v>10</v>
      </c>
      <c r="G1637" s="12">
        <v>15.552</v>
      </c>
      <c r="H1637" s="12">
        <v>28</v>
      </c>
      <c r="I1637" s="12">
        <v>3.1103999999999998</v>
      </c>
      <c r="J1637" s="13">
        <v>0.25</v>
      </c>
      <c r="K1637" s="12" t="str">
        <f t="shared" si="100"/>
        <v>November</v>
      </c>
      <c r="L1637" s="24">
        <f t="shared" si="101"/>
        <v>0.19999999999999998</v>
      </c>
      <c r="M1637" s="12">
        <f t="shared" si="102"/>
        <v>0.55542857142857138</v>
      </c>
      <c r="N1637" s="19">
        <f t="shared" si="103"/>
        <v>11.664</v>
      </c>
    </row>
    <row r="1638" spans="1:14" x14ac:dyDescent="0.3">
      <c r="A1638" s="10" t="s">
        <v>2155</v>
      </c>
      <c r="B1638" s="11">
        <v>42334</v>
      </c>
      <c r="C1638" s="12" t="s">
        <v>2154</v>
      </c>
      <c r="D1638" s="12" t="s">
        <v>8</v>
      </c>
      <c r="E1638" s="12" t="s">
        <v>3</v>
      </c>
      <c r="F1638" s="12" t="s">
        <v>10</v>
      </c>
      <c r="G1638" s="12">
        <v>669.08</v>
      </c>
      <c r="H1638" s="12">
        <v>13</v>
      </c>
      <c r="I1638" s="12">
        <v>133.816</v>
      </c>
      <c r="J1638" s="13">
        <v>0.14000000000000001</v>
      </c>
      <c r="K1638" s="12" t="str">
        <f t="shared" si="100"/>
        <v>November</v>
      </c>
      <c r="L1638" s="24">
        <f t="shared" si="101"/>
        <v>0.19999999999999998</v>
      </c>
      <c r="M1638" s="12">
        <f t="shared" si="102"/>
        <v>51.46769230769231</v>
      </c>
      <c r="N1638" s="19">
        <f t="shared" si="103"/>
        <v>575.40880000000004</v>
      </c>
    </row>
    <row r="1639" spans="1:14" x14ac:dyDescent="0.3">
      <c r="A1639" s="10" t="s">
        <v>2156</v>
      </c>
      <c r="B1639" s="11">
        <v>42334</v>
      </c>
      <c r="C1639" s="12" t="s">
        <v>2154</v>
      </c>
      <c r="D1639" s="12" t="s">
        <v>8</v>
      </c>
      <c r="E1639" s="12" t="s">
        <v>3</v>
      </c>
      <c r="F1639" s="12" t="s">
        <v>18</v>
      </c>
      <c r="G1639" s="12">
        <v>438.33600000000001</v>
      </c>
      <c r="H1639" s="12">
        <v>24</v>
      </c>
      <c r="I1639" s="12">
        <v>87.667199999999994</v>
      </c>
      <c r="J1639" s="13">
        <v>0.13</v>
      </c>
      <c r="K1639" s="12" t="str">
        <f t="shared" si="100"/>
        <v>November</v>
      </c>
      <c r="L1639" s="24">
        <f t="shared" si="101"/>
        <v>0.19999999999999998</v>
      </c>
      <c r="M1639" s="12">
        <f t="shared" si="102"/>
        <v>18.263999999999999</v>
      </c>
      <c r="N1639" s="19">
        <f t="shared" si="103"/>
        <v>381.35232000000002</v>
      </c>
    </row>
    <row r="1640" spans="1:14" x14ac:dyDescent="0.3">
      <c r="A1640" s="10" t="s">
        <v>2157</v>
      </c>
      <c r="B1640" s="11">
        <v>42881</v>
      </c>
      <c r="C1640" s="12" t="s">
        <v>2158</v>
      </c>
      <c r="D1640" s="12" t="s">
        <v>45</v>
      </c>
      <c r="E1640" s="12" t="s">
        <v>3</v>
      </c>
      <c r="F1640" s="12" t="s">
        <v>10</v>
      </c>
      <c r="G1640" s="12">
        <v>19.440000000000001</v>
      </c>
      <c r="H1640" s="12">
        <v>27</v>
      </c>
      <c r="I1640" s="12">
        <v>3.8879999999999999</v>
      </c>
      <c r="J1640" s="13">
        <v>0.21</v>
      </c>
      <c r="K1640" s="12" t="str">
        <f t="shared" si="100"/>
        <v>May</v>
      </c>
      <c r="L1640" s="24">
        <f t="shared" si="101"/>
        <v>0.19999999999999998</v>
      </c>
      <c r="M1640" s="12">
        <f t="shared" si="102"/>
        <v>0.72000000000000008</v>
      </c>
      <c r="N1640" s="19">
        <f t="shared" si="103"/>
        <v>15.357600000000001</v>
      </c>
    </row>
    <row r="1641" spans="1:14" x14ac:dyDescent="0.3">
      <c r="A1641" s="10" t="s">
        <v>2159</v>
      </c>
      <c r="B1641" s="11">
        <v>42881</v>
      </c>
      <c r="C1641" s="12" t="s">
        <v>2158</v>
      </c>
      <c r="D1641" s="12" t="s">
        <v>45</v>
      </c>
      <c r="E1641" s="12" t="s">
        <v>3</v>
      </c>
      <c r="F1641" s="12" t="s">
        <v>10</v>
      </c>
      <c r="G1641" s="12">
        <v>9.64</v>
      </c>
      <c r="H1641" s="12">
        <v>27</v>
      </c>
      <c r="I1641" s="12">
        <v>1.9279999999999999</v>
      </c>
      <c r="J1641" s="13">
        <v>0.09</v>
      </c>
      <c r="K1641" s="12" t="str">
        <f t="shared" si="100"/>
        <v>May</v>
      </c>
      <c r="L1641" s="24">
        <f t="shared" si="101"/>
        <v>0.19999999999999998</v>
      </c>
      <c r="M1641" s="12">
        <f t="shared" si="102"/>
        <v>0.35703703703703704</v>
      </c>
      <c r="N1641" s="19">
        <f t="shared" si="103"/>
        <v>8.7724000000000011</v>
      </c>
    </row>
    <row r="1642" spans="1:14" x14ac:dyDescent="0.3">
      <c r="A1642" s="10" t="s">
        <v>2160</v>
      </c>
      <c r="B1642" s="11">
        <v>42881</v>
      </c>
      <c r="C1642" s="12" t="s">
        <v>2158</v>
      </c>
      <c r="D1642" s="12" t="s">
        <v>45</v>
      </c>
      <c r="E1642" s="12" t="s">
        <v>3</v>
      </c>
      <c r="F1642" s="12" t="s">
        <v>10</v>
      </c>
      <c r="G1642" s="12">
        <v>12.7</v>
      </c>
      <c r="H1642" s="12">
        <v>12</v>
      </c>
      <c r="I1642" s="12">
        <v>2.54</v>
      </c>
      <c r="J1642" s="13">
        <v>0.22</v>
      </c>
      <c r="K1642" s="12" t="str">
        <f t="shared" si="100"/>
        <v>May</v>
      </c>
      <c r="L1642" s="24">
        <f t="shared" si="101"/>
        <v>0.2</v>
      </c>
      <c r="M1642" s="12">
        <f t="shared" si="102"/>
        <v>1.0583333333333333</v>
      </c>
      <c r="N1642" s="19">
        <f t="shared" si="103"/>
        <v>9.9059999999999988</v>
      </c>
    </row>
    <row r="1643" spans="1:14" x14ac:dyDescent="0.3">
      <c r="A1643" s="10" t="s">
        <v>2161</v>
      </c>
      <c r="B1643" s="11">
        <v>42881</v>
      </c>
      <c r="C1643" s="12" t="s">
        <v>2158</v>
      </c>
      <c r="D1643" s="12" t="s">
        <v>45</v>
      </c>
      <c r="E1643" s="12" t="s">
        <v>3</v>
      </c>
      <c r="F1643" s="12" t="s">
        <v>4</v>
      </c>
      <c r="G1643" s="12">
        <v>41.37</v>
      </c>
      <c r="H1643" s="12">
        <v>21</v>
      </c>
      <c r="I1643" s="12">
        <v>8.2739999999999991</v>
      </c>
      <c r="J1643" s="13">
        <v>0.03</v>
      </c>
      <c r="K1643" s="12" t="str">
        <f t="shared" si="100"/>
        <v>May</v>
      </c>
      <c r="L1643" s="24">
        <f t="shared" si="101"/>
        <v>0.19999999999999998</v>
      </c>
      <c r="M1643" s="12">
        <f t="shared" si="102"/>
        <v>1.97</v>
      </c>
      <c r="N1643" s="19">
        <f t="shared" si="103"/>
        <v>40.128899999999994</v>
      </c>
    </row>
    <row r="1644" spans="1:14" x14ac:dyDescent="0.3">
      <c r="A1644" s="10" t="s">
        <v>2162</v>
      </c>
      <c r="B1644" s="11">
        <v>42337</v>
      </c>
      <c r="C1644" s="12" t="s">
        <v>2163</v>
      </c>
      <c r="D1644" s="12" t="s">
        <v>29</v>
      </c>
      <c r="E1644" s="12" t="s">
        <v>9</v>
      </c>
      <c r="F1644" s="12" t="s">
        <v>10</v>
      </c>
      <c r="G1644" s="12">
        <v>12.624000000000001</v>
      </c>
      <c r="H1644" s="12">
        <v>15</v>
      </c>
      <c r="I1644" s="12">
        <v>2.5247999999999999</v>
      </c>
      <c r="J1644" s="13">
        <v>0.23</v>
      </c>
      <c r="K1644" s="12" t="str">
        <f t="shared" si="100"/>
        <v>November</v>
      </c>
      <c r="L1644" s="24">
        <f t="shared" si="101"/>
        <v>0.19999999999999998</v>
      </c>
      <c r="M1644" s="12">
        <f t="shared" si="102"/>
        <v>0.84160000000000001</v>
      </c>
      <c r="N1644" s="19">
        <f t="shared" si="103"/>
        <v>9.7204800000000002</v>
      </c>
    </row>
    <row r="1645" spans="1:14" x14ac:dyDescent="0.3">
      <c r="A1645" s="10" t="s">
        <v>2164</v>
      </c>
      <c r="B1645" s="11">
        <v>42448</v>
      </c>
      <c r="C1645" s="12" t="s">
        <v>301</v>
      </c>
      <c r="D1645" s="12" t="s">
        <v>45</v>
      </c>
      <c r="E1645" s="12" t="s">
        <v>9</v>
      </c>
      <c r="F1645" s="12" t="s">
        <v>10</v>
      </c>
      <c r="G1645" s="12">
        <v>1247.6400000000001</v>
      </c>
      <c r="H1645" s="12">
        <v>17</v>
      </c>
      <c r="I1645" s="12">
        <v>249.52799999999999</v>
      </c>
      <c r="J1645" s="13">
        <v>0.09</v>
      </c>
      <c r="K1645" s="12" t="str">
        <f t="shared" si="100"/>
        <v>March</v>
      </c>
      <c r="L1645" s="24">
        <f t="shared" si="101"/>
        <v>0.19999999999999998</v>
      </c>
      <c r="M1645" s="12">
        <f t="shared" si="102"/>
        <v>73.390588235294118</v>
      </c>
      <c r="N1645" s="19">
        <f t="shared" si="103"/>
        <v>1135.3524</v>
      </c>
    </row>
    <row r="1646" spans="1:14" x14ac:dyDescent="0.3">
      <c r="A1646" s="10" t="s">
        <v>2165</v>
      </c>
      <c r="B1646" s="11">
        <v>42448</v>
      </c>
      <c r="C1646" s="12" t="s">
        <v>301</v>
      </c>
      <c r="D1646" s="12" t="s">
        <v>45</v>
      </c>
      <c r="E1646" s="12" t="s">
        <v>9</v>
      </c>
      <c r="F1646" s="12" t="s">
        <v>18</v>
      </c>
      <c r="G1646" s="12">
        <v>3149.93</v>
      </c>
      <c r="H1646" s="12">
        <v>3</v>
      </c>
      <c r="I1646" s="12">
        <v>629.98599999999999</v>
      </c>
      <c r="J1646" s="13">
        <v>0.01</v>
      </c>
      <c r="K1646" s="12" t="str">
        <f t="shared" si="100"/>
        <v>March</v>
      </c>
      <c r="L1646" s="24">
        <f t="shared" si="101"/>
        <v>0.2</v>
      </c>
      <c r="M1646" s="12">
        <f t="shared" si="102"/>
        <v>1049.9766666666667</v>
      </c>
      <c r="N1646" s="19">
        <f t="shared" si="103"/>
        <v>3118.4306999999999</v>
      </c>
    </row>
    <row r="1647" spans="1:14" x14ac:dyDescent="0.3">
      <c r="A1647" s="10" t="s">
        <v>2166</v>
      </c>
      <c r="B1647" s="11">
        <v>42448</v>
      </c>
      <c r="C1647" s="12" t="s">
        <v>301</v>
      </c>
      <c r="D1647" s="12" t="s">
        <v>45</v>
      </c>
      <c r="E1647" s="12" t="s">
        <v>9</v>
      </c>
      <c r="F1647" s="12" t="s">
        <v>10</v>
      </c>
      <c r="G1647" s="12">
        <v>209.7</v>
      </c>
      <c r="H1647" s="12">
        <v>14</v>
      </c>
      <c r="I1647" s="12">
        <v>41.94</v>
      </c>
      <c r="J1647" s="13">
        <v>0.12</v>
      </c>
      <c r="K1647" s="12" t="str">
        <f t="shared" si="100"/>
        <v>March</v>
      </c>
      <c r="L1647" s="24">
        <f t="shared" si="101"/>
        <v>0.2</v>
      </c>
      <c r="M1647" s="12">
        <f t="shared" si="102"/>
        <v>14.978571428571428</v>
      </c>
      <c r="N1647" s="19">
        <f t="shared" si="103"/>
        <v>184.536</v>
      </c>
    </row>
    <row r="1648" spans="1:14" x14ac:dyDescent="0.3">
      <c r="A1648" s="10" t="s">
        <v>2167</v>
      </c>
      <c r="B1648" s="11">
        <v>42380</v>
      </c>
      <c r="C1648" s="12" t="s">
        <v>299</v>
      </c>
      <c r="D1648" s="12" t="s">
        <v>45</v>
      </c>
      <c r="E1648" s="12" t="s">
        <v>30</v>
      </c>
      <c r="F1648" s="12" t="s">
        <v>18</v>
      </c>
      <c r="G1648" s="12">
        <v>35.36</v>
      </c>
      <c r="H1648" s="12">
        <v>21</v>
      </c>
      <c r="I1648" s="12">
        <v>7.0720000000000001</v>
      </c>
      <c r="J1648" s="13">
        <v>0.25</v>
      </c>
      <c r="K1648" s="12" t="str">
        <f t="shared" si="100"/>
        <v>January</v>
      </c>
      <c r="L1648" s="24">
        <f t="shared" si="101"/>
        <v>0.2</v>
      </c>
      <c r="M1648" s="12">
        <f t="shared" si="102"/>
        <v>1.6838095238095239</v>
      </c>
      <c r="N1648" s="19">
        <f t="shared" si="103"/>
        <v>26.52</v>
      </c>
    </row>
    <row r="1649" spans="1:14" x14ac:dyDescent="0.3">
      <c r="A1649" s="10" t="s">
        <v>2168</v>
      </c>
      <c r="B1649" s="11">
        <v>42380</v>
      </c>
      <c r="C1649" s="12" t="s">
        <v>299</v>
      </c>
      <c r="D1649" s="12" t="s">
        <v>45</v>
      </c>
      <c r="E1649" s="12" t="s">
        <v>30</v>
      </c>
      <c r="F1649" s="12" t="s">
        <v>10</v>
      </c>
      <c r="G1649" s="12">
        <v>3.1680000000000001</v>
      </c>
      <c r="H1649" s="12">
        <v>27</v>
      </c>
      <c r="I1649" s="12">
        <v>0.63360000000000005</v>
      </c>
      <c r="J1649" s="13">
        <v>0.25</v>
      </c>
      <c r="K1649" s="12" t="str">
        <f t="shared" si="100"/>
        <v>January</v>
      </c>
      <c r="L1649" s="24">
        <f t="shared" si="101"/>
        <v>0.2</v>
      </c>
      <c r="M1649" s="12">
        <f t="shared" si="102"/>
        <v>0.11733333333333335</v>
      </c>
      <c r="N1649" s="19">
        <f t="shared" si="103"/>
        <v>2.3760000000000003</v>
      </c>
    </row>
    <row r="1650" spans="1:14" x14ac:dyDescent="0.3">
      <c r="A1650" s="10" t="s">
        <v>2169</v>
      </c>
      <c r="B1650" s="11">
        <v>42639</v>
      </c>
      <c r="C1650" s="12" t="s">
        <v>812</v>
      </c>
      <c r="D1650" s="12" t="s">
        <v>8</v>
      </c>
      <c r="E1650" s="12" t="s">
        <v>3</v>
      </c>
      <c r="F1650" s="12" t="s">
        <v>10</v>
      </c>
      <c r="G1650" s="12">
        <v>121.104</v>
      </c>
      <c r="H1650" s="12">
        <v>22</v>
      </c>
      <c r="I1650" s="12">
        <v>24.220800000000001</v>
      </c>
      <c r="J1650" s="13">
        <v>0.25</v>
      </c>
      <c r="K1650" s="12" t="str">
        <f t="shared" si="100"/>
        <v>September</v>
      </c>
      <c r="L1650" s="24">
        <f t="shared" si="101"/>
        <v>0.2</v>
      </c>
      <c r="M1650" s="12">
        <f t="shared" si="102"/>
        <v>5.5047272727272727</v>
      </c>
      <c r="N1650" s="19">
        <f t="shared" si="103"/>
        <v>90.828000000000003</v>
      </c>
    </row>
    <row r="1651" spans="1:14" x14ac:dyDescent="0.3">
      <c r="A1651" s="10" t="s">
        <v>2170</v>
      </c>
      <c r="B1651" s="11">
        <v>42639</v>
      </c>
      <c r="C1651" s="12" t="s">
        <v>812</v>
      </c>
      <c r="D1651" s="12" t="s">
        <v>8</v>
      </c>
      <c r="E1651" s="12" t="s">
        <v>3</v>
      </c>
      <c r="F1651" s="12" t="s">
        <v>18</v>
      </c>
      <c r="G1651" s="12">
        <v>45.893999999999998</v>
      </c>
      <c r="H1651" s="12">
        <v>25</v>
      </c>
      <c r="I1651" s="12">
        <v>9.1788000000000007</v>
      </c>
      <c r="J1651" s="13">
        <v>0.02</v>
      </c>
      <c r="K1651" s="12" t="str">
        <f t="shared" si="100"/>
        <v>September</v>
      </c>
      <c r="L1651" s="24">
        <f t="shared" si="101"/>
        <v>0.2</v>
      </c>
      <c r="M1651" s="12">
        <f t="shared" si="102"/>
        <v>1.8357599999999998</v>
      </c>
      <c r="N1651" s="19">
        <f t="shared" si="103"/>
        <v>44.976120000000002</v>
      </c>
    </row>
    <row r="1652" spans="1:14" x14ac:dyDescent="0.3">
      <c r="A1652" s="10" t="s">
        <v>2171</v>
      </c>
      <c r="B1652" s="11">
        <v>42245</v>
      </c>
      <c r="C1652" s="12" t="s">
        <v>2172</v>
      </c>
      <c r="D1652" s="12" t="s">
        <v>8</v>
      </c>
      <c r="E1652" s="12" t="s">
        <v>9</v>
      </c>
      <c r="F1652" s="12" t="s">
        <v>10</v>
      </c>
      <c r="G1652" s="12">
        <v>109.92</v>
      </c>
      <c r="H1652" s="12">
        <v>19</v>
      </c>
      <c r="I1652" s="12">
        <v>21.984000000000002</v>
      </c>
      <c r="J1652" s="13">
        <v>0.23</v>
      </c>
      <c r="K1652" s="12" t="str">
        <f t="shared" si="100"/>
        <v>August</v>
      </c>
      <c r="L1652" s="24">
        <f t="shared" si="101"/>
        <v>0.2</v>
      </c>
      <c r="M1652" s="12">
        <f t="shared" si="102"/>
        <v>5.7852631578947369</v>
      </c>
      <c r="N1652" s="19">
        <f t="shared" si="103"/>
        <v>84.638400000000004</v>
      </c>
    </row>
    <row r="1653" spans="1:14" x14ac:dyDescent="0.3">
      <c r="A1653" s="10" t="s">
        <v>2173</v>
      </c>
      <c r="B1653" s="11">
        <v>42245</v>
      </c>
      <c r="C1653" s="12" t="s">
        <v>2172</v>
      </c>
      <c r="D1653" s="12" t="s">
        <v>8</v>
      </c>
      <c r="E1653" s="12" t="s">
        <v>9</v>
      </c>
      <c r="F1653" s="12" t="s">
        <v>10</v>
      </c>
      <c r="G1653" s="12">
        <v>13.36</v>
      </c>
      <c r="H1653" s="12">
        <v>22</v>
      </c>
      <c r="I1653" s="12">
        <v>2.6720000000000002</v>
      </c>
      <c r="J1653" s="13">
        <v>0.21</v>
      </c>
      <c r="K1653" s="12" t="str">
        <f t="shared" si="100"/>
        <v>August</v>
      </c>
      <c r="L1653" s="24">
        <f t="shared" si="101"/>
        <v>0.2</v>
      </c>
      <c r="M1653" s="12">
        <f t="shared" si="102"/>
        <v>0.6072727272727273</v>
      </c>
      <c r="N1653" s="19">
        <f t="shared" si="103"/>
        <v>10.554399999999999</v>
      </c>
    </row>
    <row r="1654" spans="1:14" x14ac:dyDescent="0.3">
      <c r="A1654" s="10" t="s">
        <v>2174</v>
      </c>
      <c r="B1654" s="11">
        <v>43422</v>
      </c>
      <c r="C1654" s="12" t="s">
        <v>2175</v>
      </c>
      <c r="D1654" s="12" t="s">
        <v>8</v>
      </c>
      <c r="E1654" s="12" t="s">
        <v>3</v>
      </c>
      <c r="F1654" s="12" t="s">
        <v>10</v>
      </c>
      <c r="G1654" s="12">
        <v>169.68</v>
      </c>
      <c r="H1654" s="12">
        <v>16</v>
      </c>
      <c r="I1654" s="12">
        <v>33.936</v>
      </c>
      <c r="J1654" s="13">
        <v>0.02</v>
      </c>
      <c r="K1654" s="12" t="str">
        <f t="shared" si="100"/>
        <v>November</v>
      </c>
      <c r="L1654" s="24">
        <f t="shared" si="101"/>
        <v>0.19999999999999998</v>
      </c>
      <c r="M1654" s="12">
        <f t="shared" si="102"/>
        <v>10.605</v>
      </c>
      <c r="N1654" s="19">
        <f t="shared" si="103"/>
        <v>166.28640000000001</v>
      </c>
    </row>
    <row r="1655" spans="1:14" x14ac:dyDescent="0.3">
      <c r="A1655" s="10" t="s">
        <v>2176</v>
      </c>
      <c r="B1655" s="11">
        <v>43422</v>
      </c>
      <c r="C1655" s="12" t="s">
        <v>2175</v>
      </c>
      <c r="D1655" s="12" t="s">
        <v>8</v>
      </c>
      <c r="E1655" s="12" t="s">
        <v>3</v>
      </c>
      <c r="F1655" s="12" t="s">
        <v>18</v>
      </c>
      <c r="G1655" s="12">
        <v>132.52000000000001</v>
      </c>
      <c r="H1655" s="12">
        <v>16</v>
      </c>
      <c r="I1655" s="12">
        <v>26.504000000000001</v>
      </c>
      <c r="J1655" s="13">
        <v>0.13</v>
      </c>
      <c r="K1655" s="12" t="str">
        <f t="shared" si="100"/>
        <v>November</v>
      </c>
      <c r="L1655" s="24">
        <f t="shared" si="101"/>
        <v>0.19999999999999998</v>
      </c>
      <c r="M1655" s="12">
        <f t="shared" si="102"/>
        <v>8.2825000000000006</v>
      </c>
      <c r="N1655" s="19">
        <f t="shared" si="103"/>
        <v>115.29240000000001</v>
      </c>
    </row>
    <row r="1656" spans="1:14" x14ac:dyDescent="0.3">
      <c r="A1656" s="10" t="s">
        <v>2177</v>
      </c>
      <c r="B1656" s="11">
        <v>43422</v>
      </c>
      <c r="C1656" s="12" t="s">
        <v>2175</v>
      </c>
      <c r="D1656" s="12" t="s">
        <v>8</v>
      </c>
      <c r="E1656" s="12" t="s">
        <v>3</v>
      </c>
      <c r="F1656" s="12" t="s">
        <v>10</v>
      </c>
      <c r="G1656" s="12">
        <v>2.96</v>
      </c>
      <c r="H1656" s="12">
        <v>4</v>
      </c>
      <c r="I1656" s="12">
        <v>0.59199999999999997</v>
      </c>
      <c r="J1656" s="13">
        <v>7.0000000000000007E-2</v>
      </c>
      <c r="K1656" s="12" t="str">
        <f t="shared" si="100"/>
        <v>November</v>
      </c>
      <c r="L1656" s="24">
        <f t="shared" si="101"/>
        <v>0.19999999999999998</v>
      </c>
      <c r="M1656" s="12">
        <f t="shared" si="102"/>
        <v>0.74</v>
      </c>
      <c r="N1656" s="19">
        <f t="shared" si="103"/>
        <v>2.7528000000000001</v>
      </c>
    </row>
    <row r="1657" spans="1:14" x14ac:dyDescent="0.3">
      <c r="A1657" s="10" t="s">
        <v>2178</v>
      </c>
      <c r="B1657" s="11">
        <v>43422</v>
      </c>
      <c r="C1657" s="12" t="s">
        <v>2175</v>
      </c>
      <c r="D1657" s="12" t="s">
        <v>8</v>
      </c>
      <c r="E1657" s="12" t="s">
        <v>3</v>
      </c>
      <c r="F1657" s="12" t="s">
        <v>10</v>
      </c>
      <c r="G1657" s="12">
        <v>8.4480000000000004</v>
      </c>
      <c r="H1657" s="12">
        <v>11</v>
      </c>
      <c r="I1657" s="12">
        <v>1.6896</v>
      </c>
      <c r="J1657" s="13">
        <v>0</v>
      </c>
      <c r="K1657" s="12" t="str">
        <f t="shared" si="100"/>
        <v>November</v>
      </c>
      <c r="L1657" s="24">
        <f t="shared" si="101"/>
        <v>0.19999999999999998</v>
      </c>
      <c r="M1657" s="12">
        <f t="shared" si="102"/>
        <v>0.76800000000000002</v>
      </c>
      <c r="N1657" s="19">
        <f t="shared" si="103"/>
        <v>8.4480000000000004</v>
      </c>
    </row>
    <row r="1658" spans="1:14" x14ac:dyDescent="0.3">
      <c r="A1658" s="10" t="s">
        <v>2179</v>
      </c>
      <c r="B1658" s="11">
        <v>43422</v>
      </c>
      <c r="C1658" s="12" t="s">
        <v>2175</v>
      </c>
      <c r="D1658" s="12" t="s">
        <v>8</v>
      </c>
      <c r="E1658" s="12" t="s">
        <v>3</v>
      </c>
      <c r="F1658" s="12" t="s">
        <v>10</v>
      </c>
      <c r="G1658" s="12">
        <v>95.94</v>
      </c>
      <c r="H1658" s="12">
        <v>18</v>
      </c>
      <c r="I1658" s="12">
        <v>19.187999999999999</v>
      </c>
      <c r="J1658" s="13">
        <v>0.04</v>
      </c>
      <c r="K1658" s="12" t="str">
        <f t="shared" si="100"/>
        <v>November</v>
      </c>
      <c r="L1658" s="24">
        <f t="shared" si="101"/>
        <v>0.19999999999999998</v>
      </c>
      <c r="M1658" s="12">
        <f t="shared" si="102"/>
        <v>5.33</v>
      </c>
      <c r="N1658" s="19">
        <f t="shared" si="103"/>
        <v>92.102400000000003</v>
      </c>
    </row>
    <row r="1659" spans="1:14" x14ac:dyDescent="0.3">
      <c r="A1659" s="10" t="s">
        <v>2180</v>
      </c>
      <c r="B1659" s="11">
        <v>42343</v>
      </c>
      <c r="C1659" s="12" t="s">
        <v>1239</v>
      </c>
      <c r="D1659" s="12" t="s">
        <v>29</v>
      </c>
      <c r="E1659" s="12" t="s">
        <v>3</v>
      </c>
      <c r="F1659" s="12" t="s">
        <v>4</v>
      </c>
      <c r="G1659" s="12">
        <v>34.79</v>
      </c>
      <c r="H1659" s="12">
        <v>10</v>
      </c>
      <c r="I1659" s="12">
        <v>6.9580000000000002</v>
      </c>
      <c r="J1659" s="13">
        <v>7.0000000000000007E-2</v>
      </c>
      <c r="K1659" s="12" t="str">
        <f t="shared" si="100"/>
        <v>December</v>
      </c>
      <c r="L1659" s="24">
        <f t="shared" si="101"/>
        <v>0.2</v>
      </c>
      <c r="M1659" s="12">
        <f t="shared" si="102"/>
        <v>3.4790000000000001</v>
      </c>
      <c r="N1659" s="19">
        <f t="shared" si="103"/>
        <v>32.354700000000001</v>
      </c>
    </row>
    <row r="1660" spans="1:14" x14ac:dyDescent="0.3">
      <c r="A1660" s="10" t="s">
        <v>2181</v>
      </c>
      <c r="B1660" s="11">
        <v>43120</v>
      </c>
      <c r="C1660" s="12" t="s">
        <v>2182</v>
      </c>
      <c r="D1660" s="12" t="s">
        <v>8</v>
      </c>
      <c r="E1660" s="12" t="s">
        <v>3</v>
      </c>
      <c r="F1660" s="12" t="s">
        <v>18</v>
      </c>
      <c r="G1660" s="12">
        <v>160.77600000000001</v>
      </c>
      <c r="H1660" s="12">
        <v>9</v>
      </c>
      <c r="I1660" s="12">
        <v>32.155200000000001</v>
      </c>
      <c r="J1660" s="13">
        <v>0.24</v>
      </c>
      <c r="K1660" s="12" t="str">
        <f t="shared" si="100"/>
        <v>January</v>
      </c>
      <c r="L1660" s="24">
        <f t="shared" si="101"/>
        <v>0.19999999999999998</v>
      </c>
      <c r="M1660" s="12">
        <f t="shared" si="102"/>
        <v>17.864000000000001</v>
      </c>
      <c r="N1660" s="19">
        <f t="shared" si="103"/>
        <v>122.18976000000001</v>
      </c>
    </row>
    <row r="1661" spans="1:14" x14ac:dyDescent="0.3">
      <c r="A1661" s="10" t="s">
        <v>2183</v>
      </c>
      <c r="B1661" s="11">
        <v>43403</v>
      </c>
      <c r="C1661" s="12" t="s">
        <v>2184</v>
      </c>
      <c r="D1661" s="12" t="s">
        <v>8</v>
      </c>
      <c r="E1661" s="12" t="s">
        <v>3</v>
      </c>
      <c r="F1661" s="12" t="s">
        <v>10</v>
      </c>
      <c r="G1661" s="12">
        <v>88.751999999999995</v>
      </c>
      <c r="H1661" s="12">
        <v>24</v>
      </c>
      <c r="I1661" s="12">
        <v>17.750399999999999</v>
      </c>
      <c r="J1661" s="13">
        <v>0.01</v>
      </c>
      <c r="K1661" s="12" t="str">
        <f t="shared" si="100"/>
        <v>October</v>
      </c>
      <c r="L1661" s="24">
        <f t="shared" si="101"/>
        <v>0.2</v>
      </c>
      <c r="M1661" s="12">
        <f t="shared" si="102"/>
        <v>3.698</v>
      </c>
      <c r="N1661" s="19">
        <f t="shared" si="103"/>
        <v>87.86448</v>
      </c>
    </row>
    <row r="1662" spans="1:14" x14ac:dyDescent="0.3">
      <c r="A1662" s="10" t="s">
        <v>2185</v>
      </c>
      <c r="B1662" s="11">
        <v>43403</v>
      </c>
      <c r="C1662" s="12" t="s">
        <v>2184</v>
      </c>
      <c r="D1662" s="12" t="s">
        <v>8</v>
      </c>
      <c r="E1662" s="12" t="s">
        <v>3</v>
      </c>
      <c r="F1662" s="12" t="s">
        <v>10</v>
      </c>
      <c r="G1662" s="12">
        <v>13.904</v>
      </c>
      <c r="H1662" s="12">
        <v>13</v>
      </c>
      <c r="I1662" s="12">
        <v>2.7808000000000002</v>
      </c>
      <c r="J1662" s="13">
        <v>0.03</v>
      </c>
      <c r="K1662" s="12" t="str">
        <f t="shared" si="100"/>
        <v>October</v>
      </c>
      <c r="L1662" s="24">
        <f t="shared" si="101"/>
        <v>0.2</v>
      </c>
      <c r="M1662" s="12">
        <f t="shared" si="102"/>
        <v>1.0695384615384615</v>
      </c>
      <c r="N1662" s="19">
        <f t="shared" si="103"/>
        <v>13.486879999999999</v>
      </c>
    </row>
    <row r="1663" spans="1:14" x14ac:dyDescent="0.3">
      <c r="A1663" s="10" t="s">
        <v>2186</v>
      </c>
      <c r="B1663" s="11">
        <v>43220</v>
      </c>
      <c r="C1663" s="12" t="s">
        <v>1734</v>
      </c>
      <c r="D1663" s="12" t="s">
        <v>29</v>
      </c>
      <c r="E1663" s="12" t="s">
        <v>9</v>
      </c>
      <c r="F1663" s="12" t="s">
        <v>18</v>
      </c>
      <c r="G1663" s="12">
        <v>677.58</v>
      </c>
      <c r="H1663" s="12">
        <v>7</v>
      </c>
      <c r="I1663" s="12">
        <v>135.51599999999999</v>
      </c>
      <c r="J1663" s="13">
        <v>0.2</v>
      </c>
      <c r="K1663" s="12" t="str">
        <f t="shared" si="100"/>
        <v>April</v>
      </c>
      <c r="L1663" s="24">
        <f t="shared" si="101"/>
        <v>0.19999999999999998</v>
      </c>
      <c r="M1663" s="12">
        <f t="shared" si="102"/>
        <v>96.797142857142859</v>
      </c>
      <c r="N1663" s="19">
        <f t="shared" si="103"/>
        <v>542.06400000000008</v>
      </c>
    </row>
    <row r="1664" spans="1:14" x14ac:dyDescent="0.3">
      <c r="A1664" s="10" t="s">
        <v>2187</v>
      </c>
      <c r="B1664" s="11">
        <v>43220</v>
      </c>
      <c r="C1664" s="12" t="s">
        <v>1734</v>
      </c>
      <c r="D1664" s="12" t="s">
        <v>29</v>
      </c>
      <c r="E1664" s="12" t="s">
        <v>9</v>
      </c>
      <c r="F1664" s="12" t="s">
        <v>10</v>
      </c>
      <c r="G1664" s="12">
        <v>13.896000000000001</v>
      </c>
      <c r="H1664" s="12">
        <v>11</v>
      </c>
      <c r="I1664" s="12">
        <v>2.7791999999999999</v>
      </c>
      <c r="J1664" s="13">
        <v>0.22</v>
      </c>
      <c r="K1664" s="12" t="str">
        <f t="shared" si="100"/>
        <v>April</v>
      </c>
      <c r="L1664" s="24">
        <f t="shared" si="101"/>
        <v>0.19999999999999998</v>
      </c>
      <c r="M1664" s="12">
        <f t="shared" si="102"/>
        <v>1.2632727272727273</v>
      </c>
      <c r="N1664" s="19">
        <f t="shared" si="103"/>
        <v>10.83888</v>
      </c>
    </row>
    <row r="1665" spans="1:14" x14ac:dyDescent="0.3">
      <c r="A1665" s="10" t="s">
        <v>2188</v>
      </c>
      <c r="B1665" s="11">
        <v>43063</v>
      </c>
      <c r="C1665" s="12" t="s">
        <v>2189</v>
      </c>
      <c r="D1665" s="12" t="s">
        <v>29</v>
      </c>
      <c r="E1665" s="12" t="s">
        <v>3</v>
      </c>
      <c r="F1665" s="12" t="s">
        <v>10</v>
      </c>
      <c r="G1665" s="12">
        <v>41.92</v>
      </c>
      <c r="H1665" s="12">
        <v>14</v>
      </c>
      <c r="I1665" s="12">
        <v>8.3840000000000003</v>
      </c>
      <c r="J1665" s="13">
        <v>0.23</v>
      </c>
      <c r="K1665" s="12" t="str">
        <f t="shared" si="100"/>
        <v>November</v>
      </c>
      <c r="L1665" s="24">
        <f t="shared" si="101"/>
        <v>0.2</v>
      </c>
      <c r="M1665" s="12">
        <f t="shared" si="102"/>
        <v>2.9942857142857142</v>
      </c>
      <c r="N1665" s="19">
        <f t="shared" si="103"/>
        <v>32.278400000000005</v>
      </c>
    </row>
    <row r="1666" spans="1:14" x14ac:dyDescent="0.3">
      <c r="A1666" s="10" t="s">
        <v>2190</v>
      </c>
      <c r="B1666" s="11">
        <v>43063</v>
      </c>
      <c r="C1666" s="12" t="s">
        <v>2189</v>
      </c>
      <c r="D1666" s="12" t="s">
        <v>29</v>
      </c>
      <c r="E1666" s="12" t="s">
        <v>3</v>
      </c>
      <c r="F1666" s="12" t="s">
        <v>18</v>
      </c>
      <c r="G1666" s="12">
        <v>297.57600000000002</v>
      </c>
      <c r="H1666" s="12">
        <v>2</v>
      </c>
      <c r="I1666" s="12">
        <v>59.5152</v>
      </c>
      <c r="J1666" s="13">
        <v>0.18</v>
      </c>
      <c r="K1666" s="12" t="str">
        <f t="shared" ref="K1666:K1729" si="104">TEXT(B1666,"mmmm")</f>
        <v>November</v>
      </c>
      <c r="L1666" s="24">
        <f t="shared" ref="L1666:L1729" si="105">I1666/G1666</f>
        <v>0.19999999999999998</v>
      </c>
      <c r="M1666" s="12">
        <f t="shared" ref="M1666:M1729" si="106">G1666/H1666</f>
        <v>148.78800000000001</v>
      </c>
      <c r="N1666" s="19">
        <f t="shared" ref="N1666:N1729" si="107">G1666-(G1666*J1666)</f>
        <v>244.01232000000002</v>
      </c>
    </row>
    <row r="1667" spans="1:14" x14ac:dyDescent="0.3">
      <c r="A1667" s="10" t="s">
        <v>2191</v>
      </c>
      <c r="B1667" s="11">
        <v>43063</v>
      </c>
      <c r="C1667" s="12" t="s">
        <v>2189</v>
      </c>
      <c r="D1667" s="12" t="s">
        <v>29</v>
      </c>
      <c r="E1667" s="12" t="s">
        <v>3</v>
      </c>
      <c r="F1667" s="12" t="s">
        <v>10</v>
      </c>
      <c r="G1667" s="12">
        <v>4.3440000000000003</v>
      </c>
      <c r="H1667" s="12">
        <v>9</v>
      </c>
      <c r="I1667" s="12">
        <v>0.86880000000000002</v>
      </c>
      <c r="J1667" s="13">
        <v>0.02</v>
      </c>
      <c r="K1667" s="12" t="str">
        <f t="shared" si="104"/>
        <v>November</v>
      </c>
      <c r="L1667" s="24">
        <f t="shared" si="105"/>
        <v>0.19999999999999998</v>
      </c>
      <c r="M1667" s="12">
        <f t="shared" si="106"/>
        <v>0.48266666666666669</v>
      </c>
      <c r="N1667" s="19">
        <f t="shared" si="107"/>
        <v>4.2571200000000005</v>
      </c>
    </row>
    <row r="1668" spans="1:14" x14ac:dyDescent="0.3">
      <c r="A1668" s="10" t="s">
        <v>2192</v>
      </c>
      <c r="B1668" s="11">
        <v>43063</v>
      </c>
      <c r="C1668" s="12" t="s">
        <v>2189</v>
      </c>
      <c r="D1668" s="12" t="s">
        <v>29</v>
      </c>
      <c r="E1668" s="12" t="s">
        <v>3</v>
      </c>
      <c r="F1668" s="12" t="s">
        <v>18</v>
      </c>
      <c r="G1668" s="12">
        <v>94.992000000000004</v>
      </c>
      <c r="H1668" s="12">
        <v>6</v>
      </c>
      <c r="I1668" s="12">
        <v>18.9984</v>
      </c>
      <c r="J1668" s="13">
        <v>0.15</v>
      </c>
      <c r="K1668" s="12" t="str">
        <f t="shared" si="104"/>
        <v>November</v>
      </c>
      <c r="L1668" s="24">
        <f t="shared" si="105"/>
        <v>0.19999999999999998</v>
      </c>
      <c r="M1668" s="12">
        <f t="shared" si="106"/>
        <v>15.832000000000001</v>
      </c>
      <c r="N1668" s="19">
        <f t="shared" si="107"/>
        <v>80.743200000000002</v>
      </c>
    </row>
    <row r="1669" spans="1:14" x14ac:dyDescent="0.3">
      <c r="A1669" s="10" t="s">
        <v>2193</v>
      </c>
      <c r="B1669" s="11">
        <v>43063</v>
      </c>
      <c r="C1669" s="12" t="s">
        <v>2189</v>
      </c>
      <c r="D1669" s="12" t="s">
        <v>29</v>
      </c>
      <c r="E1669" s="12" t="s">
        <v>3</v>
      </c>
      <c r="F1669" s="12" t="s">
        <v>10</v>
      </c>
      <c r="G1669" s="12">
        <v>74.352000000000004</v>
      </c>
      <c r="H1669" s="12">
        <v>9</v>
      </c>
      <c r="I1669" s="12">
        <v>14.8704</v>
      </c>
      <c r="J1669" s="13">
        <v>0.09</v>
      </c>
      <c r="K1669" s="12" t="str">
        <f t="shared" si="104"/>
        <v>November</v>
      </c>
      <c r="L1669" s="24">
        <f t="shared" si="105"/>
        <v>0.19999999999999998</v>
      </c>
      <c r="M1669" s="12">
        <f t="shared" si="106"/>
        <v>8.261333333333333</v>
      </c>
      <c r="N1669" s="19">
        <f t="shared" si="107"/>
        <v>67.660319999999999</v>
      </c>
    </row>
    <row r="1670" spans="1:14" x14ac:dyDescent="0.3">
      <c r="A1670" s="10" t="s">
        <v>2194</v>
      </c>
      <c r="B1670" s="11">
        <v>43063</v>
      </c>
      <c r="C1670" s="12" t="s">
        <v>2189</v>
      </c>
      <c r="D1670" s="12" t="s">
        <v>29</v>
      </c>
      <c r="E1670" s="12" t="s">
        <v>3</v>
      </c>
      <c r="F1670" s="12" t="s">
        <v>10</v>
      </c>
      <c r="G1670" s="12">
        <v>14.04</v>
      </c>
      <c r="H1670" s="12">
        <v>1</v>
      </c>
      <c r="I1670" s="12">
        <v>2.8079999999999998</v>
      </c>
      <c r="J1670" s="13">
        <v>0.23</v>
      </c>
      <c r="K1670" s="12" t="str">
        <f t="shared" si="104"/>
        <v>November</v>
      </c>
      <c r="L1670" s="24">
        <f t="shared" si="105"/>
        <v>0.2</v>
      </c>
      <c r="M1670" s="12">
        <f t="shared" si="106"/>
        <v>14.04</v>
      </c>
      <c r="N1670" s="19">
        <f t="shared" si="107"/>
        <v>10.810799999999999</v>
      </c>
    </row>
    <row r="1671" spans="1:14" x14ac:dyDescent="0.3">
      <c r="A1671" s="10" t="s">
        <v>2195</v>
      </c>
      <c r="B1671" s="11">
        <v>42644</v>
      </c>
      <c r="C1671" s="12" t="s">
        <v>1914</v>
      </c>
      <c r="D1671" s="12" t="s">
        <v>8</v>
      </c>
      <c r="E1671" s="12" t="s">
        <v>3</v>
      </c>
      <c r="F1671" s="12" t="s">
        <v>4</v>
      </c>
      <c r="G1671" s="12">
        <v>1018.104</v>
      </c>
      <c r="H1671" s="12">
        <v>20</v>
      </c>
      <c r="I1671" s="12">
        <v>203.6208</v>
      </c>
      <c r="J1671" s="13">
        <v>0.25</v>
      </c>
      <c r="K1671" s="12" t="str">
        <f t="shared" si="104"/>
        <v>October</v>
      </c>
      <c r="L1671" s="24">
        <f t="shared" si="105"/>
        <v>0.19999999999999998</v>
      </c>
      <c r="M1671" s="12">
        <f t="shared" si="106"/>
        <v>50.905200000000001</v>
      </c>
      <c r="N1671" s="19">
        <f t="shared" si="107"/>
        <v>763.57799999999997</v>
      </c>
    </row>
    <row r="1672" spans="1:14" x14ac:dyDescent="0.3">
      <c r="A1672" s="10" t="s">
        <v>2196</v>
      </c>
      <c r="B1672" s="11">
        <v>43392</v>
      </c>
      <c r="C1672" s="12" t="s">
        <v>2105</v>
      </c>
      <c r="D1672" s="12" t="s">
        <v>8</v>
      </c>
      <c r="E1672" s="12" t="s">
        <v>3</v>
      </c>
      <c r="F1672" s="12" t="s">
        <v>18</v>
      </c>
      <c r="G1672" s="12">
        <v>16.68</v>
      </c>
      <c r="H1672" s="12">
        <v>1</v>
      </c>
      <c r="I1672" s="12">
        <v>3.3359999999999999</v>
      </c>
      <c r="J1672" s="13">
        <v>0.19</v>
      </c>
      <c r="K1672" s="12" t="str">
        <f t="shared" si="104"/>
        <v>October</v>
      </c>
      <c r="L1672" s="24">
        <f t="shared" si="105"/>
        <v>0.19999999999999998</v>
      </c>
      <c r="M1672" s="12">
        <f t="shared" si="106"/>
        <v>16.68</v>
      </c>
      <c r="N1672" s="19">
        <f t="shared" si="107"/>
        <v>13.5108</v>
      </c>
    </row>
    <row r="1673" spans="1:14" x14ac:dyDescent="0.3">
      <c r="A1673" s="10" t="s">
        <v>2197</v>
      </c>
      <c r="B1673" s="11">
        <v>42816</v>
      </c>
      <c r="C1673" s="12" t="s">
        <v>2198</v>
      </c>
      <c r="D1673" s="12" t="s">
        <v>8</v>
      </c>
      <c r="E1673" s="12" t="s">
        <v>9</v>
      </c>
      <c r="F1673" s="12" t="s">
        <v>18</v>
      </c>
      <c r="G1673" s="12">
        <v>58.58</v>
      </c>
      <c r="H1673" s="12">
        <v>23</v>
      </c>
      <c r="I1673" s="12">
        <v>11.715999999999999</v>
      </c>
      <c r="J1673" s="13">
        <v>0.09</v>
      </c>
      <c r="K1673" s="12" t="str">
        <f t="shared" si="104"/>
        <v>March</v>
      </c>
      <c r="L1673" s="24">
        <f t="shared" si="105"/>
        <v>0.19999999999999998</v>
      </c>
      <c r="M1673" s="12">
        <f t="shared" si="106"/>
        <v>2.5469565217391303</v>
      </c>
      <c r="N1673" s="19">
        <f t="shared" si="107"/>
        <v>53.3078</v>
      </c>
    </row>
    <row r="1674" spans="1:14" x14ac:dyDescent="0.3">
      <c r="A1674" s="10" t="s">
        <v>2199</v>
      </c>
      <c r="B1674" s="11">
        <v>43166</v>
      </c>
      <c r="C1674" s="12" t="s">
        <v>1368</v>
      </c>
      <c r="D1674" s="12" t="s">
        <v>2</v>
      </c>
      <c r="E1674" s="12" t="s">
        <v>3</v>
      </c>
      <c r="F1674" s="12" t="s">
        <v>18</v>
      </c>
      <c r="G1674" s="12">
        <v>167.96799999999999</v>
      </c>
      <c r="H1674" s="12">
        <v>23</v>
      </c>
      <c r="I1674" s="12">
        <v>33.593600000000002</v>
      </c>
      <c r="J1674" s="13">
        <v>0.09</v>
      </c>
      <c r="K1674" s="12" t="str">
        <f t="shared" si="104"/>
        <v>March</v>
      </c>
      <c r="L1674" s="24">
        <f t="shared" si="105"/>
        <v>0.20000000000000004</v>
      </c>
      <c r="M1674" s="12">
        <f t="shared" si="106"/>
        <v>7.3029565217391301</v>
      </c>
      <c r="N1674" s="19">
        <f t="shared" si="107"/>
        <v>152.85087999999999</v>
      </c>
    </row>
    <row r="1675" spans="1:14" x14ac:dyDescent="0.3">
      <c r="A1675" s="10" t="s">
        <v>2200</v>
      </c>
      <c r="B1675" s="11">
        <v>42686</v>
      </c>
      <c r="C1675" s="12" t="s">
        <v>2201</v>
      </c>
      <c r="D1675" s="12" t="s">
        <v>2</v>
      </c>
      <c r="E1675" s="12" t="s">
        <v>3</v>
      </c>
      <c r="F1675" s="12" t="s">
        <v>10</v>
      </c>
      <c r="G1675" s="12">
        <v>196.62</v>
      </c>
      <c r="H1675" s="12">
        <v>11</v>
      </c>
      <c r="I1675" s="12">
        <v>39.323999999999998</v>
      </c>
      <c r="J1675" s="13">
        <v>0.18</v>
      </c>
      <c r="K1675" s="12" t="str">
        <f t="shared" si="104"/>
        <v>November</v>
      </c>
      <c r="L1675" s="24">
        <f t="shared" si="105"/>
        <v>0.19999999999999998</v>
      </c>
      <c r="M1675" s="12">
        <f t="shared" si="106"/>
        <v>17.874545454545455</v>
      </c>
      <c r="N1675" s="19">
        <f t="shared" si="107"/>
        <v>161.22840000000002</v>
      </c>
    </row>
    <row r="1676" spans="1:14" x14ac:dyDescent="0.3">
      <c r="A1676" s="10" t="s">
        <v>2202</v>
      </c>
      <c r="B1676" s="11">
        <v>42630</v>
      </c>
      <c r="C1676" s="12" t="s">
        <v>878</v>
      </c>
      <c r="D1676" s="12" t="s">
        <v>29</v>
      </c>
      <c r="E1676" s="12" t="s">
        <v>9</v>
      </c>
      <c r="F1676" s="12" t="s">
        <v>4</v>
      </c>
      <c r="G1676" s="12">
        <v>21.936</v>
      </c>
      <c r="H1676" s="12">
        <v>6</v>
      </c>
      <c r="I1676" s="12">
        <v>4.3872</v>
      </c>
      <c r="J1676" s="13">
        <v>0.13</v>
      </c>
      <c r="K1676" s="12" t="str">
        <f t="shared" si="104"/>
        <v>September</v>
      </c>
      <c r="L1676" s="24">
        <f t="shared" si="105"/>
        <v>0.2</v>
      </c>
      <c r="M1676" s="12">
        <f t="shared" si="106"/>
        <v>3.6560000000000001</v>
      </c>
      <c r="N1676" s="19">
        <f t="shared" si="107"/>
        <v>19.084319999999998</v>
      </c>
    </row>
    <row r="1677" spans="1:14" x14ac:dyDescent="0.3">
      <c r="A1677" s="10" t="s">
        <v>2203</v>
      </c>
      <c r="B1677" s="11">
        <v>42630</v>
      </c>
      <c r="C1677" s="12" t="s">
        <v>878</v>
      </c>
      <c r="D1677" s="12" t="s">
        <v>29</v>
      </c>
      <c r="E1677" s="12" t="s">
        <v>9</v>
      </c>
      <c r="F1677" s="12" t="s">
        <v>10</v>
      </c>
      <c r="G1677" s="12">
        <v>6.5880000000000001</v>
      </c>
      <c r="H1677" s="12">
        <v>8</v>
      </c>
      <c r="I1677" s="12">
        <v>1.3176000000000001</v>
      </c>
      <c r="J1677" s="13">
        <v>0.15</v>
      </c>
      <c r="K1677" s="12" t="str">
        <f t="shared" si="104"/>
        <v>September</v>
      </c>
      <c r="L1677" s="24">
        <f t="shared" si="105"/>
        <v>0.2</v>
      </c>
      <c r="M1677" s="12">
        <f t="shared" si="106"/>
        <v>0.82350000000000001</v>
      </c>
      <c r="N1677" s="19">
        <f t="shared" si="107"/>
        <v>5.5998000000000001</v>
      </c>
    </row>
    <row r="1678" spans="1:14" x14ac:dyDescent="0.3">
      <c r="A1678" s="10" t="s">
        <v>2204</v>
      </c>
      <c r="B1678" s="11">
        <v>42873</v>
      </c>
      <c r="C1678" s="12" t="s">
        <v>2205</v>
      </c>
      <c r="D1678" s="12" t="s">
        <v>8</v>
      </c>
      <c r="E1678" s="12" t="s">
        <v>3</v>
      </c>
      <c r="F1678" s="12" t="s">
        <v>10</v>
      </c>
      <c r="G1678" s="12">
        <v>104.28</v>
      </c>
      <c r="H1678" s="12">
        <v>5</v>
      </c>
      <c r="I1678" s="12">
        <v>20.856000000000002</v>
      </c>
      <c r="J1678" s="13">
        <v>0.12</v>
      </c>
      <c r="K1678" s="12" t="str">
        <f t="shared" si="104"/>
        <v>May</v>
      </c>
      <c r="L1678" s="24">
        <f t="shared" si="105"/>
        <v>0.2</v>
      </c>
      <c r="M1678" s="12">
        <f t="shared" si="106"/>
        <v>20.856000000000002</v>
      </c>
      <c r="N1678" s="19">
        <f t="shared" si="107"/>
        <v>91.766400000000004</v>
      </c>
    </row>
    <row r="1679" spans="1:14" x14ac:dyDescent="0.3">
      <c r="A1679" s="10" t="s">
        <v>2206</v>
      </c>
      <c r="B1679" s="11">
        <v>42873</v>
      </c>
      <c r="C1679" s="12" t="s">
        <v>2205</v>
      </c>
      <c r="D1679" s="12" t="s">
        <v>8</v>
      </c>
      <c r="E1679" s="12" t="s">
        <v>3</v>
      </c>
      <c r="F1679" s="12" t="s">
        <v>10</v>
      </c>
      <c r="G1679" s="12">
        <v>17.940000000000001</v>
      </c>
      <c r="H1679" s="12">
        <v>7</v>
      </c>
      <c r="I1679" s="12">
        <v>3.5880000000000001</v>
      </c>
      <c r="J1679" s="13">
        <v>0.2</v>
      </c>
      <c r="K1679" s="12" t="str">
        <f t="shared" si="104"/>
        <v>May</v>
      </c>
      <c r="L1679" s="24">
        <f t="shared" si="105"/>
        <v>0.19999999999999998</v>
      </c>
      <c r="M1679" s="12">
        <f t="shared" si="106"/>
        <v>2.5628571428571432</v>
      </c>
      <c r="N1679" s="19">
        <f t="shared" si="107"/>
        <v>14.352</v>
      </c>
    </row>
    <row r="1680" spans="1:14" x14ac:dyDescent="0.3">
      <c r="A1680" s="10" t="s">
        <v>2207</v>
      </c>
      <c r="B1680" s="11">
        <v>42194</v>
      </c>
      <c r="C1680" s="12" t="s">
        <v>388</v>
      </c>
      <c r="D1680" s="12" t="s">
        <v>29</v>
      </c>
      <c r="E1680" s="12" t="s">
        <v>9</v>
      </c>
      <c r="F1680" s="12" t="s">
        <v>10</v>
      </c>
      <c r="G1680" s="12">
        <v>64.784000000000006</v>
      </c>
      <c r="H1680" s="12">
        <v>5</v>
      </c>
      <c r="I1680" s="12">
        <v>12.956799999999999</v>
      </c>
      <c r="J1680" s="13">
        <v>0.21</v>
      </c>
      <c r="K1680" s="12" t="str">
        <f t="shared" si="104"/>
        <v>July</v>
      </c>
      <c r="L1680" s="24">
        <f t="shared" si="105"/>
        <v>0.19999999999999998</v>
      </c>
      <c r="M1680" s="12">
        <f t="shared" si="106"/>
        <v>12.956800000000001</v>
      </c>
      <c r="N1680" s="19">
        <f t="shared" si="107"/>
        <v>51.179360000000003</v>
      </c>
    </row>
    <row r="1681" spans="1:14" x14ac:dyDescent="0.3">
      <c r="A1681" s="10" t="s">
        <v>2208</v>
      </c>
      <c r="B1681" s="11">
        <v>42194</v>
      </c>
      <c r="C1681" s="12" t="s">
        <v>388</v>
      </c>
      <c r="D1681" s="12" t="s">
        <v>29</v>
      </c>
      <c r="E1681" s="12" t="s">
        <v>9</v>
      </c>
      <c r="F1681" s="12" t="s">
        <v>18</v>
      </c>
      <c r="G1681" s="12">
        <v>32.381999999999998</v>
      </c>
      <c r="H1681" s="12">
        <v>2</v>
      </c>
      <c r="I1681" s="12">
        <v>6.4763999999999999</v>
      </c>
      <c r="J1681" s="13">
        <v>0.14000000000000001</v>
      </c>
      <c r="K1681" s="12" t="str">
        <f t="shared" si="104"/>
        <v>July</v>
      </c>
      <c r="L1681" s="24">
        <f t="shared" si="105"/>
        <v>0.2</v>
      </c>
      <c r="M1681" s="12">
        <f t="shared" si="106"/>
        <v>16.190999999999999</v>
      </c>
      <c r="N1681" s="19">
        <f t="shared" si="107"/>
        <v>27.848519999999997</v>
      </c>
    </row>
    <row r="1682" spans="1:14" x14ac:dyDescent="0.3">
      <c r="A1682" s="10" t="s">
        <v>2209</v>
      </c>
      <c r="B1682" s="11">
        <v>42194</v>
      </c>
      <c r="C1682" s="12" t="s">
        <v>388</v>
      </c>
      <c r="D1682" s="12" t="s">
        <v>29</v>
      </c>
      <c r="E1682" s="12" t="s">
        <v>9</v>
      </c>
      <c r="F1682" s="12" t="s">
        <v>4</v>
      </c>
      <c r="G1682" s="12">
        <v>42.368000000000002</v>
      </c>
      <c r="H1682" s="12">
        <v>24</v>
      </c>
      <c r="I1682" s="12">
        <v>8.4735999999999994</v>
      </c>
      <c r="J1682" s="13">
        <v>0.01</v>
      </c>
      <c r="K1682" s="12" t="str">
        <f t="shared" si="104"/>
        <v>July</v>
      </c>
      <c r="L1682" s="24">
        <f t="shared" si="105"/>
        <v>0.19999999999999998</v>
      </c>
      <c r="M1682" s="12">
        <f t="shared" si="106"/>
        <v>1.7653333333333334</v>
      </c>
      <c r="N1682" s="19">
        <f t="shared" si="107"/>
        <v>41.944320000000005</v>
      </c>
    </row>
    <row r="1683" spans="1:14" x14ac:dyDescent="0.3">
      <c r="A1683" s="10" t="s">
        <v>2210</v>
      </c>
      <c r="B1683" s="11">
        <v>42194</v>
      </c>
      <c r="C1683" s="12" t="s">
        <v>388</v>
      </c>
      <c r="D1683" s="12" t="s">
        <v>29</v>
      </c>
      <c r="E1683" s="12" t="s">
        <v>9</v>
      </c>
      <c r="F1683" s="12" t="s">
        <v>18</v>
      </c>
      <c r="G1683" s="12">
        <v>399.54</v>
      </c>
      <c r="H1683" s="12">
        <v>13</v>
      </c>
      <c r="I1683" s="12">
        <v>79.908000000000001</v>
      </c>
      <c r="J1683" s="13">
        <v>0.06</v>
      </c>
      <c r="K1683" s="12" t="str">
        <f t="shared" si="104"/>
        <v>July</v>
      </c>
      <c r="L1683" s="24">
        <f t="shared" si="105"/>
        <v>0.19999999999999998</v>
      </c>
      <c r="M1683" s="12">
        <f t="shared" si="106"/>
        <v>30.733846153846155</v>
      </c>
      <c r="N1683" s="19">
        <f t="shared" si="107"/>
        <v>375.56760000000003</v>
      </c>
    </row>
    <row r="1684" spans="1:14" x14ac:dyDescent="0.3">
      <c r="A1684" s="10" t="s">
        <v>2211</v>
      </c>
      <c r="B1684" s="11">
        <v>43007</v>
      </c>
      <c r="C1684" s="12" t="s">
        <v>2212</v>
      </c>
      <c r="D1684" s="12" t="s">
        <v>8</v>
      </c>
      <c r="E1684" s="12" t="s">
        <v>3</v>
      </c>
      <c r="F1684" s="12" t="s">
        <v>10</v>
      </c>
      <c r="G1684" s="12">
        <v>18.97</v>
      </c>
      <c r="H1684" s="12">
        <v>16</v>
      </c>
      <c r="I1684" s="12">
        <v>3.794</v>
      </c>
      <c r="J1684" s="13">
        <v>0.03</v>
      </c>
      <c r="K1684" s="12" t="str">
        <f t="shared" si="104"/>
        <v>September</v>
      </c>
      <c r="L1684" s="24">
        <f t="shared" si="105"/>
        <v>0.2</v>
      </c>
      <c r="M1684" s="12">
        <f t="shared" si="106"/>
        <v>1.1856249999999999</v>
      </c>
      <c r="N1684" s="19">
        <f t="shared" si="107"/>
        <v>18.4009</v>
      </c>
    </row>
    <row r="1685" spans="1:14" x14ac:dyDescent="0.3">
      <c r="A1685" s="10" t="s">
        <v>2213</v>
      </c>
      <c r="B1685" s="11">
        <v>42927</v>
      </c>
      <c r="C1685" s="12" t="s">
        <v>395</v>
      </c>
      <c r="D1685" s="12" t="s">
        <v>2</v>
      </c>
      <c r="E1685" s="12" t="s">
        <v>9</v>
      </c>
      <c r="F1685" s="12" t="s">
        <v>4</v>
      </c>
      <c r="G1685" s="12">
        <v>14.82</v>
      </c>
      <c r="H1685" s="12">
        <v>2</v>
      </c>
      <c r="I1685" s="12">
        <v>2.964</v>
      </c>
      <c r="J1685" s="13">
        <v>0.02</v>
      </c>
      <c r="K1685" s="12" t="str">
        <f t="shared" si="104"/>
        <v>July</v>
      </c>
      <c r="L1685" s="24">
        <f t="shared" si="105"/>
        <v>0.19999999999999998</v>
      </c>
      <c r="M1685" s="12">
        <f t="shared" si="106"/>
        <v>7.41</v>
      </c>
      <c r="N1685" s="19">
        <f t="shared" si="107"/>
        <v>14.5236</v>
      </c>
    </row>
    <row r="1686" spans="1:14" x14ac:dyDescent="0.3">
      <c r="A1686" s="10" t="s">
        <v>2214</v>
      </c>
      <c r="B1686" s="11">
        <v>43214</v>
      </c>
      <c r="C1686" s="12" t="s">
        <v>1897</v>
      </c>
      <c r="D1686" s="12" t="s">
        <v>8</v>
      </c>
      <c r="E1686" s="12" t="s">
        <v>9</v>
      </c>
      <c r="F1686" s="12" t="s">
        <v>10</v>
      </c>
      <c r="G1686" s="12">
        <v>99.28</v>
      </c>
      <c r="H1686" s="12">
        <v>25</v>
      </c>
      <c r="I1686" s="12">
        <v>19.856000000000002</v>
      </c>
      <c r="J1686" s="13">
        <v>0.17</v>
      </c>
      <c r="K1686" s="12" t="str">
        <f t="shared" si="104"/>
        <v>April</v>
      </c>
      <c r="L1686" s="24">
        <f t="shared" si="105"/>
        <v>0.2</v>
      </c>
      <c r="M1686" s="12">
        <f t="shared" si="106"/>
        <v>3.9712000000000001</v>
      </c>
      <c r="N1686" s="19">
        <f t="shared" si="107"/>
        <v>82.4024</v>
      </c>
    </row>
    <row r="1687" spans="1:14" x14ac:dyDescent="0.3">
      <c r="A1687" s="10" t="s">
        <v>2215</v>
      </c>
      <c r="B1687" s="11">
        <v>43214</v>
      </c>
      <c r="C1687" s="12" t="s">
        <v>1897</v>
      </c>
      <c r="D1687" s="12" t="s">
        <v>8</v>
      </c>
      <c r="E1687" s="12" t="s">
        <v>9</v>
      </c>
      <c r="F1687" s="12" t="s">
        <v>10</v>
      </c>
      <c r="G1687" s="12">
        <v>1.1879999999999999</v>
      </c>
      <c r="H1687" s="12">
        <v>10</v>
      </c>
      <c r="I1687" s="12">
        <v>0.23760000000000001</v>
      </c>
      <c r="J1687" s="13">
        <v>0.09</v>
      </c>
      <c r="K1687" s="12" t="str">
        <f t="shared" si="104"/>
        <v>April</v>
      </c>
      <c r="L1687" s="24">
        <f t="shared" si="105"/>
        <v>0.2</v>
      </c>
      <c r="M1687" s="12">
        <f t="shared" si="106"/>
        <v>0.11879999999999999</v>
      </c>
      <c r="N1687" s="19">
        <f t="shared" si="107"/>
        <v>1.08108</v>
      </c>
    </row>
    <row r="1688" spans="1:14" x14ac:dyDescent="0.3">
      <c r="A1688" s="10" t="s">
        <v>2216</v>
      </c>
      <c r="B1688" s="11">
        <v>43214</v>
      </c>
      <c r="C1688" s="12" t="s">
        <v>1897</v>
      </c>
      <c r="D1688" s="12" t="s">
        <v>8</v>
      </c>
      <c r="E1688" s="12" t="s">
        <v>9</v>
      </c>
      <c r="F1688" s="12" t="s">
        <v>10</v>
      </c>
      <c r="G1688" s="12">
        <v>7.5179999999999998</v>
      </c>
      <c r="H1688" s="12">
        <v>27</v>
      </c>
      <c r="I1688" s="12">
        <v>1.5036</v>
      </c>
      <c r="J1688" s="13">
        <v>0.02</v>
      </c>
      <c r="K1688" s="12" t="str">
        <f t="shared" si="104"/>
        <v>April</v>
      </c>
      <c r="L1688" s="24">
        <f t="shared" si="105"/>
        <v>0.2</v>
      </c>
      <c r="M1688" s="12">
        <f t="shared" si="106"/>
        <v>0.27844444444444444</v>
      </c>
      <c r="N1688" s="19">
        <f t="shared" si="107"/>
        <v>7.3676399999999997</v>
      </c>
    </row>
    <row r="1689" spans="1:14" x14ac:dyDescent="0.3">
      <c r="A1689" s="10" t="s">
        <v>2217</v>
      </c>
      <c r="B1689" s="11">
        <v>43385</v>
      </c>
      <c r="C1689" s="12" t="s">
        <v>2074</v>
      </c>
      <c r="D1689" s="12" t="s">
        <v>29</v>
      </c>
      <c r="E1689" s="12" t="s">
        <v>3</v>
      </c>
      <c r="F1689" s="12" t="s">
        <v>10</v>
      </c>
      <c r="G1689" s="12">
        <v>10.368</v>
      </c>
      <c r="H1689" s="12">
        <v>29</v>
      </c>
      <c r="I1689" s="12">
        <v>2.0735999999999999</v>
      </c>
      <c r="J1689" s="13">
        <v>0.25</v>
      </c>
      <c r="K1689" s="12" t="str">
        <f t="shared" si="104"/>
        <v>October</v>
      </c>
      <c r="L1689" s="24">
        <f t="shared" si="105"/>
        <v>0.19999999999999998</v>
      </c>
      <c r="M1689" s="12">
        <f t="shared" si="106"/>
        <v>0.35751724137931035</v>
      </c>
      <c r="N1689" s="19">
        <f t="shared" si="107"/>
        <v>7.7759999999999998</v>
      </c>
    </row>
    <row r="1690" spans="1:14" x14ac:dyDescent="0.3">
      <c r="A1690" s="10" t="s">
        <v>2218</v>
      </c>
      <c r="B1690" s="11">
        <v>43385</v>
      </c>
      <c r="C1690" s="12" t="s">
        <v>2074</v>
      </c>
      <c r="D1690" s="12" t="s">
        <v>29</v>
      </c>
      <c r="E1690" s="12" t="s">
        <v>3</v>
      </c>
      <c r="F1690" s="12" t="s">
        <v>4</v>
      </c>
      <c r="G1690" s="12">
        <v>310.88</v>
      </c>
      <c r="H1690" s="12">
        <v>26</v>
      </c>
      <c r="I1690" s="12">
        <v>62.176000000000002</v>
      </c>
      <c r="J1690" s="13">
        <v>0.11</v>
      </c>
      <c r="K1690" s="12" t="str">
        <f t="shared" si="104"/>
        <v>October</v>
      </c>
      <c r="L1690" s="24">
        <f t="shared" si="105"/>
        <v>0.2</v>
      </c>
      <c r="M1690" s="12">
        <f t="shared" si="106"/>
        <v>11.956923076923077</v>
      </c>
      <c r="N1690" s="19">
        <f t="shared" si="107"/>
        <v>276.6832</v>
      </c>
    </row>
    <row r="1691" spans="1:14" x14ac:dyDescent="0.3">
      <c r="A1691" s="10" t="s">
        <v>2219</v>
      </c>
      <c r="B1691" s="11">
        <v>42232</v>
      </c>
      <c r="C1691" s="12" t="s">
        <v>196</v>
      </c>
      <c r="D1691" s="12" t="s">
        <v>8</v>
      </c>
      <c r="E1691" s="12" t="s">
        <v>3</v>
      </c>
      <c r="F1691" s="12" t="s">
        <v>4</v>
      </c>
      <c r="G1691" s="12">
        <v>853.09199999999998</v>
      </c>
      <c r="H1691" s="12">
        <v>13</v>
      </c>
      <c r="I1691" s="12">
        <v>170.61840000000001</v>
      </c>
      <c r="J1691" s="13">
        <v>0.19</v>
      </c>
      <c r="K1691" s="12" t="str">
        <f t="shared" si="104"/>
        <v>August</v>
      </c>
      <c r="L1691" s="24">
        <f t="shared" si="105"/>
        <v>0.2</v>
      </c>
      <c r="M1691" s="12">
        <f t="shared" si="106"/>
        <v>65.622461538461536</v>
      </c>
      <c r="N1691" s="19">
        <f t="shared" si="107"/>
        <v>691.00451999999996</v>
      </c>
    </row>
    <row r="1692" spans="1:14" x14ac:dyDescent="0.3">
      <c r="A1692" s="10" t="s">
        <v>2220</v>
      </c>
      <c r="B1692" s="11">
        <v>43355</v>
      </c>
      <c r="C1692" s="12" t="s">
        <v>2221</v>
      </c>
      <c r="D1692" s="12" t="s">
        <v>29</v>
      </c>
      <c r="E1692" s="12" t="s">
        <v>3</v>
      </c>
      <c r="F1692" s="12" t="s">
        <v>10</v>
      </c>
      <c r="G1692" s="12">
        <v>33.450000000000003</v>
      </c>
      <c r="H1692" s="12">
        <v>29</v>
      </c>
      <c r="I1692" s="12">
        <v>6.69</v>
      </c>
      <c r="J1692" s="13">
        <v>7.0000000000000007E-2</v>
      </c>
      <c r="K1692" s="12" t="str">
        <f t="shared" si="104"/>
        <v>September</v>
      </c>
      <c r="L1692" s="24">
        <f t="shared" si="105"/>
        <v>0.19999999999999998</v>
      </c>
      <c r="M1692" s="12">
        <f t="shared" si="106"/>
        <v>1.153448275862069</v>
      </c>
      <c r="N1692" s="19">
        <f t="shared" si="107"/>
        <v>31.108500000000003</v>
      </c>
    </row>
    <row r="1693" spans="1:14" x14ac:dyDescent="0.3">
      <c r="A1693" s="10" t="s">
        <v>2222</v>
      </c>
      <c r="B1693" s="11">
        <v>43355</v>
      </c>
      <c r="C1693" s="12" t="s">
        <v>2221</v>
      </c>
      <c r="D1693" s="12" t="s">
        <v>29</v>
      </c>
      <c r="E1693" s="12" t="s">
        <v>3</v>
      </c>
      <c r="F1693" s="12" t="s">
        <v>10</v>
      </c>
      <c r="G1693" s="12">
        <v>10.4</v>
      </c>
      <c r="H1693" s="12">
        <v>17</v>
      </c>
      <c r="I1693" s="12">
        <v>2.08</v>
      </c>
      <c r="J1693" s="13">
        <v>0.09</v>
      </c>
      <c r="K1693" s="12" t="str">
        <f t="shared" si="104"/>
        <v>September</v>
      </c>
      <c r="L1693" s="24">
        <f t="shared" si="105"/>
        <v>0.2</v>
      </c>
      <c r="M1693" s="12">
        <f t="shared" si="106"/>
        <v>0.61176470588235299</v>
      </c>
      <c r="N1693" s="19">
        <f t="shared" si="107"/>
        <v>9.4640000000000004</v>
      </c>
    </row>
    <row r="1694" spans="1:14" x14ac:dyDescent="0.3">
      <c r="A1694" s="10" t="s">
        <v>2223</v>
      </c>
      <c r="B1694" s="11">
        <v>42808</v>
      </c>
      <c r="C1694" s="12" t="s">
        <v>2224</v>
      </c>
      <c r="D1694" s="12" t="s">
        <v>45</v>
      </c>
      <c r="E1694" s="12" t="s">
        <v>3</v>
      </c>
      <c r="F1694" s="12" t="s">
        <v>4</v>
      </c>
      <c r="G1694" s="12">
        <v>21.88</v>
      </c>
      <c r="H1694" s="12">
        <v>1</v>
      </c>
      <c r="I1694" s="12">
        <v>4.3760000000000003</v>
      </c>
      <c r="J1694" s="13">
        <v>0.2</v>
      </c>
      <c r="K1694" s="12" t="str">
        <f t="shared" si="104"/>
        <v>March</v>
      </c>
      <c r="L1694" s="24">
        <f t="shared" si="105"/>
        <v>0.2</v>
      </c>
      <c r="M1694" s="12">
        <f t="shared" si="106"/>
        <v>21.88</v>
      </c>
      <c r="N1694" s="19">
        <f t="shared" si="107"/>
        <v>17.503999999999998</v>
      </c>
    </row>
    <row r="1695" spans="1:14" x14ac:dyDescent="0.3">
      <c r="A1695" s="10" t="s">
        <v>2225</v>
      </c>
      <c r="B1695" s="11">
        <v>42912</v>
      </c>
      <c r="C1695" s="12" t="s">
        <v>1778</v>
      </c>
      <c r="D1695" s="12" t="s">
        <v>45</v>
      </c>
      <c r="E1695" s="12" t="s">
        <v>30</v>
      </c>
      <c r="F1695" s="12" t="s">
        <v>18</v>
      </c>
      <c r="G1695" s="12">
        <v>13.616</v>
      </c>
      <c r="H1695" s="12">
        <v>22</v>
      </c>
      <c r="I1695" s="12">
        <v>2.7231999999999998</v>
      </c>
      <c r="J1695" s="13">
        <v>0.11</v>
      </c>
      <c r="K1695" s="12" t="str">
        <f t="shared" si="104"/>
        <v>June</v>
      </c>
      <c r="L1695" s="24">
        <f t="shared" si="105"/>
        <v>0.19999999999999998</v>
      </c>
      <c r="M1695" s="12">
        <f t="shared" si="106"/>
        <v>0.61890909090909085</v>
      </c>
      <c r="N1695" s="19">
        <f t="shared" si="107"/>
        <v>12.11824</v>
      </c>
    </row>
    <row r="1696" spans="1:14" x14ac:dyDescent="0.3">
      <c r="A1696" s="10" t="s">
        <v>2226</v>
      </c>
      <c r="B1696" s="11">
        <v>42638</v>
      </c>
      <c r="C1696" s="12" t="s">
        <v>1035</v>
      </c>
      <c r="D1696" s="12" t="s">
        <v>29</v>
      </c>
      <c r="E1696" s="12" t="s">
        <v>30</v>
      </c>
      <c r="F1696" s="12" t="s">
        <v>18</v>
      </c>
      <c r="G1696" s="12">
        <v>63.96</v>
      </c>
      <c r="H1696" s="12">
        <v>4</v>
      </c>
      <c r="I1696" s="12">
        <v>12.792</v>
      </c>
      <c r="J1696" s="13">
        <v>0.05</v>
      </c>
      <c r="K1696" s="12" t="str">
        <f t="shared" si="104"/>
        <v>September</v>
      </c>
      <c r="L1696" s="24">
        <f t="shared" si="105"/>
        <v>0.19999999999999998</v>
      </c>
      <c r="M1696" s="12">
        <f t="shared" si="106"/>
        <v>15.99</v>
      </c>
      <c r="N1696" s="19">
        <f t="shared" si="107"/>
        <v>60.762</v>
      </c>
    </row>
    <row r="1697" spans="1:14" x14ac:dyDescent="0.3">
      <c r="A1697" s="10" t="s">
        <v>2227</v>
      </c>
      <c r="B1697" s="11">
        <v>42638</v>
      </c>
      <c r="C1697" s="12" t="s">
        <v>1035</v>
      </c>
      <c r="D1697" s="12" t="s">
        <v>29</v>
      </c>
      <c r="E1697" s="12" t="s">
        <v>30</v>
      </c>
      <c r="F1697" s="12" t="s">
        <v>10</v>
      </c>
      <c r="G1697" s="12">
        <v>14.46</v>
      </c>
      <c r="H1697" s="12">
        <v>16</v>
      </c>
      <c r="I1697" s="12">
        <v>2.8919999999999999</v>
      </c>
      <c r="J1697" s="13">
        <v>7.0000000000000007E-2</v>
      </c>
      <c r="K1697" s="12" t="str">
        <f t="shared" si="104"/>
        <v>September</v>
      </c>
      <c r="L1697" s="24">
        <f t="shared" si="105"/>
        <v>0.19999999999999998</v>
      </c>
      <c r="M1697" s="12">
        <f t="shared" si="106"/>
        <v>0.90375000000000005</v>
      </c>
      <c r="N1697" s="19">
        <f t="shared" si="107"/>
        <v>13.447800000000001</v>
      </c>
    </row>
    <row r="1698" spans="1:14" x14ac:dyDescent="0.3">
      <c r="A1698" s="10" t="s">
        <v>2228</v>
      </c>
      <c r="B1698" s="11">
        <v>42638</v>
      </c>
      <c r="C1698" s="12" t="s">
        <v>1035</v>
      </c>
      <c r="D1698" s="12" t="s">
        <v>29</v>
      </c>
      <c r="E1698" s="12" t="s">
        <v>30</v>
      </c>
      <c r="F1698" s="12" t="s">
        <v>18</v>
      </c>
      <c r="G1698" s="12">
        <v>104.98</v>
      </c>
      <c r="H1698" s="12">
        <v>5</v>
      </c>
      <c r="I1698" s="12">
        <v>20.995999999999999</v>
      </c>
      <c r="J1698" s="13">
        <v>0.09</v>
      </c>
      <c r="K1698" s="12" t="str">
        <f t="shared" si="104"/>
        <v>September</v>
      </c>
      <c r="L1698" s="24">
        <f t="shared" si="105"/>
        <v>0.19999999999999998</v>
      </c>
      <c r="M1698" s="12">
        <f t="shared" si="106"/>
        <v>20.996000000000002</v>
      </c>
      <c r="N1698" s="19">
        <f t="shared" si="107"/>
        <v>95.531800000000004</v>
      </c>
    </row>
    <row r="1699" spans="1:14" x14ac:dyDescent="0.3">
      <c r="A1699" s="10" t="s">
        <v>2229</v>
      </c>
      <c r="B1699" s="11">
        <v>42731</v>
      </c>
      <c r="C1699" s="12" t="s">
        <v>534</v>
      </c>
      <c r="D1699" s="12" t="s">
        <v>8</v>
      </c>
      <c r="E1699" s="12" t="s">
        <v>3</v>
      </c>
      <c r="F1699" s="12" t="s">
        <v>10</v>
      </c>
      <c r="G1699" s="12">
        <v>106.96</v>
      </c>
      <c r="H1699" s="12">
        <v>30</v>
      </c>
      <c r="I1699" s="12">
        <v>21.391999999999999</v>
      </c>
      <c r="J1699" s="13">
        <v>0.12</v>
      </c>
      <c r="K1699" s="12" t="str">
        <f t="shared" si="104"/>
        <v>December</v>
      </c>
      <c r="L1699" s="24">
        <f t="shared" si="105"/>
        <v>0.2</v>
      </c>
      <c r="M1699" s="12">
        <f t="shared" si="106"/>
        <v>3.5653333333333332</v>
      </c>
      <c r="N1699" s="19">
        <f t="shared" si="107"/>
        <v>94.124799999999993</v>
      </c>
    </row>
    <row r="1700" spans="1:14" x14ac:dyDescent="0.3">
      <c r="A1700" s="10" t="s">
        <v>2230</v>
      </c>
      <c r="B1700" s="11">
        <v>42731</v>
      </c>
      <c r="C1700" s="12" t="s">
        <v>534</v>
      </c>
      <c r="D1700" s="12" t="s">
        <v>8</v>
      </c>
      <c r="E1700" s="12" t="s">
        <v>3</v>
      </c>
      <c r="F1700" s="12" t="s">
        <v>10</v>
      </c>
      <c r="G1700" s="12">
        <v>21.56</v>
      </c>
      <c r="H1700" s="12">
        <v>20</v>
      </c>
      <c r="I1700" s="12">
        <v>4.3120000000000003</v>
      </c>
      <c r="J1700" s="13">
        <v>0.02</v>
      </c>
      <c r="K1700" s="12" t="str">
        <f t="shared" si="104"/>
        <v>December</v>
      </c>
      <c r="L1700" s="24">
        <f t="shared" si="105"/>
        <v>0.2</v>
      </c>
      <c r="M1700" s="12">
        <f t="shared" si="106"/>
        <v>1.0779999999999998</v>
      </c>
      <c r="N1700" s="19">
        <f t="shared" si="107"/>
        <v>21.128799999999998</v>
      </c>
    </row>
    <row r="1701" spans="1:14" x14ac:dyDescent="0.3">
      <c r="A1701" s="10" t="s">
        <v>2231</v>
      </c>
      <c r="B1701" s="11">
        <v>42069</v>
      </c>
      <c r="C1701" s="12" t="s">
        <v>186</v>
      </c>
      <c r="D1701" s="12" t="s">
        <v>45</v>
      </c>
      <c r="E1701" s="12" t="s">
        <v>3</v>
      </c>
      <c r="F1701" s="12" t="s">
        <v>4</v>
      </c>
      <c r="G1701" s="12">
        <v>515.88</v>
      </c>
      <c r="H1701" s="12">
        <v>13</v>
      </c>
      <c r="I1701" s="12">
        <v>103.176</v>
      </c>
      <c r="J1701" s="13">
        <v>0.24</v>
      </c>
      <c r="K1701" s="12" t="str">
        <f t="shared" si="104"/>
        <v>March</v>
      </c>
      <c r="L1701" s="24">
        <f t="shared" si="105"/>
        <v>0.2</v>
      </c>
      <c r="M1701" s="12">
        <f t="shared" si="106"/>
        <v>39.683076923076925</v>
      </c>
      <c r="N1701" s="19">
        <f t="shared" si="107"/>
        <v>392.06880000000001</v>
      </c>
    </row>
    <row r="1702" spans="1:14" x14ac:dyDescent="0.3">
      <c r="A1702" s="10" t="s">
        <v>2232</v>
      </c>
      <c r="B1702" s="11">
        <v>42564</v>
      </c>
      <c r="C1702" s="12" t="s">
        <v>1812</v>
      </c>
      <c r="D1702" s="12" t="s">
        <v>2</v>
      </c>
      <c r="E1702" s="12" t="s">
        <v>3</v>
      </c>
      <c r="F1702" s="12" t="s">
        <v>10</v>
      </c>
      <c r="G1702" s="12">
        <v>11.808</v>
      </c>
      <c r="H1702" s="12">
        <v>4</v>
      </c>
      <c r="I1702" s="12">
        <v>2.3616000000000001</v>
      </c>
      <c r="J1702" s="13">
        <v>0.13</v>
      </c>
      <c r="K1702" s="12" t="str">
        <f t="shared" si="104"/>
        <v>July</v>
      </c>
      <c r="L1702" s="24">
        <f t="shared" si="105"/>
        <v>0.2</v>
      </c>
      <c r="M1702" s="12">
        <f t="shared" si="106"/>
        <v>2.952</v>
      </c>
      <c r="N1702" s="19">
        <f t="shared" si="107"/>
        <v>10.272959999999999</v>
      </c>
    </row>
    <row r="1703" spans="1:14" x14ac:dyDescent="0.3">
      <c r="A1703" s="10" t="s">
        <v>2233</v>
      </c>
      <c r="B1703" s="11">
        <v>42564</v>
      </c>
      <c r="C1703" s="12" t="s">
        <v>1812</v>
      </c>
      <c r="D1703" s="12" t="s">
        <v>2</v>
      </c>
      <c r="E1703" s="12" t="s">
        <v>3</v>
      </c>
      <c r="F1703" s="12" t="s">
        <v>4</v>
      </c>
      <c r="G1703" s="12">
        <v>1931.04</v>
      </c>
      <c r="H1703" s="12">
        <v>8</v>
      </c>
      <c r="I1703" s="12">
        <v>386.20800000000003</v>
      </c>
      <c r="J1703" s="13">
        <v>0.13</v>
      </c>
      <c r="K1703" s="12" t="str">
        <f t="shared" si="104"/>
        <v>July</v>
      </c>
      <c r="L1703" s="24">
        <f t="shared" si="105"/>
        <v>0.2</v>
      </c>
      <c r="M1703" s="12">
        <f t="shared" si="106"/>
        <v>241.38</v>
      </c>
      <c r="N1703" s="19">
        <f t="shared" si="107"/>
        <v>1680.0047999999999</v>
      </c>
    </row>
    <row r="1704" spans="1:14" x14ac:dyDescent="0.3">
      <c r="A1704" s="10" t="s">
        <v>2234</v>
      </c>
      <c r="B1704" s="11">
        <v>42564</v>
      </c>
      <c r="C1704" s="12" t="s">
        <v>1812</v>
      </c>
      <c r="D1704" s="12" t="s">
        <v>2</v>
      </c>
      <c r="E1704" s="12" t="s">
        <v>3</v>
      </c>
      <c r="F1704" s="12" t="s">
        <v>10</v>
      </c>
      <c r="G1704" s="12">
        <v>9.9600000000000009</v>
      </c>
      <c r="H1704" s="12">
        <v>15</v>
      </c>
      <c r="I1704" s="12">
        <v>1.992</v>
      </c>
      <c r="J1704" s="13">
        <v>0.16</v>
      </c>
      <c r="K1704" s="12" t="str">
        <f t="shared" si="104"/>
        <v>July</v>
      </c>
      <c r="L1704" s="24">
        <f t="shared" si="105"/>
        <v>0.19999999999999998</v>
      </c>
      <c r="M1704" s="12">
        <f t="shared" si="106"/>
        <v>0.66400000000000003</v>
      </c>
      <c r="N1704" s="19">
        <f t="shared" si="107"/>
        <v>8.3664000000000005</v>
      </c>
    </row>
    <row r="1705" spans="1:14" x14ac:dyDescent="0.3">
      <c r="A1705" s="10" t="s">
        <v>2235</v>
      </c>
      <c r="B1705" s="11">
        <v>42037</v>
      </c>
      <c r="C1705" s="12" t="s">
        <v>2236</v>
      </c>
      <c r="D1705" s="12" t="s">
        <v>8</v>
      </c>
      <c r="E1705" s="12" t="s">
        <v>30</v>
      </c>
      <c r="F1705" s="12" t="s">
        <v>10</v>
      </c>
      <c r="G1705" s="12">
        <v>12.35</v>
      </c>
      <c r="H1705" s="12">
        <v>12</v>
      </c>
      <c r="I1705" s="12">
        <v>2.4700000000000002</v>
      </c>
      <c r="J1705" s="13">
        <v>0.24</v>
      </c>
      <c r="K1705" s="12" t="str">
        <f t="shared" si="104"/>
        <v>February</v>
      </c>
      <c r="L1705" s="24">
        <f t="shared" si="105"/>
        <v>0.2</v>
      </c>
      <c r="M1705" s="12">
        <f t="shared" si="106"/>
        <v>1.0291666666666666</v>
      </c>
      <c r="N1705" s="19">
        <f t="shared" si="107"/>
        <v>9.3859999999999992</v>
      </c>
    </row>
    <row r="1706" spans="1:14" x14ac:dyDescent="0.3">
      <c r="A1706" s="10" t="s">
        <v>2237</v>
      </c>
      <c r="B1706" s="11">
        <v>42950</v>
      </c>
      <c r="C1706" s="12" t="s">
        <v>1145</v>
      </c>
      <c r="D1706" s="12" t="s">
        <v>8</v>
      </c>
      <c r="E1706" s="12" t="s">
        <v>3</v>
      </c>
      <c r="F1706" s="12" t="s">
        <v>10</v>
      </c>
      <c r="G1706" s="12">
        <v>9.702</v>
      </c>
      <c r="H1706" s="12">
        <v>29</v>
      </c>
      <c r="I1706" s="12">
        <v>1.9403999999999999</v>
      </c>
      <c r="J1706" s="13">
        <v>0.11</v>
      </c>
      <c r="K1706" s="12" t="str">
        <f t="shared" si="104"/>
        <v>August</v>
      </c>
      <c r="L1706" s="24">
        <f t="shared" si="105"/>
        <v>0.19999999999999998</v>
      </c>
      <c r="M1706" s="12">
        <f t="shared" si="106"/>
        <v>0.33455172413793105</v>
      </c>
      <c r="N1706" s="19">
        <f t="shared" si="107"/>
        <v>8.6347799999999992</v>
      </c>
    </row>
    <row r="1707" spans="1:14" x14ac:dyDescent="0.3">
      <c r="A1707" s="10" t="s">
        <v>2238</v>
      </c>
      <c r="B1707" s="11">
        <v>42696</v>
      </c>
      <c r="C1707" s="12" t="s">
        <v>26</v>
      </c>
      <c r="D1707" s="12" t="s">
        <v>8</v>
      </c>
      <c r="E1707" s="12" t="s">
        <v>3</v>
      </c>
      <c r="F1707" s="12" t="s">
        <v>10</v>
      </c>
      <c r="G1707" s="12">
        <v>11.61</v>
      </c>
      <c r="H1707" s="12">
        <v>28</v>
      </c>
      <c r="I1707" s="12">
        <v>2.3220000000000001</v>
      </c>
      <c r="J1707" s="13">
        <v>0.1</v>
      </c>
      <c r="K1707" s="12" t="str">
        <f t="shared" si="104"/>
        <v>November</v>
      </c>
      <c r="L1707" s="24">
        <f t="shared" si="105"/>
        <v>0.2</v>
      </c>
      <c r="M1707" s="12">
        <f t="shared" si="106"/>
        <v>0.41464285714285715</v>
      </c>
      <c r="N1707" s="19">
        <f t="shared" si="107"/>
        <v>10.449</v>
      </c>
    </row>
    <row r="1708" spans="1:14" x14ac:dyDescent="0.3">
      <c r="A1708" s="10" t="s">
        <v>2239</v>
      </c>
      <c r="B1708" s="11">
        <v>43403</v>
      </c>
      <c r="C1708" s="12" t="s">
        <v>2240</v>
      </c>
      <c r="D1708" s="12" t="s">
        <v>8</v>
      </c>
      <c r="E1708" s="12" t="s">
        <v>3</v>
      </c>
      <c r="F1708" s="12" t="s">
        <v>10</v>
      </c>
      <c r="G1708" s="12">
        <v>43.86</v>
      </c>
      <c r="H1708" s="12">
        <v>29</v>
      </c>
      <c r="I1708" s="12">
        <v>8.7720000000000002</v>
      </c>
      <c r="J1708" s="13">
        <v>0.25</v>
      </c>
      <c r="K1708" s="12" t="str">
        <f t="shared" si="104"/>
        <v>October</v>
      </c>
      <c r="L1708" s="24">
        <f t="shared" si="105"/>
        <v>0.2</v>
      </c>
      <c r="M1708" s="12">
        <f t="shared" si="106"/>
        <v>1.5124137931034483</v>
      </c>
      <c r="N1708" s="19">
        <f t="shared" si="107"/>
        <v>32.894999999999996</v>
      </c>
    </row>
    <row r="1709" spans="1:14" x14ac:dyDescent="0.3">
      <c r="A1709" s="10" t="s">
        <v>2241</v>
      </c>
      <c r="B1709" s="11">
        <v>43403</v>
      </c>
      <c r="C1709" s="12" t="s">
        <v>2240</v>
      </c>
      <c r="D1709" s="12" t="s">
        <v>8</v>
      </c>
      <c r="E1709" s="12" t="s">
        <v>3</v>
      </c>
      <c r="F1709" s="12" t="s">
        <v>18</v>
      </c>
      <c r="G1709" s="12">
        <v>148.47999999999999</v>
      </c>
      <c r="H1709" s="12">
        <v>2</v>
      </c>
      <c r="I1709" s="12">
        <v>29.696000000000002</v>
      </c>
      <c r="J1709" s="13">
        <v>0.25</v>
      </c>
      <c r="K1709" s="12" t="str">
        <f t="shared" si="104"/>
        <v>October</v>
      </c>
      <c r="L1709" s="24">
        <f t="shared" si="105"/>
        <v>0.2</v>
      </c>
      <c r="M1709" s="12">
        <f t="shared" si="106"/>
        <v>74.239999999999995</v>
      </c>
      <c r="N1709" s="19">
        <f t="shared" si="107"/>
        <v>111.35999999999999</v>
      </c>
    </row>
    <row r="1710" spans="1:14" x14ac:dyDescent="0.3">
      <c r="A1710" s="10" t="s">
        <v>2242</v>
      </c>
      <c r="B1710" s="11">
        <v>43403</v>
      </c>
      <c r="C1710" s="12" t="s">
        <v>2240</v>
      </c>
      <c r="D1710" s="12" t="s">
        <v>8</v>
      </c>
      <c r="E1710" s="12" t="s">
        <v>3</v>
      </c>
      <c r="F1710" s="12" t="s">
        <v>10</v>
      </c>
      <c r="G1710" s="12">
        <v>7.42</v>
      </c>
      <c r="H1710" s="12">
        <v>8</v>
      </c>
      <c r="I1710" s="12">
        <v>1.484</v>
      </c>
      <c r="J1710" s="13">
        <v>0.02</v>
      </c>
      <c r="K1710" s="12" t="str">
        <f t="shared" si="104"/>
        <v>October</v>
      </c>
      <c r="L1710" s="24">
        <f t="shared" si="105"/>
        <v>0.2</v>
      </c>
      <c r="M1710" s="12">
        <f t="shared" si="106"/>
        <v>0.92749999999999999</v>
      </c>
      <c r="N1710" s="19">
        <f t="shared" si="107"/>
        <v>7.2716000000000003</v>
      </c>
    </row>
    <row r="1711" spans="1:14" x14ac:dyDescent="0.3">
      <c r="A1711" s="10" t="s">
        <v>2243</v>
      </c>
      <c r="B1711" s="11">
        <v>43403</v>
      </c>
      <c r="C1711" s="12" t="s">
        <v>2240</v>
      </c>
      <c r="D1711" s="12" t="s">
        <v>8</v>
      </c>
      <c r="E1711" s="12" t="s">
        <v>3</v>
      </c>
      <c r="F1711" s="12" t="s">
        <v>4</v>
      </c>
      <c r="G1711" s="12">
        <v>71.992000000000004</v>
      </c>
      <c r="H1711" s="12">
        <v>21</v>
      </c>
      <c r="I1711" s="12">
        <v>14.398400000000001</v>
      </c>
      <c r="J1711" s="13">
        <v>0.09</v>
      </c>
      <c r="K1711" s="12" t="str">
        <f t="shared" si="104"/>
        <v>October</v>
      </c>
      <c r="L1711" s="24">
        <f t="shared" si="105"/>
        <v>0.19999999999999998</v>
      </c>
      <c r="M1711" s="12">
        <f t="shared" si="106"/>
        <v>3.4281904761904762</v>
      </c>
      <c r="N1711" s="19">
        <f t="shared" si="107"/>
        <v>65.512720000000002</v>
      </c>
    </row>
    <row r="1712" spans="1:14" x14ac:dyDescent="0.3">
      <c r="A1712" s="10" t="s">
        <v>2244</v>
      </c>
      <c r="B1712" s="11">
        <v>43403</v>
      </c>
      <c r="C1712" s="12" t="s">
        <v>2240</v>
      </c>
      <c r="D1712" s="12" t="s">
        <v>8</v>
      </c>
      <c r="E1712" s="12" t="s">
        <v>3</v>
      </c>
      <c r="F1712" s="12" t="s">
        <v>10</v>
      </c>
      <c r="G1712" s="12">
        <v>19.899999999999999</v>
      </c>
      <c r="H1712" s="12">
        <v>25</v>
      </c>
      <c r="I1712" s="12">
        <v>3.98</v>
      </c>
      <c r="J1712" s="13">
        <v>0.25</v>
      </c>
      <c r="K1712" s="12" t="str">
        <f t="shared" si="104"/>
        <v>October</v>
      </c>
      <c r="L1712" s="24">
        <f t="shared" si="105"/>
        <v>0.2</v>
      </c>
      <c r="M1712" s="12">
        <f t="shared" si="106"/>
        <v>0.79599999999999993</v>
      </c>
      <c r="N1712" s="19">
        <f t="shared" si="107"/>
        <v>14.924999999999999</v>
      </c>
    </row>
    <row r="1713" spans="1:14" x14ac:dyDescent="0.3">
      <c r="A1713" s="10" t="s">
        <v>2245</v>
      </c>
      <c r="B1713" s="11">
        <v>43403</v>
      </c>
      <c r="C1713" s="12" t="s">
        <v>2240</v>
      </c>
      <c r="D1713" s="12" t="s">
        <v>8</v>
      </c>
      <c r="E1713" s="12" t="s">
        <v>3</v>
      </c>
      <c r="F1713" s="12" t="s">
        <v>10</v>
      </c>
      <c r="G1713" s="12">
        <v>1702.12</v>
      </c>
      <c r="H1713" s="12">
        <v>17</v>
      </c>
      <c r="I1713" s="12">
        <v>340.42399999999998</v>
      </c>
      <c r="J1713" s="13">
        <v>0.18</v>
      </c>
      <c r="K1713" s="12" t="str">
        <f t="shared" si="104"/>
        <v>October</v>
      </c>
      <c r="L1713" s="24">
        <f t="shared" si="105"/>
        <v>0.2</v>
      </c>
      <c r="M1713" s="12">
        <f t="shared" si="106"/>
        <v>100.12470588235294</v>
      </c>
      <c r="N1713" s="19">
        <f t="shared" si="107"/>
        <v>1395.7384</v>
      </c>
    </row>
    <row r="1714" spans="1:14" x14ac:dyDescent="0.3">
      <c r="A1714" s="10" t="s">
        <v>2246</v>
      </c>
      <c r="B1714" s="11">
        <v>42399</v>
      </c>
      <c r="C1714" s="12" t="s">
        <v>669</v>
      </c>
      <c r="D1714" s="12" t="s">
        <v>8</v>
      </c>
      <c r="E1714" s="12" t="s">
        <v>3</v>
      </c>
      <c r="F1714" s="12" t="s">
        <v>10</v>
      </c>
      <c r="G1714" s="12">
        <v>14.304</v>
      </c>
      <c r="H1714" s="12">
        <v>8</v>
      </c>
      <c r="I1714" s="12">
        <v>2.8607999999999998</v>
      </c>
      <c r="J1714" s="13">
        <v>0.08</v>
      </c>
      <c r="K1714" s="12" t="str">
        <f t="shared" si="104"/>
        <v>January</v>
      </c>
      <c r="L1714" s="24">
        <f t="shared" si="105"/>
        <v>0.19999999999999998</v>
      </c>
      <c r="M1714" s="12">
        <f t="shared" si="106"/>
        <v>1.788</v>
      </c>
      <c r="N1714" s="19">
        <f t="shared" si="107"/>
        <v>13.15968</v>
      </c>
    </row>
    <row r="1715" spans="1:14" x14ac:dyDescent="0.3">
      <c r="A1715" s="10" t="s">
        <v>2247</v>
      </c>
      <c r="B1715" s="11">
        <v>43321</v>
      </c>
      <c r="C1715" s="12" t="s">
        <v>2184</v>
      </c>
      <c r="D1715" s="12" t="s">
        <v>8</v>
      </c>
      <c r="E1715" s="12" t="s">
        <v>3</v>
      </c>
      <c r="F1715" s="12" t="s">
        <v>4</v>
      </c>
      <c r="G1715" s="12">
        <v>765.625</v>
      </c>
      <c r="H1715" s="12">
        <v>18</v>
      </c>
      <c r="I1715" s="12">
        <v>153.125</v>
      </c>
      <c r="J1715" s="13">
        <v>0.15</v>
      </c>
      <c r="K1715" s="12" t="str">
        <f t="shared" si="104"/>
        <v>August</v>
      </c>
      <c r="L1715" s="24">
        <f t="shared" si="105"/>
        <v>0.2</v>
      </c>
      <c r="M1715" s="12">
        <f t="shared" si="106"/>
        <v>42.534722222222221</v>
      </c>
      <c r="N1715" s="19">
        <f t="shared" si="107"/>
        <v>650.78125</v>
      </c>
    </row>
    <row r="1716" spans="1:14" x14ac:dyDescent="0.3">
      <c r="A1716" s="10" t="s">
        <v>2248</v>
      </c>
      <c r="B1716" s="11">
        <v>43291</v>
      </c>
      <c r="C1716" s="12" t="s">
        <v>1057</v>
      </c>
      <c r="D1716" s="12" t="s">
        <v>29</v>
      </c>
      <c r="E1716" s="12" t="s">
        <v>3</v>
      </c>
      <c r="F1716" s="12" t="s">
        <v>4</v>
      </c>
      <c r="G1716" s="12">
        <v>307.666</v>
      </c>
      <c r="H1716" s="12">
        <v>27</v>
      </c>
      <c r="I1716" s="12">
        <v>61.533200000000001</v>
      </c>
      <c r="J1716" s="13">
        <v>0.16</v>
      </c>
      <c r="K1716" s="12" t="str">
        <f t="shared" si="104"/>
        <v>July</v>
      </c>
      <c r="L1716" s="24">
        <f t="shared" si="105"/>
        <v>0.2</v>
      </c>
      <c r="M1716" s="12">
        <f t="shared" si="106"/>
        <v>11.395037037037037</v>
      </c>
      <c r="N1716" s="19">
        <f t="shared" si="107"/>
        <v>258.43943999999999</v>
      </c>
    </row>
    <row r="1717" spans="1:14" x14ac:dyDescent="0.3">
      <c r="A1717" s="10" t="s">
        <v>2249</v>
      </c>
      <c r="B1717" s="11">
        <v>42855</v>
      </c>
      <c r="C1717" s="12" t="s">
        <v>904</v>
      </c>
      <c r="D1717" s="12" t="s">
        <v>8</v>
      </c>
      <c r="E1717" s="12" t="s">
        <v>3</v>
      </c>
      <c r="F1717" s="12" t="s">
        <v>10</v>
      </c>
      <c r="G1717" s="12">
        <v>7.7119999999999997</v>
      </c>
      <c r="H1717" s="12">
        <v>1</v>
      </c>
      <c r="I1717" s="12">
        <v>1.5424</v>
      </c>
      <c r="J1717" s="13">
        <v>0.02</v>
      </c>
      <c r="K1717" s="12" t="str">
        <f t="shared" si="104"/>
        <v>April</v>
      </c>
      <c r="L1717" s="24">
        <f t="shared" si="105"/>
        <v>0.2</v>
      </c>
      <c r="M1717" s="12">
        <f t="shared" si="106"/>
        <v>7.7119999999999997</v>
      </c>
      <c r="N1717" s="19">
        <f t="shared" si="107"/>
        <v>7.55776</v>
      </c>
    </row>
    <row r="1718" spans="1:14" x14ac:dyDescent="0.3">
      <c r="A1718" s="10" t="s">
        <v>2250</v>
      </c>
      <c r="B1718" s="11">
        <v>42874</v>
      </c>
      <c r="C1718" s="12" t="s">
        <v>726</v>
      </c>
      <c r="D1718" s="12" t="s">
        <v>8</v>
      </c>
      <c r="E1718" s="12" t="s">
        <v>3</v>
      </c>
      <c r="F1718" s="12" t="s">
        <v>10</v>
      </c>
      <c r="G1718" s="12">
        <v>242.9</v>
      </c>
      <c r="H1718" s="12">
        <v>17</v>
      </c>
      <c r="I1718" s="12">
        <v>48.58</v>
      </c>
      <c r="J1718" s="13">
        <v>0.12</v>
      </c>
      <c r="K1718" s="12" t="str">
        <f t="shared" si="104"/>
        <v>May</v>
      </c>
      <c r="L1718" s="24">
        <f t="shared" si="105"/>
        <v>0.19999999999999998</v>
      </c>
      <c r="M1718" s="12">
        <f t="shared" si="106"/>
        <v>14.288235294117648</v>
      </c>
      <c r="N1718" s="19">
        <f t="shared" si="107"/>
        <v>213.75200000000001</v>
      </c>
    </row>
    <row r="1719" spans="1:14" x14ac:dyDescent="0.3">
      <c r="A1719" s="10" t="s">
        <v>2251</v>
      </c>
      <c r="B1719" s="11">
        <v>42874</v>
      </c>
      <c r="C1719" s="12" t="s">
        <v>726</v>
      </c>
      <c r="D1719" s="12" t="s">
        <v>8</v>
      </c>
      <c r="E1719" s="12" t="s">
        <v>3</v>
      </c>
      <c r="F1719" s="12" t="s">
        <v>10</v>
      </c>
      <c r="G1719" s="12">
        <v>454.9</v>
      </c>
      <c r="H1719" s="12">
        <v>12</v>
      </c>
      <c r="I1719" s="12">
        <v>90.98</v>
      </c>
      <c r="J1719" s="13">
        <v>0.04</v>
      </c>
      <c r="K1719" s="12" t="str">
        <f t="shared" si="104"/>
        <v>May</v>
      </c>
      <c r="L1719" s="24">
        <f t="shared" si="105"/>
        <v>0.2</v>
      </c>
      <c r="M1719" s="12">
        <f t="shared" si="106"/>
        <v>37.908333333333331</v>
      </c>
      <c r="N1719" s="19">
        <f t="shared" si="107"/>
        <v>436.70399999999995</v>
      </c>
    </row>
    <row r="1720" spans="1:14" x14ac:dyDescent="0.3">
      <c r="A1720" s="10" t="s">
        <v>2252</v>
      </c>
      <c r="B1720" s="11">
        <v>42874</v>
      </c>
      <c r="C1720" s="12" t="s">
        <v>726</v>
      </c>
      <c r="D1720" s="12" t="s">
        <v>8</v>
      </c>
      <c r="E1720" s="12" t="s">
        <v>3</v>
      </c>
      <c r="F1720" s="12" t="s">
        <v>4</v>
      </c>
      <c r="G1720" s="12">
        <v>35.92</v>
      </c>
      <c r="H1720" s="12">
        <v>2</v>
      </c>
      <c r="I1720" s="12">
        <v>7.1840000000000002</v>
      </c>
      <c r="J1720" s="13">
        <v>7.0000000000000007E-2</v>
      </c>
      <c r="K1720" s="12" t="str">
        <f t="shared" si="104"/>
        <v>May</v>
      </c>
      <c r="L1720" s="24">
        <f t="shared" si="105"/>
        <v>0.19999999999999998</v>
      </c>
      <c r="M1720" s="12">
        <f t="shared" si="106"/>
        <v>17.96</v>
      </c>
      <c r="N1720" s="19">
        <f t="shared" si="107"/>
        <v>33.4056</v>
      </c>
    </row>
    <row r="1721" spans="1:14" x14ac:dyDescent="0.3">
      <c r="A1721" s="10" t="s">
        <v>2253</v>
      </c>
      <c r="B1721" s="11">
        <v>42874</v>
      </c>
      <c r="C1721" s="12" t="s">
        <v>726</v>
      </c>
      <c r="D1721" s="12" t="s">
        <v>8</v>
      </c>
      <c r="E1721" s="12" t="s">
        <v>3</v>
      </c>
      <c r="F1721" s="12" t="s">
        <v>4</v>
      </c>
      <c r="G1721" s="12">
        <v>39.76</v>
      </c>
      <c r="H1721" s="12">
        <v>29</v>
      </c>
      <c r="I1721" s="12">
        <v>7.952</v>
      </c>
      <c r="J1721" s="13">
        <v>0.16</v>
      </c>
      <c r="K1721" s="12" t="str">
        <f t="shared" si="104"/>
        <v>May</v>
      </c>
      <c r="L1721" s="24">
        <f t="shared" si="105"/>
        <v>0.2</v>
      </c>
      <c r="M1721" s="12">
        <f t="shared" si="106"/>
        <v>1.3710344827586207</v>
      </c>
      <c r="N1721" s="19">
        <f t="shared" si="107"/>
        <v>33.398399999999995</v>
      </c>
    </row>
    <row r="1722" spans="1:14" x14ac:dyDescent="0.3">
      <c r="A1722" s="10" t="s">
        <v>2254</v>
      </c>
      <c r="B1722" s="11">
        <v>42874</v>
      </c>
      <c r="C1722" s="12" t="s">
        <v>726</v>
      </c>
      <c r="D1722" s="12" t="s">
        <v>8</v>
      </c>
      <c r="E1722" s="12" t="s">
        <v>3</v>
      </c>
      <c r="F1722" s="12" t="s">
        <v>10</v>
      </c>
      <c r="G1722" s="12">
        <v>47.744</v>
      </c>
      <c r="H1722" s="12">
        <v>15</v>
      </c>
      <c r="I1722" s="12">
        <v>9.5488</v>
      </c>
      <c r="J1722" s="13">
        <v>0.1</v>
      </c>
      <c r="K1722" s="12" t="str">
        <f t="shared" si="104"/>
        <v>May</v>
      </c>
      <c r="L1722" s="24">
        <f t="shared" si="105"/>
        <v>0.2</v>
      </c>
      <c r="M1722" s="12">
        <f t="shared" si="106"/>
        <v>3.1829333333333332</v>
      </c>
      <c r="N1722" s="19">
        <f t="shared" si="107"/>
        <v>42.9696</v>
      </c>
    </row>
    <row r="1723" spans="1:14" x14ac:dyDescent="0.3">
      <c r="A1723" s="10" t="s">
        <v>2255</v>
      </c>
      <c r="B1723" s="11">
        <v>42724</v>
      </c>
      <c r="C1723" s="12" t="s">
        <v>152</v>
      </c>
      <c r="D1723" s="12" t="s">
        <v>8</v>
      </c>
      <c r="E1723" s="12" t="s">
        <v>3</v>
      </c>
      <c r="F1723" s="12" t="s">
        <v>18</v>
      </c>
      <c r="G1723" s="12">
        <v>159.98400000000001</v>
      </c>
      <c r="H1723" s="12">
        <v>5</v>
      </c>
      <c r="I1723" s="12">
        <v>31.9968</v>
      </c>
      <c r="J1723" s="13">
        <v>0.04</v>
      </c>
      <c r="K1723" s="12" t="str">
        <f t="shared" si="104"/>
        <v>December</v>
      </c>
      <c r="L1723" s="24">
        <f t="shared" si="105"/>
        <v>0.19999999999999998</v>
      </c>
      <c r="M1723" s="12">
        <f t="shared" si="106"/>
        <v>31.9968</v>
      </c>
      <c r="N1723" s="19">
        <f t="shared" si="107"/>
        <v>153.58464000000001</v>
      </c>
    </row>
    <row r="1724" spans="1:14" x14ac:dyDescent="0.3">
      <c r="A1724" s="10" t="s">
        <v>2256</v>
      </c>
      <c r="B1724" s="11">
        <v>42724</v>
      </c>
      <c r="C1724" s="12" t="s">
        <v>152</v>
      </c>
      <c r="D1724" s="12" t="s">
        <v>8</v>
      </c>
      <c r="E1724" s="12" t="s">
        <v>3</v>
      </c>
      <c r="F1724" s="12" t="s">
        <v>18</v>
      </c>
      <c r="G1724" s="12">
        <v>255.96799999999999</v>
      </c>
      <c r="H1724" s="12">
        <v>24</v>
      </c>
      <c r="I1724" s="12">
        <v>51.193600000000004</v>
      </c>
      <c r="J1724" s="13">
        <v>0.05</v>
      </c>
      <c r="K1724" s="12" t="str">
        <f t="shared" si="104"/>
        <v>December</v>
      </c>
      <c r="L1724" s="24">
        <f t="shared" si="105"/>
        <v>0.2</v>
      </c>
      <c r="M1724" s="12">
        <f t="shared" si="106"/>
        <v>10.665333333333333</v>
      </c>
      <c r="N1724" s="19">
        <f t="shared" si="107"/>
        <v>243.1696</v>
      </c>
    </row>
    <row r="1725" spans="1:14" x14ac:dyDescent="0.3">
      <c r="A1725" s="10" t="s">
        <v>2257</v>
      </c>
      <c r="B1725" s="11">
        <v>42724</v>
      </c>
      <c r="C1725" s="12" t="s">
        <v>152</v>
      </c>
      <c r="D1725" s="12" t="s">
        <v>8</v>
      </c>
      <c r="E1725" s="12" t="s">
        <v>3</v>
      </c>
      <c r="F1725" s="12" t="s">
        <v>4</v>
      </c>
      <c r="G1725" s="12">
        <v>359.05799999999999</v>
      </c>
      <c r="H1725" s="12">
        <v>11</v>
      </c>
      <c r="I1725" s="12">
        <v>71.811599999999999</v>
      </c>
      <c r="J1725" s="13">
        <v>0.04</v>
      </c>
      <c r="K1725" s="12" t="str">
        <f t="shared" si="104"/>
        <v>December</v>
      </c>
      <c r="L1725" s="24">
        <f t="shared" si="105"/>
        <v>0.2</v>
      </c>
      <c r="M1725" s="12">
        <f t="shared" si="106"/>
        <v>32.641636363636366</v>
      </c>
      <c r="N1725" s="19">
        <f t="shared" si="107"/>
        <v>344.69567999999998</v>
      </c>
    </row>
    <row r="1726" spans="1:14" x14ac:dyDescent="0.3">
      <c r="A1726" s="10" t="s">
        <v>2258</v>
      </c>
      <c r="B1726" s="11">
        <v>42723</v>
      </c>
      <c r="C1726" s="12" t="s">
        <v>985</v>
      </c>
      <c r="D1726" s="12" t="s">
        <v>8</v>
      </c>
      <c r="E1726" s="12" t="s">
        <v>3</v>
      </c>
      <c r="F1726" s="12" t="s">
        <v>10</v>
      </c>
      <c r="G1726" s="12">
        <v>434.35199999999998</v>
      </c>
      <c r="H1726" s="12">
        <v>5</v>
      </c>
      <c r="I1726" s="12">
        <v>86.870400000000004</v>
      </c>
      <c r="J1726" s="13">
        <v>0.05</v>
      </c>
      <c r="K1726" s="12" t="str">
        <f t="shared" si="104"/>
        <v>December</v>
      </c>
      <c r="L1726" s="24">
        <f t="shared" si="105"/>
        <v>0.2</v>
      </c>
      <c r="M1726" s="12">
        <f t="shared" si="106"/>
        <v>86.870399999999989</v>
      </c>
      <c r="N1726" s="19">
        <f t="shared" si="107"/>
        <v>412.63439999999997</v>
      </c>
    </row>
    <row r="1727" spans="1:14" x14ac:dyDescent="0.3">
      <c r="A1727" s="10" t="s">
        <v>2259</v>
      </c>
      <c r="B1727" s="11">
        <v>42723</v>
      </c>
      <c r="C1727" s="12" t="s">
        <v>985</v>
      </c>
      <c r="D1727" s="12" t="s">
        <v>8</v>
      </c>
      <c r="E1727" s="12" t="s">
        <v>3</v>
      </c>
      <c r="F1727" s="12" t="s">
        <v>10</v>
      </c>
      <c r="G1727" s="12">
        <v>3.552</v>
      </c>
      <c r="H1727" s="12">
        <v>15</v>
      </c>
      <c r="I1727" s="12">
        <v>0.71040000000000003</v>
      </c>
      <c r="J1727" s="13">
        <v>0.03</v>
      </c>
      <c r="K1727" s="12" t="str">
        <f t="shared" si="104"/>
        <v>December</v>
      </c>
      <c r="L1727" s="24">
        <f t="shared" si="105"/>
        <v>0.2</v>
      </c>
      <c r="M1727" s="12">
        <f t="shared" si="106"/>
        <v>0.23680000000000001</v>
      </c>
      <c r="N1727" s="19">
        <f t="shared" si="107"/>
        <v>3.4454400000000001</v>
      </c>
    </row>
    <row r="1728" spans="1:14" x14ac:dyDescent="0.3">
      <c r="A1728" s="10" t="s">
        <v>2260</v>
      </c>
      <c r="B1728" s="11">
        <v>42723</v>
      </c>
      <c r="C1728" s="12" t="s">
        <v>985</v>
      </c>
      <c r="D1728" s="12" t="s">
        <v>8</v>
      </c>
      <c r="E1728" s="12" t="s">
        <v>3</v>
      </c>
      <c r="F1728" s="12" t="s">
        <v>10</v>
      </c>
      <c r="G1728" s="12">
        <v>88.831999999999994</v>
      </c>
      <c r="H1728" s="12">
        <v>15</v>
      </c>
      <c r="I1728" s="12">
        <v>17.766400000000001</v>
      </c>
      <c r="J1728" s="13">
        <v>0.21</v>
      </c>
      <c r="K1728" s="12" t="str">
        <f t="shared" si="104"/>
        <v>December</v>
      </c>
      <c r="L1728" s="24">
        <f t="shared" si="105"/>
        <v>0.2</v>
      </c>
      <c r="M1728" s="12">
        <f t="shared" si="106"/>
        <v>5.922133333333333</v>
      </c>
      <c r="N1728" s="19">
        <f t="shared" si="107"/>
        <v>70.177279999999996</v>
      </c>
    </row>
    <row r="1729" spans="1:14" x14ac:dyDescent="0.3">
      <c r="A1729" s="10" t="s">
        <v>2261</v>
      </c>
      <c r="B1729" s="11">
        <v>43219</v>
      </c>
      <c r="C1729" s="12" t="s">
        <v>2262</v>
      </c>
      <c r="D1729" s="12" t="s">
        <v>45</v>
      </c>
      <c r="E1729" s="12" t="s">
        <v>9</v>
      </c>
      <c r="F1729" s="12" t="s">
        <v>4</v>
      </c>
      <c r="G1729" s="12">
        <v>1048.3499999999999</v>
      </c>
      <c r="H1729" s="12">
        <v>20</v>
      </c>
      <c r="I1729" s="12">
        <v>209.67</v>
      </c>
      <c r="J1729" s="13">
        <v>0.12</v>
      </c>
      <c r="K1729" s="12" t="str">
        <f t="shared" si="104"/>
        <v>April</v>
      </c>
      <c r="L1729" s="24">
        <f t="shared" si="105"/>
        <v>0.2</v>
      </c>
      <c r="M1729" s="12">
        <f t="shared" si="106"/>
        <v>52.417499999999997</v>
      </c>
      <c r="N1729" s="19">
        <f t="shared" si="107"/>
        <v>922.54799999999989</v>
      </c>
    </row>
    <row r="1730" spans="1:14" x14ac:dyDescent="0.3">
      <c r="A1730" s="10" t="s">
        <v>2263</v>
      </c>
      <c r="B1730" s="11">
        <v>42918</v>
      </c>
      <c r="C1730" s="12" t="s">
        <v>876</v>
      </c>
      <c r="D1730" s="12" t="s">
        <v>29</v>
      </c>
      <c r="E1730" s="12" t="s">
        <v>3</v>
      </c>
      <c r="F1730" s="12" t="s">
        <v>18</v>
      </c>
      <c r="G1730" s="12">
        <v>100</v>
      </c>
      <c r="H1730" s="12">
        <v>22</v>
      </c>
      <c r="I1730" s="12">
        <v>20</v>
      </c>
      <c r="J1730" s="13">
        <v>0.2</v>
      </c>
      <c r="K1730" s="12" t="str">
        <f t="shared" ref="K1730:K1793" si="108">TEXT(B1730,"mmmm")</f>
        <v>July</v>
      </c>
      <c r="L1730" s="24">
        <f t="shared" ref="L1730:L1793" si="109">I1730/G1730</f>
        <v>0.2</v>
      </c>
      <c r="M1730" s="12">
        <f t="shared" ref="M1730:M1793" si="110">G1730/H1730</f>
        <v>4.5454545454545459</v>
      </c>
      <c r="N1730" s="19">
        <f t="shared" ref="N1730:N1793" si="111">G1730-(G1730*J1730)</f>
        <v>80</v>
      </c>
    </row>
    <row r="1731" spans="1:14" x14ac:dyDescent="0.3">
      <c r="A1731" s="10" t="s">
        <v>2264</v>
      </c>
      <c r="B1731" s="11">
        <v>42918</v>
      </c>
      <c r="C1731" s="12" t="s">
        <v>876</v>
      </c>
      <c r="D1731" s="12" t="s">
        <v>29</v>
      </c>
      <c r="E1731" s="12" t="s">
        <v>3</v>
      </c>
      <c r="F1731" s="12" t="s">
        <v>10</v>
      </c>
      <c r="G1731" s="12">
        <v>7.83</v>
      </c>
      <c r="H1731" s="12">
        <v>10</v>
      </c>
      <c r="I1731" s="12">
        <v>1.5660000000000001</v>
      </c>
      <c r="J1731" s="13">
        <v>0.13</v>
      </c>
      <c r="K1731" s="12" t="str">
        <f t="shared" si="108"/>
        <v>July</v>
      </c>
      <c r="L1731" s="24">
        <f t="shared" si="109"/>
        <v>0.2</v>
      </c>
      <c r="M1731" s="12">
        <f t="shared" si="110"/>
        <v>0.78300000000000003</v>
      </c>
      <c r="N1731" s="19">
        <f t="shared" si="111"/>
        <v>6.8121</v>
      </c>
    </row>
    <row r="1732" spans="1:14" x14ac:dyDescent="0.3">
      <c r="A1732" s="10" t="s">
        <v>2265</v>
      </c>
      <c r="B1732" s="11">
        <v>42275</v>
      </c>
      <c r="C1732" s="12" t="s">
        <v>1945</v>
      </c>
      <c r="D1732" s="12" t="s">
        <v>45</v>
      </c>
      <c r="E1732" s="12" t="s">
        <v>9</v>
      </c>
      <c r="F1732" s="12" t="s">
        <v>10</v>
      </c>
      <c r="G1732" s="12">
        <v>96.256</v>
      </c>
      <c r="H1732" s="12">
        <v>12</v>
      </c>
      <c r="I1732" s="12">
        <v>19.251200000000001</v>
      </c>
      <c r="J1732" s="13">
        <v>0.09</v>
      </c>
      <c r="K1732" s="12" t="str">
        <f t="shared" si="108"/>
        <v>September</v>
      </c>
      <c r="L1732" s="24">
        <f t="shared" si="109"/>
        <v>0.2</v>
      </c>
      <c r="M1732" s="12">
        <f t="shared" si="110"/>
        <v>8.0213333333333328</v>
      </c>
      <c r="N1732" s="19">
        <f t="shared" si="111"/>
        <v>87.592960000000005</v>
      </c>
    </row>
    <row r="1733" spans="1:14" x14ac:dyDescent="0.3">
      <c r="A1733" s="10" t="s">
        <v>2266</v>
      </c>
      <c r="B1733" s="11">
        <v>42275</v>
      </c>
      <c r="C1733" s="12" t="s">
        <v>1945</v>
      </c>
      <c r="D1733" s="12" t="s">
        <v>45</v>
      </c>
      <c r="E1733" s="12" t="s">
        <v>9</v>
      </c>
      <c r="F1733" s="12" t="s">
        <v>10</v>
      </c>
      <c r="G1733" s="12">
        <v>10.688000000000001</v>
      </c>
      <c r="H1733" s="12">
        <v>2</v>
      </c>
      <c r="I1733" s="12">
        <v>2.1375999999999999</v>
      </c>
      <c r="J1733" s="13">
        <v>0.22</v>
      </c>
      <c r="K1733" s="12" t="str">
        <f t="shared" si="108"/>
        <v>September</v>
      </c>
      <c r="L1733" s="24">
        <f t="shared" si="109"/>
        <v>0.19999999999999998</v>
      </c>
      <c r="M1733" s="12">
        <f t="shared" si="110"/>
        <v>5.3440000000000003</v>
      </c>
      <c r="N1733" s="19">
        <f t="shared" si="111"/>
        <v>8.3366400000000009</v>
      </c>
    </row>
    <row r="1734" spans="1:14" x14ac:dyDescent="0.3">
      <c r="A1734" s="10" t="s">
        <v>2267</v>
      </c>
      <c r="B1734" s="11">
        <v>43015</v>
      </c>
      <c r="C1734" s="12" t="s">
        <v>369</v>
      </c>
      <c r="D1734" s="12" t="s">
        <v>8</v>
      </c>
      <c r="E1734" s="12" t="s">
        <v>3</v>
      </c>
      <c r="F1734" s="12" t="s">
        <v>10</v>
      </c>
      <c r="G1734" s="12">
        <v>338.04</v>
      </c>
      <c r="H1734" s="12">
        <v>17</v>
      </c>
      <c r="I1734" s="12">
        <v>67.608000000000004</v>
      </c>
      <c r="J1734" s="13">
        <v>0.05</v>
      </c>
      <c r="K1734" s="12" t="str">
        <f t="shared" si="108"/>
        <v>October</v>
      </c>
      <c r="L1734" s="24">
        <f t="shared" si="109"/>
        <v>0.2</v>
      </c>
      <c r="M1734" s="12">
        <f t="shared" si="110"/>
        <v>19.884705882352943</v>
      </c>
      <c r="N1734" s="19">
        <f t="shared" si="111"/>
        <v>321.13800000000003</v>
      </c>
    </row>
    <row r="1735" spans="1:14" x14ac:dyDescent="0.3">
      <c r="A1735" s="10" t="s">
        <v>2268</v>
      </c>
      <c r="B1735" s="11">
        <v>43015</v>
      </c>
      <c r="C1735" s="12" t="s">
        <v>369</v>
      </c>
      <c r="D1735" s="12" t="s">
        <v>8</v>
      </c>
      <c r="E1735" s="12" t="s">
        <v>3</v>
      </c>
      <c r="F1735" s="12" t="s">
        <v>10</v>
      </c>
      <c r="G1735" s="12">
        <v>154.24</v>
      </c>
      <c r="H1735" s="12">
        <v>9</v>
      </c>
      <c r="I1735" s="12">
        <v>30.847999999999999</v>
      </c>
      <c r="J1735" s="13">
        <v>7.0000000000000007E-2</v>
      </c>
      <c r="K1735" s="12" t="str">
        <f t="shared" si="108"/>
        <v>October</v>
      </c>
      <c r="L1735" s="24">
        <f t="shared" si="109"/>
        <v>0.19999999999999998</v>
      </c>
      <c r="M1735" s="12">
        <f t="shared" si="110"/>
        <v>17.137777777777778</v>
      </c>
      <c r="N1735" s="19">
        <f t="shared" si="111"/>
        <v>143.44320000000002</v>
      </c>
    </row>
    <row r="1736" spans="1:14" x14ac:dyDescent="0.3">
      <c r="A1736" s="10" t="s">
        <v>2269</v>
      </c>
      <c r="B1736" s="11">
        <v>43310</v>
      </c>
      <c r="C1736" s="12" t="s">
        <v>574</v>
      </c>
      <c r="D1736" s="12" t="s">
        <v>29</v>
      </c>
      <c r="E1736" s="12" t="s">
        <v>3</v>
      </c>
      <c r="F1736" s="12" t="s">
        <v>10</v>
      </c>
      <c r="G1736" s="12">
        <v>34.847999999999999</v>
      </c>
      <c r="H1736" s="12">
        <v>20</v>
      </c>
      <c r="I1736" s="12">
        <v>6.9695999999999998</v>
      </c>
      <c r="J1736" s="13">
        <v>0.04</v>
      </c>
      <c r="K1736" s="12" t="str">
        <f t="shared" si="108"/>
        <v>July</v>
      </c>
      <c r="L1736" s="24">
        <f t="shared" si="109"/>
        <v>0.2</v>
      </c>
      <c r="M1736" s="12">
        <f t="shared" si="110"/>
        <v>1.7423999999999999</v>
      </c>
      <c r="N1736" s="19">
        <f t="shared" si="111"/>
        <v>33.454079999999998</v>
      </c>
    </row>
    <row r="1737" spans="1:14" x14ac:dyDescent="0.3">
      <c r="A1737" s="10" t="s">
        <v>2270</v>
      </c>
      <c r="B1737" s="11">
        <v>43310</v>
      </c>
      <c r="C1737" s="12" t="s">
        <v>574</v>
      </c>
      <c r="D1737" s="12" t="s">
        <v>29</v>
      </c>
      <c r="E1737" s="12" t="s">
        <v>3</v>
      </c>
      <c r="F1737" s="12" t="s">
        <v>18</v>
      </c>
      <c r="G1737" s="12">
        <v>22</v>
      </c>
      <c r="H1737" s="12">
        <v>1</v>
      </c>
      <c r="I1737" s="12">
        <v>4.4000000000000004</v>
      </c>
      <c r="J1737" s="13">
        <v>0.12</v>
      </c>
      <c r="K1737" s="12" t="str">
        <f t="shared" si="108"/>
        <v>July</v>
      </c>
      <c r="L1737" s="24">
        <f t="shared" si="109"/>
        <v>0.2</v>
      </c>
      <c r="M1737" s="12">
        <f t="shared" si="110"/>
        <v>22</v>
      </c>
      <c r="N1737" s="19">
        <f t="shared" si="111"/>
        <v>19.36</v>
      </c>
    </row>
    <row r="1738" spans="1:14" x14ac:dyDescent="0.3">
      <c r="A1738" s="10" t="s">
        <v>2271</v>
      </c>
      <c r="B1738" s="11">
        <v>43310</v>
      </c>
      <c r="C1738" s="12" t="s">
        <v>574</v>
      </c>
      <c r="D1738" s="12" t="s">
        <v>29</v>
      </c>
      <c r="E1738" s="12" t="s">
        <v>3</v>
      </c>
      <c r="F1738" s="12" t="s">
        <v>10</v>
      </c>
      <c r="G1738" s="12">
        <v>4.3680000000000003</v>
      </c>
      <c r="H1738" s="12">
        <v>8</v>
      </c>
      <c r="I1738" s="12">
        <v>0.87360000000000004</v>
      </c>
      <c r="J1738" s="13">
        <v>0.17</v>
      </c>
      <c r="K1738" s="12" t="str">
        <f t="shared" si="108"/>
        <v>July</v>
      </c>
      <c r="L1738" s="24">
        <f t="shared" si="109"/>
        <v>0.19999999999999998</v>
      </c>
      <c r="M1738" s="12">
        <f t="shared" si="110"/>
        <v>0.54600000000000004</v>
      </c>
      <c r="N1738" s="19">
        <f t="shared" si="111"/>
        <v>3.6254400000000002</v>
      </c>
    </row>
    <row r="1739" spans="1:14" x14ac:dyDescent="0.3">
      <c r="A1739" s="10" t="s">
        <v>2272</v>
      </c>
      <c r="B1739" s="11">
        <v>42438</v>
      </c>
      <c r="C1739" s="12" t="s">
        <v>353</v>
      </c>
      <c r="D1739" s="12" t="s">
        <v>8</v>
      </c>
      <c r="E1739" s="12" t="s">
        <v>9</v>
      </c>
      <c r="F1739" s="12" t="s">
        <v>10</v>
      </c>
      <c r="G1739" s="12">
        <v>31.44</v>
      </c>
      <c r="H1739" s="12">
        <v>9</v>
      </c>
      <c r="I1739" s="12">
        <v>6.2880000000000003</v>
      </c>
      <c r="J1739" s="13">
        <v>0.11</v>
      </c>
      <c r="K1739" s="12" t="str">
        <f t="shared" si="108"/>
        <v>March</v>
      </c>
      <c r="L1739" s="24">
        <f t="shared" si="109"/>
        <v>0.2</v>
      </c>
      <c r="M1739" s="12">
        <f t="shared" si="110"/>
        <v>3.4933333333333336</v>
      </c>
      <c r="N1739" s="19">
        <f t="shared" si="111"/>
        <v>27.9816</v>
      </c>
    </row>
    <row r="1740" spans="1:14" x14ac:dyDescent="0.3">
      <c r="A1740" s="10" t="s">
        <v>2273</v>
      </c>
      <c r="B1740" s="11">
        <v>42438</v>
      </c>
      <c r="C1740" s="12" t="s">
        <v>353</v>
      </c>
      <c r="D1740" s="12" t="s">
        <v>8</v>
      </c>
      <c r="E1740" s="12" t="s">
        <v>9</v>
      </c>
      <c r="F1740" s="12" t="s">
        <v>18</v>
      </c>
      <c r="G1740" s="12">
        <v>17.899999999999999</v>
      </c>
      <c r="H1740" s="12">
        <v>27</v>
      </c>
      <c r="I1740" s="12">
        <v>3.58</v>
      </c>
      <c r="J1740" s="13">
        <v>0.02</v>
      </c>
      <c r="K1740" s="12" t="str">
        <f t="shared" si="108"/>
        <v>March</v>
      </c>
      <c r="L1740" s="24">
        <f t="shared" si="109"/>
        <v>0.2</v>
      </c>
      <c r="M1740" s="12">
        <f t="shared" si="110"/>
        <v>0.66296296296296287</v>
      </c>
      <c r="N1740" s="19">
        <f t="shared" si="111"/>
        <v>17.541999999999998</v>
      </c>
    </row>
    <row r="1741" spans="1:14" x14ac:dyDescent="0.3">
      <c r="A1741" s="10" t="s">
        <v>2274</v>
      </c>
      <c r="B1741" s="11">
        <v>42438</v>
      </c>
      <c r="C1741" s="12" t="s">
        <v>353</v>
      </c>
      <c r="D1741" s="12" t="s">
        <v>8</v>
      </c>
      <c r="E1741" s="12" t="s">
        <v>9</v>
      </c>
      <c r="F1741" s="12" t="s">
        <v>18</v>
      </c>
      <c r="G1741" s="12">
        <v>129.44999999999999</v>
      </c>
      <c r="H1741" s="12">
        <v>25</v>
      </c>
      <c r="I1741" s="12">
        <v>25.89</v>
      </c>
      <c r="J1741" s="13">
        <v>0.17</v>
      </c>
      <c r="K1741" s="12" t="str">
        <f t="shared" si="108"/>
        <v>March</v>
      </c>
      <c r="L1741" s="24">
        <f t="shared" si="109"/>
        <v>0.2</v>
      </c>
      <c r="M1741" s="12">
        <f t="shared" si="110"/>
        <v>5.1779999999999999</v>
      </c>
      <c r="N1741" s="19">
        <f t="shared" si="111"/>
        <v>107.44349999999999</v>
      </c>
    </row>
    <row r="1742" spans="1:14" x14ac:dyDescent="0.3">
      <c r="A1742" s="10" t="s">
        <v>2275</v>
      </c>
      <c r="B1742" s="11">
        <v>42255</v>
      </c>
      <c r="C1742" s="12" t="s">
        <v>2276</v>
      </c>
      <c r="D1742" s="12" t="s">
        <v>8</v>
      </c>
      <c r="E1742" s="12" t="s">
        <v>30</v>
      </c>
      <c r="F1742" s="12" t="s">
        <v>10</v>
      </c>
      <c r="G1742" s="12">
        <v>20.88</v>
      </c>
      <c r="H1742" s="12">
        <v>20</v>
      </c>
      <c r="I1742" s="12">
        <v>4.1760000000000002</v>
      </c>
      <c r="J1742" s="13">
        <v>0.24</v>
      </c>
      <c r="K1742" s="12" t="str">
        <f t="shared" si="108"/>
        <v>September</v>
      </c>
      <c r="L1742" s="24">
        <f t="shared" si="109"/>
        <v>0.2</v>
      </c>
      <c r="M1742" s="12">
        <f t="shared" si="110"/>
        <v>1.044</v>
      </c>
      <c r="N1742" s="19">
        <f t="shared" si="111"/>
        <v>15.8688</v>
      </c>
    </row>
    <row r="1743" spans="1:14" x14ac:dyDescent="0.3">
      <c r="A1743" s="10" t="s">
        <v>2277</v>
      </c>
      <c r="B1743" s="11">
        <v>43403</v>
      </c>
      <c r="C1743" s="12" t="s">
        <v>2083</v>
      </c>
      <c r="D1743" s="12" t="s">
        <v>29</v>
      </c>
      <c r="E1743" s="12" t="s">
        <v>3</v>
      </c>
      <c r="F1743" s="12" t="s">
        <v>10</v>
      </c>
      <c r="G1743" s="12">
        <v>20.736000000000001</v>
      </c>
      <c r="H1743" s="12">
        <v>19</v>
      </c>
      <c r="I1743" s="12">
        <v>4.1471999999999998</v>
      </c>
      <c r="J1743" s="13">
        <v>0.06</v>
      </c>
      <c r="K1743" s="12" t="str">
        <f t="shared" si="108"/>
        <v>October</v>
      </c>
      <c r="L1743" s="24">
        <f t="shared" si="109"/>
        <v>0.19999999999999998</v>
      </c>
      <c r="M1743" s="12">
        <f t="shared" si="110"/>
        <v>1.0913684210526315</v>
      </c>
      <c r="N1743" s="19">
        <f t="shared" si="111"/>
        <v>19.49184</v>
      </c>
    </row>
    <row r="1744" spans="1:14" x14ac:dyDescent="0.3">
      <c r="A1744" s="10" t="s">
        <v>2278</v>
      </c>
      <c r="B1744" s="11">
        <v>43403</v>
      </c>
      <c r="C1744" s="12" t="s">
        <v>2083</v>
      </c>
      <c r="D1744" s="12" t="s">
        <v>29</v>
      </c>
      <c r="E1744" s="12" t="s">
        <v>3</v>
      </c>
      <c r="F1744" s="12" t="s">
        <v>4</v>
      </c>
      <c r="G1744" s="12">
        <v>7.1680000000000001</v>
      </c>
      <c r="H1744" s="12">
        <v>3</v>
      </c>
      <c r="I1744" s="12">
        <v>1.4336</v>
      </c>
      <c r="J1744" s="13">
        <v>0.2</v>
      </c>
      <c r="K1744" s="12" t="str">
        <f t="shared" si="108"/>
        <v>October</v>
      </c>
      <c r="L1744" s="24">
        <f t="shared" si="109"/>
        <v>0.19999999999999998</v>
      </c>
      <c r="M1744" s="12">
        <f t="shared" si="110"/>
        <v>2.3893333333333335</v>
      </c>
      <c r="N1744" s="19">
        <f t="shared" si="111"/>
        <v>5.7343999999999999</v>
      </c>
    </row>
    <row r="1745" spans="1:14" x14ac:dyDescent="0.3">
      <c r="A1745" s="10" t="s">
        <v>2279</v>
      </c>
      <c r="B1745" s="11">
        <v>43403</v>
      </c>
      <c r="C1745" s="12" t="s">
        <v>2083</v>
      </c>
      <c r="D1745" s="12" t="s">
        <v>29</v>
      </c>
      <c r="E1745" s="12" t="s">
        <v>3</v>
      </c>
      <c r="F1745" s="12" t="s">
        <v>10</v>
      </c>
      <c r="G1745" s="12">
        <v>11.167999999999999</v>
      </c>
      <c r="H1745" s="12">
        <v>17</v>
      </c>
      <c r="I1745" s="12">
        <v>2.2336</v>
      </c>
      <c r="J1745" s="13">
        <v>0.08</v>
      </c>
      <c r="K1745" s="12" t="str">
        <f t="shared" si="108"/>
        <v>October</v>
      </c>
      <c r="L1745" s="24">
        <f t="shared" si="109"/>
        <v>0.2</v>
      </c>
      <c r="M1745" s="12">
        <f t="shared" si="110"/>
        <v>0.65694117647058814</v>
      </c>
      <c r="N1745" s="19">
        <f t="shared" si="111"/>
        <v>10.274559999999999</v>
      </c>
    </row>
    <row r="1746" spans="1:14" x14ac:dyDescent="0.3">
      <c r="A1746" s="10" t="s">
        <v>2280</v>
      </c>
      <c r="B1746" s="11">
        <v>43403</v>
      </c>
      <c r="C1746" s="12" t="s">
        <v>2083</v>
      </c>
      <c r="D1746" s="12" t="s">
        <v>29</v>
      </c>
      <c r="E1746" s="12" t="s">
        <v>3</v>
      </c>
      <c r="F1746" s="12" t="s">
        <v>18</v>
      </c>
      <c r="G1746" s="12">
        <v>442.4</v>
      </c>
      <c r="H1746" s="12">
        <v>23</v>
      </c>
      <c r="I1746" s="12">
        <v>88.48</v>
      </c>
      <c r="J1746" s="13">
        <v>0.21</v>
      </c>
      <c r="K1746" s="12" t="str">
        <f t="shared" si="108"/>
        <v>October</v>
      </c>
      <c r="L1746" s="24">
        <f t="shared" si="109"/>
        <v>0.2</v>
      </c>
      <c r="M1746" s="12">
        <f t="shared" si="110"/>
        <v>19.234782608695649</v>
      </c>
      <c r="N1746" s="19">
        <f t="shared" si="111"/>
        <v>349.49599999999998</v>
      </c>
    </row>
    <row r="1747" spans="1:14" x14ac:dyDescent="0.3">
      <c r="A1747" s="10" t="s">
        <v>2281</v>
      </c>
      <c r="B1747" s="11">
        <v>42161</v>
      </c>
      <c r="C1747" s="12" t="s">
        <v>1090</v>
      </c>
      <c r="D1747" s="12" t="s">
        <v>45</v>
      </c>
      <c r="E1747" s="12" t="s">
        <v>3</v>
      </c>
      <c r="F1747" s="12" t="s">
        <v>10</v>
      </c>
      <c r="G1747" s="12">
        <v>13.36</v>
      </c>
      <c r="H1747" s="12">
        <v>23</v>
      </c>
      <c r="I1747" s="12">
        <v>2.6720000000000002</v>
      </c>
      <c r="J1747" s="13">
        <v>0.04</v>
      </c>
      <c r="K1747" s="12" t="str">
        <f t="shared" si="108"/>
        <v>June</v>
      </c>
      <c r="L1747" s="24">
        <f t="shared" si="109"/>
        <v>0.2</v>
      </c>
      <c r="M1747" s="12">
        <f t="shared" si="110"/>
        <v>0.5808695652173913</v>
      </c>
      <c r="N1747" s="19">
        <f t="shared" si="111"/>
        <v>12.8256</v>
      </c>
    </row>
    <row r="1748" spans="1:14" x14ac:dyDescent="0.3">
      <c r="A1748" s="10" t="s">
        <v>2282</v>
      </c>
      <c r="B1748" s="11">
        <v>42960</v>
      </c>
      <c r="C1748" s="12" t="s">
        <v>684</v>
      </c>
      <c r="D1748" s="12" t="s">
        <v>45</v>
      </c>
      <c r="E1748" s="12" t="s">
        <v>3</v>
      </c>
      <c r="F1748" s="12" t="s">
        <v>10</v>
      </c>
      <c r="G1748" s="12">
        <v>11.231999999999999</v>
      </c>
      <c r="H1748" s="12">
        <v>27</v>
      </c>
      <c r="I1748" s="12">
        <v>2.2464</v>
      </c>
      <c r="J1748" s="13">
        <v>0.25</v>
      </c>
      <c r="K1748" s="12" t="str">
        <f t="shared" si="108"/>
        <v>August</v>
      </c>
      <c r="L1748" s="24">
        <f t="shared" si="109"/>
        <v>0.2</v>
      </c>
      <c r="M1748" s="12">
        <f t="shared" si="110"/>
        <v>0.41599999999999998</v>
      </c>
      <c r="N1748" s="19">
        <f t="shared" si="111"/>
        <v>8.4239999999999995</v>
      </c>
    </row>
    <row r="1749" spans="1:14" x14ac:dyDescent="0.3">
      <c r="A1749" s="10" t="s">
        <v>2283</v>
      </c>
      <c r="B1749" s="11">
        <v>42960</v>
      </c>
      <c r="C1749" s="12" t="s">
        <v>684</v>
      </c>
      <c r="D1749" s="12" t="s">
        <v>45</v>
      </c>
      <c r="E1749" s="12" t="s">
        <v>3</v>
      </c>
      <c r="F1749" s="12" t="s">
        <v>10</v>
      </c>
      <c r="G1749" s="12">
        <v>10.272</v>
      </c>
      <c r="H1749" s="12">
        <v>3</v>
      </c>
      <c r="I1749" s="12">
        <v>2.0543999999999998</v>
      </c>
      <c r="J1749" s="13">
        <v>0.18</v>
      </c>
      <c r="K1749" s="12" t="str">
        <f t="shared" si="108"/>
        <v>August</v>
      </c>
      <c r="L1749" s="24">
        <f t="shared" si="109"/>
        <v>0.19999999999999998</v>
      </c>
      <c r="M1749" s="12">
        <f t="shared" si="110"/>
        <v>3.4239999999999999</v>
      </c>
      <c r="N1749" s="19">
        <f t="shared" si="111"/>
        <v>8.4230400000000003</v>
      </c>
    </row>
    <row r="1750" spans="1:14" x14ac:dyDescent="0.3">
      <c r="A1750" s="10" t="s">
        <v>2284</v>
      </c>
      <c r="B1750" s="11">
        <v>42119</v>
      </c>
      <c r="C1750" s="12" t="s">
        <v>2285</v>
      </c>
      <c r="D1750" s="12" t="s">
        <v>29</v>
      </c>
      <c r="E1750" s="12" t="s">
        <v>30</v>
      </c>
      <c r="F1750" s="12" t="s">
        <v>10</v>
      </c>
      <c r="G1750" s="12">
        <v>10.368</v>
      </c>
      <c r="H1750" s="12">
        <v>8</v>
      </c>
      <c r="I1750" s="12">
        <v>2.0735999999999999</v>
      </c>
      <c r="J1750" s="13">
        <v>0.05</v>
      </c>
      <c r="K1750" s="12" t="str">
        <f t="shared" si="108"/>
        <v>April</v>
      </c>
      <c r="L1750" s="24">
        <f t="shared" si="109"/>
        <v>0.19999999999999998</v>
      </c>
      <c r="M1750" s="12">
        <f t="shared" si="110"/>
        <v>1.296</v>
      </c>
      <c r="N1750" s="19">
        <f t="shared" si="111"/>
        <v>9.8496000000000006</v>
      </c>
    </row>
    <row r="1751" spans="1:14" x14ac:dyDescent="0.3">
      <c r="A1751" s="10" t="s">
        <v>2286</v>
      </c>
      <c r="B1751" s="11">
        <v>42119</v>
      </c>
      <c r="C1751" s="12" t="s">
        <v>2285</v>
      </c>
      <c r="D1751" s="12" t="s">
        <v>29</v>
      </c>
      <c r="E1751" s="12" t="s">
        <v>30</v>
      </c>
      <c r="F1751" s="12" t="s">
        <v>10</v>
      </c>
      <c r="G1751" s="12">
        <v>6.24</v>
      </c>
      <c r="H1751" s="12">
        <v>26</v>
      </c>
      <c r="I1751" s="12">
        <v>1.248</v>
      </c>
      <c r="J1751" s="13">
        <v>0.13</v>
      </c>
      <c r="K1751" s="12" t="str">
        <f t="shared" si="108"/>
        <v>April</v>
      </c>
      <c r="L1751" s="24">
        <f t="shared" si="109"/>
        <v>0.19999999999999998</v>
      </c>
      <c r="M1751" s="12">
        <f t="shared" si="110"/>
        <v>0.24000000000000002</v>
      </c>
      <c r="N1751" s="19">
        <f t="shared" si="111"/>
        <v>5.4287999999999998</v>
      </c>
    </row>
    <row r="1752" spans="1:14" x14ac:dyDescent="0.3">
      <c r="A1752" s="10" t="s">
        <v>2287</v>
      </c>
      <c r="B1752" s="11">
        <v>42696</v>
      </c>
      <c r="C1752" s="12" t="s">
        <v>883</v>
      </c>
      <c r="D1752" s="12" t="s">
        <v>45</v>
      </c>
      <c r="E1752" s="12" t="s">
        <v>30</v>
      </c>
      <c r="F1752" s="12" t="s">
        <v>4</v>
      </c>
      <c r="G1752" s="12">
        <v>206.96199999999999</v>
      </c>
      <c r="H1752" s="12">
        <v>16</v>
      </c>
      <c r="I1752" s="12">
        <v>41.392400000000002</v>
      </c>
      <c r="J1752" s="13">
        <v>0.18</v>
      </c>
      <c r="K1752" s="12" t="str">
        <f t="shared" si="108"/>
        <v>November</v>
      </c>
      <c r="L1752" s="24">
        <f t="shared" si="109"/>
        <v>0.2</v>
      </c>
      <c r="M1752" s="12">
        <f t="shared" si="110"/>
        <v>12.935124999999999</v>
      </c>
      <c r="N1752" s="19">
        <f t="shared" si="111"/>
        <v>169.70884000000001</v>
      </c>
    </row>
    <row r="1753" spans="1:14" x14ac:dyDescent="0.3">
      <c r="A1753" s="10" t="s">
        <v>2288</v>
      </c>
      <c r="B1753" s="11">
        <v>43387</v>
      </c>
      <c r="C1753" s="12" t="s">
        <v>2289</v>
      </c>
      <c r="D1753" s="12" t="s">
        <v>8</v>
      </c>
      <c r="E1753" s="12" t="s">
        <v>3</v>
      </c>
      <c r="F1753" s="12" t="s">
        <v>4</v>
      </c>
      <c r="G1753" s="12">
        <v>9.4600000000000009</v>
      </c>
      <c r="H1753" s="12">
        <v>6</v>
      </c>
      <c r="I1753" s="12">
        <v>1.8919999999999999</v>
      </c>
      <c r="J1753" s="13">
        <v>0.23</v>
      </c>
      <c r="K1753" s="12" t="str">
        <f t="shared" si="108"/>
        <v>October</v>
      </c>
      <c r="L1753" s="24">
        <f t="shared" si="109"/>
        <v>0.19999999999999998</v>
      </c>
      <c r="M1753" s="12">
        <f t="shared" si="110"/>
        <v>1.5766666666666669</v>
      </c>
      <c r="N1753" s="19">
        <f t="shared" si="111"/>
        <v>7.2842000000000002</v>
      </c>
    </row>
    <row r="1754" spans="1:14" x14ac:dyDescent="0.3">
      <c r="A1754" s="10" t="s">
        <v>2290</v>
      </c>
      <c r="B1754" s="11">
        <v>43143</v>
      </c>
      <c r="C1754" s="12" t="s">
        <v>323</v>
      </c>
      <c r="D1754" s="12" t="s">
        <v>45</v>
      </c>
      <c r="E1754" s="12" t="s">
        <v>9</v>
      </c>
      <c r="F1754" s="12" t="s">
        <v>10</v>
      </c>
      <c r="G1754" s="12">
        <v>559.62</v>
      </c>
      <c r="H1754" s="12">
        <v>25</v>
      </c>
      <c r="I1754" s="12">
        <v>111.92400000000001</v>
      </c>
      <c r="J1754" s="13">
        <v>0.15</v>
      </c>
      <c r="K1754" s="12" t="str">
        <f t="shared" si="108"/>
        <v>February</v>
      </c>
      <c r="L1754" s="24">
        <f t="shared" si="109"/>
        <v>0.2</v>
      </c>
      <c r="M1754" s="12">
        <f t="shared" si="110"/>
        <v>22.384799999999998</v>
      </c>
      <c r="N1754" s="19">
        <f t="shared" si="111"/>
        <v>475.67700000000002</v>
      </c>
    </row>
    <row r="1755" spans="1:14" x14ac:dyDescent="0.3">
      <c r="A1755" s="10" t="s">
        <v>2291</v>
      </c>
      <c r="B1755" s="11">
        <v>43143</v>
      </c>
      <c r="C1755" s="12" t="s">
        <v>323</v>
      </c>
      <c r="D1755" s="12" t="s">
        <v>45</v>
      </c>
      <c r="E1755" s="12" t="s">
        <v>9</v>
      </c>
      <c r="F1755" s="12" t="s">
        <v>10</v>
      </c>
      <c r="G1755" s="12">
        <v>109.92</v>
      </c>
      <c r="H1755" s="12">
        <v>12</v>
      </c>
      <c r="I1755" s="12">
        <v>21.984000000000002</v>
      </c>
      <c r="J1755" s="13">
        <v>0.04</v>
      </c>
      <c r="K1755" s="12" t="str">
        <f t="shared" si="108"/>
        <v>February</v>
      </c>
      <c r="L1755" s="24">
        <f t="shared" si="109"/>
        <v>0.2</v>
      </c>
      <c r="M1755" s="12">
        <f t="shared" si="110"/>
        <v>9.16</v>
      </c>
      <c r="N1755" s="19">
        <f t="shared" si="111"/>
        <v>105.5232</v>
      </c>
    </row>
    <row r="1756" spans="1:14" x14ac:dyDescent="0.3">
      <c r="A1756" s="10" t="s">
        <v>2292</v>
      </c>
      <c r="B1756" s="11">
        <v>43143</v>
      </c>
      <c r="C1756" s="12" t="s">
        <v>323</v>
      </c>
      <c r="D1756" s="12" t="s">
        <v>45</v>
      </c>
      <c r="E1756" s="12" t="s">
        <v>9</v>
      </c>
      <c r="F1756" s="12" t="s">
        <v>10</v>
      </c>
      <c r="G1756" s="12">
        <v>8.56</v>
      </c>
      <c r="H1756" s="12">
        <v>2</v>
      </c>
      <c r="I1756" s="12">
        <v>1.712</v>
      </c>
      <c r="J1756" s="13">
        <v>0.2</v>
      </c>
      <c r="K1756" s="12" t="str">
        <f t="shared" si="108"/>
        <v>February</v>
      </c>
      <c r="L1756" s="24">
        <f t="shared" si="109"/>
        <v>0.19999999999999998</v>
      </c>
      <c r="M1756" s="12">
        <f t="shared" si="110"/>
        <v>4.28</v>
      </c>
      <c r="N1756" s="19">
        <f t="shared" si="111"/>
        <v>6.8480000000000008</v>
      </c>
    </row>
    <row r="1757" spans="1:14" x14ac:dyDescent="0.3">
      <c r="A1757" s="10" t="s">
        <v>2293</v>
      </c>
      <c r="B1757" s="11">
        <v>42594</v>
      </c>
      <c r="C1757" s="12" t="s">
        <v>2086</v>
      </c>
      <c r="D1757" s="12" t="s">
        <v>29</v>
      </c>
      <c r="E1757" s="12" t="s">
        <v>30</v>
      </c>
      <c r="F1757" s="12" t="s">
        <v>10</v>
      </c>
      <c r="G1757" s="12">
        <v>360.71199999999999</v>
      </c>
      <c r="H1757" s="12">
        <v>1</v>
      </c>
      <c r="I1757" s="12">
        <v>72.142399999999995</v>
      </c>
      <c r="J1757" s="13">
        <v>0.19</v>
      </c>
      <c r="K1757" s="12" t="str">
        <f t="shared" si="108"/>
        <v>August</v>
      </c>
      <c r="L1757" s="24">
        <f t="shared" si="109"/>
        <v>0.19999999999999998</v>
      </c>
      <c r="M1757" s="12">
        <f t="shared" si="110"/>
        <v>360.71199999999999</v>
      </c>
      <c r="N1757" s="19">
        <f t="shared" si="111"/>
        <v>292.17671999999999</v>
      </c>
    </row>
    <row r="1758" spans="1:14" x14ac:dyDescent="0.3">
      <c r="A1758" s="10" t="s">
        <v>2294</v>
      </c>
      <c r="B1758" s="11">
        <v>42594</v>
      </c>
      <c r="C1758" s="12" t="s">
        <v>2086</v>
      </c>
      <c r="D1758" s="12" t="s">
        <v>29</v>
      </c>
      <c r="E1758" s="12" t="s">
        <v>30</v>
      </c>
      <c r="F1758" s="12" t="s">
        <v>18</v>
      </c>
      <c r="G1758" s="12">
        <v>1718.4</v>
      </c>
      <c r="H1758" s="12">
        <v>23</v>
      </c>
      <c r="I1758" s="12">
        <v>343.68</v>
      </c>
      <c r="J1758" s="13">
        <v>0.25</v>
      </c>
      <c r="K1758" s="12" t="str">
        <f t="shared" si="108"/>
        <v>August</v>
      </c>
      <c r="L1758" s="24">
        <f t="shared" si="109"/>
        <v>0.19999999999999998</v>
      </c>
      <c r="M1758" s="12">
        <f t="shared" si="110"/>
        <v>74.713043478260872</v>
      </c>
      <c r="N1758" s="19">
        <f t="shared" si="111"/>
        <v>1288.8000000000002</v>
      </c>
    </row>
    <row r="1759" spans="1:14" x14ac:dyDescent="0.3">
      <c r="A1759" s="10" t="s">
        <v>2295</v>
      </c>
      <c r="B1759" s="11">
        <v>42564</v>
      </c>
      <c r="C1759" s="12" t="s">
        <v>1360</v>
      </c>
      <c r="D1759" s="12" t="s">
        <v>2</v>
      </c>
      <c r="E1759" s="12" t="s">
        <v>30</v>
      </c>
      <c r="F1759" s="12" t="s">
        <v>10</v>
      </c>
      <c r="G1759" s="12">
        <v>41.567999999999998</v>
      </c>
      <c r="H1759" s="12">
        <v>30</v>
      </c>
      <c r="I1759" s="12">
        <v>8.3135999999999992</v>
      </c>
      <c r="J1759" s="13">
        <v>0.16</v>
      </c>
      <c r="K1759" s="12" t="str">
        <f t="shared" si="108"/>
        <v>July</v>
      </c>
      <c r="L1759" s="24">
        <f t="shared" si="109"/>
        <v>0.19999999999999998</v>
      </c>
      <c r="M1759" s="12">
        <f t="shared" si="110"/>
        <v>1.3855999999999999</v>
      </c>
      <c r="N1759" s="19">
        <f t="shared" si="111"/>
        <v>34.917119999999997</v>
      </c>
    </row>
    <row r="1760" spans="1:14" x14ac:dyDescent="0.3">
      <c r="A1760" s="10" t="s">
        <v>2296</v>
      </c>
      <c r="B1760" s="11">
        <v>42313</v>
      </c>
      <c r="C1760" s="12" t="s">
        <v>2297</v>
      </c>
      <c r="D1760" s="12" t="s">
        <v>29</v>
      </c>
      <c r="E1760" s="12" t="s">
        <v>3</v>
      </c>
      <c r="F1760" s="12" t="s">
        <v>18</v>
      </c>
      <c r="G1760" s="12">
        <v>46.863999999999997</v>
      </c>
      <c r="H1760" s="12">
        <v>2</v>
      </c>
      <c r="I1760" s="12">
        <v>9.3727999999999998</v>
      </c>
      <c r="J1760" s="13">
        <v>0.04</v>
      </c>
      <c r="K1760" s="12" t="str">
        <f t="shared" si="108"/>
        <v>November</v>
      </c>
      <c r="L1760" s="24">
        <f t="shared" si="109"/>
        <v>0.2</v>
      </c>
      <c r="M1760" s="12">
        <f t="shared" si="110"/>
        <v>23.431999999999999</v>
      </c>
      <c r="N1760" s="19">
        <f t="shared" si="111"/>
        <v>44.989439999999995</v>
      </c>
    </row>
    <row r="1761" spans="1:14" x14ac:dyDescent="0.3">
      <c r="A1761" s="10" t="s">
        <v>2298</v>
      </c>
      <c r="B1761" s="11">
        <v>42125</v>
      </c>
      <c r="C1761" s="12" t="s">
        <v>1941</v>
      </c>
      <c r="D1761" s="12" t="s">
        <v>45</v>
      </c>
      <c r="E1761" s="12" t="s">
        <v>3</v>
      </c>
      <c r="F1761" s="12" t="s">
        <v>10</v>
      </c>
      <c r="G1761" s="12">
        <v>19.536000000000001</v>
      </c>
      <c r="H1761" s="12">
        <v>14</v>
      </c>
      <c r="I1761" s="12">
        <v>3.9072</v>
      </c>
      <c r="J1761" s="13">
        <v>0.22</v>
      </c>
      <c r="K1761" s="12" t="str">
        <f t="shared" si="108"/>
        <v>May</v>
      </c>
      <c r="L1761" s="24">
        <f t="shared" si="109"/>
        <v>0.19999999999999998</v>
      </c>
      <c r="M1761" s="12">
        <f t="shared" si="110"/>
        <v>1.3954285714285715</v>
      </c>
      <c r="N1761" s="19">
        <f t="shared" si="111"/>
        <v>15.23808</v>
      </c>
    </row>
    <row r="1762" spans="1:14" x14ac:dyDescent="0.3">
      <c r="A1762" s="10" t="s">
        <v>2299</v>
      </c>
      <c r="B1762" s="11">
        <v>42499</v>
      </c>
      <c r="C1762" s="12" t="s">
        <v>534</v>
      </c>
      <c r="D1762" s="12" t="s">
        <v>8</v>
      </c>
      <c r="E1762" s="12" t="s">
        <v>3</v>
      </c>
      <c r="F1762" s="12" t="s">
        <v>4</v>
      </c>
      <c r="G1762" s="12">
        <v>411.33199999999999</v>
      </c>
      <c r="H1762" s="12">
        <v>18</v>
      </c>
      <c r="I1762" s="12">
        <v>82.266400000000004</v>
      </c>
      <c r="J1762" s="13">
        <v>0.15</v>
      </c>
      <c r="K1762" s="12" t="str">
        <f t="shared" si="108"/>
        <v>May</v>
      </c>
      <c r="L1762" s="24">
        <f t="shared" si="109"/>
        <v>0.2</v>
      </c>
      <c r="M1762" s="12">
        <f t="shared" si="110"/>
        <v>22.851777777777777</v>
      </c>
      <c r="N1762" s="19">
        <f t="shared" si="111"/>
        <v>349.63220000000001</v>
      </c>
    </row>
    <row r="1763" spans="1:14" x14ac:dyDescent="0.3">
      <c r="A1763" s="10" t="s">
        <v>2300</v>
      </c>
      <c r="B1763" s="11">
        <v>42499</v>
      </c>
      <c r="C1763" s="12" t="s">
        <v>534</v>
      </c>
      <c r="D1763" s="12" t="s">
        <v>8</v>
      </c>
      <c r="E1763" s="12" t="s">
        <v>3</v>
      </c>
      <c r="F1763" s="12" t="s">
        <v>10</v>
      </c>
      <c r="G1763" s="12">
        <v>28.751999999999999</v>
      </c>
      <c r="H1763" s="12">
        <v>16</v>
      </c>
      <c r="I1763" s="12">
        <v>5.7504</v>
      </c>
      <c r="J1763" s="13">
        <v>0.18</v>
      </c>
      <c r="K1763" s="12" t="str">
        <f t="shared" si="108"/>
        <v>May</v>
      </c>
      <c r="L1763" s="24">
        <f t="shared" si="109"/>
        <v>0.2</v>
      </c>
      <c r="M1763" s="12">
        <f t="shared" si="110"/>
        <v>1.7969999999999999</v>
      </c>
      <c r="N1763" s="19">
        <f t="shared" si="111"/>
        <v>23.576639999999998</v>
      </c>
    </row>
    <row r="1764" spans="1:14" x14ac:dyDescent="0.3">
      <c r="A1764" s="10" t="s">
        <v>2301</v>
      </c>
      <c r="B1764" s="11">
        <v>42499</v>
      </c>
      <c r="C1764" s="12" t="s">
        <v>534</v>
      </c>
      <c r="D1764" s="12" t="s">
        <v>8</v>
      </c>
      <c r="E1764" s="12" t="s">
        <v>3</v>
      </c>
      <c r="F1764" s="12" t="s">
        <v>4</v>
      </c>
      <c r="G1764" s="12">
        <v>293.19900000000001</v>
      </c>
      <c r="H1764" s="12">
        <v>18</v>
      </c>
      <c r="I1764" s="12">
        <v>58.639800000000001</v>
      </c>
      <c r="J1764" s="13">
        <v>0.11</v>
      </c>
      <c r="K1764" s="12" t="str">
        <f t="shared" si="108"/>
        <v>May</v>
      </c>
      <c r="L1764" s="24">
        <f t="shared" si="109"/>
        <v>0.19999999999999998</v>
      </c>
      <c r="M1764" s="12">
        <f t="shared" si="110"/>
        <v>16.288833333333333</v>
      </c>
      <c r="N1764" s="19">
        <f t="shared" si="111"/>
        <v>260.94711000000001</v>
      </c>
    </row>
    <row r="1765" spans="1:14" x14ac:dyDescent="0.3">
      <c r="A1765" s="10" t="s">
        <v>2302</v>
      </c>
      <c r="B1765" s="11">
        <v>42833</v>
      </c>
      <c r="C1765" s="12" t="s">
        <v>2303</v>
      </c>
      <c r="D1765" s="12" t="s">
        <v>2</v>
      </c>
      <c r="E1765" s="12" t="s">
        <v>30</v>
      </c>
      <c r="F1765" s="12" t="s">
        <v>10</v>
      </c>
      <c r="G1765" s="12">
        <v>35.06</v>
      </c>
      <c r="H1765" s="12">
        <v>19</v>
      </c>
      <c r="I1765" s="12">
        <v>7.0119999999999996</v>
      </c>
      <c r="J1765" s="13">
        <v>0.2</v>
      </c>
      <c r="K1765" s="12" t="str">
        <f t="shared" si="108"/>
        <v>April</v>
      </c>
      <c r="L1765" s="24">
        <f t="shared" si="109"/>
        <v>0.19999999999999998</v>
      </c>
      <c r="M1765" s="12">
        <f t="shared" si="110"/>
        <v>1.8452631578947369</v>
      </c>
      <c r="N1765" s="19">
        <f t="shared" si="111"/>
        <v>28.048000000000002</v>
      </c>
    </row>
    <row r="1766" spans="1:14" x14ac:dyDescent="0.3">
      <c r="A1766" s="10" t="s">
        <v>2304</v>
      </c>
      <c r="B1766" s="11">
        <v>42833</v>
      </c>
      <c r="C1766" s="12" t="s">
        <v>2303</v>
      </c>
      <c r="D1766" s="12" t="s">
        <v>2</v>
      </c>
      <c r="E1766" s="12" t="s">
        <v>30</v>
      </c>
      <c r="F1766" s="12" t="s">
        <v>10</v>
      </c>
      <c r="G1766" s="12">
        <v>4.13</v>
      </c>
      <c r="H1766" s="12">
        <v>1</v>
      </c>
      <c r="I1766" s="12">
        <v>0.82599999999999996</v>
      </c>
      <c r="J1766" s="13">
        <v>0.1</v>
      </c>
      <c r="K1766" s="12" t="str">
        <f t="shared" si="108"/>
        <v>April</v>
      </c>
      <c r="L1766" s="24">
        <f t="shared" si="109"/>
        <v>0.19999999999999998</v>
      </c>
      <c r="M1766" s="12">
        <f t="shared" si="110"/>
        <v>4.13</v>
      </c>
      <c r="N1766" s="19">
        <f t="shared" si="111"/>
        <v>3.7169999999999996</v>
      </c>
    </row>
    <row r="1767" spans="1:14" x14ac:dyDescent="0.3">
      <c r="A1767" s="10" t="s">
        <v>2305</v>
      </c>
      <c r="B1767" s="11">
        <v>42833</v>
      </c>
      <c r="C1767" s="12" t="s">
        <v>2303</v>
      </c>
      <c r="D1767" s="12" t="s">
        <v>2</v>
      </c>
      <c r="E1767" s="12" t="s">
        <v>30</v>
      </c>
      <c r="F1767" s="12" t="s">
        <v>4</v>
      </c>
      <c r="G1767" s="12">
        <v>109.8</v>
      </c>
      <c r="H1767" s="12">
        <v>15</v>
      </c>
      <c r="I1767" s="12">
        <v>21.96</v>
      </c>
      <c r="J1767" s="13">
        <v>0.11</v>
      </c>
      <c r="K1767" s="12" t="str">
        <f t="shared" si="108"/>
        <v>April</v>
      </c>
      <c r="L1767" s="24">
        <f t="shared" si="109"/>
        <v>0.2</v>
      </c>
      <c r="M1767" s="12">
        <f t="shared" si="110"/>
        <v>7.3199999999999994</v>
      </c>
      <c r="N1767" s="19">
        <f t="shared" si="111"/>
        <v>97.721999999999994</v>
      </c>
    </row>
    <row r="1768" spans="1:14" x14ac:dyDescent="0.3">
      <c r="A1768" s="10" t="s">
        <v>2306</v>
      </c>
      <c r="B1768" s="11">
        <v>42833</v>
      </c>
      <c r="C1768" s="12" t="s">
        <v>2303</v>
      </c>
      <c r="D1768" s="12" t="s">
        <v>2</v>
      </c>
      <c r="E1768" s="12" t="s">
        <v>30</v>
      </c>
      <c r="F1768" s="12" t="s">
        <v>10</v>
      </c>
      <c r="G1768" s="12">
        <v>9.82</v>
      </c>
      <c r="H1768" s="12">
        <v>1</v>
      </c>
      <c r="I1768" s="12">
        <v>1.964</v>
      </c>
      <c r="J1768" s="13">
        <v>7.0000000000000007E-2</v>
      </c>
      <c r="K1768" s="12" t="str">
        <f t="shared" si="108"/>
        <v>April</v>
      </c>
      <c r="L1768" s="24">
        <f t="shared" si="109"/>
        <v>0.19999999999999998</v>
      </c>
      <c r="M1768" s="12">
        <f t="shared" si="110"/>
        <v>9.82</v>
      </c>
      <c r="N1768" s="19">
        <f t="shared" si="111"/>
        <v>9.1326000000000001</v>
      </c>
    </row>
    <row r="1769" spans="1:14" x14ac:dyDescent="0.3">
      <c r="A1769" s="10" t="s">
        <v>2307</v>
      </c>
      <c r="B1769" s="11">
        <v>42085</v>
      </c>
      <c r="C1769" s="12" t="s">
        <v>2308</v>
      </c>
      <c r="D1769" s="12" t="s">
        <v>2</v>
      </c>
      <c r="E1769" s="12" t="s">
        <v>3</v>
      </c>
      <c r="F1769" s="12" t="s">
        <v>10</v>
      </c>
      <c r="G1769" s="12">
        <v>7.6440000000000001</v>
      </c>
      <c r="H1769" s="12">
        <v>28</v>
      </c>
      <c r="I1769" s="12">
        <v>1.5287999999999999</v>
      </c>
      <c r="J1769" s="13">
        <v>0.12</v>
      </c>
      <c r="K1769" s="12" t="str">
        <f t="shared" si="108"/>
        <v>March</v>
      </c>
      <c r="L1769" s="24">
        <f t="shared" si="109"/>
        <v>0.19999999999999998</v>
      </c>
      <c r="M1769" s="12">
        <f t="shared" si="110"/>
        <v>0.27300000000000002</v>
      </c>
      <c r="N1769" s="19">
        <f t="shared" si="111"/>
        <v>6.7267200000000003</v>
      </c>
    </row>
    <row r="1770" spans="1:14" x14ac:dyDescent="0.3">
      <c r="A1770" s="10" t="s">
        <v>2309</v>
      </c>
      <c r="B1770" s="11">
        <v>42085</v>
      </c>
      <c r="C1770" s="12" t="s">
        <v>2308</v>
      </c>
      <c r="D1770" s="12" t="s">
        <v>2</v>
      </c>
      <c r="E1770" s="12" t="s">
        <v>3</v>
      </c>
      <c r="F1770" s="12" t="s">
        <v>10</v>
      </c>
      <c r="G1770" s="12">
        <v>51.465000000000003</v>
      </c>
      <c r="H1770" s="12">
        <v>30</v>
      </c>
      <c r="I1770" s="12">
        <v>10.292999999999999</v>
      </c>
      <c r="J1770" s="13">
        <v>0.05</v>
      </c>
      <c r="K1770" s="12" t="str">
        <f t="shared" si="108"/>
        <v>March</v>
      </c>
      <c r="L1770" s="24">
        <f t="shared" si="109"/>
        <v>0.19999999999999998</v>
      </c>
      <c r="M1770" s="12">
        <f t="shared" si="110"/>
        <v>1.7155</v>
      </c>
      <c r="N1770" s="19">
        <f t="shared" si="111"/>
        <v>48.891750000000002</v>
      </c>
    </row>
    <row r="1771" spans="1:14" x14ac:dyDescent="0.3">
      <c r="A1771" s="10" t="s">
        <v>2310</v>
      </c>
      <c r="B1771" s="11">
        <v>43134</v>
      </c>
      <c r="C1771" s="12" t="s">
        <v>124</v>
      </c>
      <c r="D1771" s="12" t="s">
        <v>2</v>
      </c>
      <c r="E1771" s="12" t="s">
        <v>9</v>
      </c>
      <c r="F1771" s="12" t="s">
        <v>10</v>
      </c>
      <c r="G1771" s="12">
        <v>6.976</v>
      </c>
      <c r="H1771" s="12">
        <v>18</v>
      </c>
      <c r="I1771" s="12">
        <v>1.3952</v>
      </c>
      <c r="J1771" s="13">
        <v>0.18</v>
      </c>
      <c r="K1771" s="12" t="str">
        <f t="shared" si="108"/>
        <v>February</v>
      </c>
      <c r="L1771" s="24">
        <f t="shared" si="109"/>
        <v>0.2</v>
      </c>
      <c r="M1771" s="12">
        <f t="shared" si="110"/>
        <v>0.38755555555555554</v>
      </c>
      <c r="N1771" s="19">
        <f t="shared" si="111"/>
        <v>5.7203200000000001</v>
      </c>
    </row>
    <row r="1772" spans="1:14" x14ac:dyDescent="0.3">
      <c r="A1772" s="10" t="s">
        <v>2311</v>
      </c>
      <c r="B1772" s="11">
        <v>43134</v>
      </c>
      <c r="C1772" s="12" t="s">
        <v>124</v>
      </c>
      <c r="D1772" s="12" t="s">
        <v>2</v>
      </c>
      <c r="E1772" s="12" t="s">
        <v>9</v>
      </c>
      <c r="F1772" s="12" t="s">
        <v>10</v>
      </c>
      <c r="G1772" s="12">
        <v>12.222</v>
      </c>
      <c r="H1772" s="12">
        <v>17</v>
      </c>
      <c r="I1772" s="12">
        <v>2.4443999999999999</v>
      </c>
      <c r="J1772" s="13">
        <v>0.03</v>
      </c>
      <c r="K1772" s="12" t="str">
        <f t="shared" si="108"/>
        <v>February</v>
      </c>
      <c r="L1772" s="24">
        <f t="shared" si="109"/>
        <v>0.2</v>
      </c>
      <c r="M1772" s="12">
        <f t="shared" si="110"/>
        <v>0.71894117647058819</v>
      </c>
      <c r="N1772" s="19">
        <f t="shared" si="111"/>
        <v>11.85534</v>
      </c>
    </row>
    <row r="1773" spans="1:14" x14ac:dyDescent="0.3">
      <c r="A1773" s="10" t="s">
        <v>2312</v>
      </c>
      <c r="B1773" s="11">
        <v>43066</v>
      </c>
      <c r="C1773" s="12" t="s">
        <v>184</v>
      </c>
      <c r="D1773" s="12" t="s">
        <v>2</v>
      </c>
      <c r="E1773" s="12" t="s">
        <v>9</v>
      </c>
      <c r="F1773" s="12" t="s">
        <v>10</v>
      </c>
      <c r="G1773" s="12">
        <v>97.983999999999995</v>
      </c>
      <c r="H1773" s="12">
        <v>2</v>
      </c>
      <c r="I1773" s="12">
        <v>19.596800000000002</v>
      </c>
      <c r="J1773" s="13">
        <v>0.2</v>
      </c>
      <c r="K1773" s="12" t="str">
        <f t="shared" si="108"/>
        <v>November</v>
      </c>
      <c r="L1773" s="24">
        <f t="shared" si="109"/>
        <v>0.20000000000000004</v>
      </c>
      <c r="M1773" s="12">
        <f t="shared" si="110"/>
        <v>48.991999999999997</v>
      </c>
      <c r="N1773" s="19">
        <f t="shared" si="111"/>
        <v>78.387199999999993</v>
      </c>
    </row>
    <row r="1774" spans="1:14" x14ac:dyDescent="0.3">
      <c r="A1774" s="10" t="s">
        <v>2313</v>
      </c>
      <c r="B1774" s="11">
        <v>43066</v>
      </c>
      <c r="C1774" s="12" t="s">
        <v>184</v>
      </c>
      <c r="D1774" s="12" t="s">
        <v>2</v>
      </c>
      <c r="E1774" s="12" t="s">
        <v>9</v>
      </c>
      <c r="F1774" s="12" t="s">
        <v>18</v>
      </c>
      <c r="G1774" s="12">
        <v>62.4</v>
      </c>
      <c r="H1774" s="12">
        <v>18</v>
      </c>
      <c r="I1774" s="12">
        <v>12.48</v>
      </c>
      <c r="J1774" s="13">
        <v>0.22</v>
      </c>
      <c r="K1774" s="12" t="str">
        <f t="shared" si="108"/>
        <v>November</v>
      </c>
      <c r="L1774" s="24">
        <f t="shared" si="109"/>
        <v>0.2</v>
      </c>
      <c r="M1774" s="12">
        <f t="shared" si="110"/>
        <v>3.4666666666666668</v>
      </c>
      <c r="N1774" s="19">
        <f t="shared" si="111"/>
        <v>48.671999999999997</v>
      </c>
    </row>
    <row r="1775" spans="1:14" x14ac:dyDescent="0.3">
      <c r="A1775" s="10" t="s">
        <v>2314</v>
      </c>
      <c r="B1775" s="11">
        <v>42122</v>
      </c>
      <c r="C1775" s="12" t="s">
        <v>2102</v>
      </c>
      <c r="D1775" s="12" t="s">
        <v>29</v>
      </c>
      <c r="E1775" s="12" t="s">
        <v>9</v>
      </c>
      <c r="F1775" s="12" t="s">
        <v>10</v>
      </c>
      <c r="G1775" s="12">
        <v>20.86</v>
      </c>
      <c r="H1775" s="12">
        <v>14</v>
      </c>
      <c r="I1775" s="12">
        <v>4.1719999999999997</v>
      </c>
      <c r="J1775" s="13">
        <v>0.01</v>
      </c>
      <c r="K1775" s="12" t="str">
        <f t="shared" si="108"/>
        <v>April</v>
      </c>
      <c r="L1775" s="24">
        <f t="shared" si="109"/>
        <v>0.19999999999999998</v>
      </c>
      <c r="M1775" s="12">
        <f t="shared" si="110"/>
        <v>1.49</v>
      </c>
      <c r="N1775" s="19">
        <f t="shared" si="111"/>
        <v>20.651399999999999</v>
      </c>
    </row>
    <row r="1776" spans="1:14" x14ac:dyDescent="0.3">
      <c r="A1776" s="10" t="s">
        <v>2315</v>
      </c>
      <c r="B1776" s="11">
        <v>42122</v>
      </c>
      <c r="C1776" s="12" t="s">
        <v>2102</v>
      </c>
      <c r="D1776" s="12" t="s">
        <v>29</v>
      </c>
      <c r="E1776" s="12" t="s">
        <v>9</v>
      </c>
      <c r="F1776" s="12" t="s">
        <v>10</v>
      </c>
      <c r="G1776" s="12">
        <v>497.61</v>
      </c>
      <c r="H1776" s="12">
        <v>29</v>
      </c>
      <c r="I1776" s="12">
        <v>99.522000000000006</v>
      </c>
      <c r="J1776" s="13">
        <v>0.18</v>
      </c>
      <c r="K1776" s="12" t="str">
        <f t="shared" si="108"/>
        <v>April</v>
      </c>
      <c r="L1776" s="24">
        <f t="shared" si="109"/>
        <v>0.2</v>
      </c>
      <c r="M1776" s="12">
        <f t="shared" si="110"/>
        <v>17.158965517241381</v>
      </c>
      <c r="N1776" s="19">
        <f t="shared" si="111"/>
        <v>408.04020000000003</v>
      </c>
    </row>
    <row r="1777" spans="1:14" x14ac:dyDescent="0.3">
      <c r="A1777" s="10" t="s">
        <v>2316</v>
      </c>
      <c r="B1777" s="11">
        <v>42122</v>
      </c>
      <c r="C1777" s="12" t="s">
        <v>2102</v>
      </c>
      <c r="D1777" s="12" t="s">
        <v>29</v>
      </c>
      <c r="E1777" s="12" t="s">
        <v>9</v>
      </c>
      <c r="F1777" s="12" t="s">
        <v>10</v>
      </c>
      <c r="G1777" s="12">
        <v>5.34</v>
      </c>
      <c r="H1777" s="12">
        <v>28</v>
      </c>
      <c r="I1777" s="12">
        <v>1.0680000000000001</v>
      </c>
      <c r="J1777" s="13">
        <v>0.23</v>
      </c>
      <c r="K1777" s="12" t="str">
        <f t="shared" si="108"/>
        <v>April</v>
      </c>
      <c r="L1777" s="24">
        <f t="shared" si="109"/>
        <v>0.2</v>
      </c>
      <c r="M1777" s="12">
        <f t="shared" si="110"/>
        <v>0.1907142857142857</v>
      </c>
      <c r="N1777" s="19">
        <f t="shared" si="111"/>
        <v>4.1117999999999997</v>
      </c>
    </row>
    <row r="1778" spans="1:14" x14ac:dyDescent="0.3">
      <c r="A1778" s="10" t="s">
        <v>2317</v>
      </c>
      <c r="B1778" s="11">
        <v>42122</v>
      </c>
      <c r="C1778" s="12" t="s">
        <v>2102</v>
      </c>
      <c r="D1778" s="12" t="s">
        <v>29</v>
      </c>
      <c r="E1778" s="12" t="s">
        <v>9</v>
      </c>
      <c r="F1778" s="12" t="s">
        <v>10</v>
      </c>
      <c r="G1778" s="12">
        <v>3.15</v>
      </c>
      <c r="H1778" s="12">
        <v>22</v>
      </c>
      <c r="I1778" s="12">
        <v>0.63</v>
      </c>
      <c r="J1778" s="13">
        <v>0.24</v>
      </c>
      <c r="K1778" s="12" t="str">
        <f t="shared" si="108"/>
        <v>April</v>
      </c>
      <c r="L1778" s="24">
        <f t="shared" si="109"/>
        <v>0.2</v>
      </c>
      <c r="M1778" s="12">
        <f t="shared" si="110"/>
        <v>0.14318181818181819</v>
      </c>
      <c r="N1778" s="19">
        <f t="shared" si="111"/>
        <v>2.3940000000000001</v>
      </c>
    </row>
    <row r="1779" spans="1:14" x14ac:dyDescent="0.3">
      <c r="A1779" s="10" t="s">
        <v>2318</v>
      </c>
      <c r="B1779" s="11">
        <v>42698</v>
      </c>
      <c r="C1779" s="12" t="s">
        <v>84</v>
      </c>
      <c r="D1779" s="12" t="s">
        <v>29</v>
      </c>
      <c r="E1779" s="12" t="s">
        <v>3</v>
      </c>
      <c r="F1779" s="12" t="s">
        <v>10</v>
      </c>
      <c r="G1779" s="12">
        <v>368.91</v>
      </c>
      <c r="H1779" s="12">
        <v>20</v>
      </c>
      <c r="I1779" s="12">
        <v>73.781999999999996</v>
      </c>
      <c r="J1779" s="13">
        <v>0.08</v>
      </c>
      <c r="K1779" s="12" t="str">
        <f t="shared" si="108"/>
        <v>November</v>
      </c>
      <c r="L1779" s="24">
        <f t="shared" si="109"/>
        <v>0.19999999999999998</v>
      </c>
      <c r="M1779" s="12">
        <f t="shared" si="110"/>
        <v>18.445500000000003</v>
      </c>
      <c r="N1779" s="19">
        <f t="shared" si="111"/>
        <v>339.3972</v>
      </c>
    </row>
    <row r="1780" spans="1:14" x14ac:dyDescent="0.3">
      <c r="A1780" s="10" t="s">
        <v>2319</v>
      </c>
      <c r="B1780" s="11">
        <v>42698</v>
      </c>
      <c r="C1780" s="12" t="s">
        <v>84</v>
      </c>
      <c r="D1780" s="12" t="s">
        <v>29</v>
      </c>
      <c r="E1780" s="12" t="s">
        <v>3</v>
      </c>
      <c r="F1780" s="12" t="s">
        <v>10</v>
      </c>
      <c r="G1780" s="12">
        <v>14.7</v>
      </c>
      <c r="H1780" s="12">
        <v>11</v>
      </c>
      <c r="I1780" s="12">
        <v>2.94</v>
      </c>
      <c r="J1780" s="13">
        <v>0.14000000000000001</v>
      </c>
      <c r="K1780" s="12" t="str">
        <f t="shared" si="108"/>
        <v>November</v>
      </c>
      <c r="L1780" s="24">
        <f t="shared" si="109"/>
        <v>0.2</v>
      </c>
      <c r="M1780" s="12">
        <f t="shared" si="110"/>
        <v>1.3363636363636362</v>
      </c>
      <c r="N1780" s="19">
        <f t="shared" si="111"/>
        <v>12.641999999999999</v>
      </c>
    </row>
    <row r="1781" spans="1:14" x14ac:dyDescent="0.3">
      <c r="A1781" s="10" t="s">
        <v>2320</v>
      </c>
      <c r="B1781" s="11">
        <v>43050</v>
      </c>
      <c r="C1781" s="12" t="s">
        <v>1708</v>
      </c>
      <c r="D1781" s="12" t="s">
        <v>29</v>
      </c>
      <c r="E1781" s="12" t="s">
        <v>3</v>
      </c>
      <c r="F1781" s="12" t="s">
        <v>18</v>
      </c>
      <c r="G1781" s="12">
        <v>59.97</v>
      </c>
      <c r="H1781" s="12">
        <v>29</v>
      </c>
      <c r="I1781" s="12">
        <v>11.994</v>
      </c>
      <c r="J1781" s="13">
        <v>0.2</v>
      </c>
      <c r="K1781" s="12" t="str">
        <f t="shared" si="108"/>
        <v>November</v>
      </c>
      <c r="L1781" s="24">
        <f t="shared" si="109"/>
        <v>0.2</v>
      </c>
      <c r="M1781" s="12">
        <f t="shared" si="110"/>
        <v>2.0679310344827586</v>
      </c>
      <c r="N1781" s="19">
        <f t="shared" si="111"/>
        <v>47.975999999999999</v>
      </c>
    </row>
    <row r="1782" spans="1:14" x14ac:dyDescent="0.3">
      <c r="A1782" s="10" t="s">
        <v>2321</v>
      </c>
      <c r="B1782" s="11">
        <v>43050</v>
      </c>
      <c r="C1782" s="12" t="s">
        <v>1708</v>
      </c>
      <c r="D1782" s="12" t="s">
        <v>29</v>
      </c>
      <c r="E1782" s="12" t="s">
        <v>3</v>
      </c>
      <c r="F1782" s="12" t="s">
        <v>10</v>
      </c>
      <c r="G1782" s="12">
        <v>83.36</v>
      </c>
      <c r="H1782" s="12">
        <v>22</v>
      </c>
      <c r="I1782" s="12">
        <v>16.672000000000001</v>
      </c>
      <c r="J1782" s="13">
        <v>0.16</v>
      </c>
      <c r="K1782" s="12" t="str">
        <f t="shared" si="108"/>
        <v>November</v>
      </c>
      <c r="L1782" s="24">
        <f t="shared" si="109"/>
        <v>0.2</v>
      </c>
      <c r="M1782" s="12">
        <f t="shared" si="110"/>
        <v>3.7890909090909091</v>
      </c>
      <c r="N1782" s="19">
        <f t="shared" si="111"/>
        <v>70.022400000000005</v>
      </c>
    </row>
    <row r="1783" spans="1:14" x14ac:dyDescent="0.3">
      <c r="A1783" s="10" t="s">
        <v>2322</v>
      </c>
      <c r="B1783" s="11">
        <v>42620</v>
      </c>
      <c r="C1783" s="12" t="s">
        <v>395</v>
      </c>
      <c r="D1783" s="12" t="s">
        <v>2</v>
      </c>
      <c r="E1783" s="12" t="s">
        <v>9</v>
      </c>
      <c r="F1783" s="12" t="s">
        <v>10</v>
      </c>
      <c r="G1783" s="12">
        <v>6.58</v>
      </c>
      <c r="H1783" s="12">
        <v>11</v>
      </c>
      <c r="I1783" s="12">
        <v>1.3160000000000001</v>
      </c>
      <c r="J1783" s="13">
        <v>0.01</v>
      </c>
      <c r="K1783" s="12" t="str">
        <f t="shared" si="108"/>
        <v>September</v>
      </c>
      <c r="L1783" s="24">
        <f t="shared" si="109"/>
        <v>0.2</v>
      </c>
      <c r="M1783" s="12">
        <f t="shared" si="110"/>
        <v>0.59818181818181815</v>
      </c>
      <c r="N1783" s="19">
        <f t="shared" si="111"/>
        <v>6.5141999999999998</v>
      </c>
    </row>
    <row r="1784" spans="1:14" x14ac:dyDescent="0.3">
      <c r="A1784" s="10" t="s">
        <v>2323</v>
      </c>
      <c r="B1784" s="11">
        <v>42620</v>
      </c>
      <c r="C1784" s="12" t="s">
        <v>395</v>
      </c>
      <c r="D1784" s="12" t="s">
        <v>2</v>
      </c>
      <c r="E1784" s="12" t="s">
        <v>9</v>
      </c>
      <c r="F1784" s="12" t="s">
        <v>10</v>
      </c>
      <c r="G1784" s="12">
        <v>122.94</v>
      </c>
      <c r="H1784" s="12">
        <v>25</v>
      </c>
      <c r="I1784" s="12">
        <v>24.588000000000001</v>
      </c>
      <c r="J1784" s="13">
        <v>0.05</v>
      </c>
      <c r="K1784" s="12" t="str">
        <f t="shared" si="108"/>
        <v>September</v>
      </c>
      <c r="L1784" s="24">
        <f t="shared" si="109"/>
        <v>0.2</v>
      </c>
      <c r="M1784" s="12">
        <f t="shared" si="110"/>
        <v>4.9176000000000002</v>
      </c>
      <c r="N1784" s="19">
        <f t="shared" si="111"/>
        <v>116.79299999999999</v>
      </c>
    </row>
    <row r="1785" spans="1:14" x14ac:dyDescent="0.3">
      <c r="A1785" s="10" t="s">
        <v>2324</v>
      </c>
      <c r="B1785" s="11">
        <v>43365</v>
      </c>
      <c r="C1785" s="12" t="s">
        <v>2325</v>
      </c>
      <c r="D1785" s="12" t="s">
        <v>29</v>
      </c>
      <c r="E1785" s="12" t="s">
        <v>9</v>
      </c>
      <c r="F1785" s="12" t="s">
        <v>10</v>
      </c>
      <c r="G1785" s="12">
        <v>219.84</v>
      </c>
      <c r="H1785" s="12">
        <v>20</v>
      </c>
      <c r="I1785" s="12">
        <v>43.968000000000004</v>
      </c>
      <c r="J1785" s="13">
        <v>7.0000000000000007E-2</v>
      </c>
      <c r="K1785" s="12" t="str">
        <f t="shared" si="108"/>
        <v>September</v>
      </c>
      <c r="L1785" s="24">
        <f t="shared" si="109"/>
        <v>0.2</v>
      </c>
      <c r="M1785" s="12">
        <f t="shared" si="110"/>
        <v>10.992000000000001</v>
      </c>
      <c r="N1785" s="19">
        <f t="shared" si="111"/>
        <v>204.4512</v>
      </c>
    </row>
    <row r="1786" spans="1:14" x14ac:dyDescent="0.3">
      <c r="A1786" s="10" t="s">
        <v>2326</v>
      </c>
      <c r="B1786" s="11">
        <v>43365</v>
      </c>
      <c r="C1786" s="12" t="s">
        <v>2325</v>
      </c>
      <c r="D1786" s="12" t="s">
        <v>29</v>
      </c>
      <c r="E1786" s="12" t="s">
        <v>9</v>
      </c>
      <c r="F1786" s="12" t="s">
        <v>18</v>
      </c>
      <c r="G1786" s="12">
        <v>98.16</v>
      </c>
      <c r="H1786" s="12">
        <v>21</v>
      </c>
      <c r="I1786" s="12">
        <v>19.632000000000001</v>
      </c>
      <c r="J1786" s="13">
        <v>0.01</v>
      </c>
      <c r="K1786" s="12" t="str">
        <f t="shared" si="108"/>
        <v>September</v>
      </c>
      <c r="L1786" s="24">
        <f t="shared" si="109"/>
        <v>0.2</v>
      </c>
      <c r="M1786" s="12">
        <f t="shared" si="110"/>
        <v>4.6742857142857144</v>
      </c>
      <c r="N1786" s="19">
        <f t="shared" si="111"/>
        <v>97.178399999999996</v>
      </c>
    </row>
    <row r="1787" spans="1:14" x14ac:dyDescent="0.3">
      <c r="A1787" s="10" t="s">
        <v>2327</v>
      </c>
      <c r="B1787" s="11">
        <v>43365</v>
      </c>
      <c r="C1787" s="12" t="s">
        <v>2325</v>
      </c>
      <c r="D1787" s="12" t="s">
        <v>29</v>
      </c>
      <c r="E1787" s="12" t="s">
        <v>9</v>
      </c>
      <c r="F1787" s="12" t="s">
        <v>10</v>
      </c>
      <c r="G1787" s="12">
        <v>33.04</v>
      </c>
      <c r="H1787" s="12">
        <v>5</v>
      </c>
      <c r="I1787" s="12">
        <v>6.6079999999999997</v>
      </c>
      <c r="J1787" s="13">
        <v>0.19</v>
      </c>
      <c r="K1787" s="12" t="str">
        <f t="shared" si="108"/>
        <v>September</v>
      </c>
      <c r="L1787" s="24">
        <f t="shared" si="109"/>
        <v>0.19999999999999998</v>
      </c>
      <c r="M1787" s="12">
        <f t="shared" si="110"/>
        <v>6.6079999999999997</v>
      </c>
      <c r="N1787" s="19">
        <f t="shared" si="111"/>
        <v>26.7624</v>
      </c>
    </row>
    <row r="1788" spans="1:14" x14ac:dyDescent="0.3">
      <c r="A1788" s="10" t="s">
        <v>2328</v>
      </c>
      <c r="B1788" s="11">
        <v>43365</v>
      </c>
      <c r="C1788" s="12" t="s">
        <v>2325</v>
      </c>
      <c r="D1788" s="12" t="s">
        <v>29</v>
      </c>
      <c r="E1788" s="12" t="s">
        <v>9</v>
      </c>
      <c r="F1788" s="12" t="s">
        <v>18</v>
      </c>
      <c r="G1788" s="12">
        <v>86.97</v>
      </c>
      <c r="H1788" s="12">
        <v>26</v>
      </c>
      <c r="I1788" s="12">
        <v>17.393999999999998</v>
      </c>
      <c r="J1788" s="13">
        <v>0.11</v>
      </c>
      <c r="K1788" s="12" t="str">
        <f t="shared" si="108"/>
        <v>September</v>
      </c>
      <c r="L1788" s="24">
        <f t="shared" si="109"/>
        <v>0.19999999999999998</v>
      </c>
      <c r="M1788" s="12">
        <f t="shared" si="110"/>
        <v>3.3449999999999998</v>
      </c>
      <c r="N1788" s="19">
        <f t="shared" si="111"/>
        <v>77.403300000000002</v>
      </c>
    </row>
    <row r="1789" spans="1:14" x14ac:dyDescent="0.3">
      <c r="A1789" s="10" t="s">
        <v>2329</v>
      </c>
      <c r="B1789" s="11">
        <v>42415</v>
      </c>
      <c r="C1789" s="12" t="s">
        <v>2330</v>
      </c>
      <c r="D1789" s="12" t="s">
        <v>29</v>
      </c>
      <c r="E1789" s="12" t="s">
        <v>9</v>
      </c>
      <c r="F1789" s="12" t="s">
        <v>18</v>
      </c>
      <c r="G1789" s="12">
        <v>134.97</v>
      </c>
      <c r="H1789" s="12">
        <v>28</v>
      </c>
      <c r="I1789" s="12">
        <v>26.994</v>
      </c>
      <c r="J1789" s="13">
        <v>0.16</v>
      </c>
      <c r="K1789" s="12" t="str">
        <f t="shared" si="108"/>
        <v>February</v>
      </c>
      <c r="L1789" s="24">
        <f t="shared" si="109"/>
        <v>0.2</v>
      </c>
      <c r="M1789" s="12">
        <f t="shared" si="110"/>
        <v>4.8203571428571426</v>
      </c>
      <c r="N1789" s="19">
        <f t="shared" si="111"/>
        <v>113.37479999999999</v>
      </c>
    </row>
    <row r="1790" spans="1:14" x14ac:dyDescent="0.3">
      <c r="A1790" s="10" t="s">
        <v>2331</v>
      </c>
      <c r="B1790" s="11">
        <v>42415</v>
      </c>
      <c r="C1790" s="12" t="s">
        <v>2330</v>
      </c>
      <c r="D1790" s="12" t="s">
        <v>29</v>
      </c>
      <c r="E1790" s="12" t="s">
        <v>9</v>
      </c>
      <c r="F1790" s="12" t="s">
        <v>18</v>
      </c>
      <c r="G1790" s="12">
        <v>699.98</v>
      </c>
      <c r="H1790" s="12">
        <v>14</v>
      </c>
      <c r="I1790" s="12">
        <v>139.99600000000001</v>
      </c>
      <c r="J1790" s="13">
        <v>0.14000000000000001</v>
      </c>
      <c r="K1790" s="12" t="str">
        <f t="shared" si="108"/>
        <v>February</v>
      </c>
      <c r="L1790" s="24">
        <f t="shared" si="109"/>
        <v>0.2</v>
      </c>
      <c r="M1790" s="12">
        <f t="shared" si="110"/>
        <v>49.998571428571431</v>
      </c>
      <c r="N1790" s="19">
        <f t="shared" si="111"/>
        <v>601.9828</v>
      </c>
    </row>
    <row r="1791" spans="1:14" x14ac:dyDescent="0.3">
      <c r="A1791" s="10" t="s">
        <v>2332</v>
      </c>
      <c r="B1791" s="11">
        <v>42415</v>
      </c>
      <c r="C1791" s="12" t="s">
        <v>2330</v>
      </c>
      <c r="D1791" s="12" t="s">
        <v>29</v>
      </c>
      <c r="E1791" s="12" t="s">
        <v>9</v>
      </c>
      <c r="F1791" s="12" t="s">
        <v>18</v>
      </c>
      <c r="G1791" s="12">
        <v>139.94999999999999</v>
      </c>
      <c r="H1791" s="12">
        <v>4</v>
      </c>
      <c r="I1791" s="12">
        <v>27.99</v>
      </c>
      <c r="J1791" s="13">
        <v>0.2</v>
      </c>
      <c r="K1791" s="12" t="str">
        <f t="shared" si="108"/>
        <v>February</v>
      </c>
      <c r="L1791" s="24">
        <f t="shared" si="109"/>
        <v>0.2</v>
      </c>
      <c r="M1791" s="12">
        <f t="shared" si="110"/>
        <v>34.987499999999997</v>
      </c>
      <c r="N1791" s="19">
        <f t="shared" si="111"/>
        <v>111.96</v>
      </c>
    </row>
    <row r="1792" spans="1:14" x14ac:dyDescent="0.3">
      <c r="A1792" s="10" t="s">
        <v>2333</v>
      </c>
      <c r="B1792" s="11">
        <v>42277</v>
      </c>
      <c r="C1792" s="12" t="s">
        <v>543</v>
      </c>
      <c r="D1792" s="12" t="s">
        <v>29</v>
      </c>
      <c r="E1792" s="12" t="s">
        <v>3</v>
      </c>
      <c r="F1792" s="12" t="s">
        <v>10</v>
      </c>
      <c r="G1792" s="12">
        <v>48.94</v>
      </c>
      <c r="H1792" s="12">
        <v>5</v>
      </c>
      <c r="I1792" s="12">
        <v>9.7880000000000003</v>
      </c>
      <c r="J1792" s="13">
        <v>0.22</v>
      </c>
      <c r="K1792" s="12" t="str">
        <f t="shared" si="108"/>
        <v>September</v>
      </c>
      <c r="L1792" s="24">
        <f t="shared" si="109"/>
        <v>0.2</v>
      </c>
      <c r="M1792" s="12">
        <f t="shared" si="110"/>
        <v>9.7880000000000003</v>
      </c>
      <c r="N1792" s="19">
        <f t="shared" si="111"/>
        <v>38.173199999999994</v>
      </c>
    </row>
    <row r="1793" spans="1:14" x14ac:dyDescent="0.3">
      <c r="A1793" s="10" t="s">
        <v>2334</v>
      </c>
      <c r="B1793" s="11">
        <v>42016</v>
      </c>
      <c r="C1793" s="12" t="s">
        <v>940</v>
      </c>
      <c r="D1793" s="12" t="s">
        <v>45</v>
      </c>
      <c r="E1793" s="12" t="s">
        <v>3</v>
      </c>
      <c r="F1793" s="12" t="s">
        <v>4</v>
      </c>
      <c r="G1793" s="12">
        <v>2807.84</v>
      </c>
      <c r="H1793" s="12">
        <v>28</v>
      </c>
      <c r="I1793" s="12">
        <v>561.56799999999998</v>
      </c>
      <c r="J1793" s="13">
        <v>0.22</v>
      </c>
      <c r="K1793" s="12" t="str">
        <f t="shared" si="108"/>
        <v>January</v>
      </c>
      <c r="L1793" s="24">
        <f t="shared" si="109"/>
        <v>0.19999999999999998</v>
      </c>
      <c r="M1793" s="12">
        <f t="shared" si="110"/>
        <v>100.28</v>
      </c>
      <c r="N1793" s="19">
        <f t="shared" si="111"/>
        <v>2190.1152000000002</v>
      </c>
    </row>
    <row r="1794" spans="1:14" x14ac:dyDescent="0.3">
      <c r="A1794" s="10" t="s">
        <v>2335</v>
      </c>
      <c r="B1794" s="11">
        <v>42016</v>
      </c>
      <c r="C1794" s="12" t="s">
        <v>940</v>
      </c>
      <c r="D1794" s="12" t="s">
        <v>45</v>
      </c>
      <c r="E1794" s="12" t="s">
        <v>3</v>
      </c>
      <c r="F1794" s="12" t="s">
        <v>10</v>
      </c>
      <c r="G1794" s="12">
        <v>46.64</v>
      </c>
      <c r="H1794" s="12">
        <v>28</v>
      </c>
      <c r="I1794" s="12">
        <v>9.3279999999999994</v>
      </c>
      <c r="J1794" s="13">
        <v>7.0000000000000007E-2</v>
      </c>
      <c r="K1794" s="12" t="str">
        <f t="shared" ref="K1794:K1857" si="112">TEXT(B1794,"mmmm")</f>
        <v>January</v>
      </c>
      <c r="L1794" s="24">
        <f t="shared" ref="L1794:L1857" si="113">I1794/G1794</f>
        <v>0.19999999999999998</v>
      </c>
      <c r="M1794" s="12">
        <f t="shared" ref="M1794:M1857" si="114">G1794/H1794</f>
        <v>1.6657142857142857</v>
      </c>
      <c r="N1794" s="19">
        <f t="shared" ref="N1794:N1857" si="115">G1794-(G1794*J1794)</f>
        <v>43.3752</v>
      </c>
    </row>
    <row r="1795" spans="1:14" x14ac:dyDescent="0.3">
      <c r="A1795" s="10" t="s">
        <v>2336</v>
      </c>
      <c r="B1795" s="11">
        <v>42228</v>
      </c>
      <c r="C1795" s="12" t="s">
        <v>2337</v>
      </c>
      <c r="D1795" s="12" t="s">
        <v>29</v>
      </c>
      <c r="E1795" s="12" t="s">
        <v>9</v>
      </c>
      <c r="F1795" s="12" t="s">
        <v>10</v>
      </c>
      <c r="G1795" s="12">
        <v>60.415999999999997</v>
      </c>
      <c r="H1795" s="12">
        <v>3</v>
      </c>
      <c r="I1795" s="12">
        <v>12.0832</v>
      </c>
      <c r="J1795" s="13">
        <v>0.22</v>
      </c>
      <c r="K1795" s="12" t="str">
        <f t="shared" si="112"/>
        <v>August</v>
      </c>
      <c r="L1795" s="24">
        <f t="shared" si="113"/>
        <v>0.2</v>
      </c>
      <c r="M1795" s="12">
        <f t="shared" si="114"/>
        <v>20.138666666666666</v>
      </c>
      <c r="N1795" s="19">
        <f t="shared" si="115"/>
        <v>47.124479999999998</v>
      </c>
    </row>
    <row r="1796" spans="1:14" x14ac:dyDescent="0.3">
      <c r="A1796" s="10" t="s">
        <v>2338</v>
      </c>
      <c r="B1796" s="11">
        <v>42864</v>
      </c>
      <c r="C1796" s="12" t="s">
        <v>2339</v>
      </c>
      <c r="D1796" s="12" t="s">
        <v>29</v>
      </c>
      <c r="E1796" s="12" t="s">
        <v>30</v>
      </c>
      <c r="F1796" s="12" t="s">
        <v>10</v>
      </c>
      <c r="G1796" s="12">
        <v>107.94</v>
      </c>
      <c r="H1796" s="12">
        <v>4</v>
      </c>
      <c r="I1796" s="12">
        <v>21.588000000000001</v>
      </c>
      <c r="J1796" s="13">
        <v>0.16</v>
      </c>
      <c r="K1796" s="12" t="str">
        <f t="shared" si="112"/>
        <v>May</v>
      </c>
      <c r="L1796" s="24">
        <f t="shared" si="113"/>
        <v>0.2</v>
      </c>
      <c r="M1796" s="12">
        <f t="shared" si="114"/>
        <v>26.984999999999999</v>
      </c>
      <c r="N1796" s="19">
        <f t="shared" si="115"/>
        <v>90.669600000000003</v>
      </c>
    </row>
    <row r="1797" spans="1:14" x14ac:dyDescent="0.3">
      <c r="A1797" s="10" t="s">
        <v>2340</v>
      </c>
      <c r="B1797" s="11">
        <v>43339</v>
      </c>
      <c r="C1797" s="12" t="s">
        <v>1014</v>
      </c>
      <c r="D1797" s="12" t="s">
        <v>45</v>
      </c>
      <c r="E1797" s="12" t="s">
        <v>30</v>
      </c>
      <c r="F1797" s="12" t="s">
        <v>10</v>
      </c>
      <c r="G1797" s="12">
        <v>63.84</v>
      </c>
      <c r="H1797" s="12">
        <v>20</v>
      </c>
      <c r="I1797" s="12">
        <v>12.768000000000001</v>
      </c>
      <c r="J1797" s="13">
        <v>0.08</v>
      </c>
      <c r="K1797" s="12" t="str">
        <f t="shared" si="112"/>
        <v>August</v>
      </c>
      <c r="L1797" s="24">
        <f t="shared" si="113"/>
        <v>0.2</v>
      </c>
      <c r="M1797" s="12">
        <f t="shared" si="114"/>
        <v>3.1920000000000002</v>
      </c>
      <c r="N1797" s="19">
        <f t="shared" si="115"/>
        <v>58.732800000000005</v>
      </c>
    </row>
    <row r="1798" spans="1:14" x14ac:dyDescent="0.3">
      <c r="A1798" s="10" t="s">
        <v>2341</v>
      </c>
      <c r="B1798" s="11">
        <v>43339</v>
      </c>
      <c r="C1798" s="12" t="s">
        <v>1014</v>
      </c>
      <c r="D1798" s="12" t="s">
        <v>45</v>
      </c>
      <c r="E1798" s="12" t="s">
        <v>30</v>
      </c>
      <c r="F1798" s="12" t="s">
        <v>18</v>
      </c>
      <c r="G1798" s="12">
        <v>347.97</v>
      </c>
      <c r="H1798" s="12">
        <v>29</v>
      </c>
      <c r="I1798" s="12">
        <v>69.593999999999994</v>
      </c>
      <c r="J1798" s="13">
        <v>0.04</v>
      </c>
      <c r="K1798" s="12" t="str">
        <f t="shared" si="112"/>
        <v>August</v>
      </c>
      <c r="L1798" s="24">
        <f t="shared" si="113"/>
        <v>0.19999999999999996</v>
      </c>
      <c r="M1798" s="12">
        <f t="shared" si="114"/>
        <v>11.99896551724138</v>
      </c>
      <c r="N1798" s="19">
        <f t="shared" si="115"/>
        <v>334.05120000000005</v>
      </c>
    </row>
    <row r="1799" spans="1:14" x14ac:dyDescent="0.3">
      <c r="A1799" s="10" t="s">
        <v>2342</v>
      </c>
      <c r="B1799" s="11">
        <v>43339</v>
      </c>
      <c r="C1799" s="12" t="s">
        <v>1014</v>
      </c>
      <c r="D1799" s="12" t="s">
        <v>45</v>
      </c>
      <c r="E1799" s="12" t="s">
        <v>30</v>
      </c>
      <c r="F1799" s="12" t="s">
        <v>10</v>
      </c>
      <c r="G1799" s="12">
        <v>37.008000000000003</v>
      </c>
      <c r="H1799" s="12">
        <v>4</v>
      </c>
      <c r="I1799" s="12">
        <v>7.4016000000000002</v>
      </c>
      <c r="J1799" s="13">
        <v>0.02</v>
      </c>
      <c r="K1799" s="12" t="str">
        <f t="shared" si="112"/>
        <v>August</v>
      </c>
      <c r="L1799" s="24">
        <f t="shared" si="113"/>
        <v>0.19999999999999998</v>
      </c>
      <c r="M1799" s="12">
        <f t="shared" si="114"/>
        <v>9.2520000000000007</v>
      </c>
      <c r="N1799" s="19">
        <f t="shared" si="115"/>
        <v>36.26784</v>
      </c>
    </row>
    <row r="1800" spans="1:14" x14ac:dyDescent="0.3">
      <c r="A1800" s="10" t="s">
        <v>2343</v>
      </c>
      <c r="B1800" s="11">
        <v>42923</v>
      </c>
      <c r="C1800" s="12" t="s">
        <v>2297</v>
      </c>
      <c r="D1800" s="12" t="s">
        <v>29</v>
      </c>
      <c r="E1800" s="12" t="s">
        <v>3</v>
      </c>
      <c r="F1800" s="12" t="s">
        <v>4</v>
      </c>
      <c r="G1800" s="12">
        <v>215.65</v>
      </c>
      <c r="H1800" s="12">
        <v>18</v>
      </c>
      <c r="I1800" s="12">
        <v>43.13</v>
      </c>
      <c r="J1800" s="13">
        <v>0.25</v>
      </c>
      <c r="K1800" s="12" t="str">
        <f t="shared" si="112"/>
        <v>July</v>
      </c>
      <c r="L1800" s="24">
        <f t="shared" si="113"/>
        <v>0.2</v>
      </c>
      <c r="M1800" s="12">
        <f t="shared" si="114"/>
        <v>11.980555555555556</v>
      </c>
      <c r="N1800" s="19">
        <f t="shared" si="115"/>
        <v>161.73750000000001</v>
      </c>
    </row>
    <row r="1801" spans="1:14" x14ac:dyDescent="0.3">
      <c r="A1801" s="10" t="s">
        <v>2344</v>
      </c>
      <c r="B1801" s="11">
        <v>42955</v>
      </c>
      <c r="C1801" s="12" t="s">
        <v>2345</v>
      </c>
      <c r="D1801" s="12" t="s">
        <v>29</v>
      </c>
      <c r="E1801" s="12" t="s">
        <v>3</v>
      </c>
      <c r="F1801" s="12" t="s">
        <v>10</v>
      </c>
      <c r="G1801" s="12">
        <v>11.167999999999999</v>
      </c>
      <c r="H1801" s="12">
        <v>20</v>
      </c>
      <c r="I1801" s="12">
        <v>2.2336</v>
      </c>
      <c r="J1801" s="13">
        <v>0.14000000000000001</v>
      </c>
      <c r="K1801" s="12" t="str">
        <f t="shared" si="112"/>
        <v>August</v>
      </c>
      <c r="L1801" s="24">
        <f t="shared" si="113"/>
        <v>0.2</v>
      </c>
      <c r="M1801" s="12">
        <f t="shared" si="114"/>
        <v>0.55840000000000001</v>
      </c>
      <c r="N1801" s="19">
        <f t="shared" si="115"/>
        <v>9.6044799999999988</v>
      </c>
    </row>
    <row r="1802" spans="1:14" x14ac:dyDescent="0.3">
      <c r="A1802" s="10" t="s">
        <v>2346</v>
      </c>
      <c r="B1802" s="11">
        <v>42955</v>
      </c>
      <c r="C1802" s="12" t="s">
        <v>2345</v>
      </c>
      <c r="D1802" s="12" t="s">
        <v>29</v>
      </c>
      <c r="E1802" s="12" t="s">
        <v>3</v>
      </c>
      <c r="F1802" s="12" t="s">
        <v>10</v>
      </c>
      <c r="G1802" s="12">
        <v>53.951999999999998</v>
      </c>
      <c r="H1802" s="12">
        <v>18</v>
      </c>
      <c r="I1802" s="12">
        <v>10.7904</v>
      </c>
      <c r="J1802" s="13">
        <v>0.08</v>
      </c>
      <c r="K1802" s="12" t="str">
        <f t="shared" si="112"/>
        <v>August</v>
      </c>
      <c r="L1802" s="24">
        <f t="shared" si="113"/>
        <v>0.2</v>
      </c>
      <c r="M1802" s="12">
        <f t="shared" si="114"/>
        <v>2.9973333333333332</v>
      </c>
      <c r="N1802" s="19">
        <f t="shared" si="115"/>
        <v>49.635840000000002</v>
      </c>
    </row>
    <row r="1803" spans="1:14" x14ac:dyDescent="0.3">
      <c r="A1803" s="10" t="s">
        <v>2347</v>
      </c>
      <c r="B1803" s="11">
        <v>43052</v>
      </c>
      <c r="C1803" s="12" t="s">
        <v>773</v>
      </c>
      <c r="D1803" s="12" t="s">
        <v>45</v>
      </c>
      <c r="E1803" s="12" t="s">
        <v>30</v>
      </c>
      <c r="F1803" s="12" t="s">
        <v>4</v>
      </c>
      <c r="G1803" s="12">
        <v>4.18</v>
      </c>
      <c r="H1803" s="12">
        <v>6</v>
      </c>
      <c r="I1803" s="12">
        <v>0.83599999999999997</v>
      </c>
      <c r="J1803" s="13">
        <v>0.12</v>
      </c>
      <c r="K1803" s="12" t="str">
        <f t="shared" si="112"/>
        <v>November</v>
      </c>
      <c r="L1803" s="24">
        <f t="shared" si="113"/>
        <v>0.2</v>
      </c>
      <c r="M1803" s="12">
        <f t="shared" si="114"/>
        <v>0.69666666666666666</v>
      </c>
      <c r="N1803" s="19">
        <f t="shared" si="115"/>
        <v>3.6783999999999999</v>
      </c>
    </row>
    <row r="1804" spans="1:14" x14ac:dyDescent="0.3">
      <c r="A1804" s="10" t="s">
        <v>2348</v>
      </c>
      <c r="B1804" s="11">
        <v>43365</v>
      </c>
      <c r="C1804" s="12" t="s">
        <v>1317</v>
      </c>
      <c r="D1804" s="12" t="s">
        <v>8</v>
      </c>
      <c r="E1804" s="12" t="s">
        <v>3</v>
      </c>
      <c r="F1804" s="12" t="s">
        <v>10</v>
      </c>
      <c r="G1804" s="12">
        <v>5.6070000000000002</v>
      </c>
      <c r="H1804" s="12">
        <v>28</v>
      </c>
      <c r="I1804" s="12">
        <v>1.1214</v>
      </c>
      <c r="J1804" s="13">
        <v>0.12</v>
      </c>
      <c r="K1804" s="12" t="str">
        <f t="shared" si="112"/>
        <v>September</v>
      </c>
      <c r="L1804" s="24">
        <f t="shared" si="113"/>
        <v>0.19999999999999998</v>
      </c>
      <c r="M1804" s="12">
        <f t="shared" si="114"/>
        <v>0.20025000000000001</v>
      </c>
      <c r="N1804" s="19">
        <f t="shared" si="115"/>
        <v>4.9341600000000003</v>
      </c>
    </row>
    <row r="1805" spans="1:14" x14ac:dyDescent="0.3">
      <c r="A1805" s="10" t="s">
        <v>2349</v>
      </c>
      <c r="B1805" s="11">
        <v>43365</v>
      </c>
      <c r="C1805" s="12" t="s">
        <v>1317</v>
      </c>
      <c r="D1805" s="12" t="s">
        <v>8</v>
      </c>
      <c r="E1805" s="12" t="s">
        <v>3</v>
      </c>
      <c r="F1805" s="12" t="s">
        <v>10</v>
      </c>
      <c r="G1805" s="12">
        <v>4663.7359999999999</v>
      </c>
      <c r="H1805" s="12">
        <v>19</v>
      </c>
      <c r="I1805" s="12">
        <v>932.74720000000002</v>
      </c>
      <c r="J1805" s="13">
        <v>0.13</v>
      </c>
      <c r="K1805" s="12" t="str">
        <f t="shared" si="112"/>
        <v>September</v>
      </c>
      <c r="L1805" s="24">
        <f t="shared" si="113"/>
        <v>0.2</v>
      </c>
      <c r="M1805" s="12">
        <f t="shared" si="114"/>
        <v>245.4597894736842</v>
      </c>
      <c r="N1805" s="19">
        <f t="shared" si="115"/>
        <v>4057.4503199999999</v>
      </c>
    </row>
    <row r="1806" spans="1:14" x14ac:dyDescent="0.3">
      <c r="A1806" s="10" t="s">
        <v>2350</v>
      </c>
      <c r="B1806" s="11">
        <v>43365</v>
      </c>
      <c r="C1806" s="12" t="s">
        <v>1317</v>
      </c>
      <c r="D1806" s="12" t="s">
        <v>8</v>
      </c>
      <c r="E1806" s="12" t="s">
        <v>3</v>
      </c>
      <c r="F1806" s="12" t="s">
        <v>18</v>
      </c>
      <c r="G1806" s="12">
        <v>79.983999999999995</v>
      </c>
      <c r="H1806" s="12">
        <v>5</v>
      </c>
      <c r="I1806" s="12">
        <v>15.9968</v>
      </c>
      <c r="J1806" s="13">
        <v>0</v>
      </c>
      <c r="K1806" s="12" t="str">
        <f t="shared" si="112"/>
        <v>September</v>
      </c>
      <c r="L1806" s="24">
        <f t="shared" si="113"/>
        <v>0.2</v>
      </c>
      <c r="M1806" s="12">
        <f t="shared" si="114"/>
        <v>15.996799999999999</v>
      </c>
      <c r="N1806" s="19">
        <f t="shared" si="115"/>
        <v>79.983999999999995</v>
      </c>
    </row>
    <row r="1807" spans="1:14" x14ac:dyDescent="0.3">
      <c r="A1807" s="10" t="s">
        <v>2351</v>
      </c>
      <c r="B1807" s="11">
        <v>43094</v>
      </c>
      <c r="C1807" s="12" t="s">
        <v>470</v>
      </c>
      <c r="D1807" s="12" t="s">
        <v>8</v>
      </c>
      <c r="E1807" s="12" t="s">
        <v>9</v>
      </c>
      <c r="F1807" s="12" t="s">
        <v>18</v>
      </c>
      <c r="G1807" s="12">
        <v>2575.944</v>
      </c>
      <c r="H1807" s="12">
        <v>15</v>
      </c>
      <c r="I1807" s="12">
        <v>515.18880000000001</v>
      </c>
      <c r="J1807" s="13">
        <v>0.18</v>
      </c>
      <c r="K1807" s="12" t="str">
        <f t="shared" si="112"/>
        <v>December</v>
      </c>
      <c r="L1807" s="24">
        <f t="shared" si="113"/>
        <v>0.2</v>
      </c>
      <c r="M1807" s="12">
        <f t="shared" si="114"/>
        <v>171.7296</v>
      </c>
      <c r="N1807" s="19">
        <f t="shared" si="115"/>
        <v>2112.2740800000001</v>
      </c>
    </row>
    <row r="1808" spans="1:14" x14ac:dyDescent="0.3">
      <c r="A1808" s="10" t="s">
        <v>2352</v>
      </c>
      <c r="B1808" s="11">
        <v>43094</v>
      </c>
      <c r="C1808" s="12" t="s">
        <v>470</v>
      </c>
      <c r="D1808" s="12" t="s">
        <v>8</v>
      </c>
      <c r="E1808" s="12" t="s">
        <v>9</v>
      </c>
      <c r="F1808" s="12" t="s">
        <v>10</v>
      </c>
      <c r="G1808" s="12">
        <v>45.36</v>
      </c>
      <c r="H1808" s="12">
        <v>14</v>
      </c>
      <c r="I1808" s="12">
        <v>9.0719999999999992</v>
      </c>
      <c r="J1808" s="13">
        <v>0.11</v>
      </c>
      <c r="K1808" s="12" t="str">
        <f t="shared" si="112"/>
        <v>December</v>
      </c>
      <c r="L1808" s="24">
        <f t="shared" si="113"/>
        <v>0.19999999999999998</v>
      </c>
      <c r="M1808" s="12">
        <f t="shared" si="114"/>
        <v>3.2399999999999998</v>
      </c>
      <c r="N1808" s="19">
        <f t="shared" si="115"/>
        <v>40.370399999999997</v>
      </c>
    </row>
    <row r="1809" spans="1:14" x14ac:dyDescent="0.3">
      <c r="A1809" s="10" t="s">
        <v>2353</v>
      </c>
      <c r="B1809" s="11">
        <v>43094</v>
      </c>
      <c r="C1809" s="12" t="s">
        <v>470</v>
      </c>
      <c r="D1809" s="12" t="s">
        <v>8</v>
      </c>
      <c r="E1809" s="12" t="s">
        <v>9</v>
      </c>
      <c r="F1809" s="12" t="s">
        <v>18</v>
      </c>
      <c r="G1809" s="12">
        <v>254.24</v>
      </c>
      <c r="H1809" s="12">
        <v>20</v>
      </c>
      <c r="I1809" s="12">
        <v>50.847999999999999</v>
      </c>
      <c r="J1809" s="13">
        <v>0.21</v>
      </c>
      <c r="K1809" s="12" t="str">
        <f t="shared" si="112"/>
        <v>December</v>
      </c>
      <c r="L1809" s="24">
        <f t="shared" si="113"/>
        <v>0.19999999999999998</v>
      </c>
      <c r="M1809" s="12">
        <f t="shared" si="114"/>
        <v>12.712</v>
      </c>
      <c r="N1809" s="19">
        <f t="shared" si="115"/>
        <v>200.84960000000001</v>
      </c>
    </row>
    <row r="1810" spans="1:14" x14ac:dyDescent="0.3">
      <c r="A1810" s="10" t="s">
        <v>2354</v>
      </c>
      <c r="B1810" s="11">
        <v>43041</v>
      </c>
      <c r="C1810" s="12" t="s">
        <v>2355</v>
      </c>
      <c r="D1810" s="12" t="s">
        <v>29</v>
      </c>
      <c r="E1810" s="12" t="s">
        <v>9</v>
      </c>
      <c r="F1810" s="12" t="s">
        <v>18</v>
      </c>
      <c r="G1810" s="12">
        <v>69.930000000000007</v>
      </c>
      <c r="H1810" s="12">
        <v>5</v>
      </c>
      <c r="I1810" s="12">
        <v>13.986000000000001</v>
      </c>
      <c r="J1810" s="13">
        <v>0.24</v>
      </c>
      <c r="K1810" s="12" t="str">
        <f t="shared" si="112"/>
        <v>November</v>
      </c>
      <c r="L1810" s="24">
        <f t="shared" si="113"/>
        <v>0.19999999999999998</v>
      </c>
      <c r="M1810" s="12">
        <f t="shared" si="114"/>
        <v>13.986000000000001</v>
      </c>
      <c r="N1810" s="19">
        <f t="shared" si="115"/>
        <v>53.146800000000006</v>
      </c>
    </row>
    <row r="1811" spans="1:14" x14ac:dyDescent="0.3">
      <c r="A1811" s="10" t="s">
        <v>2356</v>
      </c>
      <c r="B1811" s="11">
        <v>43031</v>
      </c>
      <c r="C1811" s="12" t="s">
        <v>311</v>
      </c>
      <c r="D1811" s="12" t="s">
        <v>2</v>
      </c>
      <c r="E1811" s="12" t="s">
        <v>9</v>
      </c>
      <c r="F1811" s="12" t="s">
        <v>4</v>
      </c>
      <c r="G1811" s="12">
        <v>16.155999999999999</v>
      </c>
      <c r="H1811" s="12">
        <v>1</v>
      </c>
      <c r="I1811" s="12">
        <v>3.2311999999999999</v>
      </c>
      <c r="J1811" s="13">
        <v>0.19</v>
      </c>
      <c r="K1811" s="12" t="str">
        <f t="shared" si="112"/>
        <v>October</v>
      </c>
      <c r="L1811" s="24">
        <f t="shared" si="113"/>
        <v>0.2</v>
      </c>
      <c r="M1811" s="12">
        <f t="shared" si="114"/>
        <v>16.155999999999999</v>
      </c>
      <c r="N1811" s="19">
        <f t="shared" si="115"/>
        <v>13.086359999999999</v>
      </c>
    </row>
    <row r="1812" spans="1:14" x14ac:dyDescent="0.3">
      <c r="A1812" s="10" t="s">
        <v>2357</v>
      </c>
      <c r="B1812" s="11">
        <v>43031</v>
      </c>
      <c r="C1812" s="12" t="s">
        <v>311</v>
      </c>
      <c r="D1812" s="12" t="s">
        <v>2</v>
      </c>
      <c r="E1812" s="12" t="s">
        <v>9</v>
      </c>
      <c r="F1812" s="12" t="s">
        <v>10</v>
      </c>
      <c r="G1812" s="12">
        <v>54.816000000000003</v>
      </c>
      <c r="H1812" s="12">
        <v>29</v>
      </c>
      <c r="I1812" s="12">
        <v>10.963200000000001</v>
      </c>
      <c r="J1812" s="13">
        <v>0.06</v>
      </c>
      <c r="K1812" s="12" t="str">
        <f t="shared" si="112"/>
        <v>October</v>
      </c>
      <c r="L1812" s="24">
        <f t="shared" si="113"/>
        <v>0.2</v>
      </c>
      <c r="M1812" s="12">
        <f t="shared" si="114"/>
        <v>1.8902068965517242</v>
      </c>
      <c r="N1812" s="19">
        <f t="shared" si="115"/>
        <v>51.52704</v>
      </c>
    </row>
    <row r="1813" spans="1:14" x14ac:dyDescent="0.3">
      <c r="A1813" s="10" t="s">
        <v>2358</v>
      </c>
      <c r="B1813" s="11">
        <v>42253</v>
      </c>
      <c r="C1813" s="12" t="s">
        <v>1466</v>
      </c>
      <c r="D1813" s="12" t="s">
        <v>45</v>
      </c>
      <c r="E1813" s="12" t="s">
        <v>3</v>
      </c>
      <c r="F1813" s="12" t="s">
        <v>4</v>
      </c>
      <c r="G1813" s="12">
        <v>1441.3</v>
      </c>
      <c r="H1813" s="12">
        <v>28</v>
      </c>
      <c r="I1813" s="12">
        <v>288.26</v>
      </c>
      <c r="J1813" s="13">
        <v>0.16</v>
      </c>
      <c r="K1813" s="12" t="str">
        <f t="shared" si="112"/>
        <v>September</v>
      </c>
      <c r="L1813" s="24">
        <f t="shared" si="113"/>
        <v>0.2</v>
      </c>
      <c r="M1813" s="12">
        <f t="shared" si="114"/>
        <v>51.475000000000001</v>
      </c>
      <c r="N1813" s="19">
        <f t="shared" si="115"/>
        <v>1210.692</v>
      </c>
    </row>
    <row r="1814" spans="1:14" x14ac:dyDescent="0.3">
      <c r="A1814" s="10" t="s">
        <v>2359</v>
      </c>
      <c r="B1814" s="11">
        <v>43424</v>
      </c>
      <c r="C1814" s="12" t="s">
        <v>2360</v>
      </c>
      <c r="D1814" s="12" t="s">
        <v>45</v>
      </c>
      <c r="E1814" s="12" t="s">
        <v>3</v>
      </c>
      <c r="F1814" s="12" t="s">
        <v>4</v>
      </c>
      <c r="G1814" s="12">
        <v>77.599999999999994</v>
      </c>
      <c r="H1814" s="12">
        <v>1</v>
      </c>
      <c r="I1814" s="12">
        <v>15.52</v>
      </c>
      <c r="J1814" s="13">
        <v>0.21</v>
      </c>
      <c r="K1814" s="12" t="str">
        <f t="shared" si="112"/>
        <v>November</v>
      </c>
      <c r="L1814" s="24">
        <f t="shared" si="113"/>
        <v>0.2</v>
      </c>
      <c r="M1814" s="12">
        <f t="shared" si="114"/>
        <v>77.599999999999994</v>
      </c>
      <c r="N1814" s="19">
        <f t="shared" si="115"/>
        <v>61.303999999999995</v>
      </c>
    </row>
    <row r="1815" spans="1:14" x14ac:dyDescent="0.3">
      <c r="A1815" s="10" t="s">
        <v>2361</v>
      </c>
      <c r="B1815" s="11">
        <v>43424</v>
      </c>
      <c r="C1815" s="12" t="s">
        <v>2360</v>
      </c>
      <c r="D1815" s="12" t="s">
        <v>45</v>
      </c>
      <c r="E1815" s="12" t="s">
        <v>3</v>
      </c>
      <c r="F1815" s="12" t="s">
        <v>4</v>
      </c>
      <c r="G1815" s="12">
        <v>4.6559999999999997</v>
      </c>
      <c r="H1815" s="12">
        <v>16</v>
      </c>
      <c r="I1815" s="12">
        <v>0.93120000000000003</v>
      </c>
      <c r="J1815" s="13">
        <v>7.0000000000000007E-2</v>
      </c>
      <c r="K1815" s="12" t="str">
        <f t="shared" si="112"/>
        <v>November</v>
      </c>
      <c r="L1815" s="24">
        <f t="shared" si="113"/>
        <v>0.2</v>
      </c>
      <c r="M1815" s="12">
        <f t="shared" si="114"/>
        <v>0.29099999999999998</v>
      </c>
      <c r="N1815" s="19">
        <f t="shared" si="115"/>
        <v>4.3300799999999997</v>
      </c>
    </row>
    <row r="1816" spans="1:14" x14ac:dyDescent="0.3">
      <c r="A1816" s="10" t="s">
        <v>2362</v>
      </c>
      <c r="B1816" s="11">
        <v>42627</v>
      </c>
      <c r="C1816" s="12" t="s">
        <v>1630</v>
      </c>
      <c r="D1816" s="12" t="s">
        <v>45</v>
      </c>
      <c r="E1816" s="12" t="s">
        <v>9</v>
      </c>
      <c r="F1816" s="12" t="s">
        <v>4</v>
      </c>
      <c r="G1816" s="12">
        <v>170.136</v>
      </c>
      <c r="H1816" s="12">
        <v>9</v>
      </c>
      <c r="I1816" s="12">
        <v>34.027200000000001</v>
      </c>
      <c r="J1816" s="13">
        <v>0.22</v>
      </c>
      <c r="K1816" s="12" t="str">
        <f t="shared" si="112"/>
        <v>September</v>
      </c>
      <c r="L1816" s="24">
        <f t="shared" si="113"/>
        <v>0.2</v>
      </c>
      <c r="M1816" s="12">
        <f t="shared" si="114"/>
        <v>18.904</v>
      </c>
      <c r="N1816" s="19">
        <f t="shared" si="115"/>
        <v>132.70607999999999</v>
      </c>
    </row>
    <row r="1817" spans="1:14" x14ac:dyDescent="0.3">
      <c r="A1817" s="10" t="s">
        <v>2363</v>
      </c>
      <c r="B1817" s="11">
        <v>42466</v>
      </c>
      <c r="C1817" s="12" t="s">
        <v>1223</v>
      </c>
      <c r="D1817" s="12" t="s">
        <v>45</v>
      </c>
      <c r="E1817" s="12" t="s">
        <v>3</v>
      </c>
      <c r="F1817" s="12" t="s">
        <v>10</v>
      </c>
      <c r="G1817" s="12">
        <v>7.38</v>
      </c>
      <c r="H1817" s="12">
        <v>16</v>
      </c>
      <c r="I1817" s="12">
        <v>1.476</v>
      </c>
      <c r="J1817" s="13">
        <v>0.18</v>
      </c>
      <c r="K1817" s="12" t="str">
        <f t="shared" si="112"/>
        <v>April</v>
      </c>
      <c r="L1817" s="24">
        <f t="shared" si="113"/>
        <v>0.2</v>
      </c>
      <c r="M1817" s="12">
        <f t="shared" si="114"/>
        <v>0.46124999999999999</v>
      </c>
      <c r="N1817" s="19">
        <f t="shared" si="115"/>
        <v>6.0515999999999996</v>
      </c>
    </row>
    <row r="1818" spans="1:14" x14ac:dyDescent="0.3">
      <c r="A1818" s="10" t="s">
        <v>2364</v>
      </c>
      <c r="B1818" s="11">
        <v>42466</v>
      </c>
      <c r="C1818" s="12" t="s">
        <v>1223</v>
      </c>
      <c r="D1818" s="12" t="s">
        <v>45</v>
      </c>
      <c r="E1818" s="12" t="s">
        <v>3</v>
      </c>
      <c r="F1818" s="12" t="s">
        <v>10</v>
      </c>
      <c r="G1818" s="12">
        <v>9.26</v>
      </c>
      <c r="H1818" s="12">
        <v>1</v>
      </c>
      <c r="I1818" s="12">
        <v>1.8520000000000001</v>
      </c>
      <c r="J1818" s="13">
        <v>0.18</v>
      </c>
      <c r="K1818" s="12" t="str">
        <f t="shared" si="112"/>
        <v>April</v>
      </c>
      <c r="L1818" s="24">
        <f t="shared" si="113"/>
        <v>0.2</v>
      </c>
      <c r="M1818" s="12">
        <f t="shared" si="114"/>
        <v>9.26</v>
      </c>
      <c r="N1818" s="19">
        <f t="shared" si="115"/>
        <v>7.5931999999999995</v>
      </c>
    </row>
    <row r="1819" spans="1:14" x14ac:dyDescent="0.3">
      <c r="A1819" s="10" t="s">
        <v>2365</v>
      </c>
      <c r="B1819" s="11">
        <v>42717</v>
      </c>
      <c r="C1819" s="12" t="s">
        <v>1761</v>
      </c>
      <c r="D1819" s="12" t="s">
        <v>45</v>
      </c>
      <c r="E1819" s="12" t="s">
        <v>3</v>
      </c>
      <c r="F1819" s="12" t="s">
        <v>10</v>
      </c>
      <c r="G1819" s="12">
        <v>9.9600000000000009</v>
      </c>
      <c r="H1819" s="12">
        <v>21</v>
      </c>
      <c r="I1819" s="12">
        <v>1.992</v>
      </c>
      <c r="J1819" s="13">
        <v>0.08</v>
      </c>
      <c r="K1819" s="12" t="str">
        <f t="shared" si="112"/>
        <v>December</v>
      </c>
      <c r="L1819" s="24">
        <f t="shared" si="113"/>
        <v>0.19999999999999998</v>
      </c>
      <c r="M1819" s="12">
        <f t="shared" si="114"/>
        <v>0.47428571428571431</v>
      </c>
      <c r="N1819" s="19">
        <f t="shared" si="115"/>
        <v>9.1632000000000016</v>
      </c>
    </row>
    <row r="1820" spans="1:14" x14ac:dyDescent="0.3">
      <c r="A1820" s="10" t="s">
        <v>2366</v>
      </c>
      <c r="B1820" s="11">
        <v>42149</v>
      </c>
      <c r="C1820" s="12" t="s">
        <v>2367</v>
      </c>
      <c r="D1820" s="12" t="s">
        <v>29</v>
      </c>
      <c r="E1820" s="12" t="s">
        <v>3</v>
      </c>
      <c r="F1820" s="12" t="s">
        <v>10</v>
      </c>
      <c r="G1820" s="12">
        <v>75.599999999999994</v>
      </c>
      <c r="H1820" s="12">
        <v>13</v>
      </c>
      <c r="I1820" s="12">
        <v>15.12</v>
      </c>
      <c r="J1820" s="13">
        <v>0.04</v>
      </c>
      <c r="K1820" s="12" t="str">
        <f t="shared" si="112"/>
        <v>May</v>
      </c>
      <c r="L1820" s="24">
        <f t="shared" si="113"/>
        <v>0.2</v>
      </c>
      <c r="M1820" s="12">
        <f t="shared" si="114"/>
        <v>5.8153846153846152</v>
      </c>
      <c r="N1820" s="19">
        <f t="shared" si="115"/>
        <v>72.575999999999993</v>
      </c>
    </row>
    <row r="1821" spans="1:14" x14ac:dyDescent="0.3">
      <c r="A1821" s="10" t="s">
        <v>2368</v>
      </c>
      <c r="B1821" s="11">
        <v>42149</v>
      </c>
      <c r="C1821" s="12" t="s">
        <v>2367</v>
      </c>
      <c r="D1821" s="12" t="s">
        <v>29</v>
      </c>
      <c r="E1821" s="12" t="s">
        <v>3</v>
      </c>
      <c r="F1821" s="12" t="s">
        <v>4</v>
      </c>
      <c r="G1821" s="12">
        <v>29.32</v>
      </c>
      <c r="H1821" s="12">
        <v>30</v>
      </c>
      <c r="I1821" s="12">
        <v>5.8639999999999999</v>
      </c>
      <c r="J1821" s="13">
        <v>0.19</v>
      </c>
      <c r="K1821" s="12" t="str">
        <f t="shared" si="112"/>
        <v>May</v>
      </c>
      <c r="L1821" s="24">
        <f t="shared" si="113"/>
        <v>0.19999999999999998</v>
      </c>
      <c r="M1821" s="12">
        <f t="shared" si="114"/>
        <v>0.97733333333333339</v>
      </c>
      <c r="N1821" s="19">
        <f t="shared" si="115"/>
        <v>23.749200000000002</v>
      </c>
    </row>
    <row r="1822" spans="1:14" x14ac:dyDescent="0.3">
      <c r="A1822" s="10" t="s">
        <v>2369</v>
      </c>
      <c r="B1822" s="11">
        <v>42782</v>
      </c>
      <c r="C1822" s="12" t="s">
        <v>346</v>
      </c>
      <c r="D1822" s="12" t="s">
        <v>2</v>
      </c>
      <c r="E1822" s="12" t="s">
        <v>9</v>
      </c>
      <c r="F1822" s="12" t="s">
        <v>10</v>
      </c>
      <c r="G1822" s="12">
        <v>92.063999999999993</v>
      </c>
      <c r="H1822" s="12">
        <v>19</v>
      </c>
      <c r="I1822" s="12">
        <v>18.412800000000001</v>
      </c>
      <c r="J1822" s="13">
        <v>7.0000000000000007E-2</v>
      </c>
      <c r="K1822" s="12" t="str">
        <f t="shared" si="112"/>
        <v>February</v>
      </c>
      <c r="L1822" s="24">
        <f t="shared" si="113"/>
        <v>0.2</v>
      </c>
      <c r="M1822" s="12">
        <f t="shared" si="114"/>
        <v>4.8454736842105257</v>
      </c>
      <c r="N1822" s="19">
        <f t="shared" si="115"/>
        <v>85.619519999999994</v>
      </c>
    </row>
    <row r="1823" spans="1:14" x14ac:dyDescent="0.3">
      <c r="A1823" s="10" t="s">
        <v>2370</v>
      </c>
      <c r="B1823" s="11">
        <v>42782</v>
      </c>
      <c r="C1823" s="12" t="s">
        <v>346</v>
      </c>
      <c r="D1823" s="12" t="s">
        <v>2</v>
      </c>
      <c r="E1823" s="12" t="s">
        <v>9</v>
      </c>
      <c r="F1823" s="12" t="s">
        <v>10</v>
      </c>
      <c r="G1823" s="12">
        <v>6.976</v>
      </c>
      <c r="H1823" s="12">
        <v>28</v>
      </c>
      <c r="I1823" s="12">
        <v>1.3952</v>
      </c>
      <c r="J1823" s="13">
        <v>0.19</v>
      </c>
      <c r="K1823" s="12" t="str">
        <f t="shared" si="112"/>
        <v>February</v>
      </c>
      <c r="L1823" s="24">
        <f t="shared" si="113"/>
        <v>0.2</v>
      </c>
      <c r="M1823" s="12">
        <f t="shared" si="114"/>
        <v>0.24914285714285714</v>
      </c>
      <c r="N1823" s="19">
        <f t="shared" si="115"/>
        <v>5.6505600000000005</v>
      </c>
    </row>
    <row r="1824" spans="1:14" x14ac:dyDescent="0.3">
      <c r="A1824" s="10" t="s">
        <v>2371</v>
      </c>
      <c r="B1824" s="11">
        <v>42782</v>
      </c>
      <c r="C1824" s="12" t="s">
        <v>346</v>
      </c>
      <c r="D1824" s="12" t="s">
        <v>2</v>
      </c>
      <c r="E1824" s="12" t="s">
        <v>9</v>
      </c>
      <c r="F1824" s="12" t="s">
        <v>4</v>
      </c>
      <c r="G1824" s="12">
        <v>62.957999999999998</v>
      </c>
      <c r="H1824" s="12">
        <v>7</v>
      </c>
      <c r="I1824" s="12">
        <v>12.5916</v>
      </c>
      <c r="J1824" s="13">
        <v>0.2</v>
      </c>
      <c r="K1824" s="12" t="str">
        <f t="shared" si="112"/>
        <v>February</v>
      </c>
      <c r="L1824" s="24">
        <f t="shared" si="113"/>
        <v>0.2</v>
      </c>
      <c r="M1824" s="12">
        <f t="shared" si="114"/>
        <v>8.9939999999999998</v>
      </c>
      <c r="N1824" s="19">
        <f t="shared" si="115"/>
        <v>50.366399999999999</v>
      </c>
    </row>
    <row r="1825" spans="1:14" x14ac:dyDescent="0.3">
      <c r="A1825" s="10" t="s">
        <v>2372</v>
      </c>
      <c r="B1825" s="11">
        <v>42782</v>
      </c>
      <c r="C1825" s="12" t="s">
        <v>346</v>
      </c>
      <c r="D1825" s="12" t="s">
        <v>2</v>
      </c>
      <c r="E1825" s="12" t="s">
        <v>9</v>
      </c>
      <c r="F1825" s="12" t="s">
        <v>10</v>
      </c>
      <c r="G1825" s="12">
        <v>5.1840000000000002</v>
      </c>
      <c r="H1825" s="12">
        <v>13</v>
      </c>
      <c r="I1825" s="12">
        <v>1.0367999999999999</v>
      </c>
      <c r="J1825" s="13">
        <v>0.09</v>
      </c>
      <c r="K1825" s="12" t="str">
        <f t="shared" si="112"/>
        <v>February</v>
      </c>
      <c r="L1825" s="24">
        <f t="shared" si="113"/>
        <v>0.19999999999999998</v>
      </c>
      <c r="M1825" s="12">
        <f t="shared" si="114"/>
        <v>0.39876923076923076</v>
      </c>
      <c r="N1825" s="19">
        <f t="shared" si="115"/>
        <v>4.7174399999999999</v>
      </c>
    </row>
    <row r="1826" spans="1:14" x14ac:dyDescent="0.3">
      <c r="A1826" s="10" t="s">
        <v>2373</v>
      </c>
      <c r="B1826" s="11">
        <v>43091</v>
      </c>
      <c r="C1826" s="12" t="s">
        <v>691</v>
      </c>
      <c r="D1826" s="12" t="s">
        <v>29</v>
      </c>
      <c r="E1826" s="12" t="s">
        <v>3</v>
      </c>
      <c r="F1826" s="12" t="s">
        <v>10</v>
      </c>
      <c r="G1826" s="12">
        <v>31.32</v>
      </c>
      <c r="H1826" s="12">
        <v>9</v>
      </c>
      <c r="I1826" s="12">
        <v>6.2640000000000002</v>
      </c>
      <c r="J1826" s="13">
        <v>0.05</v>
      </c>
      <c r="K1826" s="12" t="str">
        <f t="shared" si="112"/>
        <v>December</v>
      </c>
      <c r="L1826" s="24">
        <f t="shared" si="113"/>
        <v>0.2</v>
      </c>
      <c r="M1826" s="12">
        <f t="shared" si="114"/>
        <v>3.48</v>
      </c>
      <c r="N1826" s="19">
        <f t="shared" si="115"/>
        <v>29.754000000000001</v>
      </c>
    </row>
    <row r="1827" spans="1:14" x14ac:dyDescent="0.3">
      <c r="A1827" s="10" t="s">
        <v>2374</v>
      </c>
      <c r="B1827" s="11">
        <v>43091</v>
      </c>
      <c r="C1827" s="12" t="s">
        <v>691</v>
      </c>
      <c r="D1827" s="12" t="s">
        <v>29</v>
      </c>
      <c r="E1827" s="12" t="s">
        <v>3</v>
      </c>
      <c r="F1827" s="12" t="s">
        <v>4</v>
      </c>
      <c r="G1827" s="12">
        <v>11.84</v>
      </c>
      <c r="H1827" s="12">
        <v>1</v>
      </c>
      <c r="I1827" s="12">
        <v>2.3679999999999999</v>
      </c>
      <c r="J1827" s="13">
        <v>0.11</v>
      </c>
      <c r="K1827" s="12" t="str">
        <f t="shared" si="112"/>
        <v>December</v>
      </c>
      <c r="L1827" s="24">
        <f t="shared" si="113"/>
        <v>0.19999999999999998</v>
      </c>
      <c r="M1827" s="12">
        <f t="shared" si="114"/>
        <v>11.84</v>
      </c>
      <c r="N1827" s="19">
        <f t="shared" si="115"/>
        <v>10.537599999999999</v>
      </c>
    </row>
    <row r="1828" spans="1:14" x14ac:dyDescent="0.3">
      <c r="A1828" s="10" t="s">
        <v>2375</v>
      </c>
      <c r="B1828" s="11">
        <v>43091</v>
      </c>
      <c r="C1828" s="12" t="s">
        <v>691</v>
      </c>
      <c r="D1828" s="12" t="s">
        <v>29</v>
      </c>
      <c r="E1828" s="12" t="s">
        <v>3</v>
      </c>
      <c r="F1828" s="12" t="s">
        <v>4</v>
      </c>
      <c r="G1828" s="12">
        <v>22.783999999999999</v>
      </c>
      <c r="H1828" s="12">
        <v>10</v>
      </c>
      <c r="I1828" s="12">
        <v>4.5568</v>
      </c>
      <c r="J1828" s="13">
        <v>0.1</v>
      </c>
      <c r="K1828" s="12" t="str">
        <f t="shared" si="112"/>
        <v>December</v>
      </c>
      <c r="L1828" s="24">
        <f t="shared" si="113"/>
        <v>0.2</v>
      </c>
      <c r="M1828" s="12">
        <f t="shared" si="114"/>
        <v>2.2784</v>
      </c>
      <c r="N1828" s="19">
        <f t="shared" si="115"/>
        <v>20.505599999999998</v>
      </c>
    </row>
    <row r="1829" spans="1:14" x14ac:dyDescent="0.3">
      <c r="A1829" s="10" t="s">
        <v>2376</v>
      </c>
      <c r="B1829" s="11">
        <v>42949</v>
      </c>
      <c r="C1829" s="12" t="s">
        <v>2377</v>
      </c>
      <c r="D1829" s="12" t="s">
        <v>2</v>
      </c>
      <c r="E1829" s="12" t="s">
        <v>30</v>
      </c>
      <c r="F1829" s="12" t="s">
        <v>18</v>
      </c>
      <c r="G1829" s="12">
        <v>1127.9760000000001</v>
      </c>
      <c r="H1829" s="12">
        <v>23</v>
      </c>
      <c r="I1829" s="12">
        <v>225.59520000000001</v>
      </c>
      <c r="J1829" s="13">
        <v>0.17</v>
      </c>
      <c r="K1829" s="12" t="str">
        <f t="shared" si="112"/>
        <v>August</v>
      </c>
      <c r="L1829" s="24">
        <f t="shared" si="113"/>
        <v>0.19999999999999998</v>
      </c>
      <c r="M1829" s="12">
        <f t="shared" si="114"/>
        <v>49.042434782608701</v>
      </c>
      <c r="N1829" s="19">
        <f t="shared" si="115"/>
        <v>936.22008000000005</v>
      </c>
    </row>
    <row r="1830" spans="1:14" x14ac:dyDescent="0.3">
      <c r="A1830" s="10" t="s">
        <v>2378</v>
      </c>
      <c r="B1830" s="11">
        <v>42564</v>
      </c>
      <c r="C1830" s="12" t="s">
        <v>2379</v>
      </c>
      <c r="D1830" s="12" t="s">
        <v>2</v>
      </c>
      <c r="E1830" s="12" t="s">
        <v>9</v>
      </c>
      <c r="F1830" s="12" t="s">
        <v>10</v>
      </c>
      <c r="G1830" s="12">
        <v>38.880000000000003</v>
      </c>
      <c r="H1830" s="12">
        <v>29</v>
      </c>
      <c r="I1830" s="12">
        <v>7.7759999999999998</v>
      </c>
      <c r="J1830" s="13">
        <v>0.22</v>
      </c>
      <c r="K1830" s="12" t="str">
        <f t="shared" si="112"/>
        <v>July</v>
      </c>
      <c r="L1830" s="24">
        <f t="shared" si="113"/>
        <v>0.19999999999999998</v>
      </c>
      <c r="M1830" s="12">
        <f t="shared" si="114"/>
        <v>1.3406896551724139</v>
      </c>
      <c r="N1830" s="19">
        <f t="shared" si="115"/>
        <v>30.3264</v>
      </c>
    </row>
    <row r="1831" spans="1:14" x14ac:dyDescent="0.3">
      <c r="A1831" s="10" t="s">
        <v>2380</v>
      </c>
      <c r="B1831" s="11">
        <v>42142</v>
      </c>
      <c r="C1831" s="12" t="s">
        <v>306</v>
      </c>
      <c r="D1831" s="12" t="s">
        <v>8</v>
      </c>
      <c r="E1831" s="12" t="s">
        <v>3</v>
      </c>
      <c r="F1831" s="12" t="s">
        <v>18</v>
      </c>
      <c r="G1831" s="12">
        <v>779.79600000000005</v>
      </c>
      <c r="H1831" s="12">
        <v>27</v>
      </c>
      <c r="I1831" s="12">
        <v>155.95920000000001</v>
      </c>
      <c r="J1831" s="13">
        <v>0.11</v>
      </c>
      <c r="K1831" s="12" t="str">
        <f t="shared" si="112"/>
        <v>May</v>
      </c>
      <c r="L1831" s="24">
        <f t="shared" si="113"/>
        <v>0.2</v>
      </c>
      <c r="M1831" s="12">
        <f t="shared" si="114"/>
        <v>28.881333333333334</v>
      </c>
      <c r="N1831" s="19">
        <f t="shared" si="115"/>
        <v>694.01844000000006</v>
      </c>
    </row>
    <row r="1832" spans="1:14" x14ac:dyDescent="0.3">
      <c r="A1832" s="10" t="s">
        <v>2381</v>
      </c>
      <c r="B1832" s="11">
        <v>43394</v>
      </c>
      <c r="C1832" s="12" t="s">
        <v>1360</v>
      </c>
      <c r="D1832" s="12" t="s">
        <v>2</v>
      </c>
      <c r="E1832" s="12" t="s">
        <v>30</v>
      </c>
      <c r="F1832" s="12" t="s">
        <v>18</v>
      </c>
      <c r="G1832" s="12">
        <v>1439.92</v>
      </c>
      <c r="H1832" s="12">
        <v>27</v>
      </c>
      <c r="I1832" s="12">
        <v>287.98399999999998</v>
      </c>
      <c r="J1832" s="13">
        <v>0.21</v>
      </c>
      <c r="K1832" s="12" t="str">
        <f t="shared" si="112"/>
        <v>October</v>
      </c>
      <c r="L1832" s="24">
        <f t="shared" si="113"/>
        <v>0.19999999999999998</v>
      </c>
      <c r="M1832" s="12">
        <f t="shared" si="114"/>
        <v>53.330370370370375</v>
      </c>
      <c r="N1832" s="19">
        <f t="shared" si="115"/>
        <v>1137.5368000000001</v>
      </c>
    </row>
    <row r="1833" spans="1:14" x14ac:dyDescent="0.3">
      <c r="A1833" s="10" t="s">
        <v>2382</v>
      </c>
      <c r="B1833" s="11">
        <v>43394</v>
      </c>
      <c r="C1833" s="12" t="s">
        <v>1360</v>
      </c>
      <c r="D1833" s="12" t="s">
        <v>2</v>
      </c>
      <c r="E1833" s="12" t="s">
        <v>30</v>
      </c>
      <c r="F1833" s="12" t="s">
        <v>4</v>
      </c>
      <c r="G1833" s="12">
        <v>262.11</v>
      </c>
      <c r="H1833" s="12">
        <v>21</v>
      </c>
      <c r="I1833" s="12">
        <v>52.421999999999997</v>
      </c>
      <c r="J1833" s="13">
        <v>0.18</v>
      </c>
      <c r="K1833" s="12" t="str">
        <f t="shared" si="112"/>
        <v>October</v>
      </c>
      <c r="L1833" s="24">
        <f t="shared" si="113"/>
        <v>0.19999999999999998</v>
      </c>
      <c r="M1833" s="12">
        <f t="shared" si="114"/>
        <v>12.481428571428571</v>
      </c>
      <c r="N1833" s="19">
        <f t="shared" si="115"/>
        <v>214.93020000000001</v>
      </c>
    </row>
    <row r="1834" spans="1:14" x14ac:dyDescent="0.3">
      <c r="A1834" s="10" t="s">
        <v>2383</v>
      </c>
      <c r="B1834" s="11">
        <v>42501</v>
      </c>
      <c r="C1834" s="12" t="s">
        <v>1243</v>
      </c>
      <c r="D1834" s="12" t="s">
        <v>45</v>
      </c>
      <c r="E1834" s="12" t="s">
        <v>9</v>
      </c>
      <c r="F1834" s="12" t="s">
        <v>4</v>
      </c>
      <c r="G1834" s="12">
        <v>207</v>
      </c>
      <c r="H1834" s="12">
        <v>20</v>
      </c>
      <c r="I1834" s="12">
        <v>41.4</v>
      </c>
      <c r="J1834" s="13">
        <v>0.12</v>
      </c>
      <c r="K1834" s="12" t="str">
        <f t="shared" si="112"/>
        <v>May</v>
      </c>
      <c r="L1834" s="24">
        <f t="shared" si="113"/>
        <v>0.19999999999999998</v>
      </c>
      <c r="M1834" s="12">
        <f t="shared" si="114"/>
        <v>10.35</v>
      </c>
      <c r="N1834" s="19">
        <f t="shared" si="115"/>
        <v>182.16</v>
      </c>
    </row>
    <row r="1835" spans="1:14" x14ac:dyDescent="0.3">
      <c r="A1835" s="10" t="s">
        <v>2384</v>
      </c>
      <c r="B1835" s="11">
        <v>43108</v>
      </c>
      <c r="C1835" s="12" t="s">
        <v>1793</v>
      </c>
      <c r="D1835" s="12" t="s">
        <v>2</v>
      </c>
      <c r="E1835" s="12" t="s">
        <v>9</v>
      </c>
      <c r="F1835" s="12" t="s">
        <v>18</v>
      </c>
      <c r="G1835" s="12">
        <v>1439.982</v>
      </c>
      <c r="H1835" s="12">
        <v>20</v>
      </c>
      <c r="I1835" s="12">
        <v>287.99639999999999</v>
      </c>
      <c r="J1835" s="13">
        <v>0.23</v>
      </c>
      <c r="K1835" s="12" t="str">
        <f t="shared" si="112"/>
        <v>January</v>
      </c>
      <c r="L1835" s="24">
        <f t="shared" si="113"/>
        <v>0.2</v>
      </c>
      <c r="M1835" s="12">
        <f t="shared" si="114"/>
        <v>71.999099999999999</v>
      </c>
      <c r="N1835" s="19">
        <f t="shared" si="115"/>
        <v>1108.7861399999999</v>
      </c>
    </row>
    <row r="1836" spans="1:14" x14ac:dyDescent="0.3">
      <c r="A1836" s="10" t="s">
        <v>2385</v>
      </c>
      <c r="B1836" s="11">
        <v>43108</v>
      </c>
      <c r="C1836" s="12" t="s">
        <v>1793</v>
      </c>
      <c r="D1836" s="12" t="s">
        <v>2</v>
      </c>
      <c r="E1836" s="12" t="s">
        <v>9</v>
      </c>
      <c r="F1836" s="12" t="s">
        <v>10</v>
      </c>
      <c r="G1836" s="12">
        <v>36.287999999999997</v>
      </c>
      <c r="H1836" s="12">
        <v>10</v>
      </c>
      <c r="I1836" s="12">
        <v>7.2576000000000001</v>
      </c>
      <c r="J1836" s="13">
        <v>0.11</v>
      </c>
      <c r="K1836" s="12" t="str">
        <f t="shared" si="112"/>
        <v>January</v>
      </c>
      <c r="L1836" s="24">
        <f t="shared" si="113"/>
        <v>0.2</v>
      </c>
      <c r="M1836" s="12">
        <f t="shared" si="114"/>
        <v>3.6287999999999996</v>
      </c>
      <c r="N1836" s="19">
        <f t="shared" si="115"/>
        <v>32.296319999999994</v>
      </c>
    </row>
    <row r="1837" spans="1:14" x14ac:dyDescent="0.3">
      <c r="A1837" s="10" t="s">
        <v>2386</v>
      </c>
      <c r="B1837" s="11">
        <v>42176</v>
      </c>
      <c r="C1837" s="12" t="s">
        <v>2297</v>
      </c>
      <c r="D1837" s="12" t="s">
        <v>29</v>
      </c>
      <c r="E1837" s="12" t="s">
        <v>3</v>
      </c>
      <c r="F1837" s="12" t="s">
        <v>10</v>
      </c>
      <c r="G1837" s="12">
        <v>21.4</v>
      </c>
      <c r="H1837" s="12">
        <v>9</v>
      </c>
      <c r="I1837" s="12">
        <v>4.28</v>
      </c>
      <c r="J1837" s="13">
        <v>0.17</v>
      </c>
      <c r="K1837" s="12" t="str">
        <f t="shared" si="112"/>
        <v>June</v>
      </c>
      <c r="L1837" s="24">
        <f t="shared" si="113"/>
        <v>0.2</v>
      </c>
      <c r="M1837" s="12">
        <f t="shared" si="114"/>
        <v>2.3777777777777778</v>
      </c>
      <c r="N1837" s="19">
        <f t="shared" si="115"/>
        <v>17.762</v>
      </c>
    </row>
    <row r="1838" spans="1:14" x14ac:dyDescent="0.3">
      <c r="A1838" s="10" t="s">
        <v>2387</v>
      </c>
      <c r="B1838" s="11">
        <v>43150</v>
      </c>
      <c r="C1838" s="12" t="s">
        <v>1937</v>
      </c>
      <c r="D1838" s="12" t="s">
        <v>29</v>
      </c>
      <c r="E1838" s="12" t="s">
        <v>9</v>
      </c>
      <c r="F1838" s="12" t="s">
        <v>10</v>
      </c>
      <c r="G1838" s="12">
        <v>1245.8599999999999</v>
      </c>
      <c r="H1838" s="12">
        <v>7</v>
      </c>
      <c r="I1838" s="12">
        <v>249.172</v>
      </c>
      <c r="J1838" s="13">
        <v>0.13</v>
      </c>
      <c r="K1838" s="12" t="str">
        <f t="shared" si="112"/>
        <v>February</v>
      </c>
      <c r="L1838" s="24">
        <f t="shared" si="113"/>
        <v>0.2</v>
      </c>
      <c r="M1838" s="12">
        <f t="shared" si="114"/>
        <v>177.98</v>
      </c>
      <c r="N1838" s="19">
        <f t="shared" si="115"/>
        <v>1083.8981999999999</v>
      </c>
    </row>
    <row r="1839" spans="1:14" x14ac:dyDescent="0.3">
      <c r="A1839" s="10" t="s">
        <v>2388</v>
      </c>
      <c r="B1839" s="11">
        <v>42012</v>
      </c>
      <c r="C1839" s="12" t="s">
        <v>2389</v>
      </c>
      <c r="D1839" s="12" t="s">
        <v>2</v>
      </c>
      <c r="E1839" s="12" t="s">
        <v>9</v>
      </c>
      <c r="F1839" s="12" t="s">
        <v>10</v>
      </c>
      <c r="G1839" s="12">
        <v>17.544</v>
      </c>
      <c r="H1839" s="12">
        <v>13</v>
      </c>
      <c r="I1839" s="12">
        <v>3.5087999999999999</v>
      </c>
      <c r="J1839" s="13">
        <v>0.24</v>
      </c>
      <c r="K1839" s="12" t="str">
        <f t="shared" si="112"/>
        <v>January</v>
      </c>
      <c r="L1839" s="24">
        <f t="shared" si="113"/>
        <v>0.19999999999999998</v>
      </c>
      <c r="M1839" s="12">
        <f t="shared" si="114"/>
        <v>1.3495384615384616</v>
      </c>
      <c r="N1839" s="19">
        <f t="shared" si="115"/>
        <v>13.33344</v>
      </c>
    </row>
    <row r="1840" spans="1:14" x14ac:dyDescent="0.3">
      <c r="A1840" s="10" t="s">
        <v>2390</v>
      </c>
      <c r="B1840" s="11">
        <v>42012</v>
      </c>
      <c r="C1840" s="12" t="s">
        <v>2389</v>
      </c>
      <c r="D1840" s="12" t="s">
        <v>2</v>
      </c>
      <c r="E1840" s="12" t="s">
        <v>9</v>
      </c>
      <c r="F1840" s="12" t="s">
        <v>4</v>
      </c>
      <c r="G1840" s="12">
        <v>44.128</v>
      </c>
      <c r="H1840" s="12">
        <v>3</v>
      </c>
      <c r="I1840" s="12">
        <v>8.8255999999999997</v>
      </c>
      <c r="J1840" s="13">
        <v>0</v>
      </c>
      <c r="K1840" s="12" t="str">
        <f t="shared" si="112"/>
        <v>January</v>
      </c>
      <c r="L1840" s="24">
        <f t="shared" si="113"/>
        <v>0.19999999999999998</v>
      </c>
      <c r="M1840" s="12">
        <f t="shared" si="114"/>
        <v>14.709333333333333</v>
      </c>
      <c r="N1840" s="19">
        <f t="shared" si="115"/>
        <v>44.128</v>
      </c>
    </row>
    <row r="1841" spans="1:14" x14ac:dyDescent="0.3">
      <c r="A1841" s="10" t="s">
        <v>2391</v>
      </c>
      <c r="B1841" s="11">
        <v>42012</v>
      </c>
      <c r="C1841" s="12" t="s">
        <v>2389</v>
      </c>
      <c r="D1841" s="12" t="s">
        <v>2</v>
      </c>
      <c r="E1841" s="12" t="s">
        <v>9</v>
      </c>
      <c r="F1841" s="12" t="s">
        <v>10</v>
      </c>
      <c r="G1841" s="12">
        <v>62.92</v>
      </c>
      <c r="H1841" s="12">
        <v>26</v>
      </c>
      <c r="I1841" s="12">
        <v>12.584</v>
      </c>
      <c r="J1841" s="13">
        <v>7.0000000000000007E-2</v>
      </c>
      <c r="K1841" s="12" t="str">
        <f t="shared" si="112"/>
        <v>January</v>
      </c>
      <c r="L1841" s="24">
        <f t="shared" si="113"/>
        <v>0.19999999999999998</v>
      </c>
      <c r="M1841" s="12">
        <f t="shared" si="114"/>
        <v>2.42</v>
      </c>
      <c r="N1841" s="19">
        <f t="shared" si="115"/>
        <v>58.515599999999999</v>
      </c>
    </row>
    <row r="1842" spans="1:14" x14ac:dyDescent="0.3">
      <c r="A1842" s="10" t="s">
        <v>2392</v>
      </c>
      <c r="B1842" s="11">
        <v>42012</v>
      </c>
      <c r="C1842" s="12" t="s">
        <v>2389</v>
      </c>
      <c r="D1842" s="12" t="s">
        <v>2</v>
      </c>
      <c r="E1842" s="12" t="s">
        <v>9</v>
      </c>
      <c r="F1842" s="12" t="s">
        <v>10</v>
      </c>
      <c r="G1842" s="12">
        <v>78.304000000000002</v>
      </c>
      <c r="H1842" s="12">
        <v>6</v>
      </c>
      <c r="I1842" s="12">
        <v>15.6608</v>
      </c>
      <c r="J1842" s="13">
        <v>0.21</v>
      </c>
      <c r="K1842" s="12" t="str">
        <f t="shared" si="112"/>
        <v>January</v>
      </c>
      <c r="L1842" s="24">
        <f t="shared" si="113"/>
        <v>0.19999999999999998</v>
      </c>
      <c r="M1842" s="12">
        <f t="shared" si="114"/>
        <v>13.050666666666666</v>
      </c>
      <c r="N1842" s="19">
        <f t="shared" si="115"/>
        <v>61.86016</v>
      </c>
    </row>
    <row r="1843" spans="1:14" x14ac:dyDescent="0.3">
      <c r="A1843" s="10" t="s">
        <v>2393</v>
      </c>
      <c r="B1843" s="11">
        <v>42934</v>
      </c>
      <c r="C1843" s="12" t="s">
        <v>2394</v>
      </c>
      <c r="D1843" s="12" t="s">
        <v>2</v>
      </c>
      <c r="E1843" s="12" t="s">
        <v>9</v>
      </c>
      <c r="F1843" s="12" t="s">
        <v>4</v>
      </c>
      <c r="G1843" s="12">
        <v>140.81</v>
      </c>
      <c r="H1843" s="12">
        <v>20</v>
      </c>
      <c r="I1843" s="12">
        <v>28.161999999999999</v>
      </c>
      <c r="J1843" s="13">
        <v>0.08</v>
      </c>
      <c r="K1843" s="12" t="str">
        <f t="shared" si="112"/>
        <v>July</v>
      </c>
      <c r="L1843" s="24">
        <f t="shared" si="113"/>
        <v>0.19999999999999998</v>
      </c>
      <c r="M1843" s="12">
        <f t="shared" si="114"/>
        <v>7.0404999999999998</v>
      </c>
      <c r="N1843" s="19">
        <f t="shared" si="115"/>
        <v>129.54519999999999</v>
      </c>
    </row>
    <row r="1844" spans="1:14" x14ac:dyDescent="0.3">
      <c r="A1844" s="10" t="s">
        <v>2395</v>
      </c>
      <c r="B1844" s="11">
        <v>42615</v>
      </c>
      <c r="C1844" s="12" t="s">
        <v>468</v>
      </c>
      <c r="D1844" s="12" t="s">
        <v>8</v>
      </c>
      <c r="E1844" s="12" t="s">
        <v>9</v>
      </c>
      <c r="F1844" s="12" t="s">
        <v>10</v>
      </c>
      <c r="G1844" s="12">
        <v>40.095999999999997</v>
      </c>
      <c r="H1844" s="12">
        <v>22</v>
      </c>
      <c r="I1844" s="12">
        <v>8.0191999999999997</v>
      </c>
      <c r="J1844" s="13">
        <v>0.16</v>
      </c>
      <c r="K1844" s="12" t="str">
        <f t="shared" si="112"/>
        <v>September</v>
      </c>
      <c r="L1844" s="24">
        <f t="shared" si="113"/>
        <v>0.2</v>
      </c>
      <c r="M1844" s="12">
        <f t="shared" si="114"/>
        <v>1.8225454545454545</v>
      </c>
      <c r="N1844" s="19">
        <f t="shared" si="115"/>
        <v>33.680639999999997</v>
      </c>
    </row>
    <row r="1845" spans="1:14" x14ac:dyDescent="0.3">
      <c r="A1845" s="10" t="s">
        <v>2396</v>
      </c>
      <c r="B1845" s="11">
        <v>42615</v>
      </c>
      <c r="C1845" s="12" t="s">
        <v>468</v>
      </c>
      <c r="D1845" s="12" t="s">
        <v>8</v>
      </c>
      <c r="E1845" s="12" t="s">
        <v>9</v>
      </c>
      <c r="F1845" s="12" t="s">
        <v>4</v>
      </c>
      <c r="G1845" s="12">
        <v>40.783999999999999</v>
      </c>
      <c r="H1845" s="12">
        <v>2</v>
      </c>
      <c r="I1845" s="12">
        <v>8.1568000000000005</v>
      </c>
      <c r="J1845" s="13">
        <v>0.01</v>
      </c>
      <c r="K1845" s="12" t="str">
        <f t="shared" si="112"/>
        <v>September</v>
      </c>
      <c r="L1845" s="24">
        <f t="shared" si="113"/>
        <v>0.2</v>
      </c>
      <c r="M1845" s="12">
        <f t="shared" si="114"/>
        <v>20.391999999999999</v>
      </c>
      <c r="N1845" s="19">
        <f t="shared" si="115"/>
        <v>40.376159999999999</v>
      </c>
    </row>
    <row r="1846" spans="1:14" x14ac:dyDescent="0.3">
      <c r="A1846" s="10" t="s">
        <v>2397</v>
      </c>
      <c r="B1846" s="11">
        <v>43310</v>
      </c>
      <c r="C1846" s="12" t="s">
        <v>2398</v>
      </c>
      <c r="D1846" s="12" t="s">
        <v>8</v>
      </c>
      <c r="E1846" s="12" t="s">
        <v>3</v>
      </c>
      <c r="F1846" s="12" t="s">
        <v>18</v>
      </c>
      <c r="G1846" s="12">
        <v>90.57</v>
      </c>
      <c r="H1846" s="12">
        <v>30</v>
      </c>
      <c r="I1846" s="12">
        <v>18.114000000000001</v>
      </c>
      <c r="J1846" s="13">
        <v>0.08</v>
      </c>
      <c r="K1846" s="12" t="str">
        <f t="shared" si="112"/>
        <v>July</v>
      </c>
      <c r="L1846" s="24">
        <f t="shared" si="113"/>
        <v>0.2</v>
      </c>
      <c r="M1846" s="12">
        <f t="shared" si="114"/>
        <v>3.0189999999999997</v>
      </c>
      <c r="N1846" s="19">
        <f t="shared" si="115"/>
        <v>83.324399999999997</v>
      </c>
    </row>
    <row r="1847" spans="1:14" x14ac:dyDescent="0.3">
      <c r="A1847" s="10" t="s">
        <v>2399</v>
      </c>
      <c r="B1847" s="11">
        <v>43435</v>
      </c>
      <c r="C1847" s="12" t="s">
        <v>2285</v>
      </c>
      <c r="D1847" s="12" t="s">
        <v>29</v>
      </c>
      <c r="E1847" s="12" t="s">
        <v>30</v>
      </c>
      <c r="F1847" s="12" t="s">
        <v>10</v>
      </c>
      <c r="G1847" s="12">
        <v>40.08</v>
      </c>
      <c r="H1847" s="12">
        <v>27</v>
      </c>
      <c r="I1847" s="12">
        <v>8.016</v>
      </c>
      <c r="J1847" s="13">
        <v>0.06</v>
      </c>
      <c r="K1847" s="12" t="str">
        <f t="shared" si="112"/>
        <v>December</v>
      </c>
      <c r="L1847" s="24">
        <f t="shared" si="113"/>
        <v>0.2</v>
      </c>
      <c r="M1847" s="12">
        <f t="shared" si="114"/>
        <v>1.4844444444444445</v>
      </c>
      <c r="N1847" s="19">
        <f t="shared" si="115"/>
        <v>37.675199999999997</v>
      </c>
    </row>
    <row r="1848" spans="1:14" x14ac:dyDescent="0.3">
      <c r="A1848" s="10" t="s">
        <v>2400</v>
      </c>
      <c r="B1848" s="11">
        <v>43435</v>
      </c>
      <c r="C1848" s="12" t="s">
        <v>2285</v>
      </c>
      <c r="D1848" s="12" t="s">
        <v>29</v>
      </c>
      <c r="E1848" s="12" t="s">
        <v>30</v>
      </c>
      <c r="F1848" s="12" t="s">
        <v>4</v>
      </c>
      <c r="G1848" s="12">
        <v>37.68</v>
      </c>
      <c r="H1848" s="12">
        <v>3</v>
      </c>
      <c r="I1848" s="12">
        <v>7.5359999999999996</v>
      </c>
      <c r="J1848" s="13">
        <v>0.23</v>
      </c>
      <c r="K1848" s="12" t="str">
        <f t="shared" si="112"/>
        <v>December</v>
      </c>
      <c r="L1848" s="24">
        <f t="shared" si="113"/>
        <v>0.19999999999999998</v>
      </c>
      <c r="M1848" s="12">
        <f t="shared" si="114"/>
        <v>12.56</v>
      </c>
      <c r="N1848" s="19">
        <f t="shared" si="115"/>
        <v>29.0136</v>
      </c>
    </row>
    <row r="1849" spans="1:14" x14ac:dyDescent="0.3">
      <c r="A1849" s="10" t="s">
        <v>2401</v>
      </c>
      <c r="B1849" s="11">
        <v>43382</v>
      </c>
      <c r="C1849" s="12" t="s">
        <v>1542</v>
      </c>
      <c r="D1849" s="12" t="s">
        <v>29</v>
      </c>
      <c r="E1849" s="12" t="s">
        <v>9</v>
      </c>
      <c r="F1849" s="12" t="s">
        <v>4</v>
      </c>
      <c r="G1849" s="12">
        <v>362.35199999999998</v>
      </c>
      <c r="H1849" s="12">
        <v>30</v>
      </c>
      <c r="I1849" s="12">
        <v>72.470399999999998</v>
      </c>
      <c r="J1849" s="13">
        <v>0.06</v>
      </c>
      <c r="K1849" s="12" t="str">
        <f t="shared" si="112"/>
        <v>October</v>
      </c>
      <c r="L1849" s="24">
        <f t="shared" si="113"/>
        <v>0.2</v>
      </c>
      <c r="M1849" s="12">
        <f t="shared" si="114"/>
        <v>12.078399999999998</v>
      </c>
      <c r="N1849" s="19">
        <f t="shared" si="115"/>
        <v>340.61087999999995</v>
      </c>
    </row>
    <row r="1850" spans="1:14" x14ac:dyDescent="0.3">
      <c r="A1850" s="10" t="s">
        <v>2402</v>
      </c>
      <c r="B1850" s="11">
        <v>43382</v>
      </c>
      <c r="C1850" s="12" t="s">
        <v>1542</v>
      </c>
      <c r="D1850" s="12" t="s">
        <v>29</v>
      </c>
      <c r="E1850" s="12" t="s">
        <v>9</v>
      </c>
      <c r="F1850" s="12" t="s">
        <v>10</v>
      </c>
      <c r="G1850" s="12">
        <v>7.1840000000000002</v>
      </c>
      <c r="H1850" s="12">
        <v>9</v>
      </c>
      <c r="I1850" s="12">
        <v>1.4368000000000001</v>
      </c>
      <c r="J1850" s="13">
        <v>7.0000000000000007E-2</v>
      </c>
      <c r="K1850" s="12" t="str">
        <f t="shared" si="112"/>
        <v>October</v>
      </c>
      <c r="L1850" s="24">
        <f t="shared" si="113"/>
        <v>0.2</v>
      </c>
      <c r="M1850" s="12">
        <f t="shared" si="114"/>
        <v>0.79822222222222228</v>
      </c>
      <c r="N1850" s="19">
        <f t="shared" si="115"/>
        <v>6.6811199999999999</v>
      </c>
    </row>
    <row r="1851" spans="1:14" x14ac:dyDescent="0.3">
      <c r="A1851" s="10" t="s">
        <v>2403</v>
      </c>
      <c r="B1851" s="11">
        <v>42571</v>
      </c>
      <c r="C1851" s="12" t="s">
        <v>1286</v>
      </c>
      <c r="D1851" s="12" t="s">
        <v>45</v>
      </c>
      <c r="E1851" s="12" t="s">
        <v>3</v>
      </c>
      <c r="F1851" s="12" t="s">
        <v>10</v>
      </c>
      <c r="G1851" s="12">
        <v>34.76</v>
      </c>
      <c r="H1851" s="12">
        <v>22</v>
      </c>
      <c r="I1851" s="12">
        <v>6.952</v>
      </c>
      <c r="J1851" s="13">
        <v>0.22</v>
      </c>
      <c r="K1851" s="12" t="str">
        <f t="shared" si="112"/>
        <v>July</v>
      </c>
      <c r="L1851" s="24">
        <f t="shared" si="113"/>
        <v>0.2</v>
      </c>
      <c r="M1851" s="12">
        <f t="shared" si="114"/>
        <v>1.5799999999999998</v>
      </c>
      <c r="N1851" s="19">
        <f t="shared" si="115"/>
        <v>27.1128</v>
      </c>
    </row>
    <row r="1852" spans="1:14" x14ac:dyDescent="0.3">
      <c r="A1852" s="10" t="s">
        <v>2404</v>
      </c>
      <c r="B1852" s="11">
        <v>42571</v>
      </c>
      <c r="C1852" s="12" t="s">
        <v>1286</v>
      </c>
      <c r="D1852" s="12" t="s">
        <v>45</v>
      </c>
      <c r="E1852" s="12" t="s">
        <v>3</v>
      </c>
      <c r="F1852" s="12" t="s">
        <v>18</v>
      </c>
      <c r="G1852" s="12">
        <v>831.2</v>
      </c>
      <c r="H1852" s="12">
        <v>23</v>
      </c>
      <c r="I1852" s="12">
        <v>166.24</v>
      </c>
      <c r="J1852" s="13">
        <v>0.2</v>
      </c>
      <c r="K1852" s="12" t="str">
        <f t="shared" si="112"/>
        <v>July</v>
      </c>
      <c r="L1852" s="24">
        <f t="shared" si="113"/>
        <v>0.2</v>
      </c>
      <c r="M1852" s="12">
        <f t="shared" si="114"/>
        <v>36.139130434782608</v>
      </c>
      <c r="N1852" s="19">
        <f t="shared" si="115"/>
        <v>664.96</v>
      </c>
    </row>
    <row r="1853" spans="1:14" x14ac:dyDescent="0.3">
      <c r="A1853" s="10" t="s">
        <v>2405</v>
      </c>
      <c r="B1853" s="11">
        <v>42571</v>
      </c>
      <c r="C1853" s="12" t="s">
        <v>1286</v>
      </c>
      <c r="D1853" s="12" t="s">
        <v>45</v>
      </c>
      <c r="E1853" s="12" t="s">
        <v>3</v>
      </c>
      <c r="F1853" s="12" t="s">
        <v>10</v>
      </c>
      <c r="G1853" s="12">
        <v>26.4</v>
      </c>
      <c r="H1853" s="12">
        <v>22</v>
      </c>
      <c r="I1853" s="12">
        <v>5.28</v>
      </c>
      <c r="J1853" s="13">
        <v>0.03</v>
      </c>
      <c r="K1853" s="12" t="str">
        <f t="shared" si="112"/>
        <v>July</v>
      </c>
      <c r="L1853" s="24">
        <f t="shared" si="113"/>
        <v>0.2</v>
      </c>
      <c r="M1853" s="12">
        <f t="shared" si="114"/>
        <v>1.2</v>
      </c>
      <c r="N1853" s="19">
        <f t="shared" si="115"/>
        <v>25.607999999999997</v>
      </c>
    </row>
    <row r="1854" spans="1:14" x14ac:dyDescent="0.3">
      <c r="A1854" s="10" t="s">
        <v>2406</v>
      </c>
      <c r="B1854" s="11">
        <v>42571</v>
      </c>
      <c r="C1854" s="12" t="s">
        <v>1286</v>
      </c>
      <c r="D1854" s="12" t="s">
        <v>45</v>
      </c>
      <c r="E1854" s="12" t="s">
        <v>3</v>
      </c>
      <c r="F1854" s="12" t="s">
        <v>10</v>
      </c>
      <c r="G1854" s="12">
        <v>106.75</v>
      </c>
      <c r="H1854" s="12">
        <v>18</v>
      </c>
      <c r="I1854" s="12">
        <v>21.35</v>
      </c>
      <c r="J1854" s="13">
        <v>0.11</v>
      </c>
      <c r="K1854" s="12" t="str">
        <f t="shared" si="112"/>
        <v>July</v>
      </c>
      <c r="L1854" s="24">
        <f t="shared" si="113"/>
        <v>0.2</v>
      </c>
      <c r="M1854" s="12">
        <f t="shared" si="114"/>
        <v>5.9305555555555554</v>
      </c>
      <c r="N1854" s="19">
        <f t="shared" si="115"/>
        <v>95.007499999999993</v>
      </c>
    </row>
    <row r="1855" spans="1:14" x14ac:dyDescent="0.3">
      <c r="A1855" s="10" t="s">
        <v>2407</v>
      </c>
      <c r="B1855" s="11">
        <v>42571</v>
      </c>
      <c r="C1855" s="12" t="s">
        <v>1286</v>
      </c>
      <c r="D1855" s="12" t="s">
        <v>45</v>
      </c>
      <c r="E1855" s="12" t="s">
        <v>3</v>
      </c>
      <c r="F1855" s="12" t="s">
        <v>10</v>
      </c>
      <c r="G1855" s="12">
        <v>97.82</v>
      </c>
      <c r="H1855" s="12">
        <v>20</v>
      </c>
      <c r="I1855" s="12">
        <v>19.564</v>
      </c>
      <c r="J1855" s="13">
        <v>0.08</v>
      </c>
      <c r="K1855" s="12" t="str">
        <f t="shared" si="112"/>
        <v>July</v>
      </c>
      <c r="L1855" s="24">
        <f t="shared" si="113"/>
        <v>0.2</v>
      </c>
      <c r="M1855" s="12">
        <f t="shared" si="114"/>
        <v>4.891</v>
      </c>
      <c r="N1855" s="19">
        <f t="shared" si="115"/>
        <v>89.994399999999999</v>
      </c>
    </row>
    <row r="1856" spans="1:14" x14ac:dyDescent="0.3">
      <c r="A1856" s="10" t="s">
        <v>2408</v>
      </c>
      <c r="B1856" s="11">
        <v>42571</v>
      </c>
      <c r="C1856" s="12" t="s">
        <v>1286</v>
      </c>
      <c r="D1856" s="12" t="s">
        <v>45</v>
      </c>
      <c r="E1856" s="12" t="s">
        <v>3</v>
      </c>
      <c r="F1856" s="12" t="s">
        <v>10</v>
      </c>
      <c r="G1856" s="12">
        <v>141.4</v>
      </c>
      <c r="H1856" s="12">
        <v>10</v>
      </c>
      <c r="I1856" s="12">
        <v>28.28</v>
      </c>
      <c r="J1856" s="13">
        <v>0.13</v>
      </c>
      <c r="K1856" s="12" t="str">
        <f t="shared" si="112"/>
        <v>July</v>
      </c>
      <c r="L1856" s="24">
        <f t="shared" si="113"/>
        <v>0.2</v>
      </c>
      <c r="M1856" s="12">
        <f t="shared" si="114"/>
        <v>14.14</v>
      </c>
      <c r="N1856" s="19">
        <f t="shared" si="115"/>
        <v>123.018</v>
      </c>
    </row>
    <row r="1857" spans="1:14" x14ac:dyDescent="0.3">
      <c r="A1857" s="10" t="s">
        <v>2409</v>
      </c>
      <c r="B1857" s="11">
        <v>42168</v>
      </c>
      <c r="C1857" s="12" t="s">
        <v>2262</v>
      </c>
      <c r="D1857" s="12" t="s">
        <v>45</v>
      </c>
      <c r="E1857" s="12" t="s">
        <v>9</v>
      </c>
      <c r="F1857" s="12" t="s">
        <v>10</v>
      </c>
      <c r="G1857" s="12">
        <v>14.52</v>
      </c>
      <c r="H1857" s="12">
        <v>28</v>
      </c>
      <c r="I1857" s="12">
        <v>2.9039999999999999</v>
      </c>
      <c r="J1857" s="13">
        <v>0.14000000000000001</v>
      </c>
      <c r="K1857" s="12" t="str">
        <f t="shared" si="112"/>
        <v>June</v>
      </c>
      <c r="L1857" s="24">
        <f t="shared" si="113"/>
        <v>0.2</v>
      </c>
      <c r="M1857" s="12">
        <f t="shared" si="114"/>
        <v>0.51857142857142857</v>
      </c>
      <c r="N1857" s="19">
        <f t="shared" si="115"/>
        <v>12.4872</v>
      </c>
    </row>
    <row r="1858" spans="1:14" x14ac:dyDescent="0.3">
      <c r="A1858" s="10" t="s">
        <v>2410</v>
      </c>
      <c r="B1858" s="11">
        <v>43439</v>
      </c>
      <c r="C1858" s="12" t="s">
        <v>489</v>
      </c>
      <c r="D1858" s="12" t="s">
        <v>8</v>
      </c>
      <c r="E1858" s="12" t="s">
        <v>9</v>
      </c>
      <c r="F1858" s="12" t="s">
        <v>10</v>
      </c>
      <c r="G1858" s="12">
        <v>127.92</v>
      </c>
      <c r="H1858" s="12">
        <v>3</v>
      </c>
      <c r="I1858" s="12">
        <v>25.584</v>
      </c>
      <c r="J1858" s="13">
        <v>0.12</v>
      </c>
      <c r="K1858" s="12" t="str">
        <f t="shared" ref="K1858:K1921" si="116">TEXT(B1858,"mmmm")</f>
        <v>December</v>
      </c>
      <c r="L1858" s="24">
        <f t="shared" ref="L1858:L1921" si="117">I1858/G1858</f>
        <v>0.19999999999999998</v>
      </c>
      <c r="M1858" s="12">
        <f t="shared" ref="M1858:M1921" si="118">G1858/H1858</f>
        <v>42.64</v>
      </c>
      <c r="N1858" s="19">
        <f t="shared" ref="N1858:N1921" si="119">G1858-(G1858*J1858)</f>
        <v>112.56960000000001</v>
      </c>
    </row>
    <row r="1859" spans="1:14" x14ac:dyDescent="0.3">
      <c r="A1859" s="10" t="s">
        <v>2411</v>
      </c>
      <c r="B1859" s="11">
        <v>43439</v>
      </c>
      <c r="C1859" s="12" t="s">
        <v>489</v>
      </c>
      <c r="D1859" s="12" t="s">
        <v>8</v>
      </c>
      <c r="E1859" s="12" t="s">
        <v>9</v>
      </c>
      <c r="F1859" s="12" t="s">
        <v>10</v>
      </c>
      <c r="G1859" s="12">
        <v>34.24</v>
      </c>
      <c r="H1859" s="12">
        <v>20</v>
      </c>
      <c r="I1859" s="12">
        <v>6.8479999999999999</v>
      </c>
      <c r="J1859" s="13">
        <v>0.22</v>
      </c>
      <c r="K1859" s="12" t="str">
        <f t="shared" si="116"/>
        <v>December</v>
      </c>
      <c r="L1859" s="24">
        <f t="shared" si="117"/>
        <v>0.19999999999999998</v>
      </c>
      <c r="M1859" s="12">
        <f t="shared" si="118"/>
        <v>1.7120000000000002</v>
      </c>
      <c r="N1859" s="19">
        <f t="shared" si="119"/>
        <v>26.7072</v>
      </c>
    </row>
    <row r="1860" spans="1:14" x14ac:dyDescent="0.3">
      <c r="A1860" s="10" t="s">
        <v>2412</v>
      </c>
      <c r="B1860" s="11">
        <v>42438</v>
      </c>
      <c r="C1860" s="12" t="s">
        <v>265</v>
      </c>
      <c r="D1860" s="12" t="s">
        <v>29</v>
      </c>
      <c r="E1860" s="12" t="s">
        <v>9</v>
      </c>
      <c r="F1860" s="12" t="s">
        <v>10</v>
      </c>
      <c r="G1860" s="12">
        <v>137.62</v>
      </c>
      <c r="H1860" s="12">
        <v>10</v>
      </c>
      <c r="I1860" s="12">
        <v>27.524000000000001</v>
      </c>
      <c r="J1860" s="13">
        <v>0.04</v>
      </c>
      <c r="K1860" s="12" t="str">
        <f t="shared" si="116"/>
        <v>March</v>
      </c>
      <c r="L1860" s="24">
        <f t="shared" si="117"/>
        <v>0.2</v>
      </c>
      <c r="M1860" s="12">
        <f t="shared" si="118"/>
        <v>13.762</v>
      </c>
      <c r="N1860" s="19">
        <f t="shared" si="119"/>
        <v>132.11520000000002</v>
      </c>
    </row>
    <row r="1861" spans="1:14" x14ac:dyDescent="0.3">
      <c r="A1861" s="10" t="s">
        <v>2413</v>
      </c>
      <c r="B1861" s="11">
        <v>42438</v>
      </c>
      <c r="C1861" s="12" t="s">
        <v>265</v>
      </c>
      <c r="D1861" s="12" t="s">
        <v>29</v>
      </c>
      <c r="E1861" s="12" t="s">
        <v>9</v>
      </c>
      <c r="F1861" s="12" t="s">
        <v>18</v>
      </c>
      <c r="G1861" s="12">
        <v>100.49</v>
      </c>
      <c r="H1861" s="12">
        <v>29</v>
      </c>
      <c r="I1861" s="12">
        <v>20.097999999999999</v>
      </c>
      <c r="J1861" s="13">
        <v>0.12</v>
      </c>
      <c r="K1861" s="12" t="str">
        <f t="shared" si="116"/>
        <v>March</v>
      </c>
      <c r="L1861" s="24">
        <f t="shared" si="117"/>
        <v>0.2</v>
      </c>
      <c r="M1861" s="12">
        <f t="shared" si="118"/>
        <v>3.4651724137931033</v>
      </c>
      <c r="N1861" s="19">
        <f t="shared" si="119"/>
        <v>88.43119999999999</v>
      </c>
    </row>
    <row r="1862" spans="1:14" x14ac:dyDescent="0.3">
      <c r="A1862" s="10" t="s">
        <v>2414</v>
      </c>
      <c r="B1862" s="11">
        <v>43185</v>
      </c>
      <c r="C1862" s="12" t="s">
        <v>1121</v>
      </c>
      <c r="D1862" s="12" t="s">
        <v>8</v>
      </c>
      <c r="E1862" s="12" t="s">
        <v>3</v>
      </c>
      <c r="F1862" s="12" t="s">
        <v>4</v>
      </c>
      <c r="G1862" s="12">
        <v>257.56799999999998</v>
      </c>
      <c r="H1862" s="12">
        <v>14</v>
      </c>
      <c r="I1862" s="12">
        <v>51.513599999999997</v>
      </c>
      <c r="J1862" s="13">
        <v>0.19</v>
      </c>
      <c r="K1862" s="12" t="str">
        <f t="shared" si="116"/>
        <v>March</v>
      </c>
      <c r="L1862" s="24">
        <f t="shared" si="117"/>
        <v>0.2</v>
      </c>
      <c r="M1862" s="12">
        <f t="shared" si="118"/>
        <v>18.397714285714283</v>
      </c>
      <c r="N1862" s="19">
        <f t="shared" si="119"/>
        <v>208.63007999999999</v>
      </c>
    </row>
    <row r="1863" spans="1:14" x14ac:dyDescent="0.3">
      <c r="A1863" s="10" t="s">
        <v>2415</v>
      </c>
      <c r="B1863" s="11">
        <v>43185</v>
      </c>
      <c r="C1863" s="12" t="s">
        <v>1121</v>
      </c>
      <c r="D1863" s="12" t="s">
        <v>8</v>
      </c>
      <c r="E1863" s="12" t="s">
        <v>3</v>
      </c>
      <c r="F1863" s="12" t="s">
        <v>18</v>
      </c>
      <c r="G1863" s="12">
        <v>119.96</v>
      </c>
      <c r="H1863" s="12">
        <v>7</v>
      </c>
      <c r="I1863" s="12">
        <v>23.992000000000001</v>
      </c>
      <c r="J1863" s="13">
        <v>0.16</v>
      </c>
      <c r="K1863" s="12" t="str">
        <f t="shared" si="116"/>
        <v>March</v>
      </c>
      <c r="L1863" s="24">
        <f t="shared" si="117"/>
        <v>0.2</v>
      </c>
      <c r="M1863" s="12">
        <f t="shared" si="118"/>
        <v>17.137142857142855</v>
      </c>
      <c r="N1863" s="19">
        <f t="shared" si="119"/>
        <v>100.76639999999999</v>
      </c>
    </row>
    <row r="1864" spans="1:14" x14ac:dyDescent="0.3">
      <c r="A1864" s="10" t="s">
        <v>2416</v>
      </c>
      <c r="B1864" s="11">
        <v>42349</v>
      </c>
      <c r="C1864" s="12" t="s">
        <v>582</v>
      </c>
      <c r="D1864" s="12" t="s">
        <v>45</v>
      </c>
      <c r="E1864" s="12" t="s">
        <v>3</v>
      </c>
      <c r="F1864" s="12" t="s">
        <v>10</v>
      </c>
      <c r="G1864" s="12">
        <v>49.631999999999998</v>
      </c>
      <c r="H1864" s="12">
        <v>2</v>
      </c>
      <c r="I1864" s="12">
        <v>9.9263999999999992</v>
      </c>
      <c r="J1864" s="13">
        <v>0.17</v>
      </c>
      <c r="K1864" s="12" t="str">
        <f t="shared" si="116"/>
        <v>December</v>
      </c>
      <c r="L1864" s="24">
        <f t="shared" si="117"/>
        <v>0.19999999999999998</v>
      </c>
      <c r="M1864" s="12">
        <f t="shared" si="118"/>
        <v>24.815999999999999</v>
      </c>
      <c r="N1864" s="19">
        <f t="shared" si="119"/>
        <v>41.194559999999996</v>
      </c>
    </row>
    <row r="1865" spans="1:14" x14ac:dyDescent="0.3">
      <c r="A1865" s="10" t="s">
        <v>2417</v>
      </c>
      <c r="B1865" s="11">
        <v>43021</v>
      </c>
      <c r="C1865" s="12" t="s">
        <v>2418</v>
      </c>
      <c r="D1865" s="12" t="s">
        <v>8</v>
      </c>
      <c r="E1865" s="12" t="s">
        <v>9</v>
      </c>
      <c r="F1865" s="12" t="s">
        <v>4</v>
      </c>
      <c r="G1865" s="12">
        <v>727.45</v>
      </c>
      <c r="H1865" s="12">
        <v>17</v>
      </c>
      <c r="I1865" s="12">
        <v>145.49</v>
      </c>
      <c r="J1865" s="13">
        <v>0.17</v>
      </c>
      <c r="K1865" s="12" t="str">
        <f t="shared" si="116"/>
        <v>October</v>
      </c>
      <c r="L1865" s="24">
        <f t="shared" si="117"/>
        <v>0.2</v>
      </c>
      <c r="M1865" s="12">
        <f t="shared" si="118"/>
        <v>42.79117647058824</v>
      </c>
      <c r="N1865" s="19">
        <f t="shared" si="119"/>
        <v>603.7835</v>
      </c>
    </row>
    <row r="1866" spans="1:14" x14ac:dyDescent="0.3">
      <c r="A1866" s="10" t="s">
        <v>2419</v>
      </c>
      <c r="B1866" s="11">
        <v>43021</v>
      </c>
      <c r="C1866" s="12" t="s">
        <v>2418</v>
      </c>
      <c r="D1866" s="12" t="s">
        <v>8</v>
      </c>
      <c r="E1866" s="12" t="s">
        <v>9</v>
      </c>
      <c r="F1866" s="12" t="s">
        <v>4</v>
      </c>
      <c r="G1866" s="12">
        <v>24.96</v>
      </c>
      <c r="H1866" s="12">
        <v>24</v>
      </c>
      <c r="I1866" s="12">
        <v>4.992</v>
      </c>
      <c r="J1866" s="13">
        <v>0.12</v>
      </c>
      <c r="K1866" s="12" t="str">
        <f t="shared" si="116"/>
        <v>October</v>
      </c>
      <c r="L1866" s="24">
        <f t="shared" si="117"/>
        <v>0.19999999999999998</v>
      </c>
      <c r="M1866" s="12">
        <f t="shared" si="118"/>
        <v>1.04</v>
      </c>
      <c r="N1866" s="19">
        <f t="shared" si="119"/>
        <v>21.9648</v>
      </c>
    </row>
    <row r="1867" spans="1:14" x14ac:dyDescent="0.3">
      <c r="A1867" s="10" t="s">
        <v>2420</v>
      </c>
      <c r="B1867" s="11">
        <v>43445</v>
      </c>
      <c r="C1867" s="12" t="s">
        <v>870</v>
      </c>
      <c r="D1867" s="12" t="s">
        <v>45</v>
      </c>
      <c r="E1867" s="12" t="s">
        <v>9</v>
      </c>
      <c r="F1867" s="12" t="s">
        <v>18</v>
      </c>
      <c r="G1867" s="12">
        <v>370.78199999999998</v>
      </c>
      <c r="H1867" s="12">
        <v>22</v>
      </c>
      <c r="I1867" s="12">
        <v>74.156400000000005</v>
      </c>
      <c r="J1867" s="13">
        <v>0.13</v>
      </c>
      <c r="K1867" s="12" t="str">
        <f t="shared" si="116"/>
        <v>December</v>
      </c>
      <c r="L1867" s="24">
        <f t="shared" si="117"/>
        <v>0.2</v>
      </c>
      <c r="M1867" s="12">
        <f t="shared" si="118"/>
        <v>16.853727272727273</v>
      </c>
      <c r="N1867" s="19">
        <f t="shared" si="119"/>
        <v>322.58033999999998</v>
      </c>
    </row>
    <row r="1868" spans="1:14" x14ac:dyDescent="0.3">
      <c r="A1868" s="10" t="s">
        <v>2421</v>
      </c>
      <c r="B1868" s="11">
        <v>43205</v>
      </c>
      <c r="C1868" s="12" t="s">
        <v>1275</v>
      </c>
      <c r="D1868" s="12" t="s">
        <v>45</v>
      </c>
      <c r="E1868" s="12" t="s">
        <v>9</v>
      </c>
      <c r="F1868" s="12" t="s">
        <v>4</v>
      </c>
      <c r="G1868" s="12">
        <v>196.45</v>
      </c>
      <c r="H1868" s="12">
        <v>26</v>
      </c>
      <c r="I1868" s="12">
        <v>39.29</v>
      </c>
      <c r="J1868" s="13">
        <v>0.09</v>
      </c>
      <c r="K1868" s="12" t="str">
        <f t="shared" si="116"/>
        <v>April</v>
      </c>
      <c r="L1868" s="24">
        <f t="shared" si="117"/>
        <v>0.2</v>
      </c>
      <c r="M1868" s="12">
        <f t="shared" si="118"/>
        <v>7.5557692307692301</v>
      </c>
      <c r="N1868" s="19">
        <f t="shared" si="119"/>
        <v>178.76949999999999</v>
      </c>
    </row>
    <row r="1869" spans="1:14" x14ac:dyDescent="0.3">
      <c r="A1869" s="10" t="s">
        <v>2422</v>
      </c>
      <c r="B1869" s="11">
        <v>42546</v>
      </c>
      <c r="C1869" s="12" t="s">
        <v>2377</v>
      </c>
      <c r="D1869" s="12" t="s">
        <v>2</v>
      </c>
      <c r="E1869" s="12" t="s">
        <v>30</v>
      </c>
      <c r="F1869" s="12" t="s">
        <v>10</v>
      </c>
      <c r="G1869" s="12">
        <v>31.103999999999999</v>
      </c>
      <c r="H1869" s="12">
        <v>12</v>
      </c>
      <c r="I1869" s="12">
        <v>6.2207999999999997</v>
      </c>
      <c r="J1869" s="13">
        <v>0.05</v>
      </c>
      <c r="K1869" s="12" t="str">
        <f t="shared" si="116"/>
        <v>June</v>
      </c>
      <c r="L1869" s="24">
        <f t="shared" si="117"/>
        <v>0.19999999999999998</v>
      </c>
      <c r="M1869" s="12">
        <f t="shared" si="118"/>
        <v>2.5920000000000001</v>
      </c>
      <c r="N1869" s="19">
        <f t="shared" si="119"/>
        <v>29.5488</v>
      </c>
    </row>
    <row r="1870" spans="1:14" x14ac:dyDescent="0.3">
      <c r="A1870" s="10" t="s">
        <v>2423</v>
      </c>
      <c r="B1870" s="11">
        <v>42546</v>
      </c>
      <c r="C1870" s="12" t="s">
        <v>2377</v>
      </c>
      <c r="D1870" s="12" t="s">
        <v>2</v>
      </c>
      <c r="E1870" s="12" t="s">
        <v>30</v>
      </c>
      <c r="F1870" s="12" t="s">
        <v>10</v>
      </c>
      <c r="G1870" s="12">
        <v>78.256</v>
      </c>
      <c r="H1870" s="12">
        <v>6</v>
      </c>
      <c r="I1870" s="12">
        <v>15.651199999999999</v>
      </c>
      <c r="J1870" s="13">
        <v>0.13</v>
      </c>
      <c r="K1870" s="12" t="str">
        <f t="shared" si="116"/>
        <v>June</v>
      </c>
      <c r="L1870" s="24">
        <f t="shared" si="117"/>
        <v>0.19999999999999998</v>
      </c>
      <c r="M1870" s="12">
        <f t="shared" si="118"/>
        <v>13.042666666666667</v>
      </c>
      <c r="N1870" s="19">
        <f t="shared" si="119"/>
        <v>68.082719999999995</v>
      </c>
    </row>
    <row r="1871" spans="1:14" x14ac:dyDescent="0.3">
      <c r="A1871" s="10" t="s">
        <v>2424</v>
      </c>
      <c r="B1871" s="11">
        <v>42973</v>
      </c>
      <c r="C1871" s="12" t="s">
        <v>821</v>
      </c>
      <c r="D1871" s="12" t="s">
        <v>8</v>
      </c>
      <c r="E1871" s="12" t="s">
        <v>3</v>
      </c>
      <c r="F1871" s="12" t="s">
        <v>10</v>
      </c>
      <c r="G1871" s="12">
        <v>6.48</v>
      </c>
      <c r="H1871" s="12">
        <v>12</v>
      </c>
      <c r="I1871" s="12">
        <v>1.296</v>
      </c>
      <c r="J1871" s="13">
        <v>0.19</v>
      </c>
      <c r="K1871" s="12" t="str">
        <f t="shared" si="116"/>
        <v>August</v>
      </c>
      <c r="L1871" s="24">
        <f t="shared" si="117"/>
        <v>0.19999999999999998</v>
      </c>
      <c r="M1871" s="12">
        <f t="shared" si="118"/>
        <v>0.54</v>
      </c>
      <c r="N1871" s="19">
        <f t="shared" si="119"/>
        <v>5.2488000000000001</v>
      </c>
    </row>
    <row r="1872" spans="1:14" x14ac:dyDescent="0.3">
      <c r="A1872" s="10" t="s">
        <v>2425</v>
      </c>
      <c r="B1872" s="11">
        <v>42206</v>
      </c>
      <c r="C1872" s="12" t="s">
        <v>2426</v>
      </c>
      <c r="D1872" s="12" t="s">
        <v>8</v>
      </c>
      <c r="E1872" s="12" t="s">
        <v>9</v>
      </c>
      <c r="F1872" s="12" t="s">
        <v>10</v>
      </c>
      <c r="G1872" s="12">
        <v>99.2</v>
      </c>
      <c r="H1872" s="12">
        <v>2</v>
      </c>
      <c r="I1872" s="12">
        <v>19.84</v>
      </c>
      <c r="J1872" s="13">
        <v>0.03</v>
      </c>
      <c r="K1872" s="12" t="str">
        <f t="shared" si="116"/>
        <v>July</v>
      </c>
      <c r="L1872" s="24">
        <f t="shared" si="117"/>
        <v>0.19999999999999998</v>
      </c>
      <c r="M1872" s="12">
        <f t="shared" si="118"/>
        <v>49.6</v>
      </c>
      <c r="N1872" s="19">
        <f t="shared" si="119"/>
        <v>96.224000000000004</v>
      </c>
    </row>
    <row r="1873" spans="1:14" x14ac:dyDescent="0.3">
      <c r="A1873" s="10" t="s">
        <v>2427</v>
      </c>
      <c r="B1873" s="11">
        <v>42206</v>
      </c>
      <c r="C1873" s="12" t="s">
        <v>2426</v>
      </c>
      <c r="D1873" s="12" t="s">
        <v>8</v>
      </c>
      <c r="E1873" s="12" t="s">
        <v>9</v>
      </c>
      <c r="F1873" s="12" t="s">
        <v>4</v>
      </c>
      <c r="G1873" s="12">
        <v>801.56799999999998</v>
      </c>
      <c r="H1873" s="12">
        <v>14</v>
      </c>
      <c r="I1873" s="12">
        <v>160.31360000000001</v>
      </c>
      <c r="J1873" s="13">
        <v>0.17</v>
      </c>
      <c r="K1873" s="12" t="str">
        <f t="shared" si="116"/>
        <v>July</v>
      </c>
      <c r="L1873" s="24">
        <f t="shared" si="117"/>
        <v>0.2</v>
      </c>
      <c r="M1873" s="12">
        <f t="shared" si="118"/>
        <v>57.254857142857141</v>
      </c>
      <c r="N1873" s="19">
        <f t="shared" si="119"/>
        <v>665.30143999999996</v>
      </c>
    </row>
    <row r="1874" spans="1:14" x14ac:dyDescent="0.3">
      <c r="A1874" s="10" t="s">
        <v>2428</v>
      </c>
      <c r="B1874" s="11">
        <v>42206</v>
      </c>
      <c r="C1874" s="12" t="s">
        <v>2426</v>
      </c>
      <c r="D1874" s="12" t="s">
        <v>8</v>
      </c>
      <c r="E1874" s="12" t="s">
        <v>9</v>
      </c>
      <c r="F1874" s="12" t="s">
        <v>4</v>
      </c>
      <c r="G1874" s="12">
        <v>272.84800000000001</v>
      </c>
      <c r="H1874" s="12">
        <v>3</v>
      </c>
      <c r="I1874" s="12">
        <v>54.569600000000001</v>
      </c>
      <c r="J1874" s="13">
        <v>0.03</v>
      </c>
      <c r="K1874" s="12" t="str">
        <f t="shared" si="116"/>
        <v>July</v>
      </c>
      <c r="L1874" s="24">
        <f t="shared" si="117"/>
        <v>0.19999999999999998</v>
      </c>
      <c r="M1874" s="12">
        <f t="shared" si="118"/>
        <v>90.949333333333342</v>
      </c>
      <c r="N1874" s="19">
        <f t="shared" si="119"/>
        <v>264.66255999999998</v>
      </c>
    </row>
    <row r="1875" spans="1:14" x14ac:dyDescent="0.3">
      <c r="A1875" s="10" t="s">
        <v>2429</v>
      </c>
      <c r="B1875" s="11">
        <v>43425</v>
      </c>
      <c r="C1875" s="12" t="s">
        <v>2430</v>
      </c>
      <c r="D1875" s="12" t="s">
        <v>8</v>
      </c>
      <c r="E1875" s="12" t="s">
        <v>3</v>
      </c>
      <c r="F1875" s="12" t="s">
        <v>4</v>
      </c>
      <c r="G1875" s="12">
        <v>70.98</v>
      </c>
      <c r="H1875" s="12">
        <v>12</v>
      </c>
      <c r="I1875" s="12">
        <v>14.196</v>
      </c>
      <c r="J1875" s="13">
        <v>0.11</v>
      </c>
      <c r="K1875" s="12" t="str">
        <f t="shared" si="116"/>
        <v>November</v>
      </c>
      <c r="L1875" s="24">
        <f t="shared" si="117"/>
        <v>0.19999999999999998</v>
      </c>
      <c r="M1875" s="12">
        <f t="shared" si="118"/>
        <v>5.915</v>
      </c>
      <c r="N1875" s="19">
        <f t="shared" si="119"/>
        <v>63.172200000000004</v>
      </c>
    </row>
    <row r="1876" spans="1:14" x14ac:dyDescent="0.3">
      <c r="A1876" s="10" t="s">
        <v>2431</v>
      </c>
      <c r="B1876" s="11">
        <v>42100</v>
      </c>
      <c r="C1876" s="12" t="s">
        <v>288</v>
      </c>
      <c r="D1876" s="12" t="s">
        <v>45</v>
      </c>
      <c r="E1876" s="12" t="s">
        <v>30</v>
      </c>
      <c r="F1876" s="12" t="s">
        <v>10</v>
      </c>
      <c r="G1876" s="12">
        <v>16.224</v>
      </c>
      <c r="H1876" s="12">
        <v>26</v>
      </c>
      <c r="I1876" s="12">
        <v>3.2448000000000001</v>
      </c>
      <c r="J1876" s="13">
        <v>0.15</v>
      </c>
      <c r="K1876" s="12" t="str">
        <f t="shared" si="116"/>
        <v>April</v>
      </c>
      <c r="L1876" s="24">
        <f t="shared" si="117"/>
        <v>0.2</v>
      </c>
      <c r="M1876" s="12">
        <f t="shared" si="118"/>
        <v>0.624</v>
      </c>
      <c r="N1876" s="19">
        <f t="shared" si="119"/>
        <v>13.7904</v>
      </c>
    </row>
    <row r="1877" spans="1:14" x14ac:dyDescent="0.3">
      <c r="A1877" s="10" t="s">
        <v>2432</v>
      </c>
      <c r="B1877" s="11">
        <v>43011</v>
      </c>
      <c r="C1877" s="12" t="s">
        <v>597</v>
      </c>
      <c r="D1877" s="12" t="s">
        <v>8</v>
      </c>
      <c r="E1877" s="12" t="s">
        <v>3</v>
      </c>
      <c r="F1877" s="12" t="s">
        <v>4</v>
      </c>
      <c r="G1877" s="12">
        <v>176.78399999999999</v>
      </c>
      <c r="H1877" s="12">
        <v>12</v>
      </c>
      <c r="I1877" s="12">
        <v>35.3568</v>
      </c>
      <c r="J1877" s="13">
        <v>0.19</v>
      </c>
      <c r="K1877" s="12" t="str">
        <f t="shared" si="116"/>
        <v>October</v>
      </c>
      <c r="L1877" s="24">
        <f t="shared" si="117"/>
        <v>0.2</v>
      </c>
      <c r="M1877" s="12">
        <f t="shared" si="118"/>
        <v>14.731999999999999</v>
      </c>
      <c r="N1877" s="19">
        <f t="shared" si="119"/>
        <v>143.19504000000001</v>
      </c>
    </row>
    <row r="1878" spans="1:14" x14ac:dyDescent="0.3">
      <c r="A1878" s="10" t="s">
        <v>2433</v>
      </c>
      <c r="B1878" s="11">
        <v>43184</v>
      </c>
      <c r="C1878" s="12" t="s">
        <v>2434</v>
      </c>
      <c r="D1878" s="12" t="s">
        <v>29</v>
      </c>
      <c r="E1878" s="12" t="s">
        <v>3</v>
      </c>
      <c r="F1878" s="12" t="s">
        <v>18</v>
      </c>
      <c r="G1878" s="12">
        <v>470.37599999999998</v>
      </c>
      <c r="H1878" s="12">
        <v>13</v>
      </c>
      <c r="I1878" s="12">
        <v>94.075199999999995</v>
      </c>
      <c r="J1878" s="13">
        <v>0.2</v>
      </c>
      <c r="K1878" s="12" t="str">
        <f t="shared" si="116"/>
        <v>March</v>
      </c>
      <c r="L1878" s="24">
        <f t="shared" si="117"/>
        <v>0.2</v>
      </c>
      <c r="M1878" s="12">
        <f t="shared" si="118"/>
        <v>36.182769230769232</v>
      </c>
      <c r="N1878" s="19">
        <f t="shared" si="119"/>
        <v>376.30079999999998</v>
      </c>
    </row>
    <row r="1879" spans="1:14" x14ac:dyDescent="0.3">
      <c r="A1879" s="10" t="s">
        <v>2435</v>
      </c>
      <c r="B1879" s="11">
        <v>43463</v>
      </c>
      <c r="C1879" s="12" t="s">
        <v>2141</v>
      </c>
      <c r="D1879" s="12" t="s">
        <v>8</v>
      </c>
      <c r="E1879" s="12" t="s">
        <v>3</v>
      </c>
      <c r="F1879" s="12" t="s">
        <v>4</v>
      </c>
      <c r="G1879" s="12">
        <v>393.56799999999998</v>
      </c>
      <c r="H1879" s="12">
        <v>12</v>
      </c>
      <c r="I1879" s="12">
        <v>78.7136</v>
      </c>
      <c r="J1879" s="13">
        <v>0.08</v>
      </c>
      <c r="K1879" s="12" t="str">
        <f t="shared" si="116"/>
        <v>December</v>
      </c>
      <c r="L1879" s="24">
        <f t="shared" si="117"/>
        <v>0.2</v>
      </c>
      <c r="M1879" s="12">
        <f t="shared" si="118"/>
        <v>32.797333333333334</v>
      </c>
      <c r="N1879" s="19">
        <f t="shared" si="119"/>
        <v>362.08256</v>
      </c>
    </row>
    <row r="1880" spans="1:14" x14ac:dyDescent="0.3">
      <c r="A1880" s="10" t="s">
        <v>2436</v>
      </c>
      <c r="B1880" s="11">
        <v>43463</v>
      </c>
      <c r="C1880" s="12" t="s">
        <v>2141</v>
      </c>
      <c r="D1880" s="12" t="s">
        <v>8</v>
      </c>
      <c r="E1880" s="12" t="s">
        <v>3</v>
      </c>
      <c r="F1880" s="12" t="s">
        <v>18</v>
      </c>
      <c r="G1880" s="12">
        <v>302.37599999999998</v>
      </c>
      <c r="H1880" s="12">
        <v>14</v>
      </c>
      <c r="I1880" s="12">
        <v>60.475200000000001</v>
      </c>
      <c r="J1880" s="13">
        <v>0.2</v>
      </c>
      <c r="K1880" s="12" t="str">
        <f t="shared" si="116"/>
        <v>December</v>
      </c>
      <c r="L1880" s="24">
        <f t="shared" si="117"/>
        <v>0.2</v>
      </c>
      <c r="M1880" s="12">
        <f t="shared" si="118"/>
        <v>21.598285714285712</v>
      </c>
      <c r="N1880" s="19">
        <f t="shared" si="119"/>
        <v>241.90079999999998</v>
      </c>
    </row>
    <row r="1881" spans="1:14" x14ac:dyDescent="0.3">
      <c r="A1881" s="10" t="s">
        <v>2437</v>
      </c>
      <c r="B1881" s="11">
        <v>43187</v>
      </c>
      <c r="C1881" s="12" t="s">
        <v>1176</v>
      </c>
      <c r="D1881" s="12" t="s">
        <v>45</v>
      </c>
      <c r="E1881" s="12" t="s">
        <v>9</v>
      </c>
      <c r="F1881" s="12" t="s">
        <v>10</v>
      </c>
      <c r="G1881" s="12">
        <v>68.742000000000004</v>
      </c>
      <c r="H1881" s="12">
        <v>9</v>
      </c>
      <c r="I1881" s="12">
        <v>13.7484</v>
      </c>
      <c r="J1881" s="13">
        <v>0.03</v>
      </c>
      <c r="K1881" s="12" t="str">
        <f t="shared" si="116"/>
        <v>March</v>
      </c>
      <c r="L1881" s="24">
        <f t="shared" si="117"/>
        <v>0.19999999999999998</v>
      </c>
      <c r="M1881" s="12">
        <f t="shared" si="118"/>
        <v>7.6380000000000008</v>
      </c>
      <c r="N1881" s="19">
        <f t="shared" si="119"/>
        <v>66.67974000000001</v>
      </c>
    </row>
    <row r="1882" spans="1:14" x14ac:dyDescent="0.3">
      <c r="A1882" s="10" t="s">
        <v>2438</v>
      </c>
      <c r="B1882" s="11">
        <v>42493</v>
      </c>
      <c r="C1882" s="12" t="s">
        <v>579</v>
      </c>
      <c r="D1882" s="12" t="s">
        <v>2</v>
      </c>
      <c r="E1882" s="12" t="s">
        <v>3</v>
      </c>
      <c r="F1882" s="12" t="s">
        <v>10</v>
      </c>
      <c r="G1882" s="12">
        <v>29.34</v>
      </c>
      <c r="H1882" s="12">
        <v>25</v>
      </c>
      <c r="I1882" s="12">
        <v>5.8680000000000003</v>
      </c>
      <c r="J1882" s="13">
        <v>0.2</v>
      </c>
      <c r="K1882" s="12" t="str">
        <f t="shared" si="116"/>
        <v>May</v>
      </c>
      <c r="L1882" s="24">
        <f t="shared" si="117"/>
        <v>0.2</v>
      </c>
      <c r="M1882" s="12">
        <f t="shared" si="118"/>
        <v>1.1736</v>
      </c>
      <c r="N1882" s="19">
        <f t="shared" si="119"/>
        <v>23.472000000000001</v>
      </c>
    </row>
    <row r="1883" spans="1:14" x14ac:dyDescent="0.3">
      <c r="A1883" s="10" t="s">
        <v>2439</v>
      </c>
      <c r="B1883" s="11">
        <v>42493</v>
      </c>
      <c r="C1883" s="12" t="s">
        <v>579</v>
      </c>
      <c r="D1883" s="12" t="s">
        <v>2</v>
      </c>
      <c r="E1883" s="12" t="s">
        <v>3</v>
      </c>
      <c r="F1883" s="12" t="s">
        <v>4</v>
      </c>
      <c r="G1883" s="12">
        <v>383.60700000000003</v>
      </c>
      <c r="H1883" s="12">
        <v>22</v>
      </c>
      <c r="I1883" s="12">
        <v>76.721400000000003</v>
      </c>
      <c r="J1883" s="13">
        <v>0.02</v>
      </c>
      <c r="K1883" s="12" t="str">
        <f t="shared" si="116"/>
        <v>May</v>
      </c>
      <c r="L1883" s="24">
        <f t="shared" si="117"/>
        <v>0.19999999999999998</v>
      </c>
      <c r="M1883" s="12">
        <f t="shared" si="118"/>
        <v>17.436681818181821</v>
      </c>
      <c r="N1883" s="19">
        <f t="shared" si="119"/>
        <v>375.93486000000001</v>
      </c>
    </row>
    <row r="1884" spans="1:14" x14ac:dyDescent="0.3">
      <c r="A1884" s="10" t="s">
        <v>2440</v>
      </c>
      <c r="B1884" s="11">
        <v>42493</v>
      </c>
      <c r="C1884" s="12" t="s">
        <v>579</v>
      </c>
      <c r="D1884" s="12" t="s">
        <v>2</v>
      </c>
      <c r="E1884" s="12" t="s">
        <v>3</v>
      </c>
      <c r="F1884" s="12" t="s">
        <v>10</v>
      </c>
      <c r="G1884" s="12">
        <v>563.4</v>
      </c>
      <c r="H1884" s="12">
        <v>23</v>
      </c>
      <c r="I1884" s="12">
        <v>112.68</v>
      </c>
      <c r="J1884" s="13">
        <v>0.09</v>
      </c>
      <c r="K1884" s="12" t="str">
        <f t="shared" si="116"/>
        <v>May</v>
      </c>
      <c r="L1884" s="24">
        <f t="shared" si="117"/>
        <v>0.2</v>
      </c>
      <c r="M1884" s="12">
        <f t="shared" si="118"/>
        <v>24.495652173913044</v>
      </c>
      <c r="N1884" s="19">
        <f t="shared" si="119"/>
        <v>512.69399999999996</v>
      </c>
    </row>
    <row r="1885" spans="1:14" x14ac:dyDescent="0.3">
      <c r="A1885" s="10" t="s">
        <v>2441</v>
      </c>
      <c r="B1885" s="11">
        <v>43052</v>
      </c>
      <c r="C1885" s="12" t="s">
        <v>910</v>
      </c>
      <c r="D1885" s="12" t="s">
        <v>29</v>
      </c>
      <c r="E1885" s="12" t="s">
        <v>30</v>
      </c>
      <c r="F1885" s="12" t="s">
        <v>10</v>
      </c>
      <c r="G1885" s="12">
        <v>217.05600000000001</v>
      </c>
      <c r="H1885" s="12">
        <v>19</v>
      </c>
      <c r="I1885" s="12">
        <v>43.411200000000001</v>
      </c>
      <c r="J1885" s="13">
        <v>0.05</v>
      </c>
      <c r="K1885" s="12" t="str">
        <f t="shared" si="116"/>
        <v>November</v>
      </c>
      <c r="L1885" s="24">
        <f t="shared" si="117"/>
        <v>0.19999999999999998</v>
      </c>
      <c r="M1885" s="12">
        <f t="shared" si="118"/>
        <v>11.424000000000001</v>
      </c>
      <c r="N1885" s="19">
        <f t="shared" si="119"/>
        <v>206.20320000000001</v>
      </c>
    </row>
    <row r="1886" spans="1:14" x14ac:dyDescent="0.3">
      <c r="A1886" s="10" t="s">
        <v>2442</v>
      </c>
      <c r="B1886" s="11">
        <v>43119</v>
      </c>
      <c r="C1886" s="12" t="s">
        <v>1084</v>
      </c>
      <c r="D1886" s="12" t="s">
        <v>45</v>
      </c>
      <c r="E1886" s="12" t="s">
        <v>3</v>
      </c>
      <c r="F1886" s="12" t="s">
        <v>10</v>
      </c>
      <c r="G1886" s="12">
        <v>6</v>
      </c>
      <c r="H1886" s="12">
        <v>2</v>
      </c>
      <c r="I1886" s="12">
        <v>1.2</v>
      </c>
      <c r="J1886" s="13">
        <v>0.22</v>
      </c>
      <c r="K1886" s="12" t="str">
        <f t="shared" si="116"/>
        <v>January</v>
      </c>
      <c r="L1886" s="24">
        <f t="shared" si="117"/>
        <v>0.19999999999999998</v>
      </c>
      <c r="M1886" s="12">
        <f t="shared" si="118"/>
        <v>3</v>
      </c>
      <c r="N1886" s="19">
        <f t="shared" si="119"/>
        <v>4.68</v>
      </c>
    </row>
    <row r="1887" spans="1:14" x14ac:dyDescent="0.3">
      <c r="A1887" s="10" t="s">
        <v>2443</v>
      </c>
      <c r="B1887" s="11">
        <v>42847</v>
      </c>
      <c r="C1887" s="12" t="s">
        <v>135</v>
      </c>
      <c r="D1887" s="12" t="s">
        <v>29</v>
      </c>
      <c r="E1887" s="12" t="s">
        <v>3</v>
      </c>
      <c r="F1887" s="12" t="s">
        <v>4</v>
      </c>
      <c r="G1887" s="12">
        <v>31.56</v>
      </c>
      <c r="H1887" s="12">
        <v>27</v>
      </c>
      <c r="I1887" s="12">
        <v>6.3120000000000003</v>
      </c>
      <c r="J1887" s="13">
        <v>0.16</v>
      </c>
      <c r="K1887" s="12" t="str">
        <f t="shared" si="116"/>
        <v>April</v>
      </c>
      <c r="L1887" s="24">
        <f t="shared" si="117"/>
        <v>0.2</v>
      </c>
      <c r="M1887" s="12">
        <f t="shared" si="118"/>
        <v>1.1688888888888889</v>
      </c>
      <c r="N1887" s="19">
        <f t="shared" si="119"/>
        <v>26.510399999999997</v>
      </c>
    </row>
    <row r="1888" spans="1:14" x14ac:dyDescent="0.3">
      <c r="A1888" s="10" t="s">
        <v>2444</v>
      </c>
      <c r="B1888" s="11">
        <v>42137</v>
      </c>
      <c r="C1888" s="12" t="s">
        <v>1464</v>
      </c>
      <c r="D1888" s="12" t="s">
        <v>8</v>
      </c>
      <c r="E1888" s="12" t="s">
        <v>30</v>
      </c>
      <c r="F1888" s="12" t="s">
        <v>10</v>
      </c>
      <c r="G1888" s="12">
        <v>7.1040000000000001</v>
      </c>
      <c r="H1888" s="12">
        <v>17</v>
      </c>
      <c r="I1888" s="12">
        <v>1.4208000000000001</v>
      </c>
      <c r="J1888" s="13">
        <v>0.06</v>
      </c>
      <c r="K1888" s="12" t="str">
        <f t="shared" si="116"/>
        <v>May</v>
      </c>
      <c r="L1888" s="24">
        <f t="shared" si="117"/>
        <v>0.2</v>
      </c>
      <c r="M1888" s="12">
        <f t="shared" si="118"/>
        <v>0.41788235294117648</v>
      </c>
      <c r="N1888" s="19">
        <f t="shared" si="119"/>
        <v>6.6777600000000001</v>
      </c>
    </row>
    <row r="1889" spans="1:14" x14ac:dyDescent="0.3">
      <c r="A1889" s="10" t="s">
        <v>2445</v>
      </c>
      <c r="B1889" s="11">
        <v>42137</v>
      </c>
      <c r="C1889" s="12" t="s">
        <v>1464</v>
      </c>
      <c r="D1889" s="12" t="s">
        <v>8</v>
      </c>
      <c r="E1889" s="12" t="s">
        <v>30</v>
      </c>
      <c r="F1889" s="12" t="s">
        <v>10</v>
      </c>
      <c r="G1889" s="12">
        <v>398.35199999999998</v>
      </c>
      <c r="H1889" s="12">
        <v>24</v>
      </c>
      <c r="I1889" s="12">
        <v>79.670400000000001</v>
      </c>
      <c r="J1889" s="13">
        <v>0.15</v>
      </c>
      <c r="K1889" s="12" t="str">
        <f t="shared" si="116"/>
        <v>May</v>
      </c>
      <c r="L1889" s="24">
        <f t="shared" si="117"/>
        <v>0.2</v>
      </c>
      <c r="M1889" s="12">
        <f t="shared" si="118"/>
        <v>16.597999999999999</v>
      </c>
      <c r="N1889" s="19">
        <f t="shared" si="119"/>
        <v>338.5992</v>
      </c>
    </row>
    <row r="1890" spans="1:14" x14ac:dyDescent="0.3">
      <c r="A1890" s="10" t="s">
        <v>2446</v>
      </c>
      <c r="B1890" s="11">
        <v>42298</v>
      </c>
      <c r="C1890" s="12" t="s">
        <v>52</v>
      </c>
      <c r="D1890" s="12" t="s">
        <v>45</v>
      </c>
      <c r="E1890" s="12" t="s">
        <v>3</v>
      </c>
      <c r="F1890" s="12" t="s">
        <v>10</v>
      </c>
      <c r="G1890" s="12">
        <v>121.792</v>
      </c>
      <c r="H1890" s="12">
        <v>7</v>
      </c>
      <c r="I1890" s="12">
        <v>24.3584</v>
      </c>
      <c r="J1890" s="13">
        <v>7.0000000000000007E-2</v>
      </c>
      <c r="K1890" s="12" t="str">
        <f t="shared" si="116"/>
        <v>October</v>
      </c>
      <c r="L1890" s="24">
        <f t="shared" si="117"/>
        <v>0.19999999999999998</v>
      </c>
      <c r="M1890" s="12">
        <f t="shared" si="118"/>
        <v>17.398857142857143</v>
      </c>
      <c r="N1890" s="19">
        <f t="shared" si="119"/>
        <v>113.26656</v>
      </c>
    </row>
    <row r="1891" spans="1:14" x14ac:dyDescent="0.3">
      <c r="A1891" s="10" t="s">
        <v>2447</v>
      </c>
      <c r="B1891" s="11">
        <v>42298</v>
      </c>
      <c r="C1891" s="12" t="s">
        <v>52</v>
      </c>
      <c r="D1891" s="12" t="s">
        <v>45</v>
      </c>
      <c r="E1891" s="12" t="s">
        <v>3</v>
      </c>
      <c r="F1891" s="12" t="s">
        <v>4</v>
      </c>
      <c r="G1891" s="12">
        <v>409.59</v>
      </c>
      <c r="H1891" s="12">
        <v>25</v>
      </c>
      <c r="I1891" s="12">
        <v>81.918000000000006</v>
      </c>
      <c r="J1891" s="13">
        <v>0.2</v>
      </c>
      <c r="K1891" s="12" t="str">
        <f t="shared" si="116"/>
        <v>October</v>
      </c>
      <c r="L1891" s="24">
        <f t="shared" si="117"/>
        <v>0.20000000000000004</v>
      </c>
      <c r="M1891" s="12">
        <f t="shared" si="118"/>
        <v>16.383599999999998</v>
      </c>
      <c r="N1891" s="19">
        <f t="shared" si="119"/>
        <v>327.67199999999997</v>
      </c>
    </row>
    <row r="1892" spans="1:14" x14ac:dyDescent="0.3">
      <c r="A1892" s="10" t="s">
        <v>2448</v>
      </c>
      <c r="B1892" s="11">
        <v>42077</v>
      </c>
      <c r="C1892" s="12" t="s">
        <v>555</v>
      </c>
      <c r="D1892" s="12" t="s">
        <v>45</v>
      </c>
      <c r="E1892" s="12" t="s">
        <v>9</v>
      </c>
      <c r="F1892" s="12" t="s">
        <v>10</v>
      </c>
      <c r="G1892" s="12">
        <v>10.56</v>
      </c>
      <c r="H1892" s="12">
        <v>23</v>
      </c>
      <c r="I1892" s="12">
        <v>2.1120000000000001</v>
      </c>
      <c r="J1892" s="13">
        <v>0.08</v>
      </c>
      <c r="K1892" s="12" t="str">
        <f t="shared" si="116"/>
        <v>March</v>
      </c>
      <c r="L1892" s="24">
        <f t="shared" si="117"/>
        <v>0.2</v>
      </c>
      <c r="M1892" s="12">
        <f t="shared" si="118"/>
        <v>0.45913043478260873</v>
      </c>
      <c r="N1892" s="19">
        <f t="shared" si="119"/>
        <v>9.7152000000000012</v>
      </c>
    </row>
    <row r="1893" spans="1:14" x14ac:dyDescent="0.3">
      <c r="A1893" s="10" t="s">
        <v>2449</v>
      </c>
      <c r="B1893" s="11">
        <v>42077</v>
      </c>
      <c r="C1893" s="12" t="s">
        <v>555</v>
      </c>
      <c r="D1893" s="12" t="s">
        <v>45</v>
      </c>
      <c r="E1893" s="12" t="s">
        <v>9</v>
      </c>
      <c r="F1893" s="12" t="s">
        <v>10</v>
      </c>
      <c r="G1893" s="12">
        <v>3.38</v>
      </c>
      <c r="H1893" s="12">
        <v>5</v>
      </c>
      <c r="I1893" s="12">
        <v>0.67600000000000005</v>
      </c>
      <c r="J1893" s="13">
        <v>0.03</v>
      </c>
      <c r="K1893" s="12" t="str">
        <f t="shared" si="116"/>
        <v>March</v>
      </c>
      <c r="L1893" s="24">
        <f t="shared" si="117"/>
        <v>0.2</v>
      </c>
      <c r="M1893" s="12">
        <f t="shared" si="118"/>
        <v>0.67599999999999993</v>
      </c>
      <c r="N1893" s="19">
        <f t="shared" si="119"/>
        <v>3.2786</v>
      </c>
    </row>
    <row r="1894" spans="1:14" x14ac:dyDescent="0.3">
      <c r="A1894" s="10" t="s">
        <v>2450</v>
      </c>
      <c r="B1894" s="11">
        <v>43456</v>
      </c>
      <c r="C1894" s="12" t="s">
        <v>669</v>
      </c>
      <c r="D1894" s="12" t="s">
        <v>8</v>
      </c>
      <c r="E1894" s="12" t="s">
        <v>3</v>
      </c>
      <c r="F1894" s="12" t="s">
        <v>10</v>
      </c>
      <c r="G1894" s="12">
        <v>7.8239999999999998</v>
      </c>
      <c r="H1894" s="12">
        <v>13</v>
      </c>
      <c r="I1894" s="12">
        <v>1.5648</v>
      </c>
      <c r="J1894" s="13">
        <v>0.24</v>
      </c>
      <c r="K1894" s="12" t="str">
        <f t="shared" si="116"/>
        <v>December</v>
      </c>
      <c r="L1894" s="24">
        <f t="shared" si="117"/>
        <v>0.2</v>
      </c>
      <c r="M1894" s="12">
        <f t="shared" si="118"/>
        <v>0.60184615384615381</v>
      </c>
      <c r="N1894" s="19">
        <f t="shared" si="119"/>
        <v>5.9462399999999995</v>
      </c>
    </row>
    <row r="1895" spans="1:14" x14ac:dyDescent="0.3">
      <c r="A1895" s="10" t="s">
        <v>2451</v>
      </c>
      <c r="B1895" s="11">
        <v>43063</v>
      </c>
      <c r="C1895" s="12" t="s">
        <v>950</v>
      </c>
      <c r="D1895" s="12" t="s">
        <v>29</v>
      </c>
      <c r="E1895" s="12" t="s">
        <v>3</v>
      </c>
      <c r="F1895" s="12" t="s">
        <v>10</v>
      </c>
      <c r="G1895" s="12">
        <v>24.783999999999999</v>
      </c>
      <c r="H1895" s="12">
        <v>17</v>
      </c>
      <c r="I1895" s="12">
        <v>4.9568000000000003</v>
      </c>
      <c r="J1895" s="13">
        <v>0.22</v>
      </c>
      <c r="K1895" s="12" t="str">
        <f t="shared" si="116"/>
        <v>November</v>
      </c>
      <c r="L1895" s="24">
        <f t="shared" si="117"/>
        <v>0.2</v>
      </c>
      <c r="M1895" s="12">
        <f t="shared" si="118"/>
        <v>1.4578823529411764</v>
      </c>
      <c r="N1895" s="19">
        <f t="shared" si="119"/>
        <v>19.331519999999998</v>
      </c>
    </row>
    <row r="1896" spans="1:14" x14ac:dyDescent="0.3">
      <c r="A1896" s="10" t="s">
        <v>2452</v>
      </c>
      <c r="B1896" s="11">
        <v>43143</v>
      </c>
      <c r="C1896" s="12" t="s">
        <v>2453</v>
      </c>
      <c r="D1896" s="12" t="s">
        <v>2</v>
      </c>
      <c r="E1896" s="12" t="s">
        <v>3</v>
      </c>
      <c r="F1896" s="12" t="s">
        <v>10</v>
      </c>
      <c r="G1896" s="12">
        <v>34.65</v>
      </c>
      <c r="H1896" s="12">
        <v>22</v>
      </c>
      <c r="I1896" s="12">
        <v>6.93</v>
      </c>
      <c r="J1896" s="13">
        <v>0.08</v>
      </c>
      <c r="K1896" s="12" t="str">
        <f t="shared" si="116"/>
        <v>February</v>
      </c>
      <c r="L1896" s="24">
        <f t="shared" si="117"/>
        <v>0.2</v>
      </c>
      <c r="M1896" s="12">
        <f t="shared" si="118"/>
        <v>1.575</v>
      </c>
      <c r="N1896" s="19">
        <f t="shared" si="119"/>
        <v>31.878</v>
      </c>
    </row>
    <row r="1897" spans="1:14" x14ac:dyDescent="0.3">
      <c r="A1897" s="10" t="s">
        <v>2454</v>
      </c>
      <c r="B1897" s="11">
        <v>42735</v>
      </c>
      <c r="C1897" s="12" t="s">
        <v>416</v>
      </c>
      <c r="D1897" s="12" t="s">
        <v>8</v>
      </c>
      <c r="E1897" s="12" t="s">
        <v>3</v>
      </c>
      <c r="F1897" s="12" t="s">
        <v>10</v>
      </c>
      <c r="G1897" s="12">
        <v>487.98399999999998</v>
      </c>
      <c r="H1897" s="12">
        <v>28</v>
      </c>
      <c r="I1897" s="12">
        <v>97.596800000000002</v>
      </c>
      <c r="J1897" s="13">
        <v>0.17</v>
      </c>
      <c r="K1897" s="12" t="str">
        <f t="shared" si="116"/>
        <v>December</v>
      </c>
      <c r="L1897" s="24">
        <f t="shared" si="117"/>
        <v>0.2</v>
      </c>
      <c r="M1897" s="12">
        <f t="shared" si="118"/>
        <v>17.428000000000001</v>
      </c>
      <c r="N1897" s="19">
        <f t="shared" si="119"/>
        <v>405.02671999999995</v>
      </c>
    </row>
    <row r="1898" spans="1:14" x14ac:dyDescent="0.3">
      <c r="A1898" s="10" t="s">
        <v>2455</v>
      </c>
      <c r="B1898" s="11">
        <v>43169</v>
      </c>
      <c r="C1898" s="12" t="s">
        <v>2456</v>
      </c>
      <c r="D1898" s="12" t="s">
        <v>29</v>
      </c>
      <c r="E1898" s="12" t="s">
        <v>3</v>
      </c>
      <c r="F1898" s="12" t="s">
        <v>10</v>
      </c>
      <c r="G1898" s="12">
        <v>1793.98</v>
      </c>
      <c r="H1898" s="12">
        <v>5</v>
      </c>
      <c r="I1898" s="12">
        <v>358.79599999999999</v>
      </c>
      <c r="J1898" s="13">
        <v>0.17</v>
      </c>
      <c r="K1898" s="12" t="str">
        <f t="shared" si="116"/>
        <v>March</v>
      </c>
      <c r="L1898" s="24">
        <f t="shared" si="117"/>
        <v>0.19999999999999998</v>
      </c>
      <c r="M1898" s="12">
        <f t="shared" si="118"/>
        <v>358.79599999999999</v>
      </c>
      <c r="N1898" s="19">
        <f t="shared" si="119"/>
        <v>1489.0034000000001</v>
      </c>
    </row>
    <row r="1899" spans="1:14" x14ac:dyDescent="0.3">
      <c r="A1899" s="10" t="s">
        <v>2457</v>
      </c>
      <c r="B1899" s="11">
        <v>42245</v>
      </c>
      <c r="C1899" s="12" t="s">
        <v>1377</v>
      </c>
      <c r="D1899" s="12" t="s">
        <v>8</v>
      </c>
      <c r="E1899" s="12" t="s">
        <v>3</v>
      </c>
      <c r="F1899" s="12" t="s">
        <v>10</v>
      </c>
      <c r="G1899" s="12">
        <v>29.808</v>
      </c>
      <c r="H1899" s="12">
        <v>12</v>
      </c>
      <c r="I1899" s="12">
        <v>5.9615999999999998</v>
      </c>
      <c r="J1899" s="13">
        <v>0.24</v>
      </c>
      <c r="K1899" s="12" t="str">
        <f t="shared" si="116"/>
        <v>August</v>
      </c>
      <c r="L1899" s="24">
        <f t="shared" si="117"/>
        <v>0.19999999999999998</v>
      </c>
      <c r="M1899" s="12">
        <f t="shared" si="118"/>
        <v>2.484</v>
      </c>
      <c r="N1899" s="19">
        <f t="shared" si="119"/>
        <v>22.65408</v>
      </c>
    </row>
    <row r="1900" spans="1:14" x14ac:dyDescent="0.3">
      <c r="A1900" s="10" t="s">
        <v>2458</v>
      </c>
      <c r="B1900" s="11">
        <v>42245</v>
      </c>
      <c r="C1900" s="12" t="s">
        <v>1377</v>
      </c>
      <c r="D1900" s="12" t="s">
        <v>8</v>
      </c>
      <c r="E1900" s="12" t="s">
        <v>3</v>
      </c>
      <c r="F1900" s="12" t="s">
        <v>10</v>
      </c>
      <c r="G1900" s="12">
        <v>505.17599999999999</v>
      </c>
      <c r="H1900" s="12">
        <v>13</v>
      </c>
      <c r="I1900" s="12">
        <v>101.0352</v>
      </c>
      <c r="J1900" s="13">
        <v>0</v>
      </c>
      <c r="K1900" s="12" t="str">
        <f t="shared" si="116"/>
        <v>August</v>
      </c>
      <c r="L1900" s="24">
        <f t="shared" si="117"/>
        <v>0.2</v>
      </c>
      <c r="M1900" s="12">
        <f t="shared" si="118"/>
        <v>38.859692307692306</v>
      </c>
      <c r="N1900" s="19">
        <f t="shared" si="119"/>
        <v>505.17599999999999</v>
      </c>
    </row>
    <row r="1901" spans="1:14" x14ac:dyDescent="0.3">
      <c r="A1901" s="10" t="s">
        <v>2459</v>
      </c>
      <c r="B1901" s="11">
        <v>42245</v>
      </c>
      <c r="C1901" s="12" t="s">
        <v>1377</v>
      </c>
      <c r="D1901" s="12" t="s">
        <v>8</v>
      </c>
      <c r="E1901" s="12" t="s">
        <v>3</v>
      </c>
      <c r="F1901" s="12" t="s">
        <v>4</v>
      </c>
      <c r="G1901" s="12">
        <v>174.05850000000001</v>
      </c>
      <c r="H1901" s="12">
        <v>26</v>
      </c>
      <c r="I1901" s="12">
        <v>34.811700000000002</v>
      </c>
      <c r="J1901" s="13">
        <v>0.06</v>
      </c>
      <c r="K1901" s="12" t="str">
        <f t="shared" si="116"/>
        <v>August</v>
      </c>
      <c r="L1901" s="24">
        <f t="shared" si="117"/>
        <v>0.2</v>
      </c>
      <c r="M1901" s="12">
        <f t="shared" si="118"/>
        <v>6.6945576923076926</v>
      </c>
      <c r="N1901" s="19">
        <f t="shared" si="119"/>
        <v>163.61499000000001</v>
      </c>
    </row>
    <row r="1902" spans="1:14" x14ac:dyDescent="0.3">
      <c r="A1902" s="10" t="s">
        <v>2460</v>
      </c>
      <c r="B1902" s="11">
        <v>42915</v>
      </c>
      <c r="C1902" s="12" t="s">
        <v>1976</v>
      </c>
      <c r="D1902" s="12" t="s">
        <v>45</v>
      </c>
      <c r="E1902" s="12" t="s">
        <v>3</v>
      </c>
      <c r="F1902" s="12" t="s">
        <v>10</v>
      </c>
      <c r="G1902" s="12">
        <v>191.88</v>
      </c>
      <c r="H1902" s="12">
        <v>11</v>
      </c>
      <c r="I1902" s="12">
        <v>38.375999999999998</v>
      </c>
      <c r="J1902" s="13">
        <v>0</v>
      </c>
      <c r="K1902" s="12" t="str">
        <f t="shared" si="116"/>
        <v>June</v>
      </c>
      <c r="L1902" s="24">
        <f t="shared" si="117"/>
        <v>0.19999999999999998</v>
      </c>
      <c r="M1902" s="12">
        <f t="shared" si="118"/>
        <v>17.443636363636362</v>
      </c>
      <c r="N1902" s="19">
        <f t="shared" si="119"/>
        <v>191.88</v>
      </c>
    </row>
    <row r="1903" spans="1:14" x14ac:dyDescent="0.3">
      <c r="A1903" s="10" t="s">
        <v>2461</v>
      </c>
      <c r="B1903" s="11">
        <v>42967</v>
      </c>
      <c r="C1903" s="12" t="s">
        <v>363</v>
      </c>
      <c r="D1903" s="12" t="s">
        <v>29</v>
      </c>
      <c r="E1903" s="12" t="s">
        <v>30</v>
      </c>
      <c r="F1903" s="12" t="s">
        <v>18</v>
      </c>
      <c r="G1903" s="12">
        <v>14.78</v>
      </c>
      <c r="H1903" s="12">
        <v>23</v>
      </c>
      <c r="I1903" s="12">
        <v>2.956</v>
      </c>
      <c r="J1903" s="13">
        <v>0.09</v>
      </c>
      <c r="K1903" s="12" t="str">
        <f t="shared" si="116"/>
        <v>August</v>
      </c>
      <c r="L1903" s="24">
        <f t="shared" si="117"/>
        <v>0.2</v>
      </c>
      <c r="M1903" s="12">
        <f t="shared" si="118"/>
        <v>0.64260869565217393</v>
      </c>
      <c r="N1903" s="19">
        <f t="shared" si="119"/>
        <v>13.4498</v>
      </c>
    </row>
    <row r="1904" spans="1:14" x14ac:dyDescent="0.3">
      <c r="A1904" s="10" t="s">
        <v>2462</v>
      </c>
      <c r="B1904" s="11">
        <v>43394</v>
      </c>
      <c r="C1904" s="12" t="s">
        <v>1897</v>
      </c>
      <c r="D1904" s="12" t="s">
        <v>8</v>
      </c>
      <c r="E1904" s="12" t="s">
        <v>9</v>
      </c>
      <c r="F1904" s="12" t="s">
        <v>10</v>
      </c>
      <c r="G1904" s="12">
        <v>5.1840000000000002</v>
      </c>
      <c r="H1904" s="12">
        <v>27</v>
      </c>
      <c r="I1904" s="12">
        <v>1.0367999999999999</v>
      </c>
      <c r="J1904" s="13">
        <v>0.04</v>
      </c>
      <c r="K1904" s="12" t="str">
        <f t="shared" si="116"/>
        <v>October</v>
      </c>
      <c r="L1904" s="24">
        <f t="shared" si="117"/>
        <v>0.19999999999999998</v>
      </c>
      <c r="M1904" s="12">
        <f t="shared" si="118"/>
        <v>0.192</v>
      </c>
      <c r="N1904" s="19">
        <f t="shared" si="119"/>
        <v>4.9766399999999997</v>
      </c>
    </row>
    <row r="1905" spans="1:14" x14ac:dyDescent="0.3">
      <c r="A1905" s="10" t="s">
        <v>2463</v>
      </c>
      <c r="B1905" s="11">
        <v>43394</v>
      </c>
      <c r="C1905" s="12" t="s">
        <v>1897</v>
      </c>
      <c r="D1905" s="12" t="s">
        <v>8</v>
      </c>
      <c r="E1905" s="12" t="s">
        <v>9</v>
      </c>
      <c r="F1905" s="12" t="s">
        <v>4</v>
      </c>
      <c r="G1905" s="12">
        <v>478.48</v>
      </c>
      <c r="H1905" s="12">
        <v>7</v>
      </c>
      <c r="I1905" s="12">
        <v>95.695999999999998</v>
      </c>
      <c r="J1905" s="13">
        <v>0.13</v>
      </c>
      <c r="K1905" s="12" t="str">
        <f t="shared" si="116"/>
        <v>October</v>
      </c>
      <c r="L1905" s="24">
        <f t="shared" si="117"/>
        <v>0.19999999999999998</v>
      </c>
      <c r="M1905" s="12">
        <f t="shared" si="118"/>
        <v>68.354285714285723</v>
      </c>
      <c r="N1905" s="19">
        <f t="shared" si="119"/>
        <v>416.27760000000001</v>
      </c>
    </row>
    <row r="1906" spans="1:14" x14ac:dyDescent="0.3">
      <c r="A1906" s="10" t="s">
        <v>2464</v>
      </c>
      <c r="B1906" s="11">
        <v>43394</v>
      </c>
      <c r="C1906" s="12" t="s">
        <v>1897</v>
      </c>
      <c r="D1906" s="12" t="s">
        <v>8</v>
      </c>
      <c r="E1906" s="12" t="s">
        <v>9</v>
      </c>
      <c r="F1906" s="12" t="s">
        <v>18</v>
      </c>
      <c r="G1906" s="12">
        <v>28.4</v>
      </c>
      <c r="H1906" s="12">
        <v>1</v>
      </c>
      <c r="I1906" s="12">
        <v>5.68</v>
      </c>
      <c r="J1906" s="13">
        <v>0.16</v>
      </c>
      <c r="K1906" s="12" t="str">
        <f t="shared" si="116"/>
        <v>October</v>
      </c>
      <c r="L1906" s="24">
        <f t="shared" si="117"/>
        <v>0.2</v>
      </c>
      <c r="M1906" s="12">
        <f t="shared" si="118"/>
        <v>28.4</v>
      </c>
      <c r="N1906" s="19">
        <f t="shared" si="119"/>
        <v>23.855999999999998</v>
      </c>
    </row>
    <row r="1907" spans="1:14" x14ac:dyDescent="0.3">
      <c r="A1907" s="10" t="s">
        <v>2465</v>
      </c>
      <c r="B1907" s="11">
        <v>43394</v>
      </c>
      <c r="C1907" s="12" t="s">
        <v>2466</v>
      </c>
      <c r="D1907" s="12" t="s">
        <v>29</v>
      </c>
      <c r="E1907" s="12" t="s">
        <v>9</v>
      </c>
      <c r="F1907" s="12" t="s">
        <v>10</v>
      </c>
      <c r="G1907" s="12">
        <v>909.12</v>
      </c>
      <c r="H1907" s="12">
        <v>3</v>
      </c>
      <c r="I1907" s="12">
        <v>181.82400000000001</v>
      </c>
      <c r="J1907" s="13">
        <v>0.01</v>
      </c>
      <c r="K1907" s="12" t="str">
        <f t="shared" si="116"/>
        <v>October</v>
      </c>
      <c r="L1907" s="24">
        <f t="shared" si="117"/>
        <v>0.2</v>
      </c>
      <c r="M1907" s="12">
        <f t="shared" si="118"/>
        <v>303.04000000000002</v>
      </c>
      <c r="N1907" s="19">
        <f t="shared" si="119"/>
        <v>900.02880000000005</v>
      </c>
    </row>
    <row r="1908" spans="1:14" x14ac:dyDescent="0.3">
      <c r="A1908" s="10" t="s">
        <v>2467</v>
      </c>
      <c r="B1908" s="11">
        <v>42872</v>
      </c>
      <c r="C1908" s="12" t="s">
        <v>2330</v>
      </c>
      <c r="D1908" s="12" t="s">
        <v>29</v>
      </c>
      <c r="E1908" s="12" t="s">
        <v>9</v>
      </c>
      <c r="F1908" s="12" t="s">
        <v>10</v>
      </c>
      <c r="G1908" s="12">
        <v>2.952</v>
      </c>
      <c r="H1908" s="12">
        <v>28</v>
      </c>
      <c r="I1908" s="12">
        <v>0.59040000000000004</v>
      </c>
      <c r="J1908" s="13">
        <v>0.21</v>
      </c>
      <c r="K1908" s="12" t="str">
        <f t="shared" si="116"/>
        <v>May</v>
      </c>
      <c r="L1908" s="24">
        <f t="shared" si="117"/>
        <v>0.2</v>
      </c>
      <c r="M1908" s="12">
        <f t="shared" si="118"/>
        <v>0.10542857142857143</v>
      </c>
      <c r="N1908" s="19">
        <f t="shared" si="119"/>
        <v>2.3320799999999999</v>
      </c>
    </row>
    <row r="1909" spans="1:14" x14ac:dyDescent="0.3">
      <c r="A1909" s="10" t="s">
        <v>2468</v>
      </c>
      <c r="B1909" s="11">
        <v>42872</v>
      </c>
      <c r="C1909" s="12" t="s">
        <v>2330</v>
      </c>
      <c r="D1909" s="12" t="s">
        <v>29</v>
      </c>
      <c r="E1909" s="12" t="s">
        <v>9</v>
      </c>
      <c r="F1909" s="12" t="s">
        <v>10</v>
      </c>
      <c r="G1909" s="12">
        <v>27.018000000000001</v>
      </c>
      <c r="H1909" s="12">
        <v>4</v>
      </c>
      <c r="I1909" s="12">
        <v>5.4036</v>
      </c>
      <c r="J1909" s="13">
        <v>0.02</v>
      </c>
      <c r="K1909" s="12" t="str">
        <f t="shared" si="116"/>
        <v>May</v>
      </c>
      <c r="L1909" s="24">
        <f t="shared" si="117"/>
        <v>0.19999999999999998</v>
      </c>
      <c r="M1909" s="12">
        <f t="shared" si="118"/>
        <v>6.7545000000000002</v>
      </c>
      <c r="N1909" s="19">
        <f t="shared" si="119"/>
        <v>26.477640000000001</v>
      </c>
    </row>
    <row r="1910" spans="1:14" x14ac:dyDescent="0.3">
      <c r="A1910" s="10" t="s">
        <v>2469</v>
      </c>
      <c r="B1910" s="11">
        <v>42431</v>
      </c>
      <c r="C1910" s="12" t="s">
        <v>1889</v>
      </c>
      <c r="D1910" s="12" t="s">
        <v>8</v>
      </c>
      <c r="E1910" s="12" t="s">
        <v>9</v>
      </c>
      <c r="F1910" s="12" t="s">
        <v>4</v>
      </c>
      <c r="G1910" s="12">
        <v>136.91999999999999</v>
      </c>
      <c r="H1910" s="12">
        <v>7</v>
      </c>
      <c r="I1910" s="12">
        <v>27.384</v>
      </c>
      <c r="J1910" s="13">
        <v>0.24</v>
      </c>
      <c r="K1910" s="12" t="str">
        <f t="shared" si="116"/>
        <v>March</v>
      </c>
      <c r="L1910" s="24">
        <f t="shared" si="117"/>
        <v>0.2</v>
      </c>
      <c r="M1910" s="12">
        <f t="shared" si="118"/>
        <v>19.559999999999999</v>
      </c>
      <c r="N1910" s="19">
        <f t="shared" si="119"/>
        <v>104.05919999999999</v>
      </c>
    </row>
    <row r="1911" spans="1:14" x14ac:dyDescent="0.3">
      <c r="A1911" s="10" t="s">
        <v>2470</v>
      </c>
      <c r="B1911" s="11">
        <v>43452</v>
      </c>
      <c r="C1911" s="12" t="s">
        <v>2471</v>
      </c>
      <c r="D1911" s="12" t="s">
        <v>45</v>
      </c>
      <c r="E1911" s="12" t="s">
        <v>3</v>
      </c>
      <c r="F1911" s="12" t="s">
        <v>4</v>
      </c>
      <c r="G1911" s="12">
        <v>18.96</v>
      </c>
      <c r="H1911" s="12">
        <v>13</v>
      </c>
      <c r="I1911" s="12">
        <v>3.7919999999999998</v>
      </c>
      <c r="J1911" s="13">
        <v>0.24</v>
      </c>
      <c r="K1911" s="12" t="str">
        <f t="shared" si="116"/>
        <v>December</v>
      </c>
      <c r="L1911" s="24">
        <f t="shared" si="117"/>
        <v>0.19999999999999998</v>
      </c>
      <c r="M1911" s="12">
        <f t="shared" si="118"/>
        <v>1.4584615384615385</v>
      </c>
      <c r="N1911" s="19">
        <f t="shared" si="119"/>
        <v>14.409600000000001</v>
      </c>
    </row>
    <row r="1912" spans="1:14" x14ac:dyDescent="0.3">
      <c r="A1912" s="10" t="s">
        <v>2472</v>
      </c>
      <c r="B1912" s="11">
        <v>43054</v>
      </c>
      <c r="C1912" s="12" t="s">
        <v>124</v>
      </c>
      <c r="D1912" s="12" t="s">
        <v>2</v>
      </c>
      <c r="E1912" s="12" t="s">
        <v>9</v>
      </c>
      <c r="F1912" s="12" t="s">
        <v>18</v>
      </c>
      <c r="G1912" s="12">
        <v>99.39</v>
      </c>
      <c r="H1912" s="12">
        <v>15</v>
      </c>
      <c r="I1912" s="12">
        <v>19.878</v>
      </c>
      <c r="J1912" s="13">
        <v>0.25</v>
      </c>
      <c r="K1912" s="12" t="str">
        <f t="shared" si="116"/>
        <v>November</v>
      </c>
      <c r="L1912" s="24">
        <f t="shared" si="117"/>
        <v>0.2</v>
      </c>
      <c r="M1912" s="12">
        <f t="shared" si="118"/>
        <v>6.6260000000000003</v>
      </c>
      <c r="N1912" s="19">
        <f t="shared" si="119"/>
        <v>74.542500000000004</v>
      </c>
    </row>
    <row r="1913" spans="1:14" x14ac:dyDescent="0.3">
      <c r="A1913" s="10" t="s">
        <v>2473</v>
      </c>
      <c r="B1913" s="11">
        <v>43166</v>
      </c>
      <c r="C1913" s="12" t="s">
        <v>1542</v>
      </c>
      <c r="D1913" s="12" t="s">
        <v>29</v>
      </c>
      <c r="E1913" s="12" t="s">
        <v>9</v>
      </c>
      <c r="F1913" s="12" t="s">
        <v>10</v>
      </c>
      <c r="G1913" s="12">
        <v>273.89600000000002</v>
      </c>
      <c r="H1913" s="12">
        <v>13</v>
      </c>
      <c r="I1913" s="12">
        <v>54.779200000000003</v>
      </c>
      <c r="J1913" s="13">
        <v>0.21</v>
      </c>
      <c r="K1913" s="12" t="str">
        <f t="shared" si="116"/>
        <v>March</v>
      </c>
      <c r="L1913" s="24">
        <f t="shared" si="117"/>
        <v>0.2</v>
      </c>
      <c r="M1913" s="12">
        <f t="shared" si="118"/>
        <v>21.068923076923078</v>
      </c>
      <c r="N1913" s="19">
        <f t="shared" si="119"/>
        <v>216.37784000000002</v>
      </c>
    </row>
    <row r="1914" spans="1:14" x14ac:dyDescent="0.3">
      <c r="A1914" s="10" t="s">
        <v>2474</v>
      </c>
      <c r="B1914" s="11">
        <v>43166</v>
      </c>
      <c r="C1914" s="12" t="s">
        <v>1542</v>
      </c>
      <c r="D1914" s="12" t="s">
        <v>29</v>
      </c>
      <c r="E1914" s="12" t="s">
        <v>9</v>
      </c>
      <c r="F1914" s="12" t="s">
        <v>18</v>
      </c>
      <c r="G1914" s="12">
        <v>597.13199999999995</v>
      </c>
      <c r="H1914" s="12">
        <v>20</v>
      </c>
      <c r="I1914" s="12">
        <v>119.4264</v>
      </c>
      <c r="J1914" s="13">
        <v>0</v>
      </c>
      <c r="K1914" s="12" t="str">
        <f t="shared" si="116"/>
        <v>March</v>
      </c>
      <c r="L1914" s="24">
        <f t="shared" si="117"/>
        <v>0.2</v>
      </c>
      <c r="M1914" s="12">
        <f t="shared" si="118"/>
        <v>29.856599999999997</v>
      </c>
      <c r="N1914" s="19">
        <f t="shared" si="119"/>
        <v>597.13199999999995</v>
      </c>
    </row>
    <row r="1915" spans="1:14" x14ac:dyDescent="0.3">
      <c r="A1915" s="10" t="s">
        <v>2475</v>
      </c>
      <c r="B1915" s="11">
        <v>42019</v>
      </c>
      <c r="C1915" s="12" t="s">
        <v>2476</v>
      </c>
      <c r="D1915" s="12" t="s">
        <v>2</v>
      </c>
      <c r="E1915" s="12" t="s">
        <v>3</v>
      </c>
      <c r="F1915" s="12" t="s">
        <v>18</v>
      </c>
      <c r="G1915" s="12">
        <v>149.94999999999999</v>
      </c>
      <c r="H1915" s="12">
        <v>28</v>
      </c>
      <c r="I1915" s="12">
        <v>29.99</v>
      </c>
      <c r="J1915" s="13">
        <v>0.12</v>
      </c>
      <c r="K1915" s="12" t="str">
        <f t="shared" si="116"/>
        <v>January</v>
      </c>
      <c r="L1915" s="24">
        <f t="shared" si="117"/>
        <v>0.2</v>
      </c>
      <c r="M1915" s="12">
        <f t="shared" si="118"/>
        <v>5.3553571428571427</v>
      </c>
      <c r="N1915" s="19">
        <f t="shared" si="119"/>
        <v>131.95599999999999</v>
      </c>
    </row>
    <row r="1916" spans="1:14" x14ac:dyDescent="0.3">
      <c r="A1916" s="10" t="s">
        <v>2477</v>
      </c>
      <c r="B1916" s="11">
        <v>43220</v>
      </c>
      <c r="C1916" s="12" t="s">
        <v>1352</v>
      </c>
      <c r="D1916" s="12" t="s">
        <v>29</v>
      </c>
      <c r="E1916" s="12" t="s">
        <v>30</v>
      </c>
      <c r="F1916" s="12" t="s">
        <v>10</v>
      </c>
      <c r="G1916" s="12">
        <v>4.6079999999999997</v>
      </c>
      <c r="H1916" s="12">
        <v>23</v>
      </c>
      <c r="I1916" s="12">
        <v>0.92159999999999997</v>
      </c>
      <c r="J1916" s="13">
        <v>0.11</v>
      </c>
      <c r="K1916" s="12" t="str">
        <f t="shared" si="116"/>
        <v>April</v>
      </c>
      <c r="L1916" s="24">
        <f t="shared" si="117"/>
        <v>0.2</v>
      </c>
      <c r="M1916" s="12">
        <f t="shared" si="118"/>
        <v>0.2003478260869565</v>
      </c>
      <c r="N1916" s="19">
        <f t="shared" si="119"/>
        <v>4.1011199999999999</v>
      </c>
    </row>
    <row r="1917" spans="1:14" x14ac:dyDescent="0.3">
      <c r="A1917" s="10" t="s">
        <v>2478</v>
      </c>
      <c r="B1917" s="11">
        <v>43220</v>
      </c>
      <c r="C1917" s="12" t="s">
        <v>1352</v>
      </c>
      <c r="D1917" s="12" t="s">
        <v>29</v>
      </c>
      <c r="E1917" s="12" t="s">
        <v>30</v>
      </c>
      <c r="F1917" s="12" t="s">
        <v>10</v>
      </c>
      <c r="G1917" s="12">
        <v>15.528</v>
      </c>
      <c r="H1917" s="12">
        <v>11</v>
      </c>
      <c r="I1917" s="12">
        <v>3.1055999999999999</v>
      </c>
      <c r="J1917" s="13">
        <v>0.19</v>
      </c>
      <c r="K1917" s="12" t="str">
        <f t="shared" si="116"/>
        <v>April</v>
      </c>
      <c r="L1917" s="24">
        <f t="shared" si="117"/>
        <v>0.19999999999999998</v>
      </c>
      <c r="M1917" s="12">
        <f t="shared" si="118"/>
        <v>1.4116363636363636</v>
      </c>
      <c r="N1917" s="19">
        <f t="shared" si="119"/>
        <v>12.577680000000001</v>
      </c>
    </row>
    <row r="1918" spans="1:14" x14ac:dyDescent="0.3">
      <c r="A1918" s="10" t="s">
        <v>2479</v>
      </c>
      <c r="B1918" s="11">
        <v>43220</v>
      </c>
      <c r="C1918" s="12" t="s">
        <v>1352</v>
      </c>
      <c r="D1918" s="12" t="s">
        <v>29</v>
      </c>
      <c r="E1918" s="12" t="s">
        <v>30</v>
      </c>
      <c r="F1918" s="12" t="s">
        <v>10</v>
      </c>
      <c r="G1918" s="12">
        <v>11.952</v>
      </c>
      <c r="H1918" s="12">
        <v>7</v>
      </c>
      <c r="I1918" s="12">
        <v>2.3904000000000001</v>
      </c>
      <c r="J1918" s="13">
        <v>0.23</v>
      </c>
      <c r="K1918" s="12" t="str">
        <f t="shared" si="116"/>
        <v>April</v>
      </c>
      <c r="L1918" s="24">
        <f t="shared" si="117"/>
        <v>0.2</v>
      </c>
      <c r="M1918" s="12">
        <f t="shared" si="118"/>
        <v>1.7074285714285715</v>
      </c>
      <c r="N1918" s="19">
        <f t="shared" si="119"/>
        <v>9.2030399999999997</v>
      </c>
    </row>
    <row r="1919" spans="1:14" x14ac:dyDescent="0.3">
      <c r="A1919" s="10" t="s">
        <v>2480</v>
      </c>
      <c r="B1919" s="11">
        <v>42593</v>
      </c>
      <c r="C1919" s="12" t="s">
        <v>1880</v>
      </c>
      <c r="D1919" s="12" t="s">
        <v>45</v>
      </c>
      <c r="E1919" s="12" t="s">
        <v>3</v>
      </c>
      <c r="F1919" s="12" t="s">
        <v>10</v>
      </c>
      <c r="G1919" s="12">
        <v>11.65</v>
      </c>
      <c r="H1919" s="12">
        <v>10</v>
      </c>
      <c r="I1919" s="12">
        <v>2.33</v>
      </c>
      <c r="J1919" s="13">
        <v>0.2</v>
      </c>
      <c r="K1919" s="12" t="str">
        <f t="shared" si="116"/>
        <v>August</v>
      </c>
      <c r="L1919" s="24">
        <f t="shared" si="117"/>
        <v>0.2</v>
      </c>
      <c r="M1919" s="12">
        <f t="shared" si="118"/>
        <v>1.165</v>
      </c>
      <c r="N1919" s="19">
        <f t="shared" si="119"/>
        <v>9.32</v>
      </c>
    </row>
    <row r="1920" spans="1:14" x14ac:dyDescent="0.3">
      <c r="A1920" s="10" t="s">
        <v>2481</v>
      </c>
      <c r="B1920" s="11">
        <v>42673</v>
      </c>
      <c r="C1920" s="12" t="s">
        <v>2377</v>
      </c>
      <c r="D1920" s="12" t="s">
        <v>2</v>
      </c>
      <c r="E1920" s="12" t="s">
        <v>30</v>
      </c>
      <c r="F1920" s="12" t="s">
        <v>18</v>
      </c>
      <c r="G1920" s="12">
        <v>299.89999999999998</v>
      </c>
      <c r="H1920" s="12">
        <v>7</v>
      </c>
      <c r="I1920" s="12">
        <v>59.98</v>
      </c>
      <c r="J1920" s="13">
        <v>0.22</v>
      </c>
      <c r="K1920" s="12" t="str">
        <f t="shared" si="116"/>
        <v>October</v>
      </c>
      <c r="L1920" s="24">
        <f t="shared" si="117"/>
        <v>0.2</v>
      </c>
      <c r="M1920" s="12">
        <f t="shared" si="118"/>
        <v>42.842857142857142</v>
      </c>
      <c r="N1920" s="19">
        <f t="shared" si="119"/>
        <v>233.92199999999997</v>
      </c>
    </row>
    <row r="1921" spans="1:14" x14ac:dyDescent="0.3">
      <c r="A1921" s="10" t="s">
        <v>2482</v>
      </c>
      <c r="B1921" s="11">
        <v>43329</v>
      </c>
      <c r="C1921" s="12" t="s">
        <v>2483</v>
      </c>
      <c r="D1921" s="12" t="s">
        <v>45</v>
      </c>
      <c r="E1921" s="12" t="s">
        <v>9</v>
      </c>
      <c r="F1921" s="12" t="s">
        <v>10</v>
      </c>
      <c r="G1921" s="12">
        <v>895.92</v>
      </c>
      <c r="H1921" s="12">
        <v>15</v>
      </c>
      <c r="I1921" s="12">
        <v>179.184</v>
      </c>
      <c r="J1921" s="13">
        <v>0.18</v>
      </c>
      <c r="K1921" s="12" t="str">
        <f t="shared" si="116"/>
        <v>August</v>
      </c>
      <c r="L1921" s="24">
        <f t="shared" si="117"/>
        <v>0.2</v>
      </c>
      <c r="M1921" s="12">
        <f t="shared" si="118"/>
        <v>59.727999999999994</v>
      </c>
      <c r="N1921" s="19">
        <f t="shared" si="119"/>
        <v>734.65440000000001</v>
      </c>
    </row>
    <row r="1922" spans="1:14" x14ac:dyDescent="0.3">
      <c r="A1922" s="10" t="s">
        <v>2484</v>
      </c>
      <c r="B1922" s="11">
        <v>43329</v>
      </c>
      <c r="C1922" s="12" t="s">
        <v>2483</v>
      </c>
      <c r="D1922" s="12" t="s">
        <v>45</v>
      </c>
      <c r="E1922" s="12" t="s">
        <v>9</v>
      </c>
      <c r="F1922" s="12" t="s">
        <v>4</v>
      </c>
      <c r="G1922" s="12">
        <v>462.56400000000002</v>
      </c>
      <c r="H1922" s="12">
        <v>6</v>
      </c>
      <c r="I1922" s="12">
        <v>92.512799999999999</v>
      </c>
      <c r="J1922" s="13">
        <v>0.13</v>
      </c>
      <c r="K1922" s="12" t="str">
        <f t="shared" ref="K1922:K1985" si="120">TEXT(B1922,"mmmm")</f>
        <v>August</v>
      </c>
      <c r="L1922" s="24">
        <f t="shared" ref="L1922:L1985" si="121">I1922/G1922</f>
        <v>0.19999999999999998</v>
      </c>
      <c r="M1922" s="12">
        <f t="shared" ref="M1922:M1985" si="122">G1922/H1922</f>
        <v>77.094000000000008</v>
      </c>
      <c r="N1922" s="19">
        <f t="shared" ref="N1922:N1985" si="123">G1922-(G1922*J1922)</f>
        <v>402.43068</v>
      </c>
    </row>
    <row r="1923" spans="1:14" x14ac:dyDescent="0.3">
      <c r="A1923" s="10" t="s">
        <v>2485</v>
      </c>
      <c r="B1923" s="11">
        <v>42439</v>
      </c>
      <c r="C1923" s="12" t="s">
        <v>294</v>
      </c>
      <c r="D1923" s="12" t="s">
        <v>8</v>
      </c>
      <c r="E1923" s="12" t="s">
        <v>9</v>
      </c>
      <c r="F1923" s="12" t="s">
        <v>10</v>
      </c>
      <c r="G1923" s="12">
        <v>15.007999999999999</v>
      </c>
      <c r="H1923" s="12">
        <v>27</v>
      </c>
      <c r="I1923" s="12">
        <v>3.0015999999999998</v>
      </c>
      <c r="J1923" s="13">
        <v>0.19</v>
      </c>
      <c r="K1923" s="12" t="str">
        <f t="shared" si="120"/>
        <v>March</v>
      </c>
      <c r="L1923" s="24">
        <f t="shared" si="121"/>
        <v>0.2</v>
      </c>
      <c r="M1923" s="12">
        <f t="shared" si="122"/>
        <v>0.55585185185185182</v>
      </c>
      <c r="N1923" s="19">
        <f t="shared" si="123"/>
        <v>12.156479999999998</v>
      </c>
    </row>
    <row r="1924" spans="1:14" x14ac:dyDescent="0.3">
      <c r="A1924" s="10" t="s">
        <v>2486</v>
      </c>
      <c r="B1924" s="11">
        <v>42954</v>
      </c>
      <c r="C1924" s="12" t="s">
        <v>2487</v>
      </c>
      <c r="D1924" s="12" t="s">
        <v>29</v>
      </c>
      <c r="E1924" s="12" t="s">
        <v>9</v>
      </c>
      <c r="F1924" s="12" t="s">
        <v>18</v>
      </c>
      <c r="G1924" s="12">
        <v>863.64</v>
      </c>
      <c r="H1924" s="12">
        <v>12</v>
      </c>
      <c r="I1924" s="12">
        <v>172.72800000000001</v>
      </c>
      <c r="J1924" s="13">
        <v>0.17</v>
      </c>
      <c r="K1924" s="12" t="str">
        <f t="shared" si="120"/>
        <v>August</v>
      </c>
      <c r="L1924" s="24">
        <f t="shared" si="121"/>
        <v>0.2</v>
      </c>
      <c r="M1924" s="12">
        <f t="shared" si="122"/>
        <v>71.97</v>
      </c>
      <c r="N1924" s="19">
        <f t="shared" si="123"/>
        <v>716.82119999999998</v>
      </c>
    </row>
    <row r="1925" spans="1:14" x14ac:dyDescent="0.3">
      <c r="A1925" s="10" t="s">
        <v>2488</v>
      </c>
      <c r="B1925" s="11">
        <v>42954</v>
      </c>
      <c r="C1925" s="12" t="s">
        <v>2487</v>
      </c>
      <c r="D1925" s="12" t="s">
        <v>29</v>
      </c>
      <c r="E1925" s="12" t="s">
        <v>9</v>
      </c>
      <c r="F1925" s="12" t="s">
        <v>10</v>
      </c>
      <c r="G1925" s="12">
        <v>47.616</v>
      </c>
      <c r="H1925" s="12">
        <v>10</v>
      </c>
      <c r="I1925" s="12">
        <v>9.5231999999999992</v>
      </c>
      <c r="J1925" s="13">
        <v>0.03</v>
      </c>
      <c r="K1925" s="12" t="str">
        <f t="shared" si="120"/>
        <v>August</v>
      </c>
      <c r="L1925" s="24">
        <f t="shared" si="121"/>
        <v>0.19999999999999998</v>
      </c>
      <c r="M1925" s="12">
        <f t="shared" si="122"/>
        <v>4.7615999999999996</v>
      </c>
      <c r="N1925" s="19">
        <f t="shared" si="123"/>
        <v>46.187519999999999</v>
      </c>
    </row>
    <row r="1926" spans="1:14" x14ac:dyDescent="0.3">
      <c r="A1926" s="10" t="s">
        <v>2489</v>
      </c>
      <c r="B1926" s="11">
        <v>43232</v>
      </c>
      <c r="C1926" s="12" t="s">
        <v>968</v>
      </c>
      <c r="D1926" s="12" t="s">
        <v>2</v>
      </c>
      <c r="E1926" s="12" t="s">
        <v>3</v>
      </c>
      <c r="F1926" s="12" t="s">
        <v>10</v>
      </c>
      <c r="G1926" s="12">
        <v>92.94</v>
      </c>
      <c r="H1926" s="12">
        <v>5</v>
      </c>
      <c r="I1926" s="12">
        <v>18.588000000000001</v>
      </c>
      <c r="J1926" s="13">
        <v>0.24</v>
      </c>
      <c r="K1926" s="12" t="str">
        <f t="shared" si="120"/>
        <v>May</v>
      </c>
      <c r="L1926" s="24">
        <f t="shared" si="121"/>
        <v>0.2</v>
      </c>
      <c r="M1926" s="12">
        <f t="shared" si="122"/>
        <v>18.588000000000001</v>
      </c>
      <c r="N1926" s="19">
        <f t="shared" si="123"/>
        <v>70.634399999999999</v>
      </c>
    </row>
    <row r="1927" spans="1:14" x14ac:dyDescent="0.3">
      <c r="A1927" s="10" t="s">
        <v>2490</v>
      </c>
      <c r="B1927" s="11">
        <v>43346</v>
      </c>
      <c r="C1927" s="12" t="s">
        <v>1323</v>
      </c>
      <c r="D1927" s="12" t="s">
        <v>8</v>
      </c>
      <c r="E1927" s="12" t="s">
        <v>9</v>
      </c>
      <c r="F1927" s="12" t="s">
        <v>18</v>
      </c>
      <c r="G1927" s="12">
        <v>199.98</v>
      </c>
      <c r="H1927" s="12">
        <v>2</v>
      </c>
      <c r="I1927" s="12">
        <v>39.996000000000002</v>
      </c>
      <c r="J1927" s="13">
        <v>0.05</v>
      </c>
      <c r="K1927" s="12" t="str">
        <f t="shared" si="120"/>
        <v>September</v>
      </c>
      <c r="L1927" s="24">
        <f t="shared" si="121"/>
        <v>0.2</v>
      </c>
      <c r="M1927" s="12">
        <f t="shared" si="122"/>
        <v>99.99</v>
      </c>
      <c r="N1927" s="19">
        <f t="shared" si="123"/>
        <v>189.98099999999999</v>
      </c>
    </row>
    <row r="1928" spans="1:14" x14ac:dyDescent="0.3">
      <c r="A1928" s="10" t="s">
        <v>2491</v>
      </c>
      <c r="B1928" s="11">
        <v>42984</v>
      </c>
      <c r="C1928" s="12" t="s">
        <v>1660</v>
      </c>
      <c r="D1928" s="12" t="s">
        <v>8</v>
      </c>
      <c r="E1928" s="12" t="s">
        <v>3</v>
      </c>
      <c r="F1928" s="12" t="s">
        <v>18</v>
      </c>
      <c r="G1928" s="12">
        <v>177.48</v>
      </c>
      <c r="H1928" s="12">
        <v>14</v>
      </c>
      <c r="I1928" s="12">
        <v>35.496000000000002</v>
      </c>
      <c r="J1928" s="13">
        <v>0.23</v>
      </c>
      <c r="K1928" s="12" t="str">
        <f t="shared" si="120"/>
        <v>September</v>
      </c>
      <c r="L1928" s="24">
        <f t="shared" si="121"/>
        <v>0.2</v>
      </c>
      <c r="M1928" s="12">
        <f t="shared" si="122"/>
        <v>12.677142857142856</v>
      </c>
      <c r="N1928" s="19">
        <f t="shared" si="123"/>
        <v>136.65959999999998</v>
      </c>
    </row>
    <row r="1929" spans="1:14" x14ac:dyDescent="0.3">
      <c r="A1929" s="10" t="s">
        <v>2492</v>
      </c>
      <c r="B1929" s="11">
        <v>43432</v>
      </c>
      <c r="C1929" s="12" t="s">
        <v>1108</v>
      </c>
      <c r="D1929" s="12" t="s">
        <v>29</v>
      </c>
      <c r="E1929" s="12" t="s">
        <v>3</v>
      </c>
      <c r="F1929" s="12" t="s">
        <v>10</v>
      </c>
      <c r="G1929" s="12">
        <v>88.768000000000001</v>
      </c>
      <c r="H1929" s="12">
        <v>6</v>
      </c>
      <c r="I1929" s="12">
        <v>17.753599999999999</v>
      </c>
      <c r="J1929" s="13">
        <v>0.02</v>
      </c>
      <c r="K1929" s="12" t="str">
        <f t="shared" si="120"/>
        <v>November</v>
      </c>
      <c r="L1929" s="24">
        <f t="shared" si="121"/>
        <v>0.19999999999999998</v>
      </c>
      <c r="M1929" s="12">
        <f t="shared" si="122"/>
        <v>14.794666666666666</v>
      </c>
      <c r="N1929" s="19">
        <f t="shared" si="123"/>
        <v>86.992639999999994</v>
      </c>
    </row>
    <row r="1930" spans="1:14" x14ac:dyDescent="0.3">
      <c r="A1930" s="10" t="s">
        <v>2493</v>
      </c>
      <c r="B1930" s="11">
        <v>43175</v>
      </c>
      <c r="C1930" s="12" t="s">
        <v>299</v>
      </c>
      <c r="D1930" s="12" t="s">
        <v>45</v>
      </c>
      <c r="E1930" s="12" t="s">
        <v>30</v>
      </c>
      <c r="F1930" s="12" t="s">
        <v>10</v>
      </c>
      <c r="G1930" s="12">
        <v>6.48</v>
      </c>
      <c r="H1930" s="12">
        <v>29</v>
      </c>
      <c r="I1930" s="12">
        <v>1.296</v>
      </c>
      <c r="J1930" s="13">
        <v>0.03</v>
      </c>
      <c r="K1930" s="12" t="str">
        <f t="shared" si="120"/>
        <v>March</v>
      </c>
      <c r="L1930" s="24">
        <f t="shared" si="121"/>
        <v>0.19999999999999998</v>
      </c>
      <c r="M1930" s="12">
        <f t="shared" si="122"/>
        <v>0.22344827586206897</v>
      </c>
      <c r="N1930" s="19">
        <f t="shared" si="123"/>
        <v>6.2856000000000005</v>
      </c>
    </row>
    <row r="1931" spans="1:14" x14ac:dyDescent="0.3">
      <c r="A1931" s="10" t="s">
        <v>2494</v>
      </c>
      <c r="B1931" s="11">
        <v>43175</v>
      </c>
      <c r="C1931" s="12" t="s">
        <v>299</v>
      </c>
      <c r="D1931" s="12" t="s">
        <v>45</v>
      </c>
      <c r="E1931" s="12" t="s">
        <v>30</v>
      </c>
      <c r="F1931" s="12" t="s">
        <v>10</v>
      </c>
      <c r="G1931" s="12">
        <v>46.51</v>
      </c>
      <c r="H1931" s="12">
        <v>26</v>
      </c>
      <c r="I1931" s="12">
        <v>9.3019999999999996</v>
      </c>
      <c r="J1931" s="13">
        <v>0.06</v>
      </c>
      <c r="K1931" s="12" t="str">
        <f t="shared" si="120"/>
        <v>March</v>
      </c>
      <c r="L1931" s="24">
        <f t="shared" si="121"/>
        <v>0.2</v>
      </c>
      <c r="M1931" s="12">
        <f t="shared" si="122"/>
        <v>1.7888461538461538</v>
      </c>
      <c r="N1931" s="19">
        <f t="shared" si="123"/>
        <v>43.7194</v>
      </c>
    </row>
    <row r="1932" spans="1:14" x14ac:dyDescent="0.3">
      <c r="A1932" s="10" t="s">
        <v>2495</v>
      </c>
      <c r="B1932" s="11">
        <v>43175</v>
      </c>
      <c r="C1932" s="12" t="s">
        <v>299</v>
      </c>
      <c r="D1932" s="12" t="s">
        <v>45</v>
      </c>
      <c r="E1932" s="12" t="s">
        <v>30</v>
      </c>
      <c r="F1932" s="12" t="s">
        <v>18</v>
      </c>
      <c r="G1932" s="12">
        <v>659.976</v>
      </c>
      <c r="H1932" s="12">
        <v>26</v>
      </c>
      <c r="I1932" s="12">
        <v>131.99520000000001</v>
      </c>
      <c r="J1932" s="13">
        <v>0.21</v>
      </c>
      <c r="K1932" s="12" t="str">
        <f t="shared" si="120"/>
        <v>March</v>
      </c>
      <c r="L1932" s="24">
        <f t="shared" si="121"/>
        <v>0.2</v>
      </c>
      <c r="M1932" s="12">
        <f t="shared" si="122"/>
        <v>25.383692307692307</v>
      </c>
      <c r="N1932" s="19">
        <f t="shared" si="123"/>
        <v>521.38103999999998</v>
      </c>
    </row>
    <row r="1933" spans="1:14" x14ac:dyDescent="0.3">
      <c r="A1933" s="10" t="s">
        <v>2496</v>
      </c>
      <c r="B1933" s="11">
        <v>43066</v>
      </c>
      <c r="C1933" s="12" t="s">
        <v>382</v>
      </c>
      <c r="D1933" s="12" t="s">
        <v>45</v>
      </c>
      <c r="E1933" s="12" t="s">
        <v>3</v>
      </c>
      <c r="F1933" s="12" t="s">
        <v>18</v>
      </c>
      <c r="G1933" s="12">
        <v>271.99200000000002</v>
      </c>
      <c r="H1933" s="12">
        <v>19</v>
      </c>
      <c r="I1933" s="12">
        <v>54.398400000000002</v>
      </c>
      <c r="J1933" s="13">
        <v>0</v>
      </c>
      <c r="K1933" s="12" t="str">
        <f t="shared" si="120"/>
        <v>November</v>
      </c>
      <c r="L1933" s="24">
        <f t="shared" si="121"/>
        <v>0.19999999999999998</v>
      </c>
      <c r="M1933" s="12">
        <f t="shared" si="122"/>
        <v>14.315368421052632</v>
      </c>
      <c r="N1933" s="19">
        <f t="shared" si="123"/>
        <v>271.99200000000002</v>
      </c>
    </row>
    <row r="1934" spans="1:14" x14ac:dyDescent="0.3">
      <c r="A1934" s="10" t="s">
        <v>2497</v>
      </c>
      <c r="B1934" s="11">
        <v>43259</v>
      </c>
      <c r="C1934" s="12" t="s">
        <v>1004</v>
      </c>
      <c r="D1934" s="12" t="s">
        <v>45</v>
      </c>
      <c r="E1934" s="12" t="s">
        <v>3</v>
      </c>
      <c r="F1934" s="12" t="s">
        <v>4</v>
      </c>
      <c r="G1934" s="12">
        <v>145.74</v>
      </c>
      <c r="H1934" s="12">
        <v>15</v>
      </c>
      <c r="I1934" s="12">
        <v>29.148</v>
      </c>
      <c r="J1934" s="13">
        <v>0.06</v>
      </c>
      <c r="K1934" s="12" t="str">
        <f t="shared" si="120"/>
        <v>June</v>
      </c>
      <c r="L1934" s="24">
        <f t="shared" si="121"/>
        <v>0.19999999999999998</v>
      </c>
      <c r="M1934" s="12">
        <f t="shared" si="122"/>
        <v>9.7160000000000011</v>
      </c>
      <c r="N1934" s="19">
        <f t="shared" si="123"/>
        <v>136.9956</v>
      </c>
    </row>
    <row r="1935" spans="1:14" x14ac:dyDescent="0.3">
      <c r="A1935" s="10" t="s">
        <v>2498</v>
      </c>
      <c r="B1935" s="11">
        <v>43259</v>
      </c>
      <c r="C1935" s="12" t="s">
        <v>1004</v>
      </c>
      <c r="D1935" s="12" t="s">
        <v>45</v>
      </c>
      <c r="E1935" s="12" t="s">
        <v>3</v>
      </c>
      <c r="F1935" s="12" t="s">
        <v>4</v>
      </c>
      <c r="G1935" s="12">
        <v>15.4</v>
      </c>
      <c r="H1935" s="12">
        <v>20</v>
      </c>
      <c r="I1935" s="12">
        <v>3.08</v>
      </c>
      <c r="J1935" s="13">
        <v>0.22</v>
      </c>
      <c r="K1935" s="12" t="str">
        <f t="shared" si="120"/>
        <v>June</v>
      </c>
      <c r="L1935" s="24">
        <f t="shared" si="121"/>
        <v>0.2</v>
      </c>
      <c r="M1935" s="12">
        <f t="shared" si="122"/>
        <v>0.77</v>
      </c>
      <c r="N1935" s="19">
        <f t="shared" si="123"/>
        <v>12.012</v>
      </c>
    </row>
    <row r="1936" spans="1:14" x14ac:dyDescent="0.3">
      <c r="A1936" s="10" t="s">
        <v>2499</v>
      </c>
      <c r="B1936" s="11">
        <v>43431</v>
      </c>
      <c r="C1936" s="12" t="s">
        <v>1323</v>
      </c>
      <c r="D1936" s="12" t="s">
        <v>8</v>
      </c>
      <c r="E1936" s="12" t="s">
        <v>9</v>
      </c>
      <c r="F1936" s="12" t="s">
        <v>10</v>
      </c>
      <c r="G1936" s="12">
        <v>244.55</v>
      </c>
      <c r="H1936" s="12">
        <v>30</v>
      </c>
      <c r="I1936" s="12">
        <v>48.91</v>
      </c>
      <c r="J1936" s="13">
        <v>0.2</v>
      </c>
      <c r="K1936" s="12" t="str">
        <f t="shared" si="120"/>
        <v>November</v>
      </c>
      <c r="L1936" s="24">
        <f t="shared" si="121"/>
        <v>0.19999999999999998</v>
      </c>
      <c r="M1936" s="12">
        <f t="shared" si="122"/>
        <v>8.1516666666666673</v>
      </c>
      <c r="N1936" s="19">
        <f t="shared" si="123"/>
        <v>195.64000000000001</v>
      </c>
    </row>
    <row r="1937" spans="1:14" x14ac:dyDescent="0.3">
      <c r="A1937" s="10" t="s">
        <v>2500</v>
      </c>
      <c r="B1937" s="11">
        <v>43431</v>
      </c>
      <c r="C1937" s="12" t="s">
        <v>1323</v>
      </c>
      <c r="D1937" s="12" t="s">
        <v>8</v>
      </c>
      <c r="E1937" s="12" t="s">
        <v>9</v>
      </c>
      <c r="F1937" s="12" t="s">
        <v>18</v>
      </c>
      <c r="G1937" s="12">
        <v>166.16</v>
      </c>
      <c r="H1937" s="12">
        <v>4</v>
      </c>
      <c r="I1937" s="12">
        <v>33.231999999999999</v>
      </c>
      <c r="J1937" s="13">
        <v>0.13</v>
      </c>
      <c r="K1937" s="12" t="str">
        <f t="shared" si="120"/>
        <v>November</v>
      </c>
      <c r="L1937" s="24">
        <f t="shared" si="121"/>
        <v>0.2</v>
      </c>
      <c r="M1937" s="12">
        <f t="shared" si="122"/>
        <v>41.54</v>
      </c>
      <c r="N1937" s="19">
        <f t="shared" si="123"/>
        <v>144.5592</v>
      </c>
    </row>
    <row r="1938" spans="1:14" x14ac:dyDescent="0.3">
      <c r="A1938" s="10" t="s">
        <v>2501</v>
      </c>
      <c r="B1938" s="11">
        <v>42515</v>
      </c>
      <c r="C1938" s="12" t="s">
        <v>1957</v>
      </c>
      <c r="D1938" s="12" t="s">
        <v>45</v>
      </c>
      <c r="E1938" s="12" t="s">
        <v>30</v>
      </c>
      <c r="F1938" s="12" t="s">
        <v>4</v>
      </c>
      <c r="G1938" s="12">
        <v>14.73</v>
      </c>
      <c r="H1938" s="12">
        <v>28</v>
      </c>
      <c r="I1938" s="12">
        <v>2.9460000000000002</v>
      </c>
      <c r="J1938" s="13">
        <v>0.17</v>
      </c>
      <c r="K1938" s="12" t="str">
        <f t="shared" si="120"/>
        <v>May</v>
      </c>
      <c r="L1938" s="24">
        <f t="shared" si="121"/>
        <v>0.2</v>
      </c>
      <c r="M1938" s="12">
        <f t="shared" si="122"/>
        <v>0.52607142857142863</v>
      </c>
      <c r="N1938" s="19">
        <f t="shared" si="123"/>
        <v>12.225899999999999</v>
      </c>
    </row>
    <row r="1939" spans="1:14" x14ac:dyDescent="0.3">
      <c r="A1939" s="10" t="s">
        <v>2502</v>
      </c>
      <c r="B1939" s="11">
        <v>42954</v>
      </c>
      <c r="C1939" s="12" t="s">
        <v>2503</v>
      </c>
      <c r="D1939" s="12" t="s">
        <v>8</v>
      </c>
      <c r="E1939" s="12" t="s">
        <v>3</v>
      </c>
      <c r="F1939" s="12" t="s">
        <v>10</v>
      </c>
      <c r="G1939" s="12">
        <v>19.968</v>
      </c>
      <c r="H1939" s="12">
        <v>2</v>
      </c>
      <c r="I1939" s="12">
        <v>3.9935999999999998</v>
      </c>
      <c r="J1939" s="13">
        <v>0.01</v>
      </c>
      <c r="K1939" s="12" t="str">
        <f t="shared" si="120"/>
        <v>August</v>
      </c>
      <c r="L1939" s="24">
        <f t="shared" si="121"/>
        <v>0.19999999999999998</v>
      </c>
      <c r="M1939" s="12">
        <f t="shared" si="122"/>
        <v>9.984</v>
      </c>
      <c r="N1939" s="19">
        <f t="shared" si="123"/>
        <v>19.768319999999999</v>
      </c>
    </row>
    <row r="1940" spans="1:14" x14ac:dyDescent="0.3">
      <c r="A1940" s="10" t="s">
        <v>2504</v>
      </c>
      <c r="B1940" s="11">
        <v>42954</v>
      </c>
      <c r="C1940" s="12" t="s">
        <v>2503</v>
      </c>
      <c r="D1940" s="12" t="s">
        <v>8</v>
      </c>
      <c r="E1940" s="12" t="s">
        <v>3</v>
      </c>
      <c r="F1940" s="12" t="s">
        <v>10</v>
      </c>
      <c r="G1940" s="12">
        <v>33.488</v>
      </c>
      <c r="H1940" s="12">
        <v>26</v>
      </c>
      <c r="I1940" s="12">
        <v>6.6976000000000004</v>
      </c>
      <c r="J1940" s="13">
        <v>0.01</v>
      </c>
      <c r="K1940" s="12" t="str">
        <f t="shared" si="120"/>
        <v>August</v>
      </c>
      <c r="L1940" s="24">
        <f t="shared" si="121"/>
        <v>0.2</v>
      </c>
      <c r="M1940" s="12">
        <f t="shared" si="122"/>
        <v>1.288</v>
      </c>
      <c r="N1940" s="19">
        <f t="shared" si="123"/>
        <v>33.153120000000001</v>
      </c>
    </row>
    <row r="1941" spans="1:14" x14ac:dyDescent="0.3">
      <c r="A1941" s="10" t="s">
        <v>2505</v>
      </c>
      <c r="B1941" s="11">
        <v>42954</v>
      </c>
      <c r="C1941" s="12" t="s">
        <v>2503</v>
      </c>
      <c r="D1941" s="12" t="s">
        <v>8</v>
      </c>
      <c r="E1941" s="12" t="s">
        <v>3</v>
      </c>
      <c r="F1941" s="12" t="s">
        <v>10</v>
      </c>
      <c r="G1941" s="12">
        <v>8.7360000000000007</v>
      </c>
      <c r="H1941" s="12">
        <v>13</v>
      </c>
      <c r="I1941" s="12">
        <v>1.7472000000000001</v>
      </c>
      <c r="J1941" s="13">
        <v>0.21</v>
      </c>
      <c r="K1941" s="12" t="str">
        <f t="shared" si="120"/>
        <v>August</v>
      </c>
      <c r="L1941" s="24">
        <f t="shared" si="121"/>
        <v>0.19999999999999998</v>
      </c>
      <c r="M1941" s="12">
        <f t="shared" si="122"/>
        <v>0.67200000000000004</v>
      </c>
      <c r="N1941" s="19">
        <f t="shared" si="123"/>
        <v>6.9014400000000009</v>
      </c>
    </row>
    <row r="1942" spans="1:14" x14ac:dyDescent="0.3">
      <c r="A1942" s="10" t="s">
        <v>2506</v>
      </c>
      <c r="B1942" s="11">
        <v>42954</v>
      </c>
      <c r="C1942" s="12" t="s">
        <v>2503</v>
      </c>
      <c r="D1942" s="12" t="s">
        <v>8</v>
      </c>
      <c r="E1942" s="12" t="s">
        <v>3</v>
      </c>
      <c r="F1942" s="12" t="s">
        <v>4</v>
      </c>
      <c r="G1942" s="12">
        <v>662.88</v>
      </c>
      <c r="H1942" s="12">
        <v>18</v>
      </c>
      <c r="I1942" s="12">
        <v>132.57599999999999</v>
      </c>
      <c r="J1942" s="13">
        <v>0.04</v>
      </c>
      <c r="K1942" s="12" t="str">
        <f t="shared" si="120"/>
        <v>August</v>
      </c>
      <c r="L1942" s="24">
        <f t="shared" si="121"/>
        <v>0.19999999999999998</v>
      </c>
      <c r="M1942" s="12">
        <f t="shared" si="122"/>
        <v>36.826666666666668</v>
      </c>
      <c r="N1942" s="19">
        <f t="shared" si="123"/>
        <v>636.36479999999995</v>
      </c>
    </row>
    <row r="1943" spans="1:14" x14ac:dyDescent="0.3">
      <c r="A1943" s="10" t="s">
        <v>2507</v>
      </c>
      <c r="B1943" s="11">
        <v>43341</v>
      </c>
      <c r="C1943" s="12" t="s">
        <v>1772</v>
      </c>
      <c r="D1943" s="12" t="s">
        <v>45</v>
      </c>
      <c r="E1943" s="12" t="s">
        <v>9</v>
      </c>
      <c r="F1943" s="12" t="s">
        <v>10</v>
      </c>
      <c r="G1943" s="12">
        <v>47.36</v>
      </c>
      <c r="H1943" s="12">
        <v>14</v>
      </c>
      <c r="I1943" s="12">
        <v>9.4719999999999995</v>
      </c>
      <c r="J1943" s="13">
        <v>0.21</v>
      </c>
      <c r="K1943" s="12" t="str">
        <f t="shared" si="120"/>
        <v>August</v>
      </c>
      <c r="L1943" s="24">
        <f t="shared" si="121"/>
        <v>0.19999999999999998</v>
      </c>
      <c r="M1943" s="12">
        <f t="shared" si="122"/>
        <v>3.382857142857143</v>
      </c>
      <c r="N1943" s="19">
        <f t="shared" si="123"/>
        <v>37.414400000000001</v>
      </c>
    </row>
    <row r="1944" spans="1:14" x14ac:dyDescent="0.3">
      <c r="A1944" s="10" t="s">
        <v>2508</v>
      </c>
      <c r="B1944" s="11">
        <v>43341</v>
      </c>
      <c r="C1944" s="12" t="s">
        <v>1772</v>
      </c>
      <c r="D1944" s="12" t="s">
        <v>45</v>
      </c>
      <c r="E1944" s="12" t="s">
        <v>9</v>
      </c>
      <c r="F1944" s="12" t="s">
        <v>10</v>
      </c>
      <c r="G1944" s="12">
        <v>27.44</v>
      </c>
      <c r="H1944" s="12">
        <v>22</v>
      </c>
      <c r="I1944" s="12">
        <v>5.4880000000000004</v>
      </c>
      <c r="J1944" s="13">
        <v>0.02</v>
      </c>
      <c r="K1944" s="12" t="str">
        <f t="shared" si="120"/>
        <v>August</v>
      </c>
      <c r="L1944" s="24">
        <f t="shared" si="121"/>
        <v>0.2</v>
      </c>
      <c r="M1944" s="12">
        <f t="shared" si="122"/>
        <v>1.2472727272727273</v>
      </c>
      <c r="N1944" s="19">
        <f t="shared" si="123"/>
        <v>26.891200000000001</v>
      </c>
    </row>
    <row r="1945" spans="1:14" x14ac:dyDescent="0.3">
      <c r="A1945" s="10" t="s">
        <v>2509</v>
      </c>
      <c r="B1945" s="11">
        <v>43341</v>
      </c>
      <c r="C1945" s="12" t="s">
        <v>1772</v>
      </c>
      <c r="D1945" s="12" t="s">
        <v>45</v>
      </c>
      <c r="E1945" s="12" t="s">
        <v>9</v>
      </c>
      <c r="F1945" s="12" t="s">
        <v>10</v>
      </c>
      <c r="G1945" s="12">
        <v>3.24</v>
      </c>
      <c r="H1945" s="12">
        <v>17</v>
      </c>
      <c r="I1945" s="12">
        <v>0.64800000000000002</v>
      </c>
      <c r="J1945" s="13">
        <v>0.25</v>
      </c>
      <c r="K1945" s="12" t="str">
        <f t="shared" si="120"/>
        <v>August</v>
      </c>
      <c r="L1945" s="24">
        <f t="shared" si="121"/>
        <v>0.19999999999999998</v>
      </c>
      <c r="M1945" s="12">
        <f t="shared" si="122"/>
        <v>0.19058823529411767</v>
      </c>
      <c r="N1945" s="19">
        <f t="shared" si="123"/>
        <v>2.4300000000000002</v>
      </c>
    </row>
    <row r="1946" spans="1:14" x14ac:dyDescent="0.3">
      <c r="A1946" s="10" t="s">
        <v>2510</v>
      </c>
      <c r="B1946" s="11">
        <v>42906</v>
      </c>
      <c r="C1946" s="12" t="s">
        <v>346</v>
      </c>
      <c r="D1946" s="12" t="s">
        <v>2</v>
      </c>
      <c r="E1946" s="12" t="s">
        <v>9</v>
      </c>
      <c r="F1946" s="12" t="s">
        <v>18</v>
      </c>
      <c r="G1946" s="12">
        <v>95.968000000000004</v>
      </c>
      <c r="H1946" s="12">
        <v>13</v>
      </c>
      <c r="I1946" s="12">
        <v>19.1936</v>
      </c>
      <c r="J1946" s="13">
        <v>0.24</v>
      </c>
      <c r="K1946" s="12" t="str">
        <f t="shared" si="120"/>
        <v>June</v>
      </c>
      <c r="L1946" s="24">
        <f t="shared" si="121"/>
        <v>0.19999999999999998</v>
      </c>
      <c r="M1946" s="12">
        <f t="shared" si="122"/>
        <v>7.3821538461538463</v>
      </c>
      <c r="N1946" s="19">
        <f t="shared" si="123"/>
        <v>72.935680000000005</v>
      </c>
    </row>
    <row r="1947" spans="1:14" x14ac:dyDescent="0.3">
      <c r="A1947" s="10" t="s">
        <v>2511</v>
      </c>
      <c r="B1947" s="11">
        <v>42906</v>
      </c>
      <c r="C1947" s="12" t="s">
        <v>346</v>
      </c>
      <c r="D1947" s="12" t="s">
        <v>2</v>
      </c>
      <c r="E1947" s="12" t="s">
        <v>9</v>
      </c>
      <c r="F1947" s="12" t="s">
        <v>10</v>
      </c>
      <c r="G1947" s="12">
        <v>10.368</v>
      </c>
      <c r="H1947" s="12">
        <v>18</v>
      </c>
      <c r="I1947" s="12">
        <v>2.0735999999999999</v>
      </c>
      <c r="J1947" s="13">
        <v>0.01</v>
      </c>
      <c r="K1947" s="12" t="str">
        <f t="shared" si="120"/>
        <v>June</v>
      </c>
      <c r="L1947" s="24">
        <f t="shared" si="121"/>
        <v>0.19999999999999998</v>
      </c>
      <c r="M1947" s="12">
        <f t="shared" si="122"/>
        <v>0.57600000000000007</v>
      </c>
      <c r="N1947" s="19">
        <f t="shared" si="123"/>
        <v>10.26432</v>
      </c>
    </row>
    <row r="1948" spans="1:14" x14ac:dyDescent="0.3">
      <c r="A1948" s="10" t="s">
        <v>2512</v>
      </c>
      <c r="B1948" s="11">
        <v>43140</v>
      </c>
      <c r="C1948" s="12" t="s">
        <v>2513</v>
      </c>
      <c r="D1948" s="12" t="s">
        <v>45</v>
      </c>
      <c r="E1948" s="12" t="s">
        <v>9</v>
      </c>
      <c r="F1948" s="12" t="s">
        <v>10</v>
      </c>
      <c r="G1948" s="12">
        <v>23.1</v>
      </c>
      <c r="H1948" s="12">
        <v>30</v>
      </c>
      <c r="I1948" s="12">
        <v>4.62</v>
      </c>
      <c r="J1948" s="13">
        <v>0.17</v>
      </c>
      <c r="K1948" s="12" t="str">
        <f t="shared" si="120"/>
        <v>February</v>
      </c>
      <c r="L1948" s="24">
        <f t="shared" si="121"/>
        <v>0.19999999999999998</v>
      </c>
      <c r="M1948" s="12">
        <f t="shared" si="122"/>
        <v>0.77</v>
      </c>
      <c r="N1948" s="19">
        <f t="shared" si="123"/>
        <v>19.173000000000002</v>
      </c>
    </row>
    <row r="1949" spans="1:14" x14ac:dyDescent="0.3">
      <c r="A1949" s="10" t="s">
        <v>2514</v>
      </c>
      <c r="B1949" s="11">
        <v>43140</v>
      </c>
      <c r="C1949" s="12" t="s">
        <v>2513</v>
      </c>
      <c r="D1949" s="12" t="s">
        <v>45</v>
      </c>
      <c r="E1949" s="12" t="s">
        <v>9</v>
      </c>
      <c r="F1949" s="12" t="s">
        <v>4</v>
      </c>
      <c r="G1949" s="12">
        <v>11.54</v>
      </c>
      <c r="H1949" s="12">
        <v>18</v>
      </c>
      <c r="I1949" s="12">
        <v>2.3079999999999998</v>
      </c>
      <c r="J1949" s="13">
        <v>0.1</v>
      </c>
      <c r="K1949" s="12" t="str">
        <f t="shared" si="120"/>
        <v>February</v>
      </c>
      <c r="L1949" s="24">
        <f t="shared" si="121"/>
        <v>0.2</v>
      </c>
      <c r="M1949" s="12">
        <f t="shared" si="122"/>
        <v>0.64111111111111108</v>
      </c>
      <c r="N1949" s="19">
        <f t="shared" si="123"/>
        <v>10.385999999999999</v>
      </c>
    </row>
    <row r="1950" spans="1:14" x14ac:dyDescent="0.3">
      <c r="A1950" s="10" t="s">
        <v>2515</v>
      </c>
      <c r="B1950" s="11">
        <v>43140</v>
      </c>
      <c r="C1950" s="12" t="s">
        <v>2513</v>
      </c>
      <c r="D1950" s="12" t="s">
        <v>45</v>
      </c>
      <c r="E1950" s="12" t="s">
        <v>9</v>
      </c>
      <c r="F1950" s="12" t="s">
        <v>4</v>
      </c>
      <c r="G1950" s="12">
        <v>254.52600000000001</v>
      </c>
      <c r="H1950" s="12">
        <v>22</v>
      </c>
      <c r="I1950" s="12">
        <v>50.905200000000001</v>
      </c>
      <c r="J1950" s="13">
        <v>0.17</v>
      </c>
      <c r="K1950" s="12" t="str">
        <f t="shared" si="120"/>
        <v>February</v>
      </c>
      <c r="L1950" s="24">
        <f t="shared" si="121"/>
        <v>0.19999999999999998</v>
      </c>
      <c r="M1950" s="12">
        <f t="shared" si="122"/>
        <v>11.569363636363637</v>
      </c>
      <c r="N1950" s="19">
        <f t="shared" si="123"/>
        <v>211.25658000000001</v>
      </c>
    </row>
    <row r="1951" spans="1:14" x14ac:dyDescent="0.3">
      <c r="A1951" s="10" t="s">
        <v>2516</v>
      </c>
      <c r="B1951" s="11">
        <v>43140</v>
      </c>
      <c r="C1951" s="12" t="s">
        <v>2513</v>
      </c>
      <c r="D1951" s="12" t="s">
        <v>45</v>
      </c>
      <c r="E1951" s="12" t="s">
        <v>9</v>
      </c>
      <c r="F1951" s="12" t="s">
        <v>10</v>
      </c>
      <c r="G1951" s="12">
        <v>12.98</v>
      </c>
      <c r="H1951" s="12">
        <v>25</v>
      </c>
      <c r="I1951" s="12">
        <v>2.5960000000000001</v>
      </c>
      <c r="J1951" s="13">
        <v>0.17</v>
      </c>
      <c r="K1951" s="12" t="str">
        <f t="shared" si="120"/>
        <v>February</v>
      </c>
      <c r="L1951" s="24">
        <f t="shared" si="121"/>
        <v>0.2</v>
      </c>
      <c r="M1951" s="12">
        <f t="shared" si="122"/>
        <v>0.51919999999999999</v>
      </c>
      <c r="N1951" s="19">
        <f t="shared" si="123"/>
        <v>10.773400000000001</v>
      </c>
    </row>
    <row r="1952" spans="1:14" x14ac:dyDescent="0.3">
      <c r="A1952" s="10" t="s">
        <v>2517</v>
      </c>
      <c r="B1952" s="11">
        <v>43140</v>
      </c>
      <c r="C1952" s="12" t="s">
        <v>2513</v>
      </c>
      <c r="D1952" s="12" t="s">
        <v>45</v>
      </c>
      <c r="E1952" s="12" t="s">
        <v>9</v>
      </c>
      <c r="F1952" s="12" t="s">
        <v>10</v>
      </c>
      <c r="G1952" s="12">
        <v>26.431999999999999</v>
      </c>
      <c r="H1952" s="12">
        <v>11</v>
      </c>
      <c r="I1952" s="12">
        <v>5.2864000000000004</v>
      </c>
      <c r="J1952" s="13">
        <v>0.08</v>
      </c>
      <c r="K1952" s="12" t="str">
        <f t="shared" si="120"/>
        <v>February</v>
      </c>
      <c r="L1952" s="24">
        <f t="shared" si="121"/>
        <v>0.20000000000000004</v>
      </c>
      <c r="M1952" s="12">
        <f t="shared" si="122"/>
        <v>2.4029090909090907</v>
      </c>
      <c r="N1952" s="19">
        <f t="shared" si="123"/>
        <v>24.317439999999998</v>
      </c>
    </row>
    <row r="1953" spans="1:14" x14ac:dyDescent="0.3">
      <c r="A1953" s="10" t="s">
        <v>2518</v>
      </c>
      <c r="B1953" s="11">
        <v>43140</v>
      </c>
      <c r="C1953" s="12" t="s">
        <v>2513</v>
      </c>
      <c r="D1953" s="12" t="s">
        <v>45</v>
      </c>
      <c r="E1953" s="12" t="s">
        <v>9</v>
      </c>
      <c r="F1953" s="12" t="s">
        <v>18</v>
      </c>
      <c r="G1953" s="12">
        <v>197.97</v>
      </c>
      <c r="H1953" s="12">
        <v>16</v>
      </c>
      <c r="I1953" s="12">
        <v>39.594000000000001</v>
      </c>
      <c r="J1953" s="13">
        <v>0.08</v>
      </c>
      <c r="K1953" s="12" t="str">
        <f t="shared" si="120"/>
        <v>February</v>
      </c>
      <c r="L1953" s="24">
        <f t="shared" si="121"/>
        <v>0.2</v>
      </c>
      <c r="M1953" s="12">
        <f t="shared" si="122"/>
        <v>12.373125</v>
      </c>
      <c r="N1953" s="19">
        <f t="shared" si="123"/>
        <v>182.13239999999999</v>
      </c>
    </row>
    <row r="1954" spans="1:14" x14ac:dyDescent="0.3">
      <c r="A1954" s="10" t="s">
        <v>2519</v>
      </c>
      <c r="B1954" s="11">
        <v>43140</v>
      </c>
      <c r="C1954" s="12" t="s">
        <v>2513</v>
      </c>
      <c r="D1954" s="12" t="s">
        <v>45</v>
      </c>
      <c r="E1954" s="12" t="s">
        <v>9</v>
      </c>
      <c r="F1954" s="12" t="s">
        <v>10</v>
      </c>
      <c r="G1954" s="12">
        <v>18.899999999999999</v>
      </c>
      <c r="H1954" s="12">
        <v>17</v>
      </c>
      <c r="I1954" s="12">
        <v>3.78</v>
      </c>
      <c r="J1954" s="13">
        <v>7.0000000000000007E-2</v>
      </c>
      <c r="K1954" s="12" t="str">
        <f t="shared" si="120"/>
        <v>February</v>
      </c>
      <c r="L1954" s="24">
        <f t="shared" si="121"/>
        <v>0.2</v>
      </c>
      <c r="M1954" s="12">
        <f t="shared" si="122"/>
        <v>1.1117647058823528</v>
      </c>
      <c r="N1954" s="19">
        <f t="shared" si="123"/>
        <v>17.576999999999998</v>
      </c>
    </row>
    <row r="1955" spans="1:14" x14ac:dyDescent="0.3">
      <c r="A1955" s="10" t="s">
        <v>2520</v>
      </c>
      <c r="B1955" s="11">
        <v>43140</v>
      </c>
      <c r="C1955" s="12" t="s">
        <v>2513</v>
      </c>
      <c r="D1955" s="12" t="s">
        <v>45</v>
      </c>
      <c r="E1955" s="12" t="s">
        <v>9</v>
      </c>
      <c r="F1955" s="12" t="s">
        <v>4</v>
      </c>
      <c r="G1955" s="12">
        <v>1282.4100000000001</v>
      </c>
      <c r="H1955" s="12">
        <v>12</v>
      </c>
      <c r="I1955" s="12">
        <v>256.48200000000003</v>
      </c>
      <c r="J1955" s="13">
        <v>0.05</v>
      </c>
      <c r="K1955" s="12" t="str">
        <f t="shared" si="120"/>
        <v>February</v>
      </c>
      <c r="L1955" s="24">
        <f t="shared" si="121"/>
        <v>0.2</v>
      </c>
      <c r="M1955" s="12">
        <f t="shared" si="122"/>
        <v>106.86750000000001</v>
      </c>
      <c r="N1955" s="19">
        <f t="shared" si="123"/>
        <v>1218.2895000000001</v>
      </c>
    </row>
    <row r="1956" spans="1:14" x14ac:dyDescent="0.3">
      <c r="A1956" s="10" t="s">
        <v>2521</v>
      </c>
      <c r="B1956" s="11">
        <v>43140</v>
      </c>
      <c r="C1956" s="12" t="s">
        <v>2513</v>
      </c>
      <c r="D1956" s="12" t="s">
        <v>45</v>
      </c>
      <c r="E1956" s="12" t="s">
        <v>9</v>
      </c>
      <c r="F1956" s="12" t="s">
        <v>10</v>
      </c>
      <c r="G1956" s="12">
        <v>4.92</v>
      </c>
      <c r="H1956" s="12">
        <v>12</v>
      </c>
      <c r="I1956" s="12">
        <v>0.98399999999999999</v>
      </c>
      <c r="J1956" s="13">
        <v>0.15</v>
      </c>
      <c r="K1956" s="12" t="str">
        <f t="shared" si="120"/>
        <v>February</v>
      </c>
      <c r="L1956" s="24">
        <f t="shared" si="121"/>
        <v>0.2</v>
      </c>
      <c r="M1956" s="12">
        <f t="shared" si="122"/>
        <v>0.41</v>
      </c>
      <c r="N1956" s="19">
        <f t="shared" si="123"/>
        <v>4.1820000000000004</v>
      </c>
    </row>
    <row r="1957" spans="1:14" x14ac:dyDescent="0.3">
      <c r="A1957" s="10" t="s">
        <v>2522</v>
      </c>
      <c r="B1957" s="11">
        <v>43140</v>
      </c>
      <c r="C1957" s="12" t="s">
        <v>2513</v>
      </c>
      <c r="D1957" s="12" t="s">
        <v>45</v>
      </c>
      <c r="E1957" s="12" t="s">
        <v>9</v>
      </c>
      <c r="F1957" s="12" t="s">
        <v>18</v>
      </c>
      <c r="G1957" s="12">
        <v>238</v>
      </c>
      <c r="H1957" s="12">
        <v>11</v>
      </c>
      <c r="I1957" s="12">
        <v>47.6</v>
      </c>
      <c r="J1957" s="13">
        <v>0.11</v>
      </c>
      <c r="K1957" s="12" t="str">
        <f t="shared" si="120"/>
        <v>February</v>
      </c>
      <c r="L1957" s="24">
        <f t="shared" si="121"/>
        <v>0.2</v>
      </c>
      <c r="M1957" s="12">
        <f t="shared" si="122"/>
        <v>21.636363636363637</v>
      </c>
      <c r="N1957" s="19">
        <f t="shared" si="123"/>
        <v>211.82</v>
      </c>
    </row>
    <row r="1958" spans="1:14" x14ac:dyDescent="0.3">
      <c r="A1958" s="10" t="s">
        <v>2523</v>
      </c>
      <c r="B1958" s="11">
        <v>43140</v>
      </c>
      <c r="C1958" s="12" t="s">
        <v>2513</v>
      </c>
      <c r="D1958" s="12" t="s">
        <v>45</v>
      </c>
      <c r="E1958" s="12" t="s">
        <v>9</v>
      </c>
      <c r="F1958" s="12" t="s">
        <v>18</v>
      </c>
      <c r="G1958" s="12">
        <v>167.97</v>
      </c>
      <c r="H1958" s="12">
        <v>19</v>
      </c>
      <c r="I1958" s="12">
        <v>33.594000000000001</v>
      </c>
      <c r="J1958" s="13">
        <v>0.16</v>
      </c>
      <c r="K1958" s="12" t="str">
        <f t="shared" si="120"/>
        <v>February</v>
      </c>
      <c r="L1958" s="24">
        <f t="shared" si="121"/>
        <v>0.2</v>
      </c>
      <c r="M1958" s="12">
        <f t="shared" si="122"/>
        <v>8.8405263157894733</v>
      </c>
      <c r="N1958" s="19">
        <f t="shared" si="123"/>
        <v>141.09479999999999</v>
      </c>
    </row>
    <row r="1959" spans="1:14" x14ac:dyDescent="0.3">
      <c r="A1959" s="10" t="s">
        <v>2524</v>
      </c>
      <c r="B1959" s="11">
        <v>43140</v>
      </c>
      <c r="C1959" s="12" t="s">
        <v>2513</v>
      </c>
      <c r="D1959" s="12" t="s">
        <v>45</v>
      </c>
      <c r="E1959" s="12" t="s">
        <v>9</v>
      </c>
      <c r="F1959" s="12" t="s">
        <v>10</v>
      </c>
      <c r="G1959" s="12">
        <v>17.12</v>
      </c>
      <c r="H1959" s="12">
        <v>26</v>
      </c>
      <c r="I1959" s="12">
        <v>3.4239999999999999</v>
      </c>
      <c r="J1959" s="13">
        <v>0.22</v>
      </c>
      <c r="K1959" s="12" t="str">
        <f t="shared" si="120"/>
        <v>February</v>
      </c>
      <c r="L1959" s="24">
        <f t="shared" si="121"/>
        <v>0.19999999999999998</v>
      </c>
      <c r="M1959" s="12">
        <f t="shared" si="122"/>
        <v>0.65846153846153854</v>
      </c>
      <c r="N1959" s="19">
        <f t="shared" si="123"/>
        <v>13.3536</v>
      </c>
    </row>
    <row r="1960" spans="1:14" x14ac:dyDescent="0.3">
      <c r="A1960" s="10" t="s">
        <v>2525</v>
      </c>
      <c r="B1960" s="11">
        <v>43382</v>
      </c>
      <c r="C1960" s="12" t="s">
        <v>1344</v>
      </c>
      <c r="D1960" s="12" t="s">
        <v>2</v>
      </c>
      <c r="E1960" s="12" t="s">
        <v>3</v>
      </c>
      <c r="F1960" s="12" t="s">
        <v>10</v>
      </c>
      <c r="G1960" s="12">
        <v>16.2</v>
      </c>
      <c r="H1960" s="12">
        <v>20</v>
      </c>
      <c r="I1960" s="12">
        <v>3.24</v>
      </c>
      <c r="J1960" s="13">
        <v>0.01</v>
      </c>
      <c r="K1960" s="12" t="str">
        <f t="shared" si="120"/>
        <v>October</v>
      </c>
      <c r="L1960" s="24">
        <f t="shared" si="121"/>
        <v>0.2</v>
      </c>
      <c r="M1960" s="12">
        <f t="shared" si="122"/>
        <v>0.80999999999999994</v>
      </c>
      <c r="N1960" s="19">
        <f t="shared" si="123"/>
        <v>16.038</v>
      </c>
    </row>
    <row r="1961" spans="1:14" x14ac:dyDescent="0.3">
      <c r="A1961" s="10" t="s">
        <v>2526</v>
      </c>
      <c r="B1961" s="11">
        <v>43382</v>
      </c>
      <c r="C1961" s="12" t="s">
        <v>1344</v>
      </c>
      <c r="D1961" s="12" t="s">
        <v>2</v>
      </c>
      <c r="E1961" s="12" t="s">
        <v>3</v>
      </c>
      <c r="F1961" s="12" t="s">
        <v>10</v>
      </c>
      <c r="G1961" s="12">
        <v>33.99</v>
      </c>
      <c r="H1961" s="12">
        <v>29</v>
      </c>
      <c r="I1961" s="12">
        <v>6.798</v>
      </c>
      <c r="J1961" s="13">
        <v>0</v>
      </c>
      <c r="K1961" s="12" t="str">
        <f t="shared" si="120"/>
        <v>October</v>
      </c>
      <c r="L1961" s="24">
        <f t="shared" si="121"/>
        <v>0.19999999999999998</v>
      </c>
      <c r="M1961" s="12">
        <f t="shared" si="122"/>
        <v>1.1720689655172414</v>
      </c>
      <c r="N1961" s="19">
        <f t="shared" si="123"/>
        <v>33.99</v>
      </c>
    </row>
    <row r="1962" spans="1:14" x14ac:dyDescent="0.3">
      <c r="A1962" s="10" t="s">
        <v>2527</v>
      </c>
      <c r="B1962" s="11">
        <v>43382</v>
      </c>
      <c r="C1962" s="12" t="s">
        <v>1344</v>
      </c>
      <c r="D1962" s="12" t="s">
        <v>2</v>
      </c>
      <c r="E1962" s="12" t="s">
        <v>3</v>
      </c>
      <c r="F1962" s="12" t="s">
        <v>18</v>
      </c>
      <c r="G1962" s="12">
        <v>296.85000000000002</v>
      </c>
      <c r="H1962" s="12">
        <v>6</v>
      </c>
      <c r="I1962" s="12">
        <v>59.37</v>
      </c>
      <c r="J1962" s="13">
        <v>0.25</v>
      </c>
      <c r="K1962" s="12" t="str">
        <f t="shared" si="120"/>
        <v>October</v>
      </c>
      <c r="L1962" s="24">
        <f t="shared" si="121"/>
        <v>0.19999999999999998</v>
      </c>
      <c r="M1962" s="12">
        <f t="shared" si="122"/>
        <v>49.475000000000001</v>
      </c>
      <c r="N1962" s="19">
        <f t="shared" si="123"/>
        <v>222.63750000000002</v>
      </c>
    </row>
    <row r="1963" spans="1:14" x14ac:dyDescent="0.3">
      <c r="A1963" s="10" t="s">
        <v>2528</v>
      </c>
      <c r="B1963" s="11">
        <v>43382</v>
      </c>
      <c r="C1963" s="12" t="s">
        <v>1344</v>
      </c>
      <c r="D1963" s="12" t="s">
        <v>2</v>
      </c>
      <c r="E1963" s="12" t="s">
        <v>3</v>
      </c>
      <c r="F1963" s="12" t="s">
        <v>18</v>
      </c>
      <c r="G1963" s="12">
        <v>112.8</v>
      </c>
      <c r="H1963" s="12">
        <v>28</v>
      </c>
      <c r="I1963" s="12">
        <v>22.56</v>
      </c>
      <c r="J1963" s="13">
        <v>0.16</v>
      </c>
      <c r="K1963" s="12" t="str">
        <f t="shared" si="120"/>
        <v>October</v>
      </c>
      <c r="L1963" s="24">
        <f t="shared" si="121"/>
        <v>0.19999999999999998</v>
      </c>
      <c r="M1963" s="12">
        <f t="shared" si="122"/>
        <v>4.0285714285714285</v>
      </c>
      <c r="N1963" s="19">
        <f t="shared" si="123"/>
        <v>94.751999999999995</v>
      </c>
    </row>
    <row r="1964" spans="1:14" x14ac:dyDescent="0.3">
      <c r="A1964" s="10" t="s">
        <v>2529</v>
      </c>
      <c r="B1964" s="11">
        <v>43382</v>
      </c>
      <c r="C1964" s="12" t="s">
        <v>1344</v>
      </c>
      <c r="D1964" s="12" t="s">
        <v>2</v>
      </c>
      <c r="E1964" s="12" t="s">
        <v>3</v>
      </c>
      <c r="F1964" s="12" t="s">
        <v>10</v>
      </c>
      <c r="G1964" s="12">
        <v>13.71</v>
      </c>
      <c r="H1964" s="12">
        <v>16</v>
      </c>
      <c r="I1964" s="12">
        <v>2.742</v>
      </c>
      <c r="J1964" s="13">
        <v>0.01</v>
      </c>
      <c r="K1964" s="12" t="str">
        <f t="shared" si="120"/>
        <v>October</v>
      </c>
      <c r="L1964" s="24">
        <f t="shared" si="121"/>
        <v>0.19999999999999998</v>
      </c>
      <c r="M1964" s="12">
        <f t="shared" si="122"/>
        <v>0.85687500000000005</v>
      </c>
      <c r="N1964" s="19">
        <f t="shared" si="123"/>
        <v>13.572900000000001</v>
      </c>
    </row>
    <row r="1965" spans="1:14" x14ac:dyDescent="0.3">
      <c r="A1965" s="10" t="s">
        <v>2530</v>
      </c>
      <c r="B1965" s="11">
        <v>43382</v>
      </c>
      <c r="C1965" s="12" t="s">
        <v>1344</v>
      </c>
      <c r="D1965" s="12" t="s">
        <v>2</v>
      </c>
      <c r="E1965" s="12" t="s">
        <v>3</v>
      </c>
      <c r="F1965" s="12" t="s">
        <v>10</v>
      </c>
      <c r="G1965" s="12">
        <v>24.9</v>
      </c>
      <c r="H1965" s="12">
        <v>10</v>
      </c>
      <c r="I1965" s="12">
        <v>4.9800000000000004</v>
      </c>
      <c r="J1965" s="13">
        <v>0.06</v>
      </c>
      <c r="K1965" s="12" t="str">
        <f t="shared" si="120"/>
        <v>October</v>
      </c>
      <c r="L1965" s="24">
        <f t="shared" si="121"/>
        <v>0.20000000000000004</v>
      </c>
      <c r="M1965" s="12">
        <f t="shared" si="122"/>
        <v>2.4899999999999998</v>
      </c>
      <c r="N1965" s="19">
        <f t="shared" si="123"/>
        <v>23.405999999999999</v>
      </c>
    </row>
    <row r="1966" spans="1:14" x14ac:dyDescent="0.3">
      <c r="A1966" s="10" t="s">
        <v>2531</v>
      </c>
      <c r="B1966" s="11">
        <v>43382</v>
      </c>
      <c r="C1966" s="12" t="s">
        <v>1344</v>
      </c>
      <c r="D1966" s="12" t="s">
        <v>2</v>
      </c>
      <c r="E1966" s="12" t="s">
        <v>3</v>
      </c>
      <c r="F1966" s="12" t="s">
        <v>10</v>
      </c>
      <c r="G1966" s="12">
        <v>286.29000000000002</v>
      </c>
      <c r="H1966" s="12">
        <v>17</v>
      </c>
      <c r="I1966" s="12">
        <v>57.258000000000003</v>
      </c>
      <c r="J1966" s="13">
        <v>0.09</v>
      </c>
      <c r="K1966" s="12" t="str">
        <f t="shared" si="120"/>
        <v>October</v>
      </c>
      <c r="L1966" s="24">
        <f t="shared" si="121"/>
        <v>0.19999999999999998</v>
      </c>
      <c r="M1966" s="12">
        <f t="shared" si="122"/>
        <v>16.840588235294121</v>
      </c>
      <c r="N1966" s="19">
        <f t="shared" si="123"/>
        <v>260.52390000000003</v>
      </c>
    </row>
    <row r="1967" spans="1:14" x14ac:dyDescent="0.3">
      <c r="A1967" s="10" t="s">
        <v>2532</v>
      </c>
      <c r="B1967" s="11">
        <v>43382</v>
      </c>
      <c r="C1967" s="12" t="s">
        <v>1344</v>
      </c>
      <c r="D1967" s="12" t="s">
        <v>2</v>
      </c>
      <c r="E1967" s="12" t="s">
        <v>3</v>
      </c>
      <c r="F1967" s="12" t="s">
        <v>10</v>
      </c>
      <c r="G1967" s="12">
        <v>24.18</v>
      </c>
      <c r="H1967" s="12">
        <v>8</v>
      </c>
      <c r="I1967" s="12">
        <v>4.8360000000000003</v>
      </c>
      <c r="J1967" s="13">
        <v>0.01</v>
      </c>
      <c r="K1967" s="12" t="str">
        <f t="shared" si="120"/>
        <v>October</v>
      </c>
      <c r="L1967" s="24">
        <f t="shared" si="121"/>
        <v>0.2</v>
      </c>
      <c r="M1967" s="12">
        <f t="shared" si="122"/>
        <v>3.0225</v>
      </c>
      <c r="N1967" s="19">
        <f t="shared" si="123"/>
        <v>23.938199999999998</v>
      </c>
    </row>
    <row r="1968" spans="1:14" x14ac:dyDescent="0.3">
      <c r="A1968" s="10" t="s">
        <v>2533</v>
      </c>
      <c r="B1968" s="11">
        <v>43455</v>
      </c>
      <c r="C1968" s="12" t="s">
        <v>733</v>
      </c>
      <c r="D1968" s="12" t="s">
        <v>29</v>
      </c>
      <c r="E1968" s="12" t="s">
        <v>3</v>
      </c>
      <c r="F1968" s="12" t="s">
        <v>18</v>
      </c>
      <c r="G1968" s="12">
        <v>281.97000000000003</v>
      </c>
      <c r="H1968" s="12">
        <v>21</v>
      </c>
      <c r="I1968" s="12">
        <v>56.393999999999998</v>
      </c>
      <c r="J1968" s="13">
        <v>0.02</v>
      </c>
      <c r="K1968" s="12" t="str">
        <f t="shared" si="120"/>
        <v>December</v>
      </c>
      <c r="L1968" s="24">
        <f t="shared" si="121"/>
        <v>0.19999999999999998</v>
      </c>
      <c r="M1968" s="12">
        <f t="shared" si="122"/>
        <v>13.427142857142858</v>
      </c>
      <c r="N1968" s="19">
        <f t="shared" si="123"/>
        <v>276.3306</v>
      </c>
    </row>
    <row r="1969" spans="1:14" x14ac:dyDescent="0.3">
      <c r="A1969" s="10" t="s">
        <v>2534</v>
      </c>
      <c r="B1969" s="11">
        <v>43455</v>
      </c>
      <c r="C1969" s="12" t="s">
        <v>733</v>
      </c>
      <c r="D1969" s="12" t="s">
        <v>29</v>
      </c>
      <c r="E1969" s="12" t="s">
        <v>3</v>
      </c>
      <c r="F1969" s="12" t="s">
        <v>10</v>
      </c>
      <c r="G1969" s="12">
        <v>69.5</v>
      </c>
      <c r="H1969" s="12">
        <v>2</v>
      </c>
      <c r="I1969" s="12">
        <v>13.9</v>
      </c>
      <c r="J1969" s="13">
        <v>0</v>
      </c>
      <c r="K1969" s="12" t="str">
        <f t="shared" si="120"/>
        <v>December</v>
      </c>
      <c r="L1969" s="24">
        <f t="shared" si="121"/>
        <v>0.2</v>
      </c>
      <c r="M1969" s="12">
        <f t="shared" si="122"/>
        <v>34.75</v>
      </c>
      <c r="N1969" s="19">
        <f t="shared" si="123"/>
        <v>69.5</v>
      </c>
    </row>
    <row r="1970" spans="1:14" x14ac:dyDescent="0.3">
      <c r="A1970" s="10" t="s">
        <v>2535</v>
      </c>
      <c r="B1970" s="11">
        <v>43455</v>
      </c>
      <c r="C1970" s="12" t="s">
        <v>733</v>
      </c>
      <c r="D1970" s="12" t="s">
        <v>29</v>
      </c>
      <c r="E1970" s="12" t="s">
        <v>3</v>
      </c>
      <c r="F1970" s="12" t="s">
        <v>10</v>
      </c>
      <c r="G1970" s="12">
        <v>166.44</v>
      </c>
      <c r="H1970" s="12">
        <v>5</v>
      </c>
      <c r="I1970" s="12">
        <v>33.287999999999997</v>
      </c>
      <c r="J1970" s="13">
        <v>0.05</v>
      </c>
      <c r="K1970" s="12" t="str">
        <f t="shared" si="120"/>
        <v>December</v>
      </c>
      <c r="L1970" s="24">
        <f t="shared" si="121"/>
        <v>0.19999999999999998</v>
      </c>
      <c r="M1970" s="12">
        <f t="shared" si="122"/>
        <v>33.287999999999997</v>
      </c>
      <c r="N1970" s="19">
        <f t="shared" si="123"/>
        <v>158.11799999999999</v>
      </c>
    </row>
    <row r="1971" spans="1:14" x14ac:dyDescent="0.3">
      <c r="A1971" s="10" t="s">
        <v>2536</v>
      </c>
      <c r="B1971" s="11">
        <v>43366</v>
      </c>
      <c r="C1971" s="12" t="s">
        <v>779</v>
      </c>
      <c r="D1971" s="12" t="s">
        <v>8</v>
      </c>
      <c r="E1971" s="12" t="s">
        <v>3</v>
      </c>
      <c r="F1971" s="12" t="s">
        <v>18</v>
      </c>
      <c r="G1971" s="12">
        <v>291.95999999999998</v>
      </c>
      <c r="H1971" s="12">
        <v>13</v>
      </c>
      <c r="I1971" s="12">
        <v>58.392000000000003</v>
      </c>
      <c r="J1971" s="13">
        <v>0.17</v>
      </c>
      <c r="K1971" s="12" t="str">
        <f t="shared" si="120"/>
        <v>September</v>
      </c>
      <c r="L1971" s="24">
        <f t="shared" si="121"/>
        <v>0.2</v>
      </c>
      <c r="M1971" s="12">
        <f t="shared" si="122"/>
        <v>22.458461538461538</v>
      </c>
      <c r="N1971" s="19">
        <f t="shared" si="123"/>
        <v>242.32679999999999</v>
      </c>
    </row>
    <row r="1972" spans="1:14" x14ac:dyDescent="0.3">
      <c r="A1972" s="10" t="s">
        <v>2537</v>
      </c>
      <c r="B1972" s="11">
        <v>43256</v>
      </c>
      <c r="C1972" s="12" t="s">
        <v>2303</v>
      </c>
      <c r="D1972" s="12" t="s">
        <v>2</v>
      </c>
      <c r="E1972" s="12" t="s">
        <v>30</v>
      </c>
      <c r="F1972" s="12" t="s">
        <v>10</v>
      </c>
      <c r="G1972" s="12">
        <v>6.4080000000000004</v>
      </c>
      <c r="H1972" s="12">
        <v>30</v>
      </c>
      <c r="I1972" s="12">
        <v>1.2816000000000001</v>
      </c>
      <c r="J1972" s="13">
        <v>0.19</v>
      </c>
      <c r="K1972" s="12" t="str">
        <f t="shared" si="120"/>
        <v>June</v>
      </c>
      <c r="L1972" s="24">
        <f t="shared" si="121"/>
        <v>0.2</v>
      </c>
      <c r="M1972" s="12">
        <f t="shared" si="122"/>
        <v>0.21360000000000001</v>
      </c>
      <c r="N1972" s="19">
        <f t="shared" si="123"/>
        <v>5.19048</v>
      </c>
    </row>
    <row r="1973" spans="1:14" x14ac:dyDescent="0.3">
      <c r="A1973" s="10" t="s">
        <v>2538</v>
      </c>
      <c r="B1973" s="11">
        <v>43256</v>
      </c>
      <c r="C1973" s="12" t="s">
        <v>2303</v>
      </c>
      <c r="D1973" s="12" t="s">
        <v>2</v>
      </c>
      <c r="E1973" s="12" t="s">
        <v>30</v>
      </c>
      <c r="F1973" s="12" t="s">
        <v>18</v>
      </c>
      <c r="G1973" s="12">
        <v>408.74400000000003</v>
      </c>
      <c r="H1973" s="12">
        <v>2</v>
      </c>
      <c r="I1973" s="12">
        <v>81.748800000000003</v>
      </c>
      <c r="J1973" s="13">
        <v>0.09</v>
      </c>
      <c r="K1973" s="12" t="str">
        <f t="shared" si="120"/>
        <v>June</v>
      </c>
      <c r="L1973" s="24">
        <f t="shared" si="121"/>
        <v>0.19999999999999998</v>
      </c>
      <c r="M1973" s="12">
        <f t="shared" si="122"/>
        <v>204.37200000000001</v>
      </c>
      <c r="N1973" s="19">
        <f t="shared" si="123"/>
        <v>371.95704000000001</v>
      </c>
    </row>
    <row r="1974" spans="1:14" x14ac:dyDescent="0.3">
      <c r="A1974" s="10" t="s">
        <v>2539</v>
      </c>
      <c r="B1974" s="11">
        <v>42352</v>
      </c>
      <c r="C1974" s="12" t="s">
        <v>2540</v>
      </c>
      <c r="D1974" s="12" t="s">
        <v>29</v>
      </c>
      <c r="E1974" s="12" t="s">
        <v>3</v>
      </c>
      <c r="F1974" s="12" t="s">
        <v>10</v>
      </c>
      <c r="G1974" s="12">
        <v>5.1040000000000001</v>
      </c>
      <c r="H1974" s="12">
        <v>4</v>
      </c>
      <c r="I1974" s="12">
        <v>1.0207999999999999</v>
      </c>
      <c r="J1974" s="13">
        <v>0.21</v>
      </c>
      <c r="K1974" s="12" t="str">
        <f t="shared" si="120"/>
        <v>December</v>
      </c>
      <c r="L1974" s="24">
        <f t="shared" si="121"/>
        <v>0.19999999999999998</v>
      </c>
      <c r="M1974" s="12">
        <f t="shared" si="122"/>
        <v>1.276</v>
      </c>
      <c r="N1974" s="19">
        <f t="shared" si="123"/>
        <v>4.0321600000000002</v>
      </c>
    </row>
    <row r="1975" spans="1:14" x14ac:dyDescent="0.3">
      <c r="A1975" s="10" t="s">
        <v>2541</v>
      </c>
      <c r="B1975" s="11">
        <v>42352</v>
      </c>
      <c r="C1975" s="12" t="s">
        <v>2540</v>
      </c>
      <c r="D1975" s="12" t="s">
        <v>29</v>
      </c>
      <c r="E1975" s="12" t="s">
        <v>3</v>
      </c>
      <c r="F1975" s="12" t="s">
        <v>10</v>
      </c>
      <c r="G1975" s="12">
        <v>2.8959999999999999</v>
      </c>
      <c r="H1975" s="12">
        <v>21</v>
      </c>
      <c r="I1975" s="12">
        <v>0.57920000000000005</v>
      </c>
      <c r="J1975" s="13">
        <v>0.18</v>
      </c>
      <c r="K1975" s="12" t="str">
        <f t="shared" si="120"/>
        <v>December</v>
      </c>
      <c r="L1975" s="24">
        <f t="shared" si="121"/>
        <v>0.2</v>
      </c>
      <c r="M1975" s="12">
        <f t="shared" si="122"/>
        <v>0.13790476190476189</v>
      </c>
      <c r="N1975" s="19">
        <f t="shared" si="123"/>
        <v>2.3747199999999999</v>
      </c>
    </row>
    <row r="1976" spans="1:14" x14ac:dyDescent="0.3">
      <c r="A1976" s="10" t="s">
        <v>2542</v>
      </c>
      <c r="B1976" s="11">
        <v>42352</v>
      </c>
      <c r="C1976" s="12" t="s">
        <v>2540</v>
      </c>
      <c r="D1976" s="12" t="s">
        <v>29</v>
      </c>
      <c r="E1976" s="12" t="s">
        <v>3</v>
      </c>
      <c r="F1976" s="12" t="s">
        <v>18</v>
      </c>
      <c r="G1976" s="12">
        <v>35.015999999999998</v>
      </c>
      <c r="H1976" s="12">
        <v>10</v>
      </c>
      <c r="I1976" s="12">
        <v>7.0031999999999996</v>
      </c>
      <c r="J1976" s="13">
        <v>0.24</v>
      </c>
      <c r="K1976" s="12" t="str">
        <f t="shared" si="120"/>
        <v>December</v>
      </c>
      <c r="L1976" s="24">
        <f t="shared" si="121"/>
        <v>0.2</v>
      </c>
      <c r="M1976" s="12">
        <f t="shared" si="122"/>
        <v>3.5015999999999998</v>
      </c>
      <c r="N1976" s="19">
        <f t="shared" si="123"/>
        <v>26.612159999999999</v>
      </c>
    </row>
    <row r="1977" spans="1:14" x14ac:dyDescent="0.3">
      <c r="A1977" s="10" t="s">
        <v>2543</v>
      </c>
      <c r="B1977" s="11">
        <v>42295</v>
      </c>
      <c r="C1977" s="12" t="s">
        <v>442</v>
      </c>
      <c r="D1977" s="12" t="s">
        <v>45</v>
      </c>
      <c r="E1977" s="12" t="s">
        <v>9</v>
      </c>
      <c r="F1977" s="12" t="s">
        <v>10</v>
      </c>
      <c r="G1977" s="12">
        <v>275.97000000000003</v>
      </c>
      <c r="H1977" s="12">
        <v>8</v>
      </c>
      <c r="I1977" s="12">
        <v>55.194000000000003</v>
      </c>
      <c r="J1977" s="13">
        <v>0.15</v>
      </c>
      <c r="K1977" s="12" t="str">
        <f t="shared" si="120"/>
        <v>October</v>
      </c>
      <c r="L1977" s="24">
        <f t="shared" si="121"/>
        <v>0.19999999999999998</v>
      </c>
      <c r="M1977" s="12">
        <f t="shared" si="122"/>
        <v>34.496250000000003</v>
      </c>
      <c r="N1977" s="19">
        <f t="shared" si="123"/>
        <v>234.57450000000003</v>
      </c>
    </row>
    <row r="1978" spans="1:14" x14ac:dyDescent="0.3">
      <c r="A1978" s="10" t="s">
        <v>2544</v>
      </c>
      <c r="B1978" s="11">
        <v>42295</v>
      </c>
      <c r="C1978" s="12" t="s">
        <v>442</v>
      </c>
      <c r="D1978" s="12" t="s">
        <v>45</v>
      </c>
      <c r="E1978" s="12" t="s">
        <v>9</v>
      </c>
      <c r="F1978" s="12" t="s">
        <v>18</v>
      </c>
      <c r="G1978" s="12">
        <v>1394.95</v>
      </c>
      <c r="H1978" s="12">
        <v>17</v>
      </c>
      <c r="I1978" s="12">
        <v>278.99</v>
      </c>
      <c r="J1978" s="13">
        <v>0.17</v>
      </c>
      <c r="K1978" s="12" t="str">
        <f t="shared" si="120"/>
        <v>October</v>
      </c>
      <c r="L1978" s="24">
        <f t="shared" si="121"/>
        <v>0.2</v>
      </c>
      <c r="M1978" s="12">
        <f t="shared" si="122"/>
        <v>82.055882352941182</v>
      </c>
      <c r="N1978" s="19">
        <f t="shared" si="123"/>
        <v>1157.8085000000001</v>
      </c>
    </row>
    <row r="1979" spans="1:14" x14ac:dyDescent="0.3">
      <c r="A1979" s="10" t="s">
        <v>2545</v>
      </c>
      <c r="B1979" s="11">
        <v>42295</v>
      </c>
      <c r="C1979" s="12" t="s">
        <v>442</v>
      </c>
      <c r="D1979" s="12" t="s">
        <v>45</v>
      </c>
      <c r="E1979" s="12" t="s">
        <v>9</v>
      </c>
      <c r="F1979" s="12" t="s">
        <v>4</v>
      </c>
      <c r="G1979" s="12">
        <v>545.88</v>
      </c>
      <c r="H1979" s="12">
        <v>5</v>
      </c>
      <c r="I1979" s="12">
        <v>109.176</v>
      </c>
      <c r="J1979" s="13">
        <v>0.19</v>
      </c>
      <c r="K1979" s="12" t="str">
        <f t="shared" si="120"/>
        <v>October</v>
      </c>
      <c r="L1979" s="24">
        <f t="shared" si="121"/>
        <v>0.2</v>
      </c>
      <c r="M1979" s="12">
        <f t="shared" si="122"/>
        <v>109.176</v>
      </c>
      <c r="N1979" s="19">
        <f t="shared" si="123"/>
        <v>442.1628</v>
      </c>
    </row>
    <row r="1980" spans="1:14" x14ac:dyDescent="0.3">
      <c r="A1980" s="10" t="s">
        <v>2546</v>
      </c>
      <c r="B1980" s="11">
        <v>42587</v>
      </c>
      <c r="C1980" s="12" t="s">
        <v>757</v>
      </c>
      <c r="D1980" s="12" t="s">
        <v>8</v>
      </c>
      <c r="E1980" s="12" t="s">
        <v>3</v>
      </c>
      <c r="F1980" s="12" t="s">
        <v>10</v>
      </c>
      <c r="G1980" s="12">
        <v>5.2480000000000002</v>
      </c>
      <c r="H1980" s="12">
        <v>16</v>
      </c>
      <c r="I1980" s="12">
        <v>1.0496000000000001</v>
      </c>
      <c r="J1980" s="13">
        <v>0.12</v>
      </c>
      <c r="K1980" s="12" t="str">
        <f t="shared" si="120"/>
        <v>August</v>
      </c>
      <c r="L1980" s="24">
        <f t="shared" si="121"/>
        <v>0.2</v>
      </c>
      <c r="M1980" s="12">
        <f t="shared" si="122"/>
        <v>0.32800000000000001</v>
      </c>
      <c r="N1980" s="19">
        <f t="shared" si="123"/>
        <v>4.6182400000000001</v>
      </c>
    </row>
    <row r="1981" spans="1:14" x14ac:dyDescent="0.3">
      <c r="A1981" s="10" t="s">
        <v>2547</v>
      </c>
      <c r="B1981" s="11">
        <v>42839</v>
      </c>
      <c r="C1981" s="12" t="s">
        <v>1816</v>
      </c>
      <c r="D1981" s="12" t="s">
        <v>8</v>
      </c>
      <c r="E1981" s="12" t="s">
        <v>3</v>
      </c>
      <c r="F1981" s="12" t="s">
        <v>4</v>
      </c>
      <c r="G1981" s="12">
        <v>933.53599999999994</v>
      </c>
      <c r="H1981" s="12">
        <v>15</v>
      </c>
      <c r="I1981" s="12">
        <v>186.7072</v>
      </c>
      <c r="J1981" s="13">
        <v>0.03</v>
      </c>
      <c r="K1981" s="12" t="str">
        <f t="shared" si="120"/>
        <v>April</v>
      </c>
      <c r="L1981" s="24">
        <f t="shared" si="121"/>
        <v>0.2</v>
      </c>
      <c r="M1981" s="12">
        <f t="shared" si="122"/>
        <v>62.235733333333329</v>
      </c>
      <c r="N1981" s="19">
        <f t="shared" si="123"/>
        <v>905.52991999999995</v>
      </c>
    </row>
    <row r="1982" spans="1:14" x14ac:dyDescent="0.3">
      <c r="A1982" s="10" t="s">
        <v>2548</v>
      </c>
      <c r="B1982" s="11">
        <v>42839</v>
      </c>
      <c r="C1982" s="12" t="s">
        <v>1816</v>
      </c>
      <c r="D1982" s="12" t="s">
        <v>8</v>
      </c>
      <c r="E1982" s="12" t="s">
        <v>3</v>
      </c>
      <c r="F1982" s="12" t="s">
        <v>10</v>
      </c>
      <c r="G1982" s="12">
        <v>42.975999999999999</v>
      </c>
      <c r="H1982" s="12">
        <v>7</v>
      </c>
      <c r="I1982" s="12">
        <v>8.5952000000000002</v>
      </c>
      <c r="J1982" s="13">
        <v>0.02</v>
      </c>
      <c r="K1982" s="12" t="str">
        <f t="shared" si="120"/>
        <v>April</v>
      </c>
      <c r="L1982" s="24">
        <f t="shared" si="121"/>
        <v>0.2</v>
      </c>
      <c r="M1982" s="12">
        <f t="shared" si="122"/>
        <v>6.1394285714285717</v>
      </c>
      <c r="N1982" s="19">
        <f t="shared" si="123"/>
        <v>42.116479999999996</v>
      </c>
    </row>
    <row r="1983" spans="1:14" x14ac:dyDescent="0.3">
      <c r="A1983" s="10" t="s">
        <v>2549</v>
      </c>
      <c r="B1983" s="11">
        <v>42718</v>
      </c>
      <c r="C1983" s="12" t="s">
        <v>539</v>
      </c>
      <c r="D1983" s="12" t="s">
        <v>29</v>
      </c>
      <c r="E1983" s="12" t="s">
        <v>9</v>
      </c>
      <c r="F1983" s="12" t="s">
        <v>10</v>
      </c>
      <c r="G1983" s="12">
        <v>3.76</v>
      </c>
      <c r="H1983" s="12">
        <v>28</v>
      </c>
      <c r="I1983" s="12">
        <v>0.752</v>
      </c>
      <c r="J1983" s="13">
        <v>0.19</v>
      </c>
      <c r="K1983" s="12" t="str">
        <f t="shared" si="120"/>
        <v>December</v>
      </c>
      <c r="L1983" s="24">
        <f t="shared" si="121"/>
        <v>0.2</v>
      </c>
      <c r="M1983" s="12">
        <f t="shared" si="122"/>
        <v>0.13428571428571429</v>
      </c>
      <c r="N1983" s="19">
        <f t="shared" si="123"/>
        <v>3.0455999999999999</v>
      </c>
    </row>
    <row r="1984" spans="1:14" x14ac:dyDescent="0.3">
      <c r="A1984" s="10" t="s">
        <v>2550</v>
      </c>
      <c r="B1984" s="11">
        <v>42075</v>
      </c>
      <c r="C1984" s="12" t="s">
        <v>558</v>
      </c>
      <c r="D1984" s="12" t="s">
        <v>45</v>
      </c>
      <c r="E1984" s="12" t="s">
        <v>3</v>
      </c>
      <c r="F1984" s="12" t="s">
        <v>18</v>
      </c>
      <c r="G1984" s="12">
        <v>479.96</v>
      </c>
      <c r="H1984" s="12">
        <v>13</v>
      </c>
      <c r="I1984" s="12">
        <v>95.992000000000004</v>
      </c>
      <c r="J1984" s="13">
        <v>0.19</v>
      </c>
      <c r="K1984" s="12" t="str">
        <f t="shared" si="120"/>
        <v>March</v>
      </c>
      <c r="L1984" s="24">
        <f t="shared" si="121"/>
        <v>0.2</v>
      </c>
      <c r="M1984" s="12">
        <f t="shared" si="122"/>
        <v>36.92</v>
      </c>
      <c r="N1984" s="19">
        <f t="shared" si="123"/>
        <v>388.76760000000002</v>
      </c>
    </row>
    <row r="1985" spans="1:14" x14ac:dyDescent="0.3">
      <c r="A1985" s="10" t="s">
        <v>2551</v>
      </c>
      <c r="B1985" s="11">
        <v>42333</v>
      </c>
      <c r="C1985" s="12" t="s">
        <v>1758</v>
      </c>
      <c r="D1985" s="12" t="s">
        <v>2</v>
      </c>
      <c r="E1985" s="12" t="s">
        <v>9</v>
      </c>
      <c r="F1985" s="12" t="s">
        <v>10</v>
      </c>
      <c r="G1985" s="12">
        <v>320.88</v>
      </c>
      <c r="H1985" s="12">
        <v>16</v>
      </c>
      <c r="I1985" s="12">
        <v>64.176000000000002</v>
      </c>
      <c r="J1985" s="13">
        <v>0.15</v>
      </c>
      <c r="K1985" s="12" t="str">
        <f t="shared" si="120"/>
        <v>November</v>
      </c>
      <c r="L1985" s="24">
        <f t="shared" si="121"/>
        <v>0.2</v>
      </c>
      <c r="M1985" s="12">
        <f t="shared" si="122"/>
        <v>20.055</v>
      </c>
      <c r="N1985" s="19">
        <f t="shared" si="123"/>
        <v>272.74799999999999</v>
      </c>
    </row>
    <row r="1986" spans="1:14" x14ac:dyDescent="0.3">
      <c r="A1986" s="10" t="s">
        <v>2552</v>
      </c>
      <c r="B1986" s="11">
        <v>42333</v>
      </c>
      <c r="C1986" s="12" t="s">
        <v>1758</v>
      </c>
      <c r="D1986" s="12" t="s">
        <v>2</v>
      </c>
      <c r="E1986" s="12" t="s">
        <v>9</v>
      </c>
      <c r="F1986" s="12" t="s">
        <v>4</v>
      </c>
      <c r="G1986" s="12">
        <v>23.88</v>
      </c>
      <c r="H1986" s="12">
        <v>25</v>
      </c>
      <c r="I1986" s="12">
        <v>4.7759999999999998</v>
      </c>
      <c r="J1986" s="13">
        <v>0.08</v>
      </c>
      <c r="K1986" s="12" t="str">
        <f t="shared" ref="K1986:K2049" si="124">TEXT(B1986,"mmmm")</f>
        <v>November</v>
      </c>
      <c r="L1986" s="24">
        <f t="shared" ref="L1986:L2049" si="125">I1986/G1986</f>
        <v>0.2</v>
      </c>
      <c r="M1986" s="12">
        <f t="shared" ref="M1986:M2049" si="126">G1986/H1986</f>
        <v>0.95519999999999994</v>
      </c>
      <c r="N1986" s="19">
        <f t="shared" ref="N1986:N2049" si="127">G1986-(G1986*J1986)</f>
        <v>21.9696</v>
      </c>
    </row>
    <row r="1987" spans="1:14" x14ac:dyDescent="0.3">
      <c r="A1987" s="10" t="s">
        <v>2553</v>
      </c>
      <c r="B1987" s="11">
        <v>42333</v>
      </c>
      <c r="C1987" s="12" t="s">
        <v>1758</v>
      </c>
      <c r="D1987" s="12" t="s">
        <v>2</v>
      </c>
      <c r="E1987" s="12" t="s">
        <v>9</v>
      </c>
      <c r="F1987" s="12" t="s">
        <v>10</v>
      </c>
      <c r="G1987" s="12">
        <v>26.76</v>
      </c>
      <c r="H1987" s="12">
        <v>6</v>
      </c>
      <c r="I1987" s="12">
        <v>5.3520000000000003</v>
      </c>
      <c r="J1987" s="13">
        <v>0.21</v>
      </c>
      <c r="K1987" s="12" t="str">
        <f t="shared" si="124"/>
        <v>November</v>
      </c>
      <c r="L1987" s="24">
        <f t="shared" si="125"/>
        <v>0.2</v>
      </c>
      <c r="M1987" s="12">
        <f t="shared" si="126"/>
        <v>4.46</v>
      </c>
      <c r="N1987" s="19">
        <f t="shared" si="127"/>
        <v>21.1404</v>
      </c>
    </row>
    <row r="1988" spans="1:14" x14ac:dyDescent="0.3">
      <c r="A1988" s="10" t="s">
        <v>2554</v>
      </c>
      <c r="B1988" s="11">
        <v>42941</v>
      </c>
      <c r="C1988" s="12" t="s">
        <v>2555</v>
      </c>
      <c r="D1988" s="12" t="s">
        <v>45</v>
      </c>
      <c r="E1988" s="12" t="s">
        <v>3</v>
      </c>
      <c r="F1988" s="12" t="s">
        <v>18</v>
      </c>
      <c r="G1988" s="12">
        <v>1439.9760000000001</v>
      </c>
      <c r="H1988" s="12">
        <v>12</v>
      </c>
      <c r="I1988" s="12">
        <v>287.99520000000001</v>
      </c>
      <c r="J1988" s="13">
        <v>0.04</v>
      </c>
      <c r="K1988" s="12" t="str">
        <f t="shared" si="124"/>
        <v>July</v>
      </c>
      <c r="L1988" s="24">
        <f t="shared" si="125"/>
        <v>0.19999999999999998</v>
      </c>
      <c r="M1988" s="12">
        <f t="shared" si="126"/>
        <v>119.998</v>
      </c>
      <c r="N1988" s="19">
        <f t="shared" si="127"/>
        <v>1382.3769600000001</v>
      </c>
    </row>
    <row r="1989" spans="1:14" x14ac:dyDescent="0.3">
      <c r="A1989" s="10" t="s">
        <v>2556</v>
      </c>
      <c r="B1989" s="11">
        <v>42624</v>
      </c>
      <c r="C1989" s="12" t="s">
        <v>2453</v>
      </c>
      <c r="D1989" s="12" t="s">
        <v>2</v>
      </c>
      <c r="E1989" s="12" t="s">
        <v>3</v>
      </c>
      <c r="F1989" s="12" t="s">
        <v>10</v>
      </c>
      <c r="G1989" s="12">
        <v>17.22</v>
      </c>
      <c r="H1989" s="12">
        <v>2</v>
      </c>
      <c r="I1989" s="12">
        <v>3.444</v>
      </c>
      <c r="J1989" s="13">
        <v>0.21</v>
      </c>
      <c r="K1989" s="12" t="str">
        <f t="shared" si="124"/>
        <v>September</v>
      </c>
      <c r="L1989" s="24">
        <f t="shared" si="125"/>
        <v>0.2</v>
      </c>
      <c r="M1989" s="12">
        <f t="shared" si="126"/>
        <v>8.61</v>
      </c>
      <c r="N1989" s="19">
        <f t="shared" si="127"/>
        <v>13.6038</v>
      </c>
    </row>
    <row r="1990" spans="1:14" x14ac:dyDescent="0.3">
      <c r="A1990" s="10" t="s">
        <v>2557</v>
      </c>
      <c r="B1990" s="11">
        <v>42624</v>
      </c>
      <c r="C1990" s="12" t="s">
        <v>2453</v>
      </c>
      <c r="D1990" s="12" t="s">
        <v>2</v>
      </c>
      <c r="E1990" s="12" t="s">
        <v>3</v>
      </c>
      <c r="F1990" s="12" t="s">
        <v>4</v>
      </c>
      <c r="G1990" s="12">
        <v>1024.3800000000001</v>
      </c>
      <c r="H1990" s="12">
        <v>9</v>
      </c>
      <c r="I1990" s="12">
        <v>204.876</v>
      </c>
      <c r="J1990" s="13">
        <v>0.09</v>
      </c>
      <c r="K1990" s="12" t="str">
        <f t="shared" si="124"/>
        <v>September</v>
      </c>
      <c r="L1990" s="24">
        <f t="shared" si="125"/>
        <v>0.19999999999999998</v>
      </c>
      <c r="M1990" s="12">
        <f t="shared" si="126"/>
        <v>113.82000000000001</v>
      </c>
      <c r="N1990" s="19">
        <f t="shared" si="127"/>
        <v>932.18580000000009</v>
      </c>
    </row>
    <row r="1991" spans="1:14" x14ac:dyDescent="0.3">
      <c r="A1991" s="10" t="s">
        <v>2558</v>
      </c>
      <c r="B1991" s="11">
        <v>42624</v>
      </c>
      <c r="C1991" s="12" t="s">
        <v>2453</v>
      </c>
      <c r="D1991" s="12" t="s">
        <v>2</v>
      </c>
      <c r="E1991" s="12" t="s">
        <v>3</v>
      </c>
      <c r="F1991" s="12" t="s">
        <v>10</v>
      </c>
      <c r="G1991" s="12">
        <v>26.22</v>
      </c>
      <c r="H1991" s="12">
        <v>11</v>
      </c>
      <c r="I1991" s="12">
        <v>5.2439999999999998</v>
      </c>
      <c r="J1991" s="13">
        <v>0.05</v>
      </c>
      <c r="K1991" s="12" t="str">
        <f t="shared" si="124"/>
        <v>September</v>
      </c>
      <c r="L1991" s="24">
        <f t="shared" si="125"/>
        <v>0.2</v>
      </c>
      <c r="M1991" s="12">
        <f t="shared" si="126"/>
        <v>2.3836363636363633</v>
      </c>
      <c r="N1991" s="19">
        <f t="shared" si="127"/>
        <v>24.908999999999999</v>
      </c>
    </row>
    <row r="1992" spans="1:14" x14ac:dyDescent="0.3">
      <c r="A1992" s="10" t="s">
        <v>2559</v>
      </c>
      <c r="B1992" s="11">
        <v>42624</v>
      </c>
      <c r="C1992" s="12" t="s">
        <v>2453</v>
      </c>
      <c r="D1992" s="12" t="s">
        <v>2</v>
      </c>
      <c r="E1992" s="12" t="s">
        <v>3</v>
      </c>
      <c r="F1992" s="12" t="s">
        <v>10</v>
      </c>
      <c r="G1992" s="12">
        <v>17.34</v>
      </c>
      <c r="H1992" s="12">
        <v>17</v>
      </c>
      <c r="I1992" s="12">
        <v>3.468</v>
      </c>
      <c r="J1992" s="13">
        <v>7.0000000000000007E-2</v>
      </c>
      <c r="K1992" s="12" t="str">
        <f t="shared" si="124"/>
        <v>September</v>
      </c>
      <c r="L1992" s="24">
        <f t="shared" si="125"/>
        <v>0.2</v>
      </c>
      <c r="M1992" s="12">
        <f t="shared" si="126"/>
        <v>1.02</v>
      </c>
      <c r="N1992" s="19">
        <f t="shared" si="127"/>
        <v>16.126200000000001</v>
      </c>
    </row>
    <row r="1993" spans="1:14" x14ac:dyDescent="0.3">
      <c r="A1993" s="10" t="s">
        <v>2560</v>
      </c>
      <c r="B1993" s="11">
        <v>43155</v>
      </c>
      <c r="C1993" s="12" t="s">
        <v>2555</v>
      </c>
      <c r="D1993" s="12" t="s">
        <v>45</v>
      </c>
      <c r="E1993" s="12" t="s">
        <v>3</v>
      </c>
      <c r="F1993" s="12" t="s">
        <v>10</v>
      </c>
      <c r="G1993" s="12">
        <v>4.9560000000000004</v>
      </c>
      <c r="H1993" s="12">
        <v>13</v>
      </c>
      <c r="I1993" s="12">
        <v>0.99119999999999997</v>
      </c>
      <c r="J1993" s="13">
        <v>0.11</v>
      </c>
      <c r="K1993" s="12" t="str">
        <f t="shared" si="124"/>
        <v>February</v>
      </c>
      <c r="L1993" s="24">
        <f t="shared" si="125"/>
        <v>0.19999999999999998</v>
      </c>
      <c r="M1993" s="12">
        <f t="shared" si="126"/>
        <v>0.38123076923076926</v>
      </c>
      <c r="N1993" s="19">
        <f t="shared" si="127"/>
        <v>4.4108400000000003</v>
      </c>
    </row>
    <row r="1994" spans="1:14" x14ac:dyDescent="0.3">
      <c r="A1994" s="10" t="s">
        <v>2561</v>
      </c>
      <c r="B1994" s="11">
        <v>43276</v>
      </c>
      <c r="C1994" s="12" t="s">
        <v>2303</v>
      </c>
      <c r="D1994" s="12" t="s">
        <v>2</v>
      </c>
      <c r="E1994" s="12" t="s">
        <v>30</v>
      </c>
      <c r="F1994" s="12" t="s">
        <v>10</v>
      </c>
      <c r="G1994" s="12">
        <v>71.040000000000006</v>
      </c>
      <c r="H1994" s="12">
        <v>6</v>
      </c>
      <c r="I1994" s="12">
        <v>14.208</v>
      </c>
      <c r="J1994" s="13">
        <v>0.14000000000000001</v>
      </c>
      <c r="K1994" s="12" t="str">
        <f t="shared" si="124"/>
        <v>June</v>
      </c>
      <c r="L1994" s="24">
        <f t="shared" si="125"/>
        <v>0.19999999999999998</v>
      </c>
      <c r="M1994" s="12">
        <f t="shared" si="126"/>
        <v>11.840000000000002</v>
      </c>
      <c r="N1994" s="19">
        <f t="shared" si="127"/>
        <v>61.094400000000007</v>
      </c>
    </row>
    <row r="1995" spans="1:14" x14ac:dyDescent="0.3">
      <c r="A1995" s="10" t="s">
        <v>2562</v>
      </c>
      <c r="B1995" s="11">
        <v>43276</v>
      </c>
      <c r="C1995" s="12" t="s">
        <v>2303</v>
      </c>
      <c r="D1995" s="12" t="s">
        <v>2</v>
      </c>
      <c r="E1995" s="12" t="s">
        <v>30</v>
      </c>
      <c r="F1995" s="12" t="s">
        <v>10</v>
      </c>
      <c r="G1995" s="12">
        <v>5.3440000000000003</v>
      </c>
      <c r="H1995" s="12">
        <v>23</v>
      </c>
      <c r="I1995" s="12">
        <v>1.0688</v>
      </c>
      <c r="J1995" s="13">
        <v>0.11</v>
      </c>
      <c r="K1995" s="12" t="str">
        <f t="shared" si="124"/>
        <v>June</v>
      </c>
      <c r="L1995" s="24">
        <f t="shared" si="125"/>
        <v>0.19999999999999998</v>
      </c>
      <c r="M1995" s="12">
        <f t="shared" si="126"/>
        <v>0.23234782608695653</v>
      </c>
      <c r="N1995" s="19">
        <f t="shared" si="127"/>
        <v>4.7561600000000004</v>
      </c>
    </row>
    <row r="1996" spans="1:14" x14ac:dyDescent="0.3">
      <c r="A1996" s="10" t="s">
        <v>2563</v>
      </c>
      <c r="B1996" s="11">
        <v>43276</v>
      </c>
      <c r="C1996" s="12" t="s">
        <v>2303</v>
      </c>
      <c r="D1996" s="12" t="s">
        <v>2</v>
      </c>
      <c r="E1996" s="12" t="s">
        <v>30</v>
      </c>
      <c r="F1996" s="12" t="s">
        <v>10</v>
      </c>
      <c r="G1996" s="12">
        <v>11.304</v>
      </c>
      <c r="H1996" s="12">
        <v>16</v>
      </c>
      <c r="I1996" s="12">
        <v>2.2608000000000001</v>
      </c>
      <c r="J1996" s="13">
        <v>0.2</v>
      </c>
      <c r="K1996" s="12" t="str">
        <f t="shared" si="124"/>
        <v>June</v>
      </c>
      <c r="L1996" s="24">
        <f t="shared" si="125"/>
        <v>0.2</v>
      </c>
      <c r="M1996" s="12">
        <f t="shared" si="126"/>
        <v>0.70650000000000002</v>
      </c>
      <c r="N1996" s="19">
        <f t="shared" si="127"/>
        <v>9.0432000000000006</v>
      </c>
    </row>
    <row r="1997" spans="1:14" x14ac:dyDescent="0.3">
      <c r="A1997" s="10" t="s">
        <v>2564</v>
      </c>
      <c r="B1997" s="11">
        <v>43143</v>
      </c>
      <c r="C1997" s="12" t="s">
        <v>2565</v>
      </c>
      <c r="D1997" s="12" t="s">
        <v>29</v>
      </c>
      <c r="E1997" s="12" t="s">
        <v>3</v>
      </c>
      <c r="F1997" s="12" t="s">
        <v>10</v>
      </c>
      <c r="G1997" s="12">
        <v>294.62</v>
      </c>
      <c r="H1997" s="12">
        <v>26</v>
      </c>
      <c r="I1997" s="12">
        <v>58.923999999999999</v>
      </c>
      <c r="J1997" s="13">
        <v>0.09</v>
      </c>
      <c r="K1997" s="12" t="str">
        <f t="shared" si="124"/>
        <v>February</v>
      </c>
      <c r="L1997" s="24">
        <f t="shared" si="125"/>
        <v>0.19999999999999998</v>
      </c>
      <c r="M1997" s="12">
        <f t="shared" si="126"/>
        <v>11.331538461538461</v>
      </c>
      <c r="N1997" s="19">
        <f t="shared" si="127"/>
        <v>268.10419999999999</v>
      </c>
    </row>
    <row r="1998" spans="1:14" x14ac:dyDescent="0.3">
      <c r="A1998" s="10" t="s">
        <v>2566</v>
      </c>
      <c r="B1998" s="11">
        <v>43143</v>
      </c>
      <c r="C1998" s="12" t="s">
        <v>2565</v>
      </c>
      <c r="D1998" s="12" t="s">
        <v>29</v>
      </c>
      <c r="E1998" s="12" t="s">
        <v>3</v>
      </c>
      <c r="F1998" s="12" t="s">
        <v>4</v>
      </c>
      <c r="G1998" s="12">
        <v>8.7520000000000007</v>
      </c>
      <c r="H1998" s="12">
        <v>20</v>
      </c>
      <c r="I1998" s="12">
        <v>1.7504</v>
      </c>
      <c r="J1998" s="13">
        <v>0.09</v>
      </c>
      <c r="K1998" s="12" t="str">
        <f t="shared" si="124"/>
        <v>February</v>
      </c>
      <c r="L1998" s="24">
        <f t="shared" si="125"/>
        <v>0.19999999999999998</v>
      </c>
      <c r="M1998" s="12">
        <f t="shared" si="126"/>
        <v>0.43760000000000004</v>
      </c>
      <c r="N1998" s="19">
        <f t="shared" si="127"/>
        <v>7.9643200000000007</v>
      </c>
    </row>
    <row r="1999" spans="1:14" x14ac:dyDescent="0.3">
      <c r="A1999" s="10" t="s">
        <v>2567</v>
      </c>
      <c r="B1999" s="11">
        <v>42157</v>
      </c>
      <c r="C1999" s="12" t="s">
        <v>2379</v>
      </c>
      <c r="D1999" s="12" t="s">
        <v>2</v>
      </c>
      <c r="E1999" s="12" t="s">
        <v>9</v>
      </c>
      <c r="F1999" s="12" t="s">
        <v>10</v>
      </c>
      <c r="G1999" s="12">
        <v>15</v>
      </c>
      <c r="H1999" s="12">
        <v>27</v>
      </c>
      <c r="I1999" s="12">
        <v>3</v>
      </c>
      <c r="J1999" s="13">
        <v>0.04</v>
      </c>
      <c r="K1999" s="12" t="str">
        <f t="shared" si="124"/>
        <v>June</v>
      </c>
      <c r="L1999" s="24">
        <f t="shared" si="125"/>
        <v>0.2</v>
      </c>
      <c r="M1999" s="12">
        <f t="shared" si="126"/>
        <v>0.55555555555555558</v>
      </c>
      <c r="N1999" s="19">
        <f t="shared" si="127"/>
        <v>14.4</v>
      </c>
    </row>
    <row r="2000" spans="1:14" x14ac:dyDescent="0.3">
      <c r="A2000" s="10" t="s">
        <v>2568</v>
      </c>
      <c r="B2000" s="11">
        <v>42157</v>
      </c>
      <c r="C2000" s="12" t="s">
        <v>2379</v>
      </c>
      <c r="D2000" s="12" t="s">
        <v>2</v>
      </c>
      <c r="E2000" s="12" t="s">
        <v>9</v>
      </c>
      <c r="F2000" s="12" t="s">
        <v>18</v>
      </c>
      <c r="G2000" s="12">
        <v>161.61000000000001</v>
      </c>
      <c r="H2000" s="12">
        <v>6</v>
      </c>
      <c r="I2000" s="12">
        <v>32.322000000000003</v>
      </c>
      <c r="J2000" s="13">
        <v>0.04</v>
      </c>
      <c r="K2000" s="12" t="str">
        <f t="shared" si="124"/>
        <v>June</v>
      </c>
      <c r="L2000" s="24">
        <f t="shared" si="125"/>
        <v>0.2</v>
      </c>
      <c r="M2000" s="12">
        <f t="shared" si="126"/>
        <v>26.935000000000002</v>
      </c>
      <c r="N2000" s="19">
        <f t="shared" si="127"/>
        <v>155.1456</v>
      </c>
    </row>
    <row r="2001" spans="1:14" x14ac:dyDescent="0.3">
      <c r="A2001" s="10" t="s">
        <v>2569</v>
      </c>
      <c r="B2001" s="11">
        <v>42157</v>
      </c>
      <c r="C2001" s="12" t="s">
        <v>2379</v>
      </c>
      <c r="D2001" s="12" t="s">
        <v>2</v>
      </c>
      <c r="E2001" s="12" t="s">
        <v>9</v>
      </c>
      <c r="F2001" s="12" t="s">
        <v>18</v>
      </c>
      <c r="G2001" s="12">
        <v>144.94999999999999</v>
      </c>
      <c r="H2001" s="12">
        <v>28</v>
      </c>
      <c r="I2001" s="12">
        <v>28.99</v>
      </c>
      <c r="J2001" s="13">
        <v>0.13</v>
      </c>
      <c r="K2001" s="12" t="str">
        <f t="shared" si="124"/>
        <v>June</v>
      </c>
      <c r="L2001" s="24">
        <f t="shared" si="125"/>
        <v>0.2</v>
      </c>
      <c r="M2001" s="12">
        <f t="shared" si="126"/>
        <v>5.1767857142857139</v>
      </c>
      <c r="N2001" s="19">
        <f t="shared" si="127"/>
        <v>126.10649999999998</v>
      </c>
    </row>
    <row r="2002" spans="1:14" x14ac:dyDescent="0.3">
      <c r="A2002" s="10" t="s">
        <v>2570</v>
      </c>
      <c r="B2002" s="11">
        <v>43408</v>
      </c>
      <c r="C2002" s="12" t="s">
        <v>2571</v>
      </c>
      <c r="D2002" s="12" t="s">
        <v>8</v>
      </c>
      <c r="E2002" s="12" t="s">
        <v>3</v>
      </c>
      <c r="F2002" s="12" t="s">
        <v>18</v>
      </c>
      <c r="G2002" s="12">
        <v>199.95</v>
      </c>
      <c r="H2002" s="12">
        <v>24</v>
      </c>
      <c r="I2002" s="12">
        <v>39.99</v>
      </c>
      <c r="J2002" s="13">
        <v>0.1</v>
      </c>
      <c r="K2002" s="12" t="str">
        <f t="shared" si="124"/>
        <v>November</v>
      </c>
      <c r="L2002" s="24">
        <f t="shared" si="125"/>
        <v>0.2</v>
      </c>
      <c r="M2002" s="12">
        <f t="shared" si="126"/>
        <v>8.3312499999999989</v>
      </c>
      <c r="N2002" s="19">
        <f t="shared" si="127"/>
        <v>179.95499999999998</v>
      </c>
    </row>
    <row r="2003" spans="1:14" x14ac:dyDescent="0.3">
      <c r="A2003" s="10" t="s">
        <v>2572</v>
      </c>
      <c r="B2003" s="11">
        <v>43408</v>
      </c>
      <c r="C2003" s="12" t="s">
        <v>2571</v>
      </c>
      <c r="D2003" s="12" t="s">
        <v>8</v>
      </c>
      <c r="E2003" s="12" t="s">
        <v>3</v>
      </c>
      <c r="F2003" s="12" t="s">
        <v>10</v>
      </c>
      <c r="G2003" s="12">
        <v>41.86</v>
      </c>
      <c r="H2003" s="12">
        <v>6</v>
      </c>
      <c r="I2003" s="12">
        <v>8.3719999999999999</v>
      </c>
      <c r="J2003" s="13">
        <v>0.12</v>
      </c>
      <c r="K2003" s="12" t="str">
        <f t="shared" si="124"/>
        <v>November</v>
      </c>
      <c r="L2003" s="24">
        <f t="shared" si="125"/>
        <v>0.2</v>
      </c>
      <c r="M2003" s="12">
        <f t="shared" si="126"/>
        <v>6.9766666666666666</v>
      </c>
      <c r="N2003" s="19">
        <f t="shared" si="127"/>
        <v>36.836799999999997</v>
      </c>
    </row>
    <row r="2004" spans="1:14" x14ac:dyDescent="0.3">
      <c r="A2004" s="10" t="s">
        <v>2573</v>
      </c>
      <c r="B2004" s="11">
        <v>43459</v>
      </c>
      <c r="C2004" s="12" t="s">
        <v>2289</v>
      </c>
      <c r="D2004" s="12" t="s">
        <v>8</v>
      </c>
      <c r="E2004" s="12" t="s">
        <v>3</v>
      </c>
      <c r="F2004" s="12" t="s">
        <v>10</v>
      </c>
      <c r="G2004" s="12">
        <v>95.94</v>
      </c>
      <c r="H2004" s="12">
        <v>4</v>
      </c>
      <c r="I2004" s="12">
        <v>19.187999999999999</v>
      </c>
      <c r="J2004" s="13">
        <v>0</v>
      </c>
      <c r="K2004" s="12" t="str">
        <f t="shared" si="124"/>
        <v>December</v>
      </c>
      <c r="L2004" s="24">
        <f t="shared" si="125"/>
        <v>0.19999999999999998</v>
      </c>
      <c r="M2004" s="12">
        <f t="shared" si="126"/>
        <v>23.984999999999999</v>
      </c>
      <c r="N2004" s="19">
        <f t="shared" si="127"/>
        <v>95.94</v>
      </c>
    </row>
    <row r="2005" spans="1:14" x14ac:dyDescent="0.3">
      <c r="A2005" s="10" t="s">
        <v>2574</v>
      </c>
      <c r="B2005" s="11">
        <v>43459</v>
      </c>
      <c r="C2005" s="12" t="s">
        <v>2289</v>
      </c>
      <c r="D2005" s="12" t="s">
        <v>8</v>
      </c>
      <c r="E2005" s="12" t="s">
        <v>3</v>
      </c>
      <c r="F2005" s="12" t="s">
        <v>4</v>
      </c>
      <c r="G2005" s="12">
        <v>304.45</v>
      </c>
      <c r="H2005" s="12">
        <v>6</v>
      </c>
      <c r="I2005" s="12">
        <v>60.89</v>
      </c>
      <c r="J2005" s="13">
        <v>0.17</v>
      </c>
      <c r="K2005" s="12" t="str">
        <f t="shared" si="124"/>
        <v>December</v>
      </c>
      <c r="L2005" s="24">
        <f t="shared" si="125"/>
        <v>0.2</v>
      </c>
      <c r="M2005" s="12">
        <f t="shared" si="126"/>
        <v>50.741666666666667</v>
      </c>
      <c r="N2005" s="19">
        <f t="shared" si="127"/>
        <v>252.69349999999997</v>
      </c>
    </row>
    <row r="2006" spans="1:14" x14ac:dyDescent="0.3">
      <c r="A2006" s="10" t="s">
        <v>2575</v>
      </c>
      <c r="B2006" s="11">
        <v>43408</v>
      </c>
      <c r="C2006" s="12" t="s">
        <v>1260</v>
      </c>
      <c r="D2006" s="12" t="s">
        <v>45</v>
      </c>
      <c r="E2006" s="12" t="s">
        <v>30</v>
      </c>
      <c r="F2006" s="12" t="s">
        <v>10</v>
      </c>
      <c r="G2006" s="12">
        <v>11.364000000000001</v>
      </c>
      <c r="H2006" s="12">
        <v>1</v>
      </c>
      <c r="I2006" s="12">
        <v>2.2728000000000002</v>
      </c>
      <c r="J2006" s="13">
        <v>0.1</v>
      </c>
      <c r="K2006" s="12" t="str">
        <f t="shared" si="124"/>
        <v>November</v>
      </c>
      <c r="L2006" s="24">
        <f t="shared" si="125"/>
        <v>0.2</v>
      </c>
      <c r="M2006" s="12">
        <f t="shared" si="126"/>
        <v>11.364000000000001</v>
      </c>
      <c r="N2006" s="19">
        <f t="shared" si="127"/>
        <v>10.227600000000001</v>
      </c>
    </row>
    <row r="2007" spans="1:14" x14ac:dyDescent="0.3">
      <c r="A2007" s="10" t="s">
        <v>2576</v>
      </c>
      <c r="B2007" s="11">
        <v>42369</v>
      </c>
      <c r="C2007" s="12" t="s">
        <v>1267</v>
      </c>
      <c r="D2007" s="12" t="s">
        <v>29</v>
      </c>
      <c r="E2007" s="12" t="s">
        <v>9</v>
      </c>
      <c r="F2007" s="12" t="s">
        <v>10</v>
      </c>
      <c r="G2007" s="12">
        <v>29.68</v>
      </c>
      <c r="H2007" s="12">
        <v>21</v>
      </c>
      <c r="I2007" s="12">
        <v>5.9359999999999999</v>
      </c>
      <c r="J2007" s="13">
        <v>0.24</v>
      </c>
      <c r="K2007" s="12" t="str">
        <f t="shared" si="124"/>
        <v>December</v>
      </c>
      <c r="L2007" s="24">
        <f t="shared" si="125"/>
        <v>0.2</v>
      </c>
      <c r="M2007" s="12">
        <f t="shared" si="126"/>
        <v>1.4133333333333333</v>
      </c>
      <c r="N2007" s="19">
        <f t="shared" si="127"/>
        <v>22.556799999999999</v>
      </c>
    </row>
    <row r="2008" spans="1:14" x14ac:dyDescent="0.3">
      <c r="A2008" s="10" t="s">
        <v>2577</v>
      </c>
      <c r="B2008" s="11">
        <v>42369</v>
      </c>
      <c r="C2008" s="12" t="s">
        <v>1267</v>
      </c>
      <c r="D2008" s="12" t="s">
        <v>29</v>
      </c>
      <c r="E2008" s="12" t="s">
        <v>9</v>
      </c>
      <c r="F2008" s="12" t="s">
        <v>18</v>
      </c>
      <c r="G2008" s="12">
        <v>47.53</v>
      </c>
      <c r="H2008" s="12">
        <v>18</v>
      </c>
      <c r="I2008" s="12">
        <v>9.5060000000000002</v>
      </c>
      <c r="J2008" s="13">
        <v>0.06</v>
      </c>
      <c r="K2008" s="12" t="str">
        <f t="shared" si="124"/>
        <v>December</v>
      </c>
      <c r="L2008" s="24">
        <f t="shared" si="125"/>
        <v>0.2</v>
      </c>
      <c r="M2008" s="12">
        <f t="shared" si="126"/>
        <v>2.6405555555555558</v>
      </c>
      <c r="N2008" s="19">
        <f t="shared" si="127"/>
        <v>44.678200000000004</v>
      </c>
    </row>
    <row r="2009" spans="1:14" x14ac:dyDescent="0.3">
      <c r="A2009" s="10" t="s">
        <v>2578</v>
      </c>
      <c r="B2009" s="11">
        <v>43167</v>
      </c>
      <c r="C2009" s="12" t="s">
        <v>2070</v>
      </c>
      <c r="D2009" s="12" t="s">
        <v>45</v>
      </c>
      <c r="E2009" s="12" t="s">
        <v>3</v>
      </c>
      <c r="F2009" s="12" t="s">
        <v>4</v>
      </c>
      <c r="G2009" s="12">
        <v>183.37200000000001</v>
      </c>
      <c r="H2009" s="12">
        <v>6</v>
      </c>
      <c r="I2009" s="12">
        <v>36.674399999999999</v>
      </c>
      <c r="J2009" s="13">
        <v>0.04</v>
      </c>
      <c r="K2009" s="12" t="str">
        <f t="shared" si="124"/>
        <v>March</v>
      </c>
      <c r="L2009" s="24">
        <f t="shared" si="125"/>
        <v>0.19999999999999998</v>
      </c>
      <c r="M2009" s="12">
        <f t="shared" si="126"/>
        <v>30.562000000000001</v>
      </c>
      <c r="N2009" s="19">
        <f t="shared" si="127"/>
        <v>176.03712000000002</v>
      </c>
    </row>
    <row r="2010" spans="1:14" x14ac:dyDescent="0.3">
      <c r="A2010" s="10" t="s">
        <v>2579</v>
      </c>
      <c r="B2010" s="11">
        <v>42323</v>
      </c>
      <c r="C2010" s="12" t="s">
        <v>1787</v>
      </c>
      <c r="D2010" s="12" t="s">
        <v>8</v>
      </c>
      <c r="E2010" s="12" t="s">
        <v>3</v>
      </c>
      <c r="F2010" s="12" t="s">
        <v>10</v>
      </c>
      <c r="G2010" s="12">
        <v>4.2240000000000002</v>
      </c>
      <c r="H2010" s="12">
        <v>29</v>
      </c>
      <c r="I2010" s="12">
        <v>0.8448</v>
      </c>
      <c r="J2010" s="13">
        <v>0.11</v>
      </c>
      <c r="K2010" s="12" t="str">
        <f t="shared" si="124"/>
        <v>November</v>
      </c>
      <c r="L2010" s="24">
        <f t="shared" si="125"/>
        <v>0.19999999999999998</v>
      </c>
      <c r="M2010" s="12">
        <f t="shared" si="126"/>
        <v>0.14565517241379311</v>
      </c>
      <c r="N2010" s="19">
        <f t="shared" si="127"/>
        <v>3.75936</v>
      </c>
    </row>
    <row r="2011" spans="1:14" x14ac:dyDescent="0.3">
      <c r="A2011" s="10" t="s">
        <v>2580</v>
      </c>
      <c r="B2011" s="11">
        <v>42323</v>
      </c>
      <c r="C2011" s="12" t="s">
        <v>1787</v>
      </c>
      <c r="D2011" s="12" t="s">
        <v>8</v>
      </c>
      <c r="E2011" s="12" t="s">
        <v>3</v>
      </c>
      <c r="F2011" s="12" t="s">
        <v>10</v>
      </c>
      <c r="G2011" s="12">
        <v>333.05599999999998</v>
      </c>
      <c r="H2011" s="12">
        <v>6</v>
      </c>
      <c r="I2011" s="12">
        <v>66.611199999999997</v>
      </c>
      <c r="J2011" s="13">
        <v>0.21</v>
      </c>
      <c r="K2011" s="12" t="str">
        <f t="shared" si="124"/>
        <v>November</v>
      </c>
      <c r="L2011" s="24">
        <f t="shared" si="125"/>
        <v>0.2</v>
      </c>
      <c r="M2011" s="12">
        <f t="shared" si="126"/>
        <v>55.509333333333331</v>
      </c>
      <c r="N2011" s="19">
        <f t="shared" si="127"/>
        <v>263.11424</v>
      </c>
    </row>
    <row r="2012" spans="1:14" x14ac:dyDescent="0.3">
      <c r="A2012" s="10" t="s">
        <v>2581</v>
      </c>
      <c r="B2012" s="11">
        <v>42323</v>
      </c>
      <c r="C2012" s="12" t="s">
        <v>1787</v>
      </c>
      <c r="D2012" s="12" t="s">
        <v>8</v>
      </c>
      <c r="E2012" s="12" t="s">
        <v>3</v>
      </c>
      <c r="F2012" s="12" t="s">
        <v>10</v>
      </c>
      <c r="G2012" s="12">
        <v>24.896000000000001</v>
      </c>
      <c r="H2012" s="12">
        <v>2</v>
      </c>
      <c r="I2012" s="12">
        <v>4.9791999999999996</v>
      </c>
      <c r="J2012" s="13">
        <v>0.01</v>
      </c>
      <c r="K2012" s="12" t="str">
        <f t="shared" si="124"/>
        <v>November</v>
      </c>
      <c r="L2012" s="24">
        <f t="shared" si="125"/>
        <v>0.19999999999999998</v>
      </c>
      <c r="M2012" s="12">
        <f t="shared" si="126"/>
        <v>12.448</v>
      </c>
      <c r="N2012" s="19">
        <f t="shared" si="127"/>
        <v>24.647040000000001</v>
      </c>
    </row>
    <row r="2013" spans="1:14" x14ac:dyDescent="0.3">
      <c r="A2013" s="10" t="s">
        <v>2582</v>
      </c>
      <c r="B2013" s="11">
        <v>42686</v>
      </c>
      <c r="C2013" s="12" t="s">
        <v>2583</v>
      </c>
      <c r="D2013" s="12" t="s">
        <v>29</v>
      </c>
      <c r="E2013" s="12" t="s">
        <v>3</v>
      </c>
      <c r="F2013" s="12" t="s">
        <v>18</v>
      </c>
      <c r="G2013" s="12">
        <v>159.98400000000001</v>
      </c>
      <c r="H2013" s="12">
        <v>4</v>
      </c>
      <c r="I2013" s="12">
        <v>31.9968</v>
      </c>
      <c r="J2013" s="13">
        <v>0.2</v>
      </c>
      <c r="K2013" s="12" t="str">
        <f t="shared" si="124"/>
        <v>November</v>
      </c>
      <c r="L2013" s="24">
        <f t="shared" si="125"/>
        <v>0.19999999999999998</v>
      </c>
      <c r="M2013" s="12">
        <f t="shared" si="126"/>
        <v>39.996000000000002</v>
      </c>
      <c r="N2013" s="19">
        <f t="shared" si="127"/>
        <v>127.9872</v>
      </c>
    </row>
    <row r="2014" spans="1:14" x14ac:dyDescent="0.3">
      <c r="A2014" s="10" t="s">
        <v>2584</v>
      </c>
      <c r="B2014" s="11">
        <v>42686</v>
      </c>
      <c r="C2014" s="12" t="s">
        <v>2583</v>
      </c>
      <c r="D2014" s="12" t="s">
        <v>29</v>
      </c>
      <c r="E2014" s="12" t="s">
        <v>3</v>
      </c>
      <c r="F2014" s="12" t="s">
        <v>10</v>
      </c>
      <c r="G2014" s="12">
        <v>46.344000000000001</v>
      </c>
      <c r="H2014" s="12">
        <v>3</v>
      </c>
      <c r="I2014" s="12">
        <v>9.2688000000000006</v>
      </c>
      <c r="J2014" s="13">
        <v>0.12</v>
      </c>
      <c r="K2014" s="12" t="str">
        <f t="shared" si="124"/>
        <v>November</v>
      </c>
      <c r="L2014" s="24">
        <f t="shared" si="125"/>
        <v>0.2</v>
      </c>
      <c r="M2014" s="12">
        <f t="shared" si="126"/>
        <v>15.448</v>
      </c>
      <c r="N2014" s="19">
        <f t="shared" si="127"/>
        <v>40.782719999999998</v>
      </c>
    </row>
    <row r="2015" spans="1:14" x14ac:dyDescent="0.3">
      <c r="A2015" s="10" t="s">
        <v>2585</v>
      </c>
      <c r="B2015" s="11">
        <v>42996</v>
      </c>
      <c r="C2015" s="12" t="s">
        <v>2586</v>
      </c>
      <c r="D2015" s="12" t="s">
        <v>2</v>
      </c>
      <c r="E2015" s="12" t="s">
        <v>3</v>
      </c>
      <c r="F2015" s="12" t="s">
        <v>4</v>
      </c>
      <c r="G2015" s="12">
        <v>350.98</v>
      </c>
      <c r="H2015" s="12">
        <v>7</v>
      </c>
      <c r="I2015" s="12">
        <v>70.195999999999998</v>
      </c>
      <c r="J2015" s="13">
        <v>0.11</v>
      </c>
      <c r="K2015" s="12" t="str">
        <f t="shared" si="124"/>
        <v>September</v>
      </c>
      <c r="L2015" s="24">
        <f t="shared" si="125"/>
        <v>0.19999999999999998</v>
      </c>
      <c r="M2015" s="12">
        <f t="shared" si="126"/>
        <v>50.14</v>
      </c>
      <c r="N2015" s="19">
        <f t="shared" si="127"/>
        <v>312.37220000000002</v>
      </c>
    </row>
    <row r="2016" spans="1:14" x14ac:dyDescent="0.3">
      <c r="A2016" s="10" t="s">
        <v>2587</v>
      </c>
      <c r="B2016" s="11">
        <v>42996</v>
      </c>
      <c r="C2016" s="12" t="s">
        <v>2586</v>
      </c>
      <c r="D2016" s="12" t="s">
        <v>2</v>
      </c>
      <c r="E2016" s="12" t="s">
        <v>3</v>
      </c>
      <c r="F2016" s="12" t="s">
        <v>10</v>
      </c>
      <c r="G2016" s="12">
        <v>13.08</v>
      </c>
      <c r="H2016" s="12">
        <v>19</v>
      </c>
      <c r="I2016" s="12">
        <v>2.6160000000000001</v>
      </c>
      <c r="J2016" s="13">
        <v>0.21</v>
      </c>
      <c r="K2016" s="12" t="str">
        <f t="shared" si="124"/>
        <v>September</v>
      </c>
      <c r="L2016" s="24">
        <f t="shared" si="125"/>
        <v>0.2</v>
      </c>
      <c r="M2016" s="12">
        <f t="shared" si="126"/>
        <v>0.68842105263157893</v>
      </c>
      <c r="N2016" s="19">
        <f t="shared" si="127"/>
        <v>10.3332</v>
      </c>
    </row>
    <row r="2017" spans="1:14" x14ac:dyDescent="0.3">
      <c r="A2017" s="10" t="s">
        <v>2588</v>
      </c>
      <c r="B2017" s="11">
        <v>42996</v>
      </c>
      <c r="C2017" s="12" t="s">
        <v>2586</v>
      </c>
      <c r="D2017" s="12" t="s">
        <v>2</v>
      </c>
      <c r="E2017" s="12" t="s">
        <v>3</v>
      </c>
      <c r="F2017" s="12" t="s">
        <v>10</v>
      </c>
      <c r="G2017" s="12">
        <v>900.08</v>
      </c>
      <c r="H2017" s="12">
        <v>13</v>
      </c>
      <c r="I2017" s="12">
        <v>180.01599999999999</v>
      </c>
      <c r="J2017" s="13">
        <v>0.24</v>
      </c>
      <c r="K2017" s="12" t="str">
        <f t="shared" si="124"/>
        <v>September</v>
      </c>
      <c r="L2017" s="24">
        <f t="shared" si="125"/>
        <v>0.19999999999999998</v>
      </c>
      <c r="M2017" s="12">
        <f t="shared" si="126"/>
        <v>69.236923076923077</v>
      </c>
      <c r="N2017" s="19">
        <f t="shared" si="127"/>
        <v>684.06079999999997</v>
      </c>
    </row>
    <row r="2018" spans="1:14" x14ac:dyDescent="0.3">
      <c r="A2018" s="10" t="s">
        <v>2589</v>
      </c>
      <c r="B2018" s="11">
        <v>42448</v>
      </c>
      <c r="C2018" s="12" t="s">
        <v>1184</v>
      </c>
      <c r="D2018" s="12" t="s">
        <v>45</v>
      </c>
      <c r="E2018" s="12" t="s">
        <v>3</v>
      </c>
      <c r="F2018" s="12" t="s">
        <v>10</v>
      </c>
      <c r="G2018" s="12">
        <v>17.568000000000001</v>
      </c>
      <c r="H2018" s="12">
        <v>14</v>
      </c>
      <c r="I2018" s="12">
        <v>3.5135999999999998</v>
      </c>
      <c r="J2018" s="13">
        <v>0.15</v>
      </c>
      <c r="K2018" s="12" t="str">
        <f t="shared" si="124"/>
        <v>March</v>
      </c>
      <c r="L2018" s="24">
        <f t="shared" si="125"/>
        <v>0.19999999999999998</v>
      </c>
      <c r="M2018" s="12">
        <f t="shared" si="126"/>
        <v>1.2548571428571429</v>
      </c>
      <c r="N2018" s="19">
        <f t="shared" si="127"/>
        <v>14.9328</v>
      </c>
    </row>
    <row r="2019" spans="1:14" x14ac:dyDescent="0.3">
      <c r="A2019" s="10" t="s">
        <v>2590</v>
      </c>
      <c r="B2019" s="11">
        <v>42448</v>
      </c>
      <c r="C2019" s="12" t="s">
        <v>1184</v>
      </c>
      <c r="D2019" s="12" t="s">
        <v>45</v>
      </c>
      <c r="E2019" s="12" t="s">
        <v>3</v>
      </c>
      <c r="F2019" s="12" t="s">
        <v>10</v>
      </c>
      <c r="G2019" s="12">
        <v>14.62</v>
      </c>
      <c r="H2019" s="12">
        <v>3</v>
      </c>
      <c r="I2019" s="12">
        <v>2.9239999999999999</v>
      </c>
      <c r="J2019" s="13">
        <v>0.2</v>
      </c>
      <c r="K2019" s="12" t="str">
        <f t="shared" si="124"/>
        <v>March</v>
      </c>
      <c r="L2019" s="24">
        <f t="shared" si="125"/>
        <v>0.2</v>
      </c>
      <c r="M2019" s="12">
        <f t="shared" si="126"/>
        <v>4.8733333333333331</v>
      </c>
      <c r="N2019" s="19">
        <f t="shared" si="127"/>
        <v>11.696</v>
      </c>
    </row>
    <row r="2020" spans="1:14" x14ac:dyDescent="0.3">
      <c r="A2020" s="10" t="s">
        <v>2591</v>
      </c>
      <c r="B2020" s="11">
        <v>42448</v>
      </c>
      <c r="C2020" s="12" t="s">
        <v>1184</v>
      </c>
      <c r="D2020" s="12" t="s">
        <v>45</v>
      </c>
      <c r="E2020" s="12" t="s">
        <v>3</v>
      </c>
      <c r="F2020" s="12" t="s">
        <v>10</v>
      </c>
      <c r="G2020" s="12">
        <v>33.36</v>
      </c>
      <c r="H2020" s="12">
        <v>23</v>
      </c>
      <c r="I2020" s="12">
        <v>6.6719999999999997</v>
      </c>
      <c r="J2020" s="13">
        <v>7.0000000000000007E-2</v>
      </c>
      <c r="K2020" s="12" t="str">
        <f t="shared" si="124"/>
        <v>March</v>
      </c>
      <c r="L2020" s="24">
        <f t="shared" si="125"/>
        <v>0.19999999999999998</v>
      </c>
      <c r="M2020" s="12">
        <f t="shared" si="126"/>
        <v>1.4504347826086956</v>
      </c>
      <c r="N2020" s="19">
        <f t="shared" si="127"/>
        <v>31.024799999999999</v>
      </c>
    </row>
    <row r="2021" spans="1:14" x14ac:dyDescent="0.3">
      <c r="A2021" s="10" t="s">
        <v>2592</v>
      </c>
      <c r="B2021" s="11">
        <v>42448</v>
      </c>
      <c r="C2021" s="12" t="s">
        <v>1184</v>
      </c>
      <c r="D2021" s="12" t="s">
        <v>45</v>
      </c>
      <c r="E2021" s="12" t="s">
        <v>3</v>
      </c>
      <c r="F2021" s="12" t="s">
        <v>10</v>
      </c>
      <c r="G2021" s="12">
        <v>40.14</v>
      </c>
      <c r="H2021" s="12">
        <v>15</v>
      </c>
      <c r="I2021" s="12">
        <v>8.0280000000000005</v>
      </c>
      <c r="J2021" s="13">
        <v>0.19</v>
      </c>
      <c r="K2021" s="12" t="str">
        <f t="shared" si="124"/>
        <v>March</v>
      </c>
      <c r="L2021" s="24">
        <f t="shared" si="125"/>
        <v>0.2</v>
      </c>
      <c r="M2021" s="12">
        <f t="shared" si="126"/>
        <v>2.6760000000000002</v>
      </c>
      <c r="N2021" s="19">
        <f t="shared" si="127"/>
        <v>32.513400000000004</v>
      </c>
    </row>
    <row r="2022" spans="1:14" x14ac:dyDescent="0.3">
      <c r="A2022" s="10" t="s">
        <v>2593</v>
      </c>
      <c r="B2022" s="11">
        <v>42997</v>
      </c>
      <c r="C2022" s="12" t="s">
        <v>2594</v>
      </c>
      <c r="D2022" s="12" t="s">
        <v>45</v>
      </c>
      <c r="E2022" s="12" t="s">
        <v>30</v>
      </c>
      <c r="F2022" s="12" t="s">
        <v>10</v>
      </c>
      <c r="G2022" s="12">
        <v>1606.23</v>
      </c>
      <c r="H2022" s="12">
        <v>9</v>
      </c>
      <c r="I2022" s="12">
        <v>321.24599999999998</v>
      </c>
      <c r="J2022" s="13">
        <v>0.13</v>
      </c>
      <c r="K2022" s="12" t="str">
        <f t="shared" si="124"/>
        <v>September</v>
      </c>
      <c r="L2022" s="24">
        <f t="shared" si="125"/>
        <v>0.19999999999999998</v>
      </c>
      <c r="M2022" s="12">
        <f t="shared" si="126"/>
        <v>178.47</v>
      </c>
      <c r="N2022" s="19">
        <f t="shared" si="127"/>
        <v>1397.4201</v>
      </c>
    </row>
    <row r="2023" spans="1:14" x14ac:dyDescent="0.3">
      <c r="A2023" s="10" t="s">
        <v>2595</v>
      </c>
      <c r="B2023" s="11">
        <v>42997</v>
      </c>
      <c r="C2023" s="12" t="s">
        <v>2594</v>
      </c>
      <c r="D2023" s="12" t="s">
        <v>45</v>
      </c>
      <c r="E2023" s="12" t="s">
        <v>30</v>
      </c>
      <c r="F2023" s="12" t="s">
        <v>10</v>
      </c>
      <c r="G2023" s="12">
        <v>17.04</v>
      </c>
      <c r="H2023" s="12">
        <v>30</v>
      </c>
      <c r="I2023" s="12">
        <v>3.4079999999999999</v>
      </c>
      <c r="J2023" s="13">
        <v>0.08</v>
      </c>
      <c r="K2023" s="12" t="str">
        <f t="shared" si="124"/>
        <v>September</v>
      </c>
      <c r="L2023" s="24">
        <f t="shared" si="125"/>
        <v>0.2</v>
      </c>
      <c r="M2023" s="12">
        <f t="shared" si="126"/>
        <v>0.56799999999999995</v>
      </c>
      <c r="N2023" s="19">
        <f t="shared" si="127"/>
        <v>15.6768</v>
      </c>
    </row>
    <row r="2024" spans="1:14" x14ac:dyDescent="0.3">
      <c r="A2024" s="10" t="s">
        <v>2596</v>
      </c>
      <c r="B2024" s="11">
        <v>42997</v>
      </c>
      <c r="C2024" s="12" t="s">
        <v>2594</v>
      </c>
      <c r="D2024" s="12" t="s">
        <v>45</v>
      </c>
      <c r="E2024" s="12" t="s">
        <v>30</v>
      </c>
      <c r="F2024" s="12" t="s">
        <v>10</v>
      </c>
      <c r="G2024" s="12">
        <v>49.53</v>
      </c>
      <c r="H2024" s="12">
        <v>15</v>
      </c>
      <c r="I2024" s="12">
        <v>9.9060000000000006</v>
      </c>
      <c r="J2024" s="13">
        <v>0.22</v>
      </c>
      <c r="K2024" s="12" t="str">
        <f t="shared" si="124"/>
        <v>September</v>
      </c>
      <c r="L2024" s="24">
        <f t="shared" si="125"/>
        <v>0.2</v>
      </c>
      <c r="M2024" s="12">
        <f t="shared" si="126"/>
        <v>3.302</v>
      </c>
      <c r="N2024" s="19">
        <f t="shared" si="127"/>
        <v>38.633400000000002</v>
      </c>
    </row>
    <row r="2025" spans="1:14" x14ac:dyDescent="0.3">
      <c r="A2025" s="10" t="s">
        <v>2597</v>
      </c>
      <c r="B2025" s="11">
        <v>42997</v>
      </c>
      <c r="C2025" s="12" t="s">
        <v>2594</v>
      </c>
      <c r="D2025" s="12" t="s">
        <v>45</v>
      </c>
      <c r="E2025" s="12" t="s">
        <v>30</v>
      </c>
      <c r="F2025" s="12" t="s">
        <v>4</v>
      </c>
      <c r="G2025" s="12">
        <v>872.32</v>
      </c>
      <c r="H2025" s="12">
        <v>9</v>
      </c>
      <c r="I2025" s="12">
        <v>174.464</v>
      </c>
      <c r="J2025" s="13">
        <v>0.21</v>
      </c>
      <c r="K2025" s="12" t="str">
        <f t="shared" si="124"/>
        <v>September</v>
      </c>
      <c r="L2025" s="24">
        <f t="shared" si="125"/>
        <v>0.19999999999999998</v>
      </c>
      <c r="M2025" s="12">
        <f t="shared" si="126"/>
        <v>96.924444444444447</v>
      </c>
      <c r="N2025" s="19">
        <f t="shared" si="127"/>
        <v>689.13280000000009</v>
      </c>
    </row>
    <row r="2026" spans="1:14" x14ac:dyDescent="0.3">
      <c r="A2026" s="10" t="s">
        <v>2598</v>
      </c>
      <c r="B2026" s="11">
        <v>43332</v>
      </c>
      <c r="C2026" s="12" t="s">
        <v>1717</v>
      </c>
      <c r="D2026" s="12" t="s">
        <v>45</v>
      </c>
      <c r="E2026" s="12" t="s">
        <v>3</v>
      </c>
      <c r="F2026" s="12" t="s">
        <v>10</v>
      </c>
      <c r="G2026" s="12">
        <v>239.12</v>
      </c>
      <c r="H2026" s="12">
        <v>21</v>
      </c>
      <c r="I2026" s="12">
        <v>47.823999999999998</v>
      </c>
      <c r="J2026" s="13">
        <v>7.0000000000000007E-2</v>
      </c>
      <c r="K2026" s="12" t="str">
        <f t="shared" si="124"/>
        <v>August</v>
      </c>
      <c r="L2026" s="24">
        <f t="shared" si="125"/>
        <v>0.19999999999999998</v>
      </c>
      <c r="M2026" s="12">
        <f t="shared" si="126"/>
        <v>11.386666666666667</v>
      </c>
      <c r="N2026" s="19">
        <f t="shared" si="127"/>
        <v>222.38159999999999</v>
      </c>
    </row>
    <row r="2027" spans="1:14" x14ac:dyDescent="0.3">
      <c r="A2027" s="10" t="s">
        <v>2599</v>
      </c>
      <c r="B2027" s="11">
        <v>42442</v>
      </c>
      <c r="C2027" s="12" t="s">
        <v>2145</v>
      </c>
      <c r="D2027" s="12" t="s">
        <v>2</v>
      </c>
      <c r="E2027" s="12" t="s">
        <v>3</v>
      </c>
      <c r="F2027" s="12" t="s">
        <v>4</v>
      </c>
      <c r="G2027" s="12">
        <v>141.96</v>
      </c>
      <c r="H2027" s="12">
        <v>24</v>
      </c>
      <c r="I2027" s="12">
        <v>28.391999999999999</v>
      </c>
      <c r="J2027" s="13">
        <v>7.0000000000000007E-2</v>
      </c>
      <c r="K2027" s="12" t="str">
        <f t="shared" si="124"/>
        <v>March</v>
      </c>
      <c r="L2027" s="24">
        <f t="shared" si="125"/>
        <v>0.19999999999999998</v>
      </c>
      <c r="M2027" s="12">
        <f t="shared" si="126"/>
        <v>5.915</v>
      </c>
      <c r="N2027" s="19">
        <f t="shared" si="127"/>
        <v>132.02280000000002</v>
      </c>
    </row>
    <row r="2028" spans="1:14" x14ac:dyDescent="0.3">
      <c r="A2028" s="10" t="s">
        <v>2600</v>
      </c>
      <c r="B2028" s="11">
        <v>42956</v>
      </c>
      <c r="C2028" s="12" t="s">
        <v>299</v>
      </c>
      <c r="D2028" s="12" t="s">
        <v>45</v>
      </c>
      <c r="E2028" s="12" t="s">
        <v>30</v>
      </c>
      <c r="F2028" s="12" t="s">
        <v>10</v>
      </c>
      <c r="G2028" s="12">
        <v>33.024000000000001</v>
      </c>
      <c r="H2028" s="12">
        <v>16</v>
      </c>
      <c r="I2028" s="12">
        <v>6.6048</v>
      </c>
      <c r="J2028" s="13">
        <v>0</v>
      </c>
      <c r="K2028" s="12" t="str">
        <f t="shared" si="124"/>
        <v>August</v>
      </c>
      <c r="L2028" s="24">
        <f t="shared" si="125"/>
        <v>0.19999999999999998</v>
      </c>
      <c r="M2028" s="12">
        <f t="shared" si="126"/>
        <v>2.0640000000000001</v>
      </c>
      <c r="N2028" s="19">
        <f t="shared" si="127"/>
        <v>33.024000000000001</v>
      </c>
    </row>
    <row r="2029" spans="1:14" x14ac:dyDescent="0.3">
      <c r="A2029" s="10" t="s">
        <v>2601</v>
      </c>
      <c r="B2029" s="11">
        <v>42956</v>
      </c>
      <c r="C2029" s="12" t="s">
        <v>299</v>
      </c>
      <c r="D2029" s="12" t="s">
        <v>45</v>
      </c>
      <c r="E2029" s="12" t="s">
        <v>30</v>
      </c>
      <c r="F2029" s="12" t="s">
        <v>10</v>
      </c>
      <c r="G2029" s="12">
        <v>67.135999999999996</v>
      </c>
      <c r="H2029" s="12">
        <v>23</v>
      </c>
      <c r="I2029" s="12">
        <v>13.427199999999999</v>
      </c>
      <c r="J2029" s="13">
        <v>0.18</v>
      </c>
      <c r="K2029" s="12" t="str">
        <f t="shared" si="124"/>
        <v>August</v>
      </c>
      <c r="L2029" s="24">
        <f t="shared" si="125"/>
        <v>0.2</v>
      </c>
      <c r="M2029" s="12">
        <f t="shared" si="126"/>
        <v>2.9189565217391302</v>
      </c>
      <c r="N2029" s="19">
        <f t="shared" si="127"/>
        <v>55.051519999999996</v>
      </c>
    </row>
    <row r="2030" spans="1:14" x14ac:dyDescent="0.3">
      <c r="A2030" s="10" t="s">
        <v>2602</v>
      </c>
      <c r="B2030" s="11">
        <v>42700</v>
      </c>
      <c r="C2030" s="12" t="s">
        <v>1202</v>
      </c>
      <c r="D2030" s="12" t="s">
        <v>45</v>
      </c>
      <c r="E2030" s="12" t="s">
        <v>9</v>
      </c>
      <c r="F2030" s="12" t="s">
        <v>10</v>
      </c>
      <c r="G2030" s="12">
        <v>14.73</v>
      </c>
      <c r="H2030" s="12">
        <v>30</v>
      </c>
      <c r="I2030" s="12">
        <v>2.9460000000000002</v>
      </c>
      <c r="J2030" s="13">
        <v>0.09</v>
      </c>
      <c r="K2030" s="12" t="str">
        <f t="shared" si="124"/>
        <v>November</v>
      </c>
      <c r="L2030" s="24">
        <f t="shared" si="125"/>
        <v>0.2</v>
      </c>
      <c r="M2030" s="12">
        <f t="shared" si="126"/>
        <v>0.49099999999999999</v>
      </c>
      <c r="N2030" s="19">
        <f t="shared" si="127"/>
        <v>13.404300000000001</v>
      </c>
    </row>
    <row r="2031" spans="1:14" x14ac:dyDescent="0.3">
      <c r="A2031" s="10" t="s">
        <v>2603</v>
      </c>
      <c r="B2031" s="11">
        <v>42700</v>
      </c>
      <c r="C2031" s="12" t="s">
        <v>1202</v>
      </c>
      <c r="D2031" s="12" t="s">
        <v>45</v>
      </c>
      <c r="E2031" s="12" t="s">
        <v>9</v>
      </c>
      <c r="F2031" s="12" t="s">
        <v>10</v>
      </c>
      <c r="G2031" s="12">
        <v>104.9</v>
      </c>
      <c r="H2031" s="12">
        <v>6</v>
      </c>
      <c r="I2031" s="12">
        <v>20.98</v>
      </c>
      <c r="J2031" s="13">
        <v>0.01</v>
      </c>
      <c r="K2031" s="12" t="str">
        <f t="shared" si="124"/>
        <v>November</v>
      </c>
      <c r="L2031" s="24">
        <f t="shared" si="125"/>
        <v>0.19999999999999998</v>
      </c>
      <c r="M2031" s="12">
        <f t="shared" si="126"/>
        <v>17.483333333333334</v>
      </c>
      <c r="N2031" s="19">
        <f t="shared" si="127"/>
        <v>103.851</v>
      </c>
    </row>
    <row r="2032" spans="1:14" x14ac:dyDescent="0.3">
      <c r="A2032" s="10" t="s">
        <v>2604</v>
      </c>
      <c r="B2032" s="11">
        <v>42700</v>
      </c>
      <c r="C2032" s="12" t="s">
        <v>1202</v>
      </c>
      <c r="D2032" s="12" t="s">
        <v>45</v>
      </c>
      <c r="E2032" s="12" t="s">
        <v>9</v>
      </c>
      <c r="F2032" s="12" t="s">
        <v>10</v>
      </c>
      <c r="G2032" s="12">
        <v>61.04</v>
      </c>
      <c r="H2032" s="12">
        <v>7</v>
      </c>
      <c r="I2032" s="12">
        <v>12.208</v>
      </c>
      <c r="J2032" s="13">
        <v>0.08</v>
      </c>
      <c r="K2032" s="12" t="str">
        <f t="shared" si="124"/>
        <v>November</v>
      </c>
      <c r="L2032" s="24">
        <f t="shared" si="125"/>
        <v>0.2</v>
      </c>
      <c r="M2032" s="12">
        <f t="shared" si="126"/>
        <v>8.7200000000000006</v>
      </c>
      <c r="N2032" s="19">
        <f t="shared" si="127"/>
        <v>56.156799999999997</v>
      </c>
    </row>
    <row r="2033" spans="1:14" x14ac:dyDescent="0.3">
      <c r="A2033" s="10" t="s">
        <v>2605</v>
      </c>
      <c r="B2033" s="11">
        <v>42700</v>
      </c>
      <c r="C2033" s="12" t="s">
        <v>1202</v>
      </c>
      <c r="D2033" s="12" t="s">
        <v>45</v>
      </c>
      <c r="E2033" s="12" t="s">
        <v>9</v>
      </c>
      <c r="F2033" s="12" t="s">
        <v>10</v>
      </c>
      <c r="G2033" s="12">
        <v>10.95</v>
      </c>
      <c r="H2033" s="12">
        <v>30</v>
      </c>
      <c r="I2033" s="12">
        <v>2.19</v>
      </c>
      <c r="J2033" s="13">
        <v>0.22</v>
      </c>
      <c r="K2033" s="12" t="str">
        <f t="shared" si="124"/>
        <v>November</v>
      </c>
      <c r="L2033" s="24">
        <f t="shared" si="125"/>
        <v>0.2</v>
      </c>
      <c r="M2033" s="12">
        <f t="shared" si="126"/>
        <v>0.36499999999999999</v>
      </c>
      <c r="N2033" s="19">
        <f t="shared" si="127"/>
        <v>8.5410000000000004</v>
      </c>
    </row>
    <row r="2034" spans="1:14" x14ac:dyDescent="0.3">
      <c r="A2034" s="10" t="s">
        <v>2606</v>
      </c>
      <c r="B2034" s="11">
        <v>42990</v>
      </c>
      <c r="C2034" s="12" t="s">
        <v>1243</v>
      </c>
      <c r="D2034" s="12" t="s">
        <v>45</v>
      </c>
      <c r="E2034" s="12" t="s">
        <v>9</v>
      </c>
      <c r="F2034" s="12" t="s">
        <v>10</v>
      </c>
      <c r="G2034" s="12">
        <v>9.3919999999999995</v>
      </c>
      <c r="H2034" s="12">
        <v>21</v>
      </c>
      <c r="I2034" s="12">
        <v>1.8784000000000001</v>
      </c>
      <c r="J2034" s="13">
        <v>0.06</v>
      </c>
      <c r="K2034" s="12" t="str">
        <f t="shared" si="124"/>
        <v>September</v>
      </c>
      <c r="L2034" s="24">
        <f t="shared" si="125"/>
        <v>0.2</v>
      </c>
      <c r="M2034" s="12">
        <f t="shared" si="126"/>
        <v>0.44723809523809521</v>
      </c>
      <c r="N2034" s="19">
        <f t="shared" si="127"/>
        <v>8.828479999999999</v>
      </c>
    </row>
    <row r="2035" spans="1:14" x14ac:dyDescent="0.3">
      <c r="A2035" s="10" t="s">
        <v>2607</v>
      </c>
      <c r="B2035" s="11">
        <v>42990</v>
      </c>
      <c r="C2035" s="12" t="s">
        <v>1243</v>
      </c>
      <c r="D2035" s="12" t="s">
        <v>45</v>
      </c>
      <c r="E2035" s="12" t="s">
        <v>9</v>
      </c>
      <c r="F2035" s="12" t="s">
        <v>10</v>
      </c>
      <c r="G2035" s="12">
        <v>9.3279999999999994</v>
      </c>
      <c r="H2035" s="12">
        <v>12</v>
      </c>
      <c r="I2035" s="12">
        <v>1.8655999999999999</v>
      </c>
      <c r="J2035" s="13">
        <v>0.22</v>
      </c>
      <c r="K2035" s="12" t="str">
        <f t="shared" si="124"/>
        <v>September</v>
      </c>
      <c r="L2035" s="24">
        <f t="shared" si="125"/>
        <v>0.2</v>
      </c>
      <c r="M2035" s="12">
        <f t="shared" si="126"/>
        <v>0.77733333333333332</v>
      </c>
      <c r="N2035" s="19">
        <f t="shared" si="127"/>
        <v>7.2758399999999996</v>
      </c>
    </row>
    <row r="2036" spans="1:14" x14ac:dyDescent="0.3">
      <c r="A2036" s="10" t="s">
        <v>2608</v>
      </c>
      <c r="B2036" s="11">
        <v>43368</v>
      </c>
      <c r="C2036" s="12" t="s">
        <v>2609</v>
      </c>
      <c r="D2036" s="12" t="s">
        <v>29</v>
      </c>
      <c r="E2036" s="12" t="s">
        <v>3</v>
      </c>
      <c r="F2036" s="12" t="s">
        <v>10</v>
      </c>
      <c r="G2036" s="12">
        <v>8.26</v>
      </c>
      <c r="H2036" s="12">
        <v>30</v>
      </c>
      <c r="I2036" s="12">
        <v>1.6519999999999999</v>
      </c>
      <c r="J2036" s="13">
        <v>0.16</v>
      </c>
      <c r="K2036" s="12" t="str">
        <f t="shared" si="124"/>
        <v>September</v>
      </c>
      <c r="L2036" s="24">
        <f t="shared" si="125"/>
        <v>0.19999999999999998</v>
      </c>
      <c r="M2036" s="12">
        <f t="shared" si="126"/>
        <v>0.27533333333333332</v>
      </c>
      <c r="N2036" s="19">
        <f t="shared" si="127"/>
        <v>6.9383999999999997</v>
      </c>
    </row>
    <row r="2037" spans="1:14" x14ac:dyDescent="0.3">
      <c r="A2037" s="10" t="s">
        <v>2610</v>
      </c>
      <c r="B2037" s="11">
        <v>43368</v>
      </c>
      <c r="C2037" s="12" t="s">
        <v>2609</v>
      </c>
      <c r="D2037" s="12" t="s">
        <v>29</v>
      </c>
      <c r="E2037" s="12" t="s">
        <v>3</v>
      </c>
      <c r="F2037" s="12" t="s">
        <v>4</v>
      </c>
      <c r="G2037" s="12">
        <v>269.97000000000003</v>
      </c>
      <c r="H2037" s="12">
        <v>25</v>
      </c>
      <c r="I2037" s="12">
        <v>53.994</v>
      </c>
      <c r="J2037" s="13">
        <v>0.13</v>
      </c>
      <c r="K2037" s="12" t="str">
        <f t="shared" si="124"/>
        <v>September</v>
      </c>
      <c r="L2037" s="24">
        <f t="shared" si="125"/>
        <v>0.19999999999999998</v>
      </c>
      <c r="M2037" s="12">
        <f t="shared" si="126"/>
        <v>10.798800000000002</v>
      </c>
      <c r="N2037" s="19">
        <f t="shared" si="127"/>
        <v>234.87390000000002</v>
      </c>
    </row>
    <row r="2038" spans="1:14" x14ac:dyDescent="0.3">
      <c r="A2038" s="10" t="s">
        <v>2611</v>
      </c>
      <c r="B2038" s="11">
        <v>42392</v>
      </c>
      <c r="C2038" s="12" t="s">
        <v>693</v>
      </c>
      <c r="D2038" s="12" t="s">
        <v>29</v>
      </c>
      <c r="E2038" s="12" t="s">
        <v>30</v>
      </c>
      <c r="F2038" s="12" t="s">
        <v>10</v>
      </c>
      <c r="G2038" s="12">
        <v>29.04</v>
      </c>
      <c r="H2038" s="12">
        <v>13</v>
      </c>
      <c r="I2038" s="12">
        <v>5.8079999999999998</v>
      </c>
      <c r="J2038" s="13">
        <v>0.16</v>
      </c>
      <c r="K2038" s="12" t="str">
        <f t="shared" si="124"/>
        <v>January</v>
      </c>
      <c r="L2038" s="24">
        <f t="shared" si="125"/>
        <v>0.2</v>
      </c>
      <c r="M2038" s="12">
        <f t="shared" si="126"/>
        <v>2.2338461538461538</v>
      </c>
      <c r="N2038" s="19">
        <f t="shared" si="127"/>
        <v>24.393599999999999</v>
      </c>
    </row>
    <row r="2039" spans="1:14" x14ac:dyDescent="0.3">
      <c r="A2039" s="10" t="s">
        <v>2612</v>
      </c>
      <c r="B2039" s="11">
        <v>42392</v>
      </c>
      <c r="C2039" s="12" t="s">
        <v>693</v>
      </c>
      <c r="D2039" s="12" t="s">
        <v>29</v>
      </c>
      <c r="E2039" s="12" t="s">
        <v>30</v>
      </c>
      <c r="F2039" s="12" t="s">
        <v>10</v>
      </c>
      <c r="G2039" s="12">
        <v>14.62</v>
      </c>
      <c r="H2039" s="12">
        <v>17</v>
      </c>
      <c r="I2039" s="12">
        <v>2.9239999999999999</v>
      </c>
      <c r="J2039" s="13">
        <v>0.17</v>
      </c>
      <c r="K2039" s="12" t="str">
        <f t="shared" si="124"/>
        <v>January</v>
      </c>
      <c r="L2039" s="24">
        <f t="shared" si="125"/>
        <v>0.2</v>
      </c>
      <c r="M2039" s="12">
        <f t="shared" si="126"/>
        <v>0.86</v>
      </c>
      <c r="N2039" s="19">
        <f t="shared" si="127"/>
        <v>12.134599999999999</v>
      </c>
    </row>
    <row r="2040" spans="1:14" x14ac:dyDescent="0.3">
      <c r="A2040" s="10" t="s">
        <v>2613</v>
      </c>
      <c r="B2040" s="11">
        <v>42539</v>
      </c>
      <c r="C2040" s="12" t="s">
        <v>1462</v>
      </c>
      <c r="D2040" s="12" t="s">
        <v>8</v>
      </c>
      <c r="E2040" s="12" t="s">
        <v>30</v>
      </c>
      <c r="F2040" s="12" t="s">
        <v>10</v>
      </c>
      <c r="G2040" s="12">
        <v>11.952</v>
      </c>
      <c r="H2040" s="12">
        <v>16</v>
      </c>
      <c r="I2040" s="12">
        <v>2.3904000000000001</v>
      </c>
      <c r="J2040" s="13">
        <v>0</v>
      </c>
      <c r="K2040" s="12" t="str">
        <f t="shared" si="124"/>
        <v>June</v>
      </c>
      <c r="L2040" s="24">
        <f t="shared" si="125"/>
        <v>0.2</v>
      </c>
      <c r="M2040" s="12">
        <f t="shared" si="126"/>
        <v>0.747</v>
      </c>
      <c r="N2040" s="19">
        <f t="shared" si="127"/>
        <v>11.952</v>
      </c>
    </row>
    <row r="2041" spans="1:14" x14ac:dyDescent="0.3">
      <c r="A2041" s="10" t="s">
        <v>2614</v>
      </c>
      <c r="B2041" s="11">
        <v>42539</v>
      </c>
      <c r="C2041" s="12" t="s">
        <v>1462</v>
      </c>
      <c r="D2041" s="12" t="s">
        <v>8</v>
      </c>
      <c r="E2041" s="12" t="s">
        <v>30</v>
      </c>
      <c r="F2041" s="12" t="s">
        <v>10</v>
      </c>
      <c r="G2041" s="12">
        <v>4.5359999999999996</v>
      </c>
      <c r="H2041" s="12">
        <v>11</v>
      </c>
      <c r="I2041" s="12">
        <v>0.90720000000000001</v>
      </c>
      <c r="J2041" s="13">
        <v>0.05</v>
      </c>
      <c r="K2041" s="12" t="str">
        <f t="shared" si="124"/>
        <v>June</v>
      </c>
      <c r="L2041" s="24">
        <f t="shared" si="125"/>
        <v>0.2</v>
      </c>
      <c r="M2041" s="12">
        <f t="shared" si="126"/>
        <v>0.41236363636363632</v>
      </c>
      <c r="N2041" s="19">
        <f t="shared" si="127"/>
        <v>4.3091999999999997</v>
      </c>
    </row>
    <row r="2042" spans="1:14" x14ac:dyDescent="0.3">
      <c r="A2042" s="10" t="s">
        <v>2615</v>
      </c>
      <c r="B2042" s="11">
        <v>42539</v>
      </c>
      <c r="C2042" s="12" t="s">
        <v>1462</v>
      </c>
      <c r="D2042" s="12" t="s">
        <v>8</v>
      </c>
      <c r="E2042" s="12" t="s">
        <v>30</v>
      </c>
      <c r="F2042" s="12" t="s">
        <v>10</v>
      </c>
      <c r="G2042" s="12">
        <v>9.1560000000000006</v>
      </c>
      <c r="H2042" s="12">
        <v>22</v>
      </c>
      <c r="I2042" s="12">
        <v>1.8311999999999999</v>
      </c>
      <c r="J2042" s="13">
        <v>0.14000000000000001</v>
      </c>
      <c r="K2042" s="12" t="str">
        <f t="shared" si="124"/>
        <v>June</v>
      </c>
      <c r="L2042" s="24">
        <f t="shared" si="125"/>
        <v>0.19999999999999998</v>
      </c>
      <c r="M2042" s="12">
        <f t="shared" si="126"/>
        <v>0.41618181818181821</v>
      </c>
      <c r="N2042" s="19">
        <f t="shared" si="127"/>
        <v>7.8741599999999998</v>
      </c>
    </row>
    <row r="2043" spans="1:14" x14ac:dyDescent="0.3">
      <c r="A2043" s="10" t="s">
        <v>2616</v>
      </c>
      <c r="B2043" s="11">
        <v>42539</v>
      </c>
      <c r="C2043" s="12" t="s">
        <v>1462</v>
      </c>
      <c r="D2043" s="12" t="s">
        <v>8</v>
      </c>
      <c r="E2043" s="12" t="s">
        <v>30</v>
      </c>
      <c r="F2043" s="12" t="s">
        <v>4</v>
      </c>
      <c r="G2043" s="12">
        <v>75.36</v>
      </c>
      <c r="H2043" s="12">
        <v>13</v>
      </c>
      <c r="I2043" s="12">
        <v>15.071999999999999</v>
      </c>
      <c r="J2043" s="13">
        <v>0.16</v>
      </c>
      <c r="K2043" s="12" t="str">
        <f t="shared" si="124"/>
        <v>June</v>
      </c>
      <c r="L2043" s="24">
        <f t="shared" si="125"/>
        <v>0.19999999999999998</v>
      </c>
      <c r="M2043" s="12">
        <f t="shared" si="126"/>
        <v>5.7969230769230773</v>
      </c>
      <c r="N2043" s="19">
        <f t="shared" si="127"/>
        <v>63.302399999999999</v>
      </c>
    </row>
    <row r="2044" spans="1:14" x14ac:dyDescent="0.3">
      <c r="A2044" s="10" t="s">
        <v>2617</v>
      </c>
      <c r="B2044" s="11">
        <v>42410</v>
      </c>
      <c r="C2044" s="12" t="s">
        <v>646</v>
      </c>
      <c r="D2044" s="12" t="s">
        <v>45</v>
      </c>
      <c r="E2044" s="12" t="s">
        <v>9</v>
      </c>
      <c r="F2044" s="12" t="s">
        <v>10</v>
      </c>
      <c r="G2044" s="12">
        <v>57.503999999999998</v>
      </c>
      <c r="H2044" s="12">
        <v>29</v>
      </c>
      <c r="I2044" s="12">
        <v>11.5008</v>
      </c>
      <c r="J2044" s="13">
        <v>0.15</v>
      </c>
      <c r="K2044" s="12" t="str">
        <f t="shared" si="124"/>
        <v>February</v>
      </c>
      <c r="L2044" s="24">
        <f t="shared" si="125"/>
        <v>0.2</v>
      </c>
      <c r="M2044" s="12">
        <f t="shared" si="126"/>
        <v>1.9828965517241379</v>
      </c>
      <c r="N2044" s="19">
        <f t="shared" si="127"/>
        <v>48.878399999999999</v>
      </c>
    </row>
    <row r="2045" spans="1:14" x14ac:dyDescent="0.3">
      <c r="A2045" s="10" t="s">
        <v>2618</v>
      </c>
      <c r="B2045" s="11">
        <v>43422</v>
      </c>
      <c r="C2045" s="12" t="s">
        <v>1982</v>
      </c>
      <c r="D2045" s="12" t="s">
        <v>8</v>
      </c>
      <c r="E2045" s="12" t="s">
        <v>9</v>
      </c>
      <c r="F2045" s="12" t="s">
        <v>10</v>
      </c>
      <c r="G2045" s="12">
        <v>38.863999999999997</v>
      </c>
      <c r="H2045" s="12">
        <v>4</v>
      </c>
      <c r="I2045" s="12">
        <v>7.7728000000000002</v>
      </c>
      <c r="J2045" s="13">
        <v>0.01</v>
      </c>
      <c r="K2045" s="12" t="str">
        <f t="shared" si="124"/>
        <v>November</v>
      </c>
      <c r="L2045" s="24">
        <f t="shared" si="125"/>
        <v>0.2</v>
      </c>
      <c r="M2045" s="12">
        <f t="shared" si="126"/>
        <v>9.7159999999999993</v>
      </c>
      <c r="N2045" s="19">
        <f t="shared" si="127"/>
        <v>38.475359999999995</v>
      </c>
    </row>
    <row r="2046" spans="1:14" x14ac:dyDescent="0.3">
      <c r="A2046" s="10" t="s">
        <v>2619</v>
      </c>
      <c r="B2046" s="11">
        <v>42233</v>
      </c>
      <c r="C2046" s="12" t="s">
        <v>41</v>
      </c>
      <c r="D2046" s="12" t="s">
        <v>29</v>
      </c>
      <c r="E2046" s="12" t="s">
        <v>9</v>
      </c>
      <c r="F2046" s="12" t="s">
        <v>10</v>
      </c>
      <c r="G2046" s="12">
        <v>15.552</v>
      </c>
      <c r="H2046" s="12">
        <v>21</v>
      </c>
      <c r="I2046" s="12">
        <v>3.1103999999999998</v>
      </c>
      <c r="J2046" s="13">
        <v>0.01</v>
      </c>
      <c r="K2046" s="12" t="str">
        <f t="shared" si="124"/>
        <v>August</v>
      </c>
      <c r="L2046" s="24">
        <f t="shared" si="125"/>
        <v>0.19999999999999998</v>
      </c>
      <c r="M2046" s="12">
        <f t="shared" si="126"/>
        <v>0.74057142857142855</v>
      </c>
      <c r="N2046" s="19">
        <f t="shared" si="127"/>
        <v>15.39648</v>
      </c>
    </row>
    <row r="2047" spans="1:14" x14ac:dyDescent="0.3">
      <c r="A2047" s="10" t="s">
        <v>2620</v>
      </c>
      <c r="B2047" s="11">
        <v>42933</v>
      </c>
      <c r="C2047" s="12" t="s">
        <v>2621</v>
      </c>
      <c r="D2047" s="12" t="s">
        <v>45</v>
      </c>
      <c r="E2047" s="12" t="s">
        <v>9</v>
      </c>
      <c r="F2047" s="12" t="s">
        <v>10</v>
      </c>
      <c r="G2047" s="12">
        <v>162.63999999999999</v>
      </c>
      <c r="H2047" s="12">
        <v>3</v>
      </c>
      <c r="I2047" s="12">
        <v>32.527999999999999</v>
      </c>
      <c r="J2047" s="13">
        <v>0.17</v>
      </c>
      <c r="K2047" s="12" t="str">
        <f t="shared" si="124"/>
        <v>July</v>
      </c>
      <c r="L2047" s="24">
        <f t="shared" si="125"/>
        <v>0.2</v>
      </c>
      <c r="M2047" s="12">
        <f t="shared" si="126"/>
        <v>54.213333333333331</v>
      </c>
      <c r="N2047" s="19">
        <f t="shared" si="127"/>
        <v>134.99119999999999</v>
      </c>
    </row>
    <row r="2048" spans="1:14" x14ac:dyDescent="0.3">
      <c r="A2048" s="10" t="s">
        <v>2622</v>
      </c>
      <c r="B2048" s="11">
        <v>42933</v>
      </c>
      <c r="C2048" s="12" t="s">
        <v>2621</v>
      </c>
      <c r="D2048" s="12" t="s">
        <v>45</v>
      </c>
      <c r="E2048" s="12" t="s">
        <v>9</v>
      </c>
      <c r="F2048" s="12" t="s">
        <v>18</v>
      </c>
      <c r="G2048" s="12">
        <v>597</v>
      </c>
      <c r="H2048" s="12">
        <v>9</v>
      </c>
      <c r="I2048" s="12">
        <v>119.4</v>
      </c>
      <c r="J2048" s="13">
        <v>0.15</v>
      </c>
      <c r="K2048" s="12" t="str">
        <f t="shared" si="124"/>
        <v>July</v>
      </c>
      <c r="L2048" s="24">
        <f t="shared" si="125"/>
        <v>0.2</v>
      </c>
      <c r="M2048" s="12">
        <f t="shared" si="126"/>
        <v>66.333333333333329</v>
      </c>
      <c r="N2048" s="19">
        <f t="shared" si="127"/>
        <v>507.45</v>
      </c>
    </row>
    <row r="2049" spans="1:14" x14ac:dyDescent="0.3">
      <c r="A2049" s="10" t="s">
        <v>2623</v>
      </c>
      <c r="B2049" s="11">
        <v>42933</v>
      </c>
      <c r="C2049" s="12" t="s">
        <v>2621</v>
      </c>
      <c r="D2049" s="12" t="s">
        <v>45</v>
      </c>
      <c r="E2049" s="12" t="s">
        <v>9</v>
      </c>
      <c r="F2049" s="12" t="s">
        <v>10</v>
      </c>
      <c r="G2049" s="12">
        <v>55.48</v>
      </c>
      <c r="H2049" s="12">
        <v>28</v>
      </c>
      <c r="I2049" s="12">
        <v>11.096</v>
      </c>
      <c r="J2049" s="13">
        <v>0.06</v>
      </c>
      <c r="K2049" s="12" t="str">
        <f t="shared" si="124"/>
        <v>July</v>
      </c>
      <c r="L2049" s="24">
        <f t="shared" si="125"/>
        <v>0.2</v>
      </c>
      <c r="M2049" s="12">
        <f t="shared" si="126"/>
        <v>1.9814285714285713</v>
      </c>
      <c r="N2049" s="19">
        <f t="shared" si="127"/>
        <v>52.151199999999996</v>
      </c>
    </row>
    <row r="2050" spans="1:14" x14ac:dyDescent="0.3">
      <c r="A2050" s="10" t="s">
        <v>2624</v>
      </c>
      <c r="B2050" s="11">
        <v>42681</v>
      </c>
      <c r="C2050" s="12" t="s">
        <v>867</v>
      </c>
      <c r="D2050" s="12" t="s">
        <v>45</v>
      </c>
      <c r="E2050" s="12" t="s">
        <v>3</v>
      </c>
      <c r="F2050" s="12" t="s">
        <v>4</v>
      </c>
      <c r="G2050" s="12">
        <v>289.8</v>
      </c>
      <c r="H2050" s="12">
        <v>23</v>
      </c>
      <c r="I2050" s="12">
        <v>57.96</v>
      </c>
      <c r="J2050" s="13">
        <v>0.03</v>
      </c>
      <c r="K2050" s="12" t="str">
        <f t="shared" ref="K2050:K2113" si="128">TEXT(B2050,"mmmm")</f>
        <v>November</v>
      </c>
      <c r="L2050" s="24">
        <f t="shared" ref="L2050:L2113" si="129">I2050/G2050</f>
        <v>0.19999999999999998</v>
      </c>
      <c r="M2050" s="12">
        <f t="shared" ref="M2050:M2113" si="130">G2050/H2050</f>
        <v>12.6</v>
      </c>
      <c r="N2050" s="19">
        <f t="shared" ref="N2050:N2113" si="131">G2050-(G2050*J2050)</f>
        <v>281.10599999999999</v>
      </c>
    </row>
    <row r="2051" spans="1:14" x14ac:dyDescent="0.3">
      <c r="A2051" s="10" t="s">
        <v>2625</v>
      </c>
      <c r="B2051" s="11">
        <v>42681</v>
      </c>
      <c r="C2051" s="12" t="s">
        <v>867</v>
      </c>
      <c r="D2051" s="12" t="s">
        <v>45</v>
      </c>
      <c r="E2051" s="12" t="s">
        <v>3</v>
      </c>
      <c r="F2051" s="12" t="s">
        <v>10</v>
      </c>
      <c r="G2051" s="12">
        <v>2.5019999999999998</v>
      </c>
      <c r="H2051" s="12">
        <v>24</v>
      </c>
      <c r="I2051" s="12">
        <v>0.50039999999999996</v>
      </c>
      <c r="J2051" s="13">
        <v>0.05</v>
      </c>
      <c r="K2051" s="12" t="str">
        <f t="shared" si="128"/>
        <v>November</v>
      </c>
      <c r="L2051" s="24">
        <f t="shared" si="129"/>
        <v>0.2</v>
      </c>
      <c r="M2051" s="12">
        <f t="shared" si="130"/>
        <v>0.10425</v>
      </c>
      <c r="N2051" s="19">
        <f t="shared" si="131"/>
        <v>2.3769</v>
      </c>
    </row>
    <row r="2052" spans="1:14" x14ac:dyDescent="0.3">
      <c r="A2052" s="10" t="s">
        <v>2626</v>
      </c>
      <c r="B2052" s="11">
        <v>42681</v>
      </c>
      <c r="C2052" s="12" t="s">
        <v>867</v>
      </c>
      <c r="D2052" s="12" t="s">
        <v>45</v>
      </c>
      <c r="E2052" s="12" t="s">
        <v>3</v>
      </c>
      <c r="F2052" s="12" t="s">
        <v>10</v>
      </c>
      <c r="G2052" s="12">
        <v>6.48</v>
      </c>
      <c r="H2052" s="12">
        <v>19</v>
      </c>
      <c r="I2052" s="12">
        <v>1.296</v>
      </c>
      <c r="J2052" s="13">
        <v>0.24</v>
      </c>
      <c r="K2052" s="12" t="str">
        <f t="shared" si="128"/>
        <v>November</v>
      </c>
      <c r="L2052" s="24">
        <f t="shared" si="129"/>
        <v>0.19999999999999998</v>
      </c>
      <c r="M2052" s="12">
        <f t="shared" si="130"/>
        <v>0.34105263157894739</v>
      </c>
      <c r="N2052" s="19">
        <f t="shared" si="131"/>
        <v>4.9248000000000003</v>
      </c>
    </row>
    <row r="2053" spans="1:14" x14ac:dyDescent="0.3">
      <c r="A2053" s="10" t="s">
        <v>2627</v>
      </c>
      <c r="B2053" s="11">
        <v>42681</v>
      </c>
      <c r="C2053" s="12" t="s">
        <v>867</v>
      </c>
      <c r="D2053" s="12" t="s">
        <v>45</v>
      </c>
      <c r="E2053" s="12" t="s">
        <v>3</v>
      </c>
      <c r="F2053" s="12" t="s">
        <v>4</v>
      </c>
      <c r="G2053" s="12">
        <v>341.488</v>
      </c>
      <c r="H2053" s="12">
        <v>22</v>
      </c>
      <c r="I2053" s="12">
        <v>68.297600000000003</v>
      </c>
      <c r="J2053" s="13">
        <v>0.24</v>
      </c>
      <c r="K2053" s="12" t="str">
        <f t="shared" si="128"/>
        <v>November</v>
      </c>
      <c r="L2053" s="24">
        <f t="shared" si="129"/>
        <v>0.2</v>
      </c>
      <c r="M2053" s="12">
        <f t="shared" si="130"/>
        <v>15.522181818181819</v>
      </c>
      <c r="N2053" s="19">
        <f t="shared" si="131"/>
        <v>259.53088000000002</v>
      </c>
    </row>
    <row r="2054" spans="1:14" x14ac:dyDescent="0.3">
      <c r="A2054" s="10" t="s">
        <v>2628</v>
      </c>
      <c r="B2054" s="11">
        <v>42681</v>
      </c>
      <c r="C2054" s="12" t="s">
        <v>867</v>
      </c>
      <c r="D2054" s="12" t="s">
        <v>45</v>
      </c>
      <c r="E2054" s="12" t="s">
        <v>3</v>
      </c>
      <c r="F2054" s="12" t="s">
        <v>10</v>
      </c>
      <c r="G2054" s="12">
        <v>11.12</v>
      </c>
      <c r="H2054" s="12">
        <v>9</v>
      </c>
      <c r="I2054" s="12">
        <v>2.2240000000000002</v>
      </c>
      <c r="J2054" s="13">
        <v>0.05</v>
      </c>
      <c r="K2054" s="12" t="str">
        <f t="shared" si="128"/>
        <v>November</v>
      </c>
      <c r="L2054" s="24">
        <f t="shared" si="129"/>
        <v>0.20000000000000004</v>
      </c>
      <c r="M2054" s="12">
        <f t="shared" si="130"/>
        <v>1.2355555555555555</v>
      </c>
      <c r="N2054" s="19">
        <f t="shared" si="131"/>
        <v>10.564</v>
      </c>
    </row>
    <row r="2055" spans="1:14" x14ac:dyDescent="0.3">
      <c r="A2055" s="10" t="s">
        <v>2629</v>
      </c>
      <c r="B2055" s="11">
        <v>42681</v>
      </c>
      <c r="C2055" s="12" t="s">
        <v>867</v>
      </c>
      <c r="D2055" s="12" t="s">
        <v>45</v>
      </c>
      <c r="E2055" s="12" t="s">
        <v>3</v>
      </c>
      <c r="F2055" s="12" t="s">
        <v>4</v>
      </c>
      <c r="G2055" s="12">
        <v>25.344000000000001</v>
      </c>
      <c r="H2055" s="12">
        <v>3</v>
      </c>
      <c r="I2055" s="12">
        <v>5.0688000000000004</v>
      </c>
      <c r="J2055" s="13">
        <v>0.09</v>
      </c>
      <c r="K2055" s="12" t="str">
        <f t="shared" si="128"/>
        <v>November</v>
      </c>
      <c r="L2055" s="24">
        <f t="shared" si="129"/>
        <v>0.2</v>
      </c>
      <c r="M2055" s="12">
        <f t="shared" si="130"/>
        <v>8.4480000000000004</v>
      </c>
      <c r="N2055" s="19">
        <f t="shared" si="131"/>
        <v>23.063040000000001</v>
      </c>
    </row>
    <row r="2056" spans="1:14" x14ac:dyDescent="0.3">
      <c r="A2056" s="10" t="s">
        <v>2630</v>
      </c>
      <c r="B2056" s="11">
        <v>42747</v>
      </c>
      <c r="C2056" s="12" t="s">
        <v>2105</v>
      </c>
      <c r="D2056" s="12" t="s">
        <v>8</v>
      </c>
      <c r="E2056" s="12" t="s">
        <v>3</v>
      </c>
      <c r="F2056" s="12" t="s">
        <v>4</v>
      </c>
      <c r="G2056" s="12">
        <v>17.309999999999999</v>
      </c>
      <c r="H2056" s="12">
        <v>9</v>
      </c>
      <c r="I2056" s="12">
        <v>3.4620000000000002</v>
      </c>
      <c r="J2056" s="13">
        <v>0.11</v>
      </c>
      <c r="K2056" s="12" t="str">
        <f t="shared" si="128"/>
        <v>January</v>
      </c>
      <c r="L2056" s="24">
        <f t="shared" si="129"/>
        <v>0.20000000000000004</v>
      </c>
      <c r="M2056" s="12">
        <f t="shared" si="130"/>
        <v>1.9233333333333331</v>
      </c>
      <c r="N2056" s="19">
        <f t="shared" si="131"/>
        <v>15.405899999999999</v>
      </c>
    </row>
    <row r="2057" spans="1:14" x14ac:dyDescent="0.3">
      <c r="A2057" s="10" t="s">
        <v>2631</v>
      </c>
      <c r="B2057" s="11">
        <v>43456</v>
      </c>
      <c r="C2057" s="12" t="s">
        <v>845</v>
      </c>
      <c r="D2057" s="12" t="s">
        <v>45</v>
      </c>
      <c r="E2057" s="12" t="s">
        <v>3</v>
      </c>
      <c r="F2057" s="12" t="s">
        <v>18</v>
      </c>
      <c r="G2057" s="12">
        <v>199.95</v>
      </c>
      <c r="H2057" s="12">
        <v>30</v>
      </c>
      <c r="I2057" s="12">
        <v>39.99</v>
      </c>
      <c r="J2057" s="13">
        <v>0.1</v>
      </c>
      <c r="K2057" s="12" t="str">
        <f t="shared" si="128"/>
        <v>December</v>
      </c>
      <c r="L2057" s="24">
        <f t="shared" si="129"/>
        <v>0.2</v>
      </c>
      <c r="M2057" s="12">
        <f t="shared" si="130"/>
        <v>6.665</v>
      </c>
      <c r="N2057" s="19">
        <f t="shared" si="131"/>
        <v>179.95499999999998</v>
      </c>
    </row>
    <row r="2058" spans="1:14" x14ac:dyDescent="0.3">
      <c r="A2058" s="10" t="s">
        <v>2632</v>
      </c>
      <c r="B2058" s="11">
        <v>43456</v>
      </c>
      <c r="C2058" s="12" t="s">
        <v>845</v>
      </c>
      <c r="D2058" s="12" t="s">
        <v>45</v>
      </c>
      <c r="E2058" s="12" t="s">
        <v>3</v>
      </c>
      <c r="F2058" s="12" t="s">
        <v>4</v>
      </c>
      <c r="G2058" s="12">
        <v>1586.69</v>
      </c>
      <c r="H2058" s="12">
        <v>30</v>
      </c>
      <c r="I2058" s="12">
        <v>317.33800000000002</v>
      </c>
      <c r="J2058" s="13">
        <v>0.21</v>
      </c>
      <c r="K2058" s="12" t="str">
        <f t="shared" si="128"/>
        <v>December</v>
      </c>
      <c r="L2058" s="24">
        <f t="shared" si="129"/>
        <v>0.2</v>
      </c>
      <c r="M2058" s="12">
        <f t="shared" si="130"/>
        <v>52.88966666666667</v>
      </c>
      <c r="N2058" s="19">
        <f t="shared" si="131"/>
        <v>1253.4851000000001</v>
      </c>
    </row>
    <row r="2059" spans="1:14" x14ac:dyDescent="0.3">
      <c r="A2059" s="10" t="s">
        <v>2633</v>
      </c>
      <c r="B2059" s="11">
        <v>43456</v>
      </c>
      <c r="C2059" s="12" t="s">
        <v>845</v>
      </c>
      <c r="D2059" s="12" t="s">
        <v>45</v>
      </c>
      <c r="E2059" s="12" t="s">
        <v>3</v>
      </c>
      <c r="F2059" s="12" t="s">
        <v>18</v>
      </c>
      <c r="G2059" s="12">
        <v>84.99</v>
      </c>
      <c r="H2059" s="12">
        <v>30</v>
      </c>
      <c r="I2059" s="12">
        <v>16.998000000000001</v>
      </c>
      <c r="J2059" s="13">
        <v>0.23</v>
      </c>
      <c r="K2059" s="12" t="str">
        <f t="shared" si="128"/>
        <v>December</v>
      </c>
      <c r="L2059" s="24">
        <f t="shared" si="129"/>
        <v>0.20000000000000004</v>
      </c>
      <c r="M2059" s="12">
        <f t="shared" si="130"/>
        <v>2.8329999999999997</v>
      </c>
      <c r="N2059" s="19">
        <f t="shared" si="131"/>
        <v>65.442299999999989</v>
      </c>
    </row>
    <row r="2060" spans="1:14" x14ac:dyDescent="0.3">
      <c r="A2060" s="10" t="s">
        <v>2634</v>
      </c>
      <c r="B2060" s="11">
        <v>43456</v>
      </c>
      <c r="C2060" s="12" t="s">
        <v>845</v>
      </c>
      <c r="D2060" s="12" t="s">
        <v>45</v>
      </c>
      <c r="E2060" s="12" t="s">
        <v>3</v>
      </c>
      <c r="F2060" s="12" t="s">
        <v>4</v>
      </c>
      <c r="G2060" s="12">
        <v>411.8</v>
      </c>
      <c r="H2060" s="12">
        <v>19</v>
      </c>
      <c r="I2060" s="12">
        <v>82.36</v>
      </c>
      <c r="J2060" s="13">
        <v>0.14000000000000001</v>
      </c>
      <c r="K2060" s="12" t="str">
        <f t="shared" si="128"/>
        <v>December</v>
      </c>
      <c r="L2060" s="24">
        <f t="shared" si="129"/>
        <v>0.19999999999999998</v>
      </c>
      <c r="M2060" s="12">
        <f t="shared" si="130"/>
        <v>21.673684210526318</v>
      </c>
      <c r="N2060" s="19">
        <f t="shared" si="131"/>
        <v>354.14800000000002</v>
      </c>
    </row>
    <row r="2061" spans="1:14" x14ac:dyDescent="0.3">
      <c r="A2061" s="10" t="s">
        <v>2635</v>
      </c>
      <c r="B2061" s="11">
        <v>42308</v>
      </c>
      <c r="C2061" s="12" t="s">
        <v>184</v>
      </c>
      <c r="D2061" s="12" t="s">
        <v>2</v>
      </c>
      <c r="E2061" s="12" t="s">
        <v>9</v>
      </c>
      <c r="F2061" s="12" t="s">
        <v>10</v>
      </c>
      <c r="G2061" s="12">
        <v>11.34</v>
      </c>
      <c r="H2061" s="12">
        <v>22</v>
      </c>
      <c r="I2061" s="12">
        <v>2.2679999999999998</v>
      </c>
      <c r="J2061" s="13">
        <v>0.17</v>
      </c>
      <c r="K2061" s="12" t="str">
        <f t="shared" si="128"/>
        <v>October</v>
      </c>
      <c r="L2061" s="24">
        <f t="shared" si="129"/>
        <v>0.19999999999999998</v>
      </c>
      <c r="M2061" s="12">
        <f t="shared" si="130"/>
        <v>0.5154545454545455</v>
      </c>
      <c r="N2061" s="19">
        <f t="shared" si="131"/>
        <v>9.4122000000000003</v>
      </c>
    </row>
    <row r="2062" spans="1:14" x14ac:dyDescent="0.3">
      <c r="A2062" s="10" t="s">
        <v>2636</v>
      </c>
      <c r="B2062" s="11">
        <v>42308</v>
      </c>
      <c r="C2062" s="12" t="s">
        <v>184</v>
      </c>
      <c r="D2062" s="12" t="s">
        <v>2</v>
      </c>
      <c r="E2062" s="12" t="s">
        <v>9</v>
      </c>
      <c r="F2062" s="12" t="s">
        <v>10</v>
      </c>
      <c r="G2062" s="12">
        <v>80.3</v>
      </c>
      <c r="H2062" s="12">
        <v>12</v>
      </c>
      <c r="I2062" s="12">
        <v>16.059999999999999</v>
      </c>
      <c r="J2062" s="13">
        <v>0.19</v>
      </c>
      <c r="K2062" s="12" t="str">
        <f t="shared" si="128"/>
        <v>October</v>
      </c>
      <c r="L2062" s="24">
        <f t="shared" si="129"/>
        <v>0.19999999999999998</v>
      </c>
      <c r="M2062" s="12">
        <f t="shared" si="130"/>
        <v>6.6916666666666664</v>
      </c>
      <c r="N2062" s="19">
        <f t="shared" si="131"/>
        <v>65.042999999999992</v>
      </c>
    </row>
    <row r="2063" spans="1:14" x14ac:dyDescent="0.3">
      <c r="A2063" s="10" t="s">
        <v>2637</v>
      </c>
      <c r="B2063" s="11">
        <v>42308</v>
      </c>
      <c r="C2063" s="12" t="s">
        <v>184</v>
      </c>
      <c r="D2063" s="12" t="s">
        <v>2</v>
      </c>
      <c r="E2063" s="12" t="s">
        <v>9</v>
      </c>
      <c r="F2063" s="12" t="s">
        <v>10</v>
      </c>
      <c r="G2063" s="12">
        <v>15.968</v>
      </c>
      <c r="H2063" s="12">
        <v>5</v>
      </c>
      <c r="I2063" s="12">
        <v>3.1936</v>
      </c>
      <c r="J2063" s="13">
        <v>0.2</v>
      </c>
      <c r="K2063" s="12" t="str">
        <f t="shared" si="128"/>
        <v>October</v>
      </c>
      <c r="L2063" s="24">
        <f t="shared" si="129"/>
        <v>0.2</v>
      </c>
      <c r="M2063" s="12">
        <f t="shared" si="130"/>
        <v>3.1936</v>
      </c>
      <c r="N2063" s="19">
        <f t="shared" si="131"/>
        <v>12.7744</v>
      </c>
    </row>
    <row r="2064" spans="1:14" x14ac:dyDescent="0.3">
      <c r="A2064" s="10" t="s">
        <v>2638</v>
      </c>
      <c r="B2064" s="11">
        <v>42308</v>
      </c>
      <c r="C2064" s="12" t="s">
        <v>184</v>
      </c>
      <c r="D2064" s="12" t="s">
        <v>2</v>
      </c>
      <c r="E2064" s="12" t="s">
        <v>9</v>
      </c>
      <c r="F2064" s="12" t="s">
        <v>10</v>
      </c>
      <c r="G2064" s="12">
        <v>64.739999999999995</v>
      </c>
      <c r="H2064" s="12">
        <v>13</v>
      </c>
      <c r="I2064" s="12">
        <v>12.948</v>
      </c>
      <c r="J2064" s="13">
        <v>0.14000000000000001</v>
      </c>
      <c r="K2064" s="12" t="str">
        <f t="shared" si="128"/>
        <v>October</v>
      </c>
      <c r="L2064" s="24">
        <f t="shared" si="129"/>
        <v>0.2</v>
      </c>
      <c r="M2064" s="12">
        <f t="shared" si="130"/>
        <v>4.9799999999999995</v>
      </c>
      <c r="N2064" s="19">
        <f t="shared" si="131"/>
        <v>55.676399999999994</v>
      </c>
    </row>
    <row r="2065" spans="1:14" x14ac:dyDescent="0.3">
      <c r="A2065" s="10" t="s">
        <v>2639</v>
      </c>
      <c r="B2065" s="11">
        <v>42308</v>
      </c>
      <c r="C2065" s="12" t="s">
        <v>184</v>
      </c>
      <c r="D2065" s="12" t="s">
        <v>2</v>
      </c>
      <c r="E2065" s="12" t="s">
        <v>9</v>
      </c>
      <c r="F2065" s="12" t="s">
        <v>10</v>
      </c>
      <c r="G2065" s="12">
        <v>19.295999999999999</v>
      </c>
      <c r="H2065" s="12">
        <v>10</v>
      </c>
      <c r="I2065" s="12">
        <v>3.8592</v>
      </c>
      <c r="J2065" s="13">
        <v>0.14000000000000001</v>
      </c>
      <c r="K2065" s="12" t="str">
        <f t="shared" si="128"/>
        <v>October</v>
      </c>
      <c r="L2065" s="24">
        <f t="shared" si="129"/>
        <v>0.2</v>
      </c>
      <c r="M2065" s="12">
        <f t="shared" si="130"/>
        <v>1.9296</v>
      </c>
      <c r="N2065" s="19">
        <f t="shared" si="131"/>
        <v>16.594559999999998</v>
      </c>
    </row>
    <row r="2066" spans="1:14" x14ac:dyDescent="0.3">
      <c r="A2066" s="10" t="s">
        <v>2640</v>
      </c>
      <c r="B2066" s="11">
        <v>42308</v>
      </c>
      <c r="C2066" s="12" t="s">
        <v>184</v>
      </c>
      <c r="D2066" s="12" t="s">
        <v>2</v>
      </c>
      <c r="E2066" s="12" t="s">
        <v>9</v>
      </c>
      <c r="F2066" s="12" t="s">
        <v>10</v>
      </c>
      <c r="G2066" s="12">
        <v>405.64</v>
      </c>
      <c r="H2066" s="12">
        <v>3</v>
      </c>
      <c r="I2066" s="12">
        <v>81.128</v>
      </c>
      <c r="J2066" s="13">
        <v>0.1</v>
      </c>
      <c r="K2066" s="12" t="str">
        <f t="shared" si="128"/>
        <v>October</v>
      </c>
      <c r="L2066" s="24">
        <f t="shared" si="129"/>
        <v>0.2</v>
      </c>
      <c r="M2066" s="12">
        <f t="shared" si="130"/>
        <v>135.21333333333334</v>
      </c>
      <c r="N2066" s="19">
        <f t="shared" si="131"/>
        <v>365.07599999999996</v>
      </c>
    </row>
    <row r="2067" spans="1:14" x14ac:dyDescent="0.3">
      <c r="A2067" s="10" t="s">
        <v>2641</v>
      </c>
      <c r="B2067" s="11">
        <v>42308</v>
      </c>
      <c r="C2067" s="12" t="s">
        <v>184</v>
      </c>
      <c r="D2067" s="12" t="s">
        <v>2</v>
      </c>
      <c r="E2067" s="12" t="s">
        <v>9</v>
      </c>
      <c r="F2067" s="12" t="s">
        <v>4</v>
      </c>
      <c r="G2067" s="12">
        <v>146.352</v>
      </c>
      <c r="H2067" s="12">
        <v>14</v>
      </c>
      <c r="I2067" s="12">
        <v>29.270399999999999</v>
      </c>
      <c r="J2067" s="13">
        <v>0.04</v>
      </c>
      <c r="K2067" s="12" t="str">
        <f t="shared" si="128"/>
        <v>October</v>
      </c>
      <c r="L2067" s="24">
        <f t="shared" si="129"/>
        <v>0.19999999999999998</v>
      </c>
      <c r="M2067" s="12">
        <f t="shared" si="130"/>
        <v>10.453714285714286</v>
      </c>
      <c r="N2067" s="19">
        <f t="shared" si="131"/>
        <v>140.49791999999999</v>
      </c>
    </row>
    <row r="2068" spans="1:14" x14ac:dyDescent="0.3">
      <c r="A2068" s="10" t="s">
        <v>2642</v>
      </c>
      <c r="B2068" s="11">
        <v>42308</v>
      </c>
      <c r="C2068" s="12" t="s">
        <v>184</v>
      </c>
      <c r="D2068" s="12" t="s">
        <v>2</v>
      </c>
      <c r="E2068" s="12" t="s">
        <v>9</v>
      </c>
      <c r="F2068" s="12" t="s">
        <v>18</v>
      </c>
      <c r="G2068" s="12">
        <v>251.91</v>
      </c>
      <c r="H2068" s="12">
        <v>12</v>
      </c>
      <c r="I2068" s="12">
        <v>50.381999999999998</v>
      </c>
      <c r="J2068" s="13">
        <v>0.13</v>
      </c>
      <c r="K2068" s="12" t="str">
        <f t="shared" si="128"/>
        <v>October</v>
      </c>
      <c r="L2068" s="24">
        <f t="shared" si="129"/>
        <v>0.19999999999999998</v>
      </c>
      <c r="M2068" s="12">
        <f t="shared" si="130"/>
        <v>20.9925</v>
      </c>
      <c r="N2068" s="19">
        <f t="shared" si="131"/>
        <v>219.1617</v>
      </c>
    </row>
    <row r="2069" spans="1:14" x14ac:dyDescent="0.3">
      <c r="A2069" s="10" t="s">
        <v>2643</v>
      </c>
      <c r="B2069" s="11">
        <v>42308</v>
      </c>
      <c r="C2069" s="12" t="s">
        <v>184</v>
      </c>
      <c r="D2069" s="12" t="s">
        <v>2</v>
      </c>
      <c r="E2069" s="12" t="s">
        <v>9</v>
      </c>
      <c r="F2069" s="12" t="s">
        <v>10</v>
      </c>
      <c r="G2069" s="12">
        <v>12.39</v>
      </c>
      <c r="H2069" s="12">
        <v>3</v>
      </c>
      <c r="I2069" s="12">
        <v>2.4780000000000002</v>
      </c>
      <c r="J2069" s="13">
        <v>0.1</v>
      </c>
      <c r="K2069" s="12" t="str">
        <f t="shared" si="128"/>
        <v>October</v>
      </c>
      <c r="L2069" s="24">
        <f t="shared" si="129"/>
        <v>0.2</v>
      </c>
      <c r="M2069" s="12">
        <f t="shared" si="130"/>
        <v>4.13</v>
      </c>
      <c r="N2069" s="19">
        <f t="shared" si="131"/>
        <v>11.151</v>
      </c>
    </row>
    <row r="2070" spans="1:14" x14ac:dyDescent="0.3">
      <c r="A2070" s="10" t="s">
        <v>2644</v>
      </c>
      <c r="B2070" s="11">
        <v>42473</v>
      </c>
      <c r="C2070" s="12" t="s">
        <v>832</v>
      </c>
      <c r="D2070" s="12" t="s">
        <v>8</v>
      </c>
      <c r="E2070" s="12" t="s">
        <v>3</v>
      </c>
      <c r="F2070" s="12" t="s">
        <v>18</v>
      </c>
      <c r="G2070" s="12">
        <v>199.96</v>
      </c>
      <c r="H2070" s="12">
        <v>28</v>
      </c>
      <c r="I2070" s="12">
        <v>39.991999999999997</v>
      </c>
      <c r="J2070" s="13">
        <v>0.23</v>
      </c>
      <c r="K2070" s="12" t="str">
        <f t="shared" si="128"/>
        <v>April</v>
      </c>
      <c r="L2070" s="24">
        <f t="shared" si="129"/>
        <v>0.19999999999999998</v>
      </c>
      <c r="M2070" s="12">
        <f t="shared" si="130"/>
        <v>7.1414285714285715</v>
      </c>
      <c r="N2070" s="19">
        <f t="shared" si="131"/>
        <v>153.9692</v>
      </c>
    </row>
    <row r="2071" spans="1:14" x14ac:dyDescent="0.3">
      <c r="A2071" s="10" t="s">
        <v>2645</v>
      </c>
      <c r="B2071" s="11">
        <v>42473</v>
      </c>
      <c r="C2071" s="12" t="s">
        <v>832</v>
      </c>
      <c r="D2071" s="12" t="s">
        <v>8</v>
      </c>
      <c r="E2071" s="12" t="s">
        <v>3</v>
      </c>
      <c r="F2071" s="12" t="s">
        <v>4</v>
      </c>
      <c r="G2071" s="12">
        <v>710.83199999999999</v>
      </c>
      <c r="H2071" s="12">
        <v>10</v>
      </c>
      <c r="I2071" s="12">
        <v>142.16640000000001</v>
      </c>
      <c r="J2071" s="13">
        <v>0.25</v>
      </c>
      <c r="K2071" s="12" t="str">
        <f t="shared" si="128"/>
        <v>April</v>
      </c>
      <c r="L2071" s="24">
        <f t="shared" si="129"/>
        <v>0.2</v>
      </c>
      <c r="M2071" s="12">
        <f t="shared" si="130"/>
        <v>71.083200000000005</v>
      </c>
      <c r="N2071" s="19">
        <f t="shared" si="131"/>
        <v>533.12400000000002</v>
      </c>
    </row>
    <row r="2072" spans="1:14" x14ac:dyDescent="0.3">
      <c r="A2072" s="10" t="s">
        <v>2646</v>
      </c>
      <c r="B2072" s="11">
        <v>42937</v>
      </c>
      <c r="C2072" s="12" t="s">
        <v>2647</v>
      </c>
      <c r="D2072" s="12" t="s">
        <v>45</v>
      </c>
      <c r="E2072" s="12" t="s">
        <v>9</v>
      </c>
      <c r="F2072" s="12" t="s">
        <v>10</v>
      </c>
      <c r="G2072" s="12">
        <v>1.9410000000000001</v>
      </c>
      <c r="H2072" s="12">
        <v>13</v>
      </c>
      <c r="I2072" s="12">
        <v>0.38819999999999999</v>
      </c>
      <c r="J2072" s="13">
        <v>0.12</v>
      </c>
      <c r="K2072" s="12" t="str">
        <f t="shared" si="128"/>
        <v>July</v>
      </c>
      <c r="L2072" s="24">
        <f t="shared" si="129"/>
        <v>0.19999999999999998</v>
      </c>
      <c r="M2072" s="12">
        <f t="shared" si="130"/>
        <v>0.14930769230769231</v>
      </c>
      <c r="N2072" s="19">
        <f t="shared" si="131"/>
        <v>1.70808</v>
      </c>
    </row>
    <row r="2073" spans="1:14" x14ac:dyDescent="0.3">
      <c r="A2073" s="10" t="s">
        <v>2648</v>
      </c>
      <c r="B2073" s="11">
        <v>43424</v>
      </c>
      <c r="C2073" s="12" t="s">
        <v>2649</v>
      </c>
      <c r="D2073" s="12" t="s">
        <v>8</v>
      </c>
      <c r="E2073" s="12" t="s">
        <v>3</v>
      </c>
      <c r="F2073" s="12" t="s">
        <v>4</v>
      </c>
      <c r="G2073" s="12">
        <v>283.92</v>
      </c>
      <c r="H2073" s="12">
        <v>24</v>
      </c>
      <c r="I2073" s="12">
        <v>56.783999999999999</v>
      </c>
      <c r="J2073" s="13">
        <v>0.24</v>
      </c>
      <c r="K2073" s="12" t="str">
        <f t="shared" si="128"/>
        <v>November</v>
      </c>
      <c r="L2073" s="24">
        <f t="shared" si="129"/>
        <v>0.19999999999999998</v>
      </c>
      <c r="M2073" s="12">
        <f t="shared" si="130"/>
        <v>11.83</v>
      </c>
      <c r="N2073" s="19">
        <f t="shared" si="131"/>
        <v>215.7792</v>
      </c>
    </row>
    <row r="2074" spans="1:14" x14ac:dyDescent="0.3">
      <c r="A2074" s="10" t="s">
        <v>2650</v>
      </c>
      <c r="B2074" s="11">
        <v>43065</v>
      </c>
      <c r="C2074" s="12" t="s">
        <v>2651</v>
      </c>
      <c r="D2074" s="12" t="s">
        <v>8</v>
      </c>
      <c r="E2074" s="12" t="s">
        <v>9</v>
      </c>
      <c r="F2074" s="12" t="s">
        <v>10</v>
      </c>
      <c r="G2074" s="12">
        <v>7.3120000000000003</v>
      </c>
      <c r="H2074" s="12">
        <v>19</v>
      </c>
      <c r="I2074" s="12">
        <v>1.4623999999999999</v>
      </c>
      <c r="J2074" s="13">
        <v>0.15</v>
      </c>
      <c r="K2074" s="12" t="str">
        <f t="shared" si="128"/>
        <v>November</v>
      </c>
      <c r="L2074" s="24">
        <f t="shared" si="129"/>
        <v>0.19999999999999998</v>
      </c>
      <c r="M2074" s="12">
        <f t="shared" si="130"/>
        <v>0.38484210526315793</v>
      </c>
      <c r="N2074" s="19">
        <f t="shared" si="131"/>
        <v>6.2152000000000003</v>
      </c>
    </row>
    <row r="2075" spans="1:14" x14ac:dyDescent="0.3">
      <c r="A2075" s="10" t="s">
        <v>2652</v>
      </c>
      <c r="B2075" s="11">
        <v>43292</v>
      </c>
      <c r="C2075" s="12" t="s">
        <v>2043</v>
      </c>
      <c r="D2075" s="12" t="s">
        <v>8</v>
      </c>
      <c r="E2075" s="12" t="s">
        <v>30</v>
      </c>
      <c r="F2075" s="12" t="s">
        <v>18</v>
      </c>
      <c r="G2075" s="12">
        <v>59.97</v>
      </c>
      <c r="H2075" s="12">
        <v>29</v>
      </c>
      <c r="I2075" s="12">
        <v>11.994</v>
      </c>
      <c r="J2075" s="13">
        <v>0.18</v>
      </c>
      <c r="K2075" s="12" t="str">
        <f t="shared" si="128"/>
        <v>July</v>
      </c>
      <c r="L2075" s="24">
        <f t="shared" si="129"/>
        <v>0.2</v>
      </c>
      <c r="M2075" s="12">
        <f t="shared" si="130"/>
        <v>2.0679310344827586</v>
      </c>
      <c r="N2075" s="19">
        <f t="shared" si="131"/>
        <v>49.175399999999996</v>
      </c>
    </row>
    <row r="2076" spans="1:14" x14ac:dyDescent="0.3">
      <c r="A2076" s="10" t="s">
        <v>2653</v>
      </c>
      <c r="B2076" s="11">
        <v>43292</v>
      </c>
      <c r="C2076" s="12" t="s">
        <v>2043</v>
      </c>
      <c r="D2076" s="12" t="s">
        <v>8</v>
      </c>
      <c r="E2076" s="12" t="s">
        <v>30</v>
      </c>
      <c r="F2076" s="12" t="s">
        <v>18</v>
      </c>
      <c r="G2076" s="12">
        <v>761.54399999999998</v>
      </c>
      <c r="H2076" s="12">
        <v>7</v>
      </c>
      <c r="I2076" s="12">
        <v>152.30879999999999</v>
      </c>
      <c r="J2076" s="13">
        <v>0.02</v>
      </c>
      <c r="K2076" s="12" t="str">
        <f t="shared" si="128"/>
        <v>July</v>
      </c>
      <c r="L2076" s="24">
        <f t="shared" si="129"/>
        <v>0.19999999999999998</v>
      </c>
      <c r="M2076" s="12">
        <f t="shared" si="130"/>
        <v>108.792</v>
      </c>
      <c r="N2076" s="19">
        <f t="shared" si="131"/>
        <v>746.31312000000003</v>
      </c>
    </row>
    <row r="2077" spans="1:14" x14ac:dyDescent="0.3">
      <c r="A2077" s="10" t="s">
        <v>2654</v>
      </c>
      <c r="B2077" s="11">
        <v>42016</v>
      </c>
      <c r="C2077" s="12" t="s">
        <v>1142</v>
      </c>
      <c r="D2077" s="12" t="s">
        <v>45</v>
      </c>
      <c r="E2077" s="12" t="s">
        <v>3</v>
      </c>
      <c r="F2077" s="12" t="s">
        <v>4</v>
      </c>
      <c r="G2077" s="12">
        <v>58.2</v>
      </c>
      <c r="H2077" s="12">
        <v>22</v>
      </c>
      <c r="I2077" s="12">
        <v>11.64</v>
      </c>
      <c r="J2077" s="13">
        <v>0</v>
      </c>
      <c r="K2077" s="12" t="str">
        <f t="shared" si="128"/>
        <v>January</v>
      </c>
      <c r="L2077" s="24">
        <f t="shared" si="129"/>
        <v>0.2</v>
      </c>
      <c r="M2077" s="12">
        <f t="shared" si="130"/>
        <v>2.6454545454545455</v>
      </c>
      <c r="N2077" s="19">
        <f t="shared" si="131"/>
        <v>58.2</v>
      </c>
    </row>
    <row r="2078" spans="1:14" x14ac:dyDescent="0.3">
      <c r="A2078" s="10" t="s">
        <v>2655</v>
      </c>
      <c r="B2078" s="11">
        <v>43443</v>
      </c>
      <c r="C2078" s="12" t="s">
        <v>2656</v>
      </c>
      <c r="D2078" s="12" t="s">
        <v>45</v>
      </c>
      <c r="E2078" s="12" t="s">
        <v>3</v>
      </c>
      <c r="F2078" s="12" t="s">
        <v>10</v>
      </c>
      <c r="G2078" s="12">
        <v>39.9</v>
      </c>
      <c r="H2078" s="12">
        <v>6</v>
      </c>
      <c r="I2078" s="12">
        <v>7.98</v>
      </c>
      <c r="J2078" s="13">
        <v>0.16</v>
      </c>
      <c r="K2078" s="12" t="str">
        <f t="shared" si="128"/>
        <v>December</v>
      </c>
      <c r="L2078" s="24">
        <f t="shared" si="129"/>
        <v>0.2</v>
      </c>
      <c r="M2078" s="12">
        <f t="shared" si="130"/>
        <v>6.6499999999999995</v>
      </c>
      <c r="N2078" s="19">
        <f t="shared" si="131"/>
        <v>33.515999999999998</v>
      </c>
    </row>
    <row r="2079" spans="1:14" x14ac:dyDescent="0.3">
      <c r="A2079" s="10" t="s">
        <v>2657</v>
      </c>
      <c r="B2079" s="11">
        <v>43443</v>
      </c>
      <c r="C2079" s="12" t="s">
        <v>2656</v>
      </c>
      <c r="D2079" s="12" t="s">
        <v>45</v>
      </c>
      <c r="E2079" s="12" t="s">
        <v>3</v>
      </c>
      <c r="F2079" s="12" t="s">
        <v>10</v>
      </c>
      <c r="G2079" s="12">
        <v>90.86</v>
      </c>
      <c r="H2079" s="12">
        <v>20</v>
      </c>
      <c r="I2079" s="12">
        <v>18.172000000000001</v>
      </c>
      <c r="J2079" s="13">
        <v>0.22</v>
      </c>
      <c r="K2079" s="12" t="str">
        <f t="shared" si="128"/>
        <v>December</v>
      </c>
      <c r="L2079" s="24">
        <f t="shared" si="129"/>
        <v>0.2</v>
      </c>
      <c r="M2079" s="12">
        <f t="shared" si="130"/>
        <v>4.5430000000000001</v>
      </c>
      <c r="N2079" s="19">
        <f t="shared" si="131"/>
        <v>70.870800000000003</v>
      </c>
    </row>
    <row r="2080" spans="1:14" x14ac:dyDescent="0.3">
      <c r="A2080" s="10" t="s">
        <v>2658</v>
      </c>
      <c r="B2080" s="11">
        <v>43443</v>
      </c>
      <c r="C2080" s="12" t="s">
        <v>2656</v>
      </c>
      <c r="D2080" s="12" t="s">
        <v>45</v>
      </c>
      <c r="E2080" s="12" t="s">
        <v>3</v>
      </c>
      <c r="F2080" s="12" t="s">
        <v>10</v>
      </c>
      <c r="G2080" s="12">
        <v>94.85</v>
      </c>
      <c r="H2080" s="12">
        <v>13</v>
      </c>
      <c r="I2080" s="12">
        <v>18.97</v>
      </c>
      <c r="J2080" s="13">
        <v>0.11</v>
      </c>
      <c r="K2080" s="12" t="str">
        <f t="shared" si="128"/>
        <v>December</v>
      </c>
      <c r="L2080" s="24">
        <f t="shared" si="129"/>
        <v>0.2</v>
      </c>
      <c r="M2080" s="12">
        <f t="shared" si="130"/>
        <v>7.296153846153846</v>
      </c>
      <c r="N2080" s="19">
        <f t="shared" si="131"/>
        <v>84.416499999999999</v>
      </c>
    </row>
    <row r="2081" spans="1:14" x14ac:dyDescent="0.3">
      <c r="A2081" s="10" t="s">
        <v>2659</v>
      </c>
      <c r="B2081" s="11">
        <v>42728</v>
      </c>
      <c r="C2081" s="12" t="s">
        <v>1241</v>
      </c>
      <c r="D2081" s="12" t="s">
        <v>29</v>
      </c>
      <c r="E2081" s="12" t="s">
        <v>3</v>
      </c>
      <c r="F2081" s="12" t="s">
        <v>10</v>
      </c>
      <c r="G2081" s="12">
        <v>106.232</v>
      </c>
      <c r="H2081" s="12">
        <v>11</v>
      </c>
      <c r="I2081" s="12">
        <v>21.246400000000001</v>
      </c>
      <c r="J2081" s="13">
        <v>0.14000000000000001</v>
      </c>
      <c r="K2081" s="12" t="str">
        <f t="shared" si="128"/>
        <v>December</v>
      </c>
      <c r="L2081" s="24">
        <f t="shared" si="129"/>
        <v>0.2</v>
      </c>
      <c r="M2081" s="12">
        <f t="shared" si="130"/>
        <v>9.6574545454545451</v>
      </c>
      <c r="N2081" s="19">
        <f t="shared" si="131"/>
        <v>91.359520000000003</v>
      </c>
    </row>
    <row r="2082" spans="1:14" x14ac:dyDescent="0.3">
      <c r="A2082" s="10" t="s">
        <v>2660</v>
      </c>
      <c r="B2082" s="11">
        <v>42728</v>
      </c>
      <c r="C2082" s="12" t="s">
        <v>1241</v>
      </c>
      <c r="D2082" s="12" t="s">
        <v>29</v>
      </c>
      <c r="E2082" s="12" t="s">
        <v>3</v>
      </c>
      <c r="F2082" s="12" t="s">
        <v>18</v>
      </c>
      <c r="G2082" s="12">
        <v>111.98399999999999</v>
      </c>
      <c r="H2082" s="12">
        <v>19</v>
      </c>
      <c r="I2082" s="12">
        <v>22.396799999999999</v>
      </c>
      <c r="J2082" s="13">
        <v>0.25</v>
      </c>
      <c r="K2082" s="12" t="str">
        <f t="shared" si="128"/>
        <v>December</v>
      </c>
      <c r="L2082" s="24">
        <f t="shared" si="129"/>
        <v>0.2</v>
      </c>
      <c r="M2082" s="12">
        <f t="shared" si="130"/>
        <v>5.8938947368421051</v>
      </c>
      <c r="N2082" s="19">
        <f t="shared" si="131"/>
        <v>83.988</v>
      </c>
    </row>
    <row r="2083" spans="1:14" x14ac:dyDescent="0.3">
      <c r="A2083" s="10" t="s">
        <v>2661</v>
      </c>
      <c r="B2083" s="11">
        <v>42728</v>
      </c>
      <c r="C2083" s="12" t="s">
        <v>1241</v>
      </c>
      <c r="D2083" s="12" t="s">
        <v>29</v>
      </c>
      <c r="E2083" s="12" t="s">
        <v>3</v>
      </c>
      <c r="F2083" s="12" t="s">
        <v>4</v>
      </c>
      <c r="G2083" s="12">
        <v>7.7119999999999997</v>
      </c>
      <c r="H2083" s="12">
        <v>26</v>
      </c>
      <c r="I2083" s="12">
        <v>1.5424</v>
      </c>
      <c r="J2083" s="13">
        <v>0.2</v>
      </c>
      <c r="K2083" s="12" t="str">
        <f t="shared" si="128"/>
        <v>December</v>
      </c>
      <c r="L2083" s="24">
        <f t="shared" si="129"/>
        <v>0.2</v>
      </c>
      <c r="M2083" s="12">
        <f t="shared" si="130"/>
        <v>0.29661538461538461</v>
      </c>
      <c r="N2083" s="19">
        <f t="shared" si="131"/>
        <v>6.1696</v>
      </c>
    </row>
    <row r="2084" spans="1:14" x14ac:dyDescent="0.3">
      <c r="A2084" s="10" t="s">
        <v>2662</v>
      </c>
      <c r="B2084" s="11">
        <v>43154</v>
      </c>
      <c r="C2084" s="12" t="s">
        <v>867</v>
      </c>
      <c r="D2084" s="12" t="s">
        <v>45</v>
      </c>
      <c r="E2084" s="12" t="s">
        <v>3</v>
      </c>
      <c r="F2084" s="12" t="s">
        <v>10</v>
      </c>
      <c r="G2084" s="12">
        <v>37.44</v>
      </c>
      <c r="H2084" s="12">
        <v>9</v>
      </c>
      <c r="I2084" s="12">
        <v>7.4880000000000004</v>
      </c>
      <c r="J2084" s="13">
        <v>0.04</v>
      </c>
      <c r="K2084" s="12" t="str">
        <f t="shared" si="128"/>
        <v>February</v>
      </c>
      <c r="L2084" s="24">
        <f t="shared" si="129"/>
        <v>0.2</v>
      </c>
      <c r="M2084" s="12">
        <f t="shared" si="130"/>
        <v>4.16</v>
      </c>
      <c r="N2084" s="19">
        <f t="shared" si="131"/>
        <v>35.942399999999999</v>
      </c>
    </row>
    <row r="2085" spans="1:14" x14ac:dyDescent="0.3">
      <c r="A2085" s="10" t="s">
        <v>2663</v>
      </c>
      <c r="B2085" s="11">
        <v>42331</v>
      </c>
      <c r="C2085" s="12" t="s">
        <v>2276</v>
      </c>
      <c r="D2085" s="12" t="s">
        <v>8</v>
      </c>
      <c r="E2085" s="12" t="s">
        <v>30</v>
      </c>
      <c r="F2085" s="12" t="s">
        <v>10</v>
      </c>
      <c r="G2085" s="12">
        <v>23.68</v>
      </c>
      <c r="H2085" s="12">
        <v>6</v>
      </c>
      <c r="I2085" s="12">
        <v>4.7359999999999998</v>
      </c>
      <c r="J2085" s="13">
        <v>0.18</v>
      </c>
      <c r="K2085" s="12" t="str">
        <f t="shared" si="128"/>
        <v>November</v>
      </c>
      <c r="L2085" s="24">
        <f t="shared" si="129"/>
        <v>0.19999999999999998</v>
      </c>
      <c r="M2085" s="12">
        <f t="shared" si="130"/>
        <v>3.9466666666666668</v>
      </c>
      <c r="N2085" s="19">
        <f t="shared" si="131"/>
        <v>19.4176</v>
      </c>
    </row>
    <row r="2086" spans="1:14" x14ac:dyDescent="0.3">
      <c r="A2086" s="10" t="s">
        <v>2664</v>
      </c>
      <c r="B2086" s="11">
        <v>42909</v>
      </c>
      <c r="C2086" s="12" t="s">
        <v>26</v>
      </c>
      <c r="D2086" s="12" t="s">
        <v>8</v>
      </c>
      <c r="E2086" s="12" t="s">
        <v>3</v>
      </c>
      <c r="F2086" s="12" t="s">
        <v>10</v>
      </c>
      <c r="G2086" s="12">
        <v>122.12</v>
      </c>
      <c r="H2086" s="12">
        <v>10</v>
      </c>
      <c r="I2086" s="12">
        <v>24.423999999999999</v>
      </c>
      <c r="J2086" s="13">
        <v>0.05</v>
      </c>
      <c r="K2086" s="12" t="str">
        <f t="shared" si="128"/>
        <v>June</v>
      </c>
      <c r="L2086" s="24">
        <f t="shared" si="129"/>
        <v>0.19999999999999998</v>
      </c>
      <c r="M2086" s="12">
        <f t="shared" si="130"/>
        <v>12.212</v>
      </c>
      <c r="N2086" s="19">
        <f t="shared" si="131"/>
        <v>116.01400000000001</v>
      </c>
    </row>
    <row r="2087" spans="1:14" x14ac:dyDescent="0.3">
      <c r="A2087" s="10" t="s">
        <v>2665</v>
      </c>
      <c r="B2087" s="11">
        <v>42909</v>
      </c>
      <c r="C2087" s="12" t="s">
        <v>26</v>
      </c>
      <c r="D2087" s="12" t="s">
        <v>8</v>
      </c>
      <c r="E2087" s="12" t="s">
        <v>3</v>
      </c>
      <c r="F2087" s="12" t="s">
        <v>10</v>
      </c>
      <c r="G2087" s="12">
        <v>18.45</v>
      </c>
      <c r="H2087" s="12">
        <v>12</v>
      </c>
      <c r="I2087" s="12">
        <v>3.69</v>
      </c>
      <c r="J2087" s="13">
        <v>0.03</v>
      </c>
      <c r="K2087" s="12" t="str">
        <f t="shared" si="128"/>
        <v>June</v>
      </c>
      <c r="L2087" s="24">
        <f t="shared" si="129"/>
        <v>0.2</v>
      </c>
      <c r="M2087" s="12">
        <f t="shared" si="130"/>
        <v>1.5374999999999999</v>
      </c>
      <c r="N2087" s="19">
        <f t="shared" si="131"/>
        <v>17.8965</v>
      </c>
    </row>
    <row r="2088" spans="1:14" x14ac:dyDescent="0.3">
      <c r="A2088" s="10" t="s">
        <v>2666</v>
      </c>
      <c r="B2088" s="11">
        <v>42909</v>
      </c>
      <c r="C2088" s="12" t="s">
        <v>26</v>
      </c>
      <c r="D2088" s="12" t="s">
        <v>8</v>
      </c>
      <c r="E2088" s="12" t="s">
        <v>3</v>
      </c>
      <c r="F2088" s="12" t="s">
        <v>10</v>
      </c>
      <c r="G2088" s="12">
        <v>324.89999999999998</v>
      </c>
      <c r="H2088" s="12">
        <v>22</v>
      </c>
      <c r="I2088" s="12">
        <v>64.98</v>
      </c>
      <c r="J2088" s="13">
        <v>0.22</v>
      </c>
      <c r="K2088" s="12" t="str">
        <f t="shared" si="128"/>
        <v>June</v>
      </c>
      <c r="L2088" s="24">
        <f t="shared" si="129"/>
        <v>0.20000000000000004</v>
      </c>
      <c r="M2088" s="12">
        <f t="shared" si="130"/>
        <v>14.768181818181818</v>
      </c>
      <c r="N2088" s="19">
        <f t="shared" si="131"/>
        <v>253.42199999999997</v>
      </c>
    </row>
    <row r="2089" spans="1:14" x14ac:dyDescent="0.3">
      <c r="A2089" s="10" t="s">
        <v>2667</v>
      </c>
      <c r="B2089" s="11">
        <v>42909</v>
      </c>
      <c r="C2089" s="12" t="s">
        <v>26</v>
      </c>
      <c r="D2089" s="12" t="s">
        <v>8</v>
      </c>
      <c r="E2089" s="12" t="s">
        <v>3</v>
      </c>
      <c r="F2089" s="12" t="s">
        <v>10</v>
      </c>
      <c r="G2089" s="12">
        <v>146.72999999999999</v>
      </c>
      <c r="H2089" s="12">
        <v>11</v>
      </c>
      <c r="I2089" s="12">
        <v>29.346</v>
      </c>
      <c r="J2089" s="13">
        <v>0.25</v>
      </c>
      <c r="K2089" s="12" t="str">
        <f t="shared" si="128"/>
        <v>June</v>
      </c>
      <c r="L2089" s="24">
        <f t="shared" si="129"/>
        <v>0.2</v>
      </c>
      <c r="M2089" s="12">
        <f t="shared" si="130"/>
        <v>13.339090909090908</v>
      </c>
      <c r="N2089" s="19">
        <f t="shared" si="131"/>
        <v>110.04749999999999</v>
      </c>
    </row>
    <row r="2090" spans="1:14" x14ac:dyDescent="0.3">
      <c r="A2090" s="10" t="s">
        <v>2668</v>
      </c>
      <c r="B2090" s="11">
        <v>42909</v>
      </c>
      <c r="C2090" s="12" t="s">
        <v>26</v>
      </c>
      <c r="D2090" s="12" t="s">
        <v>8</v>
      </c>
      <c r="E2090" s="12" t="s">
        <v>3</v>
      </c>
      <c r="F2090" s="12" t="s">
        <v>10</v>
      </c>
      <c r="G2090" s="12">
        <v>3.96</v>
      </c>
      <c r="H2090" s="12">
        <v>2</v>
      </c>
      <c r="I2090" s="12">
        <v>0.79200000000000004</v>
      </c>
      <c r="J2090" s="13">
        <v>0.22</v>
      </c>
      <c r="K2090" s="12" t="str">
        <f t="shared" si="128"/>
        <v>June</v>
      </c>
      <c r="L2090" s="24">
        <f t="shared" si="129"/>
        <v>0.2</v>
      </c>
      <c r="M2090" s="12">
        <f t="shared" si="130"/>
        <v>1.98</v>
      </c>
      <c r="N2090" s="19">
        <f t="shared" si="131"/>
        <v>3.0888</v>
      </c>
    </row>
    <row r="2091" spans="1:14" x14ac:dyDescent="0.3">
      <c r="A2091" s="10" t="s">
        <v>2669</v>
      </c>
      <c r="B2091" s="11">
        <v>42669</v>
      </c>
      <c r="C2091" s="12" t="s">
        <v>710</v>
      </c>
      <c r="D2091" s="12" t="s">
        <v>8</v>
      </c>
      <c r="E2091" s="12" t="s">
        <v>9</v>
      </c>
      <c r="F2091" s="12" t="s">
        <v>10</v>
      </c>
      <c r="G2091" s="12">
        <v>5.76</v>
      </c>
      <c r="H2091" s="12">
        <v>27</v>
      </c>
      <c r="I2091" s="12">
        <v>1.1519999999999999</v>
      </c>
      <c r="J2091" s="13">
        <v>0.19</v>
      </c>
      <c r="K2091" s="12" t="str">
        <f t="shared" si="128"/>
        <v>October</v>
      </c>
      <c r="L2091" s="24">
        <f t="shared" si="129"/>
        <v>0.19999999999999998</v>
      </c>
      <c r="M2091" s="12">
        <f t="shared" si="130"/>
        <v>0.21333333333333332</v>
      </c>
      <c r="N2091" s="19">
        <f t="shared" si="131"/>
        <v>4.6655999999999995</v>
      </c>
    </row>
    <row r="2092" spans="1:14" x14ac:dyDescent="0.3">
      <c r="A2092" s="10" t="s">
        <v>2670</v>
      </c>
      <c r="B2092" s="11">
        <v>43296</v>
      </c>
      <c r="C2092" s="12" t="s">
        <v>2671</v>
      </c>
      <c r="D2092" s="12" t="s">
        <v>45</v>
      </c>
      <c r="E2092" s="12" t="s">
        <v>3</v>
      </c>
      <c r="F2092" s="12" t="s">
        <v>10</v>
      </c>
      <c r="G2092" s="12">
        <v>26.55</v>
      </c>
      <c r="H2092" s="12">
        <v>18</v>
      </c>
      <c r="I2092" s="12">
        <v>5.31</v>
      </c>
      <c r="J2092" s="13">
        <v>0.19</v>
      </c>
      <c r="K2092" s="12" t="str">
        <f t="shared" si="128"/>
        <v>July</v>
      </c>
      <c r="L2092" s="24">
        <f t="shared" si="129"/>
        <v>0.19999999999999998</v>
      </c>
      <c r="M2092" s="12">
        <f t="shared" si="130"/>
        <v>1.4750000000000001</v>
      </c>
      <c r="N2092" s="19">
        <f t="shared" si="131"/>
        <v>21.505500000000001</v>
      </c>
    </row>
    <row r="2093" spans="1:14" x14ac:dyDescent="0.3">
      <c r="A2093" s="10" t="s">
        <v>2672</v>
      </c>
      <c r="B2093" s="11">
        <v>43296</v>
      </c>
      <c r="C2093" s="12" t="s">
        <v>2671</v>
      </c>
      <c r="D2093" s="12" t="s">
        <v>45</v>
      </c>
      <c r="E2093" s="12" t="s">
        <v>3</v>
      </c>
      <c r="F2093" s="12" t="s">
        <v>4</v>
      </c>
      <c r="G2093" s="12">
        <v>310.44299999999998</v>
      </c>
      <c r="H2093" s="12">
        <v>29</v>
      </c>
      <c r="I2093" s="12">
        <v>62.0886</v>
      </c>
      <c r="J2093" s="13">
        <v>0.09</v>
      </c>
      <c r="K2093" s="12" t="str">
        <f t="shared" si="128"/>
        <v>July</v>
      </c>
      <c r="L2093" s="24">
        <f t="shared" si="129"/>
        <v>0.2</v>
      </c>
      <c r="M2093" s="12">
        <f t="shared" si="130"/>
        <v>10.704931034482758</v>
      </c>
      <c r="N2093" s="19">
        <f t="shared" si="131"/>
        <v>282.50313</v>
      </c>
    </row>
    <row r="2094" spans="1:14" x14ac:dyDescent="0.3">
      <c r="A2094" s="10" t="s">
        <v>2673</v>
      </c>
      <c r="B2094" s="11">
        <v>42325</v>
      </c>
      <c r="C2094" s="12" t="s">
        <v>288</v>
      </c>
      <c r="D2094" s="12" t="s">
        <v>45</v>
      </c>
      <c r="E2094" s="12" t="s">
        <v>30</v>
      </c>
      <c r="F2094" s="12" t="s">
        <v>4</v>
      </c>
      <c r="G2094" s="12">
        <v>479.9</v>
      </c>
      <c r="H2094" s="12">
        <v>23</v>
      </c>
      <c r="I2094" s="12">
        <v>95.98</v>
      </c>
      <c r="J2094" s="13">
        <v>0.22</v>
      </c>
      <c r="K2094" s="12" t="str">
        <f t="shared" si="128"/>
        <v>November</v>
      </c>
      <c r="L2094" s="24">
        <f t="shared" si="129"/>
        <v>0.2</v>
      </c>
      <c r="M2094" s="12">
        <f t="shared" si="130"/>
        <v>20.865217391304348</v>
      </c>
      <c r="N2094" s="19">
        <f t="shared" si="131"/>
        <v>374.322</v>
      </c>
    </row>
    <row r="2095" spans="1:14" x14ac:dyDescent="0.3">
      <c r="A2095" s="10" t="s">
        <v>2674</v>
      </c>
      <c r="B2095" s="11">
        <v>42473</v>
      </c>
      <c r="C2095" s="12" t="s">
        <v>2074</v>
      </c>
      <c r="D2095" s="12" t="s">
        <v>29</v>
      </c>
      <c r="E2095" s="12" t="s">
        <v>3</v>
      </c>
      <c r="F2095" s="12" t="s">
        <v>10</v>
      </c>
      <c r="G2095" s="12">
        <v>12.88</v>
      </c>
      <c r="H2095" s="12">
        <v>27</v>
      </c>
      <c r="I2095" s="12">
        <v>2.5760000000000001</v>
      </c>
      <c r="J2095" s="13">
        <v>0.09</v>
      </c>
      <c r="K2095" s="12" t="str">
        <f t="shared" si="128"/>
        <v>April</v>
      </c>
      <c r="L2095" s="24">
        <f t="shared" si="129"/>
        <v>0.19999999999999998</v>
      </c>
      <c r="M2095" s="12">
        <f t="shared" si="130"/>
        <v>0.47703703703703709</v>
      </c>
      <c r="N2095" s="19">
        <f t="shared" si="131"/>
        <v>11.720800000000001</v>
      </c>
    </row>
    <row r="2096" spans="1:14" x14ac:dyDescent="0.3">
      <c r="A2096" s="10" t="s">
        <v>2675</v>
      </c>
      <c r="B2096" s="11">
        <v>42699</v>
      </c>
      <c r="C2096" s="12" t="s">
        <v>44</v>
      </c>
      <c r="D2096" s="12" t="s">
        <v>45</v>
      </c>
      <c r="E2096" s="12" t="s">
        <v>3</v>
      </c>
      <c r="F2096" s="12" t="s">
        <v>10</v>
      </c>
      <c r="G2096" s="12">
        <v>13.12</v>
      </c>
      <c r="H2096" s="12">
        <v>8</v>
      </c>
      <c r="I2096" s="12">
        <v>2.6240000000000001</v>
      </c>
      <c r="J2096" s="13">
        <v>0.11</v>
      </c>
      <c r="K2096" s="12" t="str">
        <f t="shared" si="128"/>
        <v>November</v>
      </c>
      <c r="L2096" s="24">
        <f t="shared" si="129"/>
        <v>0.2</v>
      </c>
      <c r="M2096" s="12">
        <f t="shared" si="130"/>
        <v>1.64</v>
      </c>
      <c r="N2096" s="19">
        <f t="shared" si="131"/>
        <v>11.6768</v>
      </c>
    </row>
    <row r="2097" spans="1:14" x14ac:dyDescent="0.3">
      <c r="A2097" s="10" t="s">
        <v>2676</v>
      </c>
      <c r="B2097" s="11">
        <v>42870</v>
      </c>
      <c r="C2097" s="12" t="s">
        <v>65</v>
      </c>
      <c r="D2097" s="12" t="s">
        <v>29</v>
      </c>
      <c r="E2097" s="12" t="s">
        <v>30</v>
      </c>
      <c r="F2097" s="12" t="s">
        <v>10</v>
      </c>
      <c r="G2097" s="12">
        <v>511.84</v>
      </c>
      <c r="H2097" s="12">
        <v>15</v>
      </c>
      <c r="I2097" s="12">
        <v>102.36799999999999</v>
      </c>
      <c r="J2097" s="13">
        <v>0.12</v>
      </c>
      <c r="K2097" s="12" t="str">
        <f t="shared" si="128"/>
        <v>May</v>
      </c>
      <c r="L2097" s="24">
        <f t="shared" si="129"/>
        <v>0.2</v>
      </c>
      <c r="M2097" s="12">
        <f t="shared" si="130"/>
        <v>34.122666666666667</v>
      </c>
      <c r="N2097" s="19">
        <f t="shared" si="131"/>
        <v>450.41919999999999</v>
      </c>
    </row>
    <row r="2098" spans="1:14" x14ac:dyDescent="0.3">
      <c r="A2098" s="10" t="s">
        <v>2677</v>
      </c>
      <c r="B2098" s="11">
        <v>42870</v>
      </c>
      <c r="C2098" s="12" t="s">
        <v>65</v>
      </c>
      <c r="D2098" s="12" t="s">
        <v>29</v>
      </c>
      <c r="E2098" s="12" t="s">
        <v>30</v>
      </c>
      <c r="F2098" s="12" t="s">
        <v>10</v>
      </c>
      <c r="G2098" s="12">
        <v>91.96</v>
      </c>
      <c r="H2098" s="12">
        <v>13</v>
      </c>
      <c r="I2098" s="12">
        <v>18.391999999999999</v>
      </c>
      <c r="J2098" s="13">
        <v>0.23</v>
      </c>
      <c r="K2098" s="12" t="str">
        <f t="shared" si="128"/>
        <v>May</v>
      </c>
      <c r="L2098" s="24">
        <f t="shared" si="129"/>
        <v>0.2</v>
      </c>
      <c r="M2098" s="12">
        <f t="shared" si="130"/>
        <v>7.0738461538461532</v>
      </c>
      <c r="N2098" s="19">
        <f t="shared" si="131"/>
        <v>70.80919999999999</v>
      </c>
    </row>
    <row r="2099" spans="1:14" x14ac:dyDescent="0.3">
      <c r="A2099" s="10" t="s">
        <v>2678</v>
      </c>
      <c r="B2099" s="11">
        <v>42870</v>
      </c>
      <c r="C2099" s="12" t="s">
        <v>65</v>
      </c>
      <c r="D2099" s="12" t="s">
        <v>29</v>
      </c>
      <c r="E2099" s="12" t="s">
        <v>30</v>
      </c>
      <c r="F2099" s="12" t="s">
        <v>10</v>
      </c>
      <c r="G2099" s="12">
        <v>8.34</v>
      </c>
      <c r="H2099" s="12">
        <v>1</v>
      </c>
      <c r="I2099" s="12">
        <v>1.6679999999999999</v>
      </c>
      <c r="J2099" s="13">
        <v>0.25</v>
      </c>
      <c r="K2099" s="12" t="str">
        <f t="shared" si="128"/>
        <v>May</v>
      </c>
      <c r="L2099" s="24">
        <f t="shared" si="129"/>
        <v>0.19999999999999998</v>
      </c>
      <c r="M2099" s="12">
        <f t="shared" si="130"/>
        <v>8.34</v>
      </c>
      <c r="N2099" s="19">
        <f t="shared" si="131"/>
        <v>6.2549999999999999</v>
      </c>
    </row>
    <row r="2100" spans="1:14" x14ac:dyDescent="0.3">
      <c r="A2100" s="10" t="s">
        <v>2679</v>
      </c>
      <c r="B2100" s="11">
        <v>43290</v>
      </c>
      <c r="C2100" s="12" t="s">
        <v>249</v>
      </c>
      <c r="D2100" s="12" t="s">
        <v>8</v>
      </c>
      <c r="E2100" s="12" t="s">
        <v>3</v>
      </c>
      <c r="F2100" s="12" t="s">
        <v>10</v>
      </c>
      <c r="G2100" s="12">
        <v>37.68</v>
      </c>
      <c r="H2100" s="12">
        <v>25</v>
      </c>
      <c r="I2100" s="12">
        <v>7.5359999999999996</v>
      </c>
      <c r="J2100" s="13">
        <v>0.11</v>
      </c>
      <c r="K2100" s="12" t="str">
        <f t="shared" si="128"/>
        <v>July</v>
      </c>
      <c r="L2100" s="24">
        <f t="shared" si="129"/>
        <v>0.19999999999999998</v>
      </c>
      <c r="M2100" s="12">
        <f t="shared" si="130"/>
        <v>1.5072000000000001</v>
      </c>
      <c r="N2100" s="19">
        <f t="shared" si="131"/>
        <v>33.535200000000003</v>
      </c>
    </row>
    <row r="2101" spans="1:14" x14ac:dyDescent="0.3">
      <c r="A2101" s="10" t="s">
        <v>2680</v>
      </c>
      <c r="B2101" s="11">
        <v>43290</v>
      </c>
      <c r="C2101" s="12" t="s">
        <v>249</v>
      </c>
      <c r="D2101" s="12" t="s">
        <v>8</v>
      </c>
      <c r="E2101" s="12" t="s">
        <v>3</v>
      </c>
      <c r="F2101" s="12" t="s">
        <v>18</v>
      </c>
      <c r="G2101" s="12">
        <v>279.94400000000002</v>
      </c>
      <c r="H2101" s="12">
        <v>22</v>
      </c>
      <c r="I2101" s="12">
        <v>55.988799999999998</v>
      </c>
      <c r="J2101" s="13">
        <v>0.02</v>
      </c>
      <c r="K2101" s="12" t="str">
        <f t="shared" si="128"/>
        <v>July</v>
      </c>
      <c r="L2101" s="24">
        <f t="shared" si="129"/>
        <v>0.19999999999999998</v>
      </c>
      <c r="M2101" s="12">
        <f t="shared" si="130"/>
        <v>12.724727272727273</v>
      </c>
      <c r="N2101" s="19">
        <f t="shared" si="131"/>
        <v>274.34512000000001</v>
      </c>
    </row>
    <row r="2102" spans="1:14" x14ac:dyDescent="0.3">
      <c r="A2102" s="10" t="s">
        <v>2681</v>
      </c>
      <c r="B2102" s="11">
        <v>42280</v>
      </c>
      <c r="C2102" s="12" t="s">
        <v>1651</v>
      </c>
      <c r="D2102" s="12" t="s">
        <v>45</v>
      </c>
      <c r="E2102" s="12" t="s">
        <v>3</v>
      </c>
      <c r="F2102" s="12" t="s">
        <v>10</v>
      </c>
      <c r="G2102" s="12">
        <v>636.40800000000002</v>
      </c>
      <c r="H2102" s="12">
        <v>1</v>
      </c>
      <c r="I2102" s="12">
        <v>127.2816</v>
      </c>
      <c r="J2102" s="13">
        <v>0.19</v>
      </c>
      <c r="K2102" s="12" t="str">
        <f t="shared" si="128"/>
        <v>October</v>
      </c>
      <c r="L2102" s="24">
        <f t="shared" si="129"/>
        <v>0.19999999999999998</v>
      </c>
      <c r="M2102" s="12">
        <f t="shared" si="130"/>
        <v>636.40800000000002</v>
      </c>
      <c r="N2102" s="19">
        <f t="shared" si="131"/>
        <v>515.49048000000005</v>
      </c>
    </row>
    <row r="2103" spans="1:14" x14ac:dyDescent="0.3">
      <c r="A2103" s="10" t="s">
        <v>2682</v>
      </c>
      <c r="B2103" s="11">
        <v>42280</v>
      </c>
      <c r="C2103" s="12" t="s">
        <v>1651</v>
      </c>
      <c r="D2103" s="12" t="s">
        <v>45</v>
      </c>
      <c r="E2103" s="12" t="s">
        <v>3</v>
      </c>
      <c r="F2103" s="12" t="s">
        <v>10</v>
      </c>
      <c r="G2103" s="12">
        <v>83.168000000000006</v>
      </c>
      <c r="H2103" s="12">
        <v>8</v>
      </c>
      <c r="I2103" s="12">
        <v>16.633600000000001</v>
      </c>
      <c r="J2103" s="13">
        <v>0.09</v>
      </c>
      <c r="K2103" s="12" t="str">
        <f t="shared" si="128"/>
        <v>October</v>
      </c>
      <c r="L2103" s="24">
        <f t="shared" si="129"/>
        <v>0.2</v>
      </c>
      <c r="M2103" s="12">
        <f t="shared" si="130"/>
        <v>10.396000000000001</v>
      </c>
      <c r="N2103" s="19">
        <f t="shared" si="131"/>
        <v>75.682880000000011</v>
      </c>
    </row>
    <row r="2104" spans="1:14" x14ac:dyDescent="0.3">
      <c r="A2104" s="10" t="s">
        <v>2683</v>
      </c>
      <c r="B2104" s="11">
        <v>42203</v>
      </c>
      <c r="C2104" s="12" t="s">
        <v>2684</v>
      </c>
      <c r="D2104" s="12" t="s">
        <v>8</v>
      </c>
      <c r="E2104" s="12" t="s">
        <v>30</v>
      </c>
      <c r="F2104" s="12" t="s">
        <v>4</v>
      </c>
      <c r="G2104" s="12">
        <v>259.13600000000002</v>
      </c>
      <c r="H2104" s="12">
        <v>15</v>
      </c>
      <c r="I2104" s="12">
        <v>51.827199999999998</v>
      </c>
      <c r="J2104" s="13">
        <v>0.02</v>
      </c>
      <c r="K2104" s="12" t="str">
        <f t="shared" si="128"/>
        <v>July</v>
      </c>
      <c r="L2104" s="24">
        <f t="shared" si="129"/>
        <v>0.19999999999999998</v>
      </c>
      <c r="M2104" s="12">
        <f t="shared" si="130"/>
        <v>17.275733333333335</v>
      </c>
      <c r="N2104" s="19">
        <f t="shared" si="131"/>
        <v>253.95328000000003</v>
      </c>
    </row>
    <row r="2105" spans="1:14" x14ac:dyDescent="0.3">
      <c r="A2105" s="10" t="s">
        <v>2685</v>
      </c>
      <c r="B2105" s="11">
        <v>43183</v>
      </c>
      <c r="C2105" s="12" t="s">
        <v>1162</v>
      </c>
      <c r="D2105" s="12" t="s">
        <v>45</v>
      </c>
      <c r="E2105" s="12" t="s">
        <v>9</v>
      </c>
      <c r="F2105" s="12" t="s">
        <v>10</v>
      </c>
      <c r="G2105" s="12">
        <v>221.92</v>
      </c>
      <c r="H2105" s="12">
        <v>6</v>
      </c>
      <c r="I2105" s="12">
        <v>44.384</v>
      </c>
      <c r="J2105" s="13">
        <v>7.0000000000000007E-2</v>
      </c>
      <c r="K2105" s="12" t="str">
        <f t="shared" si="128"/>
        <v>March</v>
      </c>
      <c r="L2105" s="24">
        <f t="shared" si="129"/>
        <v>0.2</v>
      </c>
      <c r="M2105" s="12">
        <f t="shared" si="130"/>
        <v>36.986666666666665</v>
      </c>
      <c r="N2105" s="19">
        <f t="shared" si="131"/>
        <v>206.38559999999998</v>
      </c>
    </row>
    <row r="2106" spans="1:14" x14ac:dyDescent="0.3">
      <c r="A2106" s="10" t="s">
        <v>2686</v>
      </c>
      <c r="B2106" s="11">
        <v>43183</v>
      </c>
      <c r="C2106" s="12" t="s">
        <v>1162</v>
      </c>
      <c r="D2106" s="12" t="s">
        <v>45</v>
      </c>
      <c r="E2106" s="12" t="s">
        <v>9</v>
      </c>
      <c r="F2106" s="12" t="s">
        <v>18</v>
      </c>
      <c r="G2106" s="12">
        <v>26</v>
      </c>
      <c r="H2106" s="12">
        <v>11</v>
      </c>
      <c r="I2106" s="12">
        <v>5.2</v>
      </c>
      <c r="J2106" s="13">
        <v>0.12</v>
      </c>
      <c r="K2106" s="12" t="str">
        <f t="shared" si="128"/>
        <v>March</v>
      </c>
      <c r="L2106" s="24">
        <f t="shared" si="129"/>
        <v>0.2</v>
      </c>
      <c r="M2106" s="12">
        <f t="shared" si="130"/>
        <v>2.3636363636363638</v>
      </c>
      <c r="N2106" s="19">
        <f t="shared" si="131"/>
        <v>22.88</v>
      </c>
    </row>
    <row r="2107" spans="1:14" x14ac:dyDescent="0.3">
      <c r="A2107" s="10" t="s">
        <v>2687</v>
      </c>
      <c r="B2107" s="11">
        <v>42277</v>
      </c>
      <c r="C2107" s="12" t="s">
        <v>2688</v>
      </c>
      <c r="D2107" s="12" t="s">
        <v>2</v>
      </c>
      <c r="E2107" s="12" t="s">
        <v>3</v>
      </c>
      <c r="F2107" s="12" t="s">
        <v>10</v>
      </c>
      <c r="G2107" s="12">
        <v>15.552</v>
      </c>
      <c r="H2107" s="12">
        <v>22</v>
      </c>
      <c r="I2107" s="12">
        <v>3.1103999999999998</v>
      </c>
      <c r="J2107" s="13">
        <v>0.16</v>
      </c>
      <c r="K2107" s="12" t="str">
        <f t="shared" si="128"/>
        <v>September</v>
      </c>
      <c r="L2107" s="24">
        <f t="shared" si="129"/>
        <v>0.19999999999999998</v>
      </c>
      <c r="M2107" s="12">
        <f t="shared" si="130"/>
        <v>0.70690909090909093</v>
      </c>
      <c r="N2107" s="19">
        <f t="shared" si="131"/>
        <v>13.06368</v>
      </c>
    </row>
    <row r="2108" spans="1:14" x14ac:dyDescent="0.3">
      <c r="A2108" s="10" t="s">
        <v>2689</v>
      </c>
      <c r="B2108" s="11">
        <v>42273</v>
      </c>
      <c r="C2108" s="12" t="s">
        <v>1753</v>
      </c>
      <c r="D2108" s="12" t="s">
        <v>8</v>
      </c>
      <c r="E2108" s="12" t="s">
        <v>9</v>
      </c>
      <c r="F2108" s="12" t="s">
        <v>10</v>
      </c>
      <c r="G2108" s="12">
        <v>0.876</v>
      </c>
      <c r="H2108" s="12">
        <v>30</v>
      </c>
      <c r="I2108" s="12">
        <v>0.17519999999999999</v>
      </c>
      <c r="J2108" s="13">
        <v>0.16</v>
      </c>
      <c r="K2108" s="12" t="str">
        <f t="shared" si="128"/>
        <v>September</v>
      </c>
      <c r="L2108" s="24">
        <f t="shared" si="129"/>
        <v>0.19999999999999998</v>
      </c>
      <c r="M2108" s="12">
        <f t="shared" si="130"/>
        <v>2.92E-2</v>
      </c>
      <c r="N2108" s="19">
        <f t="shared" si="131"/>
        <v>0.73584000000000005</v>
      </c>
    </row>
    <row r="2109" spans="1:14" x14ac:dyDescent="0.3">
      <c r="A2109" s="10" t="s">
        <v>2690</v>
      </c>
      <c r="B2109" s="11">
        <v>42674</v>
      </c>
      <c r="C2109" s="12" t="s">
        <v>220</v>
      </c>
      <c r="D2109" s="12" t="s">
        <v>29</v>
      </c>
      <c r="E2109" s="12" t="s">
        <v>3</v>
      </c>
      <c r="F2109" s="12" t="s">
        <v>10</v>
      </c>
      <c r="G2109" s="12">
        <v>19.98</v>
      </c>
      <c r="H2109" s="12">
        <v>28</v>
      </c>
      <c r="I2109" s="12">
        <v>3.996</v>
      </c>
      <c r="J2109" s="13">
        <v>0</v>
      </c>
      <c r="K2109" s="12" t="str">
        <f t="shared" si="128"/>
        <v>October</v>
      </c>
      <c r="L2109" s="24">
        <f t="shared" si="129"/>
        <v>0.19999999999999998</v>
      </c>
      <c r="M2109" s="12">
        <f t="shared" si="130"/>
        <v>0.71357142857142863</v>
      </c>
      <c r="N2109" s="19">
        <f t="shared" si="131"/>
        <v>19.98</v>
      </c>
    </row>
    <row r="2110" spans="1:14" x14ac:dyDescent="0.3">
      <c r="A2110" s="10" t="s">
        <v>2691</v>
      </c>
      <c r="B2110" s="11">
        <v>42674</v>
      </c>
      <c r="C2110" s="12" t="s">
        <v>220</v>
      </c>
      <c r="D2110" s="12" t="s">
        <v>29</v>
      </c>
      <c r="E2110" s="12" t="s">
        <v>3</v>
      </c>
      <c r="F2110" s="12" t="s">
        <v>10</v>
      </c>
      <c r="G2110" s="12">
        <v>398.35199999999998</v>
      </c>
      <c r="H2110" s="12">
        <v>28</v>
      </c>
      <c r="I2110" s="12">
        <v>79.670400000000001</v>
      </c>
      <c r="J2110" s="13">
        <v>0.14000000000000001</v>
      </c>
      <c r="K2110" s="12" t="str">
        <f t="shared" si="128"/>
        <v>October</v>
      </c>
      <c r="L2110" s="24">
        <f t="shared" si="129"/>
        <v>0.2</v>
      </c>
      <c r="M2110" s="12">
        <f t="shared" si="130"/>
        <v>14.226857142857142</v>
      </c>
      <c r="N2110" s="19">
        <f t="shared" si="131"/>
        <v>342.58271999999999</v>
      </c>
    </row>
    <row r="2111" spans="1:14" x14ac:dyDescent="0.3">
      <c r="A2111" s="10" t="s">
        <v>2692</v>
      </c>
      <c r="B2111" s="11">
        <v>42674</v>
      </c>
      <c r="C2111" s="12" t="s">
        <v>220</v>
      </c>
      <c r="D2111" s="12" t="s">
        <v>29</v>
      </c>
      <c r="E2111" s="12" t="s">
        <v>3</v>
      </c>
      <c r="F2111" s="12" t="s">
        <v>10</v>
      </c>
      <c r="G2111" s="12">
        <v>5.04</v>
      </c>
      <c r="H2111" s="12">
        <v>14</v>
      </c>
      <c r="I2111" s="12">
        <v>1.008</v>
      </c>
      <c r="J2111" s="13">
        <v>0.06</v>
      </c>
      <c r="K2111" s="12" t="str">
        <f t="shared" si="128"/>
        <v>October</v>
      </c>
      <c r="L2111" s="24">
        <f t="shared" si="129"/>
        <v>0.2</v>
      </c>
      <c r="M2111" s="12">
        <f t="shared" si="130"/>
        <v>0.36</v>
      </c>
      <c r="N2111" s="19">
        <f t="shared" si="131"/>
        <v>4.7376000000000005</v>
      </c>
    </row>
    <row r="2112" spans="1:14" x14ac:dyDescent="0.3">
      <c r="A2112" s="10" t="s">
        <v>2693</v>
      </c>
      <c r="B2112" s="11">
        <v>42674</v>
      </c>
      <c r="C2112" s="12" t="s">
        <v>220</v>
      </c>
      <c r="D2112" s="12" t="s">
        <v>29</v>
      </c>
      <c r="E2112" s="12" t="s">
        <v>3</v>
      </c>
      <c r="F2112" s="12" t="s">
        <v>10</v>
      </c>
      <c r="G2112" s="12">
        <v>17.45</v>
      </c>
      <c r="H2112" s="12">
        <v>15</v>
      </c>
      <c r="I2112" s="12">
        <v>3.49</v>
      </c>
      <c r="J2112" s="13">
        <v>0.19</v>
      </c>
      <c r="K2112" s="12" t="str">
        <f t="shared" si="128"/>
        <v>October</v>
      </c>
      <c r="L2112" s="24">
        <f t="shared" si="129"/>
        <v>0.2</v>
      </c>
      <c r="M2112" s="12">
        <f t="shared" si="130"/>
        <v>1.1633333333333333</v>
      </c>
      <c r="N2112" s="19">
        <f t="shared" si="131"/>
        <v>14.134499999999999</v>
      </c>
    </row>
    <row r="2113" spans="1:14" x14ac:dyDescent="0.3">
      <c r="A2113" s="10" t="s">
        <v>2694</v>
      </c>
      <c r="B2113" s="11">
        <v>42674</v>
      </c>
      <c r="C2113" s="12" t="s">
        <v>220</v>
      </c>
      <c r="D2113" s="12" t="s">
        <v>29</v>
      </c>
      <c r="E2113" s="12" t="s">
        <v>3</v>
      </c>
      <c r="F2113" s="12" t="s">
        <v>4</v>
      </c>
      <c r="G2113" s="12">
        <v>323.13600000000002</v>
      </c>
      <c r="H2113" s="12">
        <v>20</v>
      </c>
      <c r="I2113" s="12">
        <v>64.627200000000002</v>
      </c>
      <c r="J2113" s="13">
        <v>7.0000000000000007E-2</v>
      </c>
      <c r="K2113" s="12" t="str">
        <f t="shared" si="128"/>
        <v>October</v>
      </c>
      <c r="L2113" s="24">
        <f t="shared" si="129"/>
        <v>0.19999999999999998</v>
      </c>
      <c r="M2113" s="12">
        <f t="shared" si="130"/>
        <v>16.1568</v>
      </c>
      <c r="N2113" s="19">
        <f t="shared" si="131"/>
        <v>300.51648</v>
      </c>
    </row>
    <row r="2114" spans="1:14" x14ac:dyDescent="0.3">
      <c r="A2114" s="10" t="s">
        <v>2695</v>
      </c>
      <c r="B2114" s="11">
        <v>42674</v>
      </c>
      <c r="C2114" s="12" t="s">
        <v>220</v>
      </c>
      <c r="D2114" s="12" t="s">
        <v>29</v>
      </c>
      <c r="E2114" s="12" t="s">
        <v>3</v>
      </c>
      <c r="F2114" s="12" t="s">
        <v>10</v>
      </c>
      <c r="G2114" s="12">
        <v>29.7</v>
      </c>
      <c r="H2114" s="12">
        <v>24</v>
      </c>
      <c r="I2114" s="12">
        <v>5.94</v>
      </c>
      <c r="J2114" s="13">
        <v>0.16</v>
      </c>
      <c r="K2114" s="12" t="str">
        <f t="shared" ref="K2114:K2177" si="132">TEXT(B2114,"mmmm")</f>
        <v>October</v>
      </c>
      <c r="L2114" s="24">
        <f t="shared" ref="L2114:L2177" si="133">I2114/G2114</f>
        <v>0.2</v>
      </c>
      <c r="M2114" s="12">
        <f t="shared" ref="M2114:M2177" si="134">G2114/H2114</f>
        <v>1.2375</v>
      </c>
      <c r="N2114" s="19">
        <f t="shared" ref="N2114:N2177" si="135">G2114-(G2114*J2114)</f>
        <v>24.948</v>
      </c>
    </row>
    <row r="2115" spans="1:14" x14ac:dyDescent="0.3">
      <c r="A2115" s="10" t="s">
        <v>2696</v>
      </c>
      <c r="B2115" s="11">
        <v>42674</v>
      </c>
      <c r="C2115" s="12" t="s">
        <v>220</v>
      </c>
      <c r="D2115" s="12" t="s">
        <v>29</v>
      </c>
      <c r="E2115" s="12" t="s">
        <v>3</v>
      </c>
      <c r="F2115" s="12" t="s">
        <v>18</v>
      </c>
      <c r="G2115" s="12">
        <v>1295.8399999999999</v>
      </c>
      <c r="H2115" s="12">
        <v>9</v>
      </c>
      <c r="I2115" s="12">
        <v>259.16800000000001</v>
      </c>
      <c r="J2115" s="13">
        <v>0.08</v>
      </c>
      <c r="K2115" s="12" t="str">
        <f t="shared" si="132"/>
        <v>October</v>
      </c>
      <c r="L2115" s="24">
        <f t="shared" si="133"/>
        <v>0.2</v>
      </c>
      <c r="M2115" s="12">
        <f t="shared" si="134"/>
        <v>143.98222222222222</v>
      </c>
      <c r="N2115" s="19">
        <f t="shared" si="135"/>
        <v>1192.1727999999998</v>
      </c>
    </row>
    <row r="2116" spans="1:14" x14ac:dyDescent="0.3">
      <c r="A2116" s="10" t="s">
        <v>2697</v>
      </c>
      <c r="B2116" s="11">
        <v>42674</v>
      </c>
      <c r="C2116" s="12" t="s">
        <v>220</v>
      </c>
      <c r="D2116" s="12" t="s">
        <v>29</v>
      </c>
      <c r="E2116" s="12" t="s">
        <v>3</v>
      </c>
      <c r="F2116" s="12" t="s">
        <v>10</v>
      </c>
      <c r="G2116" s="12">
        <v>46.84</v>
      </c>
      <c r="H2116" s="12">
        <v>14</v>
      </c>
      <c r="I2116" s="12">
        <v>9.3680000000000003</v>
      </c>
      <c r="J2116" s="13">
        <v>0.14000000000000001</v>
      </c>
      <c r="K2116" s="12" t="str">
        <f t="shared" si="132"/>
        <v>October</v>
      </c>
      <c r="L2116" s="24">
        <f t="shared" si="133"/>
        <v>0.19999999999999998</v>
      </c>
      <c r="M2116" s="12">
        <f t="shared" si="134"/>
        <v>3.3457142857142861</v>
      </c>
      <c r="N2116" s="19">
        <f t="shared" si="135"/>
        <v>40.282400000000003</v>
      </c>
    </row>
    <row r="2117" spans="1:14" x14ac:dyDescent="0.3">
      <c r="A2117" s="10" t="s">
        <v>2698</v>
      </c>
      <c r="B2117" s="11">
        <v>42674</v>
      </c>
      <c r="C2117" s="12" t="s">
        <v>220</v>
      </c>
      <c r="D2117" s="12" t="s">
        <v>29</v>
      </c>
      <c r="E2117" s="12" t="s">
        <v>3</v>
      </c>
      <c r="F2117" s="12" t="s">
        <v>4</v>
      </c>
      <c r="G2117" s="12">
        <v>425.83300000000003</v>
      </c>
      <c r="H2117" s="12">
        <v>16</v>
      </c>
      <c r="I2117" s="12">
        <v>85.166600000000003</v>
      </c>
      <c r="J2117" s="13">
        <v>0.24</v>
      </c>
      <c r="K2117" s="12" t="str">
        <f t="shared" si="132"/>
        <v>October</v>
      </c>
      <c r="L2117" s="24">
        <f t="shared" si="133"/>
        <v>0.19999999999999998</v>
      </c>
      <c r="M2117" s="12">
        <f t="shared" si="134"/>
        <v>26.614562500000002</v>
      </c>
      <c r="N2117" s="19">
        <f t="shared" si="135"/>
        <v>323.63308000000001</v>
      </c>
    </row>
    <row r="2118" spans="1:14" x14ac:dyDescent="0.3">
      <c r="A2118" s="10" t="s">
        <v>2699</v>
      </c>
      <c r="B2118" s="11">
        <v>42714</v>
      </c>
      <c r="C2118" s="12" t="s">
        <v>1286</v>
      </c>
      <c r="D2118" s="12" t="s">
        <v>45</v>
      </c>
      <c r="E2118" s="12" t="s">
        <v>3</v>
      </c>
      <c r="F2118" s="12" t="s">
        <v>4</v>
      </c>
      <c r="G2118" s="12">
        <v>209.67</v>
      </c>
      <c r="H2118" s="12">
        <v>21</v>
      </c>
      <c r="I2118" s="12">
        <v>41.933999999999997</v>
      </c>
      <c r="J2118" s="13">
        <v>0</v>
      </c>
      <c r="K2118" s="12" t="str">
        <f t="shared" si="132"/>
        <v>December</v>
      </c>
      <c r="L2118" s="24">
        <f t="shared" si="133"/>
        <v>0.2</v>
      </c>
      <c r="M2118" s="12">
        <f t="shared" si="134"/>
        <v>9.9842857142857131</v>
      </c>
      <c r="N2118" s="19">
        <f t="shared" si="135"/>
        <v>209.67</v>
      </c>
    </row>
    <row r="2119" spans="1:14" x14ac:dyDescent="0.3">
      <c r="A2119" s="10" t="s">
        <v>2700</v>
      </c>
      <c r="B2119" s="11">
        <v>42997</v>
      </c>
      <c r="C2119" s="12" t="s">
        <v>2701</v>
      </c>
      <c r="D2119" s="12" t="s">
        <v>8</v>
      </c>
      <c r="E2119" s="12" t="s">
        <v>3</v>
      </c>
      <c r="F2119" s="12" t="s">
        <v>10</v>
      </c>
      <c r="G2119" s="12">
        <v>159.88</v>
      </c>
      <c r="H2119" s="12">
        <v>2</v>
      </c>
      <c r="I2119" s="12">
        <v>31.975999999999999</v>
      </c>
      <c r="J2119" s="13">
        <v>0.03</v>
      </c>
      <c r="K2119" s="12" t="str">
        <f t="shared" si="132"/>
        <v>September</v>
      </c>
      <c r="L2119" s="24">
        <f t="shared" si="133"/>
        <v>0.2</v>
      </c>
      <c r="M2119" s="12">
        <f t="shared" si="134"/>
        <v>79.94</v>
      </c>
      <c r="N2119" s="19">
        <f t="shared" si="135"/>
        <v>155.08359999999999</v>
      </c>
    </row>
    <row r="2120" spans="1:14" x14ac:dyDescent="0.3">
      <c r="A2120" s="10" t="s">
        <v>2702</v>
      </c>
      <c r="B2120" s="11">
        <v>43203</v>
      </c>
      <c r="C2120" s="12" t="s">
        <v>1267</v>
      </c>
      <c r="D2120" s="12" t="s">
        <v>29</v>
      </c>
      <c r="E2120" s="12" t="s">
        <v>9</v>
      </c>
      <c r="F2120" s="12" t="s">
        <v>10</v>
      </c>
      <c r="G2120" s="12">
        <v>5.28</v>
      </c>
      <c r="H2120" s="12">
        <v>10</v>
      </c>
      <c r="I2120" s="12">
        <v>1.056</v>
      </c>
      <c r="J2120" s="13">
        <v>0.05</v>
      </c>
      <c r="K2120" s="12" t="str">
        <f t="shared" si="132"/>
        <v>April</v>
      </c>
      <c r="L2120" s="24">
        <f t="shared" si="133"/>
        <v>0.2</v>
      </c>
      <c r="M2120" s="12">
        <f t="shared" si="134"/>
        <v>0.52800000000000002</v>
      </c>
      <c r="N2120" s="19">
        <f t="shared" si="135"/>
        <v>5.016</v>
      </c>
    </row>
    <row r="2121" spans="1:14" x14ac:dyDescent="0.3">
      <c r="A2121" s="10" t="s">
        <v>2703</v>
      </c>
      <c r="B2121" s="11">
        <v>43203</v>
      </c>
      <c r="C2121" s="12" t="s">
        <v>1267</v>
      </c>
      <c r="D2121" s="12" t="s">
        <v>29</v>
      </c>
      <c r="E2121" s="12" t="s">
        <v>9</v>
      </c>
      <c r="F2121" s="12" t="s">
        <v>10</v>
      </c>
      <c r="G2121" s="12">
        <v>895.92</v>
      </c>
      <c r="H2121" s="12">
        <v>7</v>
      </c>
      <c r="I2121" s="12">
        <v>179.184</v>
      </c>
      <c r="J2121" s="13">
        <v>0.12</v>
      </c>
      <c r="K2121" s="12" t="str">
        <f t="shared" si="132"/>
        <v>April</v>
      </c>
      <c r="L2121" s="24">
        <f t="shared" si="133"/>
        <v>0.2</v>
      </c>
      <c r="M2121" s="12">
        <f t="shared" si="134"/>
        <v>127.98857142857142</v>
      </c>
      <c r="N2121" s="19">
        <f t="shared" si="135"/>
        <v>788.40959999999995</v>
      </c>
    </row>
    <row r="2122" spans="1:14" x14ac:dyDescent="0.3">
      <c r="A2122" s="10" t="s">
        <v>2704</v>
      </c>
      <c r="B2122" s="11">
        <v>43282</v>
      </c>
      <c r="C2122" s="12" t="s">
        <v>1926</v>
      </c>
      <c r="D2122" s="12" t="s">
        <v>8</v>
      </c>
      <c r="E2122" s="12" t="s">
        <v>3</v>
      </c>
      <c r="F2122" s="12" t="s">
        <v>10</v>
      </c>
      <c r="G2122" s="12">
        <v>2.8079999999999998</v>
      </c>
      <c r="H2122" s="12">
        <v>29</v>
      </c>
      <c r="I2122" s="12">
        <v>0.56159999999999999</v>
      </c>
      <c r="J2122" s="13">
        <v>0.22</v>
      </c>
      <c r="K2122" s="12" t="str">
        <f t="shared" si="132"/>
        <v>July</v>
      </c>
      <c r="L2122" s="24">
        <f t="shared" si="133"/>
        <v>0.2</v>
      </c>
      <c r="M2122" s="12">
        <f t="shared" si="134"/>
        <v>9.6827586206896549E-2</v>
      </c>
      <c r="N2122" s="19">
        <f t="shared" si="135"/>
        <v>2.1902399999999997</v>
      </c>
    </row>
    <row r="2123" spans="1:14" x14ac:dyDescent="0.3">
      <c r="A2123" s="10" t="s">
        <v>2705</v>
      </c>
      <c r="B2123" s="11">
        <v>43354</v>
      </c>
      <c r="C2123" s="12" t="s">
        <v>265</v>
      </c>
      <c r="D2123" s="12" t="s">
        <v>29</v>
      </c>
      <c r="E2123" s="12" t="s">
        <v>9</v>
      </c>
      <c r="F2123" s="12" t="s">
        <v>4</v>
      </c>
      <c r="G2123" s="12">
        <v>215.976</v>
      </c>
      <c r="H2123" s="12">
        <v>25</v>
      </c>
      <c r="I2123" s="12">
        <v>43.1952</v>
      </c>
      <c r="J2123" s="13">
        <v>0.02</v>
      </c>
      <c r="K2123" s="12" t="str">
        <f t="shared" si="132"/>
        <v>September</v>
      </c>
      <c r="L2123" s="24">
        <f t="shared" si="133"/>
        <v>0.2</v>
      </c>
      <c r="M2123" s="12">
        <f t="shared" si="134"/>
        <v>8.6390399999999996</v>
      </c>
      <c r="N2123" s="19">
        <f t="shared" si="135"/>
        <v>211.65647999999999</v>
      </c>
    </row>
    <row r="2124" spans="1:14" x14ac:dyDescent="0.3">
      <c r="A2124" s="10" t="s">
        <v>2706</v>
      </c>
      <c r="B2124" s="11">
        <v>43365</v>
      </c>
      <c r="C2124" s="12" t="s">
        <v>1464</v>
      </c>
      <c r="D2124" s="12" t="s">
        <v>8</v>
      </c>
      <c r="E2124" s="12" t="s">
        <v>30</v>
      </c>
      <c r="F2124" s="12" t="s">
        <v>4</v>
      </c>
      <c r="G2124" s="12">
        <v>241.96</v>
      </c>
      <c r="H2124" s="12">
        <v>20</v>
      </c>
      <c r="I2124" s="12">
        <v>48.392000000000003</v>
      </c>
      <c r="J2124" s="13">
        <v>0.25</v>
      </c>
      <c r="K2124" s="12" t="str">
        <f t="shared" si="132"/>
        <v>September</v>
      </c>
      <c r="L2124" s="24">
        <f t="shared" si="133"/>
        <v>0.2</v>
      </c>
      <c r="M2124" s="12">
        <f t="shared" si="134"/>
        <v>12.098000000000001</v>
      </c>
      <c r="N2124" s="19">
        <f t="shared" si="135"/>
        <v>181.47</v>
      </c>
    </row>
    <row r="2125" spans="1:14" x14ac:dyDescent="0.3">
      <c r="A2125" s="10" t="s">
        <v>2707</v>
      </c>
      <c r="B2125" s="11">
        <v>43365</v>
      </c>
      <c r="C2125" s="12" t="s">
        <v>1464</v>
      </c>
      <c r="D2125" s="12" t="s">
        <v>8</v>
      </c>
      <c r="E2125" s="12" t="s">
        <v>30</v>
      </c>
      <c r="F2125" s="12" t="s">
        <v>10</v>
      </c>
      <c r="G2125" s="12">
        <v>27.72</v>
      </c>
      <c r="H2125" s="12">
        <v>8</v>
      </c>
      <c r="I2125" s="12">
        <v>5.5439999999999996</v>
      </c>
      <c r="J2125" s="13">
        <v>0.18</v>
      </c>
      <c r="K2125" s="12" t="str">
        <f t="shared" si="132"/>
        <v>September</v>
      </c>
      <c r="L2125" s="24">
        <f t="shared" si="133"/>
        <v>0.19999999999999998</v>
      </c>
      <c r="M2125" s="12">
        <f t="shared" si="134"/>
        <v>3.4649999999999999</v>
      </c>
      <c r="N2125" s="19">
        <f t="shared" si="135"/>
        <v>22.730399999999999</v>
      </c>
    </row>
    <row r="2126" spans="1:14" x14ac:dyDescent="0.3">
      <c r="A2126" s="10" t="s">
        <v>2708</v>
      </c>
      <c r="B2126" s="11">
        <v>43112</v>
      </c>
      <c r="C2126" s="12" t="s">
        <v>1464</v>
      </c>
      <c r="D2126" s="12" t="s">
        <v>8</v>
      </c>
      <c r="E2126" s="12" t="s">
        <v>30</v>
      </c>
      <c r="F2126" s="12" t="s">
        <v>10</v>
      </c>
      <c r="G2126" s="12">
        <v>104.68</v>
      </c>
      <c r="H2126" s="12">
        <v>3</v>
      </c>
      <c r="I2126" s="12">
        <v>20.936</v>
      </c>
      <c r="J2126" s="13">
        <v>0.02</v>
      </c>
      <c r="K2126" s="12" t="str">
        <f t="shared" si="132"/>
        <v>January</v>
      </c>
      <c r="L2126" s="24">
        <f t="shared" si="133"/>
        <v>0.19999999999999998</v>
      </c>
      <c r="M2126" s="12">
        <f t="shared" si="134"/>
        <v>34.893333333333338</v>
      </c>
      <c r="N2126" s="19">
        <f t="shared" si="135"/>
        <v>102.58640000000001</v>
      </c>
    </row>
    <row r="2127" spans="1:14" x14ac:dyDescent="0.3">
      <c r="A2127" s="10" t="s">
        <v>2709</v>
      </c>
      <c r="B2127" s="11">
        <v>43112</v>
      </c>
      <c r="C2127" s="12" t="s">
        <v>1464</v>
      </c>
      <c r="D2127" s="12" t="s">
        <v>8</v>
      </c>
      <c r="E2127" s="12" t="s">
        <v>30</v>
      </c>
      <c r="F2127" s="12" t="s">
        <v>18</v>
      </c>
      <c r="G2127" s="12">
        <v>62.957999999999998</v>
      </c>
      <c r="H2127" s="12">
        <v>17</v>
      </c>
      <c r="I2127" s="12">
        <v>12.5916</v>
      </c>
      <c r="J2127" s="13">
        <v>0.2</v>
      </c>
      <c r="K2127" s="12" t="str">
        <f t="shared" si="132"/>
        <v>January</v>
      </c>
      <c r="L2127" s="24">
        <f t="shared" si="133"/>
        <v>0.2</v>
      </c>
      <c r="M2127" s="12">
        <f t="shared" si="134"/>
        <v>3.7034117647058822</v>
      </c>
      <c r="N2127" s="19">
        <f t="shared" si="135"/>
        <v>50.366399999999999</v>
      </c>
    </row>
    <row r="2128" spans="1:14" x14ac:dyDescent="0.3">
      <c r="A2128" s="10" t="s">
        <v>2710</v>
      </c>
      <c r="B2128" s="11">
        <v>42178</v>
      </c>
      <c r="C2128" s="12" t="s">
        <v>2711</v>
      </c>
      <c r="D2128" s="12" t="s">
        <v>45</v>
      </c>
      <c r="E2128" s="12" t="s">
        <v>3</v>
      </c>
      <c r="F2128" s="12" t="s">
        <v>18</v>
      </c>
      <c r="G2128" s="12">
        <v>86.376000000000005</v>
      </c>
      <c r="H2128" s="12">
        <v>6</v>
      </c>
      <c r="I2128" s="12">
        <v>17.275200000000002</v>
      </c>
      <c r="J2128" s="13">
        <v>0.16</v>
      </c>
      <c r="K2128" s="12" t="str">
        <f t="shared" si="132"/>
        <v>June</v>
      </c>
      <c r="L2128" s="24">
        <f t="shared" si="133"/>
        <v>0.2</v>
      </c>
      <c r="M2128" s="12">
        <f t="shared" si="134"/>
        <v>14.396000000000001</v>
      </c>
      <c r="N2128" s="19">
        <f t="shared" si="135"/>
        <v>72.555840000000003</v>
      </c>
    </row>
    <row r="2129" spans="1:14" x14ac:dyDescent="0.3">
      <c r="A2129" s="10" t="s">
        <v>2712</v>
      </c>
      <c r="B2129" s="11">
        <v>42470</v>
      </c>
      <c r="C2129" s="12" t="s">
        <v>1843</v>
      </c>
      <c r="D2129" s="12" t="s">
        <v>29</v>
      </c>
      <c r="E2129" s="12" t="s">
        <v>30</v>
      </c>
      <c r="F2129" s="12" t="s">
        <v>4</v>
      </c>
      <c r="G2129" s="12">
        <v>64.944000000000003</v>
      </c>
      <c r="H2129" s="12">
        <v>19</v>
      </c>
      <c r="I2129" s="12">
        <v>12.988799999999999</v>
      </c>
      <c r="J2129" s="13">
        <v>0.12</v>
      </c>
      <c r="K2129" s="12" t="str">
        <f t="shared" si="132"/>
        <v>April</v>
      </c>
      <c r="L2129" s="24">
        <f t="shared" si="133"/>
        <v>0.19999999999999998</v>
      </c>
      <c r="M2129" s="12">
        <f t="shared" si="134"/>
        <v>3.4181052631578948</v>
      </c>
      <c r="N2129" s="19">
        <f t="shared" si="135"/>
        <v>57.15072</v>
      </c>
    </row>
    <row r="2130" spans="1:14" x14ac:dyDescent="0.3">
      <c r="A2130" s="10" t="s">
        <v>2713</v>
      </c>
      <c r="B2130" s="11">
        <v>42470</v>
      </c>
      <c r="C2130" s="12" t="s">
        <v>1843</v>
      </c>
      <c r="D2130" s="12" t="s">
        <v>29</v>
      </c>
      <c r="E2130" s="12" t="s">
        <v>30</v>
      </c>
      <c r="F2130" s="12" t="s">
        <v>10</v>
      </c>
      <c r="G2130" s="12">
        <v>20.736000000000001</v>
      </c>
      <c r="H2130" s="12">
        <v>10</v>
      </c>
      <c r="I2130" s="12">
        <v>4.1471999999999998</v>
      </c>
      <c r="J2130" s="13">
        <v>0.25</v>
      </c>
      <c r="K2130" s="12" t="str">
        <f t="shared" si="132"/>
        <v>April</v>
      </c>
      <c r="L2130" s="24">
        <f t="shared" si="133"/>
        <v>0.19999999999999998</v>
      </c>
      <c r="M2130" s="12">
        <f t="shared" si="134"/>
        <v>2.0735999999999999</v>
      </c>
      <c r="N2130" s="19">
        <f t="shared" si="135"/>
        <v>15.552</v>
      </c>
    </row>
    <row r="2131" spans="1:14" x14ac:dyDescent="0.3">
      <c r="A2131" s="10" t="s">
        <v>2714</v>
      </c>
      <c r="B2131" s="11">
        <v>42144</v>
      </c>
      <c r="C2131" s="12" t="s">
        <v>2715</v>
      </c>
      <c r="D2131" s="12" t="s">
        <v>45</v>
      </c>
      <c r="E2131" s="12" t="s">
        <v>9</v>
      </c>
      <c r="F2131" s="12" t="s">
        <v>10</v>
      </c>
      <c r="G2131" s="12">
        <v>33.28</v>
      </c>
      <c r="H2131" s="12">
        <v>19</v>
      </c>
      <c r="I2131" s="12">
        <v>6.6559999999999997</v>
      </c>
      <c r="J2131" s="13">
        <v>0.16</v>
      </c>
      <c r="K2131" s="12" t="str">
        <f t="shared" si="132"/>
        <v>May</v>
      </c>
      <c r="L2131" s="24">
        <f t="shared" si="133"/>
        <v>0.19999999999999998</v>
      </c>
      <c r="M2131" s="12">
        <f t="shared" si="134"/>
        <v>1.7515789473684211</v>
      </c>
      <c r="N2131" s="19">
        <f t="shared" si="135"/>
        <v>27.955200000000001</v>
      </c>
    </row>
    <row r="2132" spans="1:14" x14ac:dyDescent="0.3">
      <c r="A2132" s="10" t="s">
        <v>2716</v>
      </c>
      <c r="B2132" s="11">
        <v>42144</v>
      </c>
      <c r="C2132" s="12" t="s">
        <v>2715</v>
      </c>
      <c r="D2132" s="12" t="s">
        <v>45</v>
      </c>
      <c r="E2132" s="12" t="s">
        <v>9</v>
      </c>
      <c r="F2132" s="12" t="s">
        <v>10</v>
      </c>
      <c r="G2132" s="12">
        <v>38.520000000000003</v>
      </c>
      <c r="H2132" s="12">
        <v>1</v>
      </c>
      <c r="I2132" s="12">
        <v>7.7039999999999997</v>
      </c>
      <c r="J2132" s="13">
        <v>0.04</v>
      </c>
      <c r="K2132" s="12" t="str">
        <f t="shared" si="132"/>
        <v>May</v>
      </c>
      <c r="L2132" s="24">
        <f t="shared" si="133"/>
        <v>0.19999999999999998</v>
      </c>
      <c r="M2132" s="12">
        <f t="shared" si="134"/>
        <v>38.520000000000003</v>
      </c>
      <c r="N2132" s="19">
        <f t="shared" si="135"/>
        <v>36.979200000000006</v>
      </c>
    </row>
    <row r="2133" spans="1:14" x14ac:dyDescent="0.3">
      <c r="A2133" s="10" t="s">
        <v>2717</v>
      </c>
      <c r="B2133" s="11">
        <v>42144</v>
      </c>
      <c r="C2133" s="12" t="s">
        <v>2715</v>
      </c>
      <c r="D2133" s="12" t="s">
        <v>45</v>
      </c>
      <c r="E2133" s="12" t="s">
        <v>9</v>
      </c>
      <c r="F2133" s="12" t="s">
        <v>4</v>
      </c>
      <c r="G2133" s="12">
        <v>139.86000000000001</v>
      </c>
      <c r="H2133" s="12">
        <v>17</v>
      </c>
      <c r="I2133" s="12">
        <v>27.972000000000001</v>
      </c>
      <c r="J2133" s="13">
        <v>0.04</v>
      </c>
      <c r="K2133" s="12" t="str">
        <f t="shared" si="132"/>
        <v>May</v>
      </c>
      <c r="L2133" s="24">
        <f t="shared" si="133"/>
        <v>0.19999999999999998</v>
      </c>
      <c r="M2133" s="12">
        <f t="shared" si="134"/>
        <v>8.2270588235294131</v>
      </c>
      <c r="N2133" s="19">
        <f t="shared" si="135"/>
        <v>134.26560000000001</v>
      </c>
    </row>
    <row r="2134" spans="1:14" x14ac:dyDescent="0.3">
      <c r="A2134" s="10" t="s">
        <v>2718</v>
      </c>
      <c r="B2134" s="11">
        <v>42694</v>
      </c>
      <c r="C2134" s="12" t="s">
        <v>1084</v>
      </c>
      <c r="D2134" s="12" t="s">
        <v>45</v>
      </c>
      <c r="E2134" s="12" t="s">
        <v>3</v>
      </c>
      <c r="F2134" s="12" t="s">
        <v>10</v>
      </c>
      <c r="G2134" s="12">
        <v>19.649999999999999</v>
      </c>
      <c r="H2134" s="12">
        <v>24</v>
      </c>
      <c r="I2134" s="12">
        <v>3.93</v>
      </c>
      <c r="J2134" s="13">
        <v>0.08</v>
      </c>
      <c r="K2134" s="12" t="str">
        <f t="shared" si="132"/>
        <v>November</v>
      </c>
      <c r="L2134" s="24">
        <f t="shared" si="133"/>
        <v>0.2</v>
      </c>
      <c r="M2134" s="12">
        <f t="shared" si="134"/>
        <v>0.81874999999999998</v>
      </c>
      <c r="N2134" s="19">
        <f t="shared" si="135"/>
        <v>18.077999999999999</v>
      </c>
    </row>
    <row r="2135" spans="1:14" x14ac:dyDescent="0.3">
      <c r="A2135" s="10" t="s">
        <v>2719</v>
      </c>
      <c r="B2135" s="11">
        <v>42704</v>
      </c>
      <c r="C2135" s="12" t="s">
        <v>2720</v>
      </c>
      <c r="D2135" s="12" t="s">
        <v>45</v>
      </c>
      <c r="E2135" s="12" t="s">
        <v>3</v>
      </c>
      <c r="F2135" s="12" t="s">
        <v>10</v>
      </c>
      <c r="G2135" s="12">
        <v>152.99100000000001</v>
      </c>
      <c r="H2135" s="12">
        <v>27</v>
      </c>
      <c r="I2135" s="12">
        <v>30.598199999999999</v>
      </c>
      <c r="J2135" s="13">
        <v>7.0000000000000007E-2</v>
      </c>
      <c r="K2135" s="12" t="str">
        <f t="shared" si="132"/>
        <v>November</v>
      </c>
      <c r="L2135" s="24">
        <f t="shared" si="133"/>
        <v>0.19999999999999998</v>
      </c>
      <c r="M2135" s="12">
        <f t="shared" si="134"/>
        <v>5.6663333333333341</v>
      </c>
      <c r="N2135" s="19">
        <f t="shared" si="135"/>
        <v>142.28163000000001</v>
      </c>
    </row>
    <row r="2136" spans="1:14" x14ac:dyDescent="0.3">
      <c r="A2136" s="10" t="s">
        <v>2721</v>
      </c>
      <c r="B2136" s="11">
        <v>42704</v>
      </c>
      <c r="C2136" s="12" t="s">
        <v>2720</v>
      </c>
      <c r="D2136" s="12" t="s">
        <v>45</v>
      </c>
      <c r="E2136" s="12" t="s">
        <v>3</v>
      </c>
      <c r="F2136" s="12" t="s">
        <v>10</v>
      </c>
      <c r="G2136" s="12">
        <v>10.584</v>
      </c>
      <c r="H2136" s="12">
        <v>11</v>
      </c>
      <c r="I2136" s="12">
        <v>2.1168</v>
      </c>
      <c r="J2136" s="13">
        <v>0.2</v>
      </c>
      <c r="K2136" s="12" t="str">
        <f t="shared" si="132"/>
        <v>November</v>
      </c>
      <c r="L2136" s="24">
        <f t="shared" si="133"/>
        <v>0.2</v>
      </c>
      <c r="M2136" s="12">
        <f t="shared" si="134"/>
        <v>0.96218181818181814</v>
      </c>
      <c r="N2136" s="19">
        <f t="shared" si="135"/>
        <v>8.4672000000000001</v>
      </c>
    </row>
    <row r="2137" spans="1:14" x14ac:dyDescent="0.3">
      <c r="A2137" s="10" t="s">
        <v>2722</v>
      </c>
      <c r="B2137" s="11">
        <v>42704</v>
      </c>
      <c r="C2137" s="12" t="s">
        <v>2720</v>
      </c>
      <c r="D2137" s="12" t="s">
        <v>45</v>
      </c>
      <c r="E2137" s="12" t="s">
        <v>3</v>
      </c>
      <c r="F2137" s="12" t="s">
        <v>18</v>
      </c>
      <c r="G2137" s="12">
        <v>94.92</v>
      </c>
      <c r="H2137" s="12">
        <v>28</v>
      </c>
      <c r="I2137" s="12">
        <v>18.984000000000002</v>
      </c>
      <c r="J2137" s="13">
        <v>0.25</v>
      </c>
      <c r="K2137" s="12" t="str">
        <f t="shared" si="132"/>
        <v>November</v>
      </c>
      <c r="L2137" s="24">
        <f t="shared" si="133"/>
        <v>0.2</v>
      </c>
      <c r="M2137" s="12">
        <f t="shared" si="134"/>
        <v>3.39</v>
      </c>
      <c r="N2137" s="19">
        <f t="shared" si="135"/>
        <v>71.19</v>
      </c>
    </row>
    <row r="2138" spans="1:14" x14ac:dyDescent="0.3">
      <c r="A2138" s="10" t="s">
        <v>2723</v>
      </c>
      <c r="B2138" s="11">
        <v>42735</v>
      </c>
      <c r="C2138" s="12" t="s">
        <v>2724</v>
      </c>
      <c r="D2138" s="12" t="s">
        <v>29</v>
      </c>
      <c r="E2138" s="12" t="s">
        <v>3</v>
      </c>
      <c r="F2138" s="12" t="s">
        <v>4</v>
      </c>
      <c r="G2138" s="12">
        <v>14.76</v>
      </c>
      <c r="H2138" s="12">
        <v>28</v>
      </c>
      <c r="I2138" s="12">
        <v>2.952</v>
      </c>
      <c r="J2138" s="13">
        <v>0.25</v>
      </c>
      <c r="K2138" s="12" t="str">
        <f t="shared" si="132"/>
        <v>December</v>
      </c>
      <c r="L2138" s="24">
        <f t="shared" si="133"/>
        <v>0.2</v>
      </c>
      <c r="M2138" s="12">
        <f t="shared" si="134"/>
        <v>0.52714285714285714</v>
      </c>
      <c r="N2138" s="19">
        <f t="shared" si="135"/>
        <v>11.07</v>
      </c>
    </row>
    <row r="2139" spans="1:14" x14ac:dyDescent="0.3">
      <c r="A2139" s="10" t="s">
        <v>2725</v>
      </c>
      <c r="B2139" s="11">
        <v>42735</v>
      </c>
      <c r="C2139" s="12" t="s">
        <v>2724</v>
      </c>
      <c r="D2139" s="12" t="s">
        <v>29</v>
      </c>
      <c r="E2139" s="12" t="s">
        <v>3</v>
      </c>
      <c r="F2139" s="12" t="s">
        <v>10</v>
      </c>
      <c r="G2139" s="12">
        <v>3.6560000000000001</v>
      </c>
      <c r="H2139" s="12">
        <v>7</v>
      </c>
      <c r="I2139" s="12">
        <v>0.73119999999999996</v>
      </c>
      <c r="J2139" s="13">
        <v>0.14000000000000001</v>
      </c>
      <c r="K2139" s="12" t="str">
        <f t="shared" si="132"/>
        <v>December</v>
      </c>
      <c r="L2139" s="24">
        <f t="shared" si="133"/>
        <v>0.19999999999999998</v>
      </c>
      <c r="M2139" s="12">
        <f t="shared" si="134"/>
        <v>0.52228571428571435</v>
      </c>
      <c r="N2139" s="19">
        <f t="shared" si="135"/>
        <v>3.1441600000000003</v>
      </c>
    </row>
    <row r="2140" spans="1:14" x14ac:dyDescent="0.3">
      <c r="A2140" s="10" t="s">
        <v>2726</v>
      </c>
      <c r="B2140" s="11">
        <v>43420</v>
      </c>
      <c r="C2140" s="12" t="s">
        <v>2555</v>
      </c>
      <c r="D2140" s="12" t="s">
        <v>45</v>
      </c>
      <c r="E2140" s="12" t="s">
        <v>3</v>
      </c>
      <c r="F2140" s="12" t="s">
        <v>10</v>
      </c>
      <c r="G2140" s="12">
        <v>146.82</v>
      </c>
      <c r="H2140" s="12">
        <v>5</v>
      </c>
      <c r="I2140" s="12">
        <v>29.364000000000001</v>
      </c>
      <c r="J2140" s="13">
        <v>7.0000000000000007E-2</v>
      </c>
      <c r="K2140" s="12" t="str">
        <f t="shared" si="132"/>
        <v>November</v>
      </c>
      <c r="L2140" s="24">
        <f t="shared" si="133"/>
        <v>0.2</v>
      </c>
      <c r="M2140" s="12">
        <f t="shared" si="134"/>
        <v>29.363999999999997</v>
      </c>
      <c r="N2140" s="19">
        <f t="shared" si="135"/>
        <v>136.54259999999999</v>
      </c>
    </row>
    <row r="2141" spans="1:14" x14ac:dyDescent="0.3">
      <c r="A2141" s="10" t="s">
        <v>2727</v>
      </c>
      <c r="B2141" s="11">
        <v>42161</v>
      </c>
      <c r="C2141" s="12" t="s">
        <v>959</v>
      </c>
      <c r="D2141" s="12" t="s">
        <v>2</v>
      </c>
      <c r="E2141" s="12" t="s">
        <v>9</v>
      </c>
      <c r="F2141" s="12" t="s">
        <v>10</v>
      </c>
      <c r="G2141" s="12">
        <v>149.54400000000001</v>
      </c>
      <c r="H2141" s="12">
        <v>20</v>
      </c>
      <c r="I2141" s="12">
        <v>29.908799999999999</v>
      </c>
      <c r="J2141" s="13">
        <v>0.14000000000000001</v>
      </c>
      <c r="K2141" s="12" t="str">
        <f t="shared" si="132"/>
        <v>June</v>
      </c>
      <c r="L2141" s="24">
        <f t="shared" si="133"/>
        <v>0.19999999999999998</v>
      </c>
      <c r="M2141" s="12">
        <f t="shared" si="134"/>
        <v>7.4772000000000007</v>
      </c>
      <c r="N2141" s="19">
        <f t="shared" si="135"/>
        <v>128.60784000000001</v>
      </c>
    </row>
    <row r="2142" spans="1:14" x14ac:dyDescent="0.3">
      <c r="A2142" s="10" t="s">
        <v>2728</v>
      </c>
      <c r="B2142" s="11">
        <v>42161</v>
      </c>
      <c r="C2142" s="12" t="s">
        <v>959</v>
      </c>
      <c r="D2142" s="12" t="s">
        <v>2</v>
      </c>
      <c r="E2142" s="12" t="s">
        <v>9</v>
      </c>
      <c r="F2142" s="12" t="s">
        <v>10</v>
      </c>
      <c r="G2142" s="12">
        <v>17.14</v>
      </c>
      <c r="H2142" s="12">
        <v>13</v>
      </c>
      <c r="I2142" s="12">
        <v>3.4279999999999999</v>
      </c>
      <c r="J2142" s="13">
        <v>0.12</v>
      </c>
      <c r="K2142" s="12" t="str">
        <f t="shared" si="132"/>
        <v>June</v>
      </c>
      <c r="L2142" s="24">
        <f t="shared" si="133"/>
        <v>0.19999999999999998</v>
      </c>
      <c r="M2142" s="12">
        <f t="shared" si="134"/>
        <v>1.3184615384615386</v>
      </c>
      <c r="N2142" s="19">
        <f t="shared" si="135"/>
        <v>15.083200000000001</v>
      </c>
    </row>
    <row r="2143" spans="1:14" x14ac:dyDescent="0.3">
      <c r="A2143" s="10" t="s">
        <v>2729</v>
      </c>
      <c r="B2143" s="11">
        <v>42161</v>
      </c>
      <c r="C2143" s="12" t="s">
        <v>959</v>
      </c>
      <c r="D2143" s="12" t="s">
        <v>2</v>
      </c>
      <c r="E2143" s="12" t="s">
        <v>9</v>
      </c>
      <c r="F2143" s="12" t="s">
        <v>4</v>
      </c>
      <c r="G2143" s="12">
        <v>991.76400000000001</v>
      </c>
      <c r="H2143" s="12">
        <v>13</v>
      </c>
      <c r="I2143" s="12">
        <v>198.3528</v>
      </c>
      <c r="J2143" s="13">
        <v>0.14000000000000001</v>
      </c>
      <c r="K2143" s="12" t="str">
        <f t="shared" si="132"/>
        <v>June</v>
      </c>
      <c r="L2143" s="24">
        <f t="shared" si="133"/>
        <v>0.2</v>
      </c>
      <c r="M2143" s="12">
        <f t="shared" si="134"/>
        <v>76.289538461538456</v>
      </c>
      <c r="N2143" s="19">
        <f t="shared" si="135"/>
        <v>852.91704000000004</v>
      </c>
    </row>
    <row r="2144" spans="1:14" x14ac:dyDescent="0.3">
      <c r="A2144" s="10" t="s">
        <v>2730</v>
      </c>
      <c r="B2144" s="11">
        <v>42744</v>
      </c>
      <c r="C2144" s="12" t="s">
        <v>555</v>
      </c>
      <c r="D2144" s="12" t="s">
        <v>45</v>
      </c>
      <c r="E2144" s="12" t="s">
        <v>9</v>
      </c>
      <c r="F2144" s="12" t="s">
        <v>10</v>
      </c>
      <c r="G2144" s="12">
        <v>30.48</v>
      </c>
      <c r="H2144" s="12">
        <v>22</v>
      </c>
      <c r="I2144" s="12">
        <v>6.0960000000000001</v>
      </c>
      <c r="J2144" s="13">
        <v>0.05</v>
      </c>
      <c r="K2144" s="12" t="str">
        <f t="shared" si="132"/>
        <v>January</v>
      </c>
      <c r="L2144" s="24">
        <f t="shared" si="133"/>
        <v>0.2</v>
      </c>
      <c r="M2144" s="12">
        <f t="shared" si="134"/>
        <v>1.3854545454545455</v>
      </c>
      <c r="N2144" s="19">
        <f t="shared" si="135"/>
        <v>28.956</v>
      </c>
    </row>
    <row r="2145" spans="1:14" x14ac:dyDescent="0.3">
      <c r="A2145" s="10" t="s">
        <v>2731</v>
      </c>
      <c r="B2145" s="11">
        <v>42744</v>
      </c>
      <c r="C2145" s="12" t="s">
        <v>555</v>
      </c>
      <c r="D2145" s="12" t="s">
        <v>45</v>
      </c>
      <c r="E2145" s="12" t="s">
        <v>9</v>
      </c>
      <c r="F2145" s="12" t="s">
        <v>18</v>
      </c>
      <c r="G2145" s="12">
        <v>23.988</v>
      </c>
      <c r="H2145" s="12">
        <v>4</v>
      </c>
      <c r="I2145" s="12">
        <v>4.7976000000000001</v>
      </c>
      <c r="J2145" s="13">
        <v>0.03</v>
      </c>
      <c r="K2145" s="12" t="str">
        <f t="shared" si="132"/>
        <v>January</v>
      </c>
      <c r="L2145" s="24">
        <f t="shared" si="133"/>
        <v>0.2</v>
      </c>
      <c r="M2145" s="12">
        <f t="shared" si="134"/>
        <v>5.9969999999999999</v>
      </c>
      <c r="N2145" s="19">
        <f t="shared" si="135"/>
        <v>23.268360000000001</v>
      </c>
    </row>
    <row r="2146" spans="1:14" x14ac:dyDescent="0.3">
      <c r="A2146" s="10" t="s">
        <v>2732</v>
      </c>
      <c r="B2146" s="11">
        <v>42744</v>
      </c>
      <c r="C2146" s="12" t="s">
        <v>555</v>
      </c>
      <c r="D2146" s="12" t="s">
        <v>45</v>
      </c>
      <c r="E2146" s="12" t="s">
        <v>9</v>
      </c>
      <c r="F2146" s="12" t="s">
        <v>10</v>
      </c>
      <c r="G2146" s="12">
        <v>16.687999999999999</v>
      </c>
      <c r="H2146" s="12">
        <v>23</v>
      </c>
      <c r="I2146" s="12">
        <v>3.3376000000000001</v>
      </c>
      <c r="J2146" s="13">
        <v>0.13</v>
      </c>
      <c r="K2146" s="12" t="str">
        <f t="shared" si="132"/>
        <v>January</v>
      </c>
      <c r="L2146" s="24">
        <f t="shared" si="133"/>
        <v>0.2</v>
      </c>
      <c r="M2146" s="12">
        <f t="shared" si="134"/>
        <v>0.72556521739130431</v>
      </c>
      <c r="N2146" s="19">
        <f t="shared" si="135"/>
        <v>14.518559999999999</v>
      </c>
    </row>
    <row r="2147" spans="1:14" x14ac:dyDescent="0.3">
      <c r="A2147" s="10" t="s">
        <v>2733</v>
      </c>
      <c r="B2147" s="11">
        <v>42911</v>
      </c>
      <c r="C2147" s="12" t="s">
        <v>1450</v>
      </c>
      <c r="D2147" s="12" t="s">
        <v>45</v>
      </c>
      <c r="E2147" s="12" t="s">
        <v>9</v>
      </c>
      <c r="F2147" s="12" t="s">
        <v>4</v>
      </c>
      <c r="G2147" s="12">
        <v>422.05799999999999</v>
      </c>
      <c r="H2147" s="12">
        <v>16</v>
      </c>
      <c r="I2147" s="12">
        <v>84.411600000000007</v>
      </c>
      <c r="J2147" s="13">
        <v>0.23</v>
      </c>
      <c r="K2147" s="12" t="str">
        <f t="shared" si="132"/>
        <v>June</v>
      </c>
      <c r="L2147" s="24">
        <f t="shared" si="133"/>
        <v>0.2</v>
      </c>
      <c r="M2147" s="12">
        <f t="shared" si="134"/>
        <v>26.378625</v>
      </c>
      <c r="N2147" s="19">
        <f t="shared" si="135"/>
        <v>324.98465999999996</v>
      </c>
    </row>
    <row r="2148" spans="1:14" x14ac:dyDescent="0.3">
      <c r="A2148" s="10" t="s">
        <v>2734</v>
      </c>
      <c r="B2148" s="11">
        <v>42911</v>
      </c>
      <c r="C2148" s="12" t="s">
        <v>1450</v>
      </c>
      <c r="D2148" s="12" t="s">
        <v>45</v>
      </c>
      <c r="E2148" s="12" t="s">
        <v>9</v>
      </c>
      <c r="F2148" s="12" t="s">
        <v>10</v>
      </c>
      <c r="G2148" s="12">
        <v>38.088000000000001</v>
      </c>
      <c r="H2148" s="12">
        <v>20</v>
      </c>
      <c r="I2148" s="12">
        <v>7.6176000000000004</v>
      </c>
      <c r="J2148" s="13">
        <v>0.2</v>
      </c>
      <c r="K2148" s="12" t="str">
        <f t="shared" si="132"/>
        <v>June</v>
      </c>
      <c r="L2148" s="24">
        <f t="shared" si="133"/>
        <v>0.2</v>
      </c>
      <c r="M2148" s="12">
        <f t="shared" si="134"/>
        <v>1.9044000000000001</v>
      </c>
      <c r="N2148" s="19">
        <f t="shared" si="135"/>
        <v>30.470400000000001</v>
      </c>
    </row>
    <row r="2149" spans="1:14" x14ac:dyDescent="0.3">
      <c r="A2149" s="10" t="s">
        <v>2735</v>
      </c>
      <c r="B2149" s="11">
        <v>42911</v>
      </c>
      <c r="C2149" s="12" t="s">
        <v>1450</v>
      </c>
      <c r="D2149" s="12" t="s">
        <v>45</v>
      </c>
      <c r="E2149" s="12" t="s">
        <v>9</v>
      </c>
      <c r="F2149" s="12" t="s">
        <v>10</v>
      </c>
      <c r="G2149" s="12">
        <v>254.352</v>
      </c>
      <c r="H2149" s="12">
        <v>11</v>
      </c>
      <c r="I2149" s="12">
        <v>50.870399999999997</v>
      </c>
      <c r="J2149" s="13">
        <v>0</v>
      </c>
      <c r="K2149" s="12" t="str">
        <f t="shared" si="132"/>
        <v>June</v>
      </c>
      <c r="L2149" s="24">
        <f t="shared" si="133"/>
        <v>0.19999999999999998</v>
      </c>
      <c r="M2149" s="12">
        <f t="shared" si="134"/>
        <v>23.12290909090909</v>
      </c>
      <c r="N2149" s="19">
        <f t="shared" si="135"/>
        <v>254.352</v>
      </c>
    </row>
    <row r="2150" spans="1:14" x14ac:dyDescent="0.3">
      <c r="A2150" s="10" t="s">
        <v>2736</v>
      </c>
      <c r="B2150" s="11">
        <v>42350</v>
      </c>
      <c r="C2150" s="12" t="s">
        <v>2720</v>
      </c>
      <c r="D2150" s="12" t="s">
        <v>45</v>
      </c>
      <c r="E2150" s="12" t="s">
        <v>3</v>
      </c>
      <c r="F2150" s="12" t="s">
        <v>4</v>
      </c>
      <c r="G2150" s="12">
        <v>43.31</v>
      </c>
      <c r="H2150" s="12">
        <v>1</v>
      </c>
      <c r="I2150" s="12">
        <v>8.6620000000000008</v>
      </c>
      <c r="J2150" s="13">
        <v>0.02</v>
      </c>
      <c r="K2150" s="12" t="str">
        <f t="shared" si="132"/>
        <v>December</v>
      </c>
      <c r="L2150" s="24">
        <f t="shared" si="133"/>
        <v>0.2</v>
      </c>
      <c r="M2150" s="12">
        <f t="shared" si="134"/>
        <v>43.31</v>
      </c>
      <c r="N2150" s="19">
        <f t="shared" si="135"/>
        <v>42.443800000000003</v>
      </c>
    </row>
    <row r="2151" spans="1:14" x14ac:dyDescent="0.3">
      <c r="A2151" s="10" t="s">
        <v>2737</v>
      </c>
      <c r="B2151" s="11">
        <v>43190</v>
      </c>
      <c r="C2151" s="12" t="s">
        <v>552</v>
      </c>
      <c r="D2151" s="12" t="s">
        <v>2</v>
      </c>
      <c r="E2151" s="12" t="s">
        <v>3</v>
      </c>
      <c r="F2151" s="12" t="s">
        <v>18</v>
      </c>
      <c r="G2151" s="12">
        <v>84.95</v>
      </c>
      <c r="H2151" s="12">
        <v>19</v>
      </c>
      <c r="I2151" s="12">
        <v>16.989999999999998</v>
      </c>
      <c r="J2151" s="13">
        <v>0.24</v>
      </c>
      <c r="K2151" s="12" t="str">
        <f t="shared" si="132"/>
        <v>March</v>
      </c>
      <c r="L2151" s="24">
        <f t="shared" si="133"/>
        <v>0.19999999999999998</v>
      </c>
      <c r="M2151" s="12">
        <f t="shared" si="134"/>
        <v>4.4710526315789476</v>
      </c>
      <c r="N2151" s="19">
        <f t="shared" si="135"/>
        <v>64.561999999999998</v>
      </c>
    </row>
    <row r="2152" spans="1:14" x14ac:dyDescent="0.3">
      <c r="A2152" s="10" t="s">
        <v>2738</v>
      </c>
      <c r="B2152" s="11">
        <v>43423</v>
      </c>
      <c r="C2152" s="12" t="s">
        <v>2739</v>
      </c>
      <c r="D2152" s="12" t="s">
        <v>29</v>
      </c>
      <c r="E2152" s="12" t="s">
        <v>3</v>
      </c>
      <c r="F2152" s="12" t="s">
        <v>4</v>
      </c>
      <c r="G2152" s="12">
        <v>233.05799999999999</v>
      </c>
      <c r="H2152" s="12">
        <v>4</v>
      </c>
      <c r="I2152" s="12">
        <v>46.611600000000003</v>
      </c>
      <c r="J2152" s="13">
        <v>0.15</v>
      </c>
      <c r="K2152" s="12" t="str">
        <f t="shared" si="132"/>
        <v>November</v>
      </c>
      <c r="L2152" s="24">
        <f t="shared" si="133"/>
        <v>0.2</v>
      </c>
      <c r="M2152" s="12">
        <f t="shared" si="134"/>
        <v>58.264499999999998</v>
      </c>
      <c r="N2152" s="19">
        <f t="shared" si="135"/>
        <v>198.0993</v>
      </c>
    </row>
    <row r="2153" spans="1:14" x14ac:dyDescent="0.3">
      <c r="A2153" s="10" t="s">
        <v>2740</v>
      </c>
      <c r="B2153" s="11">
        <v>42332</v>
      </c>
      <c r="C2153" s="12" t="s">
        <v>2741</v>
      </c>
      <c r="D2153" s="12" t="s">
        <v>29</v>
      </c>
      <c r="E2153" s="12" t="s">
        <v>3</v>
      </c>
      <c r="F2153" s="12" t="s">
        <v>18</v>
      </c>
      <c r="G2153" s="12">
        <v>111.79</v>
      </c>
      <c r="H2153" s="12">
        <v>11</v>
      </c>
      <c r="I2153" s="12">
        <v>22.358000000000001</v>
      </c>
      <c r="J2153" s="13">
        <v>0.18</v>
      </c>
      <c r="K2153" s="12" t="str">
        <f t="shared" si="132"/>
        <v>November</v>
      </c>
      <c r="L2153" s="24">
        <f t="shared" si="133"/>
        <v>0.19999999999999998</v>
      </c>
      <c r="M2153" s="12">
        <f t="shared" si="134"/>
        <v>10.162727272727274</v>
      </c>
      <c r="N2153" s="19">
        <f t="shared" si="135"/>
        <v>91.6678</v>
      </c>
    </row>
    <row r="2154" spans="1:14" x14ac:dyDescent="0.3">
      <c r="A2154" s="10" t="s">
        <v>2742</v>
      </c>
      <c r="B2154" s="11">
        <v>42696</v>
      </c>
      <c r="C2154" s="12" t="s">
        <v>1998</v>
      </c>
      <c r="D2154" s="12" t="s">
        <v>45</v>
      </c>
      <c r="E2154" s="12" t="s">
        <v>3</v>
      </c>
      <c r="F2154" s="12" t="s">
        <v>10</v>
      </c>
      <c r="G2154" s="12">
        <v>14.94</v>
      </c>
      <c r="H2154" s="12">
        <v>2</v>
      </c>
      <c r="I2154" s="12">
        <v>2.988</v>
      </c>
      <c r="J2154" s="13">
        <v>0.03</v>
      </c>
      <c r="K2154" s="12" t="str">
        <f t="shared" si="132"/>
        <v>November</v>
      </c>
      <c r="L2154" s="24">
        <f t="shared" si="133"/>
        <v>0.2</v>
      </c>
      <c r="M2154" s="12">
        <f t="shared" si="134"/>
        <v>7.47</v>
      </c>
      <c r="N2154" s="19">
        <f t="shared" si="135"/>
        <v>14.4918</v>
      </c>
    </row>
    <row r="2155" spans="1:14" x14ac:dyDescent="0.3">
      <c r="A2155" s="10" t="s">
        <v>2743</v>
      </c>
      <c r="B2155" s="11">
        <v>42930</v>
      </c>
      <c r="C2155" s="12" t="s">
        <v>377</v>
      </c>
      <c r="D2155" s="12" t="s">
        <v>29</v>
      </c>
      <c r="E2155" s="12" t="s">
        <v>9</v>
      </c>
      <c r="F2155" s="12" t="s">
        <v>10</v>
      </c>
      <c r="G2155" s="12">
        <v>14.16</v>
      </c>
      <c r="H2155" s="12">
        <v>6</v>
      </c>
      <c r="I2155" s="12">
        <v>2.8319999999999999</v>
      </c>
      <c r="J2155" s="13">
        <v>0.25</v>
      </c>
      <c r="K2155" s="12" t="str">
        <f t="shared" si="132"/>
        <v>July</v>
      </c>
      <c r="L2155" s="24">
        <f t="shared" si="133"/>
        <v>0.19999999999999998</v>
      </c>
      <c r="M2155" s="12">
        <f t="shared" si="134"/>
        <v>2.36</v>
      </c>
      <c r="N2155" s="19">
        <f t="shared" si="135"/>
        <v>10.620000000000001</v>
      </c>
    </row>
    <row r="2156" spans="1:14" x14ac:dyDescent="0.3">
      <c r="A2156" s="10" t="s">
        <v>2744</v>
      </c>
      <c r="B2156" s="11">
        <v>42855</v>
      </c>
      <c r="C2156" s="12" t="s">
        <v>1639</v>
      </c>
      <c r="D2156" s="12" t="s">
        <v>8</v>
      </c>
      <c r="E2156" s="12" t="s">
        <v>30</v>
      </c>
      <c r="F2156" s="12" t="s">
        <v>4</v>
      </c>
      <c r="G2156" s="12">
        <v>22.608000000000001</v>
      </c>
      <c r="H2156" s="12">
        <v>27</v>
      </c>
      <c r="I2156" s="12">
        <v>4.5216000000000003</v>
      </c>
      <c r="J2156" s="13">
        <v>0</v>
      </c>
      <c r="K2156" s="12" t="str">
        <f t="shared" si="132"/>
        <v>April</v>
      </c>
      <c r="L2156" s="24">
        <f t="shared" si="133"/>
        <v>0.2</v>
      </c>
      <c r="M2156" s="12">
        <f t="shared" si="134"/>
        <v>0.83733333333333337</v>
      </c>
      <c r="N2156" s="19">
        <f t="shared" si="135"/>
        <v>22.608000000000001</v>
      </c>
    </row>
    <row r="2157" spans="1:14" x14ac:dyDescent="0.3">
      <c r="A2157" s="10" t="s">
        <v>2745</v>
      </c>
      <c r="B2157" s="11">
        <v>42941</v>
      </c>
      <c r="C2157" s="12" t="s">
        <v>1814</v>
      </c>
      <c r="D2157" s="12" t="s">
        <v>29</v>
      </c>
      <c r="E2157" s="12" t="s">
        <v>3</v>
      </c>
      <c r="F2157" s="12" t="s">
        <v>10</v>
      </c>
      <c r="G2157" s="12">
        <v>21.48</v>
      </c>
      <c r="H2157" s="12">
        <v>19</v>
      </c>
      <c r="I2157" s="12">
        <v>4.2960000000000003</v>
      </c>
      <c r="J2157" s="13">
        <v>0.13</v>
      </c>
      <c r="K2157" s="12" t="str">
        <f t="shared" si="132"/>
        <v>July</v>
      </c>
      <c r="L2157" s="24">
        <f t="shared" si="133"/>
        <v>0.2</v>
      </c>
      <c r="M2157" s="12">
        <f t="shared" si="134"/>
        <v>1.1305263157894736</v>
      </c>
      <c r="N2157" s="19">
        <f t="shared" si="135"/>
        <v>18.6876</v>
      </c>
    </row>
    <row r="2158" spans="1:14" x14ac:dyDescent="0.3">
      <c r="A2158" s="10" t="s">
        <v>2746</v>
      </c>
      <c r="B2158" s="11">
        <v>42177</v>
      </c>
      <c r="C2158" s="12" t="s">
        <v>823</v>
      </c>
      <c r="D2158" s="12" t="s">
        <v>8</v>
      </c>
      <c r="E2158" s="12" t="s">
        <v>3</v>
      </c>
      <c r="F2158" s="12" t="s">
        <v>10</v>
      </c>
      <c r="G2158" s="12">
        <v>501.81</v>
      </c>
      <c r="H2158" s="12">
        <v>25</v>
      </c>
      <c r="I2158" s="12">
        <v>100.36199999999999</v>
      </c>
      <c r="J2158" s="13">
        <v>0.19</v>
      </c>
      <c r="K2158" s="12" t="str">
        <f t="shared" si="132"/>
        <v>June</v>
      </c>
      <c r="L2158" s="24">
        <f t="shared" si="133"/>
        <v>0.19999999999999998</v>
      </c>
      <c r="M2158" s="12">
        <f t="shared" si="134"/>
        <v>20.072400000000002</v>
      </c>
      <c r="N2158" s="19">
        <f t="shared" si="135"/>
        <v>406.46609999999998</v>
      </c>
    </row>
    <row r="2159" spans="1:14" x14ac:dyDescent="0.3">
      <c r="A2159" s="10" t="s">
        <v>2747</v>
      </c>
      <c r="B2159" s="11">
        <v>42177</v>
      </c>
      <c r="C2159" s="12" t="s">
        <v>823</v>
      </c>
      <c r="D2159" s="12" t="s">
        <v>8</v>
      </c>
      <c r="E2159" s="12" t="s">
        <v>3</v>
      </c>
      <c r="F2159" s="12" t="s">
        <v>10</v>
      </c>
      <c r="G2159" s="12">
        <v>161.94</v>
      </c>
      <c r="H2159" s="12">
        <v>30</v>
      </c>
      <c r="I2159" s="12">
        <v>32.387999999999998</v>
      </c>
      <c r="J2159" s="13">
        <v>0.05</v>
      </c>
      <c r="K2159" s="12" t="str">
        <f t="shared" si="132"/>
        <v>June</v>
      </c>
      <c r="L2159" s="24">
        <f t="shared" si="133"/>
        <v>0.19999999999999998</v>
      </c>
      <c r="M2159" s="12">
        <f t="shared" si="134"/>
        <v>5.3979999999999997</v>
      </c>
      <c r="N2159" s="19">
        <f t="shared" si="135"/>
        <v>153.84299999999999</v>
      </c>
    </row>
    <row r="2160" spans="1:14" x14ac:dyDescent="0.3">
      <c r="A2160" s="10" t="s">
        <v>2748</v>
      </c>
      <c r="B2160" s="11">
        <v>43394</v>
      </c>
      <c r="C2160" s="12" t="s">
        <v>238</v>
      </c>
      <c r="D2160" s="12" t="s">
        <v>8</v>
      </c>
      <c r="E2160" s="12" t="s">
        <v>30</v>
      </c>
      <c r="F2160" s="12" t="s">
        <v>10</v>
      </c>
      <c r="G2160" s="12">
        <v>17.856000000000002</v>
      </c>
      <c r="H2160" s="12">
        <v>3</v>
      </c>
      <c r="I2160" s="12">
        <v>3.5712000000000002</v>
      </c>
      <c r="J2160" s="13">
        <v>0.04</v>
      </c>
      <c r="K2160" s="12" t="str">
        <f t="shared" si="132"/>
        <v>October</v>
      </c>
      <c r="L2160" s="24">
        <f t="shared" si="133"/>
        <v>0.19999999999999998</v>
      </c>
      <c r="M2160" s="12">
        <f t="shared" si="134"/>
        <v>5.9520000000000008</v>
      </c>
      <c r="N2160" s="19">
        <f t="shared" si="135"/>
        <v>17.141760000000001</v>
      </c>
    </row>
    <row r="2161" spans="1:14" x14ac:dyDescent="0.3">
      <c r="A2161" s="10" t="s">
        <v>2749</v>
      </c>
      <c r="B2161" s="11">
        <v>42803</v>
      </c>
      <c r="C2161" s="12" t="s">
        <v>818</v>
      </c>
      <c r="D2161" s="12" t="s">
        <v>29</v>
      </c>
      <c r="E2161" s="12" t="s">
        <v>3</v>
      </c>
      <c r="F2161" s="12" t="s">
        <v>10</v>
      </c>
      <c r="G2161" s="12">
        <v>8.8079999999999998</v>
      </c>
      <c r="H2161" s="12">
        <v>17</v>
      </c>
      <c r="I2161" s="12">
        <v>1.7616000000000001</v>
      </c>
      <c r="J2161" s="13">
        <v>0.08</v>
      </c>
      <c r="K2161" s="12" t="str">
        <f t="shared" si="132"/>
        <v>March</v>
      </c>
      <c r="L2161" s="24">
        <f t="shared" si="133"/>
        <v>0.2</v>
      </c>
      <c r="M2161" s="12">
        <f t="shared" si="134"/>
        <v>0.51811764705882357</v>
      </c>
      <c r="N2161" s="19">
        <f t="shared" si="135"/>
        <v>8.1033600000000003</v>
      </c>
    </row>
    <row r="2162" spans="1:14" x14ac:dyDescent="0.3">
      <c r="A2162" s="10" t="s">
        <v>2750</v>
      </c>
      <c r="B2162" s="11">
        <v>42869</v>
      </c>
      <c r="C2162" s="12" t="s">
        <v>369</v>
      </c>
      <c r="D2162" s="12" t="s">
        <v>8</v>
      </c>
      <c r="E2162" s="12" t="s">
        <v>3</v>
      </c>
      <c r="F2162" s="12" t="s">
        <v>4</v>
      </c>
      <c r="G2162" s="12">
        <v>79.384</v>
      </c>
      <c r="H2162" s="12">
        <v>28</v>
      </c>
      <c r="I2162" s="12">
        <v>15.876799999999999</v>
      </c>
      <c r="J2162" s="13">
        <v>0.12</v>
      </c>
      <c r="K2162" s="12" t="str">
        <f t="shared" si="132"/>
        <v>May</v>
      </c>
      <c r="L2162" s="24">
        <f t="shared" si="133"/>
        <v>0.19999999999999998</v>
      </c>
      <c r="M2162" s="12">
        <f t="shared" si="134"/>
        <v>2.835142857142857</v>
      </c>
      <c r="N2162" s="19">
        <f t="shared" si="135"/>
        <v>69.857920000000007</v>
      </c>
    </row>
    <row r="2163" spans="1:14" x14ac:dyDescent="0.3">
      <c r="A2163" s="10" t="s">
        <v>2751</v>
      </c>
      <c r="B2163" s="11">
        <v>42917</v>
      </c>
      <c r="C2163" s="12" t="s">
        <v>363</v>
      </c>
      <c r="D2163" s="12" t="s">
        <v>29</v>
      </c>
      <c r="E2163" s="12" t="s">
        <v>30</v>
      </c>
      <c r="F2163" s="12" t="s">
        <v>10</v>
      </c>
      <c r="G2163" s="12">
        <v>34.58</v>
      </c>
      <c r="H2163" s="12">
        <v>23</v>
      </c>
      <c r="I2163" s="12">
        <v>6.9160000000000004</v>
      </c>
      <c r="J2163" s="13">
        <v>7.0000000000000007E-2</v>
      </c>
      <c r="K2163" s="12" t="str">
        <f t="shared" si="132"/>
        <v>July</v>
      </c>
      <c r="L2163" s="24">
        <f t="shared" si="133"/>
        <v>0.2</v>
      </c>
      <c r="M2163" s="12">
        <f t="shared" si="134"/>
        <v>1.5034782608695652</v>
      </c>
      <c r="N2163" s="19">
        <f t="shared" si="135"/>
        <v>32.159399999999998</v>
      </c>
    </row>
    <row r="2164" spans="1:14" x14ac:dyDescent="0.3">
      <c r="A2164" s="10" t="s">
        <v>2752</v>
      </c>
      <c r="B2164" s="11">
        <v>43172</v>
      </c>
      <c r="C2164" s="12" t="s">
        <v>2753</v>
      </c>
      <c r="D2164" s="12" t="s">
        <v>8</v>
      </c>
      <c r="E2164" s="12" t="s">
        <v>30</v>
      </c>
      <c r="F2164" s="12" t="s">
        <v>10</v>
      </c>
      <c r="G2164" s="12">
        <v>314.55</v>
      </c>
      <c r="H2164" s="12">
        <v>22</v>
      </c>
      <c r="I2164" s="12">
        <v>62.91</v>
      </c>
      <c r="J2164" s="13">
        <v>0.14000000000000001</v>
      </c>
      <c r="K2164" s="12" t="str">
        <f t="shared" si="132"/>
        <v>March</v>
      </c>
      <c r="L2164" s="24">
        <f t="shared" si="133"/>
        <v>0.19999999999999998</v>
      </c>
      <c r="M2164" s="12">
        <f t="shared" si="134"/>
        <v>14.297727272727274</v>
      </c>
      <c r="N2164" s="19">
        <f t="shared" si="135"/>
        <v>270.51300000000003</v>
      </c>
    </row>
    <row r="2165" spans="1:14" x14ac:dyDescent="0.3">
      <c r="A2165" s="10" t="s">
        <v>2754</v>
      </c>
      <c r="B2165" s="11">
        <v>43021</v>
      </c>
      <c r="C2165" s="12" t="s">
        <v>222</v>
      </c>
      <c r="D2165" s="12" t="s">
        <v>8</v>
      </c>
      <c r="E2165" s="12" t="s">
        <v>3</v>
      </c>
      <c r="F2165" s="12" t="s">
        <v>18</v>
      </c>
      <c r="G2165" s="12">
        <v>191.976</v>
      </c>
      <c r="H2165" s="12">
        <v>14</v>
      </c>
      <c r="I2165" s="12">
        <v>38.395200000000003</v>
      </c>
      <c r="J2165" s="13">
        <v>0.01</v>
      </c>
      <c r="K2165" s="12" t="str">
        <f t="shared" si="132"/>
        <v>October</v>
      </c>
      <c r="L2165" s="24">
        <f t="shared" si="133"/>
        <v>0.2</v>
      </c>
      <c r="M2165" s="12">
        <f t="shared" si="134"/>
        <v>13.712571428571428</v>
      </c>
      <c r="N2165" s="19">
        <f t="shared" si="135"/>
        <v>190.05624</v>
      </c>
    </row>
    <row r="2166" spans="1:14" x14ac:dyDescent="0.3">
      <c r="A2166" s="10" t="s">
        <v>2755</v>
      </c>
      <c r="B2166" s="11">
        <v>43021</v>
      </c>
      <c r="C2166" s="12" t="s">
        <v>222</v>
      </c>
      <c r="D2166" s="12" t="s">
        <v>8</v>
      </c>
      <c r="E2166" s="12" t="s">
        <v>3</v>
      </c>
      <c r="F2166" s="12" t="s">
        <v>10</v>
      </c>
      <c r="G2166" s="12">
        <v>8.2880000000000003</v>
      </c>
      <c r="H2166" s="12">
        <v>1</v>
      </c>
      <c r="I2166" s="12">
        <v>1.6576</v>
      </c>
      <c r="J2166" s="13">
        <v>0.14000000000000001</v>
      </c>
      <c r="K2166" s="12" t="str">
        <f t="shared" si="132"/>
        <v>October</v>
      </c>
      <c r="L2166" s="24">
        <f t="shared" si="133"/>
        <v>0.19999999999999998</v>
      </c>
      <c r="M2166" s="12">
        <f t="shared" si="134"/>
        <v>8.2880000000000003</v>
      </c>
      <c r="N2166" s="19">
        <f t="shared" si="135"/>
        <v>7.1276799999999998</v>
      </c>
    </row>
    <row r="2167" spans="1:14" x14ac:dyDescent="0.3">
      <c r="A2167" s="10" t="s">
        <v>2756</v>
      </c>
      <c r="B2167" s="11">
        <v>43021</v>
      </c>
      <c r="C2167" s="12" t="s">
        <v>222</v>
      </c>
      <c r="D2167" s="12" t="s">
        <v>8</v>
      </c>
      <c r="E2167" s="12" t="s">
        <v>3</v>
      </c>
      <c r="F2167" s="12" t="s">
        <v>4</v>
      </c>
      <c r="G2167" s="12">
        <v>139.91999999999999</v>
      </c>
      <c r="H2167" s="12">
        <v>25</v>
      </c>
      <c r="I2167" s="12">
        <v>27.984000000000002</v>
      </c>
      <c r="J2167" s="13">
        <v>0.01</v>
      </c>
      <c r="K2167" s="12" t="str">
        <f t="shared" si="132"/>
        <v>October</v>
      </c>
      <c r="L2167" s="24">
        <f t="shared" si="133"/>
        <v>0.20000000000000004</v>
      </c>
      <c r="M2167" s="12">
        <f t="shared" si="134"/>
        <v>5.5967999999999991</v>
      </c>
      <c r="N2167" s="19">
        <f t="shared" si="135"/>
        <v>138.52079999999998</v>
      </c>
    </row>
    <row r="2168" spans="1:14" x14ac:dyDescent="0.3">
      <c r="A2168" s="10" t="s">
        <v>2757</v>
      </c>
      <c r="B2168" s="11">
        <v>43021</v>
      </c>
      <c r="C2168" s="12" t="s">
        <v>222</v>
      </c>
      <c r="D2168" s="12" t="s">
        <v>8</v>
      </c>
      <c r="E2168" s="12" t="s">
        <v>3</v>
      </c>
      <c r="F2168" s="12" t="s">
        <v>10</v>
      </c>
      <c r="G2168" s="12">
        <v>15.872</v>
      </c>
      <c r="H2168" s="12">
        <v>30</v>
      </c>
      <c r="I2168" s="12">
        <v>3.1743999999999999</v>
      </c>
      <c r="J2168" s="13">
        <v>0.09</v>
      </c>
      <c r="K2168" s="12" t="str">
        <f t="shared" si="132"/>
        <v>October</v>
      </c>
      <c r="L2168" s="24">
        <f t="shared" si="133"/>
        <v>0.19999999999999998</v>
      </c>
      <c r="M2168" s="12">
        <f t="shared" si="134"/>
        <v>0.52906666666666669</v>
      </c>
      <c r="N2168" s="19">
        <f t="shared" si="135"/>
        <v>14.443519999999999</v>
      </c>
    </row>
    <row r="2169" spans="1:14" x14ac:dyDescent="0.3">
      <c r="A2169" s="10" t="s">
        <v>2758</v>
      </c>
      <c r="B2169" s="11">
        <v>43021</v>
      </c>
      <c r="C2169" s="12" t="s">
        <v>222</v>
      </c>
      <c r="D2169" s="12" t="s">
        <v>8</v>
      </c>
      <c r="E2169" s="12" t="s">
        <v>3</v>
      </c>
      <c r="F2169" s="12" t="s">
        <v>10</v>
      </c>
      <c r="G2169" s="12">
        <v>6.2859999999999996</v>
      </c>
      <c r="H2169" s="12">
        <v>8</v>
      </c>
      <c r="I2169" s="12">
        <v>1.2572000000000001</v>
      </c>
      <c r="J2169" s="13">
        <v>0.04</v>
      </c>
      <c r="K2169" s="12" t="str">
        <f t="shared" si="132"/>
        <v>October</v>
      </c>
      <c r="L2169" s="24">
        <f t="shared" si="133"/>
        <v>0.20000000000000004</v>
      </c>
      <c r="M2169" s="12">
        <f t="shared" si="134"/>
        <v>0.78574999999999995</v>
      </c>
      <c r="N2169" s="19">
        <f t="shared" si="135"/>
        <v>6.0345599999999999</v>
      </c>
    </row>
    <row r="2170" spans="1:14" x14ac:dyDescent="0.3">
      <c r="A2170" s="10" t="s">
        <v>2759</v>
      </c>
      <c r="B2170" s="11">
        <v>43127</v>
      </c>
      <c r="C2170" s="12" t="s">
        <v>2760</v>
      </c>
      <c r="D2170" s="12" t="s">
        <v>45</v>
      </c>
      <c r="E2170" s="12" t="s">
        <v>3</v>
      </c>
      <c r="F2170" s="12" t="s">
        <v>10</v>
      </c>
      <c r="G2170" s="12">
        <v>14.016</v>
      </c>
      <c r="H2170" s="12">
        <v>27</v>
      </c>
      <c r="I2170" s="12">
        <v>2.8031999999999999</v>
      </c>
      <c r="J2170" s="13">
        <v>0.06</v>
      </c>
      <c r="K2170" s="12" t="str">
        <f t="shared" si="132"/>
        <v>January</v>
      </c>
      <c r="L2170" s="24">
        <f t="shared" si="133"/>
        <v>0.19999999999999998</v>
      </c>
      <c r="M2170" s="12">
        <f t="shared" si="134"/>
        <v>0.51911111111111108</v>
      </c>
      <c r="N2170" s="19">
        <f t="shared" si="135"/>
        <v>13.175039999999999</v>
      </c>
    </row>
    <row r="2171" spans="1:14" x14ac:dyDescent="0.3">
      <c r="A2171" s="10" t="s">
        <v>2761</v>
      </c>
      <c r="B2171" s="11">
        <v>43127</v>
      </c>
      <c r="C2171" s="12" t="s">
        <v>2760</v>
      </c>
      <c r="D2171" s="12" t="s">
        <v>45</v>
      </c>
      <c r="E2171" s="12" t="s">
        <v>3</v>
      </c>
      <c r="F2171" s="12" t="s">
        <v>18</v>
      </c>
      <c r="G2171" s="12">
        <v>71.975999999999999</v>
      </c>
      <c r="H2171" s="12">
        <v>25</v>
      </c>
      <c r="I2171" s="12">
        <v>14.395200000000001</v>
      </c>
      <c r="J2171" s="13">
        <v>0.04</v>
      </c>
      <c r="K2171" s="12" t="str">
        <f t="shared" si="132"/>
        <v>January</v>
      </c>
      <c r="L2171" s="24">
        <f t="shared" si="133"/>
        <v>0.2</v>
      </c>
      <c r="M2171" s="12">
        <f t="shared" si="134"/>
        <v>2.8790399999999998</v>
      </c>
      <c r="N2171" s="19">
        <f t="shared" si="135"/>
        <v>69.096959999999996</v>
      </c>
    </row>
    <row r="2172" spans="1:14" x14ac:dyDescent="0.3">
      <c r="A2172" s="10" t="s">
        <v>2762</v>
      </c>
      <c r="B2172" s="11">
        <v>43127</v>
      </c>
      <c r="C2172" s="12" t="s">
        <v>2760</v>
      </c>
      <c r="D2172" s="12" t="s">
        <v>45</v>
      </c>
      <c r="E2172" s="12" t="s">
        <v>3</v>
      </c>
      <c r="F2172" s="12" t="s">
        <v>18</v>
      </c>
      <c r="G2172" s="12">
        <v>107.982</v>
      </c>
      <c r="H2172" s="12">
        <v>10</v>
      </c>
      <c r="I2172" s="12">
        <v>21.596399999999999</v>
      </c>
      <c r="J2172" s="13">
        <v>0.21</v>
      </c>
      <c r="K2172" s="12" t="str">
        <f t="shared" si="132"/>
        <v>January</v>
      </c>
      <c r="L2172" s="24">
        <f t="shared" si="133"/>
        <v>0.19999999999999998</v>
      </c>
      <c r="M2172" s="12">
        <f t="shared" si="134"/>
        <v>10.7982</v>
      </c>
      <c r="N2172" s="19">
        <f t="shared" si="135"/>
        <v>85.305779999999999</v>
      </c>
    </row>
    <row r="2173" spans="1:14" x14ac:dyDescent="0.3">
      <c r="A2173" s="10" t="s">
        <v>2763</v>
      </c>
      <c r="B2173" s="11">
        <v>43423</v>
      </c>
      <c r="C2173" s="12" t="s">
        <v>70</v>
      </c>
      <c r="D2173" s="12" t="s">
        <v>29</v>
      </c>
      <c r="E2173" s="12" t="s">
        <v>9</v>
      </c>
      <c r="F2173" s="12" t="s">
        <v>4</v>
      </c>
      <c r="G2173" s="12">
        <v>305.31200000000001</v>
      </c>
      <c r="H2173" s="12">
        <v>11</v>
      </c>
      <c r="I2173" s="12">
        <v>61.062399999999997</v>
      </c>
      <c r="J2173" s="13">
        <v>0.21</v>
      </c>
      <c r="K2173" s="12" t="str">
        <f t="shared" si="132"/>
        <v>November</v>
      </c>
      <c r="L2173" s="24">
        <f t="shared" si="133"/>
        <v>0.19999999999999998</v>
      </c>
      <c r="M2173" s="12">
        <f t="shared" si="134"/>
        <v>27.755636363636366</v>
      </c>
      <c r="N2173" s="19">
        <f t="shared" si="135"/>
        <v>241.19648000000001</v>
      </c>
    </row>
    <row r="2174" spans="1:14" x14ac:dyDescent="0.3">
      <c r="A2174" s="10" t="s">
        <v>2764</v>
      </c>
      <c r="B2174" s="11">
        <v>42012</v>
      </c>
      <c r="C2174" s="12" t="s">
        <v>2765</v>
      </c>
      <c r="D2174" s="12" t="s">
        <v>8</v>
      </c>
      <c r="E2174" s="12" t="s">
        <v>3</v>
      </c>
      <c r="F2174" s="12" t="s">
        <v>10</v>
      </c>
      <c r="G2174" s="12">
        <v>19.751999999999999</v>
      </c>
      <c r="H2174" s="12">
        <v>13</v>
      </c>
      <c r="I2174" s="12">
        <v>3.9504000000000001</v>
      </c>
      <c r="J2174" s="13">
        <v>7.0000000000000007E-2</v>
      </c>
      <c r="K2174" s="12" t="str">
        <f t="shared" si="132"/>
        <v>January</v>
      </c>
      <c r="L2174" s="24">
        <f t="shared" si="133"/>
        <v>0.2</v>
      </c>
      <c r="M2174" s="12">
        <f t="shared" si="134"/>
        <v>1.5193846153846153</v>
      </c>
      <c r="N2174" s="19">
        <f t="shared" si="135"/>
        <v>18.36936</v>
      </c>
    </row>
    <row r="2175" spans="1:14" x14ac:dyDescent="0.3">
      <c r="A2175" s="10" t="s">
        <v>2766</v>
      </c>
      <c r="B2175" s="11">
        <v>42946</v>
      </c>
      <c r="C2175" s="12" t="s">
        <v>199</v>
      </c>
      <c r="D2175" s="12" t="s">
        <v>8</v>
      </c>
      <c r="E2175" s="12" t="s">
        <v>30</v>
      </c>
      <c r="F2175" s="12" t="s">
        <v>10</v>
      </c>
      <c r="G2175" s="12">
        <v>9.2639999999999993</v>
      </c>
      <c r="H2175" s="12">
        <v>24</v>
      </c>
      <c r="I2175" s="12">
        <v>1.8528</v>
      </c>
      <c r="J2175" s="13">
        <v>0.12</v>
      </c>
      <c r="K2175" s="12" t="str">
        <f t="shared" si="132"/>
        <v>July</v>
      </c>
      <c r="L2175" s="24">
        <f t="shared" si="133"/>
        <v>0.2</v>
      </c>
      <c r="M2175" s="12">
        <f t="shared" si="134"/>
        <v>0.38599999999999995</v>
      </c>
      <c r="N2175" s="19">
        <f t="shared" si="135"/>
        <v>8.1523199999999996</v>
      </c>
    </row>
    <row r="2176" spans="1:14" x14ac:dyDescent="0.3">
      <c r="A2176" s="10" t="s">
        <v>2767</v>
      </c>
      <c r="B2176" s="11">
        <v>42581</v>
      </c>
      <c r="C2176" s="12" t="s">
        <v>2647</v>
      </c>
      <c r="D2176" s="12" t="s">
        <v>45</v>
      </c>
      <c r="E2176" s="12" t="s">
        <v>9</v>
      </c>
      <c r="F2176" s="12" t="s">
        <v>10</v>
      </c>
      <c r="G2176" s="12">
        <v>61.792000000000002</v>
      </c>
      <c r="H2176" s="12">
        <v>8</v>
      </c>
      <c r="I2176" s="12">
        <v>12.3584</v>
      </c>
      <c r="J2176" s="13">
        <v>0.22</v>
      </c>
      <c r="K2176" s="12" t="str">
        <f t="shared" si="132"/>
        <v>July</v>
      </c>
      <c r="L2176" s="24">
        <f t="shared" si="133"/>
        <v>0.19999999999999998</v>
      </c>
      <c r="M2176" s="12">
        <f t="shared" si="134"/>
        <v>7.7240000000000002</v>
      </c>
      <c r="N2176" s="19">
        <f t="shared" si="135"/>
        <v>48.197760000000002</v>
      </c>
    </row>
    <row r="2177" spans="1:14" x14ac:dyDescent="0.3">
      <c r="A2177" s="10" t="s">
        <v>2768</v>
      </c>
      <c r="B2177" s="11">
        <v>43023</v>
      </c>
      <c r="C2177" s="12" t="s">
        <v>2769</v>
      </c>
      <c r="D2177" s="12" t="s">
        <v>8</v>
      </c>
      <c r="E2177" s="12" t="s">
        <v>30</v>
      </c>
      <c r="F2177" s="12" t="s">
        <v>10</v>
      </c>
      <c r="G2177" s="12">
        <v>45.68</v>
      </c>
      <c r="H2177" s="12">
        <v>16</v>
      </c>
      <c r="I2177" s="12">
        <v>9.1359999999999992</v>
      </c>
      <c r="J2177" s="13">
        <v>0.08</v>
      </c>
      <c r="K2177" s="12" t="str">
        <f t="shared" si="132"/>
        <v>October</v>
      </c>
      <c r="L2177" s="24">
        <f t="shared" si="133"/>
        <v>0.19999999999999998</v>
      </c>
      <c r="M2177" s="12">
        <f t="shared" si="134"/>
        <v>2.855</v>
      </c>
      <c r="N2177" s="19">
        <f t="shared" si="135"/>
        <v>42.025599999999997</v>
      </c>
    </row>
    <row r="2178" spans="1:14" x14ac:dyDescent="0.3">
      <c r="A2178" s="10" t="s">
        <v>2770</v>
      </c>
      <c r="B2178" s="11">
        <v>43023</v>
      </c>
      <c r="C2178" s="12" t="s">
        <v>2769</v>
      </c>
      <c r="D2178" s="12" t="s">
        <v>8</v>
      </c>
      <c r="E2178" s="12" t="s">
        <v>30</v>
      </c>
      <c r="F2178" s="12" t="s">
        <v>10</v>
      </c>
      <c r="G2178" s="12">
        <v>60.12</v>
      </c>
      <c r="H2178" s="12">
        <v>14</v>
      </c>
      <c r="I2178" s="12">
        <v>12.023999999999999</v>
      </c>
      <c r="J2178" s="13">
        <v>0.15</v>
      </c>
      <c r="K2178" s="12" t="str">
        <f t="shared" ref="K2178:K2241" si="136">TEXT(B2178,"mmmm")</f>
        <v>October</v>
      </c>
      <c r="L2178" s="24">
        <f t="shared" ref="L2178:L2241" si="137">I2178/G2178</f>
        <v>0.19999999999999998</v>
      </c>
      <c r="M2178" s="12">
        <f t="shared" ref="M2178:M2241" si="138">G2178/H2178</f>
        <v>4.2942857142857145</v>
      </c>
      <c r="N2178" s="19">
        <f t="shared" ref="N2178:N2241" si="139">G2178-(G2178*J2178)</f>
        <v>51.101999999999997</v>
      </c>
    </row>
    <row r="2179" spans="1:14" x14ac:dyDescent="0.3">
      <c r="A2179" s="10" t="s">
        <v>2771</v>
      </c>
      <c r="B2179" s="11">
        <v>43023</v>
      </c>
      <c r="C2179" s="12" t="s">
        <v>2769</v>
      </c>
      <c r="D2179" s="12" t="s">
        <v>8</v>
      </c>
      <c r="E2179" s="12" t="s">
        <v>30</v>
      </c>
      <c r="F2179" s="12" t="s">
        <v>10</v>
      </c>
      <c r="G2179" s="12">
        <v>41.72</v>
      </c>
      <c r="H2179" s="12">
        <v>30</v>
      </c>
      <c r="I2179" s="12">
        <v>8.3439999999999994</v>
      </c>
      <c r="J2179" s="13">
        <v>0</v>
      </c>
      <c r="K2179" s="12" t="str">
        <f t="shared" si="136"/>
        <v>October</v>
      </c>
      <c r="L2179" s="24">
        <f t="shared" si="137"/>
        <v>0.19999999999999998</v>
      </c>
      <c r="M2179" s="12">
        <f t="shared" si="138"/>
        <v>1.3906666666666667</v>
      </c>
      <c r="N2179" s="19">
        <f t="shared" si="139"/>
        <v>41.72</v>
      </c>
    </row>
    <row r="2180" spans="1:14" x14ac:dyDescent="0.3">
      <c r="A2180" s="10" t="s">
        <v>2772</v>
      </c>
      <c r="B2180" s="11">
        <v>43023</v>
      </c>
      <c r="C2180" s="12" t="s">
        <v>2769</v>
      </c>
      <c r="D2180" s="12" t="s">
        <v>8</v>
      </c>
      <c r="E2180" s="12" t="s">
        <v>30</v>
      </c>
      <c r="F2180" s="12" t="s">
        <v>10</v>
      </c>
      <c r="G2180" s="12">
        <v>71.599999999999994</v>
      </c>
      <c r="H2180" s="12">
        <v>30</v>
      </c>
      <c r="I2180" s="12">
        <v>14.32</v>
      </c>
      <c r="J2180" s="13">
        <v>0.03</v>
      </c>
      <c r="K2180" s="12" t="str">
        <f t="shared" si="136"/>
        <v>October</v>
      </c>
      <c r="L2180" s="24">
        <f t="shared" si="137"/>
        <v>0.2</v>
      </c>
      <c r="M2180" s="12">
        <f t="shared" si="138"/>
        <v>2.3866666666666663</v>
      </c>
      <c r="N2180" s="19">
        <f t="shared" si="139"/>
        <v>69.451999999999998</v>
      </c>
    </row>
    <row r="2181" spans="1:14" x14ac:dyDescent="0.3">
      <c r="A2181" s="10" t="s">
        <v>2773</v>
      </c>
      <c r="B2181" s="11">
        <v>42921</v>
      </c>
      <c r="C2181" s="12" t="s">
        <v>597</v>
      </c>
      <c r="D2181" s="12" t="s">
        <v>8</v>
      </c>
      <c r="E2181" s="12" t="s">
        <v>3</v>
      </c>
      <c r="F2181" s="12" t="s">
        <v>10</v>
      </c>
      <c r="G2181" s="12">
        <v>85.231999999999999</v>
      </c>
      <c r="H2181" s="12">
        <v>17</v>
      </c>
      <c r="I2181" s="12">
        <v>17.046399999999998</v>
      </c>
      <c r="J2181" s="13">
        <v>0.25</v>
      </c>
      <c r="K2181" s="12" t="str">
        <f t="shared" si="136"/>
        <v>July</v>
      </c>
      <c r="L2181" s="24">
        <f t="shared" si="137"/>
        <v>0.19999999999999998</v>
      </c>
      <c r="M2181" s="12">
        <f t="shared" si="138"/>
        <v>5.0136470588235298</v>
      </c>
      <c r="N2181" s="19">
        <f t="shared" si="139"/>
        <v>63.923999999999999</v>
      </c>
    </row>
    <row r="2182" spans="1:14" x14ac:dyDescent="0.3">
      <c r="A2182" s="10" t="s">
        <v>2774</v>
      </c>
      <c r="B2182" s="11">
        <v>42921</v>
      </c>
      <c r="C2182" s="12" t="s">
        <v>597</v>
      </c>
      <c r="D2182" s="12" t="s">
        <v>8</v>
      </c>
      <c r="E2182" s="12" t="s">
        <v>3</v>
      </c>
      <c r="F2182" s="12" t="s">
        <v>10</v>
      </c>
      <c r="G2182" s="12">
        <v>44.4</v>
      </c>
      <c r="H2182" s="12">
        <v>18</v>
      </c>
      <c r="I2182" s="12">
        <v>8.8800000000000008</v>
      </c>
      <c r="J2182" s="13">
        <v>0.21</v>
      </c>
      <c r="K2182" s="12" t="str">
        <f t="shared" si="136"/>
        <v>July</v>
      </c>
      <c r="L2182" s="24">
        <f t="shared" si="137"/>
        <v>0.2</v>
      </c>
      <c r="M2182" s="12">
        <f t="shared" si="138"/>
        <v>2.4666666666666668</v>
      </c>
      <c r="N2182" s="19">
        <f t="shared" si="139"/>
        <v>35.076000000000001</v>
      </c>
    </row>
    <row r="2183" spans="1:14" x14ac:dyDescent="0.3">
      <c r="A2183" s="10" t="s">
        <v>2775</v>
      </c>
      <c r="B2183" s="11">
        <v>42921</v>
      </c>
      <c r="C2183" s="12" t="s">
        <v>597</v>
      </c>
      <c r="D2183" s="12" t="s">
        <v>8</v>
      </c>
      <c r="E2183" s="12" t="s">
        <v>3</v>
      </c>
      <c r="F2183" s="12" t="s">
        <v>4</v>
      </c>
      <c r="G2183" s="12">
        <v>442.76400000000001</v>
      </c>
      <c r="H2183" s="12">
        <v>17</v>
      </c>
      <c r="I2183" s="12">
        <v>88.552800000000005</v>
      </c>
      <c r="J2183" s="13">
        <v>0.2</v>
      </c>
      <c r="K2183" s="12" t="str">
        <f t="shared" si="136"/>
        <v>July</v>
      </c>
      <c r="L2183" s="24">
        <f t="shared" si="137"/>
        <v>0.2</v>
      </c>
      <c r="M2183" s="12">
        <f t="shared" si="138"/>
        <v>26.044941176470587</v>
      </c>
      <c r="N2183" s="19">
        <f t="shared" si="139"/>
        <v>354.21120000000002</v>
      </c>
    </row>
    <row r="2184" spans="1:14" x14ac:dyDescent="0.3">
      <c r="A2184" s="10" t="s">
        <v>2776</v>
      </c>
      <c r="B2184" s="11">
        <v>42921</v>
      </c>
      <c r="C2184" s="12" t="s">
        <v>597</v>
      </c>
      <c r="D2184" s="12" t="s">
        <v>8</v>
      </c>
      <c r="E2184" s="12" t="s">
        <v>3</v>
      </c>
      <c r="F2184" s="12" t="s">
        <v>18</v>
      </c>
      <c r="G2184" s="12">
        <v>3999.95</v>
      </c>
      <c r="H2184" s="12">
        <v>26</v>
      </c>
      <c r="I2184" s="12">
        <v>799.99</v>
      </c>
      <c r="J2184" s="13">
        <v>0.11</v>
      </c>
      <c r="K2184" s="12" t="str">
        <f t="shared" si="136"/>
        <v>July</v>
      </c>
      <c r="L2184" s="24">
        <f t="shared" si="137"/>
        <v>0.2</v>
      </c>
      <c r="M2184" s="12">
        <f t="shared" si="138"/>
        <v>153.84423076923076</v>
      </c>
      <c r="N2184" s="19">
        <f t="shared" si="139"/>
        <v>3559.9555</v>
      </c>
    </row>
    <row r="2185" spans="1:14" x14ac:dyDescent="0.3">
      <c r="A2185" s="10" t="s">
        <v>2777</v>
      </c>
      <c r="B2185" s="11">
        <v>42921</v>
      </c>
      <c r="C2185" s="12" t="s">
        <v>597</v>
      </c>
      <c r="D2185" s="12" t="s">
        <v>8</v>
      </c>
      <c r="E2185" s="12" t="s">
        <v>3</v>
      </c>
      <c r="F2185" s="12" t="s">
        <v>18</v>
      </c>
      <c r="G2185" s="12">
        <v>199.95</v>
      </c>
      <c r="H2185" s="12">
        <v>11</v>
      </c>
      <c r="I2185" s="12">
        <v>39.99</v>
      </c>
      <c r="J2185" s="13">
        <v>0.09</v>
      </c>
      <c r="K2185" s="12" t="str">
        <f t="shared" si="136"/>
        <v>July</v>
      </c>
      <c r="L2185" s="24">
        <f t="shared" si="137"/>
        <v>0.2</v>
      </c>
      <c r="M2185" s="12">
        <f t="shared" si="138"/>
        <v>18.177272727272726</v>
      </c>
      <c r="N2185" s="19">
        <f t="shared" si="139"/>
        <v>181.9545</v>
      </c>
    </row>
    <row r="2186" spans="1:14" x14ac:dyDescent="0.3">
      <c r="A2186" s="10" t="s">
        <v>2778</v>
      </c>
      <c r="B2186" s="11">
        <v>42921</v>
      </c>
      <c r="C2186" s="12" t="s">
        <v>597</v>
      </c>
      <c r="D2186" s="12" t="s">
        <v>8</v>
      </c>
      <c r="E2186" s="12" t="s">
        <v>3</v>
      </c>
      <c r="F2186" s="12" t="s">
        <v>4</v>
      </c>
      <c r="G2186" s="12">
        <v>63.68</v>
      </c>
      <c r="H2186" s="12">
        <v>4</v>
      </c>
      <c r="I2186" s="12">
        <v>12.736000000000001</v>
      </c>
      <c r="J2186" s="13">
        <v>0.1</v>
      </c>
      <c r="K2186" s="12" t="str">
        <f t="shared" si="136"/>
        <v>July</v>
      </c>
      <c r="L2186" s="24">
        <f t="shared" si="137"/>
        <v>0.2</v>
      </c>
      <c r="M2186" s="12">
        <f t="shared" si="138"/>
        <v>15.92</v>
      </c>
      <c r="N2186" s="19">
        <f t="shared" si="139"/>
        <v>57.311999999999998</v>
      </c>
    </row>
    <row r="2187" spans="1:14" x14ac:dyDescent="0.3">
      <c r="A2187" s="10" t="s">
        <v>2779</v>
      </c>
      <c r="B2187" s="11">
        <v>43108</v>
      </c>
      <c r="C2187" s="12" t="s">
        <v>311</v>
      </c>
      <c r="D2187" s="12" t="s">
        <v>2</v>
      </c>
      <c r="E2187" s="12" t="s">
        <v>9</v>
      </c>
      <c r="F2187" s="12" t="s">
        <v>10</v>
      </c>
      <c r="G2187" s="12">
        <v>54.896000000000001</v>
      </c>
      <c r="H2187" s="12">
        <v>10</v>
      </c>
      <c r="I2187" s="12">
        <v>10.979200000000001</v>
      </c>
      <c r="J2187" s="13">
        <v>0.16</v>
      </c>
      <c r="K2187" s="12" t="str">
        <f t="shared" si="136"/>
        <v>January</v>
      </c>
      <c r="L2187" s="24">
        <f t="shared" si="137"/>
        <v>0.2</v>
      </c>
      <c r="M2187" s="12">
        <f t="shared" si="138"/>
        <v>5.4896000000000003</v>
      </c>
      <c r="N2187" s="19">
        <f t="shared" si="139"/>
        <v>46.112639999999999</v>
      </c>
    </row>
    <row r="2188" spans="1:14" x14ac:dyDescent="0.3">
      <c r="A2188" s="10" t="s">
        <v>2780</v>
      </c>
      <c r="B2188" s="11">
        <v>42930</v>
      </c>
      <c r="C2188" s="12" t="s">
        <v>2781</v>
      </c>
      <c r="D2188" s="12" t="s">
        <v>2</v>
      </c>
      <c r="E2188" s="12" t="s">
        <v>3</v>
      </c>
      <c r="F2188" s="12" t="s">
        <v>18</v>
      </c>
      <c r="G2188" s="12">
        <v>29</v>
      </c>
      <c r="H2188" s="12">
        <v>9</v>
      </c>
      <c r="I2188" s="12">
        <v>5.8</v>
      </c>
      <c r="J2188" s="13">
        <v>0.08</v>
      </c>
      <c r="K2188" s="12" t="str">
        <f t="shared" si="136"/>
        <v>July</v>
      </c>
      <c r="L2188" s="24">
        <f t="shared" si="137"/>
        <v>0.19999999999999998</v>
      </c>
      <c r="M2188" s="12">
        <f t="shared" si="138"/>
        <v>3.2222222222222223</v>
      </c>
      <c r="N2188" s="19">
        <f t="shared" si="139"/>
        <v>26.68</v>
      </c>
    </row>
    <row r="2189" spans="1:14" x14ac:dyDescent="0.3">
      <c r="A2189" s="10" t="s">
        <v>2782</v>
      </c>
      <c r="B2189" s="11">
        <v>43381</v>
      </c>
      <c r="C2189" s="12" t="s">
        <v>2765</v>
      </c>
      <c r="D2189" s="12" t="s">
        <v>8</v>
      </c>
      <c r="E2189" s="12" t="s">
        <v>3</v>
      </c>
      <c r="F2189" s="12" t="s">
        <v>10</v>
      </c>
      <c r="G2189" s="12">
        <v>70.08</v>
      </c>
      <c r="H2189" s="12">
        <v>1</v>
      </c>
      <c r="I2189" s="12">
        <v>14.016</v>
      </c>
      <c r="J2189" s="13">
        <v>7.0000000000000007E-2</v>
      </c>
      <c r="K2189" s="12" t="str">
        <f t="shared" si="136"/>
        <v>October</v>
      </c>
      <c r="L2189" s="24">
        <f t="shared" si="137"/>
        <v>0.2</v>
      </c>
      <c r="M2189" s="12">
        <f t="shared" si="138"/>
        <v>70.08</v>
      </c>
      <c r="N2189" s="19">
        <f t="shared" si="139"/>
        <v>65.174399999999991</v>
      </c>
    </row>
    <row r="2190" spans="1:14" x14ac:dyDescent="0.3">
      <c r="A2190" s="10" t="s">
        <v>2783</v>
      </c>
      <c r="B2190" s="11">
        <v>43381</v>
      </c>
      <c r="C2190" s="12" t="s">
        <v>2765</v>
      </c>
      <c r="D2190" s="12" t="s">
        <v>8</v>
      </c>
      <c r="E2190" s="12" t="s">
        <v>3</v>
      </c>
      <c r="F2190" s="12" t="s">
        <v>4</v>
      </c>
      <c r="G2190" s="12">
        <v>121.3</v>
      </c>
      <c r="H2190" s="12">
        <v>23</v>
      </c>
      <c r="I2190" s="12">
        <v>24.26</v>
      </c>
      <c r="J2190" s="13">
        <v>0</v>
      </c>
      <c r="K2190" s="12" t="str">
        <f t="shared" si="136"/>
        <v>October</v>
      </c>
      <c r="L2190" s="24">
        <f t="shared" si="137"/>
        <v>0.2</v>
      </c>
      <c r="M2190" s="12">
        <f t="shared" si="138"/>
        <v>5.2739130434782604</v>
      </c>
      <c r="N2190" s="19">
        <f t="shared" si="139"/>
        <v>121.3</v>
      </c>
    </row>
    <row r="2191" spans="1:14" x14ac:dyDescent="0.3">
      <c r="A2191" s="10" t="s">
        <v>2784</v>
      </c>
      <c r="B2191" s="11">
        <v>43381</v>
      </c>
      <c r="C2191" s="12" t="s">
        <v>2765</v>
      </c>
      <c r="D2191" s="12" t="s">
        <v>8</v>
      </c>
      <c r="E2191" s="12" t="s">
        <v>3</v>
      </c>
      <c r="F2191" s="12" t="s">
        <v>18</v>
      </c>
      <c r="G2191" s="12">
        <v>1454.49</v>
      </c>
      <c r="H2191" s="12">
        <v>21</v>
      </c>
      <c r="I2191" s="12">
        <v>290.89800000000002</v>
      </c>
      <c r="J2191" s="13">
        <v>0.21</v>
      </c>
      <c r="K2191" s="12" t="str">
        <f t="shared" si="136"/>
        <v>October</v>
      </c>
      <c r="L2191" s="24">
        <f t="shared" si="137"/>
        <v>0.2</v>
      </c>
      <c r="M2191" s="12">
        <f t="shared" si="138"/>
        <v>69.261428571428567</v>
      </c>
      <c r="N2191" s="19">
        <f t="shared" si="139"/>
        <v>1149.0471</v>
      </c>
    </row>
    <row r="2192" spans="1:14" x14ac:dyDescent="0.3">
      <c r="A2192" s="10" t="s">
        <v>2785</v>
      </c>
      <c r="B2192" s="11">
        <v>42911</v>
      </c>
      <c r="C2192" s="12" t="s">
        <v>851</v>
      </c>
      <c r="D2192" s="12" t="s">
        <v>2</v>
      </c>
      <c r="E2192" s="12" t="s">
        <v>3</v>
      </c>
      <c r="F2192" s="12" t="s">
        <v>10</v>
      </c>
      <c r="G2192" s="12">
        <v>60.81</v>
      </c>
      <c r="H2192" s="12">
        <v>30</v>
      </c>
      <c r="I2192" s="12">
        <v>12.162000000000001</v>
      </c>
      <c r="J2192" s="13">
        <v>0.09</v>
      </c>
      <c r="K2192" s="12" t="str">
        <f t="shared" si="136"/>
        <v>June</v>
      </c>
      <c r="L2192" s="24">
        <f t="shared" si="137"/>
        <v>0.2</v>
      </c>
      <c r="M2192" s="12">
        <f t="shared" si="138"/>
        <v>2.0270000000000001</v>
      </c>
      <c r="N2192" s="19">
        <f t="shared" si="139"/>
        <v>55.3371</v>
      </c>
    </row>
    <row r="2193" spans="1:14" x14ac:dyDescent="0.3">
      <c r="A2193" s="10" t="s">
        <v>2786</v>
      </c>
      <c r="B2193" s="11">
        <v>43020</v>
      </c>
      <c r="C2193" s="12" t="s">
        <v>997</v>
      </c>
      <c r="D2193" s="12" t="s">
        <v>2</v>
      </c>
      <c r="E2193" s="12" t="s">
        <v>3</v>
      </c>
      <c r="F2193" s="12" t="s">
        <v>10</v>
      </c>
      <c r="G2193" s="12">
        <v>153.55199999999999</v>
      </c>
      <c r="H2193" s="12">
        <v>10</v>
      </c>
      <c r="I2193" s="12">
        <v>30.7104</v>
      </c>
      <c r="J2193" s="13">
        <v>0.03</v>
      </c>
      <c r="K2193" s="12" t="str">
        <f t="shared" si="136"/>
        <v>October</v>
      </c>
      <c r="L2193" s="24">
        <f t="shared" si="137"/>
        <v>0.2</v>
      </c>
      <c r="M2193" s="12">
        <f t="shared" si="138"/>
        <v>15.3552</v>
      </c>
      <c r="N2193" s="19">
        <f t="shared" si="139"/>
        <v>148.94543999999999</v>
      </c>
    </row>
    <row r="2194" spans="1:14" x14ac:dyDescent="0.3">
      <c r="A2194" s="10" t="s">
        <v>2787</v>
      </c>
      <c r="B2194" s="11">
        <v>43020</v>
      </c>
      <c r="C2194" s="12" t="s">
        <v>997</v>
      </c>
      <c r="D2194" s="12" t="s">
        <v>2</v>
      </c>
      <c r="E2194" s="12" t="s">
        <v>3</v>
      </c>
      <c r="F2194" s="12" t="s">
        <v>10</v>
      </c>
      <c r="G2194" s="12">
        <v>65.34</v>
      </c>
      <c r="H2194" s="12">
        <v>29</v>
      </c>
      <c r="I2194" s="12">
        <v>13.068</v>
      </c>
      <c r="J2194" s="13">
        <v>0.14000000000000001</v>
      </c>
      <c r="K2194" s="12" t="str">
        <f t="shared" si="136"/>
        <v>October</v>
      </c>
      <c r="L2194" s="24">
        <f t="shared" si="137"/>
        <v>0.19999999999999998</v>
      </c>
      <c r="M2194" s="12">
        <f t="shared" si="138"/>
        <v>2.2531034482758621</v>
      </c>
      <c r="N2194" s="19">
        <f t="shared" si="139"/>
        <v>56.192400000000006</v>
      </c>
    </row>
    <row r="2195" spans="1:14" x14ac:dyDescent="0.3">
      <c r="A2195" s="10" t="s">
        <v>2788</v>
      </c>
      <c r="B2195" s="11">
        <v>43020</v>
      </c>
      <c r="C2195" s="12" t="s">
        <v>997</v>
      </c>
      <c r="D2195" s="12" t="s">
        <v>2</v>
      </c>
      <c r="E2195" s="12" t="s">
        <v>3</v>
      </c>
      <c r="F2195" s="12" t="s">
        <v>10</v>
      </c>
      <c r="G2195" s="12">
        <v>123.92</v>
      </c>
      <c r="H2195" s="12">
        <v>20</v>
      </c>
      <c r="I2195" s="12">
        <v>24.783999999999999</v>
      </c>
      <c r="J2195" s="13">
        <v>0.22</v>
      </c>
      <c r="K2195" s="12" t="str">
        <f t="shared" si="136"/>
        <v>October</v>
      </c>
      <c r="L2195" s="24">
        <f t="shared" si="137"/>
        <v>0.19999999999999998</v>
      </c>
      <c r="M2195" s="12">
        <f t="shared" si="138"/>
        <v>6.1959999999999997</v>
      </c>
      <c r="N2195" s="19">
        <f t="shared" si="139"/>
        <v>96.657600000000002</v>
      </c>
    </row>
    <row r="2196" spans="1:14" x14ac:dyDescent="0.3">
      <c r="A2196" s="10" t="s">
        <v>2789</v>
      </c>
      <c r="B2196" s="11">
        <v>43020</v>
      </c>
      <c r="C2196" s="12" t="s">
        <v>997</v>
      </c>
      <c r="D2196" s="12" t="s">
        <v>2</v>
      </c>
      <c r="E2196" s="12" t="s">
        <v>3</v>
      </c>
      <c r="F2196" s="12" t="s">
        <v>10</v>
      </c>
      <c r="G2196" s="12">
        <v>35.1</v>
      </c>
      <c r="H2196" s="12">
        <v>6</v>
      </c>
      <c r="I2196" s="12">
        <v>7.02</v>
      </c>
      <c r="J2196" s="13">
        <v>0.17</v>
      </c>
      <c r="K2196" s="12" t="str">
        <f t="shared" si="136"/>
        <v>October</v>
      </c>
      <c r="L2196" s="24">
        <f t="shared" si="137"/>
        <v>0.19999999999999998</v>
      </c>
      <c r="M2196" s="12">
        <f t="shared" si="138"/>
        <v>5.8500000000000005</v>
      </c>
      <c r="N2196" s="19">
        <f t="shared" si="139"/>
        <v>29.133000000000003</v>
      </c>
    </row>
    <row r="2197" spans="1:14" x14ac:dyDescent="0.3">
      <c r="A2197" s="10" t="s">
        <v>2790</v>
      </c>
      <c r="B2197" s="11">
        <v>43020</v>
      </c>
      <c r="C2197" s="12" t="s">
        <v>997</v>
      </c>
      <c r="D2197" s="12" t="s">
        <v>2</v>
      </c>
      <c r="E2197" s="12" t="s">
        <v>3</v>
      </c>
      <c r="F2197" s="12" t="s">
        <v>18</v>
      </c>
      <c r="G2197" s="12">
        <v>44.75</v>
      </c>
      <c r="H2197" s="12">
        <v>27</v>
      </c>
      <c r="I2197" s="12">
        <v>8.9499999999999993</v>
      </c>
      <c r="J2197" s="13">
        <v>0.19</v>
      </c>
      <c r="K2197" s="12" t="str">
        <f t="shared" si="136"/>
        <v>October</v>
      </c>
      <c r="L2197" s="24">
        <f t="shared" si="137"/>
        <v>0.19999999999999998</v>
      </c>
      <c r="M2197" s="12">
        <f t="shared" si="138"/>
        <v>1.6574074074074074</v>
      </c>
      <c r="N2197" s="19">
        <f t="shared" si="139"/>
        <v>36.247500000000002</v>
      </c>
    </row>
    <row r="2198" spans="1:14" x14ac:dyDescent="0.3">
      <c r="A2198" s="10" t="s">
        <v>2791</v>
      </c>
      <c r="B2198" s="11">
        <v>42747</v>
      </c>
      <c r="C2198" s="12" t="s">
        <v>1413</v>
      </c>
      <c r="D2198" s="12" t="s">
        <v>45</v>
      </c>
      <c r="E2198" s="12" t="s">
        <v>3</v>
      </c>
      <c r="F2198" s="12" t="s">
        <v>10</v>
      </c>
      <c r="G2198" s="12">
        <v>4.7039999999999997</v>
      </c>
      <c r="H2198" s="12">
        <v>26</v>
      </c>
      <c r="I2198" s="12">
        <v>0.94079999999999997</v>
      </c>
      <c r="J2198" s="13">
        <v>0.12</v>
      </c>
      <c r="K2198" s="12" t="str">
        <f t="shared" si="136"/>
        <v>January</v>
      </c>
      <c r="L2198" s="24">
        <f t="shared" si="137"/>
        <v>0.2</v>
      </c>
      <c r="M2198" s="12">
        <f t="shared" si="138"/>
        <v>0.18092307692307691</v>
      </c>
      <c r="N2198" s="19">
        <f t="shared" si="139"/>
        <v>4.1395200000000001</v>
      </c>
    </row>
    <row r="2199" spans="1:14" x14ac:dyDescent="0.3">
      <c r="A2199" s="10" t="s">
        <v>2792</v>
      </c>
      <c r="B2199" s="11">
        <v>42336</v>
      </c>
      <c r="C2199" s="12" t="s">
        <v>2656</v>
      </c>
      <c r="D2199" s="12" t="s">
        <v>45</v>
      </c>
      <c r="E2199" s="12" t="s">
        <v>3</v>
      </c>
      <c r="F2199" s="12" t="s">
        <v>10</v>
      </c>
      <c r="G2199" s="12">
        <v>14.67</v>
      </c>
      <c r="H2199" s="12">
        <v>22</v>
      </c>
      <c r="I2199" s="12">
        <v>2.9340000000000002</v>
      </c>
      <c r="J2199" s="13">
        <v>0.02</v>
      </c>
      <c r="K2199" s="12" t="str">
        <f t="shared" si="136"/>
        <v>November</v>
      </c>
      <c r="L2199" s="24">
        <f t="shared" si="137"/>
        <v>0.2</v>
      </c>
      <c r="M2199" s="12">
        <f t="shared" si="138"/>
        <v>0.66681818181818187</v>
      </c>
      <c r="N2199" s="19">
        <f t="shared" si="139"/>
        <v>14.3766</v>
      </c>
    </row>
    <row r="2200" spans="1:14" x14ac:dyDescent="0.3">
      <c r="A2200" s="10" t="s">
        <v>2793</v>
      </c>
      <c r="B2200" s="11">
        <v>42457</v>
      </c>
      <c r="C2200" s="12" t="s">
        <v>847</v>
      </c>
      <c r="D2200" s="12" t="s">
        <v>45</v>
      </c>
      <c r="E2200" s="12" t="s">
        <v>3</v>
      </c>
      <c r="F2200" s="12" t="s">
        <v>10</v>
      </c>
      <c r="G2200" s="12">
        <v>15.552</v>
      </c>
      <c r="H2200" s="12">
        <v>3</v>
      </c>
      <c r="I2200" s="12">
        <v>3.1103999999999998</v>
      </c>
      <c r="J2200" s="13">
        <v>0.16</v>
      </c>
      <c r="K2200" s="12" t="str">
        <f t="shared" si="136"/>
        <v>March</v>
      </c>
      <c r="L2200" s="24">
        <f t="shared" si="137"/>
        <v>0.19999999999999998</v>
      </c>
      <c r="M2200" s="12">
        <f t="shared" si="138"/>
        <v>5.1840000000000002</v>
      </c>
      <c r="N2200" s="19">
        <f t="shared" si="139"/>
        <v>13.06368</v>
      </c>
    </row>
    <row r="2201" spans="1:14" x14ac:dyDescent="0.3">
      <c r="A2201" s="10" t="s">
        <v>2794</v>
      </c>
      <c r="B2201" s="11">
        <v>42457</v>
      </c>
      <c r="C2201" s="12" t="s">
        <v>847</v>
      </c>
      <c r="D2201" s="12" t="s">
        <v>45</v>
      </c>
      <c r="E2201" s="12" t="s">
        <v>3</v>
      </c>
      <c r="F2201" s="12" t="s">
        <v>10</v>
      </c>
      <c r="G2201" s="12">
        <v>5.2320000000000002</v>
      </c>
      <c r="H2201" s="12">
        <v>5</v>
      </c>
      <c r="I2201" s="12">
        <v>1.0464</v>
      </c>
      <c r="J2201" s="13">
        <v>7.0000000000000007E-2</v>
      </c>
      <c r="K2201" s="12" t="str">
        <f t="shared" si="136"/>
        <v>March</v>
      </c>
      <c r="L2201" s="24">
        <f t="shared" si="137"/>
        <v>0.19999999999999998</v>
      </c>
      <c r="M2201" s="12">
        <f t="shared" si="138"/>
        <v>1.0464</v>
      </c>
      <c r="N2201" s="19">
        <f t="shared" si="139"/>
        <v>4.8657599999999999</v>
      </c>
    </row>
    <row r="2202" spans="1:14" x14ac:dyDescent="0.3">
      <c r="A2202" s="10" t="s">
        <v>2795</v>
      </c>
      <c r="B2202" s="11">
        <v>42010</v>
      </c>
      <c r="C2202" s="12" t="s">
        <v>1097</v>
      </c>
      <c r="D2202" s="12" t="s">
        <v>8</v>
      </c>
      <c r="E2202" s="12" t="s">
        <v>3</v>
      </c>
      <c r="F2202" s="12" t="s">
        <v>4</v>
      </c>
      <c r="G2202" s="12">
        <v>22.2</v>
      </c>
      <c r="H2202" s="12">
        <v>11</v>
      </c>
      <c r="I2202" s="12">
        <v>4.4400000000000004</v>
      </c>
      <c r="J2202" s="13">
        <v>0.17</v>
      </c>
      <c r="K2202" s="12" t="str">
        <f t="shared" si="136"/>
        <v>January</v>
      </c>
      <c r="L2202" s="24">
        <f t="shared" si="137"/>
        <v>0.2</v>
      </c>
      <c r="M2202" s="12">
        <f t="shared" si="138"/>
        <v>2.0181818181818181</v>
      </c>
      <c r="N2202" s="19">
        <f t="shared" si="139"/>
        <v>18.425999999999998</v>
      </c>
    </row>
    <row r="2203" spans="1:14" x14ac:dyDescent="0.3">
      <c r="A2203" s="10" t="s">
        <v>2796</v>
      </c>
      <c r="B2203" s="11">
        <v>42010</v>
      </c>
      <c r="C2203" s="12" t="s">
        <v>1097</v>
      </c>
      <c r="D2203" s="12" t="s">
        <v>8</v>
      </c>
      <c r="E2203" s="12" t="s">
        <v>3</v>
      </c>
      <c r="F2203" s="12" t="s">
        <v>18</v>
      </c>
      <c r="G2203" s="12">
        <v>881.93</v>
      </c>
      <c r="H2203" s="12">
        <v>30</v>
      </c>
      <c r="I2203" s="12">
        <v>176.386</v>
      </c>
      <c r="J2203" s="13">
        <v>0.05</v>
      </c>
      <c r="K2203" s="12" t="str">
        <f t="shared" si="136"/>
        <v>January</v>
      </c>
      <c r="L2203" s="24">
        <f t="shared" si="137"/>
        <v>0.2</v>
      </c>
      <c r="M2203" s="12">
        <f t="shared" si="138"/>
        <v>29.397666666666666</v>
      </c>
      <c r="N2203" s="19">
        <f t="shared" si="139"/>
        <v>837.83349999999996</v>
      </c>
    </row>
    <row r="2204" spans="1:14" x14ac:dyDescent="0.3">
      <c r="A2204" s="10" t="s">
        <v>2797</v>
      </c>
      <c r="B2204" s="11">
        <v>42530</v>
      </c>
      <c r="C2204" s="12" t="s">
        <v>1882</v>
      </c>
      <c r="D2204" s="12" t="s">
        <v>8</v>
      </c>
      <c r="E2204" s="12" t="s">
        <v>30</v>
      </c>
      <c r="F2204" s="12" t="s">
        <v>10</v>
      </c>
      <c r="G2204" s="12">
        <v>6.0960000000000001</v>
      </c>
      <c r="H2204" s="12">
        <v>12</v>
      </c>
      <c r="I2204" s="12">
        <v>1.2192000000000001</v>
      </c>
      <c r="J2204" s="13">
        <v>0.01</v>
      </c>
      <c r="K2204" s="12" t="str">
        <f t="shared" si="136"/>
        <v>June</v>
      </c>
      <c r="L2204" s="24">
        <f t="shared" si="137"/>
        <v>0.2</v>
      </c>
      <c r="M2204" s="12">
        <f t="shared" si="138"/>
        <v>0.50800000000000001</v>
      </c>
      <c r="N2204" s="19">
        <f t="shared" si="139"/>
        <v>6.0350400000000004</v>
      </c>
    </row>
    <row r="2205" spans="1:14" x14ac:dyDescent="0.3">
      <c r="A2205" s="10" t="s">
        <v>2798</v>
      </c>
      <c r="B2205" s="11">
        <v>42530</v>
      </c>
      <c r="C2205" s="12" t="s">
        <v>1882</v>
      </c>
      <c r="D2205" s="12" t="s">
        <v>8</v>
      </c>
      <c r="E2205" s="12" t="s">
        <v>30</v>
      </c>
      <c r="F2205" s="12" t="s">
        <v>4</v>
      </c>
      <c r="G2205" s="12">
        <v>191.82</v>
      </c>
      <c r="H2205" s="12">
        <v>10</v>
      </c>
      <c r="I2205" s="12">
        <v>38.363999999999997</v>
      </c>
      <c r="J2205" s="13">
        <v>0.24</v>
      </c>
      <c r="K2205" s="12" t="str">
        <f t="shared" si="136"/>
        <v>June</v>
      </c>
      <c r="L2205" s="24">
        <f t="shared" si="137"/>
        <v>0.19999999999999998</v>
      </c>
      <c r="M2205" s="12">
        <f t="shared" si="138"/>
        <v>19.181999999999999</v>
      </c>
      <c r="N2205" s="19">
        <f t="shared" si="139"/>
        <v>145.78319999999999</v>
      </c>
    </row>
    <row r="2206" spans="1:14" x14ac:dyDescent="0.3">
      <c r="A2206" s="10" t="s">
        <v>2799</v>
      </c>
      <c r="B2206" s="11">
        <v>42550</v>
      </c>
      <c r="C2206" s="12" t="s">
        <v>186</v>
      </c>
      <c r="D2206" s="12" t="s">
        <v>45</v>
      </c>
      <c r="E2206" s="12" t="s">
        <v>3</v>
      </c>
      <c r="F2206" s="12" t="s">
        <v>4</v>
      </c>
      <c r="G2206" s="12">
        <v>20.103999999999999</v>
      </c>
      <c r="H2206" s="12">
        <v>20</v>
      </c>
      <c r="I2206" s="12">
        <v>4.0208000000000004</v>
      </c>
      <c r="J2206" s="13">
        <v>0.02</v>
      </c>
      <c r="K2206" s="12" t="str">
        <f t="shared" si="136"/>
        <v>June</v>
      </c>
      <c r="L2206" s="24">
        <f t="shared" si="137"/>
        <v>0.20000000000000004</v>
      </c>
      <c r="M2206" s="12">
        <f t="shared" si="138"/>
        <v>1.0051999999999999</v>
      </c>
      <c r="N2206" s="19">
        <f t="shared" si="139"/>
        <v>19.701919999999998</v>
      </c>
    </row>
    <row r="2207" spans="1:14" x14ac:dyDescent="0.3">
      <c r="A2207" s="10" t="s">
        <v>2800</v>
      </c>
      <c r="B2207" s="11">
        <v>43017</v>
      </c>
      <c r="C2207" s="12" t="s">
        <v>1288</v>
      </c>
      <c r="D2207" s="12" t="s">
        <v>45</v>
      </c>
      <c r="E2207" s="12" t="s">
        <v>30</v>
      </c>
      <c r="F2207" s="12" t="s">
        <v>10</v>
      </c>
      <c r="G2207" s="12">
        <v>67.56</v>
      </c>
      <c r="H2207" s="12">
        <v>11</v>
      </c>
      <c r="I2207" s="12">
        <v>13.512</v>
      </c>
      <c r="J2207" s="13">
        <v>0.16</v>
      </c>
      <c r="K2207" s="12" t="str">
        <f t="shared" si="136"/>
        <v>October</v>
      </c>
      <c r="L2207" s="24">
        <f t="shared" si="137"/>
        <v>0.2</v>
      </c>
      <c r="M2207" s="12">
        <f t="shared" si="138"/>
        <v>6.1418181818181816</v>
      </c>
      <c r="N2207" s="19">
        <f t="shared" si="139"/>
        <v>56.750399999999999</v>
      </c>
    </row>
    <row r="2208" spans="1:14" x14ac:dyDescent="0.3">
      <c r="A2208" s="10" t="s">
        <v>2801</v>
      </c>
      <c r="B2208" s="11">
        <v>42199</v>
      </c>
      <c r="C2208" s="12" t="s">
        <v>2802</v>
      </c>
      <c r="D2208" s="12" t="s">
        <v>29</v>
      </c>
      <c r="E2208" s="12" t="s">
        <v>30</v>
      </c>
      <c r="F2208" s="12" t="s">
        <v>10</v>
      </c>
      <c r="G2208" s="12">
        <v>29.931999999999999</v>
      </c>
      <c r="H2208" s="12">
        <v>14</v>
      </c>
      <c r="I2208" s="12">
        <v>5.9863999999999997</v>
      </c>
      <c r="J2208" s="13">
        <v>0.12</v>
      </c>
      <c r="K2208" s="12" t="str">
        <f t="shared" si="136"/>
        <v>July</v>
      </c>
      <c r="L2208" s="24">
        <f t="shared" si="137"/>
        <v>0.2</v>
      </c>
      <c r="M2208" s="12">
        <f t="shared" si="138"/>
        <v>2.1379999999999999</v>
      </c>
      <c r="N2208" s="19">
        <f t="shared" si="139"/>
        <v>26.340159999999997</v>
      </c>
    </row>
    <row r="2209" spans="1:14" x14ac:dyDescent="0.3">
      <c r="A2209" s="10" t="s">
        <v>2803</v>
      </c>
      <c r="B2209" s="11">
        <v>42199</v>
      </c>
      <c r="C2209" s="12" t="s">
        <v>2802</v>
      </c>
      <c r="D2209" s="12" t="s">
        <v>29</v>
      </c>
      <c r="E2209" s="12" t="s">
        <v>30</v>
      </c>
      <c r="F2209" s="12" t="s">
        <v>18</v>
      </c>
      <c r="G2209" s="12">
        <v>38.271999999999998</v>
      </c>
      <c r="H2209" s="12">
        <v>20</v>
      </c>
      <c r="I2209" s="12">
        <v>7.6543999999999999</v>
      </c>
      <c r="J2209" s="13">
        <v>0.23</v>
      </c>
      <c r="K2209" s="12" t="str">
        <f t="shared" si="136"/>
        <v>July</v>
      </c>
      <c r="L2209" s="24">
        <f t="shared" si="137"/>
        <v>0.2</v>
      </c>
      <c r="M2209" s="12">
        <f t="shared" si="138"/>
        <v>1.9136</v>
      </c>
      <c r="N2209" s="19">
        <f t="shared" si="139"/>
        <v>29.469439999999999</v>
      </c>
    </row>
    <row r="2210" spans="1:14" x14ac:dyDescent="0.3">
      <c r="A2210" s="10" t="s">
        <v>2804</v>
      </c>
      <c r="B2210" s="11">
        <v>42604</v>
      </c>
      <c r="C2210" s="12" t="s">
        <v>148</v>
      </c>
      <c r="D2210" s="12" t="s">
        <v>8</v>
      </c>
      <c r="E2210" s="12" t="s">
        <v>30</v>
      </c>
      <c r="F2210" s="12" t="s">
        <v>10</v>
      </c>
      <c r="G2210" s="12">
        <v>16.52</v>
      </c>
      <c r="H2210" s="12">
        <v>23</v>
      </c>
      <c r="I2210" s="12">
        <v>3.3039999999999998</v>
      </c>
      <c r="J2210" s="13">
        <v>0.05</v>
      </c>
      <c r="K2210" s="12" t="str">
        <f t="shared" si="136"/>
        <v>August</v>
      </c>
      <c r="L2210" s="24">
        <f t="shared" si="137"/>
        <v>0.19999999999999998</v>
      </c>
      <c r="M2210" s="12">
        <f t="shared" si="138"/>
        <v>0.7182608695652174</v>
      </c>
      <c r="N2210" s="19">
        <f t="shared" si="139"/>
        <v>15.693999999999999</v>
      </c>
    </row>
    <row r="2211" spans="1:14" x14ac:dyDescent="0.3">
      <c r="A2211" s="10" t="s">
        <v>2805</v>
      </c>
      <c r="B2211" s="11">
        <v>42322</v>
      </c>
      <c r="C2211" s="12" t="s">
        <v>2806</v>
      </c>
      <c r="D2211" s="12" t="s">
        <v>45</v>
      </c>
      <c r="E2211" s="12" t="s">
        <v>3</v>
      </c>
      <c r="F2211" s="12" t="s">
        <v>18</v>
      </c>
      <c r="G2211" s="12">
        <v>832.93</v>
      </c>
      <c r="H2211" s="12">
        <v>17</v>
      </c>
      <c r="I2211" s="12">
        <v>166.58600000000001</v>
      </c>
      <c r="J2211" s="13">
        <v>7.0000000000000007E-2</v>
      </c>
      <c r="K2211" s="12" t="str">
        <f t="shared" si="136"/>
        <v>November</v>
      </c>
      <c r="L2211" s="24">
        <f t="shared" si="137"/>
        <v>0.20000000000000004</v>
      </c>
      <c r="M2211" s="12">
        <f t="shared" si="138"/>
        <v>48.995882352941173</v>
      </c>
      <c r="N2211" s="19">
        <f t="shared" si="139"/>
        <v>774.62489999999991</v>
      </c>
    </row>
    <row r="2212" spans="1:14" x14ac:dyDescent="0.3">
      <c r="A2212" s="10" t="s">
        <v>2807</v>
      </c>
      <c r="B2212" s="11">
        <v>42322</v>
      </c>
      <c r="C2212" s="12" t="s">
        <v>2806</v>
      </c>
      <c r="D2212" s="12" t="s">
        <v>45</v>
      </c>
      <c r="E2212" s="12" t="s">
        <v>3</v>
      </c>
      <c r="F2212" s="12" t="s">
        <v>10</v>
      </c>
      <c r="G2212" s="12">
        <v>43.8</v>
      </c>
      <c r="H2212" s="12">
        <v>18</v>
      </c>
      <c r="I2212" s="12">
        <v>8.76</v>
      </c>
      <c r="J2212" s="13">
        <v>0.1</v>
      </c>
      <c r="K2212" s="12" t="str">
        <f t="shared" si="136"/>
        <v>November</v>
      </c>
      <c r="L2212" s="24">
        <f t="shared" si="137"/>
        <v>0.2</v>
      </c>
      <c r="M2212" s="12">
        <f t="shared" si="138"/>
        <v>2.4333333333333331</v>
      </c>
      <c r="N2212" s="19">
        <f t="shared" si="139"/>
        <v>39.419999999999995</v>
      </c>
    </row>
    <row r="2213" spans="1:14" x14ac:dyDescent="0.3">
      <c r="A2213" s="10" t="s">
        <v>2808</v>
      </c>
      <c r="B2213" s="11">
        <v>43066</v>
      </c>
      <c r="C2213" s="12" t="s">
        <v>516</v>
      </c>
      <c r="D2213" s="12" t="s">
        <v>2</v>
      </c>
      <c r="E2213" s="12" t="s">
        <v>9</v>
      </c>
      <c r="F2213" s="12" t="s">
        <v>10</v>
      </c>
      <c r="G2213" s="12">
        <v>167.292</v>
      </c>
      <c r="H2213" s="12">
        <v>25</v>
      </c>
      <c r="I2213" s="12">
        <v>33.458399999999997</v>
      </c>
      <c r="J2213" s="13">
        <v>0.22</v>
      </c>
      <c r="K2213" s="12" t="str">
        <f t="shared" si="136"/>
        <v>November</v>
      </c>
      <c r="L2213" s="24">
        <f t="shared" si="137"/>
        <v>0.19999999999999998</v>
      </c>
      <c r="M2213" s="12">
        <f t="shared" si="138"/>
        <v>6.6916799999999999</v>
      </c>
      <c r="N2213" s="19">
        <f t="shared" si="139"/>
        <v>130.48776000000001</v>
      </c>
    </row>
    <row r="2214" spans="1:14" x14ac:dyDescent="0.3">
      <c r="A2214" s="10" t="s">
        <v>2809</v>
      </c>
      <c r="B2214" s="11">
        <v>43425</v>
      </c>
      <c r="C2214" s="12" t="s">
        <v>1315</v>
      </c>
      <c r="D2214" s="12" t="s">
        <v>2</v>
      </c>
      <c r="E2214" s="12" t="s">
        <v>3</v>
      </c>
      <c r="F2214" s="12" t="s">
        <v>4</v>
      </c>
      <c r="G2214" s="12">
        <v>27.42</v>
      </c>
      <c r="H2214" s="12">
        <v>30</v>
      </c>
      <c r="I2214" s="12">
        <v>5.484</v>
      </c>
      <c r="J2214" s="13">
        <v>0.05</v>
      </c>
      <c r="K2214" s="12" t="str">
        <f t="shared" si="136"/>
        <v>November</v>
      </c>
      <c r="L2214" s="24">
        <f t="shared" si="137"/>
        <v>0.19999999999999998</v>
      </c>
      <c r="M2214" s="12">
        <f t="shared" si="138"/>
        <v>0.91400000000000003</v>
      </c>
      <c r="N2214" s="19">
        <f t="shared" si="139"/>
        <v>26.049000000000003</v>
      </c>
    </row>
    <row r="2215" spans="1:14" x14ac:dyDescent="0.3">
      <c r="A2215" s="10" t="s">
        <v>2810</v>
      </c>
      <c r="B2215" s="11">
        <v>43110</v>
      </c>
      <c r="C2215" s="12" t="s">
        <v>2189</v>
      </c>
      <c r="D2215" s="12" t="s">
        <v>29</v>
      </c>
      <c r="E2215" s="12" t="s">
        <v>3</v>
      </c>
      <c r="F2215" s="12" t="s">
        <v>10</v>
      </c>
      <c r="G2215" s="12">
        <v>1.44</v>
      </c>
      <c r="H2215" s="12">
        <v>30</v>
      </c>
      <c r="I2215" s="12">
        <v>0.28799999999999998</v>
      </c>
      <c r="J2215" s="13">
        <v>0.12</v>
      </c>
      <c r="K2215" s="12" t="str">
        <f t="shared" si="136"/>
        <v>January</v>
      </c>
      <c r="L2215" s="24">
        <f t="shared" si="137"/>
        <v>0.19999999999999998</v>
      </c>
      <c r="M2215" s="12">
        <f t="shared" si="138"/>
        <v>4.8000000000000001E-2</v>
      </c>
      <c r="N2215" s="19">
        <f t="shared" si="139"/>
        <v>1.2671999999999999</v>
      </c>
    </row>
    <row r="2216" spans="1:14" x14ac:dyDescent="0.3">
      <c r="A2216" s="10" t="s">
        <v>2811</v>
      </c>
      <c r="B2216" s="11">
        <v>43110</v>
      </c>
      <c r="C2216" s="12" t="s">
        <v>2189</v>
      </c>
      <c r="D2216" s="12" t="s">
        <v>29</v>
      </c>
      <c r="E2216" s="12" t="s">
        <v>3</v>
      </c>
      <c r="F2216" s="12" t="s">
        <v>10</v>
      </c>
      <c r="G2216" s="12">
        <v>61.776000000000003</v>
      </c>
      <c r="H2216" s="12">
        <v>13</v>
      </c>
      <c r="I2216" s="12">
        <v>12.3552</v>
      </c>
      <c r="J2216" s="13">
        <v>0.21</v>
      </c>
      <c r="K2216" s="12" t="str">
        <f t="shared" si="136"/>
        <v>January</v>
      </c>
      <c r="L2216" s="24">
        <f t="shared" si="137"/>
        <v>0.19999999999999998</v>
      </c>
      <c r="M2216" s="12">
        <f t="shared" si="138"/>
        <v>4.7520000000000007</v>
      </c>
      <c r="N2216" s="19">
        <f t="shared" si="139"/>
        <v>48.803040000000003</v>
      </c>
    </row>
    <row r="2217" spans="1:14" x14ac:dyDescent="0.3">
      <c r="A2217" s="10" t="s">
        <v>2812</v>
      </c>
      <c r="B2217" s="11">
        <v>43110</v>
      </c>
      <c r="C2217" s="12" t="s">
        <v>2189</v>
      </c>
      <c r="D2217" s="12" t="s">
        <v>29</v>
      </c>
      <c r="E2217" s="12" t="s">
        <v>3</v>
      </c>
      <c r="F2217" s="12" t="s">
        <v>10</v>
      </c>
      <c r="G2217" s="12">
        <v>241.96</v>
      </c>
      <c r="H2217" s="12">
        <v>30</v>
      </c>
      <c r="I2217" s="12">
        <v>48.392000000000003</v>
      </c>
      <c r="J2217" s="13">
        <v>0.02</v>
      </c>
      <c r="K2217" s="12" t="str">
        <f t="shared" si="136"/>
        <v>January</v>
      </c>
      <c r="L2217" s="24">
        <f t="shared" si="137"/>
        <v>0.2</v>
      </c>
      <c r="M2217" s="12">
        <f t="shared" si="138"/>
        <v>8.0653333333333332</v>
      </c>
      <c r="N2217" s="19">
        <f t="shared" si="139"/>
        <v>237.1208</v>
      </c>
    </row>
    <row r="2218" spans="1:14" x14ac:dyDescent="0.3">
      <c r="A2218" s="10" t="s">
        <v>2813</v>
      </c>
      <c r="B2218" s="11">
        <v>43110</v>
      </c>
      <c r="C2218" s="12" t="s">
        <v>2189</v>
      </c>
      <c r="D2218" s="12" t="s">
        <v>29</v>
      </c>
      <c r="E2218" s="12" t="s">
        <v>3</v>
      </c>
      <c r="F2218" s="12" t="s">
        <v>4</v>
      </c>
      <c r="G2218" s="12">
        <v>108.608</v>
      </c>
      <c r="H2218" s="12">
        <v>28</v>
      </c>
      <c r="I2218" s="12">
        <v>21.721599999999999</v>
      </c>
      <c r="J2218" s="13">
        <v>0.1</v>
      </c>
      <c r="K2218" s="12" t="str">
        <f t="shared" si="136"/>
        <v>January</v>
      </c>
      <c r="L2218" s="24">
        <f t="shared" si="137"/>
        <v>0.19999999999999998</v>
      </c>
      <c r="M2218" s="12">
        <f t="shared" si="138"/>
        <v>3.878857142857143</v>
      </c>
      <c r="N2218" s="19">
        <f t="shared" si="139"/>
        <v>97.747200000000007</v>
      </c>
    </row>
    <row r="2219" spans="1:14" x14ac:dyDescent="0.3">
      <c r="A2219" s="10" t="s">
        <v>2814</v>
      </c>
      <c r="B2219" s="11">
        <v>42267</v>
      </c>
      <c r="C2219" s="12" t="s">
        <v>2815</v>
      </c>
      <c r="D2219" s="12" t="s">
        <v>2</v>
      </c>
      <c r="E2219" s="12" t="s">
        <v>9</v>
      </c>
      <c r="F2219" s="12" t="s">
        <v>10</v>
      </c>
      <c r="G2219" s="12">
        <v>2.8159999999999998</v>
      </c>
      <c r="H2219" s="12">
        <v>2</v>
      </c>
      <c r="I2219" s="12">
        <v>0.56320000000000003</v>
      </c>
      <c r="J2219" s="13">
        <v>0.18</v>
      </c>
      <c r="K2219" s="12" t="str">
        <f t="shared" si="136"/>
        <v>September</v>
      </c>
      <c r="L2219" s="24">
        <f t="shared" si="137"/>
        <v>0.2</v>
      </c>
      <c r="M2219" s="12">
        <f t="shared" si="138"/>
        <v>1.4079999999999999</v>
      </c>
      <c r="N2219" s="19">
        <f t="shared" si="139"/>
        <v>2.3091200000000001</v>
      </c>
    </row>
    <row r="2220" spans="1:14" x14ac:dyDescent="0.3">
      <c r="A2220" s="10" t="s">
        <v>2816</v>
      </c>
      <c r="B2220" s="11">
        <v>43309</v>
      </c>
      <c r="C2220" s="12" t="s">
        <v>2817</v>
      </c>
      <c r="D2220" s="12" t="s">
        <v>8</v>
      </c>
      <c r="E2220" s="12" t="s">
        <v>9</v>
      </c>
      <c r="F2220" s="12" t="s">
        <v>10</v>
      </c>
      <c r="G2220" s="12">
        <v>9.984</v>
      </c>
      <c r="H2220" s="12">
        <v>3</v>
      </c>
      <c r="I2220" s="12">
        <v>1.9967999999999999</v>
      </c>
      <c r="J2220" s="13">
        <v>0.23</v>
      </c>
      <c r="K2220" s="12" t="str">
        <f t="shared" si="136"/>
        <v>July</v>
      </c>
      <c r="L2220" s="24">
        <f t="shared" si="137"/>
        <v>0.19999999999999998</v>
      </c>
      <c r="M2220" s="12">
        <f t="shared" si="138"/>
        <v>3.3279999999999998</v>
      </c>
      <c r="N2220" s="19">
        <f t="shared" si="139"/>
        <v>7.6876800000000003</v>
      </c>
    </row>
    <row r="2221" spans="1:14" x14ac:dyDescent="0.3">
      <c r="A2221" s="10" t="s">
        <v>2818</v>
      </c>
      <c r="B2221" s="11">
        <v>43309</v>
      </c>
      <c r="C2221" s="12" t="s">
        <v>2817</v>
      </c>
      <c r="D2221" s="12" t="s">
        <v>8</v>
      </c>
      <c r="E2221" s="12" t="s">
        <v>9</v>
      </c>
      <c r="F2221" s="12" t="s">
        <v>10</v>
      </c>
      <c r="G2221" s="12">
        <v>14.98</v>
      </c>
      <c r="H2221" s="12">
        <v>25</v>
      </c>
      <c r="I2221" s="12">
        <v>2.996</v>
      </c>
      <c r="J2221" s="13">
        <v>0.11</v>
      </c>
      <c r="K2221" s="12" t="str">
        <f t="shared" si="136"/>
        <v>July</v>
      </c>
      <c r="L2221" s="24">
        <f t="shared" si="137"/>
        <v>0.19999999999999998</v>
      </c>
      <c r="M2221" s="12">
        <f t="shared" si="138"/>
        <v>0.59920000000000007</v>
      </c>
      <c r="N2221" s="19">
        <f t="shared" si="139"/>
        <v>13.3322</v>
      </c>
    </row>
    <row r="2222" spans="1:14" x14ac:dyDescent="0.3">
      <c r="A2222" s="10" t="s">
        <v>2819</v>
      </c>
      <c r="B2222" s="11">
        <v>43309</v>
      </c>
      <c r="C2222" s="12" t="s">
        <v>2817</v>
      </c>
      <c r="D2222" s="12" t="s">
        <v>8</v>
      </c>
      <c r="E2222" s="12" t="s">
        <v>9</v>
      </c>
      <c r="F2222" s="12" t="s">
        <v>18</v>
      </c>
      <c r="G2222" s="12">
        <v>1145.5999999999999</v>
      </c>
      <c r="H2222" s="12">
        <v>23</v>
      </c>
      <c r="I2222" s="12">
        <v>229.12</v>
      </c>
      <c r="J2222" s="13">
        <v>0.18</v>
      </c>
      <c r="K2222" s="12" t="str">
        <f t="shared" si="136"/>
        <v>July</v>
      </c>
      <c r="L2222" s="24">
        <f t="shared" si="137"/>
        <v>0.2</v>
      </c>
      <c r="M2222" s="12">
        <f t="shared" si="138"/>
        <v>49.80869565217391</v>
      </c>
      <c r="N2222" s="19">
        <f t="shared" si="139"/>
        <v>939.39199999999994</v>
      </c>
    </row>
    <row r="2223" spans="1:14" x14ac:dyDescent="0.3">
      <c r="A2223" s="10" t="s">
        <v>2820</v>
      </c>
      <c r="B2223" s="11">
        <v>42533</v>
      </c>
      <c r="C2223" s="12" t="s">
        <v>2821</v>
      </c>
      <c r="D2223" s="12" t="s">
        <v>45</v>
      </c>
      <c r="E2223" s="12" t="s">
        <v>3</v>
      </c>
      <c r="F2223" s="12" t="s">
        <v>18</v>
      </c>
      <c r="G2223" s="12">
        <v>485.94</v>
      </c>
      <c r="H2223" s="12">
        <v>5</v>
      </c>
      <c r="I2223" s="12">
        <v>97.188000000000002</v>
      </c>
      <c r="J2223" s="13">
        <v>0.22</v>
      </c>
      <c r="K2223" s="12" t="str">
        <f t="shared" si="136"/>
        <v>June</v>
      </c>
      <c r="L2223" s="24">
        <f t="shared" si="137"/>
        <v>0.2</v>
      </c>
      <c r="M2223" s="12">
        <f t="shared" si="138"/>
        <v>97.188000000000002</v>
      </c>
      <c r="N2223" s="19">
        <f t="shared" si="139"/>
        <v>379.03319999999997</v>
      </c>
    </row>
    <row r="2224" spans="1:14" x14ac:dyDescent="0.3">
      <c r="A2224" s="10" t="s">
        <v>2822</v>
      </c>
      <c r="B2224" s="11">
        <v>42533</v>
      </c>
      <c r="C2224" s="12" t="s">
        <v>2821</v>
      </c>
      <c r="D2224" s="12" t="s">
        <v>45</v>
      </c>
      <c r="E2224" s="12" t="s">
        <v>3</v>
      </c>
      <c r="F2224" s="12" t="s">
        <v>10</v>
      </c>
      <c r="G2224" s="12">
        <v>37.375999999999998</v>
      </c>
      <c r="H2224" s="12">
        <v>15</v>
      </c>
      <c r="I2224" s="12">
        <v>7.4752000000000001</v>
      </c>
      <c r="J2224" s="13">
        <v>0</v>
      </c>
      <c r="K2224" s="12" t="str">
        <f t="shared" si="136"/>
        <v>June</v>
      </c>
      <c r="L2224" s="24">
        <f t="shared" si="137"/>
        <v>0.2</v>
      </c>
      <c r="M2224" s="12">
        <f t="shared" si="138"/>
        <v>2.4917333333333334</v>
      </c>
      <c r="N2224" s="19">
        <f t="shared" si="139"/>
        <v>37.375999999999998</v>
      </c>
    </row>
    <row r="2225" spans="1:14" x14ac:dyDescent="0.3">
      <c r="A2225" s="10" t="s">
        <v>2823</v>
      </c>
      <c r="B2225" s="11">
        <v>42533</v>
      </c>
      <c r="C2225" s="12" t="s">
        <v>2821</v>
      </c>
      <c r="D2225" s="12" t="s">
        <v>45</v>
      </c>
      <c r="E2225" s="12" t="s">
        <v>3</v>
      </c>
      <c r="F2225" s="12" t="s">
        <v>4</v>
      </c>
      <c r="G2225" s="12">
        <v>70.686000000000007</v>
      </c>
      <c r="H2225" s="12">
        <v>13</v>
      </c>
      <c r="I2225" s="12">
        <v>14.1372</v>
      </c>
      <c r="J2225" s="13">
        <v>0.18</v>
      </c>
      <c r="K2225" s="12" t="str">
        <f t="shared" si="136"/>
        <v>June</v>
      </c>
      <c r="L2225" s="24">
        <f t="shared" si="137"/>
        <v>0.19999999999999998</v>
      </c>
      <c r="M2225" s="12">
        <f t="shared" si="138"/>
        <v>5.4373846153846159</v>
      </c>
      <c r="N2225" s="19">
        <f t="shared" si="139"/>
        <v>57.962520000000005</v>
      </c>
    </row>
    <row r="2226" spans="1:14" x14ac:dyDescent="0.3">
      <c r="A2226" s="10" t="s">
        <v>2824</v>
      </c>
      <c r="B2226" s="11">
        <v>43312</v>
      </c>
      <c r="C2226" s="12" t="s">
        <v>346</v>
      </c>
      <c r="D2226" s="12" t="s">
        <v>2</v>
      </c>
      <c r="E2226" s="12" t="s">
        <v>9</v>
      </c>
      <c r="F2226" s="12" t="s">
        <v>10</v>
      </c>
      <c r="G2226" s="12">
        <v>54.816000000000003</v>
      </c>
      <c r="H2226" s="12">
        <v>24</v>
      </c>
      <c r="I2226" s="12">
        <v>10.963200000000001</v>
      </c>
      <c r="J2226" s="13">
        <v>0.11</v>
      </c>
      <c r="K2226" s="12" t="str">
        <f t="shared" si="136"/>
        <v>July</v>
      </c>
      <c r="L2226" s="24">
        <f t="shared" si="137"/>
        <v>0.2</v>
      </c>
      <c r="M2226" s="12">
        <f t="shared" si="138"/>
        <v>2.2840000000000003</v>
      </c>
      <c r="N2226" s="19">
        <f t="shared" si="139"/>
        <v>48.786239999999999</v>
      </c>
    </row>
    <row r="2227" spans="1:14" x14ac:dyDescent="0.3">
      <c r="A2227" s="10" t="s">
        <v>2825</v>
      </c>
      <c r="B2227" s="11">
        <v>42813</v>
      </c>
      <c r="C2227" s="12" t="s">
        <v>2826</v>
      </c>
      <c r="D2227" s="12" t="s">
        <v>8</v>
      </c>
      <c r="E2227" s="12" t="s">
        <v>3</v>
      </c>
      <c r="F2227" s="12" t="s">
        <v>4</v>
      </c>
      <c r="G2227" s="12">
        <v>72.293999999999997</v>
      </c>
      <c r="H2227" s="12">
        <v>22</v>
      </c>
      <c r="I2227" s="12">
        <v>14.4588</v>
      </c>
      <c r="J2227" s="13">
        <v>0.11</v>
      </c>
      <c r="K2227" s="12" t="str">
        <f t="shared" si="136"/>
        <v>March</v>
      </c>
      <c r="L2227" s="24">
        <f t="shared" si="137"/>
        <v>0.2</v>
      </c>
      <c r="M2227" s="12">
        <f t="shared" si="138"/>
        <v>3.286090909090909</v>
      </c>
      <c r="N2227" s="19">
        <f t="shared" si="139"/>
        <v>64.34165999999999</v>
      </c>
    </row>
    <row r="2228" spans="1:14" x14ac:dyDescent="0.3">
      <c r="A2228" s="10" t="s">
        <v>2827</v>
      </c>
      <c r="B2228" s="11">
        <v>43310</v>
      </c>
      <c r="C2228" s="12" t="s">
        <v>550</v>
      </c>
      <c r="D2228" s="12" t="s">
        <v>29</v>
      </c>
      <c r="E2228" s="12" t="s">
        <v>9</v>
      </c>
      <c r="F2228" s="12" t="s">
        <v>10</v>
      </c>
      <c r="G2228" s="12">
        <v>2.8959999999999999</v>
      </c>
      <c r="H2228" s="12">
        <v>6</v>
      </c>
      <c r="I2228" s="12">
        <v>0.57920000000000005</v>
      </c>
      <c r="J2228" s="13">
        <v>0.1</v>
      </c>
      <c r="K2228" s="12" t="str">
        <f t="shared" si="136"/>
        <v>July</v>
      </c>
      <c r="L2228" s="24">
        <f t="shared" si="137"/>
        <v>0.2</v>
      </c>
      <c r="M2228" s="12">
        <f t="shared" si="138"/>
        <v>0.48266666666666663</v>
      </c>
      <c r="N2228" s="19">
        <f t="shared" si="139"/>
        <v>2.6063999999999998</v>
      </c>
    </row>
    <row r="2229" spans="1:14" x14ac:dyDescent="0.3">
      <c r="A2229" s="10" t="s">
        <v>2828</v>
      </c>
      <c r="B2229" s="11">
        <v>43310</v>
      </c>
      <c r="C2229" s="12" t="s">
        <v>550</v>
      </c>
      <c r="D2229" s="12" t="s">
        <v>29</v>
      </c>
      <c r="E2229" s="12" t="s">
        <v>9</v>
      </c>
      <c r="F2229" s="12" t="s">
        <v>18</v>
      </c>
      <c r="G2229" s="12">
        <v>124.792</v>
      </c>
      <c r="H2229" s="12">
        <v>16</v>
      </c>
      <c r="I2229" s="12">
        <v>24.958400000000001</v>
      </c>
      <c r="J2229" s="13">
        <v>0.1</v>
      </c>
      <c r="K2229" s="12" t="str">
        <f t="shared" si="136"/>
        <v>July</v>
      </c>
      <c r="L2229" s="24">
        <f t="shared" si="137"/>
        <v>0.2</v>
      </c>
      <c r="M2229" s="12">
        <f t="shared" si="138"/>
        <v>7.7995000000000001</v>
      </c>
      <c r="N2229" s="19">
        <f t="shared" si="139"/>
        <v>112.3128</v>
      </c>
    </row>
    <row r="2230" spans="1:14" x14ac:dyDescent="0.3">
      <c r="A2230" s="10" t="s">
        <v>2829</v>
      </c>
      <c r="B2230" s="11">
        <v>42745</v>
      </c>
      <c r="C2230" s="12" t="s">
        <v>1660</v>
      </c>
      <c r="D2230" s="12" t="s">
        <v>8</v>
      </c>
      <c r="E2230" s="12" t="s">
        <v>3</v>
      </c>
      <c r="F2230" s="12" t="s">
        <v>4</v>
      </c>
      <c r="G2230" s="12">
        <v>330.58800000000002</v>
      </c>
      <c r="H2230" s="12">
        <v>10</v>
      </c>
      <c r="I2230" s="12">
        <v>66.117599999999996</v>
      </c>
      <c r="J2230" s="13">
        <v>0.06</v>
      </c>
      <c r="K2230" s="12" t="str">
        <f t="shared" si="136"/>
        <v>January</v>
      </c>
      <c r="L2230" s="24">
        <f t="shared" si="137"/>
        <v>0.19999999999999998</v>
      </c>
      <c r="M2230" s="12">
        <f t="shared" si="138"/>
        <v>33.058800000000005</v>
      </c>
      <c r="N2230" s="19">
        <f t="shared" si="139"/>
        <v>310.75272000000001</v>
      </c>
    </row>
    <row r="2231" spans="1:14" x14ac:dyDescent="0.3">
      <c r="A2231" s="10" t="s">
        <v>2830</v>
      </c>
      <c r="B2231" s="11">
        <v>42094</v>
      </c>
      <c r="C2231" s="12" t="s">
        <v>1567</v>
      </c>
      <c r="D2231" s="12" t="s">
        <v>29</v>
      </c>
      <c r="E2231" s="12" t="s">
        <v>3</v>
      </c>
      <c r="F2231" s="12" t="s">
        <v>10</v>
      </c>
      <c r="G2231" s="12">
        <v>673.56799999999998</v>
      </c>
      <c r="H2231" s="12">
        <v>28</v>
      </c>
      <c r="I2231" s="12">
        <v>134.71360000000001</v>
      </c>
      <c r="J2231" s="13">
        <v>0.03</v>
      </c>
      <c r="K2231" s="12" t="str">
        <f t="shared" si="136"/>
        <v>March</v>
      </c>
      <c r="L2231" s="24">
        <f t="shared" si="137"/>
        <v>0.20000000000000004</v>
      </c>
      <c r="M2231" s="12">
        <f t="shared" si="138"/>
        <v>24.056000000000001</v>
      </c>
      <c r="N2231" s="19">
        <f t="shared" si="139"/>
        <v>653.36095999999998</v>
      </c>
    </row>
    <row r="2232" spans="1:14" x14ac:dyDescent="0.3">
      <c r="A2232" s="10" t="s">
        <v>2831</v>
      </c>
      <c r="B2232" s="11">
        <v>42094</v>
      </c>
      <c r="C2232" s="12" t="s">
        <v>1567</v>
      </c>
      <c r="D2232" s="12" t="s">
        <v>29</v>
      </c>
      <c r="E2232" s="12" t="s">
        <v>3</v>
      </c>
      <c r="F2232" s="12" t="s">
        <v>10</v>
      </c>
      <c r="G2232" s="12">
        <v>52.98</v>
      </c>
      <c r="H2232" s="12">
        <v>25</v>
      </c>
      <c r="I2232" s="12">
        <v>10.596</v>
      </c>
      <c r="J2232" s="13">
        <v>0.21</v>
      </c>
      <c r="K2232" s="12" t="str">
        <f t="shared" si="136"/>
        <v>March</v>
      </c>
      <c r="L2232" s="24">
        <f t="shared" si="137"/>
        <v>0.2</v>
      </c>
      <c r="M2232" s="12">
        <f t="shared" si="138"/>
        <v>2.1191999999999998</v>
      </c>
      <c r="N2232" s="19">
        <f t="shared" si="139"/>
        <v>41.854199999999999</v>
      </c>
    </row>
    <row r="2233" spans="1:14" x14ac:dyDescent="0.3">
      <c r="A2233" s="10" t="s">
        <v>2832</v>
      </c>
      <c r="B2233" s="11">
        <v>43277</v>
      </c>
      <c r="C2233" s="12" t="s">
        <v>2833</v>
      </c>
      <c r="D2233" s="12" t="s">
        <v>29</v>
      </c>
      <c r="E2233" s="12" t="s">
        <v>3</v>
      </c>
      <c r="F2233" s="12" t="s">
        <v>4</v>
      </c>
      <c r="G2233" s="12">
        <v>526.45000000000005</v>
      </c>
      <c r="H2233" s="12">
        <v>18</v>
      </c>
      <c r="I2233" s="12">
        <v>105.29</v>
      </c>
      <c r="J2233" s="13">
        <v>0.04</v>
      </c>
      <c r="K2233" s="12" t="str">
        <f t="shared" si="136"/>
        <v>June</v>
      </c>
      <c r="L2233" s="24">
        <f t="shared" si="137"/>
        <v>0.19999999999999998</v>
      </c>
      <c r="M2233" s="12">
        <f t="shared" si="138"/>
        <v>29.247222222222224</v>
      </c>
      <c r="N2233" s="19">
        <f t="shared" si="139"/>
        <v>505.39200000000005</v>
      </c>
    </row>
    <row r="2234" spans="1:14" x14ac:dyDescent="0.3">
      <c r="A2234" s="10" t="s">
        <v>2834</v>
      </c>
      <c r="B2234" s="11">
        <v>43350</v>
      </c>
      <c r="C2234" s="12" t="s">
        <v>2760</v>
      </c>
      <c r="D2234" s="12" t="s">
        <v>45</v>
      </c>
      <c r="E2234" s="12" t="s">
        <v>3</v>
      </c>
      <c r="F2234" s="12" t="s">
        <v>10</v>
      </c>
      <c r="G2234" s="12">
        <v>228.92</v>
      </c>
      <c r="H2234" s="12">
        <v>16</v>
      </c>
      <c r="I2234" s="12">
        <v>45.783999999999999</v>
      </c>
      <c r="J2234" s="13">
        <v>0.12</v>
      </c>
      <c r="K2234" s="12" t="str">
        <f t="shared" si="136"/>
        <v>September</v>
      </c>
      <c r="L2234" s="24">
        <f t="shared" si="137"/>
        <v>0.2</v>
      </c>
      <c r="M2234" s="12">
        <f t="shared" si="138"/>
        <v>14.307499999999999</v>
      </c>
      <c r="N2234" s="19">
        <f t="shared" si="139"/>
        <v>201.44959999999998</v>
      </c>
    </row>
    <row r="2235" spans="1:14" x14ac:dyDescent="0.3">
      <c r="A2235" s="10" t="s">
        <v>2835</v>
      </c>
      <c r="B2235" s="11">
        <v>42718</v>
      </c>
      <c r="C2235" s="12" t="s">
        <v>955</v>
      </c>
      <c r="D2235" s="12" t="s">
        <v>45</v>
      </c>
      <c r="E2235" s="12" t="s">
        <v>3</v>
      </c>
      <c r="F2235" s="12" t="s">
        <v>18</v>
      </c>
      <c r="G2235" s="12">
        <v>319.96800000000002</v>
      </c>
      <c r="H2235" s="12">
        <v>11</v>
      </c>
      <c r="I2235" s="12">
        <v>63.993600000000001</v>
      </c>
      <c r="J2235" s="13">
        <v>0.16</v>
      </c>
      <c r="K2235" s="12" t="str">
        <f t="shared" si="136"/>
        <v>December</v>
      </c>
      <c r="L2235" s="24">
        <f t="shared" si="137"/>
        <v>0.19999999999999998</v>
      </c>
      <c r="M2235" s="12">
        <f t="shared" si="138"/>
        <v>29.088000000000001</v>
      </c>
      <c r="N2235" s="19">
        <f t="shared" si="139"/>
        <v>268.77312000000001</v>
      </c>
    </row>
    <row r="2236" spans="1:14" x14ac:dyDescent="0.3">
      <c r="A2236" s="10" t="s">
        <v>2836</v>
      </c>
      <c r="B2236" s="11">
        <v>43232</v>
      </c>
      <c r="C2236" s="12" t="s">
        <v>1734</v>
      </c>
      <c r="D2236" s="12" t="s">
        <v>29</v>
      </c>
      <c r="E2236" s="12" t="s">
        <v>9</v>
      </c>
      <c r="F2236" s="12" t="s">
        <v>18</v>
      </c>
      <c r="G2236" s="12">
        <v>205.03</v>
      </c>
      <c r="H2236" s="12">
        <v>26</v>
      </c>
      <c r="I2236" s="12">
        <v>41.006</v>
      </c>
      <c r="J2236" s="13">
        <v>0.24</v>
      </c>
      <c r="K2236" s="12" t="str">
        <f t="shared" si="136"/>
        <v>May</v>
      </c>
      <c r="L2236" s="24">
        <f t="shared" si="137"/>
        <v>0.2</v>
      </c>
      <c r="M2236" s="12">
        <f t="shared" si="138"/>
        <v>7.8857692307692311</v>
      </c>
      <c r="N2236" s="19">
        <f t="shared" si="139"/>
        <v>155.8228</v>
      </c>
    </row>
    <row r="2237" spans="1:14" x14ac:dyDescent="0.3">
      <c r="A2237" s="10" t="s">
        <v>2837</v>
      </c>
      <c r="B2237" s="11">
        <v>42628</v>
      </c>
      <c r="C2237" s="12" t="s">
        <v>2609</v>
      </c>
      <c r="D2237" s="12" t="s">
        <v>29</v>
      </c>
      <c r="E2237" s="12" t="s">
        <v>3</v>
      </c>
      <c r="F2237" s="12" t="s">
        <v>10</v>
      </c>
      <c r="G2237" s="12">
        <v>190.86</v>
      </c>
      <c r="H2237" s="12">
        <v>17</v>
      </c>
      <c r="I2237" s="12">
        <v>38.171999999999997</v>
      </c>
      <c r="J2237" s="13">
        <v>0.17</v>
      </c>
      <c r="K2237" s="12" t="str">
        <f t="shared" si="136"/>
        <v>September</v>
      </c>
      <c r="L2237" s="24">
        <f t="shared" si="137"/>
        <v>0.19999999999999998</v>
      </c>
      <c r="M2237" s="12">
        <f t="shared" si="138"/>
        <v>11.227058823529413</v>
      </c>
      <c r="N2237" s="19">
        <f t="shared" si="139"/>
        <v>158.41380000000001</v>
      </c>
    </row>
    <row r="2238" spans="1:14" x14ac:dyDescent="0.3">
      <c r="A2238" s="10" t="s">
        <v>2838</v>
      </c>
      <c r="B2238" s="11">
        <v>42628</v>
      </c>
      <c r="C2238" s="12" t="s">
        <v>2609</v>
      </c>
      <c r="D2238" s="12" t="s">
        <v>29</v>
      </c>
      <c r="E2238" s="12" t="s">
        <v>3</v>
      </c>
      <c r="F2238" s="12" t="s">
        <v>10</v>
      </c>
      <c r="G2238" s="12">
        <v>24.32</v>
      </c>
      <c r="H2238" s="12">
        <v>29</v>
      </c>
      <c r="I2238" s="12">
        <v>4.8639999999999999</v>
      </c>
      <c r="J2238" s="13">
        <v>0.05</v>
      </c>
      <c r="K2238" s="12" t="str">
        <f t="shared" si="136"/>
        <v>September</v>
      </c>
      <c r="L2238" s="24">
        <f t="shared" si="137"/>
        <v>0.19999999999999998</v>
      </c>
      <c r="M2238" s="12">
        <f t="shared" si="138"/>
        <v>0.83862068965517245</v>
      </c>
      <c r="N2238" s="19">
        <f t="shared" si="139"/>
        <v>23.103999999999999</v>
      </c>
    </row>
    <row r="2239" spans="1:14" x14ac:dyDescent="0.3">
      <c r="A2239" s="10" t="s">
        <v>2839</v>
      </c>
      <c r="B2239" s="11">
        <v>42931</v>
      </c>
      <c r="C2239" s="12" t="s">
        <v>2594</v>
      </c>
      <c r="D2239" s="12" t="s">
        <v>45</v>
      </c>
      <c r="E2239" s="12" t="s">
        <v>30</v>
      </c>
      <c r="F2239" s="12" t="s">
        <v>10</v>
      </c>
      <c r="G2239" s="12">
        <v>44.4</v>
      </c>
      <c r="H2239" s="12">
        <v>11</v>
      </c>
      <c r="I2239" s="12">
        <v>8.8800000000000008</v>
      </c>
      <c r="J2239" s="13">
        <v>0.15</v>
      </c>
      <c r="K2239" s="12" t="str">
        <f t="shared" si="136"/>
        <v>July</v>
      </c>
      <c r="L2239" s="24">
        <f t="shared" si="137"/>
        <v>0.2</v>
      </c>
      <c r="M2239" s="12">
        <f t="shared" si="138"/>
        <v>4.0363636363636362</v>
      </c>
      <c r="N2239" s="19">
        <f t="shared" si="139"/>
        <v>37.74</v>
      </c>
    </row>
    <row r="2240" spans="1:14" x14ac:dyDescent="0.3">
      <c r="A2240" s="10" t="s">
        <v>2840</v>
      </c>
      <c r="B2240" s="11">
        <v>43210</v>
      </c>
      <c r="C2240" s="12" t="s">
        <v>1188</v>
      </c>
      <c r="D2240" s="12" t="s">
        <v>45</v>
      </c>
      <c r="E2240" s="12" t="s">
        <v>30</v>
      </c>
      <c r="F2240" s="12" t="s">
        <v>4</v>
      </c>
      <c r="G2240" s="12">
        <v>44.4</v>
      </c>
      <c r="H2240" s="12">
        <v>12</v>
      </c>
      <c r="I2240" s="12">
        <v>8.8800000000000008</v>
      </c>
      <c r="J2240" s="13">
        <v>0.19</v>
      </c>
      <c r="K2240" s="12" t="str">
        <f t="shared" si="136"/>
        <v>April</v>
      </c>
      <c r="L2240" s="24">
        <f t="shared" si="137"/>
        <v>0.2</v>
      </c>
      <c r="M2240" s="12">
        <f t="shared" si="138"/>
        <v>3.6999999999999997</v>
      </c>
      <c r="N2240" s="19">
        <f t="shared" si="139"/>
        <v>35.963999999999999</v>
      </c>
    </row>
    <row r="2241" spans="1:14" x14ac:dyDescent="0.3">
      <c r="A2241" s="10" t="s">
        <v>2841</v>
      </c>
      <c r="B2241" s="11">
        <v>43054</v>
      </c>
      <c r="C2241" s="12" t="s">
        <v>2842</v>
      </c>
      <c r="D2241" s="12" t="s">
        <v>8</v>
      </c>
      <c r="E2241" s="12" t="s">
        <v>3</v>
      </c>
      <c r="F2241" s="12" t="s">
        <v>10</v>
      </c>
      <c r="G2241" s="12">
        <v>1016.792</v>
      </c>
      <c r="H2241" s="12">
        <v>1</v>
      </c>
      <c r="I2241" s="12">
        <v>203.35839999999999</v>
      </c>
      <c r="J2241" s="13">
        <v>0.08</v>
      </c>
      <c r="K2241" s="12" t="str">
        <f t="shared" si="136"/>
        <v>November</v>
      </c>
      <c r="L2241" s="24">
        <f t="shared" si="137"/>
        <v>0.19999999999999998</v>
      </c>
      <c r="M2241" s="12">
        <f t="shared" si="138"/>
        <v>1016.792</v>
      </c>
      <c r="N2241" s="19">
        <f t="shared" si="139"/>
        <v>935.44864000000007</v>
      </c>
    </row>
    <row r="2242" spans="1:14" x14ac:dyDescent="0.3">
      <c r="A2242" s="10" t="s">
        <v>2843</v>
      </c>
      <c r="B2242" s="11">
        <v>43054</v>
      </c>
      <c r="C2242" s="12" t="s">
        <v>2842</v>
      </c>
      <c r="D2242" s="12" t="s">
        <v>8</v>
      </c>
      <c r="E2242" s="12" t="s">
        <v>3</v>
      </c>
      <c r="F2242" s="12" t="s">
        <v>10</v>
      </c>
      <c r="G2242" s="12">
        <v>38.136000000000003</v>
      </c>
      <c r="H2242" s="12">
        <v>22</v>
      </c>
      <c r="I2242" s="12">
        <v>7.6272000000000002</v>
      </c>
      <c r="J2242" s="13">
        <v>0.18</v>
      </c>
      <c r="K2242" s="12" t="str">
        <f t="shared" ref="K2242:K2305" si="140">TEXT(B2242,"mmmm")</f>
        <v>November</v>
      </c>
      <c r="L2242" s="24">
        <f t="shared" ref="L2242:L2305" si="141">I2242/G2242</f>
        <v>0.19999999999999998</v>
      </c>
      <c r="M2242" s="12">
        <f t="shared" ref="M2242:M2305" si="142">G2242/H2242</f>
        <v>1.7334545454545456</v>
      </c>
      <c r="N2242" s="19">
        <f t="shared" ref="N2242:N2305" si="143">G2242-(G2242*J2242)</f>
        <v>31.271520000000002</v>
      </c>
    </row>
    <row r="2243" spans="1:14" x14ac:dyDescent="0.3">
      <c r="A2243" s="10" t="s">
        <v>2844</v>
      </c>
      <c r="B2243" s="11">
        <v>43065</v>
      </c>
      <c r="C2243" s="12" t="s">
        <v>2609</v>
      </c>
      <c r="D2243" s="12" t="s">
        <v>29</v>
      </c>
      <c r="E2243" s="12" t="s">
        <v>3</v>
      </c>
      <c r="F2243" s="12" t="s">
        <v>18</v>
      </c>
      <c r="G2243" s="12">
        <v>494.98200000000003</v>
      </c>
      <c r="H2243" s="12">
        <v>9</v>
      </c>
      <c r="I2243" s="12">
        <v>98.996399999999994</v>
      </c>
      <c r="J2243" s="13">
        <v>0.04</v>
      </c>
      <c r="K2243" s="12" t="str">
        <f t="shared" si="140"/>
        <v>November</v>
      </c>
      <c r="L2243" s="24">
        <f t="shared" si="141"/>
        <v>0.19999999999999998</v>
      </c>
      <c r="M2243" s="12">
        <f t="shared" si="142"/>
        <v>54.998000000000005</v>
      </c>
      <c r="N2243" s="19">
        <f t="shared" si="143"/>
        <v>475.18272000000002</v>
      </c>
    </row>
    <row r="2244" spans="1:14" x14ac:dyDescent="0.3">
      <c r="A2244" s="10" t="s">
        <v>2845</v>
      </c>
      <c r="B2244" s="11">
        <v>43425</v>
      </c>
      <c r="C2244" s="12" t="s">
        <v>2846</v>
      </c>
      <c r="D2244" s="12" t="s">
        <v>8</v>
      </c>
      <c r="E2244" s="12" t="s">
        <v>30</v>
      </c>
      <c r="F2244" s="12" t="s">
        <v>10</v>
      </c>
      <c r="G2244" s="12">
        <v>56.56</v>
      </c>
      <c r="H2244" s="12">
        <v>17</v>
      </c>
      <c r="I2244" s="12">
        <v>11.311999999999999</v>
      </c>
      <c r="J2244" s="13">
        <v>0.06</v>
      </c>
      <c r="K2244" s="12" t="str">
        <f t="shared" si="140"/>
        <v>November</v>
      </c>
      <c r="L2244" s="24">
        <f t="shared" si="141"/>
        <v>0.19999999999999998</v>
      </c>
      <c r="M2244" s="12">
        <f t="shared" si="142"/>
        <v>3.3270588235294118</v>
      </c>
      <c r="N2244" s="19">
        <f t="shared" si="143"/>
        <v>53.166400000000003</v>
      </c>
    </row>
    <row r="2245" spans="1:14" x14ac:dyDescent="0.3">
      <c r="A2245" s="10" t="s">
        <v>2847</v>
      </c>
      <c r="B2245" s="11">
        <v>43425</v>
      </c>
      <c r="C2245" s="12" t="s">
        <v>2846</v>
      </c>
      <c r="D2245" s="12" t="s">
        <v>8</v>
      </c>
      <c r="E2245" s="12" t="s">
        <v>30</v>
      </c>
      <c r="F2245" s="12" t="s">
        <v>10</v>
      </c>
      <c r="G2245" s="12">
        <v>5.56</v>
      </c>
      <c r="H2245" s="12">
        <v>11</v>
      </c>
      <c r="I2245" s="12">
        <v>1.1120000000000001</v>
      </c>
      <c r="J2245" s="13">
        <v>0.02</v>
      </c>
      <c r="K2245" s="12" t="str">
        <f t="shared" si="140"/>
        <v>November</v>
      </c>
      <c r="L2245" s="24">
        <f t="shared" si="141"/>
        <v>0.20000000000000004</v>
      </c>
      <c r="M2245" s="12">
        <f t="shared" si="142"/>
        <v>0.50545454545454538</v>
      </c>
      <c r="N2245" s="19">
        <f t="shared" si="143"/>
        <v>5.4487999999999994</v>
      </c>
    </row>
    <row r="2246" spans="1:14" x14ac:dyDescent="0.3">
      <c r="A2246" s="10" t="s">
        <v>2848</v>
      </c>
      <c r="B2246" s="11">
        <v>43425</v>
      </c>
      <c r="C2246" s="12" t="s">
        <v>2846</v>
      </c>
      <c r="D2246" s="12" t="s">
        <v>8</v>
      </c>
      <c r="E2246" s="12" t="s">
        <v>30</v>
      </c>
      <c r="F2246" s="12" t="s">
        <v>10</v>
      </c>
      <c r="G2246" s="12">
        <v>9.02</v>
      </c>
      <c r="H2246" s="12">
        <v>20</v>
      </c>
      <c r="I2246" s="12">
        <v>1.804</v>
      </c>
      <c r="J2246" s="13">
        <v>0.25</v>
      </c>
      <c r="K2246" s="12" t="str">
        <f t="shared" si="140"/>
        <v>November</v>
      </c>
      <c r="L2246" s="24">
        <f t="shared" si="141"/>
        <v>0.2</v>
      </c>
      <c r="M2246" s="12">
        <f t="shared" si="142"/>
        <v>0.45099999999999996</v>
      </c>
      <c r="N2246" s="19">
        <f t="shared" si="143"/>
        <v>6.7649999999999997</v>
      </c>
    </row>
    <row r="2247" spans="1:14" x14ac:dyDescent="0.3">
      <c r="A2247" s="10" t="s">
        <v>2849</v>
      </c>
      <c r="B2247" s="11">
        <v>43425</v>
      </c>
      <c r="C2247" s="12" t="s">
        <v>2846</v>
      </c>
      <c r="D2247" s="12" t="s">
        <v>8</v>
      </c>
      <c r="E2247" s="12" t="s">
        <v>30</v>
      </c>
      <c r="F2247" s="12" t="s">
        <v>10</v>
      </c>
      <c r="G2247" s="12">
        <v>8.6199999999999992</v>
      </c>
      <c r="H2247" s="12">
        <v>18</v>
      </c>
      <c r="I2247" s="12">
        <v>1.724</v>
      </c>
      <c r="J2247" s="13">
        <v>0</v>
      </c>
      <c r="K2247" s="12" t="str">
        <f t="shared" si="140"/>
        <v>November</v>
      </c>
      <c r="L2247" s="24">
        <f t="shared" si="141"/>
        <v>0.2</v>
      </c>
      <c r="M2247" s="12">
        <f t="shared" si="142"/>
        <v>0.47888888888888886</v>
      </c>
      <c r="N2247" s="19">
        <f t="shared" si="143"/>
        <v>8.6199999999999992</v>
      </c>
    </row>
    <row r="2248" spans="1:14" x14ac:dyDescent="0.3">
      <c r="A2248" s="10" t="s">
        <v>2850</v>
      </c>
      <c r="B2248" s="11">
        <v>43425</v>
      </c>
      <c r="C2248" s="12" t="s">
        <v>2846</v>
      </c>
      <c r="D2248" s="12" t="s">
        <v>8</v>
      </c>
      <c r="E2248" s="12" t="s">
        <v>30</v>
      </c>
      <c r="F2248" s="12" t="s">
        <v>18</v>
      </c>
      <c r="G2248" s="12">
        <v>659.976</v>
      </c>
      <c r="H2248" s="12">
        <v>7</v>
      </c>
      <c r="I2248" s="12">
        <v>131.99520000000001</v>
      </c>
      <c r="J2248" s="13">
        <v>0.18</v>
      </c>
      <c r="K2248" s="12" t="str">
        <f t="shared" si="140"/>
        <v>November</v>
      </c>
      <c r="L2248" s="24">
        <f t="shared" si="141"/>
        <v>0.2</v>
      </c>
      <c r="M2248" s="12">
        <f t="shared" si="142"/>
        <v>94.28228571428572</v>
      </c>
      <c r="N2248" s="19">
        <f t="shared" si="143"/>
        <v>541.18032000000005</v>
      </c>
    </row>
    <row r="2249" spans="1:14" x14ac:dyDescent="0.3">
      <c r="A2249" s="10" t="s">
        <v>2851</v>
      </c>
      <c r="B2249" s="11">
        <v>42415</v>
      </c>
      <c r="C2249" s="12" t="s">
        <v>2852</v>
      </c>
      <c r="D2249" s="12" t="s">
        <v>8</v>
      </c>
      <c r="E2249" s="12" t="s">
        <v>3</v>
      </c>
      <c r="F2249" s="12" t="s">
        <v>10</v>
      </c>
      <c r="G2249" s="12">
        <v>13.36</v>
      </c>
      <c r="H2249" s="12">
        <v>28</v>
      </c>
      <c r="I2249" s="12">
        <v>2.6720000000000002</v>
      </c>
      <c r="J2249" s="13">
        <v>0.2</v>
      </c>
      <c r="K2249" s="12" t="str">
        <f t="shared" si="140"/>
        <v>February</v>
      </c>
      <c r="L2249" s="24">
        <f t="shared" si="141"/>
        <v>0.2</v>
      </c>
      <c r="M2249" s="12">
        <f t="shared" si="142"/>
        <v>0.47714285714285715</v>
      </c>
      <c r="N2249" s="19">
        <f t="shared" si="143"/>
        <v>10.687999999999999</v>
      </c>
    </row>
    <row r="2250" spans="1:14" x14ac:dyDescent="0.3">
      <c r="A2250" s="10" t="s">
        <v>2853</v>
      </c>
      <c r="B2250" s="11">
        <v>42415</v>
      </c>
      <c r="C2250" s="12" t="s">
        <v>2852</v>
      </c>
      <c r="D2250" s="12" t="s">
        <v>8</v>
      </c>
      <c r="E2250" s="12" t="s">
        <v>3</v>
      </c>
      <c r="F2250" s="12" t="s">
        <v>10</v>
      </c>
      <c r="G2250" s="12">
        <v>41.72</v>
      </c>
      <c r="H2250" s="12">
        <v>28</v>
      </c>
      <c r="I2250" s="12">
        <v>8.3439999999999994</v>
      </c>
      <c r="J2250" s="13">
        <v>0.01</v>
      </c>
      <c r="K2250" s="12" t="str">
        <f t="shared" si="140"/>
        <v>February</v>
      </c>
      <c r="L2250" s="24">
        <f t="shared" si="141"/>
        <v>0.19999999999999998</v>
      </c>
      <c r="M2250" s="12">
        <f t="shared" si="142"/>
        <v>1.49</v>
      </c>
      <c r="N2250" s="19">
        <f t="shared" si="143"/>
        <v>41.302799999999998</v>
      </c>
    </row>
    <row r="2251" spans="1:14" x14ac:dyDescent="0.3">
      <c r="A2251" s="10" t="s">
        <v>2854</v>
      </c>
      <c r="B2251" s="11">
        <v>42415</v>
      </c>
      <c r="C2251" s="12" t="s">
        <v>2852</v>
      </c>
      <c r="D2251" s="12" t="s">
        <v>8</v>
      </c>
      <c r="E2251" s="12" t="s">
        <v>3</v>
      </c>
      <c r="F2251" s="12" t="s">
        <v>10</v>
      </c>
      <c r="G2251" s="12">
        <v>11.52</v>
      </c>
      <c r="H2251" s="12">
        <v>20</v>
      </c>
      <c r="I2251" s="12">
        <v>2.3039999999999998</v>
      </c>
      <c r="J2251" s="13">
        <v>0.08</v>
      </c>
      <c r="K2251" s="12" t="str">
        <f t="shared" si="140"/>
        <v>February</v>
      </c>
      <c r="L2251" s="24">
        <f t="shared" si="141"/>
        <v>0.19999999999999998</v>
      </c>
      <c r="M2251" s="12">
        <f t="shared" si="142"/>
        <v>0.57599999999999996</v>
      </c>
      <c r="N2251" s="19">
        <f t="shared" si="143"/>
        <v>10.5984</v>
      </c>
    </row>
    <row r="2252" spans="1:14" x14ac:dyDescent="0.3">
      <c r="A2252" s="10" t="s">
        <v>2855</v>
      </c>
      <c r="B2252" s="11">
        <v>42415</v>
      </c>
      <c r="C2252" s="12" t="s">
        <v>2852</v>
      </c>
      <c r="D2252" s="12" t="s">
        <v>8</v>
      </c>
      <c r="E2252" s="12" t="s">
        <v>3</v>
      </c>
      <c r="F2252" s="12" t="s">
        <v>10</v>
      </c>
      <c r="G2252" s="12">
        <v>541.44000000000005</v>
      </c>
      <c r="H2252" s="12">
        <v>19</v>
      </c>
      <c r="I2252" s="12">
        <v>108.288</v>
      </c>
      <c r="J2252" s="13">
        <v>0.06</v>
      </c>
      <c r="K2252" s="12" t="str">
        <f t="shared" si="140"/>
        <v>February</v>
      </c>
      <c r="L2252" s="24">
        <f t="shared" si="141"/>
        <v>0.19999999999999998</v>
      </c>
      <c r="M2252" s="12">
        <f t="shared" si="142"/>
        <v>28.496842105263159</v>
      </c>
      <c r="N2252" s="19">
        <f t="shared" si="143"/>
        <v>508.95360000000005</v>
      </c>
    </row>
    <row r="2253" spans="1:14" x14ac:dyDescent="0.3">
      <c r="A2253" s="10" t="s">
        <v>2856</v>
      </c>
      <c r="B2253" s="11">
        <v>42415</v>
      </c>
      <c r="C2253" s="12" t="s">
        <v>2852</v>
      </c>
      <c r="D2253" s="12" t="s">
        <v>8</v>
      </c>
      <c r="E2253" s="12" t="s">
        <v>3</v>
      </c>
      <c r="F2253" s="12" t="s">
        <v>10</v>
      </c>
      <c r="G2253" s="12">
        <v>19.440000000000001</v>
      </c>
      <c r="H2253" s="12">
        <v>7</v>
      </c>
      <c r="I2253" s="12">
        <v>3.8879999999999999</v>
      </c>
      <c r="J2253" s="13">
        <v>0.18</v>
      </c>
      <c r="K2253" s="12" t="str">
        <f t="shared" si="140"/>
        <v>February</v>
      </c>
      <c r="L2253" s="24">
        <f t="shared" si="141"/>
        <v>0.19999999999999998</v>
      </c>
      <c r="M2253" s="12">
        <f t="shared" si="142"/>
        <v>2.7771428571428571</v>
      </c>
      <c r="N2253" s="19">
        <f t="shared" si="143"/>
        <v>15.940800000000001</v>
      </c>
    </row>
    <row r="2254" spans="1:14" x14ac:dyDescent="0.3">
      <c r="A2254" s="10" t="s">
        <v>2857</v>
      </c>
      <c r="B2254" s="11">
        <v>42840</v>
      </c>
      <c r="C2254" s="12" t="s">
        <v>1843</v>
      </c>
      <c r="D2254" s="12" t="s">
        <v>29</v>
      </c>
      <c r="E2254" s="12" t="s">
        <v>30</v>
      </c>
      <c r="F2254" s="12" t="s">
        <v>10</v>
      </c>
      <c r="G2254" s="12">
        <v>143.69999999999999</v>
      </c>
      <c r="H2254" s="12">
        <v>15</v>
      </c>
      <c r="I2254" s="12">
        <v>28.74</v>
      </c>
      <c r="J2254" s="13">
        <v>0.01</v>
      </c>
      <c r="K2254" s="12" t="str">
        <f t="shared" si="140"/>
        <v>April</v>
      </c>
      <c r="L2254" s="24">
        <f t="shared" si="141"/>
        <v>0.2</v>
      </c>
      <c r="M2254" s="12">
        <f t="shared" si="142"/>
        <v>9.58</v>
      </c>
      <c r="N2254" s="19">
        <f t="shared" si="143"/>
        <v>142.26299999999998</v>
      </c>
    </row>
    <row r="2255" spans="1:14" x14ac:dyDescent="0.3">
      <c r="A2255" s="10" t="s">
        <v>2858</v>
      </c>
      <c r="B2255" s="11">
        <v>42641</v>
      </c>
      <c r="C2255" s="12" t="s">
        <v>1753</v>
      </c>
      <c r="D2255" s="12" t="s">
        <v>8</v>
      </c>
      <c r="E2255" s="12" t="s">
        <v>9</v>
      </c>
      <c r="F2255" s="12" t="s">
        <v>10</v>
      </c>
      <c r="G2255" s="12">
        <v>43.26</v>
      </c>
      <c r="H2255" s="12">
        <v>10</v>
      </c>
      <c r="I2255" s="12">
        <v>8.6519999999999992</v>
      </c>
      <c r="J2255" s="13">
        <v>0.12</v>
      </c>
      <c r="K2255" s="12" t="str">
        <f t="shared" si="140"/>
        <v>September</v>
      </c>
      <c r="L2255" s="24">
        <f t="shared" si="141"/>
        <v>0.19999999999999998</v>
      </c>
      <c r="M2255" s="12">
        <f t="shared" si="142"/>
        <v>4.3259999999999996</v>
      </c>
      <c r="N2255" s="19">
        <f t="shared" si="143"/>
        <v>38.068799999999996</v>
      </c>
    </row>
    <row r="2256" spans="1:14" x14ac:dyDescent="0.3">
      <c r="A2256" s="10" t="s">
        <v>2859</v>
      </c>
      <c r="B2256" s="11">
        <v>42641</v>
      </c>
      <c r="C2256" s="12" t="s">
        <v>1753</v>
      </c>
      <c r="D2256" s="12" t="s">
        <v>8</v>
      </c>
      <c r="E2256" s="12" t="s">
        <v>9</v>
      </c>
      <c r="F2256" s="12" t="s">
        <v>10</v>
      </c>
      <c r="G2256" s="12">
        <v>43.56</v>
      </c>
      <c r="H2256" s="12">
        <v>25</v>
      </c>
      <c r="I2256" s="12">
        <v>8.7119999999999997</v>
      </c>
      <c r="J2256" s="13">
        <v>0.22</v>
      </c>
      <c r="K2256" s="12" t="str">
        <f t="shared" si="140"/>
        <v>September</v>
      </c>
      <c r="L2256" s="24">
        <f t="shared" si="141"/>
        <v>0.19999999999999998</v>
      </c>
      <c r="M2256" s="12">
        <f t="shared" si="142"/>
        <v>1.7424000000000002</v>
      </c>
      <c r="N2256" s="19">
        <f t="shared" si="143"/>
        <v>33.976800000000004</v>
      </c>
    </row>
    <row r="2257" spans="1:14" x14ac:dyDescent="0.3">
      <c r="A2257" s="10" t="s">
        <v>2860</v>
      </c>
      <c r="B2257" s="11">
        <v>42995</v>
      </c>
      <c r="C2257" s="12" t="s">
        <v>550</v>
      </c>
      <c r="D2257" s="12" t="s">
        <v>29</v>
      </c>
      <c r="E2257" s="12" t="s">
        <v>9</v>
      </c>
      <c r="F2257" s="12" t="s">
        <v>18</v>
      </c>
      <c r="G2257" s="12">
        <v>437.85</v>
      </c>
      <c r="H2257" s="12">
        <v>15</v>
      </c>
      <c r="I2257" s="12">
        <v>87.57</v>
      </c>
      <c r="J2257" s="13">
        <v>0.03</v>
      </c>
      <c r="K2257" s="12" t="str">
        <f t="shared" si="140"/>
        <v>September</v>
      </c>
      <c r="L2257" s="24">
        <f t="shared" si="141"/>
        <v>0.19999999999999998</v>
      </c>
      <c r="M2257" s="12">
        <f t="shared" si="142"/>
        <v>29.19</v>
      </c>
      <c r="N2257" s="19">
        <f t="shared" si="143"/>
        <v>424.71450000000004</v>
      </c>
    </row>
    <row r="2258" spans="1:14" x14ac:dyDescent="0.3">
      <c r="A2258" s="10" t="s">
        <v>2861</v>
      </c>
      <c r="B2258" s="11">
        <v>42995</v>
      </c>
      <c r="C2258" s="12" t="s">
        <v>550</v>
      </c>
      <c r="D2258" s="12" t="s">
        <v>29</v>
      </c>
      <c r="E2258" s="12" t="s">
        <v>9</v>
      </c>
      <c r="F2258" s="12" t="s">
        <v>4</v>
      </c>
      <c r="G2258" s="12">
        <v>109.48</v>
      </c>
      <c r="H2258" s="12">
        <v>3</v>
      </c>
      <c r="I2258" s="12">
        <v>21.896000000000001</v>
      </c>
      <c r="J2258" s="13">
        <v>0.13</v>
      </c>
      <c r="K2258" s="12" t="str">
        <f t="shared" si="140"/>
        <v>September</v>
      </c>
      <c r="L2258" s="24">
        <f t="shared" si="141"/>
        <v>0.2</v>
      </c>
      <c r="M2258" s="12">
        <f t="shared" si="142"/>
        <v>36.493333333333332</v>
      </c>
      <c r="N2258" s="19">
        <f t="shared" si="143"/>
        <v>95.247600000000006</v>
      </c>
    </row>
    <row r="2259" spans="1:14" x14ac:dyDescent="0.3">
      <c r="A2259" s="10" t="s">
        <v>2862</v>
      </c>
      <c r="B2259" s="11">
        <v>43267</v>
      </c>
      <c r="C2259" s="12" t="s">
        <v>196</v>
      </c>
      <c r="D2259" s="12" t="s">
        <v>8</v>
      </c>
      <c r="E2259" s="12" t="s">
        <v>3</v>
      </c>
      <c r="F2259" s="12" t="s">
        <v>4</v>
      </c>
      <c r="G2259" s="12">
        <v>1212.96</v>
      </c>
      <c r="H2259" s="12">
        <v>27</v>
      </c>
      <c r="I2259" s="12">
        <v>242.59200000000001</v>
      </c>
      <c r="J2259" s="13">
        <v>7.0000000000000007E-2</v>
      </c>
      <c r="K2259" s="12" t="str">
        <f t="shared" si="140"/>
        <v>June</v>
      </c>
      <c r="L2259" s="24">
        <f t="shared" si="141"/>
        <v>0.2</v>
      </c>
      <c r="M2259" s="12">
        <f t="shared" si="142"/>
        <v>44.924444444444447</v>
      </c>
      <c r="N2259" s="19">
        <f t="shared" si="143"/>
        <v>1128.0527999999999</v>
      </c>
    </row>
    <row r="2260" spans="1:14" x14ac:dyDescent="0.3">
      <c r="A2260" s="10" t="s">
        <v>2863</v>
      </c>
      <c r="B2260" s="11">
        <v>43267</v>
      </c>
      <c r="C2260" s="12" t="s">
        <v>196</v>
      </c>
      <c r="D2260" s="12" t="s">
        <v>8</v>
      </c>
      <c r="E2260" s="12" t="s">
        <v>3</v>
      </c>
      <c r="F2260" s="12" t="s">
        <v>10</v>
      </c>
      <c r="G2260" s="12">
        <v>18.54</v>
      </c>
      <c r="H2260" s="12">
        <v>6</v>
      </c>
      <c r="I2260" s="12">
        <v>3.7080000000000002</v>
      </c>
      <c r="J2260" s="13">
        <v>0.05</v>
      </c>
      <c r="K2260" s="12" t="str">
        <f t="shared" si="140"/>
        <v>June</v>
      </c>
      <c r="L2260" s="24">
        <f t="shared" si="141"/>
        <v>0.2</v>
      </c>
      <c r="M2260" s="12">
        <f t="shared" si="142"/>
        <v>3.09</v>
      </c>
      <c r="N2260" s="19">
        <f t="shared" si="143"/>
        <v>17.613</v>
      </c>
    </row>
    <row r="2261" spans="1:14" x14ac:dyDescent="0.3">
      <c r="A2261" s="10" t="s">
        <v>2864</v>
      </c>
      <c r="B2261" s="11">
        <v>42593</v>
      </c>
      <c r="C2261" s="12" t="s">
        <v>2865</v>
      </c>
      <c r="D2261" s="12" t="s">
        <v>8</v>
      </c>
      <c r="E2261" s="12" t="s">
        <v>30</v>
      </c>
      <c r="F2261" s="12" t="s">
        <v>10</v>
      </c>
      <c r="G2261" s="12">
        <v>5</v>
      </c>
      <c r="H2261" s="12">
        <v>21</v>
      </c>
      <c r="I2261" s="12">
        <v>1</v>
      </c>
      <c r="J2261" s="13">
        <v>0.19</v>
      </c>
      <c r="K2261" s="12" t="str">
        <f t="shared" si="140"/>
        <v>August</v>
      </c>
      <c r="L2261" s="24">
        <f t="shared" si="141"/>
        <v>0.2</v>
      </c>
      <c r="M2261" s="12">
        <f t="shared" si="142"/>
        <v>0.23809523809523808</v>
      </c>
      <c r="N2261" s="19">
        <f t="shared" si="143"/>
        <v>4.05</v>
      </c>
    </row>
    <row r="2262" spans="1:14" x14ac:dyDescent="0.3">
      <c r="A2262" s="10" t="s">
        <v>2866</v>
      </c>
      <c r="B2262" s="11">
        <v>42593</v>
      </c>
      <c r="C2262" s="12" t="s">
        <v>2865</v>
      </c>
      <c r="D2262" s="12" t="s">
        <v>8</v>
      </c>
      <c r="E2262" s="12" t="s">
        <v>30</v>
      </c>
      <c r="F2262" s="12" t="s">
        <v>18</v>
      </c>
      <c r="G2262" s="12">
        <v>371.97</v>
      </c>
      <c r="H2262" s="12">
        <v>3</v>
      </c>
      <c r="I2262" s="12">
        <v>74.394000000000005</v>
      </c>
      <c r="J2262" s="13">
        <v>0.13</v>
      </c>
      <c r="K2262" s="12" t="str">
        <f t="shared" si="140"/>
        <v>August</v>
      </c>
      <c r="L2262" s="24">
        <f t="shared" si="141"/>
        <v>0.2</v>
      </c>
      <c r="M2262" s="12">
        <f t="shared" si="142"/>
        <v>123.99000000000001</v>
      </c>
      <c r="N2262" s="19">
        <f t="shared" si="143"/>
        <v>323.6139</v>
      </c>
    </row>
    <row r="2263" spans="1:14" x14ac:dyDescent="0.3">
      <c r="A2263" s="10" t="s">
        <v>2867</v>
      </c>
      <c r="B2263" s="11">
        <v>42722</v>
      </c>
      <c r="C2263" s="12" t="s">
        <v>2868</v>
      </c>
      <c r="D2263" s="12" t="s">
        <v>45</v>
      </c>
      <c r="E2263" s="12" t="s">
        <v>3</v>
      </c>
      <c r="F2263" s="12" t="s">
        <v>18</v>
      </c>
      <c r="G2263" s="12">
        <v>166.24</v>
      </c>
      <c r="H2263" s="12">
        <v>8</v>
      </c>
      <c r="I2263" s="12">
        <v>33.247999999999998</v>
      </c>
      <c r="J2263" s="13">
        <v>0.04</v>
      </c>
      <c r="K2263" s="12" t="str">
        <f t="shared" si="140"/>
        <v>December</v>
      </c>
      <c r="L2263" s="24">
        <f t="shared" si="141"/>
        <v>0.19999999999999998</v>
      </c>
      <c r="M2263" s="12">
        <f t="shared" si="142"/>
        <v>20.78</v>
      </c>
      <c r="N2263" s="19">
        <f t="shared" si="143"/>
        <v>159.59040000000002</v>
      </c>
    </row>
    <row r="2264" spans="1:14" x14ac:dyDescent="0.3">
      <c r="A2264" s="10" t="s">
        <v>2869</v>
      </c>
      <c r="B2264" s="11">
        <v>43253</v>
      </c>
      <c r="C2264" s="12" t="s">
        <v>2870</v>
      </c>
      <c r="D2264" s="12" t="s">
        <v>2</v>
      </c>
      <c r="E2264" s="12" t="s">
        <v>3</v>
      </c>
      <c r="F2264" s="12" t="s">
        <v>4</v>
      </c>
      <c r="G2264" s="12">
        <v>359.97</v>
      </c>
      <c r="H2264" s="12">
        <v>8</v>
      </c>
      <c r="I2264" s="12">
        <v>71.994</v>
      </c>
      <c r="J2264" s="13">
        <v>0.14000000000000001</v>
      </c>
      <c r="K2264" s="12" t="str">
        <f t="shared" si="140"/>
        <v>June</v>
      </c>
      <c r="L2264" s="24">
        <f t="shared" si="141"/>
        <v>0.19999999999999998</v>
      </c>
      <c r="M2264" s="12">
        <f t="shared" si="142"/>
        <v>44.996250000000003</v>
      </c>
      <c r="N2264" s="19">
        <f t="shared" si="143"/>
        <v>309.57420000000002</v>
      </c>
    </row>
    <row r="2265" spans="1:14" x14ac:dyDescent="0.3">
      <c r="A2265" s="10" t="s">
        <v>2871</v>
      </c>
      <c r="B2265" s="11">
        <v>43053</v>
      </c>
      <c r="C2265" s="12" t="s">
        <v>757</v>
      </c>
      <c r="D2265" s="12" t="s">
        <v>8</v>
      </c>
      <c r="E2265" s="12" t="s">
        <v>3</v>
      </c>
      <c r="F2265" s="12" t="s">
        <v>18</v>
      </c>
      <c r="G2265" s="12">
        <v>499.98</v>
      </c>
      <c r="H2265" s="12">
        <v>5</v>
      </c>
      <c r="I2265" s="12">
        <v>99.995999999999995</v>
      </c>
      <c r="J2265" s="13">
        <v>0.17</v>
      </c>
      <c r="K2265" s="12" t="str">
        <f t="shared" si="140"/>
        <v>November</v>
      </c>
      <c r="L2265" s="24">
        <f t="shared" si="141"/>
        <v>0.19999999999999998</v>
      </c>
      <c r="M2265" s="12">
        <f t="shared" si="142"/>
        <v>99.996000000000009</v>
      </c>
      <c r="N2265" s="19">
        <f t="shared" si="143"/>
        <v>414.98340000000002</v>
      </c>
    </row>
    <row r="2266" spans="1:14" x14ac:dyDescent="0.3">
      <c r="A2266" s="10" t="s">
        <v>2872</v>
      </c>
      <c r="B2266" s="11">
        <v>43053</v>
      </c>
      <c r="C2266" s="12" t="s">
        <v>757</v>
      </c>
      <c r="D2266" s="12" t="s">
        <v>8</v>
      </c>
      <c r="E2266" s="12" t="s">
        <v>3</v>
      </c>
      <c r="F2266" s="12" t="s">
        <v>10</v>
      </c>
      <c r="G2266" s="12">
        <v>5.28</v>
      </c>
      <c r="H2266" s="12">
        <v>18</v>
      </c>
      <c r="I2266" s="12">
        <v>1.056</v>
      </c>
      <c r="J2266" s="13">
        <v>0.09</v>
      </c>
      <c r="K2266" s="12" t="str">
        <f t="shared" si="140"/>
        <v>November</v>
      </c>
      <c r="L2266" s="24">
        <f t="shared" si="141"/>
        <v>0.2</v>
      </c>
      <c r="M2266" s="12">
        <f t="shared" si="142"/>
        <v>0.29333333333333333</v>
      </c>
      <c r="N2266" s="19">
        <f t="shared" si="143"/>
        <v>4.8048000000000002</v>
      </c>
    </row>
    <row r="2267" spans="1:14" x14ac:dyDescent="0.3">
      <c r="A2267" s="10" t="s">
        <v>2873</v>
      </c>
      <c r="B2267" s="11">
        <v>43053</v>
      </c>
      <c r="C2267" s="12" t="s">
        <v>757</v>
      </c>
      <c r="D2267" s="12" t="s">
        <v>8</v>
      </c>
      <c r="E2267" s="12" t="s">
        <v>3</v>
      </c>
      <c r="F2267" s="12" t="s">
        <v>10</v>
      </c>
      <c r="G2267" s="12">
        <v>8.26</v>
      </c>
      <c r="H2267" s="12">
        <v>5</v>
      </c>
      <c r="I2267" s="12">
        <v>1.6519999999999999</v>
      </c>
      <c r="J2267" s="13">
        <v>0.15</v>
      </c>
      <c r="K2267" s="12" t="str">
        <f t="shared" si="140"/>
        <v>November</v>
      </c>
      <c r="L2267" s="24">
        <f t="shared" si="141"/>
        <v>0.19999999999999998</v>
      </c>
      <c r="M2267" s="12">
        <f t="shared" si="142"/>
        <v>1.6519999999999999</v>
      </c>
      <c r="N2267" s="19">
        <f t="shared" si="143"/>
        <v>7.0209999999999999</v>
      </c>
    </row>
    <row r="2268" spans="1:14" x14ac:dyDescent="0.3">
      <c r="A2268" s="10" t="s">
        <v>2874</v>
      </c>
      <c r="B2268" s="11">
        <v>43444</v>
      </c>
      <c r="C2268" s="12" t="s">
        <v>2875</v>
      </c>
      <c r="D2268" s="12" t="s">
        <v>2</v>
      </c>
      <c r="E2268" s="12" t="s">
        <v>30</v>
      </c>
      <c r="F2268" s="12" t="s">
        <v>10</v>
      </c>
      <c r="G2268" s="12">
        <v>7.968</v>
      </c>
      <c r="H2268" s="12">
        <v>16</v>
      </c>
      <c r="I2268" s="12">
        <v>1.5935999999999999</v>
      </c>
      <c r="J2268" s="13">
        <v>0.04</v>
      </c>
      <c r="K2268" s="12" t="str">
        <f t="shared" si="140"/>
        <v>December</v>
      </c>
      <c r="L2268" s="24">
        <f t="shared" si="141"/>
        <v>0.19999999999999998</v>
      </c>
      <c r="M2268" s="12">
        <f t="shared" si="142"/>
        <v>0.498</v>
      </c>
      <c r="N2268" s="19">
        <f t="shared" si="143"/>
        <v>7.6492800000000001</v>
      </c>
    </row>
    <row r="2269" spans="1:14" x14ac:dyDescent="0.3">
      <c r="A2269" s="10" t="s">
        <v>2876</v>
      </c>
      <c r="B2269" s="11">
        <v>43360</v>
      </c>
      <c r="C2269" s="12" t="s">
        <v>2877</v>
      </c>
      <c r="D2269" s="12" t="s">
        <v>8</v>
      </c>
      <c r="E2269" s="12" t="s">
        <v>3</v>
      </c>
      <c r="F2269" s="12" t="s">
        <v>10</v>
      </c>
      <c r="G2269" s="12">
        <v>12.96</v>
      </c>
      <c r="H2269" s="12">
        <v>30</v>
      </c>
      <c r="I2269" s="12">
        <v>2.5920000000000001</v>
      </c>
      <c r="J2269" s="13">
        <v>0.24</v>
      </c>
      <c r="K2269" s="12" t="str">
        <f t="shared" si="140"/>
        <v>September</v>
      </c>
      <c r="L2269" s="24">
        <f t="shared" si="141"/>
        <v>0.19999999999999998</v>
      </c>
      <c r="M2269" s="12">
        <f t="shared" si="142"/>
        <v>0.43200000000000005</v>
      </c>
      <c r="N2269" s="19">
        <f t="shared" si="143"/>
        <v>9.8496000000000006</v>
      </c>
    </row>
    <row r="2270" spans="1:14" x14ac:dyDescent="0.3">
      <c r="A2270" s="10" t="s">
        <v>2878</v>
      </c>
      <c r="B2270" s="11">
        <v>43454</v>
      </c>
      <c r="C2270" s="12" t="s">
        <v>555</v>
      </c>
      <c r="D2270" s="12" t="s">
        <v>45</v>
      </c>
      <c r="E2270" s="12" t="s">
        <v>9</v>
      </c>
      <c r="F2270" s="12" t="s">
        <v>10</v>
      </c>
      <c r="G2270" s="12">
        <v>6.48</v>
      </c>
      <c r="H2270" s="12">
        <v>3</v>
      </c>
      <c r="I2270" s="12">
        <v>1.296</v>
      </c>
      <c r="J2270" s="13">
        <v>0.24</v>
      </c>
      <c r="K2270" s="12" t="str">
        <f t="shared" si="140"/>
        <v>December</v>
      </c>
      <c r="L2270" s="24">
        <f t="shared" si="141"/>
        <v>0.19999999999999998</v>
      </c>
      <c r="M2270" s="12">
        <f t="shared" si="142"/>
        <v>2.16</v>
      </c>
      <c r="N2270" s="19">
        <f t="shared" si="143"/>
        <v>4.9248000000000003</v>
      </c>
    </row>
    <row r="2271" spans="1:14" x14ac:dyDescent="0.3">
      <c r="A2271" s="10" t="s">
        <v>2879</v>
      </c>
      <c r="B2271" s="11">
        <v>43454</v>
      </c>
      <c r="C2271" s="12" t="s">
        <v>555</v>
      </c>
      <c r="D2271" s="12" t="s">
        <v>45</v>
      </c>
      <c r="E2271" s="12" t="s">
        <v>9</v>
      </c>
      <c r="F2271" s="12" t="s">
        <v>10</v>
      </c>
      <c r="G2271" s="12">
        <v>6.984</v>
      </c>
      <c r="H2271" s="12">
        <v>5</v>
      </c>
      <c r="I2271" s="12">
        <v>1.3968</v>
      </c>
      <c r="J2271" s="13">
        <v>0.14000000000000001</v>
      </c>
      <c r="K2271" s="12" t="str">
        <f t="shared" si="140"/>
        <v>December</v>
      </c>
      <c r="L2271" s="24">
        <f t="shared" si="141"/>
        <v>0.2</v>
      </c>
      <c r="M2271" s="12">
        <f t="shared" si="142"/>
        <v>1.3968</v>
      </c>
      <c r="N2271" s="19">
        <f t="shared" si="143"/>
        <v>6.00624</v>
      </c>
    </row>
    <row r="2272" spans="1:14" x14ac:dyDescent="0.3">
      <c r="A2272" s="10" t="s">
        <v>2880</v>
      </c>
      <c r="B2272" s="11">
        <v>43143</v>
      </c>
      <c r="C2272" s="12" t="s">
        <v>526</v>
      </c>
      <c r="D2272" s="12" t="s">
        <v>45</v>
      </c>
      <c r="E2272" s="12" t="s">
        <v>9</v>
      </c>
      <c r="F2272" s="12" t="s">
        <v>10</v>
      </c>
      <c r="G2272" s="12">
        <v>47.96</v>
      </c>
      <c r="H2272" s="12">
        <v>13</v>
      </c>
      <c r="I2272" s="12">
        <v>9.5920000000000005</v>
      </c>
      <c r="J2272" s="13">
        <v>0.11</v>
      </c>
      <c r="K2272" s="12" t="str">
        <f t="shared" si="140"/>
        <v>February</v>
      </c>
      <c r="L2272" s="24">
        <f t="shared" si="141"/>
        <v>0.2</v>
      </c>
      <c r="M2272" s="12">
        <f t="shared" si="142"/>
        <v>3.6892307692307691</v>
      </c>
      <c r="N2272" s="19">
        <f t="shared" si="143"/>
        <v>42.684400000000004</v>
      </c>
    </row>
    <row r="2273" spans="1:14" x14ac:dyDescent="0.3">
      <c r="A2273" s="10" t="s">
        <v>2881</v>
      </c>
      <c r="B2273" s="11">
        <v>42634</v>
      </c>
      <c r="C2273" s="12" t="s">
        <v>261</v>
      </c>
      <c r="D2273" s="12" t="s">
        <v>8</v>
      </c>
      <c r="E2273" s="12" t="s">
        <v>3</v>
      </c>
      <c r="F2273" s="12" t="s">
        <v>10</v>
      </c>
      <c r="G2273" s="12">
        <v>199.74</v>
      </c>
      <c r="H2273" s="12">
        <v>7</v>
      </c>
      <c r="I2273" s="12">
        <v>39.948</v>
      </c>
      <c r="J2273" s="13">
        <v>0.18</v>
      </c>
      <c r="K2273" s="12" t="str">
        <f t="shared" si="140"/>
        <v>September</v>
      </c>
      <c r="L2273" s="24">
        <f t="shared" si="141"/>
        <v>0.19999999999999998</v>
      </c>
      <c r="M2273" s="12">
        <f t="shared" si="142"/>
        <v>28.534285714285716</v>
      </c>
      <c r="N2273" s="19">
        <f t="shared" si="143"/>
        <v>163.7868</v>
      </c>
    </row>
    <row r="2274" spans="1:14" x14ac:dyDescent="0.3">
      <c r="A2274" s="10" t="s">
        <v>2882</v>
      </c>
      <c r="B2274" s="11">
        <v>42524</v>
      </c>
      <c r="C2274" s="12" t="s">
        <v>481</v>
      </c>
      <c r="D2274" s="12" t="s">
        <v>45</v>
      </c>
      <c r="E2274" s="12" t="s">
        <v>3</v>
      </c>
      <c r="F2274" s="12" t="s">
        <v>4</v>
      </c>
      <c r="G2274" s="12">
        <v>435.26</v>
      </c>
      <c r="H2274" s="12">
        <v>14</v>
      </c>
      <c r="I2274" s="12">
        <v>87.052000000000007</v>
      </c>
      <c r="J2274" s="13">
        <v>0.22</v>
      </c>
      <c r="K2274" s="12" t="str">
        <f t="shared" si="140"/>
        <v>June</v>
      </c>
      <c r="L2274" s="24">
        <f t="shared" si="141"/>
        <v>0.2</v>
      </c>
      <c r="M2274" s="12">
        <f t="shared" si="142"/>
        <v>31.09</v>
      </c>
      <c r="N2274" s="19">
        <f t="shared" si="143"/>
        <v>339.50279999999998</v>
      </c>
    </row>
    <row r="2275" spans="1:14" x14ac:dyDescent="0.3">
      <c r="A2275" s="10" t="s">
        <v>2883</v>
      </c>
      <c r="B2275" s="11">
        <v>42524</v>
      </c>
      <c r="C2275" s="12" t="s">
        <v>481</v>
      </c>
      <c r="D2275" s="12" t="s">
        <v>45</v>
      </c>
      <c r="E2275" s="12" t="s">
        <v>3</v>
      </c>
      <c r="F2275" s="12" t="s">
        <v>18</v>
      </c>
      <c r="G2275" s="12">
        <v>1119.9839999999999</v>
      </c>
      <c r="H2275" s="12">
        <v>8</v>
      </c>
      <c r="I2275" s="12">
        <v>223.99680000000001</v>
      </c>
      <c r="J2275" s="13">
        <v>0.05</v>
      </c>
      <c r="K2275" s="12" t="str">
        <f t="shared" si="140"/>
        <v>June</v>
      </c>
      <c r="L2275" s="24">
        <f t="shared" si="141"/>
        <v>0.2</v>
      </c>
      <c r="M2275" s="12">
        <f t="shared" si="142"/>
        <v>139.99799999999999</v>
      </c>
      <c r="N2275" s="19">
        <f t="shared" si="143"/>
        <v>1063.9848</v>
      </c>
    </row>
    <row r="2276" spans="1:14" x14ac:dyDescent="0.3">
      <c r="A2276" s="10" t="s">
        <v>2884</v>
      </c>
      <c r="B2276" s="11">
        <v>42073</v>
      </c>
      <c r="C2276" s="12" t="s">
        <v>541</v>
      </c>
      <c r="D2276" s="12" t="s">
        <v>45</v>
      </c>
      <c r="E2276" s="12" t="s">
        <v>9</v>
      </c>
      <c r="F2276" s="12" t="s">
        <v>4</v>
      </c>
      <c r="G2276" s="12">
        <v>143.43199999999999</v>
      </c>
      <c r="H2276" s="12">
        <v>6</v>
      </c>
      <c r="I2276" s="12">
        <v>28.686399999999999</v>
      </c>
      <c r="J2276" s="13">
        <v>0.2</v>
      </c>
      <c r="K2276" s="12" t="str">
        <f t="shared" si="140"/>
        <v>March</v>
      </c>
      <c r="L2276" s="24">
        <f t="shared" si="141"/>
        <v>0.2</v>
      </c>
      <c r="M2276" s="12">
        <f t="shared" si="142"/>
        <v>23.905333333333331</v>
      </c>
      <c r="N2276" s="19">
        <f t="shared" si="143"/>
        <v>114.7456</v>
      </c>
    </row>
    <row r="2277" spans="1:14" x14ac:dyDescent="0.3">
      <c r="A2277" s="10" t="s">
        <v>2885</v>
      </c>
      <c r="B2277" s="11">
        <v>42073</v>
      </c>
      <c r="C2277" s="12" t="s">
        <v>541</v>
      </c>
      <c r="D2277" s="12" t="s">
        <v>45</v>
      </c>
      <c r="E2277" s="12" t="s">
        <v>9</v>
      </c>
      <c r="F2277" s="12" t="s">
        <v>4</v>
      </c>
      <c r="G2277" s="12">
        <v>122.352</v>
      </c>
      <c r="H2277" s="12">
        <v>1</v>
      </c>
      <c r="I2277" s="12">
        <v>24.470400000000001</v>
      </c>
      <c r="J2277" s="13">
        <v>0</v>
      </c>
      <c r="K2277" s="12" t="str">
        <f t="shared" si="140"/>
        <v>March</v>
      </c>
      <c r="L2277" s="24">
        <f t="shared" si="141"/>
        <v>0.2</v>
      </c>
      <c r="M2277" s="12">
        <f t="shared" si="142"/>
        <v>122.352</v>
      </c>
      <c r="N2277" s="19">
        <f t="shared" si="143"/>
        <v>122.352</v>
      </c>
    </row>
    <row r="2278" spans="1:14" x14ac:dyDescent="0.3">
      <c r="A2278" s="10" t="s">
        <v>2886</v>
      </c>
      <c r="B2278" s="11">
        <v>42182</v>
      </c>
      <c r="C2278" s="12" t="s">
        <v>768</v>
      </c>
      <c r="D2278" s="12" t="s">
        <v>45</v>
      </c>
      <c r="E2278" s="12" t="s">
        <v>3</v>
      </c>
      <c r="F2278" s="12" t="s">
        <v>10</v>
      </c>
      <c r="G2278" s="12">
        <v>306.2</v>
      </c>
      <c r="H2278" s="12">
        <v>17</v>
      </c>
      <c r="I2278" s="12">
        <v>61.24</v>
      </c>
      <c r="J2278" s="13">
        <v>0.04</v>
      </c>
      <c r="K2278" s="12" t="str">
        <f t="shared" si="140"/>
        <v>June</v>
      </c>
      <c r="L2278" s="24">
        <f t="shared" si="141"/>
        <v>0.2</v>
      </c>
      <c r="M2278" s="12">
        <f t="shared" si="142"/>
        <v>18.011764705882353</v>
      </c>
      <c r="N2278" s="19">
        <f t="shared" si="143"/>
        <v>293.952</v>
      </c>
    </row>
    <row r="2279" spans="1:14" x14ac:dyDescent="0.3">
      <c r="A2279" s="10" t="s">
        <v>2887</v>
      </c>
      <c r="B2279" s="11">
        <v>42182</v>
      </c>
      <c r="C2279" s="12" t="s">
        <v>768</v>
      </c>
      <c r="D2279" s="12" t="s">
        <v>45</v>
      </c>
      <c r="E2279" s="12" t="s">
        <v>3</v>
      </c>
      <c r="F2279" s="12" t="s">
        <v>4</v>
      </c>
      <c r="G2279" s="12">
        <v>85.98</v>
      </c>
      <c r="H2279" s="12">
        <v>19</v>
      </c>
      <c r="I2279" s="12">
        <v>17.196000000000002</v>
      </c>
      <c r="J2279" s="13">
        <v>7.0000000000000007E-2</v>
      </c>
      <c r="K2279" s="12" t="str">
        <f t="shared" si="140"/>
        <v>June</v>
      </c>
      <c r="L2279" s="24">
        <f t="shared" si="141"/>
        <v>0.2</v>
      </c>
      <c r="M2279" s="12">
        <f t="shared" si="142"/>
        <v>4.5252631578947371</v>
      </c>
      <c r="N2279" s="19">
        <f t="shared" si="143"/>
        <v>79.961399999999998</v>
      </c>
    </row>
    <row r="2280" spans="1:14" x14ac:dyDescent="0.3">
      <c r="A2280" s="10" t="s">
        <v>2888</v>
      </c>
      <c r="B2280" s="11">
        <v>42182</v>
      </c>
      <c r="C2280" s="12" t="s">
        <v>768</v>
      </c>
      <c r="D2280" s="12" t="s">
        <v>45</v>
      </c>
      <c r="E2280" s="12" t="s">
        <v>3</v>
      </c>
      <c r="F2280" s="12" t="s">
        <v>18</v>
      </c>
      <c r="G2280" s="12">
        <v>223.96</v>
      </c>
      <c r="H2280" s="12">
        <v>18</v>
      </c>
      <c r="I2280" s="12">
        <v>44.792000000000002</v>
      </c>
      <c r="J2280" s="13">
        <v>0.04</v>
      </c>
      <c r="K2280" s="12" t="str">
        <f t="shared" si="140"/>
        <v>June</v>
      </c>
      <c r="L2280" s="24">
        <f t="shared" si="141"/>
        <v>0.2</v>
      </c>
      <c r="M2280" s="12">
        <f t="shared" si="142"/>
        <v>12.442222222222222</v>
      </c>
      <c r="N2280" s="19">
        <f t="shared" si="143"/>
        <v>215.0016</v>
      </c>
    </row>
    <row r="2281" spans="1:14" x14ac:dyDescent="0.3">
      <c r="A2281" s="10" t="s">
        <v>2889</v>
      </c>
      <c r="B2281" s="11">
        <v>43403</v>
      </c>
      <c r="C2281" s="12" t="s">
        <v>2890</v>
      </c>
      <c r="D2281" s="12" t="s">
        <v>8</v>
      </c>
      <c r="E2281" s="12" t="s">
        <v>3</v>
      </c>
      <c r="F2281" s="12" t="s">
        <v>4</v>
      </c>
      <c r="G2281" s="12">
        <v>97.567999999999998</v>
      </c>
      <c r="H2281" s="12">
        <v>12</v>
      </c>
      <c r="I2281" s="12">
        <v>19.5136</v>
      </c>
      <c r="J2281" s="13">
        <v>0.13</v>
      </c>
      <c r="K2281" s="12" t="str">
        <f t="shared" si="140"/>
        <v>October</v>
      </c>
      <c r="L2281" s="24">
        <f t="shared" si="141"/>
        <v>0.2</v>
      </c>
      <c r="M2281" s="12">
        <f t="shared" si="142"/>
        <v>8.1306666666666665</v>
      </c>
      <c r="N2281" s="19">
        <f t="shared" si="143"/>
        <v>84.884159999999994</v>
      </c>
    </row>
    <row r="2282" spans="1:14" x14ac:dyDescent="0.3">
      <c r="A2282" s="10" t="s">
        <v>2891</v>
      </c>
      <c r="B2282" s="11">
        <v>43403</v>
      </c>
      <c r="C2282" s="12" t="s">
        <v>2890</v>
      </c>
      <c r="D2282" s="12" t="s">
        <v>8</v>
      </c>
      <c r="E2282" s="12" t="s">
        <v>3</v>
      </c>
      <c r="F2282" s="12" t="s">
        <v>4</v>
      </c>
      <c r="G2282" s="12">
        <v>614.27200000000005</v>
      </c>
      <c r="H2282" s="12">
        <v>17</v>
      </c>
      <c r="I2282" s="12">
        <v>122.8544</v>
      </c>
      <c r="J2282" s="13">
        <v>0.14000000000000001</v>
      </c>
      <c r="K2282" s="12" t="str">
        <f t="shared" si="140"/>
        <v>October</v>
      </c>
      <c r="L2282" s="24">
        <f t="shared" si="141"/>
        <v>0.19999999999999998</v>
      </c>
      <c r="M2282" s="12">
        <f t="shared" si="142"/>
        <v>36.133647058823534</v>
      </c>
      <c r="N2282" s="19">
        <f t="shared" si="143"/>
        <v>528.27392000000009</v>
      </c>
    </row>
    <row r="2283" spans="1:14" x14ac:dyDescent="0.3">
      <c r="A2283" s="10" t="s">
        <v>2892</v>
      </c>
      <c r="B2283" s="11">
        <v>43403</v>
      </c>
      <c r="C2283" s="12" t="s">
        <v>2890</v>
      </c>
      <c r="D2283" s="12" t="s">
        <v>8</v>
      </c>
      <c r="E2283" s="12" t="s">
        <v>3</v>
      </c>
      <c r="F2283" s="12" t="s">
        <v>4</v>
      </c>
      <c r="G2283" s="12">
        <v>199.98</v>
      </c>
      <c r="H2283" s="12">
        <v>17</v>
      </c>
      <c r="I2283" s="12">
        <v>39.996000000000002</v>
      </c>
      <c r="J2283" s="13">
        <v>0.08</v>
      </c>
      <c r="K2283" s="12" t="str">
        <f t="shared" si="140"/>
        <v>October</v>
      </c>
      <c r="L2283" s="24">
        <f t="shared" si="141"/>
        <v>0.2</v>
      </c>
      <c r="M2283" s="12">
        <f t="shared" si="142"/>
        <v>11.763529411764706</v>
      </c>
      <c r="N2283" s="19">
        <f t="shared" si="143"/>
        <v>183.98159999999999</v>
      </c>
    </row>
    <row r="2284" spans="1:14" x14ac:dyDescent="0.3">
      <c r="A2284" s="10" t="s">
        <v>2893</v>
      </c>
      <c r="B2284" s="11">
        <v>42803</v>
      </c>
      <c r="C2284" s="12" t="s">
        <v>2262</v>
      </c>
      <c r="D2284" s="12" t="s">
        <v>45</v>
      </c>
      <c r="E2284" s="12" t="s">
        <v>9</v>
      </c>
      <c r="F2284" s="12" t="s">
        <v>10</v>
      </c>
      <c r="G2284" s="12">
        <v>48.16</v>
      </c>
      <c r="H2284" s="12">
        <v>5</v>
      </c>
      <c r="I2284" s="12">
        <v>9.6319999999999997</v>
      </c>
      <c r="J2284" s="13">
        <v>0.03</v>
      </c>
      <c r="K2284" s="12" t="str">
        <f t="shared" si="140"/>
        <v>March</v>
      </c>
      <c r="L2284" s="24">
        <f t="shared" si="141"/>
        <v>0.2</v>
      </c>
      <c r="M2284" s="12">
        <f t="shared" si="142"/>
        <v>9.6319999999999997</v>
      </c>
      <c r="N2284" s="19">
        <f t="shared" si="143"/>
        <v>46.715199999999996</v>
      </c>
    </row>
    <row r="2285" spans="1:14" x14ac:dyDescent="0.3">
      <c r="A2285" s="10" t="s">
        <v>2894</v>
      </c>
      <c r="B2285" s="11">
        <v>42493</v>
      </c>
      <c r="C2285" s="12" t="s">
        <v>812</v>
      </c>
      <c r="D2285" s="12" t="s">
        <v>8</v>
      </c>
      <c r="E2285" s="12" t="s">
        <v>3</v>
      </c>
      <c r="F2285" s="12" t="s">
        <v>18</v>
      </c>
      <c r="G2285" s="12">
        <v>23.92</v>
      </c>
      <c r="H2285" s="12">
        <v>9</v>
      </c>
      <c r="I2285" s="12">
        <v>4.7839999999999998</v>
      </c>
      <c r="J2285" s="13">
        <v>0.24</v>
      </c>
      <c r="K2285" s="12" t="str">
        <f t="shared" si="140"/>
        <v>May</v>
      </c>
      <c r="L2285" s="24">
        <f t="shared" si="141"/>
        <v>0.19999999999999998</v>
      </c>
      <c r="M2285" s="12">
        <f t="shared" si="142"/>
        <v>2.657777777777778</v>
      </c>
      <c r="N2285" s="19">
        <f t="shared" si="143"/>
        <v>18.179200000000002</v>
      </c>
    </row>
    <row r="2286" spans="1:14" x14ac:dyDescent="0.3">
      <c r="A2286" s="10" t="s">
        <v>2895</v>
      </c>
      <c r="B2286" s="11">
        <v>42493</v>
      </c>
      <c r="C2286" s="12" t="s">
        <v>812</v>
      </c>
      <c r="D2286" s="12" t="s">
        <v>8</v>
      </c>
      <c r="E2286" s="12" t="s">
        <v>3</v>
      </c>
      <c r="F2286" s="12" t="s">
        <v>10</v>
      </c>
      <c r="G2286" s="12">
        <v>60.69</v>
      </c>
      <c r="H2286" s="12">
        <v>6</v>
      </c>
      <c r="I2286" s="12">
        <v>12.138</v>
      </c>
      <c r="J2286" s="13">
        <v>0.15</v>
      </c>
      <c r="K2286" s="12" t="str">
        <f t="shared" si="140"/>
        <v>May</v>
      </c>
      <c r="L2286" s="24">
        <f t="shared" si="141"/>
        <v>0.2</v>
      </c>
      <c r="M2286" s="12">
        <f t="shared" si="142"/>
        <v>10.115</v>
      </c>
      <c r="N2286" s="19">
        <f t="shared" si="143"/>
        <v>51.586500000000001</v>
      </c>
    </row>
    <row r="2287" spans="1:14" x14ac:dyDescent="0.3">
      <c r="A2287" s="10" t="s">
        <v>2896</v>
      </c>
      <c r="B2287" s="11">
        <v>42860</v>
      </c>
      <c r="C2287" s="12" t="s">
        <v>2897</v>
      </c>
      <c r="D2287" s="12" t="s">
        <v>2</v>
      </c>
      <c r="E2287" s="12" t="s">
        <v>9</v>
      </c>
      <c r="F2287" s="12" t="s">
        <v>10</v>
      </c>
      <c r="G2287" s="12">
        <v>14.352</v>
      </c>
      <c r="H2287" s="12">
        <v>10</v>
      </c>
      <c r="I2287" s="12">
        <v>2.8704000000000001</v>
      </c>
      <c r="J2287" s="13">
        <v>0.15</v>
      </c>
      <c r="K2287" s="12" t="str">
        <f t="shared" si="140"/>
        <v>May</v>
      </c>
      <c r="L2287" s="24">
        <f t="shared" si="141"/>
        <v>0.2</v>
      </c>
      <c r="M2287" s="12">
        <f t="shared" si="142"/>
        <v>1.4352</v>
      </c>
      <c r="N2287" s="19">
        <f t="shared" si="143"/>
        <v>12.199200000000001</v>
      </c>
    </row>
    <row r="2288" spans="1:14" x14ac:dyDescent="0.3">
      <c r="A2288" s="10" t="s">
        <v>2898</v>
      </c>
      <c r="B2288" s="11">
        <v>43421</v>
      </c>
      <c r="C2288" s="12" t="s">
        <v>1522</v>
      </c>
      <c r="D2288" s="12" t="s">
        <v>2</v>
      </c>
      <c r="E2288" s="12" t="s">
        <v>3</v>
      </c>
      <c r="F2288" s="12" t="s">
        <v>10</v>
      </c>
      <c r="G2288" s="12">
        <v>35.04</v>
      </c>
      <c r="H2288" s="12">
        <v>21</v>
      </c>
      <c r="I2288" s="12">
        <v>7.008</v>
      </c>
      <c r="J2288" s="13">
        <v>7.0000000000000007E-2</v>
      </c>
      <c r="K2288" s="12" t="str">
        <f t="shared" si="140"/>
        <v>November</v>
      </c>
      <c r="L2288" s="24">
        <f t="shared" si="141"/>
        <v>0.2</v>
      </c>
      <c r="M2288" s="12">
        <f t="shared" si="142"/>
        <v>1.6685714285714286</v>
      </c>
      <c r="N2288" s="19">
        <f t="shared" si="143"/>
        <v>32.587199999999996</v>
      </c>
    </row>
    <row r="2289" spans="1:14" x14ac:dyDescent="0.3">
      <c r="A2289" s="10" t="s">
        <v>2899</v>
      </c>
      <c r="B2289" s="11">
        <v>43106</v>
      </c>
      <c r="C2289" s="12" t="s">
        <v>406</v>
      </c>
      <c r="D2289" s="12" t="s">
        <v>8</v>
      </c>
      <c r="E2289" s="12" t="s">
        <v>9</v>
      </c>
      <c r="F2289" s="12" t="s">
        <v>10</v>
      </c>
      <c r="G2289" s="12">
        <v>17.48</v>
      </c>
      <c r="H2289" s="12">
        <v>24</v>
      </c>
      <c r="I2289" s="12">
        <v>3.496</v>
      </c>
      <c r="J2289" s="13">
        <v>0.12</v>
      </c>
      <c r="K2289" s="12" t="str">
        <f t="shared" si="140"/>
        <v>January</v>
      </c>
      <c r="L2289" s="24">
        <f t="shared" si="141"/>
        <v>0.19999999999999998</v>
      </c>
      <c r="M2289" s="12">
        <f t="shared" si="142"/>
        <v>0.72833333333333339</v>
      </c>
      <c r="N2289" s="19">
        <f t="shared" si="143"/>
        <v>15.382400000000001</v>
      </c>
    </row>
    <row r="2290" spans="1:14" x14ac:dyDescent="0.3">
      <c r="A2290" s="10" t="s">
        <v>2900</v>
      </c>
      <c r="B2290" s="11">
        <v>43379</v>
      </c>
      <c r="C2290" s="12" t="s">
        <v>2688</v>
      </c>
      <c r="D2290" s="12" t="s">
        <v>2</v>
      </c>
      <c r="E2290" s="12" t="s">
        <v>3</v>
      </c>
      <c r="F2290" s="12" t="s">
        <v>10</v>
      </c>
      <c r="G2290" s="12">
        <v>16.399999999999999</v>
      </c>
      <c r="H2290" s="12">
        <v>20</v>
      </c>
      <c r="I2290" s="12">
        <v>3.28</v>
      </c>
      <c r="J2290" s="13">
        <v>0.01</v>
      </c>
      <c r="K2290" s="12" t="str">
        <f t="shared" si="140"/>
        <v>October</v>
      </c>
      <c r="L2290" s="24">
        <f t="shared" si="141"/>
        <v>0.2</v>
      </c>
      <c r="M2290" s="12">
        <f t="shared" si="142"/>
        <v>0.82</v>
      </c>
      <c r="N2290" s="19">
        <f t="shared" si="143"/>
        <v>16.235999999999997</v>
      </c>
    </row>
    <row r="2291" spans="1:14" x14ac:dyDescent="0.3">
      <c r="A2291" s="10" t="s">
        <v>2901</v>
      </c>
      <c r="B2291" s="11">
        <v>43313</v>
      </c>
      <c r="C2291" s="12" t="s">
        <v>2902</v>
      </c>
      <c r="D2291" s="12" t="s">
        <v>8</v>
      </c>
      <c r="E2291" s="12" t="s">
        <v>9</v>
      </c>
      <c r="F2291" s="12" t="s">
        <v>4</v>
      </c>
      <c r="G2291" s="12">
        <v>892.98</v>
      </c>
      <c r="H2291" s="12">
        <v>25</v>
      </c>
      <c r="I2291" s="12">
        <v>178.596</v>
      </c>
      <c r="J2291" s="13">
        <v>0.03</v>
      </c>
      <c r="K2291" s="12" t="str">
        <f t="shared" si="140"/>
        <v>August</v>
      </c>
      <c r="L2291" s="24">
        <f t="shared" si="141"/>
        <v>0.2</v>
      </c>
      <c r="M2291" s="12">
        <f t="shared" si="142"/>
        <v>35.719200000000001</v>
      </c>
      <c r="N2291" s="19">
        <f t="shared" si="143"/>
        <v>866.19060000000002</v>
      </c>
    </row>
    <row r="2292" spans="1:14" x14ac:dyDescent="0.3">
      <c r="A2292" s="10" t="s">
        <v>2903</v>
      </c>
      <c r="B2292" s="11">
        <v>42480</v>
      </c>
      <c r="C2292" s="12" t="s">
        <v>1450</v>
      </c>
      <c r="D2292" s="12" t="s">
        <v>45</v>
      </c>
      <c r="E2292" s="12" t="s">
        <v>9</v>
      </c>
      <c r="F2292" s="12" t="s">
        <v>18</v>
      </c>
      <c r="G2292" s="12">
        <v>287.97000000000003</v>
      </c>
      <c r="H2292" s="12">
        <v>19</v>
      </c>
      <c r="I2292" s="12">
        <v>57.594000000000001</v>
      </c>
      <c r="J2292" s="13">
        <v>0.23</v>
      </c>
      <c r="K2292" s="12" t="str">
        <f t="shared" si="140"/>
        <v>April</v>
      </c>
      <c r="L2292" s="24">
        <f t="shared" si="141"/>
        <v>0.19999999999999998</v>
      </c>
      <c r="M2292" s="12">
        <f t="shared" si="142"/>
        <v>15.156315789473686</v>
      </c>
      <c r="N2292" s="19">
        <f t="shared" si="143"/>
        <v>221.73690000000002</v>
      </c>
    </row>
    <row r="2293" spans="1:14" x14ac:dyDescent="0.3">
      <c r="A2293" s="10" t="s">
        <v>2904</v>
      </c>
      <c r="B2293" s="11">
        <v>42480</v>
      </c>
      <c r="C2293" s="12" t="s">
        <v>1450</v>
      </c>
      <c r="D2293" s="12" t="s">
        <v>45</v>
      </c>
      <c r="E2293" s="12" t="s">
        <v>9</v>
      </c>
      <c r="F2293" s="12" t="s">
        <v>4</v>
      </c>
      <c r="G2293" s="12">
        <v>595.38</v>
      </c>
      <c r="H2293" s="12">
        <v>7</v>
      </c>
      <c r="I2293" s="12">
        <v>119.07599999999999</v>
      </c>
      <c r="J2293" s="13">
        <v>0.14000000000000001</v>
      </c>
      <c r="K2293" s="12" t="str">
        <f t="shared" si="140"/>
        <v>April</v>
      </c>
      <c r="L2293" s="24">
        <f t="shared" si="141"/>
        <v>0.19999999999999998</v>
      </c>
      <c r="M2293" s="12">
        <f t="shared" si="142"/>
        <v>85.054285714285712</v>
      </c>
      <c r="N2293" s="19">
        <f t="shared" si="143"/>
        <v>512.02679999999998</v>
      </c>
    </row>
    <row r="2294" spans="1:14" x14ac:dyDescent="0.3">
      <c r="A2294" s="10" t="s">
        <v>2905</v>
      </c>
      <c r="B2294" s="11">
        <v>42480</v>
      </c>
      <c r="C2294" s="12" t="s">
        <v>1450</v>
      </c>
      <c r="D2294" s="12" t="s">
        <v>45</v>
      </c>
      <c r="E2294" s="12" t="s">
        <v>9</v>
      </c>
      <c r="F2294" s="12" t="s">
        <v>10</v>
      </c>
      <c r="G2294" s="12">
        <v>12.96</v>
      </c>
      <c r="H2294" s="12">
        <v>22</v>
      </c>
      <c r="I2294" s="12">
        <v>2.5920000000000001</v>
      </c>
      <c r="J2294" s="13">
        <v>0.11</v>
      </c>
      <c r="K2294" s="12" t="str">
        <f t="shared" si="140"/>
        <v>April</v>
      </c>
      <c r="L2294" s="24">
        <f t="shared" si="141"/>
        <v>0.19999999999999998</v>
      </c>
      <c r="M2294" s="12">
        <f t="shared" si="142"/>
        <v>0.58909090909090911</v>
      </c>
      <c r="N2294" s="19">
        <f t="shared" si="143"/>
        <v>11.534400000000002</v>
      </c>
    </row>
    <row r="2295" spans="1:14" x14ac:dyDescent="0.3">
      <c r="A2295" s="10" t="s">
        <v>2906</v>
      </c>
      <c r="B2295" s="11">
        <v>42380</v>
      </c>
      <c r="C2295" s="12" t="s">
        <v>1734</v>
      </c>
      <c r="D2295" s="12" t="s">
        <v>29</v>
      </c>
      <c r="E2295" s="12" t="s">
        <v>9</v>
      </c>
      <c r="F2295" s="12" t="s">
        <v>18</v>
      </c>
      <c r="G2295" s="12">
        <v>4.95</v>
      </c>
      <c r="H2295" s="12">
        <v>5</v>
      </c>
      <c r="I2295" s="12">
        <v>0.99</v>
      </c>
      <c r="J2295" s="13">
        <v>0.23</v>
      </c>
      <c r="K2295" s="12" t="str">
        <f t="shared" si="140"/>
        <v>January</v>
      </c>
      <c r="L2295" s="24">
        <f t="shared" si="141"/>
        <v>0.19999999999999998</v>
      </c>
      <c r="M2295" s="12">
        <f t="shared" si="142"/>
        <v>0.99</v>
      </c>
      <c r="N2295" s="19">
        <f t="shared" si="143"/>
        <v>3.8115000000000001</v>
      </c>
    </row>
    <row r="2296" spans="1:14" x14ac:dyDescent="0.3">
      <c r="A2296" s="10" t="s">
        <v>2907</v>
      </c>
      <c r="B2296" s="11">
        <v>43457</v>
      </c>
      <c r="C2296" s="12" t="s">
        <v>2262</v>
      </c>
      <c r="D2296" s="12" t="s">
        <v>45</v>
      </c>
      <c r="E2296" s="12" t="s">
        <v>9</v>
      </c>
      <c r="F2296" s="12" t="s">
        <v>4</v>
      </c>
      <c r="G2296" s="12">
        <v>181.95</v>
      </c>
      <c r="H2296" s="12">
        <v>21</v>
      </c>
      <c r="I2296" s="12">
        <v>36.39</v>
      </c>
      <c r="J2296" s="13">
        <v>0.24</v>
      </c>
      <c r="K2296" s="12" t="str">
        <f t="shared" si="140"/>
        <v>December</v>
      </c>
      <c r="L2296" s="24">
        <f t="shared" si="141"/>
        <v>0.2</v>
      </c>
      <c r="M2296" s="12">
        <f t="shared" si="142"/>
        <v>8.6642857142857146</v>
      </c>
      <c r="N2296" s="19">
        <f t="shared" si="143"/>
        <v>138.28199999999998</v>
      </c>
    </row>
    <row r="2297" spans="1:14" x14ac:dyDescent="0.3">
      <c r="A2297" s="10" t="s">
        <v>2908</v>
      </c>
      <c r="B2297" s="11">
        <v>42380</v>
      </c>
      <c r="C2297" s="12" t="s">
        <v>343</v>
      </c>
      <c r="D2297" s="12" t="s">
        <v>2</v>
      </c>
      <c r="E2297" s="12" t="s">
        <v>3</v>
      </c>
      <c r="F2297" s="12" t="s">
        <v>10</v>
      </c>
      <c r="G2297" s="12">
        <v>13.52</v>
      </c>
      <c r="H2297" s="12">
        <v>28</v>
      </c>
      <c r="I2297" s="12">
        <v>2.7040000000000002</v>
      </c>
      <c r="J2297" s="13">
        <v>0.09</v>
      </c>
      <c r="K2297" s="12" t="str">
        <f t="shared" si="140"/>
        <v>January</v>
      </c>
      <c r="L2297" s="24">
        <f t="shared" si="141"/>
        <v>0.2</v>
      </c>
      <c r="M2297" s="12">
        <f t="shared" si="142"/>
        <v>0.48285714285714282</v>
      </c>
      <c r="N2297" s="19">
        <f t="shared" si="143"/>
        <v>12.3032</v>
      </c>
    </row>
    <row r="2298" spans="1:14" x14ac:dyDescent="0.3">
      <c r="A2298" s="10" t="s">
        <v>2909</v>
      </c>
      <c r="B2298" s="11">
        <v>42380</v>
      </c>
      <c r="C2298" s="12" t="s">
        <v>343</v>
      </c>
      <c r="D2298" s="12" t="s">
        <v>2</v>
      </c>
      <c r="E2298" s="12" t="s">
        <v>3</v>
      </c>
      <c r="F2298" s="12" t="s">
        <v>4</v>
      </c>
      <c r="G2298" s="12">
        <v>259.7</v>
      </c>
      <c r="H2298" s="12">
        <v>21</v>
      </c>
      <c r="I2298" s="12">
        <v>51.94</v>
      </c>
      <c r="J2298" s="13">
        <v>0.08</v>
      </c>
      <c r="K2298" s="12" t="str">
        <f t="shared" si="140"/>
        <v>January</v>
      </c>
      <c r="L2298" s="24">
        <f t="shared" si="141"/>
        <v>0.2</v>
      </c>
      <c r="M2298" s="12">
        <f t="shared" si="142"/>
        <v>12.366666666666665</v>
      </c>
      <c r="N2298" s="19">
        <f t="shared" si="143"/>
        <v>238.92399999999998</v>
      </c>
    </row>
    <row r="2299" spans="1:14" x14ac:dyDescent="0.3">
      <c r="A2299" s="10" t="s">
        <v>2910</v>
      </c>
      <c r="B2299" s="11">
        <v>42380</v>
      </c>
      <c r="C2299" s="12" t="s">
        <v>343</v>
      </c>
      <c r="D2299" s="12" t="s">
        <v>2</v>
      </c>
      <c r="E2299" s="12" t="s">
        <v>3</v>
      </c>
      <c r="F2299" s="12" t="s">
        <v>18</v>
      </c>
      <c r="G2299" s="12">
        <v>42.95</v>
      </c>
      <c r="H2299" s="12">
        <v>23</v>
      </c>
      <c r="I2299" s="12">
        <v>8.59</v>
      </c>
      <c r="J2299" s="13">
        <v>0.14000000000000001</v>
      </c>
      <c r="K2299" s="12" t="str">
        <f t="shared" si="140"/>
        <v>January</v>
      </c>
      <c r="L2299" s="24">
        <f t="shared" si="141"/>
        <v>0.19999999999999998</v>
      </c>
      <c r="M2299" s="12">
        <f t="shared" si="142"/>
        <v>1.8673913043478263</v>
      </c>
      <c r="N2299" s="19">
        <f t="shared" si="143"/>
        <v>36.937000000000005</v>
      </c>
    </row>
    <row r="2300" spans="1:14" x14ac:dyDescent="0.3">
      <c r="A2300" s="10" t="s">
        <v>2911</v>
      </c>
      <c r="B2300" s="11">
        <v>42380</v>
      </c>
      <c r="C2300" s="12" t="s">
        <v>343</v>
      </c>
      <c r="D2300" s="12" t="s">
        <v>2</v>
      </c>
      <c r="E2300" s="12" t="s">
        <v>3</v>
      </c>
      <c r="F2300" s="12" t="s">
        <v>18</v>
      </c>
      <c r="G2300" s="12">
        <v>1399.93</v>
      </c>
      <c r="H2300" s="12">
        <v>30</v>
      </c>
      <c r="I2300" s="12">
        <v>279.98599999999999</v>
      </c>
      <c r="J2300" s="13">
        <v>0.17</v>
      </c>
      <c r="K2300" s="12" t="str">
        <f t="shared" si="140"/>
        <v>January</v>
      </c>
      <c r="L2300" s="24">
        <f t="shared" si="141"/>
        <v>0.19999999999999998</v>
      </c>
      <c r="M2300" s="12">
        <f t="shared" si="142"/>
        <v>46.664333333333339</v>
      </c>
      <c r="N2300" s="19">
        <f t="shared" si="143"/>
        <v>1161.9419</v>
      </c>
    </row>
    <row r="2301" spans="1:14" x14ac:dyDescent="0.3">
      <c r="A2301" s="10" t="s">
        <v>2912</v>
      </c>
      <c r="B2301" s="11">
        <v>42380</v>
      </c>
      <c r="C2301" s="12" t="s">
        <v>343</v>
      </c>
      <c r="D2301" s="12" t="s">
        <v>2</v>
      </c>
      <c r="E2301" s="12" t="s">
        <v>3</v>
      </c>
      <c r="F2301" s="12" t="s">
        <v>18</v>
      </c>
      <c r="G2301" s="12">
        <v>503.96</v>
      </c>
      <c r="H2301" s="12">
        <v>2</v>
      </c>
      <c r="I2301" s="12">
        <v>100.792</v>
      </c>
      <c r="J2301" s="13">
        <v>0.25</v>
      </c>
      <c r="K2301" s="12" t="str">
        <f t="shared" si="140"/>
        <v>January</v>
      </c>
      <c r="L2301" s="24">
        <f t="shared" si="141"/>
        <v>0.2</v>
      </c>
      <c r="M2301" s="12">
        <f t="shared" si="142"/>
        <v>251.98</v>
      </c>
      <c r="N2301" s="19">
        <f t="shared" si="143"/>
        <v>377.96999999999997</v>
      </c>
    </row>
    <row r="2302" spans="1:14" x14ac:dyDescent="0.3">
      <c r="A2302" s="10" t="s">
        <v>2913</v>
      </c>
      <c r="B2302" s="11">
        <v>42322</v>
      </c>
      <c r="C2302" s="12" t="s">
        <v>510</v>
      </c>
      <c r="D2302" s="12" t="s">
        <v>45</v>
      </c>
      <c r="E2302" s="12" t="s">
        <v>3</v>
      </c>
      <c r="F2302" s="12" t="s">
        <v>10</v>
      </c>
      <c r="G2302" s="12">
        <v>12.72</v>
      </c>
      <c r="H2302" s="12">
        <v>27</v>
      </c>
      <c r="I2302" s="12">
        <v>2.544</v>
      </c>
      <c r="J2302" s="13">
        <v>0.03</v>
      </c>
      <c r="K2302" s="12" t="str">
        <f t="shared" si="140"/>
        <v>November</v>
      </c>
      <c r="L2302" s="24">
        <f t="shared" si="141"/>
        <v>0.19999999999999998</v>
      </c>
      <c r="M2302" s="12">
        <f t="shared" si="142"/>
        <v>0.47111111111111115</v>
      </c>
      <c r="N2302" s="19">
        <f t="shared" si="143"/>
        <v>12.3384</v>
      </c>
    </row>
    <row r="2303" spans="1:14" x14ac:dyDescent="0.3">
      <c r="A2303" s="10" t="s">
        <v>2914</v>
      </c>
      <c r="B2303" s="11">
        <v>42322</v>
      </c>
      <c r="C2303" s="12" t="s">
        <v>510</v>
      </c>
      <c r="D2303" s="12" t="s">
        <v>45</v>
      </c>
      <c r="E2303" s="12" t="s">
        <v>3</v>
      </c>
      <c r="F2303" s="12" t="s">
        <v>10</v>
      </c>
      <c r="G2303" s="12">
        <v>11.52</v>
      </c>
      <c r="H2303" s="12">
        <v>28</v>
      </c>
      <c r="I2303" s="12">
        <v>2.3039999999999998</v>
      </c>
      <c r="J2303" s="13">
        <v>0.02</v>
      </c>
      <c r="K2303" s="12" t="str">
        <f t="shared" si="140"/>
        <v>November</v>
      </c>
      <c r="L2303" s="24">
        <f t="shared" si="141"/>
        <v>0.19999999999999998</v>
      </c>
      <c r="M2303" s="12">
        <f t="shared" si="142"/>
        <v>0.41142857142857142</v>
      </c>
      <c r="N2303" s="19">
        <f t="shared" si="143"/>
        <v>11.2896</v>
      </c>
    </row>
    <row r="2304" spans="1:14" x14ac:dyDescent="0.3">
      <c r="A2304" s="10" t="s">
        <v>2915</v>
      </c>
      <c r="B2304" s="11">
        <v>42752</v>
      </c>
      <c r="C2304" s="12" t="s">
        <v>1520</v>
      </c>
      <c r="D2304" s="12" t="s">
        <v>8</v>
      </c>
      <c r="E2304" s="12" t="s">
        <v>9</v>
      </c>
      <c r="F2304" s="12" t="s">
        <v>18</v>
      </c>
      <c r="G2304" s="12">
        <v>316</v>
      </c>
      <c r="H2304" s="12">
        <v>9</v>
      </c>
      <c r="I2304" s="12">
        <v>63.2</v>
      </c>
      <c r="J2304" s="13">
        <v>0.17</v>
      </c>
      <c r="K2304" s="12" t="str">
        <f t="shared" si="140"/>
        <v>January</v>
      </c>
      <c r="L2304" s="24">
        <f t="shared" si="141"/>
        <v>0.2</v>
      </c>
      <c r="M2304" s="12">
        <f t="shared" si="142"/>
        <v>35.111111111111114</v>
      </c>
      <c r="N2304" s="19">
        <f t="shared" si="143"/>
        <v>262.27999999999997</v>
      </c>
    </row>
    <row r="2305" spans="1:14" x14ac:dyDescent="0.3">
      <c r="A2305" s="10" t="s">
        <v>2916</v>
      </c>
      <c r="B2305" s="11">
        <v>43360</v>
      </c>
      <c r="C2305" s="12" t="s">
        <v>883</v>
      </c>
      <c r="D2305" s="12" t="s">
        <v>45</v>
      </c>
      <c r="E2305" s="12" t="s">
        <v>30</v>
      </c>
      <c r="F2305" s="12" t="s">
        <v>4</v>
      </c>
      <c r="G2305" s="12">
        <v>723.92</v>
      </c>
      <c r="H2305" s="12">
        <v>23</v>
      </c>
      <c r="I2305" s="12">
        <v>144.78399999999999</v>
      </c>
      <c r="J2305" s="13">
        <v>0.04</v>
      </c>
      <c r="K2305" s="12" t="str">
        <f t="shared" si="140"/>
        <v>September</v>
      </c>
      <c r="L2305" s="24">
        <f t="shared" si="141"/>
        <v>0.2</v>
      </c>
      <c r="M2305" s="12">
        <f t="shared" si="142"/>
        <v>31.474782608695651</v>
      </c>
      <c r="N2305" s="19">
        <f t="shared" si="143"/>
        <v>694.96319999999992</v>
      </c>
    </row>
    <row r="2306" spans="1:14" x14ac:dyDescent="0.3">
      <c r="A2306" s="10" t="s">
        <v>2917</v>
      </c>
      <c r="B2306" s="11">
        <v>43360</v>
      </c>
      <c r="C2306" s="12" t="s">
        <v>883</v>
      </c>
      <c r="D2306" s="12" t="s">
        <v>45</v>
      </c>
      <c r="E2306" s="12" t="s">
        <v>30</v>
      </c>
      <c r="F2306" s="12" t="s">
        <v>10</v>
      </c>
      <c r="G2306" s="12">
        <v>106.32</v>
      </c>
      <c r="H2306" s="12">
        <v>8</v>
      </c>
      <c r="I2306" s="12">
        <v>21.263999999999999</v>
      </c>
      <c r="J2306" s="13">
        <v>0.17</v>
      </c>
      <c r="K2306" s="12" t="str">
        <f t="shared" ref="K2306:K2369" si="144">TEXT(B2306,"mmmm")</f>
        <v>September</v>
      </c>
      <c r="L2306" s="24">
        <f t="shared" ref="L2306:L2369" si="145">I2306/G2306</f>
        <v>0.2</v>
      </c>
      <c r="M2306" s="12">
        <f t="shared" ref="M2306:M2369" si="146">G2306/H2306</f>
        <v>13.29</v>
      </c>
      <c r="N2306" s="19">
        <f t="shared" ref="N2306:N2369" si="147">G2306-(G2306*J2306)</f>
        <v>88.245599999999996</v>
      </c>
    </row>
    <row r="2307" spans="1:14" x14ac:dyDescent="0.3">
      <c r="A2307" s="10" t="s">
        <v>2918</v>
      </c>
      <c r="B2307" s="11">
        <v>43092</v>
      </c>
      <c r="C2307" s="12" t="s">
        <v>450</v>
      </c>
      <c r="D2307" s="12" t="s">
        <v>8</v>
      </c>
      <c r="E2307" s="12" t="s">
        <v>9</v>
      </c>
      <c r="F2307" s="12" t="s">
        <v>4</v>
      </c>
      <c r="G2307" s="12">
        <v>141.37200000000001</v>
      </c>
      <c r="H2307" s="12">
        <v>27</v>
      </c>
      <c r="I2307" s="12">
        <v>28.2744</v>
      </c>
      <c r="J2307" s="13">
        <v>0.01</v>
      </c>
      <c r="K2307" s="12" t="str">
        <f t="shared" si="144"/>
        <v>December</v>
      </c>
      <c r="L2307" s="24">
        <f t="shared" si="145"/>
        <v>0.19999999999999998</v>
      </c>
      <c r="M2307" s="12">
        <f t="shared" si="146"/>
        <v>5.2360000000000007</v>
      </c>
      <c r="N2307" s="19">
        <f t="shared" si="147"/>
        <v>139.95828</v>
      </c>
    </row>
    <row r="2308" spans="1:14" x14ac:dyDescent="0.3">
      <c r="A2308" s="10" t="s">
        <v>2919</v>
      </c>
      <c r="B2308" s="11">
        <v>42529</v>
      </c>
      <c r="C2308" s="12" t="s">
        <v>321</v>
      </c>
      <c r="D2308" s="12" t="s">
        <v>29</v>
      </c>
      <c r="E2308" s="12" t="s">
        <v>9</v>
      </c>
      <c r="F2308" s="12" t="s">
        <v>10</v>
      </c>
      <c r="G2308" s="12">
        <v>27.216000000000001</v>
      </c>
      <c r="H2308" s="12">
        <v>20</v>
      </c>
      <c r="I2308" s="12">
        <v>5.4432</v>
      </c>
      <c r="J2308" s="13">
        <v>0.24</v>
      </c>
      <c r="K2308" s="12" t="str">
        <f t="shared" si="144"/>
        <v>June</v>
      </c>
      <c r="L2308" s="24">
        <f t="shared" si="145"/>
        <v>0.19999999999999998</v>
      </c>
      <c r="M2308" s="12">
        <f t="shared" si="146"/>
        <v>1.3608</v>
      </c>
      <c r="N2308" s="19">
        <f t="shared" si="147"/>
        <v>20.684160000000002</v>
      </c>
    </row>
    <row r="2309" spans="1:14" x14ac:dyDescent="0.3">
      <c r="A2309" s="10" t="s">
        <v>2920</v>
      </c>
      <c r="B2309" s="11">
        <v>43231</v>
      </c>
      <c r="C2309" s="12" t="s">
        <v>2921</v>
      </c>
      <c r="D2309" s="12" t="s">
        <v>45</v>
      </c>
      <c r="E2309" s="12" t="s">
        <v>3</v>
      </c>
      <c r="F2309" s="12" t="s">
        <v>18</v>
      </c>
      <c r="G2309" s="12">
        <v>390.75</v>
      </c>
      <c r="H2309" s="12">
        <v>27</v>
      </c>
      <c r="I2309" s="12">
        <v>78.150000000000006</v>
      </c>
      <c r="J2309" s="13">
        <v>0.06</v>
      </c>
      <c r="K2309" s="12" t="str">
        <f t="shared" si="144"/>
        <v>May</v>
      </c>
      <c r="L2309" s="24">
        <f t="shared" si="145"/>
        <v>0.2</v>
      </c>
      <c r="M2309" s="12">
        <f t="shared" si="146"/>
        <v>14.472222222222221</v>
      </c>
      <c r="N2309" s="19">
        <f t="shared" si="147"/>
        <v>367.30500000000001</v>
      </c>
    </row>
    <row r="2310" spans="1:14" x14ac:dyDescent="0.3">
      <c r="A2310" s="10" t="s">
        <v>2922</v>
      </c>
      <c r="B2310" s="11">
        <v>43410</v>
      </c>
      <c r="C2310" s="12" t="s">
        <v>2923</v>
      </c>
      <c r="D2310" s="12" t="s">
        <v>8</v>
      </c>
      <c r="E2310" s="12" t="s">
        <v>30</v>
      </c>
      <c r="F2310" s="12" t="s">
        <v>4</v>
      </c>
      <c r="G2310" s="12">
        <v>280.79199999999997</v>
      </c>
      <c r="H2310" s="12">
        <v>20</v>
      </c>
      <c r="I2310" s="12">
        <v>56.1584</v>
      </c>
      <c r="J2310" s="13">
        <v>0.17</v>
      </c>
      <c r="K2310" s="12" t="str">
        <f t="shared" si="144"/>
        <v>November</v>
      </c>
      <c r="L2310" s="24">
        <f t="shared" si="145"/>
        <v>0.2</v>
      </c>
      <c r="M2310" s="12">
        <f t="shared" si="146"/>
        <v>14.039599999999998</v>
      </c>
      <c r="N2310" s="19">
        <f t="shared" si="147"/>
        <v>233.05735999999996</v>
      </c>
    </row>
    <row r="2311" spans="1:14" x14ac:dyDescent="0.3">
      <c r="A2311" s="10" t="s">
        <v>2924</v>
      </c>
      <c r="B2311" s="11">
        <v>43410</v>
      </c>
      <c r="C2311" s="12" t="s">
        <v>2923</v>
      </c>
      <c r="D2311" s="12" t="s">
        <v>8</v>
      </c>
      <c r="E2311" s="12" t="s">
        <v>30</v>
      </c>
      <c r="F2311" s="12" t="s">
        <v>10</v>
      </c>
      <c r="G2311" s="12">
        <v>68.447999999999993</v>
      </c>
      <c r="H2311" s="12">
        <v>4</v>
      </c>
      <c r="I2311" s="12">
        <v>13.6896</v>
      </c>
      <c r="J2311" s="13">
        <v>0.25</v>
      </c>
      <c r="K2311" s="12" t="str">
        <f t="shared" si="144"/>
        <v>November</v>
      </c>
      <c r="L2311" s="24">
        <f t="shared" si="145"/>
        <v>0.20000000000000004</v>
      </c>
      <c r="M2311" s="12">
        <f t="shared" si="146"/>
        <v>17.111999999999998</v>
      </c>
      <c r="N2311" s="19">
        <f t="shared" si="147"/>
        <v>51.335999999999999</v>
      </c>
    </row>
    <row r="2312" spans="1:14" x14ac:dyDescent="0.3">
      <c r="A2312" s="10" t="s">
        <v>2925</v>
      </c>
      <c r="B2312" s="11">
        <v>43410</v>
      </c>
      <c r="C2312" s="12" t="s">
        <v>2923</v>
      </c>
      <c r="D2312" s="12" t="s">
        <v>8</v>
      </c>
      <c r="E2312" s="12" t="s">
        <v>30</v>
      </c>
      <c r="F2312" s="12" t="s">
        <v>10</v>
      </c>
      <c r="G2312" s="12">
        <v>88.04</v>
      </c>
      <c r="H2312" s="12">
        <v>12</v>
      </c>
      <c r="I2312" s="12">
        <v>17.608000000000001</v>
      </c>
      <c r="J2312" s="13">
        <v>0.15</v>
      </c>
      <c r="K2312" s="12" t="str">
        <f t="shared" si="144"/>
        <v>November</v>
      </c>
      <c r="L2312" s="24">
        <f t="shared" si="145"/>
        <v>0.19999999999999998</v>
      </c>
      <c r="M2312" s="12">
        <f t="shared" si="146"/>
        <v>7.3366666666666669</v>
      </c>
      <c r="N2312" s="19">
        <f t="shared" si="147"/>
        <v>74.834000000000003</v>
      </c>
    </row>
    <row r="2313" spans="1:14" x14ac:dyDescent="0.3">
      <c r="A2313" s="10" t="s">
        <v>2926</v>
      </c>
      <c r="B2313" s="11">
        <v>43410</v>
      </c>
      <c r="C2313" s="12" t="s">
        <v>2923</v>
      </c>
      <c r="D2313" s="12" t="s">
        <v>8</v>
      </c>
      <c r="E2313" s="12" t="s">
        <v>30</v>
      </c>
      <c r="F2313" s="12" t="s">
        <v>10</v>
      </c>
      <c r="G2313" s="12">
        <v>15.872</v>
      </c>
      <c r="H2313" s="12">
        <v>16</v>
      </c>
      <c r="I2313" s="12">
        <v>3.1743999999999999</v>
      </c>
      <c r="J2313" s="13">
        <v>0.17</v>
      </c>
      <c r="K2313" s="12" t="str">
        <f t="shared" si="144"/>
        <v>November</v>
      </c>
      <c r="L2313" s="24">
        <f t="shared" si="145"/>
        <v>0.19999999999999998</v>
      </c>
      <c r="M2313" s="12">
        <f t="shared" si="146"/>
        <v>0.99199999999999999</v>
      </c>
      <c r="N2313" s="19">
        <f t="shared" si="147"/>
        <v>13.17376</v>
      </c>
    </row>
    <row r="2314" spans="1:14" x14ac:dyDescent="0.3">
      <c r="A2314" s="10" t="s">
        <v>2927</v>
      </c>
      <c r="B2314" s="11">
        <v>43410</v>
      </c>
      <c r="C2314" s="12" t="s">
        <v>2923</v>
      </c>
      <c r="D2314" s="12" t="s">
        <v>8</v>
      </c>
      <c r="E2314" s="12" t="s">
        <v>30</v>
      </c>
      <c r="F2314" s="12" t="s">
        <v>10</v>
      </c>
      <c r="G2314" s="12">
        <v>215.59200000000001</v>
      </c>
      <c r="H2314" s="12">
        <v>12</v>
      </c>
      <c r="I2314" s="12">
        <v>43.118400000000001</v>
      </c>
      <c r="J2314" s="13">
        <v>0.24</v>
      </c>
      <c r="K2314" s="12" t="str">
        <f t="shared" si="144"/>
        <v>November</v>
      </c>
      <c r="L2314" s="24">
        <f t="shared" si="145"/>
        <v>0.19999999999999998</v>
      </c>
      <c r="M2314" s="12">
        <f t="shared" si="146"/>
        <v>17.966000000000001</v>
      </c>
      <c r="N2314" s="19">
        <f t="shared" si="147"/>
        <v>163.84992</v>
      </c>
    </row>
    <row r="2315" spans="1:14" x14ac:dyDescent="0.3">
      <c r="A2315" s="10" t="s">
        <v>2928</v>
      </c>
      <c r="B2315" s="11">
        <v>43301</v>
      </c>
      <c r="C2315" s="12" t="s">
        <v>2929</v>
      </c>
      <c r="D2315" s="12" t="s">
        <v>29</v>
      </c>
      <c r="E2315" s="12" t="s">
        <v>9</v>
      </c>
      <c r="F2315" s="12" t="s">
        <v>10</v>
      </c>
      <c r="G2315" s="12">
        <v>14.62</v>
      </c>
      <c r="H2315" s="12">
        <v>8</v>
      </c>
      <c r="I2315" s="12">
        <v>2.9239999999999999</v>
      </c>
      <c r="J2315" s="13">
        <v>0.19</v>
      </c>
      <c r="K2315" s="12" t="str">
        <f t="shared" si="144"/>
        <v>July</v>
      </c>
      <c r="L2315" s="24">
        <f t="shared" si="145"/>
        <v>0.2</v>
      </c>
      <c r="M2315" s="12">
        <f t="shared" si="146"/>
        <v>1.8274999999999999</v>
      </c>
      <c r="N2315" s="19">
        <f t="shared" si="147"/>
        <v>11.842199999999998</v>
      </c>
    </row>
    <row r="2316" spans="1:14" x14ac:dyDescent="0.3">
      <c r="A2316" s="10" t="s">
        <v>2930</v>
      </c>
      <c r="B2316" s="11">
        <v>43301</v>
      </c>
      <c r="C2316" s="12" t="s">
        <v>2929</v>
      </c>
      <c r="D2316" s="12" t="s">
        <v>29</v>
      </c>
      <c r="E2316" s="12" t="s">
        <v>9</v>
      </c>
      <c r="F2316" s="12" t="s">
        <v>10</v>
      </c>
      <c r="G2316" s="12">
        <v>416.32</v>
      </c>
      <c r="H2316" s="12">
        <v>26</v>
      </c>
      <c r="I2316" s="12">
        <v>83.263999999999996</v>
      </c>
      <c r="J2316" s="13">
        <v>0.02</v>
      </c>
      <c r="K2316" s="12" t="str">
        <f t="shared" si="144"/>
        <v>July</v>
      </c>
      <c r="L2316" s="24">
        <f t="shared" si="145"/>
        <v>0.19999999999999998</v>
      </c>
      <c r="M2316" s="12">
        <f t="shared" si="146"/>
        <v>16.012307692307694</v>
      </c>
      <c r="N2316" s="19">
        <f t="shared" si="147"/>
        <v>407.99360000000001</v>
      </c>
    </row>
    <row r="2317" spans="1:14" x14ac:dyDescent="0.3">
      <c r="A2317" s="10" t="s">
        <v>2931</v>
      </c>
      <c r="B2317" s="11">
        <v>43301</v>
      </c>
      <c r="C2317" s="12" t="s">
        <v>2929</v>
      </c>
      <c r="D2317" s="12" t="s">
        <v>29</v>
      </c>
      <c r="E2317" s="12" t="s">
        <v>9</v>
      </c>
      <c r="F2317" s="12" t="s">
        <v>10</v>
      </c>
      <c r="G2317" s="12">
        <v>43</v>
      </c>
      <c r="H2317" s="12">
        <v>7</v>
      </c>
      <c r="I2317" s="12">
        <v>8.6</v>
      </c>
      <c r="J2317" s="13">
        <v>0.03</v>
      </c>
      <c r="K2317" s="12" t="str">
        <f t="shared" si="144"/>
        <v>July</v>
      </c>
      <c r="L2317" s="24">
        <f t="shared" si="145"/>
        <v>0.19999999999999998</v>
      </c>
      <c r="M2317" s="12">
        <f t="shared" si="146"/>
        <v>6.1428571428571432</v>
      </c>
      <c r="N2317" s="19">
        <f t="shared" si="147"/>
        <v>41.71</v>
      </c>
    </row>
    <row r="2318" spans="1:14" x14ac:dyDescent="0.3">
      <c r="A2318" s="10" t="s">
        <v>2932</v>
      </c>
      <c r="B2318" s="11">
        <v>43301</v>
      </c>
      <c r="C2318" s="12" t="s">
        <v>2929</v>
      </c>
      <c r="D2318" s="12" t="s">
        <v>29</v>
      </c>
      <c r="E2318" s="12" t="s">
        <v>9</v>
      </c>
      <c r="F2318" s="12" t="s">
        <v>4</v>
      </c>
      <c r="G2318" s="12">
        <v>182.94</v>
      </c>
      <c r="H2318" s="12">
        <v>17</v>
      </c>
      <c r="I2318" s="12">
        <v>36.588000000000001</v>
      </c>
      <c r="J2318" s="13">
        <v>0.01</v>
      </c>
      <c r="K2318" s="12" t="str">
        <f t="shared" si="144"/>
        <v>July</v>
      </c>
      <c r="L2318" s="24">
        <f t="shared" si="145"/>
        <v>0.2</v>
      </c>
      <c r="M2318" s="12">
        <f t="shared" si="146"/>
        <v>10.761176470588236</v>
      </c>
      <c r="N2318" s="19">
        <f t="shared" si="147"/>
        <v>181.11060000000001</v>
      </c>
    </row>
    <row r="2319" spans="1:14" x14ac:dyDescent="0.3">
      <c r="A2319" s="10" t="s">
        <v>2933</v>
      </c>
      <c r="B2319" s="11">
        <v>43301</v>
      </c>
      <c r="C2319" s="12" t="s">
        <v>2929</v>
      </c>
      <c r="D2319" s="12" t="s">
        <v>29</v>
      </c>
      <c r="E2319" s="12" t="s">
        <v>9</v>
      </c>
      <c r="F2319" s="12" t="s">
        <v>10</v>
      </c>
      <c r="G2319" s="12">
        <v>60.83</v>
      </c>
      <c r="H2319" s="12">
        <v>9</v>
      </c>
      <c r="I2319" s="12">
        <v>12.166</v>
      </c>
      <c r="J2319" s="13">
        <v>0.11</v>
      </c>
      <c r="K2319" s="12" t="str">
        <f t="shared" si="144"/>
        <v>July</v>
      </c>
      <c r="L2319" s="24">
        <f t="shared" si="145"/>
        <v>0.2</v>
      </c>
      <c r="M2319" s="12">
        <f t="shared" si="146"/>
        <v>6.7588888888888885</v>
      </c>
      <c r="N2319" s="19">
        <f t="shared" si="147"/>
        <v>54.1387</v>
      </c>
    </row>
    <row r="2320" spans="1:14" x14ac:dyDescent="0.3">
      <c r="A2320" s="10" t="s">
        <v>2934</v>
      </c>
      <c r="B2320" s="11">
        <v>43301</v>
      </c>
      <c r="C2320" s="12" t="s">
        <v>2929</v>
      </c>
      <c r="D2320" s="12" t="s">
        <v>29</v>
      </c>
      <c r="E2320" s="12" t="s">
        <v>9</v>
      </c>
      <c r="F2320" s="12" t="s">
        <v>18</v>
      </c>
      <c r="G2320" s="12">
        <v>389.97</v>
      </c>
      <c r="H2320" s="12">
        <v>26</v>
      </c>
      <c r="I2320" s="12">
        <v>77.994</v>
      </c>
      <c r="J2320" s="13">
        <v>0.11</v>
      </c>
      <c r="K2320" s="12" t="str">
        <f t="shared" si="144"/>
        <v>July</v>
      </c>
      <c r="L2320" s="24">
        <f t="shared" si="145"/>
        <v>0.19999999999999998</v>
      </c>
      <c r="M2320" s="12">
        <f t="shared" si="146"/>
        <v>14.998846153846156</v>
      </c>
      <c r="N2320" s="19">
        <f t="shared" si="147"/>
        <v>347.07330000000002</v>
      </c>
    </row>
    <row r="2321" spans="1:14" x14ac:dyDescent="0.3">
      <c r="A2321" s="10" t="s">
        <v>2935</v>
      </c>
      <c r="B2321" s="11">
        <v>42727</v>
      </c>
      <c r="C2321" s="12" t="s">
        <v>765</v>
      </c>
      <c r="D2321" s="12" t="s">
        <v>29</v>
      </c>
      <c r="E2321" s="12" t="s">
        <v>3</v>
      </c>
      <c r="F2321" s="12" t="s">
        <v>10</v>
      </c>
      <c r="G2321" s="12">
        <v>194.32</v>
      </c>
      <c r="H2321" s="12">
        <v>5</v>
      </c>
      <c r="I2321" s="12">
        <v>38.863999999999997</v>
      </c>
      <c r="J2321" s="13">
        <v>0.11</v>
      </c>
      <c r="K2321" s="12" t="str">
        <f t="shared" si="144"/>
        <v>December</v>
      </c>
      <c r="L2321" s="24">
        <f t="shared" si="145"/>
        <v>0.19999999999999998</v>
      </c>
      <c r="M2321" s="12">
        <f t="shared" si="146"/>
        <v>38.863999999999997</v>
      </c>
      <c r="N2321" s="19">
        <f t="shared" si="147"/>
        <v>172.94479999999999</v>
      </c>
    </row>
    <row r="2322" spans="1:14" x14ac:dyDescent="0.3">
      <c r="A2322" s="10" t="s">
        <v>2936</v>
      </c>
      <c r="B2322" s="11">
        <v>43179</v>
      </c>
      <c r="C2322" s="12" t="s">
        <v>1115</v>
      </c>
      <c r="D2322" s="12" t="s">
        <v>8</v>
      </c>
      <c r="E2322" s="12" t="s">
        <v>9</v>
      </c>
      <c r="F2322" s="12" t="s">
        <v>18</v>
      </c>
      <c r="G2322" s="12">
        <v>265.93</v>
      </c>
      <c r="H2322" s="12">
        <v>14</v>
      </c>
      <c r="I2322" s="12">
        <v>53.186</v>
      </c>
      <c r="J2322" s="13">
        <v>0.05</v>
      </c>
      <c r="K2322" s="12" t="str">
        <f t="shared" si="144"/>
        <v>March</v>
      </c>
      <c r="L2322" s="24">
        <f t="shared" si="145"/>
        <v>0.19999999999999998</v>
      </c>
      <c r="M2322" s="12">
        <f t="shared" si="146"/>
        <v>18.995000000000001</v>
      </c>
      <c r="N2322" s="19">
        <f t="shared" si="147"/>
        <v>252.6335</v>
      </c>
    </row>
    <row r="2323" spans="1:14" x14ac:dyDescent="0.3">
      <c r="A2323" s="10" t="s">
        <v>2937</v>
      </c>
      <c r="B2323" s="11">
        <v>42735</v>
      </c>
      <c r="C2323" s="12" t="s">
        <v>1297</v>
      </c>
      <c r="D2323" s="12" t="s">
        <v>8</v>
      </c>
      <c r="E2323" s="12" t="s">
        <v>9</v>
      </c>
      <c r="F2323" s="12" t="s">
        <v>10</v>
      </c>
      <c r="G2323" s="12">
        <v>94.74</v>
      </c>
      <c r="H2323" s="12">
        <v>6</v>
      </c>
      <c r="I2323" s="12">
        <v>18.948</v>
      </c>
      <c r="J2323" s="13">
        <v>0.12</v>
      </c>
      <c r="K2323" s="12" t="str">
        <f t="shared" si="144"/>
        <v>December</v>
      </c>
      <c r="L2323" s="24">
        <f t="shared" si="145"/>
        <v>0.2</v>
      </c>
      <c r="M2323" s="12">
        <f t="shared" si="146"/>
        <v>15.79</v>
      </c>
      <c r="N2323" s="19">
        <f t="shared" si="147"/>
        <v>83.371200000000002</v>
      </c>
    </row>
    <row r="2324" spans="1:14" x14ac:dyDescent="0.3">
      <c r="A2324" s="10" t="s">
        <v>2938</v>
      </c>
      <c r="B2324" s="11">
        <v>42735</v>
      </c>
      <c r="C2324" s="12" t="s">
        <v>1297</v>
      </c>
      <c r="D2324" s="12" t="s">
        <v>8</v>
      </c>
      <c r="E2324" s="12" t="s">
        <v>9</v>
      </c>
      <c r="F2324" s="12" t="s">
        <v>10</v>
      </c>
      <c r="G2324" s="12">
        <v>60.64</v>
      </c>
      <c r="H2324" s="12">
        <v>24</v>
      </c>
      <c r="I2324" s="12">
        <v>12.128</v>
      </c>
      <c r="J2324" s="13">
        <v>0.22</v>
      </c>
      <c r="K2324" s="12" t="str">
        <f t="shared" si="144"/>
        <v>December</v>
      </c>
      <c r="L2324" s="24">
        <f t="shared" si="145"/>
        <v>0.2</v>
      </c>
      <c r="M2324" s="12">
        <f t="shared" si="146"/>
        <v>2.5266666666666668</v>
      </c>
      <c r="N2324" s="19">
        <f t="shared" si="147"/>
        <v>47.299199999999999</v>
      </c>
    </row>
    <row r="2325" spans="1:14" x14ac:dyDescent="0.3">
      <c r="A2325" s="10" t="s">
        <v>2939</v>
      </c>
      <c r="B2325" s="11">
        <v>42735</v>
      </c>
      <c r="C2325" s="12" t="s">
        <v>1297</v>
      </c>
      <c r="D2325" s="12" t="s">
        <v>8</v>
      </c>
      <c r="E2325" s="12" t="s">
        <v>9</v>
      </c>
      <c r="F2325" s="12" t="s">
        <v>10</v>
      </c>
      <c r="G2325" s="12">
        <v>76.3</v>
      </c>
      <c r="H2325" s="12">
        <v>1</v>
      </c>
      <c r="I2325" s="12">
        <v>15.26</v>
      </c>
      <c r="J2325" s="13">
        <v>0.19</v>
      </c>
      <c r="K2325" s="12" t="str">
        <f t="shared" si="144"/>
        <v>December</v>
      </c>
      <c r="L2325" s="24">
        <f t="shared" si="145"/>
        <v>0.2</v>
      </c>
      <c r="M2325" s="12">
        <f t="shared" si="146"/>
        <v>76.3</v>
      </c>
      <c r="N2325" s="19">
        <f t="shared" si="147"/>
        <v>61.802999999999997</v>
      </c>
    </row>
    <row r="2326" spans="1:14" x14ac:dyDescent="0.3">
      <c r="A2326" s="10" t="s">
        <v>2940</v>
      </c>
      <c r="B2326" s="11">
        <v>42735</v>
      </c>
      <c r="C2326" s="12" t="s">
        <v>1297</v>
      </c>
      <c r="D2326" s="12" t="s">
        <v>8</v>
      </c>
      <c r="E2326" s="12" t="s">
        <v>9</v>
      </c>
      <c r="F2326" s="12" t="s">
        <v>10</v>
      </c>
      <c r="G2326" s="12">
        <v>364.8</v>
      </c>
      <c r="H2326" s="12">
        <v>29</v>
      </c>
      <c r="I2326" s="12">
        <v>72.959999999999994</v>
      </c>
      <c r="J2326" s="13">
        <v>0.18</v>
      </c>
      <c r="K2326" s="12" t="str">
        <f t="shared" si="144"/>
        <v>December</v>
      </c>
      <c r="L2326" s="24">
        <f t="shared" si="145"/>
        <v>0.19999999999999998</v>
      </c>
      <c r="M2326" s="12">
        <f t="shared" si="146"/>
        <v>12.579310344827586</v>
      </c>
      <c r="N2326" s="19">
        <f t="shared" si="147"/>
        <v>299.13600000000002</v>
      </c>
    </row>
    <row r="2327" spans="1:14" x14ac:dyDescent="0.3">
      <c r="A2327" s="10" t="s">
        <v>2941</v>
      </c>
      <c r="B2327" s="11">
        <v>42628</v>
      </c>
      <c r="C2327" s="12" t="s">
        <v>2942</v>
      </c>
      <c r="D2327" s="12" t="s">
        <v>45</v>
      </c>
      <c r="E2327" s="12" t="s">
        <v>9</v>
      </c>
      <c r="F2327" s="12" t="s">
        <v>10</v>
      </c>
      <c r="G2327" s="12">
        <v>79.872</v>
      </c>
      <c r="H2327" s="12">
        <v>27</v>
      </c>
      <c r="I2327" s="12">
        <v>15.974399999999999</v>
      </c>
      <c r="J2327" s="13">
        <v>0.09</v>
      </c>
      <c r="K2327" s="12" t="str">
        <f t="shared" si="144"/>
        <v>September</v>
      </c>
      <c r="L2327" s="24">
        <f t="shared" si="145"/>
        <v>0.19999999999999998</v>
      </c>
      <c r="M2327" s="12">
        <f t="shared" si="146"/>
        <v>2.9582222222222221</v>
      </c>
      <c r="N2327" s="19">
        <f t="shared" si="147"/>
        <v>72.683520000000001</v>
      </c>
    </row>
    <row r="2328" spans="1:14" x14ac:dyDescent="0.3">
      <c r="A2328" s="10" t="s">
        <v>2943</v>
      </c>
      <c r="B2328" s="11">
        <v>42628</v>
      </c>
      <c r="C2328" s="12" t="s">
        <v>2942</v>
      </c>
      <c r="D2328" s="12" t="s">
        <v>45</v>
      </c>
      <c r="E2328" s="12" t="s">
        <v>9</v>
      </c>
      <c r="F2328" s="12" t="s">
        <v>4</v>
      </c>
      <c r="G2328" s="12">
        <v>46.384</v>
      </c>
      <c r="H2328" s="12">
        <v>14</v>
      </c>
      <c r="I2328" s="12">
        <v>9.2767999999999997</v>
      </c>
      <c r="J2328" s="13">
        <v>0.25</v>
      </c>
      <c r="K2328" s="12" t="str">
        <f t="shared" si="144"/>
        <v>September</v>
      </c>
      <c r="L2328" s="24">
        <f t="shared" si="145"/>
        <v>0.19999999999999998</v>
      </c>
      <c r="M2328" s="12">
        <f t="shared" si="146"/>
        <v>3.3131428571428572</v>
      </c>
      <c r="N2328" s="19">
        <f t="shared" si="147"/>
        <v>34.787999999999997</v>
      </c>
    </row>
    <row r="2329" spans="1:14" x14ac:dyDescent="0.3">
      <c r="A2329" s="10" t="s">
        <v>2944</v>
      </c>
      <c r="B2329" s="11">
        <v>42628</v>
      </c>
      <c r="C2329" s="12" t="s">
        <v>2942</v>
      </c>
      <c r="D2329" s="12" t="s">
        <v>45</v>
      </c>
      <c r="E2329" s="12" t="s">
        <v>9</v>
      </c>
      <c r="F2329" s="12" t="s">
        <v>10</v>
      </c>
      <c r="G2329" s="12">
        <v>12.96</v>
      </c>
      <c r="H2329" s="12">
        <v>25</v>
      </c>
      <c r="I2329" s="12">
        <v>2.5920000000000001</v>
      </c>
      <c r="J2329" s="13">
        <v>0.22</v>
      </c>
      <c r="K2329" s="12" t="str">
        <f t="shared" si="144"/>
        <v>September</v>
      </c>
      <c r="L2329" s="24">
        <f t="shared" si="145"/>
        <v>0.19999999999999998</v>
      </c>
      <c r="M2329" s="12">
        <f t="shared" si="146"/>
        <v>0.51840000000000008</v>
      </c>
      <c r="N2329" s="19">
        <f t="shared" si="147"/>
        <v>10.1088</v>
      </c>
    </row>
    <row r="2330" spans="1:14" x14ac:dyDescent="0.3">
      <c r="A2330" s="10" t="s">
        <v>2945</v>
      </c>
      <c r="B2330" s="11">
        <v>43366</v>
      </c>
      <c r="C2330" s="12" t="s">
        <v>2946</v>
      </c>
      <c r="D2330" s="12" t="s">
        <v>8</v>
      </c>
      <c r="E2330" s="12" t="s">
        <v>30</v>
      </c>
      <c r="F2330" s="12" t="s">
        <v>10</v>
      </c>
      <c r="G2330" s="12">
        <v>14.352</v>
      </c>
      <c r="H2330" s="12">
        <v>6</v>
      </c>
      <c r="I2330" s="12">
        <v>2.8704000000000001</v>
      </c>
      <c r="J2330" s="13">
        <v>7.0000000000000007E-2</v>
      </c>
      <c r="K2330" s="12" t="str">
        <f t="shared" si="144"/>
        <v>September</v>
      </c>
      <c r="L2330" s="24">
        <f t="shared" si="145"/>
        <v>0.2</v>
      </c>
      <c r="M2330" s="12">
        <f t="shared" si="146"/>
        <v>2.3919999999999999</v>
      </c>
      <c r="N2330" s="19">
        <f t="shared" si="147"/>
        <v>13.34736</v>
      </c>
    </row>
    <row r="2331" spans="1:14" x14ac:dyDescent="0.3">
      <c r="A2331" s="10" t="s">
        <v>2947</v>
      </c>
      <c r="B2331" s="11">
        <v>42729</v>
      </c>
      <c r="C2331" s="12" t="s">
        <v>902</v>
      </c>
      <c r="D2331" s="12" t="s">
        <v>29</v>
      </c>
      <c r="E2331" s="12" t="s">
        <v>9</v>
      </c>
      <c r="F2331" s="12" t="s">
        <v>4</v>
      </c>
      <c r="G2331" s="12">
        <v>547.13599999999997</v>
      </c>
      <c r="H2331" s="12">
        <v>26</v>
      </c>
      <c r="I2331" s="12">
        <v>109.4272</v>
      </c>
      <c r="J2331" s="13">
        <v>0.19</v>
      </c>
      <c r="K2331" s="12" t="str">
        <f t="shared" si="144"/>
        <v>December</v>
      </c>
      <c r="L2331" s="24">
        <f t="shared" si="145"/>
        <v>0.2</v>
      </c>
      <c r="M2331" s="12">
        <f t="shared" si="146"/>
        <v>21.043692307692307</v>
      </c>
      <c r="N2331" s="19">
        <f t="shared" si="147"/>
        <v>443.18016</v>
      </c>
    </row>
    <row r="2332" spans="1:14" x14ac:dyDescent="0.3">
      <c r="A2332" s="10" t="s">
        <v>2948</v>
      </c>
      <c r="B2332" s="11">
        <v>43002</v>
      </c>
      <c r="C2332" s="12" t="s">
        <v>550</v>
      </c>
      <c r="D2332" s="12" t="s">
        <v>29</v>
      </c>
      <c r="E2332" s="12" t="s">
        <v>9</v>
      </c>
      <c r="F2332" s="12" t="s">
        <v>10</v>
      </c>
      <c r="G2332" s="12">
        <v>41.96</v>
      </c>
      <c r="H2332" s="12">
        <v>22</v>
      </c>
      <c r="I2332" s="12">
        <v>8.3919999999999995</v>
      </c>
      <c r="J2332" s="13">
        <v>0.04</v>
      </c>
      <c r="K2332" s="12" t="str">
        <f t="shared" si="144"/>
        <v>September</v>
      </c>
      <c r="L2332" s="24">
        <f t="shared" si="145"/>
        <v>0.19999999999999998</v>
      </c>
      <c r="M2332" s="12">
        <f t="shared" si="146"/>
        <v>1.9072727272727272</v>
      </c>
      <c r="N2332" s="19">
        <f t="shared" si="147"/>
        <v>40.281599999999997</v>
      </c>
    </row>
    <row r="2333" spans="1:14" x14ac:dyDescent="0.3">
      <c r="A2333" s="10" t="s">
        <v>2949</v>
      </c>
      <c r="B2333" s="11">
        <v>43002</v>
      </c>
      <c r="C2333" s="12" t="s">
        <v>550</v>
      </c>
      <c r="D2333" s="12" t="s">
        <v>29</v>
      </c>
      <c r="E2333" s="12" t="s">
        <v>9</v>
      </c>
      <c r="F2333" s="12" t="s">
        <v>10</v>
      </c>
      <c r="G2333" s="12">
        <v>41.7</v>
      </c>
      <c r="H2333" s="12">
        <v>15</v>
      </c>
      <c r="I2333" s="12">
        <v>8.34</v>
      </c>
      <c r="J2333" s="13">
        <v>0.05</v>
      </c>
      <c r="K2333" s="12" t="str">
        <f t="shared" si="144"/>
        <v>September</v>
      </c>
      <c r="L2333" s="24">
        <f t="shared" si="145"/>
        <v>0.19999999999999998</v>
      </c>
      <c r="M2333" s="12">
        <f t="shared" si="146"/>
        <v>2.7800000000000002</v>
      </c>
      <c r="N2333" s="19">
        <f t="shared" si="147"/>
        <v>39.615000000000002</v>
      </c>
    </row>
    <row r="2334" spans="1:14" x14ac:dyDescent="0.3">
      <c r="A2334" s="10" t="s">
        <v>2950</v>
      </c>
      <c r="B2334" s="11">
        <v>43180</v>
      </c>
      <c r="C2334" s="12" t="s">
        <v>1344</v>
      </c>
      <c r="D2334" s="12" t="s">
        <v>2</v>
      </c>
      <c r="E2334" s="12" t="s">
        <v>3</v>
      </c>
      <c r="F2334" s="12" t="s">
        <v>10</v>
      </c>
      <c r="G2334" s="12">
        <v>277.39999999999998</v>
      </c>
      <c r="H2334" s="12">
        <v>14</v>
      </c>
      <c r="I2334" s="12">
        <v>55.48</v>
      </c>
      <c r="J2334" s="13">
        <v>0.12</v>
      </c>
      <c r="K2334" s="12" t="str">
        <f t="shared" si="144"/>
        <v>March</v>
      </c>
      <c r="L2334" s="24">
        <f t="shared" si="145"/>
        <v>0.2</v>
      </c>
      <c r="M2334" s="12">
        <f t="shared" si="146"/>
        <v>19.814285714285713</v>
      </c>
      <c r="N2334" s="19">
        <f t="shared" si="147"/>
        <v>244.11199999999997</v>
      </c>
    </row>
    <row r="2335" spans="1:14" x14ac:dyDescent="0.3">
      <c r="A2335" s="10" t="s">
        <v>2951</v>
      </c>
      <c r="B2335" s="11">
        <v>43180</v>
      </c>
      <c r="C2335" s="12" t="s">
        <v>1344</v>
      </c>
      <c r="D2335" s="12" t="s">
        <v>2</v>
      </c>
      <c r="E2335" s="12" t="s">
        <v>3</v>
      </c>
      <c r="F2335" s="12" t="s">
        <v>10</v>
      </c>
      <c r="G2335" s="12">
        <v>5.78</v>
      </c>
      <c r="H2335" s="12">
        <v>10</v>
      </c>
      <c r="I2335" s="12">
        <v>1.1559999999999999</v>
      </c>
      <c r="J2335" s="13">
        <v>0.11</v>
      </c>
      <c r="K2335" s="12" t="str">
        <f t="shared" si="144"/>
        <v>March</v>
      </c>
      <c r="L2335" s="24">
        <f t="shared" si="145"/>
        <v>0.19999999999999998</v>
      </c>
      <c r="M2335" s="12">
        <f t="shared" si="146"/>
        <v>0.57800000000000007</v>
      </c>
      <c r="N2335" s="19">
        <f t="shared" si="147"/>
        <v>5.1442000000000005</v>
      </c>
    </row>
    <row r="2336" spans="1:14" x14ac:dyDescent="0.3">
      <c r="A2336" s="10" t="s">
        <v>2952</v>
      </c>
      <c r="B2336" s="11">
        <v>42277</v>
      </c>
      <c r="C2336" s="12" t="s">
        <v>2953</v>
      </c>
      <c r="D2336" s="12" t="s">
        <v>2</v>
      </c>
      <c r="E2336" s="12" t="s">
        <v>3</v>
      </c>
      <c r="F2336" s="12" t="s">
        <v>10</v>
      </c>
      <c r="G2336" s="12">
        <v>69.215999999999994</v>
      </c>
      <c r="H2336" s="12">
        <v>9</v>
      </c>
      <c r="I2336" s="12">
        <v>13.8432</v>
      </c>
      <c r="J2336" s="13">
        <v>0</v>
      </c>
      <c r="K2336" s="12" t="str">
        <f t="shared" si="144"/>
        <v>September</v>
      </c>
      <c r="L2336" s="24">
        <f t="shared" si="145"/>
        <v>0.2</v>
      </c>
      <c r="M2336" s="12">
        <f t="shared" si="146"/>
        <v>7.6906666666666661</v>
      </c>
      <c r="N2336" s="19">
        <f t="shared" si="147"/>
        <v>69.215999999999994</v>
      </c>
    </row>
    <row r="2337" spans="1:14" x14ac:dyDescent="0.3">
      <c r="A2337" s="10" t="s">
        <v>2954</v>
      </c>
      <c r="B2337" s="11">
        <v>43385</v>
      </c>
      <c r="C2337" s="12" t="s">
        <v>1691</v>
      </c>
      <c r="D2337" s="12" t="s">
        <v>29</v>
      </c>
      <c r="E2337" s="12" t="s">
        <v>3</v>
      </c>
      <c r="F2337" s="12" t="s">
        <v>10</v>
      </c>
      <c r="G2337" s="12">
        <v>10.86</v>
      </c>
      <c r="H2337" s="12">
        <v>2</v>
      </c>
      <c r="I2337" s="12">
        <v>2.1720000000000002</v>
      </c>
      <c r="J2337" s="13">
        <v>0.2</v>
      </c>
      <c r="K2337" s="12" t="str">
        <f t="shared" si="144"/>
        <v>October</v>
      </c>
      <c r="L2337" s="24">
        <f t="shared" si="145"/>
        <v>0.2</v>
      </c>
      <c r="M2337" s="12">
        <f t="shared" si="146"/>
        <v>5.43</v>
      </c>
      <c r="N2337" s="19">
        <f t="shared" si="147"/>
        <v>8.6879999999999988</v>
      </c>
    </row>
    <row r="2338" spans="1:14" x14ac:dyDescent="0.3">
      <c r="A2338" s="10" t="s">
        <v>2955</v>
      </c>
      <c r="B2338" s="11">
        <v>43385</v>
      </c>
      <c r="C2338" s="12" t="s">
        <v>1691</v>
      </c>
      <c r="D2338" s="12" t="s">
        <v>29</v>
      </c>
      <c r="E2338" s="12" t="s">
        <v>3</v>
      </c>
      <c r="F2338" s="12" t="s">
        <v>10</v>
      </c>
      <c r="G2338" s="12">
        <v>426.79</v>
      </c>
      <c r="H2338" s="12">
        <v>8</v>
      </c>
      <c r="I2338" s="12">
        <v>85.358000000000004</v>
      </c>
      <c r="J2338" s="13">
        <v>0.18</v>
      </c>
      <c r="K2338" s="12" t="str">
        <f t="shared" si="144"/>
        <v>October</v>
      </c>
      <c r="L2338" s="24">
        <f t="shared" si="145"/>
        <v>0.2</v>
      </c>
      <c r="M2338" s="12">
        <f t="shared" si="146"/>
        <v>53.348750000000003</v>
      </c>
      <c r="N2338" s="19">
        <f t="shared" si="147"/>
        <v>349.96780000000001</v>
      </c>
    </row>
    <row r="2339" spans="1:14" x14ac:dyDescent="0.3">
      <c r="A2339" s="10" t="s">
        <v>2956</v>
      </c>
      <c r="B2339" s="11">
        <v>42239</v>
      </c>
      <c r="C2339" s="12" t="s">
        <v>1108</v>
      </c>
      <c r="D2339" s="12" t="s">
        <v>29</v>
      </c>
      <c r="E2339" s="12" t="s">
        <v>3</v>
      </c>
      <c r="F2339" s="12" t="s">
        <v>10</v>
      </c>
      <c r="G2339" s="12">
        <v>25.92</v>
      </c>
      <c r="H2339" s="12">
        <v>30</v>
      </c>
      <c r="I2339" s="12">
        <v>5.1840000000000002</v>
      </c>
      <c r="J2339" s="13">
        <v>0.01</v>
      </c>
      <c r="K2339" s="12" t="str">
        <f t="shared" si="144"/>
        <v>August</v>
      </c>
      <c r="L2339" s="24">
        <f t="shared" si="145"/>
        <v>0.19999999999999998</v>
      </c>
      <c r="M2339" s="12">
        <f t="shared" si="146"/>
        <v>0.8640000000000001</v>
      </c>
      <c r="N2339" s="19">
        <f t="shared" si="147"/>
        <v>25.660800000000002</v>
      </c>
    </row>
    <row r="2340" spans="1:14" x14ac:dyDescent="0.3">
      <c r="A2340" s="10" t="s">
        <v>2957</v>
      </c>
      <c r="B2340" s="11">
        <v>42239</v>
      </c>
      <c r="C2340" s="12" t="s">
        <v>1108</v>
      </c>
      <c r="D2340" s="12" t="s">
        <v>29</v>
      </c>
      <c r="E2340" s="12" t="s">
        <v>3</v>
      </c>
      <c r="F2340" s="12" t="s">
        <v>10</v>
      </c>
      <c r="G2340" s="12">
        <v>45.92</v>
      </c>
      <c r="H2340" s="12">
        <v>27</v>
      </c>
      <c r="I2340" s="12">
        <v>9.1839999999999993</v>
      </c>
      <c r="J2340" s="13">
        <v>7.0000000000000007E-2</v>
      </c>
      <c r="K2340" s="12" t="str">
        <f t="shared" si="144"/>
        <v>August</v>
      </c>
      <c r="L2340" s="24">
        <f t="shared" si="145"/>
        <v>0.19999999999999998</v>
      </c>
      <c r="M2340" s="12">
        <f t="shared" si="146"/>
        <v>1.7007407407407409</v>
      </c>
      <c r="N2340" s="19">
        <f t="shared" si="147"/>
        <v>42.705600000000004</v>
      </c>
    </row>
    <row r="2341" spans="1:14" x14ac:dyDescent="0.3">
      <c r="A2341" s="10" t="s">
        <v>2958</v>
      </c>
      <c r="B2341" s="11">
        <v>42235</v>
      </c>
      <c r="C2341" s="12" t="s">
        <v>2890</v>
      </c>
      <c r="D2341" s="12" t="s">
        <v>8</v>
      </c>
      <c r="E2341" s="12" t="s">
        <v>3</v>
      </c>
      <c r="F2341" s="12" t="s">
        <v>10</v>
      </c>
      <c r="G2341" s="12">
        <v>10.72</v>
      </c>
      <c r="H2341" s="12">
        <v>16</v>
      </c>
      <c r="I2341" s="12">
        <v>2.1440000000000001</v>
      </c>
      <c r="J2341" s="13">
        <v>0.04</v>
      </c>
      <c r="K2341" s="12" t="str">
        <f t="shared" si="144"/>
        <v>August</v>
      </c>
      <c r="L2341" s="24">
        <f t="shared" si="145"/>
        <v>0.2</v>
      </c>
      <c r="M2341" s="12">
        <f t="shared" si="146"/>
        <v>0.67</v>
      </c>
      <c r="N2341" s="19">
        <f t="shared" si="147"/>
        <v>10.2912</v>
      </c>
    </row>
    <row r="2342" spans="1:14" x14ac:dyDescent="0.3">
      <c r="A2342" s="10" t="s">
        <v>2959</v>
      </c>
      <c r="B2342" s="11">
        <v>43019</v>
      </c>
      <c r="C2342" s="12" t="s">
        <v>1057</v>
      </c>
      <c r="D2342" s="12" t="s">
        <v>29</v>
      </c>
      <c r="E2342" s="12" t="s">
        <v>3</v>
      </c>
      <c r="F2342" s="12" t="s">
        <v>10</v>
      </c>
      <c r="G2342" s="12">
        <v>41.86</v>
      </c>
      <c r="H2342" s="12">
        <v>16</v>
      </c>
      <c r="I2342" s="12">
        <v>8.3719999999999999</v>
      </c>
      <c r="J2342" s="13">
        <v>0.17</v>
      </c>
      <c r="K2342" s="12" t="str">
        <f t="shared" si="144"/>
        <v>October</v>
      </c>
      <c r="L2342" s="24">
        <f t="shared" si="145"/>
        <v>0.2</v>
      </c>
      <c r="M2342" s="12">
        <f t="shared" si="146"/>
        <v>2.61625</v>
      </c>
      <c r="N2342" s="19">
        <f t="shared" si="147"/>
        <v>34.7438</v>
      </c>
    </row>
    <row r="2343" spans="1:14" x14ac:dyDescent="0.3">
      <c r="A2343" s="10" t="s">
        <v>2960</v>
      </c>
      <c r="B2343" s="11">
        <v>42369</v>
      </c>
      <c r="C2343" s="12" t="s">
        <v>138</v>
      </c>
      <c r="D2343" s="12" t="s">
        <v>29</v>
      </c>
      <c r="E2343" s="12" t="s">
        <v>30</v>
      </c>
      <c r="F2343" s="12" t="s">
        <v>4</v>
      </c>
      <c r="G2343" s="12">
        <v>63.2</v>
      </c>
      <c r="H2343" s="12">
        <v>11</v>
      </c>
      <c r="I2343" s="12">
        <v>12.64</v>
      </c>
      <c r="J2343" s="13">
        <v>0.22</v>
      </c>
      <c r="K2343" s="12" t="str">
        <f t="shared" si="144"/>
        <v>December</v>
      </c>
      <c r="L2343" s="24">
        <f t="shared" si="145"/>
        <v>0.2</v>
      </c>
      <c r="M2343" s="12">
        <f t="shared" si="146"/>
        <v>5.745454545454546</v>
      </c>
      <c r="N2343" s="19">
        <f t="shared" si="147"/>
        <v>49.296000000000006</v>
      </c>
    </row>
    <row r="2344" spans="1:14" x14ac:dyDescent="0.3">
      <c r="A2344" s="10" t="s">
        <v>2961</v>
      </c>
      <c r="B2344" s="11">
        <v>42369</v>
      </c>
      <c r="C2344" s="12" t="s">
        <v>138</v>
      </c>
      <c r="D2344" s="12" t="s">
        <v>29</v>
      </c>
      <c r="E2344" s="12" t="s">
        <v>30</v>
      </c>
      <c r="F2344" s="12" t="s">
        <v>18</v>
      </c>
      <c r="G2344" s="12">
        <v>113.97</v>
      </c>
      <c r="H2344" s="12">
        <v>11</v>
      </c>
      <c r="I2344" s="12">
        <v>22.794</v>
      </c>
      <c r="J2344" s="13">
        <v>0.02</v>
      </c>
      <c r="K2344" s="12" t="str">
        <f t="shared" si="144"/>
        <v>December</v>
      </c>
      <c r="L2344" s="24">
        <f t="shared" si="145"/>
        <v>0.2</v>
      </c>
      <c r="M2344" s="12">
        <f t="shared" si="146"/>
        <v>10.360909090909091</v>
      </c>
      <c r="N2344" s="19">
        <f t="shared" si="147"/>
        <v>111.6906</v>
      </c>
    </row>
    <row r="2345" spans="1:14" x14ac:dyDescent="0.3">
      <c r="A2345" s="10" t="s">
        <v>2962</v>
      </c>
      <c r="B2345" s="11">
        <v>42211</v>
      </c>
      <c r="C2345" s="12" t="s">
        <v>2036</v>
      </c>
      <c r="D2345" s="12" t="s">
        <v>45</v>
      </c>
      <c r="E2345" s="12" t="s">
        <v>3</v>
      </c>
      <c r="F2345" s="12" t="s">
        <v>10</v>
      </c>
      <c r="G2345" s="12">
        <v>123.55200000000001</v>
      </c>
      <c r="H2345" s="12">
        <v>26</v>
      </c>
      <c r="I2345" s="12">
        <v>24.7104</v>
      </c>
      <c r="J2345" s="13">
        <v>7.0000000000000007E-2</v>
      </c>
      <c r="K2345" s="12" t="str">
        <f t="shared" si="144"/>
        <v>July</v>
      </c>
      <c r="L2345" s="24">
        <f t="shared" si="145"/>
        <v>0.19999999999999998</v>
      </c>
      <c r="M2345" s="12">
        <f t="shared" si="146"/>
        <v>4.7520000000000007</v>
      </c>
      <c r="N2345" s="19">
        <f t="shared" si="147"/>
        <v>114.90336000000001</v>
      </c>
    </row>
    <row r="2346" spans="1:14" x14ac:dyDescent="0.3">
      <c r="A2346" s="10" t="s">
        <v>2963</v>
      </c>
      <c r="B2346" s="11">
        <v>42788</v>
      </c>
      <c r="C2346" s="12" t="s">
        <v>1500</v>
      </c>
      <c r="D2346" s="12" t="s">
        <v>8</v>
      </c>
      <c r="E2346" s="12" t="s">
        <v>30</v>
      </c>
      <c r="F2346" s="12" t="s">
        <v>10</v>
      </c>
      <c r="G2346" s="12">
        <v>490.32</v>
      </c>
      <c r="H2346" s="12">
        <v>27</v>
      </c>
      <c r="I2346" s="12">
        <v>98.063999999999993</v>
      </c>
      <c r="J2346" s="13">
        <v>0.25</v>
      </c>
      <c r="K2346" s="12" t="str">
        <f t="shared" si="144"/>
        <v>February</v>
      </c>
      <c r="L2346" s="24">
        <f t="shared" si="145"/>
        <v>0.19999999999999998</v>
      </c>
      <c r="M2346" s="12">
        <f t="shared" si="146"/>
        <v>18.16</v>
      </c>
      <c r="N2346" s="19">
        <f t="shared" si="147"/>
        <v>367.74</v>
      </c>
    </row>
    <row r="2347" spans="1:14" x14ac:dyDescent="0.3">
      <c r="A2347" s="10" t="s">
        <v>2964</v>
      </c>
      <c r="B2347" s="11">
        <v>42807</v>
      </c>
      <c r="C2347" s="12" t="s">
        <v>1097</v>
      </c>
      <c r="D2347" s="12" t="s">
        <v>8</v>
      </c>
      <c r="E2347" s="12" t="s">
        <v>3</v>
      </c>
      <c r="F2347" s="12" t="s">
        <v>10</v>
      </c>
      <c r="G2347" s="12">
        <v>70.08</v>
      </c>
      <c r="H2347" s="12">
        <v>25</v>
      </c>
      <c r="I2347" s="12">
        <v>14.016</v>
      </c>
      <c r="J2347" s="13">
        <v>0.13</v>
      </c>
      <c r="K2347" s="12" t="str">
        <f t="shared" si="144"/>
        <v>March</v>
      </c>
      <c r="L2347" s="24">
        <f t="shared" si="145"/>
        <v>0.2</v>
      </c>
      <c r="M2347" s="12">
        <f t="shared" si="146"/>
        <v>2.8031999999999999</v>
      </c>
      <c r="N2347" s="19">
        <f t="shared" si="147"/>
        <v>60.9696</v>
      </c>
    </row>
    <row r="2348" spans="1:14" x14ac:dyDescent="0.3">
      <c r="A2348" s="10" t="s">
        <v>2965</v>
      </c>
      <c r="B2348" s="11">
        <v>42807</v>
      </c>
      <c r="C2348" s="12" t="s">
        <v>1097</v>
      </c>
      <c r="D2348" s="12" t="s">
        <v>8</v>
      </c>
      <c r="E2348" s="12" t="s">
        <v>3</v>
      </c>
      <c r="F2348" s="12" t="s">
        <v>10</v>
      </c>
      <c r="G2348" s="12">
        <v>1.272</v>
      </c>
      <c r="H2348" s="12">
        <v>28</v>
      </c>
      <c r="I2348" s="12">
        <v>0.25440000000000002</v>
      </c>
      <c r="J2348" s="13">
        <v>0.13</v>
      </c>
      <c r="K2348" s="12" t="str">
        <f t="shared" si="144"/>
        <v>March</v>
      </c>
      <c r="L2348" s="24">
        <f t="shared" si="145"/>
        <v>0.2</v>
      </c>
      <c r="M2348" s="12">
        <f t="shared" si="146"/>
        <v>4.5428571428571429E-2</v>
      </c>
      <c r="N2348" s="19">
        <f t="shared" si="147"/>
        <v>1.1066400000000001</v>
      </c>
    </row>
    <row r="2349" spans="1:14" x14ac:dyDescent="0.3">
      <c r="A2349" s="10" t="s">
        <v>2966</v>
      </c>
      <c r="B2349" s="11">
        <v>42807</v>
      </c>
      <c r="C2349" s="12" t="s">
        <v>1097</v>
      </c>
      <c r="D2349" s="12" t="s">
        <v>8</v>
      </c>
      <c r="E2349" s="12" t="s">
        <v>3</v>
      </c>
      <c r="F2349" s="12" t="s">
        <v>4</v>
      </c>
      <c r="G2349" s="12">
        <v>557.58500000000004</v>
      </c>
      <c r="H2349" s="12">
        <v>26</v>
      </c>
      <c r="I2349" s="12">
        <v>111.517</v>
      </c>
      <c r="J2349" s="13">
        <v>0.09</v>
      </c>
      <c r="K2349" s="12" t="str">
        <f t="shared" si="144"/>
        <v>March</v>
      </c>
      <c r="L2349" s="24">
        <f t="shared" si="145"/>
        <v>0.19999999999999998</v>
      </c>
      <c r="M2349" s="12">
        <f t="shared" si="146"/>
        <v>21.445576923076924</v>
      </c>
      <c r="N2349" s="19">
        <f t="shared" si="147"/>
        <v>507.40235000000001</v>
      </c>
    </row>
    <row r="2350" spans="1:14" x14ac:dyDescent="0.3">
      <c r="A2350" s="10" t="s">
        <v>2967</v>
      </c>
      <c r="B2350" s="11">
        <v>43143</v>
      </c>
      <c r="C2350" s="12" t="s">
        <v>285</v>
      </c>
      <c r="D2350" s="12" t="s">
        <v>29</v>
      </c>
      <c r="E2350" s="12" t="s">
        <v>9</v>
      </c>
      <c r="F2350" s="12" t="s">
        <v>10</v>
      </c>
      <c r="G2350" s="12">
        <v>9.0239999999999991</v>
      </c>
      <c r="H2350" s="12">
        <v>10</v>
      </c>
      <c r="I2350" s="12">
        <v>1.8048</v>
      </c>
      <c r="J2350" s="13">
        <v>0.08</v>
      </c>
      <c r="K2350" s="12" t="str">
        <f t="shared" si="144"/>
        <v>February</v>
      </c>
      <c r="L2350" s="24">
        <f t="shared" si="145"/>
        <v>0.2</v>
      </c>
      <c r="M2350" s="12">
        <f t="shared" si="146"/>
        <v>0.90239999999999987</v>
      </c>
      <c r="N2350" s="19">
        <f t="shared" si="147"/>
        <v>8.3020800000000001</v>
      </c>
    </row>
    <row r="2351" spans="1:14" x14ac:dyDescent="0.3">
      <c r="A2351" s="10" t="s">
        <v>2968</v>
      </c>
      <c r="B2351" s="11">
        <v>43143</v>
      </c>
      <c r="C2351" s="12" t="s">
        <v>285</v>
      </c>
      <c r="D2351" s="12" t="s">
        <v>29</v>
      </c>
      <c r="E2351" s="12" t="s">
        <v>9</v>
      </c>
      <c r="F2351" s="12" t="s">
        <v>10</v>
      </c>
      <c r="G2351" s="12">
        <v>69.456000000000003</v>
      </c>
      <c r="H2351" s="12">
        <v>11</v>
      </c>
      <c r="I2351" s="12">
        <v>13.8912</v>
      </c>
      <c r="J2351" s="13">
        <v>0.03</v>
      </c>
      <c r="K2351" s="12" t="str">
        <f t="shared" si="144"/>
        <v>February</v>
      </c>
      <c r="L2351" s="24">
        <f t="shared" si="145"/>
        <v>0.19999999999999998</v>
      </c>
      <c r="M2351" s="12">
        <f t="shared" si="146"/>
        <v>6.3141818181818188</v>
      </c>
      <c r="N2351" s="19">
        <f t="shared" si="147"/>
        <v>67.372320000000002</v>
      </c>
    </row>
    <row r="2352" spans="1:14" x14ac:dyDescent="0.3">
      <c r="A2352" s="10" t="s">
        <v>2969</v>
      </c>
      <c r="B2352" s="11">
        <v>43143</v>
      </c>
      <c r="C2352" s="12" t="s">
        <v>285</v>
      </c>
      <c r="D2352" s="12" t="s">
        <v>29</v>
      </c>
      <c r="E2352" s="12" t="s">
        <v>9</v>
      </c>
      <c r="F2352" s="12" t="s">
        <v>10</v>
      </c>
      <c r="G2352" s="12">
        <v>10.86</v>
      </c>
      <c r="H2352" s="12">
        <v>25</v>
      </c>
      <c r="I2352" s="12">
        <v>2.1720000000000002</v>
      </c>
      <c r="J2352" s="13">
        <v>0.08</v>
      </c>
      <c r="K2352" s="12" t="str">
        <f t="shared" si="144"/>
        <v>February</v>
      </c>
      <c r="L2352" s="24">
        <f t="shared" si="145"/>
        <v>0.2</v>
      </c>
      <c r="M2352" s="12">
        <f t="shared" si="146"/>
        <v>0.43439999999999995</v>
      </c>
      <c r="N2352" s="19">
        <f t="shared" si="147"/>
        <v>9.9911999999999992</v>
      </c>
    </row>
    <row r="2353" spans="1:14" x14ac:dyDescent="0.3">
      <c r="A2353" s="10" t="s">
        <v>2970</v>
      </c>
      <c r="B2353" s="11">
        <v>43143</v>
      </c>
      <c r="C2353" s="12" t="s">
        <v>285</v>
      </c>
      <c r="D2353" s="12" t="s">
        <v>29</v>
      </c>
      <c r="E2353" s="12" t="s">
        <v>9</v>
      </c>
      <c r="F2353" s="12" t="s">
        <v>10</v>
      </c>
      <c r="G2353" s="12">
        <v>79.47</v>
      </c>
      <c r="H2353" s="12">
        <v>21</v>
      </c>
      <c r="I2353" s="12">
        <v>15.894</v>
      </c>
      <c r="J2353" s="13">
        <v>7.0000000000000007E-2</v>
      </c>
      <c r="K2353" s="12" t="str">
        <f t="shared" si="144"/>
        <v>February</v>
      </c>
      <c r="L2353" s="24">
        <f t="shared" si="145"/>
        <v>0.2</v>
      </c>
      <c r="M2353" s="12">
        <f t="shared" si="146"/>
        <v>3.7842857142857143</v>
      </c>
      <c r="N2353" s="19">
        <f t="shared" si="147"/>
        <v>73.9071</v>
      </c>
    </row>
    <row r="2354" spans="1:14" x14ac:dyDescent="0.3">
      <c r="A2354" s="10" t="s">
        <v>2971</v>
      </c>
      <c r="B2354" s="11">
        <v>43143</v>
      </c>
      <c r="C2354" s="12" t="s">
        <v>285</v>
      </c>
      <c r="D2354" s="12" t="s">
        <v>29</v>
      </c>
      <c r="E2354" s="12" t="s">
        <v>9</v>
      </c>
      <c r="F2354" s="12" t="s">
        <v>10</v>
      </c>
      <c r="G2354" s="12">
        <v>10.08</v>
      </c>
      <c r="H2354" s="12">
        <v>23</v>
      </c>
      <c r="I2354" s="12">
        <v>2.016</v>
      </c>
      <c r="J2354" s="13">
        <v>0.12</v>
      </c>
      <c r="K2354" s="12" t="str">
        <f t="shared" si="144"/>
        <v>February</v>
      </c>
      <c r="L2354" s="24">
        <f t="shared" si="145"/>
        <v>0.2</v>
      </c>
      <c r="M2354" s="12">
        <f t="shared" si="146"/>
        <v>0.43826086956521737</v>
      </c>
      <c r="N2354" s="19">
        <f t="shared" si="147"/>
        <v>8.8704000000000001</v>
      </c>
    </row>
    <row r="2355" spans="1:14" x14ac:dyDescent="0.3">
      <c r="A2355" s="10" t="s">
        <v>2972</v>
      </c>
      <c r="B2355" s="11">
        <v>42613</v>
      </c>
      <c r="C2355" s="12" t="s">
        <v>2973</v>
      </c>
      <c r="D2355" s="12" t="s">
        <v>8</v>
      </c>
      <c r="E2355" s="12" t="s">
        <v>9</v>
      </c>
      <c r="F2355" s="12" t="s">
        <v>4</v>
      </c>
      <c r="G2355" s="12">
        <v>1552.8309999999999</v>
      </c>
      <c r="H2355" s="12">
        <v>18</v>
      </c>
      <c r="I2355" s="12">
        <v>310.56619999999998</v>
      </c>
      <c r="J2355" s="13">
        <v>0.03</v>
      </c>
      <c r="K2355" s="12" t="str">
        <f t="shared" si="144"/>
        <v>August</v>
      </c>
      <c r="L2355" s="24">
        <f t="shared" si="145"/>
        <v>0.2</v>
      </c>
      <c r="M2355" s="12">
        <f t="shared" si="146"/>
        <v>86.268388888888879</v>
      </c>
      <c r="N2355" s="19">
        <f t="shared" si="147"/>
        <v>1506.2460699999999</v>
      </c>
    </row>
    <row r="2356" spans="1:14" x14ac:dyDescent="0.3">
      <c r="A2356" s="10" t="s">
        <v>2974</v>
      </c>
      <c r="B2356" s="11">
        <v>42613</v>
      </c>
      <c r="C2356" s="12" t="s">
        <v>2973</v>
      </c>
      <c r="D2356" s="12" t="s">
        <v>8</v>
      </c>
      <c r="E2356" s="12" t="s">
        <v>9</v>
      </c>
      <c r="F2356" s="12" t="s">
        <v>10</v>
      </c>
      <c r="G2356" s="12">
        <v>137.24</v>
      </c>
      <c r="H2356" s="12">
        <v>4</v>
      </c>
      <c r="I2356" s="12">
        <v>27.448</v>
      </c>
      <c r="J2356" s="13">
        <v>0</v>
      </c>
      <c r="K2356" s="12" t="str">
        <f t="shared" si="144"/>
        <v>August</v>
      </c>
      <c r="L2356" s="24">
        <f t="shared" si="145"/>
        <v>0.19999999999999998</v>
      </c>
      <c r="M2356" s="12">
        <f t="shared" si="146"/>
        <v>34.31</v>
      </c>
      <c r="N2356" s="19">
        <f t="shared" si="147"/>
        <v>137.24</v>
      </c>
    </row>
    <row r="2357" spans="1:14" x14ac:dyDescent="0.3">
      <c r="A2357" s="10" t="s">
        <v>2975</v>
      </c>
      <c r="B2357" s="11">
        <v>42613</v>
      </c>
      <c r="C2357" s="12" t="s">
        <v>2973</v>
      </c>
      <c r="D2357" s="12" t="s">
        <v>8</v>
      </c>
      <c r="E2357" s="12" t="s">
        <v>9</v>
      </c>
      <c r="F2357" s="12" t="s">
        <v>18</v>
      </c>
      <c r="G2357" s="12">
        <v>36.51</v>
      </c>
      <c r="H2357" s="12">
        <v>30</v>
      </c>
      <c r="I2357" s="12">
        <v>7.3019999999999996</v>
      </c>
      <c r="J2357" s="13">
        <v>0.22</v>
      </c>
      <c r="K2357" s="12" t="str">
        <f t="shared" si="144"/>
        <v>August</v>
      </c>
      <c r="L2357" s="24">
        <f t="shared" si="145"/>
        <v>0.2</v>
      </c>
      <c r="M2357" s="12">
        <f t="shared" si="146"/>
        <v>1.2169999999999999</v>
      </c>
      <c r="N2357" s="19">
        <f t="shared" si="147"/>
        <v>28.477799999999998</v>
      </c>
    </row>
    <row r="2358" spans="1:14" x14ac:dyDescent="0.3">
      <c r="A2358" s="10" t="s">
        <v>2976</v>
      </c>
      <c r="B2358" s="11">
        <v>42613</v>
      </c>
      <c r="C2358" s="12" t="s">
        <v>2973</v>
      </c>
      <c r="D2358" s="12" t="s">
        <v>8</v>
      </c>
      <c r="E2358" s="12" t="s">
        <v>9</v>
      </c>
      <c r="F2358" s="12" t="s">
        <v>18</v>
      </c>
      <c r="G2358" s="12">
        <v>239.976</v>
      </c>
      <c r="H2358" s="12">
        <v>4</v>
      </c>
      <c r="I2358" s="12">
        <v>47.995199999999997</v>
      </c>
      <c r="J2358" s="13">
        <v>0.11</v>
      </c>
      <c r="K2358" s="12" t="str">
        <f t="shared" si="144"/>
        <v>August</v>
      </c>
      <c r="L2358" s="24">
        <f t="shared" si="145"/>
        <v>0.19999999999999998</v>
      </c>
      <c r="M2358" s="12">
        <f t="shared" si="146"/>
        <v>59.994</v>
      </c>
      <c r="N2358" s="19">
        <f t="shared" si="147"/>
        <v>213.57864000000001</v>
      </c>
    </row>
    <row r="2359" spans="1:14" x14ac:dyDescent="0.3">
      <c r="A2359" s="10" t="s">
        <v>2977</v>
      </c>
      <c r="B2359" s="11">
        <v>42080</v>
      </c>
      <c r="C2359" s="12" t="s">
        <v>1060</v>
      </c>
      <c r="D2359" s="12" t="s">
        <v>45</v>
      </c>
      <c r="E2359" s="12" t="s">
        <v>9</v>
      </c>
      <c r="F2359" s="12" t="s">
        <v>4</v>
      </c>
      <c r="G2359" s="12">
        <v>1579.7460000000001</v>
      </c>
      <c r="H2359" s="12">
        <v>24</v>
      </c>
      <c r="I2359" s="12">
        <v>315.94920000000002</v>
      </c>
      <c r="J2359" s="13">
        <v>0.04</v>
      </c>
      <c r="K2359" s="12" t="str">
        <f t="shared" si="144"/>
        <v>March</v>
      </c>
      <c r="L2359" s="24">
        <f t="shared" si="145"/>
        <v>0.2</v>
      </c>
      <c r="M2359" s="12">
        <f t="shared" si="146"/>
        <v>65.822749999999999</v>
      </c>
      <c r="N2359" s="19">
        <f t="shared" si="147"/>
        <v>1516.5561600000001</v>
      </c>
    </row>
    <row r="2360" spans="1:14" x14ac:dyDescent="0.3">
      <c r="A2360" s="10" t="s">
        <v>2978</v>
      </c>
      <c r="B2360" s="11">
        <v>42080</v>
      </c>
      <c r="C2360" s="12" t="s">
        <v>1060</v>
      </c>
      <c r="D2360" s="12" t="s">
        <v>45</v>
      </c>
      <c r="E2360" s="12" t="s">
        <v>9</v>
      </c>
      <c r="F2360" s="12" t="s">
        <v>4</v>
      </c>
      <c r="G2360" s="12">
        <v>1071.576</v>
      </c>
      <c r="H2360" s="12">
        <v>7</v>
      </c>
      <c r="I2360" s="12">
        <v>214.3152</v>
      </c>
      <c r="J2360" s="13">
        <v>0.18</v>
      </c>
      <c r="K2360" s="12" t="str">
        <f t="shared" si="144"/>
        <v>March</v>
      </c>
      <c r="L2360" s="24">
        <f t="shared" si="145"/>
        <v>0.2</v>
      </c>
      <c r="M2360" s="12">
        <f t="shared" si="146"/>
        <v>153.08228571428572</v>
      </c>
      <c r="N2360" s="19">
        <f t="shared" si="147"/>
        <v>878.69232</v>
      </c>
    </row>
    <row r="2361" spans="1:14" x14ac:dyDescent="0.3">
      <c r="A2361" s="10" t="s">
        <v>2979</v>
      </c>
      <c r="B2361" s="11">
        <v>42080</v>
      </c>
      <c r="C2361" s="12" t="s">
        <v>1060</v>
      </c>
      <c r="D2361" s="12" t="s">
        <v>45</v>
      </c>
      <c r="E2361" s="12" t="s">
        <v>9</v>
      </c>
      <c r="F2361" s="12" t="s">
        <v>4</v>
      </c>
      <c r="G2361" s="12">
        <v>613.90800000000002</v>
      </c>
      <c r="H2361" s="12">
        <v>3</v>
      </c>
      <c r="I2361" s="12">
        <v>122.7816</v>
      </c>
      <c r="J2361" s="13">
        <v>0.08</v>
      </c>
      <c r="K2361" s="12" t="str">
        <f t="shared" si="144"/>
        <v>March</v>
      </c>
      <c r="L2361" s="24">
        <f t="shared" si="145"/>
        <v>0.19999999999999998</v>
      </c>
      <c r="M2361" s="12">
        <f t="shared" si="146"/>
        <v>204.636</v>
      </c>
      <c r="N2361" s="19">
        <f t="shared" si="147"/>
        <v>564.79536000000007</v>
      </c>
    </row>
    <row r="2362" spans="1:14" x14ac:dyDescent="0.3">
      <c r="A2362" s="10" t="s">
        <v>2980</v>
      </c>
      <c r="B2362" s="11">
        <v>42080</v>
      </c>
      <c r="C2362" s="12" t="s">
        <v>1060</v>
      </c>
      <c r="D2362" s="12" t="s">
        <v>45</v>
      </c>
      <c r="E2362" s="12" t="s">
        <v>9</v>
      </c>
      <c r="F2362" s="12" t="s">
        <v>10</v>
      </c>
      <c r="G2362" s="12">
        <v>34.86</v>
      </c>
      <c r="H2362" s="12">
        <v>7</v>
      </c>
      <c r="I2362" s="12">
        <v>6.9720000000000004</v>
      </c>
      <c r="J2362" s="13">
        <v>0.24</v>
      </c>
      <c r="K2362" s="12" t="str">
        <f t="shared" si="144"/>
        <v>March</v>
      </c>
      <c r="L2362" s="24">
        <f t="shared" si="145"/>
        <v>0.2</v>
      </c>
      <c r="M2362" s="12">
        <f t="shared" si="146"/>
        <v>4.9799999999999995</v>
      </c>
      <c r="N2362" s="19">
        <f t="shared" si="147"/>
        <v>26.493600000000001</v>
      </c>
    </row>
    <row r="2363" spans="1:14" x14ac:dyDescent="0.3">
      <c r="A2363" s="10" t="s">
        <v>2981</v>
      </c>
      <c r="B2363" s="11">
        <v>42080</v>
      </c>
      <c r="C2363" s="12" t="s">
        <v>1060</v>
      </c>
      <c r="D2363" s="12" t="s">
        <v>45</v>
      </c>
      <c r="E2363" s="12" t="s">
        <v>9</v>
      </c>
      <c r="F2363" s="12" t="s">
        <v>10</v>
      </c>
      <c r="G2363" s="12">
        <v>155.04</v>
      </c>
      <c r="H2363" s="12">
        <v>7</v>
      </c>
      <c r="I2363" s="12">
        <v>31.007999999999999</v>
      </c>
      <c r="J2363" s="13">
        <v>0.15</v>
      </c>
      <c r="K2363" s="12" t="str">
        <f t="shared" si="144"/>
        <v>March</v>
      </c>
      <c r="L2363" s="24">
        <f t="shared" si="145"/>
        <v>0.2</v>
      </c>
      <c r="M2363" s="12">
        <f t="shared" si="146"/>
        <v>22.148571428571426</v>
      </c>
      <c r="N2363" s="19">
        <f t="shared" si="147"/>
        <v>131.78399999999999</v>
      </c>
    </row>
    <row r="2364" spans="1:14" x14ac:dyDescent="0.3">
      <c r="A2364" s="10" t="s">
        <v>2982</v>
      </c>
      <c r="B2364" s="11">
        <v>43206</v>
      </c>
      <c r="C2364" s="12" t="s">
        <v>582</v>
      </c>
      <c r="D2364" s="12" t="s">
        <v>45</v>
      </c>
      <c r="E2364" s="12" t="s">
        <v>3</v>
      </c>
      <c r="F2364" s="12" t="s">
        <v>10</v>
      </c>
      <c r="G2364" s="12">
        <v>13.71</v>
      </c>
      <c r="H2364" s="12">
        <v>22</v>
      </c>
      <c r="I2364" s="12">
        <v>2.742</v>
      </c>
      <c r="J2364" s="13">
        <v>0.09</v>
      </c>
      <c r="K2364" s="12" t="str">
        <f t="shared" si="144"/>
        <v>April</v>
      </c>
      <c r="L2364" s="24">
        <f t="shared" si="145"/>
        <v>0.19999999999999998</v>
      </c>
      <c r="M2364" s="12">
        <f t="shared" si="146"/>
        <v>0.62318181818181817</v>
      </c>
      <c r="N2364" s="19">
        <f t="shared" si="147"/>
        <v>12.476100000000001</v>
      </c>
    </row>
    <row r="2365" spans="1:14" x14ac:dyDescent="0.3">
      <c r="A2365" s="10" t="s">
        <v>2983</v>
      </c>
      <c r="B2365" s="11">
        <v>42807</v>
      </c>
      <c r="C2365" s="12" t="s">
        <v>504</v>
      </c>
      <c r="D2365" s="12" t="s">
        <v>45</v>
      </c>
      <c r="E2365" s="12" t="s">
        <v>30</v>
      </c>
      <c r="F2365" s="12" t="s">
        <v>4</v>
      </c>
      <c r="G2365" s="12">
        <v>127.88</v>
      </c>
      <c r="H2365" s="12">
        <v>29</v>
      </c>
      <c r="I2365" s="12">
        <v>25.576000000000001</v>
      </c>
      <c r="J2365" s="13">
        <v>0.22</v>
      </c>
      <c r="K2365" s="12" t="str">
        <f t="shared" si="144"/>
        <v>March</v>
      </c>
      <c r="L2365" s="24">
        <f t="shared" si="145"/>
        <v>0.2</v>
      </c>
      <c r="M2365" s="12">
        <f t="shared" si="146"/>
        <v>4.4096551724137933</v>
      </c>
      <c r="N2365" s="19">
        <f t="shared" si="147"/>
        <v>99.746399999999994</v>
      </c>
    </row>
    <row r="2366" spans="1:14" x14ac:dyDescent="0.3">
      <c r="A2366" s="10" t="s">
        <v>2984</v>
      </c>
      <c r="B2366" s="11">
        <v>42807</v>
      </c>
      <c r="C2366" s="12" t="s">
        <v>504</v>
      </c>
      <c r="D2366" s="12" t="s">
        <v>45</v>
      </c>
      <c r="E2366" s="12" t="s">
        <v>30</v>
      </c>
      <c r="F2366" s="12" t="s">
        <v>10</v>
      </c>
      <c r="G2366" s="12">
        <v>160.32</v>
      </c>
      <c r="H2366" s="12">
        <v>29</v>
      </c>
      <c r="I2366" s="12">
        <v>32.064</v>
      </c>
      <c r="J2366" s="13">
        <v>0.21</v>
      </c>
      <c r="K2366" s="12" t="str">
        <f t="shared" si="144"/>
        <v>March</v>
      </c>
      <c r="L2366" s="24">
        <f t="shared" si="145"/>
        <v>0.2</v>
      </c>
      <c r="M2366" s="12">
        <f t="shared" si="146"/>
        <v>5.5282758620689654</v>
      </c>
      <c r="N2366" s="19">
        <f t="shared" si="147"/>
        <v>126.6528</v>
      </c>
    </row>
    <row r="2367" spans="1:14" x14ac:dyDescent="0.3">
      <c r="A2367" s="10" t="s">
        <v>2985</v>
      </c>
      <c r="B2367" s="11">
        <v>42807</v>
      </c>
      <c r="C2367" s="12" t="s">
        <v>504</v>
      </c>
      <c r="D2367" s="12" t="s">
        <v>45</v>
      </c>
      <c r="E2367" s="12" t="s">
        <v>30</v>
      </c>
      <c r="F2367" s="12" t="s">
        <v>10</v>
      </c>
      <c r="G2367" s="12">
        <v>46</v>
      </c>
      <c r="H2367" s="12">
        <v>21</v>
      </c>
      <c r="I2367" s="12">
        <v>9.1999999999999993</v>
      </c>
      <c r="J2367" s="13">
        <v>0.08</v>
      </c>
      <c r="K2367" s="12" t="str">
        <f t="shared" si="144"/>
        <v>March</v>
      </c>
      <c r="L2367" s="24">
        <f t="shared" si="145"/>
        <v>0.19999999999999998</v>
      </c>
      <c r="M2367" s="12">
        <f t="shared" si="146"/>
        <v>2.1904761904761907</v>
      </c>
      <c r="N2367" s="19">
        <f t="shared" si="147"/>
        <v>42.32</v>
      </c>
    </row>
    <row r="2368" spans="1:14" x14ac:dyDescent="0.3">
      <c r="A2368" s="10" t="s">
        <v>2986</v>
      </c>
      <c r="B2368" s="11">
        <v>42332</v>
      </c>
      <c r="C2368" s="12" t="s">
        <v>2476</v>
      </c>
      <c r="D2368" s="12" t="s">
        <v>2</v>
      </c>
      <c r="E2368" s="12" t="s">
        <v>3</v>
      </c>
      <c r="F2368" s="12" t="s">
        <v>4</v>
      </c>
      <c r="G2368" s="12">
        <v>120.712</v>
      </c>
      <c r="H2368" s="12">
        <v>1</v>
      </c>
      <c r="I2368" s="12">
        <v>24.142399999999999</v>
      </c>
      <c r="J2368" s="13">
        <v>0.05</v>
      </c>
      <c r="K2368" s="12" t="str">
        <f t="shared" si="144"/>
        <v>November</v>
      </c>
      <c r="L2368" s="24">
        <f t="shared" si="145"/>
        <v>0.19999999999999998</v>
      </c>
      <c r="M2368" s="12">
        <f t="shared" si="146"/>
        <v>120.712</v>
      </c>
      <c r="N2368" s="19">
        <f t="shared" si="147"/>
        <v>114.6764</v>
      </c>
    </row>
    <row r="2369" spans="1:14" x14ac:dyDescent="0.3">
      <c r="A2369" s="10" t="s">
        <v>2987</v>
      </c>
      <c r="B2369" s="11">
        <v>43375</v>
      </c>
      <c r="C2369" s="12" t="s">
        <v>1781</v>
      </c>
      <c r="D2369" s="12" t="s">
        <v>29</v>
      </c>
      <c r="E2369" s="12" t="s">
        <v>3</v>
      </c>
      <c r="F2369" s="12" t="s">
        <v>10</v>
      </c>
      <c r="G2369" s="12">
        <v>23.12</v>
      </c>
      <c r="H2369" s="12">
        <v>8</v>
      </c>
      <c r="I2369" s="12">
        <v>4.6239999999999997</v>
      </c>
      <c r="J2369" s="13">
        <v>0.22</v>
      </c>
      <c r="K2369" s="12" t="str">
        <f t="shared" si="144"/>
        <v>October</v>
      </c>
      <c r="L2369" s="24">
        <f t="shared" si="145"/>
        <v>0.19999999999999998</v>
      </c>
      <c r="M2369" s="12">
        <f t="shared" si="146"/>
        <v>2.89</v>
      </c>
      <c r="N2369" s="19">
        <f t="shared" si="147"/>
        <v>18.0336</v>
      </c>
    </row>
    <row r="2370" spans="1:14" x14ac:dyDescent="0.3">
      <c r="A2370" s="10" t="s">
        <v>2988</v>
      </c>
      <c r="B2370" s="11">
        <v>43001</v>
      </c>
      <c r="C2370" s="12" t="s">
        <v>430</v>
      </c>
      <c r="D2370" s="12" t="s">
        <v>8</v>
      </c>
      <c r="E2370" s="12" t="s">
        <v>9</v>
      </c>
      <c r="F2370" s="12" t="s">
        <v>4</v>
      </c>
      <c r="G2370" s="12">
        <v>532.70399999999995</v>
      </c>
      <c r="H2370" s="12">
        <v>19</v>
      </c>
      <c r="I2370" s="12">
        <v>106.5408</v>
      </c>
      <c r="J2370" s="13">
        <v>0.15</v>
      </c>
      <c r="K2370" s="12" t="str">
        <f t="shared" ref="K2370:K2433" si="148">TEXT(B2370,"mmmm")</f>
        <v>September</v>
      </c>
      <c r="L2370" s="24">
        <f t="shared" ref="L2370:L2433" si="149">I2370/G2370</f>
        <v>0.20000000000000004</v>
      </c>
      <c r="M2370" s="12">
        <f t="shared" ref="M2370:M2433" si="150">G2370/H2370</f>
        <v>28.037052631578945</v>
      </c>
      <c r="N2370" s="19">
        <f t="shared" ref="N2370:N2433" si="151">G2370-(G2370*J2370)</f>
        <v>452.79839999999996</v>
      </c>
    </row>
    <row r="2371" spans="1:14" x14ac:dyDescent="0.3">
      <c r="A2371" s="10" t="s">
        <v>2989</v>
      </c>
      <c r="B2371" s="11">
        <v>43001</v>
      </c>
      <c r="C2371" s="12" t="s">
        <v>430</v>
      </c>
      <c r="D2371" s="12" t="s">
        <v>8</v>
      </c>
      <c r="E2371" s="12" t="s">
        <v>9</v>
      </c>
      <c r="F2371" s="12" t="s">
        <v>10</v>
      </c>
      <c r="G2371" s="12">
        <v>4.9119999999999999</v>
      </c>
      <c r="H2371" s="12">
        <v>29</v>
      </c>
      <c r="I2371" s="12">
        <v>0.98240000000000005</v>
      </c>
      <c r="J2371" s="13">
        <v>0.19</v>
      </c>
      <c r="K2371" s="12" t="str">
        <f t="shared" si="148"/>
        <v>September</v>
      </c>
      <c r="L2371" s="24">
        <f t="shared" si="149"/>
        <v>0.2</v>
      </c>
      <c r="M2371" s="12">
        <f t="shared" si="150"/>
        <v>0.16937931034482759</v>
      </c>
      <c r="N2371" s="19">
        <f t="shared" si="151"/>
        <v>3.97872</v>
      </c>
    </row>
    <row r="2372" spans="1:14" x14ac:dyDescent="0.3">
      <c r="A2372" s="10" t="s">
        <v>2990</v>
      </c>
      <c r="B2372" s="11">
        <v>43288</v>
      </c>
      <c r="C2372" s="12" t="s">
        <v>605</v>
      </c>
      <c r="D2372" s="12" t="s">
        <v>45</v>
      </c>
      <c r="E2372" s="12" t="s">
        <v>9</v>
      </c>
      <c r="F2372" s="12" t="s">
        <v>18</v>
      </c>
      <c r="G2372" s="12">
        <v>252</v>
      </c>
      <c r="H2372" s="12">
        <v>14</v>
      </c>
      <c r="I2372" s="12">
        <v>50.4</v>
      </c>
      <c r="J2372" s="13">
        <v>7.0000000000000007E-2</v>
      </c>
      <c r="K2372" s="12" t="str">
        <f t="shared" si="148"/>
        <v>July</v>
      </c>
      <c r="L2372" s="24">
        <f t="shared" si="149"/>
        <v>0.19999999999999998</v>
      </c>
      <c r="M2372" s="12">
        <f t="shared" si="150"/>
        <v>18</v>
      </c>
      <c r="N2372" s="19">
        <f t="shared" si="151"/>
        <v>234.36</v>
      </c>
    </row>
    <row r="2373" spans="1:14" x14ac:dyDescent="0.3">
      <c r="A2373" s="10" t="s">
        <v>2991</v>
      </c>
      <c r="B2373" s="11">
        <v>42923</v>
      </c>
      <c r="C2373" s="12" t="s">
        <v>1062</v>
      </c>
      <c r="D2373" s="12" t="s">
        <v>29</v>
      </c>
      <c r="E2373" s="12" t="s">
        <v>9</v>
      </c>
      <c r="F2373" s="12" t="s">
        <v>4</v>
      </c>
      <c r="G2373" s="12">
        <v>60.287999999999997</v>
      </c>
      <c r="H2373" s="12">
        <v>28</v>
      </c>
      <c r="I2373" s="12">
        <v>12.057600000000001</v>
      </c>
      <c r="J2373" s="13">
        <v>0.23</v>
      </c>
      <c r="K2373" s="12" t="str">
        <f t="shared" si="148"/>
        <v>July</v>
      </c>
      <c r="L2373" s="24">
        <f t="shared" si="149"/>
        <v>0.2</v>
      </c>
      <c r="M2373" s="12">
        <f t="shared" si="150"/>
        <v>2.153142857142857</v>
      </c>
      <c r="N2373" s="19">
        <f t="shared" si="151"/>
        <v>46.421759999999999</v>
      </c>
    </row>
    <row r="2374" spans="1:14" x14ac:dyDescent="0.3">
      <c r="A2374" s="10" t="s">
        <v>2992</v>
      </c>
      <c r="B2374" s="11">
        <v>42923</v>
      </c>
      <c r="C2374" s="12" t="s">
        <v>1062</v>
      </c>
      <c r="D2374" s="12" t="s">
        <v>29</v>
      </c>
      <c r="E2374" s="12" t="s">
        <v>9</v>
      </c>
      <c r="F2374" s="12" t="s">
        <v>10</v>
      </c>
      <c r="G2374" s="12">
        <v>2.6320000000000001</v>
      </c>
      <c r="H2374" s="12">
        <v>4</v>
      </c>
      <c r="I2374" s="12">
        <v>0.52639999999999998</v>
      </c>
      <c r="J2374" s="13">
        <v>0.17</v>
      </c>
      <c r="K2374" s="12" t="str">
        <f t="shared" si="148"/>
        <v>July</v>
      </c>
      <c r="L2374" s="24">
        <f t="shared" si="149"/>
        <v>0.19999999999999998</v>
      </c>
      <c r="M2374" s="12">
        <f t="shared" si="150"/>
        <v>0.65800000000000003</v>
      </c>
      <c r="N2374" s="19">
        <f t="shared" si="151"/>
        <v>2.1845600000000003</v>
      </c>
    </row>
    <row r="2375" spans="1:14" x14ac:dyDescent="0.3">
      <c r="A2375" s="10" t="s">
        <v>2993</v>
      </c>
      <c r="B2375" s="11">
        <v>42923</v>
      </c>
      <c r="C2375" s="12" t="s">
        <v>1062</v>
      </c>
      <c r="D2375" s="12" t="s">
        <v>29</v>
      </c>
      <c r="E2375" s="12" t="s">
        <v>9</v>
      </c>
      <c r="F2375" s="12" t="s">
        <v>10</v>
      </c>
      <c r="G2375" s="12">
        <v>23.687999999999999</v>
      </c>
      <c r="H2375" s="12">
        <v>8</v>
      </c>
      <c r="I2375" s="12">
        <v>4.7375999999999996</v>
      </c>
      <c r="J2375" s="13">
        <v>0.21</v>
      </c>
      <c r="K2375" s="12" t="str">
        <f t="shared" si="148"/>
        <v>July</v>
      </c>
      <c r="L2375" s="24">
        <f t="shared" si="149"/>
        <v>0.19999999999999998</v>
      </c>
      <c r="M2375" s="12">
        <f t="shared" si="150"/>
        <v>2.9609999999999999</v>
      </c>
      <c r="N2375" s="19">
        <f t="shared" si="151"/>
        <v>18.713519999999999</v>
      </c>
    </row>
    <row r="2376" spans="1:14" x14ac:dyDescent="0.3">
      <c r="A2376" s="10" t="s">
        <v>2994</v>
      </c>
      <c r="B2376" s="11">
        <v>42923</v>
      </c>
      <c r="C2376" s="12" t="s">
        <v>1062</v>
      </c>
      <c r="D2376" s="12" t="s">
        <v>29</v>
      </c>
      <c r="E2376" s="12" t="s">
        <v>9</v>
      </c>
      <c r="F2376" s="12" t="s">
        <v>4</v>
      </c>
      <c r="G2376" s="12">
        <v>253.37200000000001</v>
      </c>
      <c r="H2376" s="12">
        <v>30</v>
      </c>
      <c r="I2376" s="12">
        <v>50.674399999999999</v>
      </c>
      <c r="J2376" s="13">
        <v>0.03</v>
      </c>
      <c r="K2376" s="12" t="str">
        <f t="shared" si="148"/>
        <v>July</v>
      </c>
      <c r="L2376" s="24">
        <f t="shared" si="149"/>
        <v>0.19999999999999998</v>
      </c>
      <c r="M2376" s="12">
        <f t="shared" si="150"/>
        <v>8.4457333333333331</v>
      </c>
      <c r="N2376" s="19">
        <f t="shared" si="151"/>
        <v>245.77084000000002</v>
      </c>
    </row>
    <row r="2377" spans="1:14" x14ac:dyDescent="0.3">
      <c r="A2377" s="10" t="s">
        <v>2995</v>
      </c>
      <c r="B2377" s="11">
        <v>43124</v>
      </c>
      <c r="C2377" s="12" t="s">
        <v>845</v>
      </c>
      <c r="D2377" s="12" t="s">
        <v>45</v>
      </c>
      <c r="E2377" s="12" t="s">
        <v>3</v>
      </c>
      <c r="F2377" s="12" t="s">
        <v>10</v>
      </c>
      <c r="G2377" s="12">
        <v>5.67</v>
      </c>
      <c r="H2377" s="12">
        <v>24</v>
      </c>
      <c r="I2377" s="12">
        <v>1.1339999999999999</v>
      </c>
      <c r="J2377" s="13">
        <v>0.21</v>
      </c>
      <c r="K2377" s="12" t="str">
        <f t="shared" si="148"/>
        <v>January</v>
      </c>
      <c r="L2377" s="24">
        <f t="shared" si="149"/>
        <v>0.19999999999999998</v>
      </c>
      <c r="M2377" s="12">
        <f t="shared" si="150"/>
        <v>0.23624999999999999</v>
      </c>
      <c r="N2377" s="19">
        <f t="shared" si="151"/>
        <v>4.4793000000000003</v>
      </c>
    </row>
    <row r="2378" spans="1:14" x14ac:dyDescent="0.3">
      <c r="A2378" s="10" t="s">
        <v>2996</v>
      </c>
      <c r="B2378" s="11">
        <v>42235</v>
      </c>
      <c r="C2378" s="12" t="s">
        <v>1970</v>
      </c>
      <c r="D2378" s="12" t="s">
        <v>45</v>
      </c>
      <c r="E2378" s="12" t="s">
        <v>3</v>
      </c>
      <c r="F2378" s="12" t="s">
        <v>10</v>
      </c>
      <c r="G2378" s="12">
        <v>76.775999999999996</v>
      </c>
      <c r="H2378" s="12">
        <v>29</v>
      </c>
      <c r="I2378" s="12">
        <v>15.3552</v>
      </c>
      <c r="J2378" s="13">
        <v>0.24</v>
      </c>
      <c r="K2378" s="12" t="str">
        <f t="shared" si="148"/>
        <v>August</v>
      </c>
      <c r="L2378" s="24">
        <f t="shared" si="149"/>
        <v>0.2</v>
      </c>
      <c r="M2378" s="12">
        <f t="shared" si="150"/>
        <v>2.647448275862069</v>
      </c>
      <c r="N2378" s="19">
        <f t="shared" si="151"/>
        <v>58.349759999999996</v>
      </c>
    </row>
    <row r="2379" spans="1:14" x14ac:dyDescent="0.3">
      <c r="A2379" s="10" t="s">
        <v>2997</v>
      </c>
      <c r="B2379" s="11">
        <v>42235</v>
      </c>
      <c r="C2379" s="12" t="s">
        <v>1970</v>
      </c>
      <c r="D2379" s="12" t="s">
        <v>45</v>
      </c>
      <c r="E2379" s="12" t="s">
        <v>3</v>
      </c>
      <c r="F2379" s="12" t="s">
        <v>10</v>
      </c>
      <c r="G2379" s="12">
        <v>9.1839999999999993</v>
      </c>
      <c r="H2379" s="12">
        <v>27</v>
      </c>
      <c r="I2379" s="12">
        <v>1.8368</v>
      </c>
      <c r="J2379" s="13">
        <v>0.02</v>
      </c>
      <c r="K2379" s="12" t="str">
        <f t="shared" si="148"/>
        <v>August</v>
      </c>
      <c r="L2379" s="24">
        <f t="shared" si="149"/>
        <v>0.2</v>
      </c>
      <c r="M2379" s="12">
        <f t="shared" si="150"/>
        <v>0.34014814814814814</v>
      </c>
      <c r="N2379" s="19">
        <f t="shared" si="151"/>
        <v>9.0003199999999985</v>
      </c>
    </row>
    <row r="2380" spans="1:14" x14ac:dyDescent="0.3">
      <c r="A2380" s="10" t="s">
        <v>2998</v>
      </c>
      <c r="B2380" s="11">
        <v>42533</v>
      </c>
      <c r="C2380" s="12" t="s">
        <v>1865</v>
      </c>
      <c r="D2380" s="12" t="s">
        <v>2</v>
      </c>
      <c r="E2380" s="12" t="s">
        <v>30</v>
      </c>
      <c r="F2380" s="12" t="s">
        <v>10</v>
      </c>
      <c r="G2380" s="12">
        <v>32.75</v>
      </c>
      <c r="H2380" s="12">
        <v>28</v>
      </c>
      <c r="I2380" s="12">
        <v>6.55</v>
      </c>
      <c r="J2380" s="13">
        <v>7.0000000000000007E-2</v>
      </c>
      <c r="K2380" s="12" t="str">
        <f t="shared" si="148"/>
        <v>June</v>
      </c>
      <c r="L2380" s="24">
        <f t="shared" si="149"/>
        <v>0.19999999999999998</v>
      </c>
      <c r="M2380" s="12">
        <f t="shared" si="150"/>
        <v>1.1696428571428572</v>
      </c>
      <c r="N2380" s="19">
        <f t="shared" si="151"/>
        <v>30.4575</v>
      </c>
    </row>
    <row r="2381" spans="1:14" x14ac:dyDescent="0.3">
      <c r="A2381" s="10" t="s">
        <v>2999</v>
      </c>
      <c r="B2381" s="11">
        <v>42891</v>
      </c>
      <c r="C2381" s="12" t="s">
        <v>2339</v>
      </c>
      <c r="D2381" s="12" t="s">
        <v>29</v>
      </c>
      <c r="E2381" s="12" t="s">
        <v>30</v>
      </c>
      <c r="F2381" s="12" t="s">
        <v>10</v>
      </c>
      <c r="G2381" s="12">
        <v>7.2160000000000002</v>
      </c>
      <c r="H2381" s="12">
        <v>26</v>
      </c>
      <c r="I2381" s="12">
        <v>1.4432</v>
      </c>
      <c r="J2381" s="13">
        <v>0.08</v>
      </c>
      <c r="K2381" s="12" t="str">
        <f t="shared" si="148"/>
        <v>June</v>
      </c>
      <c r="L2381" s="24">
        <f t="shared" si="149"/>
        <v>0.2</v>
      </c>
      <c r="M2381" s="12">
        <f t="shared" si="150"/>
        <v>0.27753846153846157</v>
      </c>
      <c r="N2381" s="19">
        <f t="shared" si="151"/>
        <v>6.6387200000000002</v>
      </c>
    </row>
    <row r="2382" spans="1:14" x14ac:dyDescent="0.3">
      <c r="A2382" s="10" t="s">
        <v>3000</v>
      </c>
      <c r="B2382" s="11">
        <v>42891</v>
      </c>
      <c r="C2382" s="12" t="s">
        <v>2339</v>
      </c>
      <c r="D2382" s="12" t="s">
        <v>29</v>
      </c>
      <c r="E2382" s="12" t="s">
        <v>30</v>
      </c>
      <c r="F2382" s="12" t="s">
        <v>10</v>
      </c>
      <c r="G2382" s="12">
        <v>49.567999999999998</v>
      </c>
      <c r="H2382" s="12">
        <v>11</v>
      </c>
      <c r="I2382" s="12">
        <v>9.9136000000000006</v>
      </c>
      <c r="J2382" s="13">
        <v>0.23</v>
      </c>
      <c r="K2382" s="12" t="str">
        <f t="shared" si="148"/>
        <v>June</v>
      </c>
      <c r="L2382" s="24">
        <f t="shared" si="149"/>
        <v>0.2</v>
      </c>
      <c r="M2382" s="12">
        <f t="shared" si="150"/>
        <v>4.5061818181818181</v>
      </c>
      <c r="N2382" s="19">
        <f t="shared" si="151"/>
        <v>38.167360000000002</v>
      </c>
    </row>
    <row r="2383" spans="1:14" x14ac:dyDescent="0.3">
      <c r="A2383" s="10" t="s">
        <v>3001</v>
      </c>
      <c r="B2383" s="11">
        <v>42891</v>
      </c>
      <c r="C2383" s="12" t="s">
        <v>2339</v>
      </c>
      <c r="D2383" s="12" t="s">
        <v>29</v>
      </c>
      <c r="E2383" s="12" t="s">
        <v>30</v>
      </c>
      <c r="F2383" s="12" t="s">
        <v>4</v>
      </c>
      <c r="G2383" s="12">
        <v>54.712000000000003</v>
      </c>
      <c r="H2383" s="12">
        <v>10</v>
      </c>
      <c r="I2383" s="12">
        <v>10.942399999999999</v>
      </c>
      <c r="J2383" s="13">
        <v>0.01</v>
      </c>
      <c r="K2383" s="12" t="str">
        <f t="shared" si="148"/>
        <v>June</v>
      </c>
      <c r="L2383" s="24">
        <f t="shared" si="149"/>
        <v>0.19999999999999998</v>
      </c>
      <c r="M2383" s="12">
        <f t="shared" si="150"/>
        <v>5.4712000000000005</v>
      </c>
      <c r="N2383" s="19">
        <f t="shared" si="151"/>
        <v>54.164880000000004</v>
      </c>
    </row>
    <row r="2384" spans="1:14" x14ac:dyDescent="0.3">
      <c r="A2384" s="10" t="s">
        <v>3002</v>
      </c>
      <c r="B2384" s="11">
        <v>43184</v>
      </c>
      <c r="C2384" s="12" t="s">
        <v>3003</v>
      </c>
      <c r="D2384" s="12" t="s">
        <v>8</v>
      </c>
      <c r="E2384" s="12" t="s">
        <v>3</v>
      </c>
      <c r="F2384" s="12" t="s">
        <v>10</v>
      </c>
      <c r="G2384" s="12">
        <v>176.04</v>
      </c>
      <c r="H2384" s="12">
        <v>7</v>
      </c>
      <c r="I2384" s="12">
        <v>35.207999999999998</v>
      </c>
      <c r="J2384" s="13">
        <v>0</v>
      </c>
      <c r="K2384" s="12" t="str">
        <f t="shared" si="148"/>
        <v>March</v>
      </c>
      <c r="L2384" s="24">
        <f t="shared" si="149"/>
        <v>0.2</v>
      </c>
      <c r="M2384" s="12">
        <f t="shared" si="150"/>
        <v>25.148571428571426</v>
      </c>
      <c r="N2384" s="19">
        <f t="shared" si="151"/>
        <v>176.04</v>
      </c>
    </row>
    <row r="2385" spans="1:14" x14ac:dyDescent="0.3">
      <c r="A2385" s="10" t="s">
        <v>3004</v>
      </c>
      <c r="B2385" s="11">
        <v>43184</v>
      </c>
      <c r="C2385" s="12" t="s">
        <v>3003</v>
      </c>
      <c r="D2385" s="12" t="s">
        <v>8</v>
      </c>
      <c r="E2385" s="12" t="s">
        <v>3</v>
      </c>
      <c r="F2385" s="12" t="s">
        <v>10</v>
      </c>
      <c r="G2385" s="12">
        <v>16.02</v>
      </c>
      <c r="H2385" s="12">
        <v>17</v>
      </c>
      <c r="I2385" s="12">
        <v>3.2040000000000002</v>
      </c>
      <c r="J2385" s="13">
        <v>0.18</v>
      </c>
      <c r="K2385" s="12" t="str">
        <f t="shared" si="148"/>
        <v>March</v>
      </c>
      <c r="L2385" s="24">
        <f t="shared" si="149"/>
        <v>0.2</v>
      </c>
      <c r="M2385" s="12">
        <f t="shared" si="150"/>
        <v>0.94235294117647062</v>
      </c>
      <c r="N2385" s="19">
        <f t="shared" si="151"/>
        <v>13.1364</v>
      </c>
    </row>
    <row r="2386" spans="1:14" x14ac:dyDescent="0.3">
      <c r="A2386" s="10" t="s">
        <v>3005</v>
      </c>
      <c r="B2386" s="11">
        <v>43184</v>
      </c>
      <c r="C2386" s="12" t="s">
        <v>3003</v>
      </c>
      <c r="D2386" s="12" t="s">
        <v>8</v>
      </c>
      <c r="E2386" s="12" t="s">
        <v>3</v>
      </c>
      <c r="F2386" s="12" t="s">
        <v>10</v>
      </c>
      <c r="G2386" s="12">
        <v>185.92</v>
      </c>
      <c r="H2386" s="12">
        <v>5</v>
      </c>
      <c r="I2386" s="12">
        <v>37.183999999999997</v>
      </c>
      <c r="J2386" s="13">
        <v>0.09</v>
      </c>
      <c r="K2386" s="12" t="str">
        <f t="shared" si="148"/>
        <v>March</v>
      </c>
      <c r="L2386" s="24">
        <f t="shared" si="149"/>
        <v>0.2</v>
      </c>
      <c r="M2386" s="12">
        <f t="shared" si="150"/>
        <v>37.183999999999997</v>
      </c>
      <c r="N2386" s="19">
        <f t="shared" si="151"/>
        <v>169.18719999999999</v>
      </c>
    </row>
    <row r="2387" spans="1:14" x14ac:dyDescent="0.3">
      <c r="A2387" s="10" t="s">
        <v>3006</v>
      </c>
      <c r="B2387" s="11">
        <v>43184</v>
      </c>
      <c r="C2387" s="12" t="s">
        <v>3003</v>
      </c>
      <c r="D2387" s="12" t="s">
        <v>8</v>
      </c>
      <c r="E2387" s="12" t="s">
        <v>3</v>
      </c>
      <c r="F2387" s="12" t="s">
        <v>18</v>
      </c>
      <c r="G2387" s="12">
        <v>211.16800000000001</v>
      </c>
      <c r="H2387" s="12">
        <v>24</v>
      </c>
      <c r="I2387" s="12">
        <v>42.233600000000003</v>
      </c>
      <c r="J2387" s="13">
        <v>0.19</v>
      </c>
      <c r="K2387" s="12" t="str">
        <f t="shared" si="148"/>
        <v>March</v>
      </c>
      <c r="L2387" s="24">
        <f t="shared" si="149"/>
        <v>0.2</v>
      </c>
      <c r="M2387" s="12">
        <f t="shared" si="150"/>
        <v>8.7986666666666675</v>
      </c>
      <c r="N2387" s="19">
        <f t="shared" si="151"/>
        <v>171.04608000000002</v>
      </c>
    </row>
    <row r="2388" spans="1:14" x14ac:dyDescent="0.3">
      <c r="A2388" s="10" t="s">
        <v>3007</v>
      </c>
      <c r="B2388" s="11">
        <v>43184</v>
      </c>
      <c r="C2388" s="12" t="s">
        <v>3003</v>
      </c>
      <c r="D2388" s="12" t="s">
        <v>8</v>
      </c>
      <c r="E2388" s="12" t="s">
        <v>3</v>
      </c>
      <c r="F2388" s="12" t="s">
        <v>18</v>
      </c>
      <c r="G2388" s="12">
        <v>479.98399999999998</v>
      </c>
      <c r="H2388" s="12">
        <v>30</v>
      </c>
      <c r="I2388" s="12">
        <v>95.996799999999993</v>
      </c>
      <c r="J2388" s="13">
        <v>0.24</v>
      </c>
      <c r="K2388" s="12" t="str">
        <f t="shared" si="148"/>
        <v>March</v>
      </c>
      <c r="L2388" s="24">
        <f t="shared" si="149"/>
        <v>0.19999999999999998</v>
      </c>
      <c r="M2388" s="12">
        <f t="shared" si="150"/>
        <v>15.999466666666667</v>
      </c>
      <c r="N2388" s="19">
        <f t="shared" si="151"/>
        <v>364.78783999999996</v>
      </c>
    </row>
    <row r="2389" spans="1:14" x14ac:dyDescent="0.3">
      <c r="A2389" s="10" t="s">
        <v>3008</v>
      </c>
      <c r="B2389" s="11">
        <v>42716</v>
      </c>
      <c r="C2389" s="12" t="s">
        <v>2821</v>
      </c>
      <c r="D2389" s="12" t="s">
        <v>45</v>
      </c>
      <c r="E2389" s="12" t="s">
        <v>3</v>
      </c>
      <c r="F2389" s="12" t="s">
        <v>10</v>
      </c>
      <c r="G2389" s="12">
        <v>7.86</v>
      </c>
      <c r="H2389" s="12">
        <v>9</v>
      </c>
      <c r="I2389" s="12">
        <v>1.5720000000000001</v>
      </c>
      <c r="J2389" s="13">
        <v>0.21</v>
      </c>
      <c r="K2389" s="12" t="str">
        <f t="shared" si="148"/>
        <v>December</v>
      </c>
      <c r="L2389" s="24">
        <f t="shared" si="149"/>
        <v>0.2</v>
      </c>
      <c r="M2389" s="12">
        <f t="shared" si="150"/>
        <v>0.87333333333333341</v>
      </c>
      <c r="N2389" s="19">
        <f t="shared" si="151"/>
        <v>6.2094000000000005</v>
      </c>
    </row>
    <row r="2390" spans="1:14" x14ac:dyDescent="0.3">
      <c r="A2390" s="10" t="s">
        <v>3009</v>
      </c>
      <c r="B2390" s="11">
        <v>42716</v>
      </c>
      <c r="C2390" s="12" t="s">
        <v>2821</v>
      </c>
      <c r="D2390" s="12" t="s">
        <v>45</v>
      </c>
      <c r="E2390" s="12" t="s">
        <v>3</v>
      </c>
      <c r="F2390" s="12" t="s">
        <v>10</v>
      </c>
      <c r="G2390" s="12">
        <v>24.448</v>
      </c>
      <c r="H2390" s="12">
        <v>16</v>
      </c>
      <c r="I2390" s="12">
        <v>4.8895999999999997</v>
      </c>
      <c r="J2390" s="13">
        <v>0.23</v>
      </c>
      <c r="K2390" s="12" t="str">
        <f t="shared" si="148"/>
        <v>December</v>
      </c>
      <c r="L2390" s="24">
        <f t="shared" si="149"/>
        <v>0.19999999999999998</v>
      </c>
      <c r="M2390" s="12">
        <f t="shared" si="150"/>
        <v>1.528</v>
      </c>
      <c r="N2390" s="19">
        <f t="shared" si="151"/>
        <v>18.824960000000001</v>
      </c>
    </row>
    <row r="2391" spans="1:14" x14ac:dyDescent="0.3">
      <c r="A2391" s="10" t="s">
        <v>3010</v>
      </c>
      <c r="B2391" s="11">
        <v>42533</v>
      </c>
      <c r="C2391" s="12" t="s">
        <v>3011</v>
      </c>
      <c r="D2391" s="12" t="s">
        <v>45</v>
      </c>
      <c r="E2391" s="12" t="s">
        <v>3</v>
      </c>
      <c r="F2391" s="12" t="s">
        <v>10</v>
      </c>
      <c r="G2391" s="12">
        <v>6.48</v>
      </c>
      <c r="H2391" s="12">
        <v>12</v>
      </c>
      <c r="I2391" s="12">
        <v>1.296</v>
      </c>
      <c r="J2391" s="13">
        <v>0</v>
      </c>
      <c r="K2391" s="12" t="str">
        <f t="shared" si="148"/>
        <v>June</v>
      </c>
      <c r="L2391" s="24">
        <f t="shared" si="149"/>
        <v>0.19999999999999998</v>
      </c>
      <c r="M2391" s="12">
        <f t="shared" si="150"/>
        <v>0.54</v>
      </c>
      <c r="N2391" s="19">
        <f t="shared" si="151"/>
        <v>6.48</v>
      </c>
    </row>
    <row r="2392" spans="1:14" x14ac:dyDescent="0.3">
      <c r="A2392" s="10" t="s">
        <v>3012</v>
      </c>
      <c r="B2392" s="11">
        <v>42533</v>
      </c>
      <c r="C2392" s="12" t="s">
        <v>3011</v>
      </c>
      <c r="D2392" s="12" t="s">
        <v>45</v>
      </c>
      <c r="E2392" s="12" t="s">
        <v>3</v>
      </c>
      <c r="F2392" s="12" t="s">
        <v>10</v>
      </c>
      <c r="G2392" s="12">
        <v>41.86</v>
      </c>
      <c r="H2392" s="12">
        <v>5</v>
      </c>
      <c r="I2392" s="12">
        <v>8.3719999999999999</v>
      </c>
      <c r="J2392" s="13">
        <v>0.21</v>
      </c>
      <c r="K2392" s="12" t="str">
        <f t="shared" si="148"/>
        <v>June</v>
      </c>
      <c r="L2392" s="24">
        <f t="shared" si="149"/>
        <v>0.2</v>
      </c>
      <c r="M2392" s="12">
        <f t="shared" si="150"/>
        <v>8.3719999999999999</v>
      </c>
      <c r="N2392" s="19">
        <f t="shared" si="151"/>
        <v>33.069400000000002</v>
      </c>
    </row>
    <row r="2393" spans="1:14" x14ac:dyDescent="0.3">
      <c r="A2393" s="10" t="s">
        <v>3013</v>
      </c>
      <c r="B2393" s="11">
        <v>42533</v>
      </c>
      <c r="C2393" s="12" t="s">
        <v>3011</v>
      </c>
      <c r="D2393" s="12" t="s">
        <v>45</v>
      </c>
      <c r="E2393" s="12" t="s">
        <v>3</v>
      </c>
      <c r="F2393" s="12" t="s">
        <v>18</v>
      </c>
      <c r="G2393" s="12">
        <v>1619.91</v>
      </c>
      <c r="H2393" s="12">
        <v>12</v>
      </c>
      <c r="I2393" s="12">
        <v>323.98200000000003</v>
      </c>
      <c r="J2393" s="13">
        <v>7.0000000000000007E-2</v>
      </c>
      <c r="K2393" s="12" t="str">
        <f t="shared" si="148"/>
        <v>June</v>
      </c>
      <c r="L2393" s="24">
        <f t="shared" si="149"/>
        <v>0.2</v>
      </c>
      <c r="M2393" s="12">
        <f t="shared" si="150"/>
        <v>134.99250000000001</v>
      </c>
      <c r="N2393" s="19">
        <f t="shared" si="151"/>
        <v>1506.5163</v>
      </c>
    </row>
    <row r="2394" spans="1:14" x14ac:dyDescent="0.3">
      <c r="A2394" s="10" t="s">
        <v>3014</v>
      </c>
      <c r="B2394" s="11">
        <v>42533</v>
      </c>
      <c r="C2394" s="12" t="s">
        <v>3011</v>
      </c>
      <c r="D2394" s="12" t="s">
        <v>45</v>
      </c>
      <c r="E2394" s="12" t="s">
        <v>3</v>
      </c>
      <c r="F2394" s="12" t="s">
        <v>4</v>
      </c>
      <c r="G2394" s="12">
        <v>113.92</v>
      </c>
      <c r="H2394" s="12">
        <v>29</v>
      </c>
      <c r="I2394" s="12">
        <v>22.783999999999999</v>
      </c>
      <c r="J2394" s="13">
        <v>0.14000000000000001</v>
      </c>
      <c r="K2394" s="12" t="str">
        <f t="shared" si="148"/>
        <v>June</v>
      </c>
      <c r="L2394" s="24">
        <f t="shared" si="149"/>
        <v>0.19999999999999998</v>
      </c>
      <c r="M2394" s="12">
        <f t="shared" si="150"/>
        <v>3.9282758620689657</v>
      </c>
      <c r="N2394" s="19">
        <f t="shared" si="151"/>
        <v>97.971199999999996</v>
      </c>
    </row>
    <row r="2395" spans="1:14" x14ac:dyDescent="0.3">
      <c r="A2395" s="10" t="s">
        <v>3015</v>
      </c>
      <c r="B2395" s="11">
        <v>42811</v>
      </c>
      <c r="C2395" s="12" t="s">
        <v>1522</v>
      </c>
      <c r="D2395" s="12" t="s">
        <v>2</v>
      </c>
      <c r="E2395" s="12" t="s">
        <v>3</v>
      </c>
      <c r="F2395" s="12" t="s">
        <v>10</v>
      </c>
      <c r="G2395" s="12">
        <v>39.68</v>
      </c>
      <c r="H2395" s="12">
        <v>28</v>
      </c>
      <c r="I2395" s="12">
        <v>7.9359999999999999</v>
      </c>
      <c r="J2395" s="13">
        <v>0.01</v>
      </c>
      <c r="K2395" s="12" t="str">
        <f t="shared" si="148"/>
        <v>March</v>
      </c>
      <c r="L2395" s="24">
        <f t="shared" si="149"/>
        <v>0.2</v>
      </c>
      <c r="M2395" s="12">
        <f t="shared" si="150"/>
        <v>1.417142857142857</v>
      </c>
      <c r="N2395" s="19">
        <f t="shared" si="151"/>
        <v>39.283200000000001</v>
      </c>
    </row>
    <row r="2396" spans="1:14" x14ac:dyDescent="0.3">
      <c r="A2396" s="10" t="s">
        <v>3016</v>
      </c>
      <c r="B2396" s="11">
        <v>42688</v>
      </c>
      <c r="C2396" s="12" t="s">
        <v>2897</v>
      </c>
      <c r="D2396" s="12" t="s">
        <v>2</v>
      </c>
      <c r="E2396" s="12" t="s">
        <v>9</v>
      </c>
      <c r="F2396" s="12" t="s">
        <v>18</v>
      </c>
      <c r="G2396" s="12">
        <v>37.6</v>
      </c>
      <c r="H2396" s="12">
        <v>15</v>
      </c>
      <c r="I2396" s="12">
        <v>7.52</v>
      </c>
      <c r="J2396" s="13">
        <v>0.1</v>
      </c>
      <c r="K2396" s="12" t="str">
        <f t="shared" si="148"/>
        <v>November</v>
      </c>
      <c r="L2396" s="24">
        <f t="shared" si="149"/>
        <v>0.19999999999999998</v>
      </c>
      <c r="M2396" s="12">
        <f t="shared" si="150"/>
        <v>2.5066666666666668</v>
      </c>
      <c r="N2396" s="19">
        <f t="shared" si="151"/>
        <v>33.840000000000003</v>
      </c>
    </row>
    <row r="2397" spans="1:14" x14ac:dyDescent="0.3">
      <c r="A2397" s="10" t="s">
        <v>3017</v>
      </c>
      <c r="B2397" s="11">
        <v>42688</v>
      </c>
      <c r="C2397" s="12" t="s">
        <v>2897</v>
      </c>
      <c r="D2397" s="12" t="s">
        <v>2</v>
      </c>
      <c r="E2397" s="12" t="s">
        <v>9</v>
      </c>
      <c r="F2397" s="12" t="s">
        <v>18</v>
      </c>
      <c r="G2397" s="12">
        <v>59.9</v>
      </c>
      <c r="H2397" s="12">
        <v>7</v>
      </c>
      <c r="I2397" s="12">
        <v>11.98</v>
      </c>
      <c r="J2397" s="13">
        <v>0.17</v>
      </c>
      <c r="K2397" s="12" t="str">
        <f t="shared" si="148"/>
        <v>November</v>
      </c>
      <c r="L2397" s="24">
        <f t="shared" si="149"/>
        <v>0.2</v>
      </c>
      <c r="M2397" s="12">
        <f t="shared" si="150"/>
        <v>8.5571428571428569</v>
      </c>
      <c r="N2397" s="19">
        <f t="shared" si="151"/>
        <v>49.716999999999999</v>
      </c>
    </row>
    <row r="2398" spans="1:14" x14ac:dyDescent="0.3">
      <c r="A2398" s="10" t="s">
        <v>3018</v>
      </c>
      <c r="B2398" s="11">
        <v>42688</v>
      </c>
      <c r="C2398" s="12" t="s">
        <v>2897</v>
      </c>
      <c r="D2398" s="12" t="s">
        <v>2</v>
      </c>
      <c r="E2398" s="12" t="s">
        <v>9</v>
      </c>
      <c r="F2398" s="12" t="s">
        <v>10</v>
      </c>
      <c r="G2398" s="12">
        <v>37</v>
      </c>
      <c r="H2398" s="12">
        <v>1</v>
      </c>
      <c r="I2398" s="12">
        <v>7.4</v>
      </c>
      <c r="J2398" s="13">
        <v>0.06</v>
      </c>
      <c r="K2398" s="12" t="str">
        <f t="shared" si="148"/>
        <v>November</v>
      </c>
      <c r="L2398" s="24">
        <f t="shared" si="149"/>
        <v>0.2</v>
      </c>
      <c r="M2398" s="12">
        <f t="shared" si="150"/>
        <v>37</v>
      </c>
      <c r="N2398" s="19">
        <f t="shared" si="151"/>
        <v>34.78</v>
      </c>
    </row>
    <row r="2399" spans="1:14" x14ac:dyDescent="0.3">
      <c r="A2399" s="10" t="s">
        <v>3019</v>
      </c>
      <c r="B2399" s="11">
        <v>43326</v>
      </c>
      <c r="C2399" s="12" t="s">
        <v>1669</v>
      </c>
      <c r="D2399" s="12" t="s">
        <v>8</v>
      </c>
      <c r="E2399" s="12" t="s">
        <v>3</v>
      </c>
      <c r="F2399" s="12" t="s">
        <v>10</v>
      </c>
      <c r="G2399" s="12">
        <v>5.76</v>
      </c>
      <c r="H2399" s="12">
        <v>7</v>
      </c>
      <c r="I2399" s="12">
        <v>1.1519999999999999</v>
      </c>
      <c r="J2399" s="13">
        <v>0.06</v>
      </c>
      <c r="K2399" s="12" t="str">
        <f t="shared" si="148"/>
        <v>August</v>
      </c>
      <c r="L2399" s="24">
        <f t="shared" si="149"/>
        <v>0.19999999999999998</v>
      </c>
      <c r="M2399" s="12">
        <f t="shared" si="150"/>
        <v>0.82285714285714284</v>
      </c>
      <c r="N2399" s="19">
        <f t="shared" si="151"/>
        <v>5.4143999999999997</v>
      </c>
    </row>
    <row r="2400" spans="1:14" x14ac:dyDescent="0.3">
      <c r="A2400" s="10" t="s">
        <v>3020</v>
      </c>
      <c r="B2400" s="11">
        <v>43326</v>
      </c>
      <c r="C2400" s="12" t="s">
        <v>1669</v>
      </c>
      <c r="D2400" s="12" t="s">
        <v>8</v>
      </c>
      <c r="E2400" s="12" t="s">
        <v>3</v>
      </c>
      <c r="F2400" s="12" t="s">
        <v>10</v>
      </c>
      <c r="G2400" s="12">
        <v>16.68</v>
      </c>
      <c r="H2400" s="12">
        <v>8</v>
      </c>
      <c r="I2400" s="12">
        <v>3.3359999999999999</v>
      </c>
      <c r="J2400" s="13">
        <v>7.0000000000000007E-2</v>
      </c>
      <c r="K2400" s="12" t="str">
        <f t="shared" si="148"/>
        <v>August</v>
      </c>
      <c r="L2400" s="24">
        <f t="shared" si="149"/>
        <v>0.19999999999999998</v>
      </c>
      <c r="M2400" s="12">
        <f t="shared" si="150"/>
        <v>2.085</v>
      </c>
      <c r="N2400" s="19">
        <f t="shared" si="151"/>
        <v>15.5124</v>
      </c>
    </row>
    <row r="2401" spans="1:14" x14ac:dyDescent="0.3">
      <c r="A2401" s="10" t="s">
        <v>3021</v>
      </c>
      <c r="B2401" s="11">
        <v>43352</v>
      </c>
      <c r="C2401" s="12" t="s">
        <v>388</v>
      </c>
      <c r="D2401" s="12" t="s">
        <v>29</v>
      </c>
      <c r="E2401" s="12" t="s">
        <v>9</v>
      </c>
      <c r="F2401" s="12" t="s">
        <v>10</v>
      </c>
      <c r="G2401" s="12">
        <v>628.80999999999995</v>
      </c>
      <c r="H2401" s="12">
        <v>24</v>
      </c>
      <c r="I2401" s="12">
        <v>125.762</v>
      </c>
      <c r="J2401" s="13">
        <v>0.11</v>
      </c>
      <c r="K2401" s="12" t="str">
        <f t="shared" si="148"/>
        <v>September</v>
      </c>
      <c r="L2401" s="24">
        <f t="shared" si="149"/>
        <v>0.2</v>
      </c>
      <c r="M2401" s="12">
        <f t="shared" si="150"/>
        <v>26.200416666666666</v>
      </c>
      <c r="N2401" s="19">
        <f t="shared" si="151"/>
        <v>559.64089999999999</v>
      </c>
    </row>
    <row r="2402" spans="1:14" x14ac:dyDescent="0.3">
      <c r="A2402" s="10" t="s">
        <v>3022</v>
      </c>
      <c r="B2402" s="11">
        <v>43352</v>
      </c>
      <c r="C2402" s="12" t="s">
        <v>388</v>
      </c>
      <c r="D2402" s="12" t="s">
        <v>29</v>
      </c>
      <c r="E2402" s="12" t="s">
        <v>9</v>
      </c>
      <c r="F2402" s="12" t="s">
        <v>10</v>
      </c>
      <c r="G2402" s="12">
        <v>56.45</v>
      </c>
      <c r="H2402" s="12">
        <v>11</v>
      </c>
      <c r="I2402" s="12">
        <v>11.29</v>
      </c>
      <c r="J2402" s="13">
        <v>0.11</v>
      </c>
      <c r="K2402" s="12" t="str">
        <f t="shared" si="148"/>
        <v>September</v>
      </c>
      <c r="L2402" s="24">
        <f t="shared" si="149"/>
        <v>0.19999999999999998</v>
      </c>
      <c r="M2402" s="12">
        <f t="shared" si="150"/>
        <v>5.1318181818181818</v>
      </c>
      <c r="N2402" s="19">
        <f t="shared" si="151"/>
        <v>50.240500000000004</v>
      </c>
    </row>
    <row r="2403" spans="1:14" x14ac:dyDescent="0.3">
      <c r="A2403" s="10" t="s">
        <v>3023</v>
      </c>
      <c r="B2403" s="11">
        <v>43104</v>
      </c>
      <c r="C2403" s="12" t="s">
        <v>2453</v>
      </c>
      <c r="D2403" s="12" t="s">
        <v>2</v>
      </c>
      <c r="E2403" s="12" t="s">
        <v>3</v>
      </c>
      <c r="F2403" s="12" t="s">
        <v>10</v>
      </c>
      <c r="G2403" s="12">
        <v>94.2</v>
      </c>
      <c r="H2403" s="12">
        <v>25</v>
      </c>
      <c r="I2403" s="12">
        <v>18.84</v>
      </c>
      <c r="J2403" s="13">
        <v>0.17</v>
      </c>
      <c r="K2403" s="12" t="str">
        <f t="shared" si="148"/>
        <v>January</v>
      </c>
      <c r="L2403" s="24">
        <f t="shared" si="149"/>
        <v>0.19999999999999998</v>
      </c>
      <c r="M2403" s="12">
        <f t="shared" si="150"/>
        <v>3.7680000000000002</v>
      </c>
      <c r="N2403" s="19">
        <f t="shared" si="151"/>
        <v>78.186000000000007</v>
      </c>
    </row>
    <row r="2404" spans="1:14" x14ac:dyDescent="0.3">
      <c r="A2404" s="10" t="s">
        <v>3024</v>
      </c>
      <c r="B2404" s="11">
        <v>43104</v>
      </c>
      <c r="C2404" s="12" t="s">
        <v>2453</v>
      </c>
      <c r="D2404" s="12" t="s">
        <v>2</v>
      </c>
      <c r="E2404" s="12" t="s">
        <v>3</v>
      </c>
      <c r="F2404" s="12" t="s">
        <v>10</v>
      </c>
      <c r="G2404" s="12">
        <v>28.4</v>
      </c>
      <c r="H2404" s="12">
        <v>17</v>
      </c>
      <c r="I2404" s="12">
        <v>5.68</v>
      </c>
      <c r="J2404" s="13">
        <v>0.14000000000000001</v>
      </c>
      <c r="K2404" s="12" t="str">
        <f t="shared" si="148"/>
        <v>January</v>
      </c>
      <c r="L2404" s="24">
        <f t="shared" si="149"/>
        <v>0.2</v>
      </c>
      <c r="M2404" s="12">
        <f t="shared" si="150"/>
        <v>1.6705882352941175</v>
      </c>
      <c r="N2404" s="19">
        <f t="shared" si="151"/>
        <v>24.423999999999999</v>
      </c>
    </row>
    <row r="2405" spans="1:14" x14ac:dyDescent="0.3">
      <c r="A2405" s="10" t="s">
        <v>3025</v>
      </c>
      <c r="B2405" s="11">
        <v>43005</v>
      </c>
      <c r="C2405" s="12" t="s">
        <v>1818</v>
      </c>
      <c r="D2405" s="12" t="s">
        <v>45</v>
      </c>
      <c r="E2405" s="12" t="s">
        <v>9</v>
      </c>
      <c r="F2405" s="12" t="s">
        <v>4</v>
      </c>
      <c r="G2405" s="12">
        <v>956.66480000000001</v>
      </c>
      <c r="H2405" s="12">
        <v>7</v>
      </c>
      <c r="I2405" s="12">
        <v>191.33296000000001</v>
      </c>
      <c r="J2405" s="13">
        <v>0</v>
      </c>
      <c r="K2405" s="12" t="str">
        <f t="shared" si="148"/>
        <v>September</v>
      </c>
      <c r="L2405" s="24">
        <f t="shared" si="149"/>
        <v>0.2</v>
      </c>
      <c r="M2405" s="12">
        <f t="shared" si="150"/>
        <v>136.66640000000001</v>
      </c>
      <c r="N2405" s="19">
        <f t="shared" si="151"/>
        <v>956.66480000000001</v>
      </c>
    </row>
    <row r="2406" spans="1:14" x14ac:dyDescent="0.3">
      <c r="A2406" s="10" t="s">
        <v>3026</v>
      </c>
      <c r="B2406" s="11">
        <v>43291</v>
      </c>
      <c r="C2406" s="12" t="s">
        <v>746</v>
      </c>
      <c r="D2406" s="12" t="s">
        <v>45</v>
      </c>
      <c r="E2406" s="12" t="s">
        <v>3</v>
      </c>
      <c r="F2406" s="12" t="s">
        <v>18</v>
      </c>
      <c r="G2406" s="12">
        <v>1115.9100000000001</v>
      </c>
      <c r="H2406" s="12">
        <v>21</v>
      </c>
      <c r="I2406" s="12">
        <v>223.18199999999999</v>
      </c>
      <c r="J2406" s="13">
        <v>0.19</v>
      </c>
      <c r="K2406" s="12" t="str">
        <f t="shared" si="148"/>
        <v>July</v>
      </c>
      <c r="L2406" s="24">
        <f t="shared" si="149"/>
        <v>0.19999999999999998</v>
      </c>
      <c r="M2406" s="12">
        <f t="shared" si="150"/>
        <v>53.138571428571431</v>
      </c>
      <c r="N2406" s="19">
        <f t="shared" si="151"/>
        <v>903.88710000000003</v>
      </c>
    </row>
    <row r="2407" spans="1:14" x14ac:dyDescent="0.3">
      <c r="A2407" s="10" t="s">
        <v>3027</v>
      </c>
      <c r="B2407" s="11">
        <v>43291</v>
      </c>
      <c r="C2407" s="12" t="s">
        <v>746</v>
      </c>
      <c r="D2407" s="12" t="s">
        <v>45</v>
      </c>
      <c r="E2407" s="12" t="s">
        <v>3</v>
      </c>
      <c r="F2407" s="12" t="s">
        <v>18</v>
      </c>
      <c r="G2407" s="12">
        <v>128.744</v>
      </c>
      <c r="H2407" s="12">
        <v>17</v>
      </c>
      <c r="I2407" s="12">
        <v>25.748799999999999</v>
      </c>
      <c r="J2407" s="13">
        <v>0.16</v>
      </c>
      <c r="K2407" s="12" t="str">
        <f t="shared" si="148"/>
        <v>July</v>
      </c>
      <c r="L2407" s="24">
        <f t="shared" si="149"/>
        <v>0.19999999999999998</v>
      </c>
      <c r="M2407" s="12">
        <f t="shared" si="150"/>
        <v>7.5731764705882352</v>
      </c>
      <c r="N2407" s="19">
        <f t="shared" si="151"/>
        <v>108.14496</v>
      </c>
    </row>
    <row r="2408" spans="1:14" x14ac:dyDescent="0.3">
      <c r="A2408" s="10" t="s">
        <v>3028</v>
      </c>
      <c r="B2408" s="11">
        <v>43291</v>
      </c>
      <c r="C2408" s="12" t="s">
        <v>746</v>
      </c>
      <c r="D2408" s="12" t="s">
        <v>45</v>
      </c>
      <c r="E2408" s="12" t="s">
        <v>3</v>
      </c>
      <c r="F2408" s="12" t="s">
        <v>18</v>
      </c>
      <c r="G2408" s="12">
        <v>79.92</v>
      </c>
      <c r="H2408" s="12">
        <v>14</v>
      </c>
      <c r="I2408" s="12">
        <v>15.984</v>
      </c>
      <c r="J2408" s="13">
        <v>0.02</v>
      </c>
      <c r="K2408" s="12" t="str">
        <f t="shared" si="148"/>
        <v>July</v>
      </c>
      <c r="L2408" s="24">
        <f t="shared" si="149"/>
        <v>0.19999999999999998</v>
      </c>
      <c r="M2408" s="12">
        <f t="shared" si="150"/>
        <v>5.7085714285714291</v>
      </c>
      <c r="N2408" s="19">
        <f t="shared" si="151"/>
        <v>78.321600000000004</v>
      </c>
    </row>
    <row r="2409" spans="1:14" x14ac:dyDescent="0.3">
      <c r="A2409" s="10" t="s">
        <v>3029</v>
      </c>
      <c r="B2409" s="11">
        <v>43120</v>
      </c>
      <c r="C2409" s="12" t="s">
        <v>3030</v>
      </c>
      <c r="D2409" s="12" t="s">
        <v>8</v>
      </c>
      <c r="E2409" s="12" t="s">
        <v>3</v>
      </c>
      <c r="F2409" s="12" t="s">
        <v>10</v>
      </c>
      <c r="G2409" s="12">
        <v>24.2</v>
      </c>
      <c r="H2409" s="12">
        <v>19</v>
      </c>
      <c r="I2409" s="12">
        <v>4.84</v>
      </c>
      <c r="J2409" s="13">
        <v>0.18</v>
      </c>
      <c r="K2409" s="12" t="str">
        <f t="shared" si="148"/>
        <v>January</v>
      </c>
      <c r="L2409" s="24">
        <f t="shared" si="149"/>
        <v>0.2</v>
      </c>
      <c r="M2409" s="12">
        <f t="shared" si="150"/>
        <v>1.2736842105263158</v>
      </c>
      <c r="N2409" s="19">
        <f t="shared" si="151"/>
        <v>19.844000000000001</v>
      </c>
    </row>
    <row r="2410" spans="1:14" x14ac:dyDescent="0.3">
      <c r="A2410" s="10" t="s">
        <v>3031</v>
      </c>
      <c r="B2410" s="11">
        <v>43120</v>
      </c>
      <c r="C2410" s="12" t="s">
        <v>3030</v>
      </c>
      <c r="D2410" s="12" t="s">
        <v>8</v>
      </c>
      <c r="E2410" s="12" t="s">
        <v>3</v>
      </c>
      <c r="F2410" s="12" t="s">
        <v>18</v>
      </c>
      <c r="G2410" s="12">
        <v>359.976</v>
      </c>
      <c r="H2410" s="12">
        <v>7</v>
      </c>
      <c r="I2410" s="12">
        <v>71.995199999999997</v>
      </c>
      <c r="J2410" s="13">
        <v>0.16</v>
      </c>
      <c r="K2410" s="12" t="str">
        <f t="shared" si="148"/>
        <v>January</v>
      </c>
      <c r="L2410" s="24">
        <f t="shared" si="149"/>
        <v>0.19999999999999998</v>
      </c>
      <c r="M2410" s="12">
        <f t="shared" si="150"/>
        <v>51.425142857142859</v>
      </c>
      <c r="N2410" s="19">
        <f t="shared" si="151"/>
        <v>302.37984</v>
      </c>
    </row>
    <row r="2411" spans="1:14" x14ac:dyDescent="0.3">
      <c r="A2411" s="10" t="s">
        <v>3032</v>
      </c>
      <c r="B2411" s="11">
        <v>43182</v>
      </c>
      <c r="C2411" s="12" t="s">
        <v>1256</v>
      </c>
      <c r="D2411" s="12" t="s">
        <v>29</v>
      </c>
      <c r="E2411" s="12" t="s">
        <v>30</v>
      </c>
      <c r="F2411" s="12" t="s">
        <v>4</v>
      </c>
      <c r="G2411" s="12">
        <v>211.84</v>
      </c>
      <c r="H2411" s="12">
        <v>25</v>
      </c>
      <c r="I2411" s="12">
        <v>42.368000000000002</v>
      </c>
      <c r="J2411" s="13">
        <v>0.06</v>
      </c>
      <c r="K2411" s="12" t="str">
        <f t="shared" si="148"/>
        <v>March</v>
      </c>
      <c r="L2411" s="24">
        <f t="shared" si="149"/>
        <v>0.2</v>
      </c>
      <c r="M2411" s="12">
        <f t="shared" si="150"/>
        <v>8.4735999999999994</v>
      </c>
      <c r="N2411" s="19">
        <f t="shared" si="151"/>
        <v>199.12960000000001</v>
      </c>
    </row>
    <row r="2412" spans="1:14" x14ac:dyDescent="0.3">
      <c r="A2412" s="10" t="s">
        <v>3033</v>
      </c>
      <c r="B2412" s="11">
        <v>42012</v>
      </c>
      <c r="C2412" s="12" t="s">
        <v>1352</v>
      </c>
      <c r="D2412" s="12" t="s">
        <v>29</v>
      </c>
      <c r="E2412" s="12" t="s">
        <v>30</v>
      </c>
      <c r="F2412" s="12" t="s">
        <v>10</v>
      </c>
      <c r="G2412" s="12">
        <v>5.68</v>
      </c>
      <c r="H2412" s="12">
        <v>6</v>
      </c>
      <c r="I2412" s="12">
        <v>1.1359999999999999</v>
      </c>
      <c r="J2412" s="13">
        <v>0.08</v>
      </c>
      <c r="K2412" s="12" t="str">
        <f t="shared" si="148"/>
        <v>January</v>
      </c>
      <c r="L2412" s="24">
        <f t="shared" si="149"/>
        <v>0.19999999999999998</v>
      </c>
      <c r="M2412" s="12">
        <f t="shared" si="150"/>
        <v>0.94666666666666666</v>
      </c>
      <c r="N2412" s="19">
        <f t="shared" si="151"/>
        <v>5.2256</v>
      </c>
    </row>
    <row r="2413" spans="1:14" x14ac:dyDescent="0.3">
      <c r="A2413" s="10" t="s">
        <v>3034</v>
      </c>
      <c r="B2413" s="11">
        <v>42557</v>
      </c>
      <c r="C2413" s="12" t="s">
        <v>3035</v>
      </c>
      <c r="D2413" s="12" t="s">
        <v>8</v>
      </c>
      <c r="E2413" s="12" t="s">
        <v>9</v>
      </c>
      <c r="F2413" s="12" t="s">
        <v>10</v>
      </c>
      <c r="G2413" s="12">
        <v>7.52</v>
      </c>
      <c r="H2413" s="12">
        <v>2</v>
      </c>
      <c r="I2413" s="12">
        <v>1.504</v>
      </c>
      <c r="J2413" s="13">
        <v>0.05</v>
      </c>
      <c r="K2413" s="12" t="str">
        <f t="shared" si="148"/>
        <v>July</v>
      </c>
      <c r="L2413" s="24">
        <f t="shared" si="149"/>
        <v>0.2</v>
      </c>
      <c r="M2413" s="12">
        <f t="shared" si="150"/>
        <v>3.76</v>
      </c>
      <c r="N2413" s="19">
        <f t="shared" si="151"/>
        <v>7.1439999999999992</v>
      </c>
    </row>
    <row r="2414" spans="1:14" x14ac:dyDescent="0.3">
      <c r="A2414" s="10" t="s">
        <v>3036</v>
      </c>
      <c r="B2414" s="11">
        <v>42349</v>
      </c>
      <c r="C2414" s="12" t="s">
        <v>1317</v>
      </c>
      <c r="D2414" s="12" t="s">
        <v>8</v>
      </c>
      <c r="E2414" s="12" t="s">
        <v>3</v>
      </c>
      <c r="F2414" s="12" t="s">
        <v>10</v>
      </c>
      <c r="G2414" s="12">
        <v>11.96</v>
      </c>
      <c r="H2414" s="12">
        <v>20</v>
      </c>
      <c r="I2414" s="12">
        <v>2.3919999999999999</v>
      </c>
      <c r="J2414" s="13">
        <v>0.24</v>
      </c>
      <c r="K2414" s="12" t="str">
        <f t="shared" si="148"/>
        <v>December</v>
      </c>
      <c r="L2414" s="24">
        <f t="shared" si="149"/>
        <v>0.19999999999999998</v>
      </c>
      <c r="M2414" s="12">
        <f t="shared" si="150"/>
        <v>0.59800000000000009</v>
      </c>
      <c r="N2414" s="19">
        <f t="shared" si="151"/>
        <v>9.0896000000000008</v>
      </c>
    </row>
    <row r="2415" spans="1:14" x14ac:dyDescent="0.3">
      <c r="A2415" s="10" t="s">
        <v>3037</v>
      </c>
      <c r="B2415" s="11">
        <v>42349</v>
      </c>
      <c r="C2415" s="12" t="s">
        <v>1317</v>
      </c>
      <c r="D2415" s="12" t="s">
        <v>8</v>
      </c>
      <c r="E2415" s="12" t="s">
        <v>3</v>
      </c>
      <c r="F2415" s="12" t="s">
        <v>4</v>
      </c>
      <c r="G2415" s="12">
        <v>629.06399999999996</v>
      </c>
      <c r="H2415" s="12">
        <v>28</v>
      </c>
      <c r="I2415" s="12">
        <v>125.8128</v>
      </c>
      <c r="J2415" s="13">
        <v>0.01</v>
      </c>
      <c r="K2415" s="12" t="str">
        <f t="shared" si="148"/>
        <v>December</v>
      </c>
      <c r="L2415" s="24">
        <f t="shared" si="149"/>
        <v>0.2</v>
      </c>
      <c r="M2415" s="12">
        <f t="shared" si="150"/>
        <v>22.466571428571427</v>
      </c>
      <c r="N2415" s="19">
        <f t="shared" si="151"/>
        <v>622.77335999999991</v>
      </c>
    </row>
    <row r="2416" spans="1:14" x14ac:dyDescent="0.3">
      <c r="A2416" s="10" t="s">
        <v>3038</v>
      </c>
      <c r="B2416" s="11">
        <v>43098</v>
      </c>
      <c r="C2416" s="12" t="s">
        <v>637</v>
      </c>
      <c r="D2416" s="12" t="s">
        <v>29</v>
      </c>
      <c r="E2416" s="12" t="s">
        <v>3</v>
      </c>
      <c r="F2416" s="12" t="s">
        <v>4</v>
      </c>
      <c r="G2416" s="12">
        <v>754.45</v>
      </c>
      <c r="H2416" s="12">
        <v>11</v>
      </c>
      <c r="I2416" s="12">
        <v>150.88999999999999</v>
      </c>
      <c r="J2416" s="13">
        <v>0.2</v>
      </c>
      <c r="K2416" s="12" t="str">
        <f t="shared" si="148"/>
        <v>December</v>
      </c>
      <c r="L2416" s="24">
        <f t="shared" si="149"/>
        <v>0.19999999999999998</v>
      </c>
      <c r="M2416" s="12">
        <f t="shared" si="150"/>
        <v>68.586363636363643</v>
      </c>
      <c r="N2416" s="19">
        <f t="shared" si="151"/>
        <v>603.56000000000006</v>
      </c>
    </row>
    <row r="2417" spans="1:14" x14ac:dyDescent="0.3">
      <c r="A2417" s="10" t="s">
        <v>3039</v>
      </c>
      <c r="B2417" s="11">
        <v>42528</v>
      </c>
      <c r="C2417" s="12" t="s">
        <v>1845</v>
      </c>
      <c r="D2417" s="12" t="s">
        <v>2</v>
      </c>
      <c r="E2417" s="12" t="s">
        <v>30</v>
      </c>
      <c r="F2417" s="12" t="s">
        <v>4</v>
      </c>
      <c r="G2417" s="12">
        <v>301.95999999999998</v>
      </c>
      <c r="H2417" s="12">
        <v>25</v>
      </c>
      <c r="I2417" s="12">
        <v>60.392000000000003</v>
      </c>
      <c r="J2417" s="13">
        <v>0.12</v>
      </c>
      <c r="K2417" s="12" t="str">
        <f t="shared" si="148"/>
        <v>June</v>
      </c>
      <c r="L2417" s="24">
        <f t="shared" si="149"/>
        <v>0.2</v>
      </c>
      <c r="M2417" s="12">
        <f t="shared" si="150"/>
        <v>12.078399999999998</v>
      </c>
      <c r="N2417" s="19">
        <f t="shared" si="151"/>
        <v>265.72479999999996</v>
      </c>
    </row>
    <row r="2418" spans="1:14" x14ac:dyDescent="0.3">
      <c r="A2418" s="10" t="s">
        <v>3040</v>
      </c>
      <c r="B2418" s="11">
        <v>43444</v>
      </c>
      <c r="C2418" s="12" t="s">
        <v>3041</v>
      </c>
      <c r="D2418" s="12" t="s">
        <v>8</v>
      </c>
      <c r="E2418" s="12" t="s">
        <v>9</v>
      </c>
      <c r="F2418" s="12" t="s">
        <v>18</v>
      </c>
      <c r="G2418" s="12">
        <v>595</v>
      </c>
      <c r="H2418" s="12">
        <v>10</v>
      </c>
      <c r="I2418" s="12">
        <v>119</v>
      </c>
      <c r="J2418" s="13">
        <v>0.23</v>
      </c>
      <c r="K2418" s="12" t="str">
        <f t="shared" si="148"/>
        <v>December</v>
      </c>
      <c r="L2418" s="24">
        <f t="shared" si="149"/>
        <v>0.2</v>
      </c>
      <c r="M2418" s="12">
        <f t="shared" si="150"/>
        <v>59.5</v>
      </c>
      <c r="N2418" s="19">
        <f t="shared" si="151"/>
        <v>458.15</v>
      </c>
    </row>
    <row r="2419" spans="1:14" x14ac:dyDescent="0.3">
      <c r="A2419" s="10" t="s">
        <v>3042</v>
      </c>
      <c r="B2419" s="11">
        <v>43444</v>
      </c>
      <c r="C2419" s="12" t="s">
        <v>3041</v>
      </c>
      <c r="D2419" s="12" t="s">
        <v>8</v>
      </c>
      <c r="E2419" s="12" t="s">
        <v>9</v>
      </c>
      <c r="F2419" s="12" t="s">
        <v>10</v>
      </c>
      <c r="G2419" s="12">
        <v>79.872</v>
      </c>
      <c r="H2419" s="12">
        <v>27</v>
      </c>
      <c r="I2419" s="12">
        <v>15.974399999999999</v>
      </c>
      <c r="J2419" s="13">
        <v>0.11</v>
      </c>
      <c r="K2419" s="12" t="str">
        <f t="shared" si="148"/>
        <v>December</v>
      </c>
      <c r="L2419" s="24">
        <f t="shared" si="149"/>
        <v>0.19999999999999998</v>
      </c>
      <c r="M2419" s="12">
        <f t="shared" si="150"/>
        <v>2.9582222222222221</v>
      </c>
      <c r="N2419" s="19">
        <f t="shared" si="151"/>
        <v>71.086079999999995</v>
      </c>
    </row>
    <row r="2420" spans="1:14" x14ac:dyDescent="0.3">
      <c r="A2420" s="10" t="s">
        <v>3043</v>
      </c>
      <c r="B2420" s="11">
        <v>42876</v>
      </c>
      <c r="C2420" s="12" t="s">
        <v>70</v>
      </c>
      <c r="D2420" s="12" t="s">
        <v>29</v>
      </c>
      <c r="E2420" s="12" t="s">
        <v>9</v>
      </c>
      <c r="F2420" s="12" t="s">
        <v>18</v>
      </c>
      <c r="G2420" s="12">
        <v>2396.4</v>
      </c>
      <c r="H2420" s="12">
        <v>26</v>
      </c>
      <c r="I2420" s="12">
        <v>479.28</v>
      </c>
      <c r="J2420" s="13">
        <v>0.21</v>
      </c>
      <c r="K2420" s="12" t="str">
        <f t="shared" si="148"/>
        <v>May</v>
      </c>
      <c r="L2420" s="24">
        <f t="shared" si="149"/>
        <v>0.19999999999999998</v>
      </c>
      <c r="M2420" s="12">
        <f t="shared" si="150"/>
        <v>92.169230769230779</v>
      </c>
      <c r="N2420" s="19">
        <f t="shared" si="151"/>
        <v>1893.1559999999999</v>
      </c>
    </row>
    <row r="2421" spans="1:14" x14ac:dyDescent="0.3">
      <c r="A2421" s="10" t="s">
        <v>3044</v>
      </c>
      <c r="B2421" s="11">
        <v>43354</v>
      </c>
      <c r="C2421" s="12" t="s">
        <v>2621</v>
      </c>
      <c r="D2421" s="12" t="s">
        <v>45</v>
      </c>
      <c r="E2421" s="12" t="s">
        <v>9</v>
      </c>
      <c r="F2421" s="12" t="s">
        <v>10</v>
      </c>
      <c r="G2421" s="12">
        <v>63.56</v>
      </c>
      <c r="H2421" s="12">
        <v>21</v>
      </c>
      <c r="I2421" s="12">
        <v>12.712</v>
      </c>
      <c r="J2421" s="13">
        <v>0</v>
      </c>
      <c r="K2421" s="12" t="str">
        <f t="shared" si="148"/>
        <v>September</v>
      </c>
      <c r="L2421" s="24">
        <f t="shared" si="149"/>
        <v>0.19999999999999998</v>
      </c>
      <c r="M2421" s="12">
        <f t="shared" si="150"/>
        <v>3.0266666666666668</v>
      </c>
      <c r="N2421" s="19">
        <f t="shared" si="151"/>
        <v>63.56</v>
      </c>
    </row>
    <row r="2422" spans="1:14" x14ac:dyDescent="0.3">
      <c r="A2422" s="10" t="s">
        <v>3045</v>
      </c>
      <c r="B2422" s="11">
        <v>43354</v>
      </c>
      <c r="C2422" s="12" t="s">
        <v>2621</v>
      </c>
      <c r="D2422" s="12" t="s">
        <v>45</v>
      </c>
      <c r="E2422" s="12" t="s">
        <v>9</v>
      </c>
      <c r="F2422" s="12" t="s">
        <v>18</v>
      </c>
      <c r="G2422" s="12">
        <v>99.99</v>
      </c>
      <c r="H2422" s="12">
        <v>29</v>
      </c>
      <c r="I2422" s="12">
        <v>19.998000000000001</v>
      </c>
      <c r="J2422" s="13">
        <v>0.13</v>
      </c>
      <c r="K2422" s="12" t="str">
        <f t="shared" si="148"/>
        <v>September</v>
      </c>
      <c r="L2422" s="24">
        <f t="shared" si="149"/>
        <v>0.2</v>
      </c>
      <c r="M2422" s="12">
        <f t="shared" si="150"/>
        <v>3.4479310344827585</v>
      </c>
      <c r="N2422" s="19">
        <f t="shared" si="151"/>
        <v>86.991299999999995</v>
      </c>
    </row>
    <row r="2423" spans="1:14" x14ac:dyDescent="0.3">
      <c r="A2423" s="10" t="s">
        <v>3046</v>
      </c>
      <c r="B2423" s="11">
        <v>42843</v>
      </c>
      <c r="C2423" s="12" t="s">
        <v>3047</v>
      </c>
      <c r="D2423" s="12" t="s">
        <v>29</v>
      </c>
      <c r="E2423" s="12" t="s">
        <v>30</v>
      </c>
      <c r="F2423" s="12" t="s">
        <v>10</v>
      </c>
      <c r="G2423" s="12">
        <v>230.376</v>
      </c>
      <c r="H2423" s="12">
        <v>22</v>
      </c>
      <c r="I2423" s="12">
        <v>46.075200000000002</v>
      </c>
      <c r="J2423" s="13">
        <v>0.06</v>
      </c>
      <c r="K2423" s="12" t="str">
        <f t="shared" si="148"/>
        <v>April</v>
      </c>
      <c r="L2423" s="24">
        <f t="shared" si="149"/>
        <v>0.2</v>
      </c>
      <c r="M2423" s="12">
        <f t="shared" si="150"/>
        <v>10.471636363636364</v>
      </c>
      <c r="N2423" s="19">
        <f t="shared" si="151"/>
        <v>216.55343999999999</v>
      </c>
    </row>
    <row r="2424" spans="1:14" x14ac:dyDescent="0.3">
      <c r="A2424" s="10" t="s">
        <v>3048</v>
      </c>
      <c r="B2424" s="11">
        <v>42843</v>
      </c>
      <c r="C2424" s="12" t="s">
        <v>3047</v>
      </c>
      <c r="D2424" s="12" t="s">
        <v>29</v>
      </c>
      <c r="E2424" s="12" t="s">
        <v>30</v>
      </c>
      <c r="F2424" s="12" t="s">
        <v>10</v>
      </c>
      <c r="G2424" s="12">
        <v>9.6639999999999997</v>
      </c>
      <c r="H2424" s="12">
        <v>30</v>
      </c>
      <c r="I2424" s="12">
        <v>1.9328000000000001</v>
      </c>
      <c r="J2424" s="13">
        <v>0.08</v>
      </c>
      <c r="K2424" s="12" t="str">
        <f t="shared" si="148"/>
        <v>April</v>
      </c>
      <c r="L2424" s="24">
        <f t="shared" si="149"/>
        <v>0.2</v>
      </c>
      <c r="M2424" s="12">
        <f t="shared" si="150"/>
        <v>0.32213333333333333</v>
      </c>
      <c r="N2424" s="19">
        <f t="shared" si="151"/>
        <v>8.8908799999999992</v>
      </c>
    </row>
    <row r="2425" spans="1:14" x14ac:dyDescent="0.3">
      <c r="A2425" s="10" t="s">
        <v>3049</v>
      </c>
      <c r="B2425" s="11">
        <v>43459</v>
      </c>
      <c r="C2425" s="12" t="s">
        <v>2921</v>
      </c>
      <c r="D2425" s="12" t="s">
        <v>45</v>
      </c>
      <c r="E2425" s="12" t="s">
        <v>3</v>
      </c>
      <c r="F2425" s="12" t="s">
        <v>18</v>
      </c>
      <c r="G2425" s="12">
        <v>158.928</v>
      </c>
      <c r="H2425" s="12">
        <v>15</v>
      </c>
      <c r="I2425" s="12">
        <v>31.785599999999999</v>
      </c>
      <c r="J2425" s="13">
        <v>0.12</v>
      </c>
      <c r="K2425" s="12" t="str">
        <f t="shared" si="148"/>
        <v>December</v>
      </c>
      <c r="L2425" s="24">
        <f t="shared" si="149"/>
        <v>0.19999999999999998</v>
      </c>
      <c r="M2425" s="12">
        <f t="shared" si="150"/>
        <v>10.5952</v>
      </c>
      <c r="N2425" s="19">
        <f t="shared" si="151"/>
        <v>139.85664</v>
      </c>
    </row>
    <row r="2426" spans="1:14" x14ac:dyDescent="0.3">
      <c r="A2426" s="10" t="s">
        <v>3050</v>
      </c>
      <c r="B2426" s="11">
        <v>43459</v>
      </c>
      <c r="C2426" s="12" t="s">
        <v>2921</v>
      </c>
      <c r="D2426" s="12" t="s">
        <v>45</v>
      </c>
      <c r="E2426" s="12" t="s">
        <v>3</v>
      </c>
      <c r="F2426" s="12" t="s">
        <v>10</v>
      </c>
      <c r="G2426" s="12">
        <v>13.023</v>
      </c>
      <c r="H2426" s="12">
        <v>11</v>
      </c>
      <c r="I2426" s="12">
        <v>2.6046</v>
      </c>
      <c r="J2426" s="13">
        <v>0.16</v>
      </c>
      <c r="K2426" s="12" t="str">
        <f t="shared" si="148"/>
        <v>December</v>
      </c>
      <c r="L2426" s="24">
        <f t="shared" si="149"/>
        <v>0.2</v>
      </c>
      <c r="M2426" s="12">
        <f t="shared" si="150"/>
        <v>1.1839090909090908</v>
      </c>
      <c r="N2426" s="19">
        <f t="shared" si="151"/>
        <v>10.939319999999999</v>
      </c>
    </row>
    <row r="2427" spans="1:14" x14ac:dyDescent="0.3">
      <c r="A2427" s="10" t="s">
        <v>3051</v>
      </c>
      <c r="B2427" s="11">
        <v>43459</v>
      </c>
      <c r="C2427" s="12" t="s">
        <v>2921</v>
      </c>
      <c r="D2427" s="12" t="s">
        <v>45</v>
      </c>
      <c r="E2427" s="12" t="s">
        <v>3</v>
      </c>
      <c r="F2427" s="12" t="s">
        <v>4</v>
      </c>
      <c r="G2427" s="12">
        <v>273.06</v>
      </c>
      <c r="H2427" s="12">
        <v>28</v>
      </c>
      <c r="I2427" s="12">
        <v>54.612000000000002</v>
      </c>
      <c r="J2427" s="13">
        <v>0.09</v>
      </c>
      <c r="K2427" s="12" t="str">
        <f t="shared" si="148"/>
        <v>December</v>
      </c>
      <c r="L2427" s="24">
        <f t="shared" si="149"/>
        <v>0.2</v>
      </c>
      <c r="M2427" s="12">
        <f t="shared" si="150"/>
        <v>9.7521428571428572</v>
      </c>
      <c r="N2427" s="19">
        <f t="shared" si="151"/>
        <v>248.4846</v>
      </c>
    </row>
    <row r="2428" spans="1:14" x14ac:dyDescent="0.3">
      <c r="A2428" s="10" t="s">
        <v>3052</v>
      </c>
      <c r="B2428" s="11">
        <v>43459</v>
      </c>
      <c r="C2428" s="12" t="s">
        <v>2921</v>
      </c>
      <c r="D2428" s="12" t="s">
        <v>45</v>
      </c>
      <c r="E2428" s="12" t="s">
        <v>3</v>
      </c>
      <c r="F2428" s="12" t="s">
        <v>10</v>
      </c>
      <c r="G2428" s="12">
        <v>39.311999999999998</v>
      </c>
      <c r="H2428" s="12">
        <v>19</v>
      </c>
      <c r="I2428" s="12">
        <v>7.8624000000000001</v>
      </c>
      <c r="J2428" s="13">
        <v>0.18</v>
      </c>
      <c r="K2428" s="12" t="str">
        <f t="shared" si="148"/>
        <v>December</v>
      </c>
      <c r="L2428" s="24">
        <f t="shared" si="149"/>
        <v>0.2</v>
      </c>
      <c r="M2428" s="12">
        <f t="shared" si="150"/>
        <v>2.069052631578947</v>
      </c>
      <c r="N2428" s="19">
        <f t="shared" si="151"/>
        <v>32.235839999999996</v>
      </c>
    </row>
    <row r="2429" spans="1:14" x14ac:dyDescent="0.3">
      <c r="A2429" s="10" t="s">
        <v>3053</v>
      </c>
      <c r="B2429" s="11">
        <v>43045</v>
      </c>
      <c r="C2429" s="12" t="s">
        <v>294</v>
      </c>
      <c r="D2429" s="12" t="s">
        <v>8</v>
      </c>
      <c r="E2429" s="12" t="s">
        <v>9</v>
      </c>
      <c r="F2429" s="12" t="s">
        <v>10</v>
      </c>
      <c r="G2429" s="12">
        <v>1.3440000000000001</v>
      </c>
      <c r="H2429" s="12">
        <v>28</v>
      </c>
      <c r="I2429" s="12">
        <v>0.26879999999999998</v>
      </c>
      <c r="J2429" s="13">
        <v>0.08</v>
      </c>
      <c r="K2429" s="12" t="str">
        <f t="shared" si="148"/>
        <v>November</v>
      </c>
      <c r="L2429" s="24">
        <f t="shared" si="149"/>
        <v>0.19999999999999998</v>
      </c>
      <c r="M2429" s="12">
        <f t="shared" si="150"/>
        <v>4.8000000000000001E-2</v>
      </c>
      <c r="N2429" s="19">
        <f t="shared" si="151"/>
        <v>1.23648</v>
      </c>
    </row>
    <row r="2430" spans="1:14" x14ac:dyDescent="0.3">
      <c r="A2430" s="10" t="s">
        <v>3054</v>
      </c>
      <c r="B2430" s="11">
        <v>43045</v>
      </c>
      <c r="C2430" s="12" t="s">
        <v>294</v>
      </c>
      <c r="D2430" s="12" t="s">
        <v>8</v>
      </c>
      <c r="E2430" s="12" t="s">
        <v>9</v>
      </c>
      <c r="F2430" s="12" t="s">
        <v>10</v>
      </c>
      <c r="G2430" s="12">
        <v>8.2720000000000002</v>
      </c>
      <c r="H2430" s="12">
        <v>12</v>
      </c>
      <c r="I2430" s="12">
        <v>1.6544000000000001</v>
      </c>
      <c r="J2430" s="13">
        <v>0</v>
      </c>
      <c r="K2430" s="12" t="str">
        <f t="shared" si="148"/>
        <v>November</v>
      </c>
      <c r="L2430" s="24">
        <f t="shared" si="149"/>
        <v>0.2</v>
      </c>
      <c r="M2430" s="12">
        <f t="shared" si="150"/>
        <v>0.68933333333333335</v>
      </c>
      <c r="N2430" s="19">
        <f t="shared" si="151"/>
        <v>8.2720000000000002</v>
      </c>
    </row>
    <row r="2431" spans="1:14" x14ac:dyDescent="0.3">
      <c r="A2431" s="10" t="s">
        <v>3055</v>
      </c>
      <c r="B2431" s="11">
        <v>43045</v>
      </c>
      <c r="C2431" s="12" t="s">
        <v>294</v>
      </c>
      <c r="D2431" s="12" t="s">
        <v>8</v>
      </c>
      <c r="E2431" s="12" t="s">
        <v>9</v>
      </c>
      <c r="F2431" s="12" t="s">
        <v>4</v>
      </c>
      <c r="G2431" s="12">
        <v>12.544</v>
      </c>
      <c r="H2431" s="12">
        <v>2</v>
      </c>
      <c r="I2431" s="12">
        <v>2.5087999999999999</v>
      </c>
      <c r="J2431" s="13">
        <v>0.04</v>
      </c>
      <c r="K2431" s="12" t="str">
        <f t="shared" si="148"/>
        <v>November</v>
      </c>
      <c r="L2431" s="24">
        <f t="shared" si="149"/>
        <v>0.19999999999999998</v>
      </c>
      <c r="M2431" s="12">
        <f t="shared" si="150"/>
        <v>6.2720000000000002</v>
      </c>
      <c r="N2431" s="19">
        <f t="shared" si="151"/>
        <v>12.04224</v>
      </c>
    </row>
    <row r="2432" spans="1:14" x14ac:dyDescent="0.3">
      <c r="A2432" s="10" t="s">
        <v>3056</v>
      </c>
      <c r="B2432" s="11">
        <v>43233</v>
      </c>
      <c r="C2432" s="12" t="s">
        <v>616</v>
      </c>
      <c r="D2432" s="12" t="s">
        <v>2</v>
      </c>
      <c r="E2432" s="12" t="s">
        <v>30</v>
      </c>
      <c r="F2432" s="12" t="s">
        <v>10</v>
      </c>
      <c r="G2432" s="12">
        <v>58.48</v>
      </c>
      <c r="H2432" s="12">
        <v>22</v>
      </c>
      <c r="I2432" s="12">
        <v>11.696</v>
      </c>
      <c r="J2432" s="13">
        <v>0.05</v>
      </c>
      <c r="K2432" s="12" t="str">
        <f t="shared" si="148"/>
        <v>May</v>
      </c>
      <c r="L2432" s="24">
        <f t="shared" si="149"/>
        <v>0.2</v>
      </c>
      <c r="M2432" s="12">
        <f t="shared" si="150"/>
        <v>2.6581818181818182</v>
      </c>
      <c r="N2432" s="19">
        <f t="shared" si="151"/>
        <v>55.555999999999997</v>
      </c>
    </row>
    <row r="2433" spans="1:14" x14ac:dyDescent="0.3">
      <c r="A2433" s="10" t="s">
        <v>3057</v>
      </c>
      <c r="B2433" s="11">
        <v>43462</v>
      </c>
      <c r="C2433" s="12" t="s">
        <v>1818</v>
      </c>
      <c r="D2433" s="12" t="s">
        <v>45</v>
      </c>
      <c r="E2433" s="12" t="s">
        <v>9</v>
      </c>
      <c r="F2433" s="12" t="s">
        <v>4</v>
      </c>
      <c r="G2433" s="12">
        <v>7.4</v>
      </c>
      <c r="H2433" s="12">
        <v>25</v>
      </c>
      <c r="I2433" s="12">
        <v>1.48</v>
      </c>
      <c r="J2433" s="13">
        <v>0.06</v>
      </c>
      <c r="K2433" s="12" t="str">
        <f t="shared" si="148"/>
        <v>December</v>
      </c>
      <c r="L2433" s="24">
        <f t="shared" si="149"/>
        <v>0.19999999999999998</v>
      </c>
      <c r="M2433" s="12">
        <f t="shared" si="150"/>
        <v>0.29600000000000004</v>
      </c>
      <c r="N2433" s="19">
        <f t="shared" si="151"/>
        <v>6.9560000000000004</v>
      </c>
    </row>
    <row r="2434" spans="1:14" x14ac:dyDescent="0.3">
      <c r="A2434" s="10" t="s">
        <v>3058</v>
      </c>
      <c r="B2434" s="11">
        <v>42088</v>
      </c>
      <c r="C2434" s="12" t="s">
        <v>3059</v>
      </c>
      <c r="D2434" s="12" t="s">
        <v>45</v>
      </c>
      <c r="E2434" s="12" t="s">
        <v>3</v>
      </c>
      <c r="F2434" s="12" t="s">
        <v>4</v>
      </c>
      <c r="G2434" s="12">
        <v>366.786</v>
      </c>
      <c r="H2434" s="12">
        <v>6</v>
      </c>
      <c r="I2434" s="12">
        <v>73.357200000000006</v>
      </c>
      <c r="J2434" s="13">
        <v>0.16</v>
      </c>
      <c r="K2434" s="12" t="str">
        <f t="shared" ref="K2434:K2497" si="152">TEXT(B2434,"mmmm")</f>
        <v>March</v>
      </c>
      <c r="L2434" s="24">
        <f t="shared" ref="L2434:L2497" si="153">I2434/G2434</f>
        <v>0.2</v>
      </c>
      <c r="M2434" s="12">
        <f t="shared" ref="M2434:M2497" si="154">G2434/H2434</f>
        <v>61.131</v>
      </c>
      <c r="N2434" s="19">
        <f t="shared" ref="N2434:N2497" si="155">G2434-(G2434*J2434)</f>
        <v>308.10023999999999</v>
      </c>
    </row>
    <row r="2435" spans="1:14" x14ac:dyDescent="0.3">
      <c r="A2435" s="10" t="s">
        <v>3060</v>
      </c>
      <c r="B2435" s="11">
        <v>43248</v>
      </c>
      <c r="C2435" s="12" t="s">
        <v>329</v>
      </c>
      <c r="D2435" s="12" t="s">
        <v>8</v>
      </c>
      <c r="E2435" s="12" t="s">
        <v>3</v>
      </c>
      <c r="F2435" s="12" t="s">
        <v>18</v>
      </c>
      <c r="G2435" s="12">
        <v>54.368000000000002</v>
      </c>
      <c r="H2435" s="12">
        <v>10</v>
      </c>
      <c r="I2435" s="12">
        <v>10.8736</v>
      </c>
      <c r="J2435" s="13">
        <v>0.12</v>
      </c>
      <c r="K2435" s="12" t="str">
        <f t="shared" si="152"/>
        <v>May</v>
      </c>
      <c r="L2435" s="24">
        <f t="shared" si="153"/>
        <v>0.19999999999999998</v>
      </c>
      <c r="M2435" s="12">
        <f t="shared" si="154"/>
        <v>5.4367999999999999</v>
      </c>
      <c r="N2435" s="19">
        <f t="shared" si="155"/>
        <v>47.84384</v>
      </c>
    </row>
    <row r="2436" spans="1:14" x14ac:dyDescent="0.3">
      <c r="A2436" s="10" t="s">
        <v>3061</v>
      </c>
      <c r="B2436" s="11">
        <v>42688</v>
      </c>
      <c r="C2436" s="12" t="s">
        <v>2897</v>
      </c>
      <c r="D2436" s="12" t="s">
        <v>2</v>
      </c>
      <c r="E2436" s="12" t="s">
        <v>9</v>
      </c>
      <c r="F2436" s="12" t="s">
        <v>10</v>
      </c>
      <c r="G2436" s="12">
        <v>33.96</v>
      </c>
      <c r="H2436" s="12">
        <v>26</v>
      </c>
      <c r="I2436" s="12">
        <v>6.7919999999999998</v>
      </c>
      <c r="J2436" s="13">
        <v>0.03</v>
      </c>
      <c r="K2436" s="12" t="str">
        <f t="shared" si="152"/>
        <v>November</v>
      </c>
      <c r="L2436" s="24">
        <f t="shared" si="153"/>
        <v>0.19999999999999998</v>
      </c>
      <c r="M2436" s="12">
        <f t="shared" si="154"/>
        <v>1.3061538461538462</v>
      </c>
      <c r="N2436" s="19">
        <f t="shared" si="155"/>
        <v>32.941200000000002</v>
      </c>
    </row>
    <row r="2437" spans="1:14" x14ac:dyDescent="0.3">
      <c r="A2437" s="10" t="s">
        <v>3062</v>
      </c>
      <c r="B2437" s="11">
        <v>42688</v>
      </c>
      <c r="C2437" s="12" t="s">
        <v>2897</v>
      </c>
      <c r="D2437" s="12" t="s">
        <v>2</v>
      </c>
      <c r="E2437" s="12" t="s">
        <v>9</v>
      </c>
      <c r="F2437" s="12" t="s">
        <v>10</v>
      </c>
      <c r="G2437" s="12">
        <v>826.11</v>
      </c>
      <c r="H2437" s="12">
        <v>3</v>
      </c>
      <c r="I2437" s="12">
        <v>165.22200000000001</v>
      </c>
      <c r="J2437" s="13">
        <v>0.23</v>
      </c>
      <c r="K2437" s="12" t="str">
        <f t="shared" si="152"/>
        <v>November</v>
      </c>
      <c r="L2437" s="24">
        <f t="shared" si="153"/>
        <v>0.2</v>
      </c>
      <c r="M2437" s="12">
        <f t="shared" si="154"/>
        <v>275.37</v>
      </c>
      <c r="N2437" s="19">
        <f t="shared" si="155"/>
        <v>636.10469999999998</v>
      </c>
    </row>
    <row r="2438" spans="1:14" x14ac:dyDescent="0.3">
      <c r="A2438" s="10" t="s">
        <v>3063</v>
      </c>
      <c r="B2438" s="11">
        <v>43166</v>
      </c>
      <c r="C2438" s="12" t="s">
        <v>876</v>
      </c>
      <c r="D2438" s="12" t="s">
        <v>29</v>
      </c>
      <c r="E2438" s="12" t="s">
        <v>3</v>
      </c>
      <c r="F2438" s="12" t="s">
        <v>4</v>
      </c>
      <c r="G2438" s="12">
        <v>545.85</v>
      </c>
      <c r="H2438" s="12">
        <v>25</v>
      </c>
      <c r="I2438" s="12">
        <v>109.17</v>
      </c>
      <c r="J2438" s="13">
        <v>0.21</v>
      </c>
      <c r="K2438" s="12" t="str">
        <f t="shared" si="152"/>
        <v>March</v>
      </c>
      <c r="L2438" s="24">
        <f t="shared" si="153"/>
        <v>0.19999999999999998</v>
      </c>
      <c r="M2438" s="12">
        <f t="shared" si="154"/>
        <v>21.834</v>
      </c>
      <c r="N2438" s="19">
        <f t="shared" si="155"/>
        <v>431.22149999999999</v>
      </c>
    </row>
    <row r="2439" spans="1:14" x14ac:dyDescent="0.3">
      <c r="A2439" s="10" t="s">
        <v>3064</v>
      </c>
      <c r="B2439" s="11">
        <v>42326</v>
      </c>
      <c r="C2439" s="12" t="s">
        <v>3065</v>
      </c>
      <c r="D2439" s="12" t="s">
        <v>8</v>
      </c>
      <c r="E2439" s="12" t="s">
        <v>3</v>
      </c>
      <c r="F2439" s="12" t="s">
        <v>4</v>
      </c>
      <c r="G2439" s="12">
        <v>145.97999999999999</v>
      </c>
      <c r="H2439" s="12">
        <v>10</v>
      </c>
      <c r="I2439" s="12">
        <v>29.196000000000002</v>
      </c>
      <c r="J2439" s="13">
        <v>0.14000000000000001</v>
      </c>
      <c r="K2439" s="12" t="str">
        <f t="shared" si="152"/>
        <v>November</v>
      </c>
      <c r="L2439" s="24">
        <f t="shared" si="153"/>
        <v>0.2</v>
      </c>
      <c r="M2439" s="12">
        <f t="shared" si="154"/>
        <v>14.597999999999999</v>
      </c>
      <c r="N2439" s="19">
        <f t="shared" si="155"/>
        <v>125.54279999999999</v>
      </c>
    </row>
    <row r="2440" spans="1:14" x14ac:dyDescent="0.3">
      <c r="A2440" s="10" t="s">
        <v>3066</v>
      </c>
      <c r="B2440" s="11">
        <v>42326</v>
      </c>
      <c r="C2440" s="12" t="s">
        <v>3065</v>
      </c>
      <c r="D2440" s="12" t="s">
        <v>8</v>
      </c>
      <c r="E2440" s="12" t="s">
        <v>3</v>
      </c>
      <c r="F2440" s="12" t="s">
        <v>10</v>
      </c>
      <c r="G2440" s="12">
        <v>35.808</v>
      </c>
      <c r="H2440" s="12">
        <v>7</v>
      </c>
      <c r="I2440" s="12">
        <v>7.1616</v>
      </c>
      <c r="J2440" s="13">
        <v>0.11</v>
      </c>
      <c r="K2440" s="12" t="str">
        <f t="shared" si="152"/>
        <v>November</v>
      </c>
      <c r="L2440" s="24">
        <f t="shared" si="153"/>
        <v>0.2</v>
      </c>
      <c r="M2440" s="12">
        <f t="shared" si="154"/>
        <v>5.1154285714285717</v>
      </c>
      <c r="N2440" s="19">
        <f t="shared" si="155"/>
        <v>31.869119999999999</v>
      </c>
    </row>
    <row r="2441" spans="1:14" x14ac:dyDescent="0.3">
      <c r="A2441" s="10" t="s">
        <v>3067</v>
      </c>
      <c r="B2441" s="11">
        <v>43298</v>
      </c>
      <c r="C2441" s="12" t="s">
        <v>2201</v>
      </c>
      <c r="D2441" s="12" t="s">
        <v>2</v>
      </c>
      <c r="E2441" s="12" t="s">
        <v>3</v>
      </c>
      <c r="F2441" s="12" t="s">
        <v>4</v>
      </c>
      <c r="G2441" s="12">
        <v>7.9039999999999999</v>
      </c>
      <c r="H2441" s="12">
        <v>4</v>
      </c>
      <c r="I2441" s="12">
        <v>1.5808</v>
      </c>
      <c r="J2441" s="13">
        <v>0.06</v>
      </c>
      <c r="K2441" s="12" t="str">
        <f t="shared" si="152"/>
        <v>July</v>
      </c>
      <c r="L2441" s="24">
        <f t="shared" si="153"/>
        <v>0.2</v>
      </c>
      <c r="M2441" s="12">
        <f t="shared" si="154"/>
        <v>1.976</v>
      </c>
      <c r="N2441" s="19">
        <f t="shared" si="155"/>
        <v>7.4297599999999999</v>
      </c>
    </row>
    <row r="2442" spans="1:14" x14ac:dyDescent="0.3">
      <c r="A2442" s="10" t="s">
        <v>3068</v>
      </c>
      <c r="B2442" s="11">
        <v>42877</v>
      </c>
      <c r="C2442" s="12" t="s">
        <v>2739</v>
      </c>
      <c r="D2442" s="12" t="s">
        <v>29</v>
      </c>
      <c r="E2442" s="12" t="s">
        <v>3</v>
      </c>
      <c r="F2442" s="12" t="s">
        <v>18</v>
      </c>
      <c r="G2442" s="12">
        <v>345</v>
      </c>
      <c r="H2442" s="12">
        <v>21</v>
      </c>
      <c r="I2442" s="12">
        <v>69</v>
      </c>
      <c r="J2442" s="13">
        <v>0.2</v>
      </c>
      <c r="K2442" s="12" t="str">
        <f t="shared" si="152"/>
        <v>May</v>
      </c>
      <c r="L2442" s="24">
        <f t="shared" si="153"/>
        <v>0.2</v>
      </c>
      <c r="M2442" s="12">
        <f t="shared" si="154"/>
        <v>16.428571428571427</v>
      </c>
      <c r="N2442" s="19">
        <f t="shared" si="155"/>
        <v>276</v>
      </c>
    </row>
    <row r="2443" spans="1:14" x14ac:dyDescent="0.3">
      <c r="A2443" s="10" t="s">
        <v>3069</v>
      </c>
      <c r="B2443" s="11">
        <v>42877</v>
      </c>
      <c r="C2443" s="12" t="s">
        <v>2739</v>
      </c>
      <c r="D2443" s="12" t="s">
        <v>29</v>
      </c>
      <c r="E2443" s="12" t="s">
        <v>3</v>
      </c>
      <c r="F2443" s="12" t="s">
        <v>4</v>
      </c>
      <c r="G2443" s="12">
        <v>174.286</v>
      </c>
      <c r="H2443" s="12">
        <v>23</v>
      </c>
      <c r="I2443" s="12">
        <v>34.857199999999999</v>
      </c>
      <c r="J2443" s="13">
        <v>7.0000000000000007E-2</v>
      </c>
      <c r="K2443" s="12" t="str">
        <f t="shared" si="152"/>
        <v>May</v>
      </c>
      <c r="L2443" s="24">
        <f t="shared" si="153"/>
        <v>0.19999999999999998</v>
      </c>
      <c r="M2443" s="12">
        <f t="shared" si="154"/>
        <v>7.5776521739130436</v>
      </c>
      <c r="N2443" s="19">
        <f t="shared" si="155"/>
        <v>162.08598000000001</v>
      </c>
    </row>
    <row r="2444" spans="1:14" x14ac:dyDescent="0.3">
      <c r="A2444" s="10" t="s">
        <v>3070</v>
      </c>
      <c r="B2444" s="11">
        <v>42877</v>
      </c>
      <c r="C2444" s="12" t="s">
        <v>2739</v>
      </c>
      <c r="D2444" s="12" t="s">
        <v>29</v>
      </c>
      <c r="E2444" s="12" t="s">
        <v>3</v>
      </c>
      <c r="F2444" s="12" t="s">
        <v>10</v>
      </c>
      <c r="G2444" s="12">
        <v>662.84</v>
      </c>
      <c r="H2444" s="12">
        <v>11</v>
      </c>
      <c r="I2444" s="12">
        <v>132.56800000000001</v>
      </c>
      <c r="J2444" s="13">
        <v>0.06</v>
      </c>
      <c r="K2444" s="12" t="str">
        <f t="shared" si="152"/>
        <v>May</v>
      </c>
      <c r="L2444" s="24">
        <f t="shared" si="153"/>
        <v>0.2</v>
      </c>
      <c r="M2444" s="12">
        <f t="shared" si="154"/>
        <v>60.258181818181818</v>
      </c>
      <c r="N2444" s="19">
        <f t="shared" si="155"/>
        <v>623.06960000000004</v>
      </c>
    </row>
    <row r="2445" spans="1:14" x14ac:dyDescent="0.3">
      <c r="A2445" s="10" t="s">
        <v>3071</v>
      </c>
      <c r="B2445" s="11">
        <v>42877</v>
      </c>
      <c r="C2445" s="12" t="s">
        <v>2739</v>
      </c>
      <c r="D2445" s="12" t="s">
        <v>29</v>
      </c>
      <c r="E2445" s="12" t="s">
        <v>3</v>
      </c>
      <c r="F2445" s="12" t="s">
        <v>18</v>
      </c>
      <c r="G2445" s="12">
        <v>95.1</v>
      </c>
      <c r="H2445" s="12">
        <v>18</v>
      </c>
      <c r="I2445" s="12">
        <v>19.02</v>
      </c>
      <c r="J2445" s="13">
        <v>0.25</v>
      </c>
      <c r="K2445" s="12" t="str">
        <f t="shared" si="152"/>
        <v>May</v>
      </c>
      <c r="L2445" s="24">
        <f t="shared" si="153"/>
        <v>0.2</v>
      </c>
      <c r="M2445" s="12">
        <f t="shared" si="154"/>
        <v>5.2833333333333332</v>
      </c>
      <c r="N2445" s="19">
        <f t="shared" si="155"/>
        <v>71.324999999999989</v>
      </c>
    </row>
    <row r="2446" spans="1:14" x14ac:dyDescent="0.3">
      <c r="A2446" s="10" t="s">
        <v>3072</v>
      </c>
      <c r="B2446" s="11">
        <v>42877</v>
      </c>
      <c r="C2446" s="12" t="s">
        <v>2739</v>
      </c>
      <c r="D2446" s="12" t="s">
        <v>29</v>
      </c>
      <c r="E2446" s="12" t="s">
        <v>3</v>
      </c>
      <c r="F2446" s="12" t="s">
        <v>10</v>
      </c>
      <c r="G2446" s="12">
        <v>26.88</v>
      </c>
      <c r="H2446" s="12">
        <v>23</v>
      </c>
      <c r="I2446" s="12">
        <v>5.3760000000000003</v>
      </c>
      <c r="J2446" s="13">
        <v>0.12</v>
      </c>
      <c r="K2446" s="12" t="str">
        <f t="shared" si="152"/>
        <v>May</v>
      </c>
      <c r="L2446" s="24">
        <f t="shared" si="153"/>
        <v>0.2</v>
      </c>
      <c r="M2446" s="12">
        <f t="shared" si="154"/>
        <v>1.1686956521739129</v>
      </c>
      <c r="N2446" s="19">
        <f t="shared" si="155"/>
        <v>23.654399999999999</v>
      </c>
    </row>
    <row r="2447" spans="1:14" x14ac:dyDescent="0.3">
      <c r="A2447" s="10" t="s">
        <v>3073</v>
      </c>
      <c r="B2447" s="11">
        <v>42877</v>
      </c>
      <c r="C2447" s="12" t="s">
        <v>2739</v>
      </c>
      <c r="D2447" s="12" t="s">
        <v>29</v>
      </c>
      <c r="E2447" s="12" t="s">
        <v>3</v>
      </c>
      <c r="F2447" s="12" t="s">
        <v>18</v>
      </c>
      <c r="G2447" s="12">
        <v>257.98</v>
      </c>
      <c r="H2447" s="12">
        <v>6</v>
      </c>
      <c r="I2447" s="12">
        <v>51.595999999999997</v>
      </c>
      <c r="J2447" s="13">
        <v>7.0000000000000007E-2</v>
      </c>
      <c r="K2447" s="12" t="str">
        <f t="shared" si="152"/>
        <v>May</v>
      </c>
      <c r="L2447" s="24">
        <f t="shared" si="153"/>
        <v>0.19999999999999998</v>
      </c>
      <c r="M2447" s="12">
        <f t="shared" si="154"/>
        <v>42.99666666666667</v>
      </c>
      <c r="N2447" s="19">
        <f t="shared" si="155"/>
        <v>239.92140000000001</v>
      </c>
    </row>
    <row r="2448" spans="1:14" x14ac:dyDescent="0.3">
      <c r="A2448" s="10" t="s">
        <v>3074</v>
      </c>
      <c r="B2448" s="11">
        <v>42638</v>
      </c>
      <c r="C2448" s="12" t="s">
        <v>2586</v>
      </c>
      <c r="D2448" s="12" t="s">
        <v>2</v>
      </c>
      <c r="E2448" s="12" t="s">
        <v>3</v>
      </c>
      <c r="F2448" s="12" t="s">
        <v>10</v>
      </c>
      <c r="G2448" s="12">
        <v>17.48</v>
      </c>
      <c r="H2448" s="12">
        <v>4</v>
      </c>
      <c r="I2448" s="12">
        <v>3.496</v>
      </c>
      <c r="J2448" s="13">
        <v>0.11</v>
      </c>
      <c r="K2448" s="12" t="str">
        <f t="shared" si="152"/>
        <v>September</v>
      </c>
      <c r="L2448" s="24">
        <f t="shared" si="153"/>
        <v>0.19999999999999998</v>
      </c>
      <c r="M2448" s="12">
        <f t="shared" si="154"/>
        <v>4.37</v>
      </c>
      <c r="N2448" s="19">
        <f t="shared" si="155"/>
        <v>15.5572</v>
      </c>
    </row>
    <row r="2449" spans="1:14" x14ac:dyDescent="0.3">
      <c r="A2449" s="10" t="s">
        <v>3075</v>
      </c>
      <c r="B2449" s="11">
        <v>43039</v>
      </c>
      <c r="C2449" s="12" t="s">
        <v>779</v>
      </c>
      <c r="D2449" s="12" t="s">
        <v>8</v>
      </c>
      <c r="E2449" s="12" t="s">
        <v>3</v>
      </c>
      <c r="F2449" s="12" t="s">
        <v>4</v>
      </c>
      <c r="G2449" s="12">
        <v>492.83499999999998</v>
      </c>
      <c r="H2449" s="12">
        <v>1</v>
      </c>
      <c r="I2449" s="12">
        <v>98.566999999999993</v>
      </c>
      <c r="J2449" s="13">
        <v>0.02</v>
      </c>
      <c r="K2449" s="12" t="str">
        <f t="shared" si="152"/>
        <v>October</v>
      </c>
      <c r="L2449" s="24">
        <f t="shared" si="153"/>
        <v>0.19999999999999998</v>
      </c>
      <c r="M2449" s="12">
        <f t="shared" si="154"/>
        <v>492.83499999999998</v>
      </c>
      <c r="N2449" s="19">
        <f t="shared" si="155"/>
        <v>482.97829999999999</v>
      </c>
    </row>
    <row r="2450" spans="1:14" x14ac:dyDescent="0.3">
      <c r="A2450" s="10" t="s">
        <v>3076</v>
      </c>
      <c r="B2450" s="11">
        <v>42627</v>
      </c>
      <c r="C2450" s="12" t="s">
        <v>717</v>
      </c>
      <c r="D2450" s="12" t="s">
        <v>2</v>
      </c>
      <c r="E2450" s="12" t="s">
        <v>3</v>
      </c>
      <c r="F2450" s="12" t="s">
        <v>10</v>
      </c>
      <c r="G2450" s="12">
        <v>269.49</v>
      </c>
      <c r="H2450" s="12">
        <v>23</v>
      </c>
      <c r="I2450" s="12">
        <v>53.898000000000003</v>
      </c>
      <c r="J2450" s="13">
        <v>0.08</v>
      </c>
      <c r="K2450" s="12" t="str">
        <f t="shared" si="152"/>
        <v>September</v>
      </c>
      <c r="L2450" s="24">
        <f t="shared" si="153"/>
        <v>0.2</v>
      </c>
      <c r="M2450" s="12">
        <f t="shared" si="154"/>
        <v>11.716956521739132</v>
      </c>
      <c r="N2450" s="19">
        <f t="shared" si="155"/>
        <v>247.9308</v>
      </c>
    </row>
    <row r="2451" spans="1:14" x14ac:dyDescent="0.3">
      <c r="A2451" s="10" t="s">
        <v>3077</v>
      </c>
      <c r="B2451" s="11">
        <v>42866</v>
      </c>
      <c r="C2451" s="12" t="s">
        <v>132</v>
      </c>
      <c r="D2451" s="12" t="s">
        <v>29</v>
      </c>
      <c r="E2451" s="12" t="s">
        <v>30</v>
      </c>
      <c r="F2451" s="12" t="s">
        <v>10</v>
      </c>
      <c r="G2451" s="12">
        <v>29.12</v>
      </c>
      <c r="H2451" s="12">
        <v>9</v>
      </c>
      <c r="I2451" s="12">
        <v>5.8239999999999998</v>
      </c>
      <c r="J2451" s="13">
        <v>0.2</v>
      </c>
      <c r="K2451" s="12" t="str">
        <f t="shared" si="152"/>
        <v>May</v>
      </c>
      <c r="L2451" s="24">
        <f t="shared" si="153"/>
        <v>0.19999999999999998</v>
      </c>
      <c r="M2451" s="12">
        <f t="shared" si="154"/>
        <v>3.2355555555555555</v>
      </c>
      <c r="N2451" s="19">
        <f t="shared" si="155"/>
        <v>23.295999999999999</v>
      </c>
    </row>
    <row r="2452" spans="1:14" x14ac:dyDescent="0.3">
      <c r="A2452" s="10" t="s">
        <v>3078</v>
      </c>
      <c r="B2452" s="11">
        <v>43176</v>
      </c>
      <c r="C2452" s="12" t="s">
        <v>2833</v>
      </c>
      <c r="D2452" s="12" t="s">
        <v>29</v>
      </c>
      <c r="E2452" s="12" t="s">
        <v>3</v>
      </c>
      <c r="F2452" s="12" t="s">
        <v>10</v>
      </c>
      <c r="G2452" s="12">
        <v>18.75</v>
      </c>
      <c r="H2452" s="12">
        <v>18</v>
      </c>
      <c r="I2452" s="12">
        <v>3.75</v>
      </c>
      <c r="J2452" s="13">
        <v>0.23</v>
      </c>
      <c r="K2452" s="12" t="str">
        <f t="shared" si="152"/>
        <v>March</v>
      </c>
      <c r="L2452" s="24">
        <f t="shared" si="153"/>
        <v>0.2</v>
      </c>
      <c r="M2452" s="12">
        <f t="shared" si="154"/>
        <v>1.0416666666666667</v>
      </c>
      <c r="N2452" s="19">
        <f t="shared" si="155"/>
        <v>14.4375</v>
      </c>
    </row>
    <row r="2453" spans="1:14" x14ac:dyDescent="0.3">
      <c r="A2453" s="10" t="s">
        <v>3079</v>
      </c>
      <c r="B2453" s="11">
        <v>43176</v>
      </c>
      <c r="C2453" s="12" t="s">
        <v>2833</v>
      </c>
      <c r="D2453" s="12" t="s">
        <v>29</v>
      </c>
      <c r="E2453" s="12" t="s">
        <v>3</v>
      </c>
      <c r="F2453" s="12" t="s">
        <v>18</v>
      </c>
      <c r="G2453" s="12">
        <v>119.7</v>
      </c>
      <c r="H2453" s="12">
        <v>28</v>
      </c>
      <c r="I2453" s="12">
        <v>23.94</v>
      </c>
      <c r="J2453" s="13">
        <v>0.03</v>
      </c>
      <c r="K2453" s="12" t="str">
        <f t="shared" si="152"/>
        <v>March</v>
      </c>
      <c r="L2453" s="24">
        <f t="shared" si="153"/>
        <v>0.2</v>
      </c>
      <c r="M2453" s="12">
        <f t="shared" si="154"/>
        <v>4.2750000000000004</v>
      </c>
      <c r="N2453" s="19">
        <f t="shared" si="155"/>
        <v>116.10900000000001</v>
      </c>
    </row>
    <row r="2454" spans="1:14" x14ac:dyDescent="0.3">
      <c r="A2454" s="10" t="s">
        <v>3080</v>
      </c>
      <c r="B2454" s="11">
        <v>43176</v>
      </c>
      <c r="C2454" s="12" t="s">
        <v>2833</v>
      </c>
      <c r="D2454" s="12" t="s">
        <v>29</v>
      </c>
      <c r="E2454" s="12" t="s">
        <v>3</v>
      </c>
      <c r="F2454" s="12" t="s">
        <v>10</v>
      </c>
      <c r="G2454" s="12">
        <v>9.1440000000000001</v>
      </c>
      <c r="H2454" s="12">
        <v>20</v>
      </c>
      <c r="I2454" s="12">
        <v>1.8288</v>
      </c>
      <c r="J2454" s="13">
        <v>0.14000000000000001</v>
      </c>
      <c r="K2454" s="12" t="str">
        <f t="shared" si="152"/>
        <v>March</v>
      </c>
      <c r="L2454" s="24">
        <f t="shared" si="153"/>
        <v>0.19999999999999998</v>
      </c>
      <c r="M2454" s="12">
        <f t="shared" si="154"/>
        <v>0.4572</v>
      </c>
      <c r="N2454" s="19">
        <f t="shared" si="155"/>
        <v>7.8638399999999997</v>
      </c>
    </row>
    <row r="2455" spans="1:14" x14ac:dyDescent="0.3">
      <c r="A2455" s="10" t="s">
        <v>3081</v>
      </c>
      <c r="B2455" s="11">
        <v>43176</v>
      </c>
      <c r="C2455" s="12" t="s">
        <v>2833</v>
      </c>
      <c r="D2455" s="12" t="s">
        <v>29</v>
      </c>
      <c r="E2455" s="12" t="s">
        <v>3</v>
      </c>
      <c r="F2455" s="12" t="s">
        <v>18</v>
      </c>
      <c r="G2455" s="12">
        <v>57.06</v>
      </c>
      <c r="H2455" s="12">
        <v>4</v>
      </c>
      <c r="I2455" s="12">
        <v>11.412000000000001</v>
      </c>
      <c r="J2455" s="13">
        <v>0</v>
      </c>
      <c r="K2455" s="12" t="str">
        <f t="shared" si="152"/>
        <v>March</v>
      </c>
      <c r="L2455" s="24">
        <f t="shared" si="153"/>
        <v>0.2</v>
      </c>
      <c r="M2455" s="12">
        <f t="shared" si="154"/>
        <v>14.265000000000001</v>
      </c>
      <c r="N2455" s="19">
        <f t="shared" si="155"/>
        <v>57.06</v>
      </c>
    </row>
    <row r="2456" spans="1:14" x14ac:dyDescent="0.3">
      <c r="A2456" s="10" t="s">
        <v>3082</v>
      </c>
      <c r="B2456" s="11">
        <v>43176</v>
      </c>
      <c r="C2456" s="12" t="s">
        <v>2833</v>
      </c>
      <c r="D2456" s="12" t="s">
        <v>29</v>
      </c>
      <c r="E2456" s="12" t="s">
        <v>3</v>
      </c>
      <c r="F2456" s="12" t="s">
        <v>18</v>
      </c>
      <c r="G2456" s="12">
        <v>71.599999999999994</v>
      </c>
      <c r="H2456" s="12">
        <v>15</v>
      </c>
      <c r="I2456" s="12">
        <v>14.32</v>
      </c>
      <c r="J2456" s="13">
        <v>0.2</v>
      </c>
      <c r="K2456" s="12" t="str">
        <f t="shared" si="152"/>
        <v>March</v>
      </c>
      <c r="L2456" s="24">
        <f t="shared" si="153"/>
        <v>0.2</v>
      </c>
      <c r="M2456" s="12">
        <f t="shared" si="154"/>
        <v>4.7733333333333325</v>
      </c>
      <c r="N2456" s="19">
        <f t="shared" si="155"/>
        <v>57.279999999999994</v>
      </c>
    </row>
    <row r="2457" spans="1:14" x14ac:dyDescent="0.3">
      <c r="A2457" s="10" t="s">
        <v>3083</v>
      </c>
      <c r="B2457" s="11">
        <v>43176</v>
      </c>
      <c r="C2457" s="12" t="s">
        <v>2833</v>
      </c>
      <c r="D2457" s="12" t="s">
        <v>29</v>
      </c>
      <c r="E2457" s="12" t="s">
        <v>3</v>
      </c>
      <c r="F2457" s="12" t="s">
        <v>10</v>
      </c>
      <c r="G2457" s="12">
        <v>107.44</v>
      </c>
      <c r="H2457" s="12">
        <v>4</v>
      </c>
      <c r="I2457" s="12">
        <v>21.488</v>
      </c>
      <c r="J2457" s="13">
        <v>0.04</v>
      </c>
      <c r="K2457" s="12" t="str">
        <f t="shared" si="152"/>
        <v>March</v>
      </c>
      <c r="L2457" s="24">
        <f t="shared" si="153"/>
        <v>0.2</v>
      </c>
      <c r="M2457" s="12">
        <f t="shared" si="154"/>
        <v>26.86</v>
      </c>
      <c r="N2457" s="19">
        <f t="shared" si="155"/>
        <v>103.14239999999999</v>
      </c>
    </row>
    <row r="2458" spans="1:14" x14ac:dyDescent="0.3">
      <c r="A2458" s="10" t="s">
        <v>3084</v>
      </c>
      <c r="B2458" s="11">
        <v>43176</v>
      </c>
      <c r="C2458" s="12" t="s">
        <v>2833</v>
      </c>
      <c r="D2458" s="12" t="s">
        <v>29</v>
      </c>
      <c r="E2458" s="12" t="s">
        <v>3</v>
      </c>
      <c r="F2458" s="12" t="s">
        <v>10</v>
      </c>
      <c r="G2458" s="12">
        <v>7.31</v>
      </c>
      <c r="H2458" s="12">
        <v>26</v>
      </c>
      <c r="I2458" s="12">
        <v>1.462</v>
      </c>
      <c r="J2458" s="13">
        <v>0.02</v>
      </c>
      <c r="K2458" s="12" t="str">
        <f t="shared" si="152"/>
        <v>March</v>
      </c>
      <c r="L2458" s="24">
        <f t="shared" si="153"/>
        <v>0.2</v>
      </c>
      <c r="M2458" s="12">
        <f t="shared" si="154"/>
        <v>0.28115384615384614</v>
      </c>
      <c r="N2458" s="19">
        <f t="shared" si="155"/>
        <v>7.1637999999999993</v>
      </c>
    </row>
    <row r="2459" spans="1:14" x14ac:dyDescent="0.3">
      <c r="A2459" s="10" t="s">
        <v>3085</v>
      </c>
      <c r="B2459" s="11">
        <v>43176</v>
      </c>
      <c r="C2459" s="12" t="s">
        <v>2833</v>
      </c>
      <c r="D2459" s="12" t="s">
        <v>29</v>
      </c>
      <c r="E2459" s="12" t="s">
        <v>3</v>
      </c>
      <c r="F2459" s="12" t="s">
        <v>10</v>
      </c>
      <c r="G2459" s="12">
        <v>59.1</v>
      </c>
      <c r="H2459" s="12">
        <v>2</v>
      </c>
      <c r="I2459" s="12">
        <v>11.82</v>
      </c>
      <c r="J2459" s="13">
        <v>0.11</v>
      </c>
      <c r="K2459" s="12" t="str">
        <f t="shared" si="152"/>
        <v>March</v>
      </c>
      <c r="L2459" s="24">
        <f t="shared" si="153"/>
        <v>0.2</v>
      </c>
      <c r="M2459" s="12">
        <f t="shared" si="154"/>
        <v>29.55</v>
      </c>
      <c r="N2459" s="19">
        <f t="shared" si="155"/>
        <v>52.599000000000004</v>
      </c>
    </row>
    <row r="2460" spans="1:14" x14ac:dyDescent="0.3">
      <c r="A2460" s="10" t="s">
        <v>3086</v>
      </c>
      <c r="B2460" s="11">
        <v>43176</v>
      </c>
      <c r="C2460" s="12" t="s">
        <v>2833</v>
      </c>
      <c r="D2460" s="12" t="s">
        <v>29</v>
      </c>
      <c r="E2460" s="12" t="s">
        <v>3</v>
      </c>
      <c r="F2460" s="12" t="s">
        <v>10</v>
      </c>
      <c r="G2460" s="12">
        <v>46.53</v>
      </c>
      <c r="H2460" s="12">
        <v>18</v>
      </c>
      <c r="I2460" s="12">
        <v>9.3059999999999992</v>
      </c>
      <c r="J2460" s="13">
        <v>0.12</v>
      </c>
      <c r="K2460" s="12" t="str">
        <f t="shared" si="152"/>
        <v>March</v>
      </c>
      <c r="L2460" s="24">
        <f t="shared" si="153"/>
        <v>0.19999999999999998</v>
      </c>
      <c r="M2460" s="12">
        <f t="shared" si="154"/>
        <v>2.585</v>
      </c>
      <c r="N2460" s="19">
        <f t="shared" si="155"/>
        <v>40.946400000000004</v>
      </c>
    </row>
    <row r="2461" spans="1:14" x14ac:dyDescent="0.3">
      <c r="A2461" s="10" t="s">
        <v>3087</v>
      </c>
      <c r="B2461" s="11">
        <v>43327</v>
      </c>
      <c r="C2461" s="12" t="s">
        <v>2141</v>
      </c>
      <c r="D2461" s="12" t="s">
        <v>8</v>
      </c>
      <c r="E2461" s="12" t="s">
        <v>3</v>
      </c>
      <c r="F2461" s="12" t="s">
        <v>10</v>
      </c>
      <c r="G2461" s="12">
        <v>97.84</v>
      </c>
      <c r="H2461" s="12">
        <v>9</v>
      </c>
      <c r="I2461" s="12">
        <v>19.568000000000001</v>
      </c>
      <c r="J2461" s="13">
        <v>0.04</v>
      </c>
      <c r="K2461" s="12" t="str">
        <f t="shared" si="152"/>
        <v>August</v>
      </c>
      <c r="L2461" s="24">
        <f t="shared" si="153"/>
        <v>0.2</v>
      </c>
      <c r="M2461" s="12">
        <f t="shared" si="154"/>
        <v>10.871111111111112</v>
      </c>
      <c r="N2461" s="19">
        <f t="shared" si="155"/>
        <v>93.926400000000001</v>
      </c>
    </row>
    <row r="2462" spans="1:14" x14ac:dyDescent="0.3">
      <c r="A2462" s="10" t="s">
        <v>3088</v>
      </c>
      <c r="B2462" s="11">
        <v>42681</v>
      </c>
      <c r="C2462" s="12" t="s">
        <v>3089</v>
      </c>
      <c r="D2462" s="12" t="s">
        <v>8</v>
      </c>
      <c r="E2462" s="12" t="s">
        <v>3</v>
      </c>
      <c r="F2462" s="12" t="s">
        <v>10</v>
      </c>
      <c r="G2462" s="12">
        <v>29.97</v>
      </c>
      <c r="H2462" s="12">
        <v>7</v>
      </c>
      <c r="I2462" s="12">
        <v>5.9939999999999998</v>
      </c>
      <c r="J2462" s="13">
        <v>7.0000000000000007E-2</v>
      </c>
      <c r="K2462" s="12" t="str">
        <f t="shared" si="152"/>
        <v>November</v>
      </c>
      <c r="L2462" s="24">
        <f t="shared" si="153"/>
        <v>0.2</v>
      </c>
      <c r="M2462" s="12">
        <f t="shared" si="154"/>
        <v>4.2814285714285711</v>
      </c>
      <c r="N2462" s="19">
        <f t="shared" si="155"/>
        <v>27.8721</v>
      </c>
    </row>
    <row r="2463" spans="1:14" x14ac:dyDescent="0.3">
      <c r="A2463" s="10" t="s">
        <v>3090</v>
      </c>
      <c r="B2463" s="11">
        <v>42681</v>
      </c>
      <c r="C2463" s="12" t="s">
        <v>3089</v>
      </c>
      <c r="D2463" s="12" t="s">
        <v>8</v>
      </c>
      <c r="E2463" s="12" t="s">
        <v>3</v>
      </c>
      <c r="F2463" s="12" t="s">
        <v>10</v>
      </c>
      <c r="G2463" s="12">
        <v>98.352000000000004</v>
      </c>
      <c r="H2463" s="12">
        <v>15</v>
      </c>
      <c r="I2463" s="12">
        <v>19.670400000000001</v>
      </c>
      <c r="J2463" s="13">
        <v>0.19</v>
      </c>
      <c r="K2463" s="12" t="str">
        <f t="shared" si="152"/>
        <v>November</v>
      </c>
      <c r="L2463" s="24">
        <f t="shared" si="153"/>
        <v>0.2</v>
      </c>
      <c r="M2463" s="12">
        <f t="shared" si="154"/>
        <v>6.5568</v>
      </c>
      <c r="N2463" s="19">
        <f t="shared" si="155"/>
        <v>79.665120000000002</v>
      </c>
    </row>
    <row r="2464" spans="1:14" x14ac:dyDescent="0.3">
      <c r="A2464" s="10" t="s">
        <v>3091</v>
      </c>
      <c r="B2464" s="11">
        <v>43171</v>
      </c>
      <c r="C2464" s="12" t="s">
        <v>1741</v>
      </c>
      <c r="D2464" s="12" t="s">
        <v>2</v>
      </c>
      <c r="E2464" s="12" t="s">
        <v>3</v>
      </c>
      <c r="F2464" s="12" t="s">
        <v>10</v>
      </c>
      <c r="G2464" s="12">
        <v>83.92</v>
      </c>
      <c r="H2464" s="12">
        <v>23</v>
      </c>
      <c r="I2464" s="12">
        <v>16.783999999999999</v>
      </c>
      <c r="J2464" s="13">
        <v>0</v>
      </c>
      <c r="K2464" s="12" t="str">
        <f t="shared" si="152"/>
        <v>March</v>
      </c>
      <c r="L2464" s="24">
        <f t="shared" si="153"/>
        <v>0.19999999999999998</v>
      </c>
      <c r="M2464" s="12">
        <f t="shared" si="154"/>
        <v>3.6486956521739131</v>
      </c>
      <c r="N2464" s="19">
        <f t="shared" si="155"/>
        <v>83.92</v>
      </c>
    </row>
    <row r="2465" spans="1:14" x14ac:dyDescent="0.3">
      <c r="A2465" s="10" t="s">
        <v>3092</v>
      </c>
      <c r="B2465" s="11">
        <v>43171</v>
      </c>
      <c r="C2465" s="12" t="s">
        <v>1741</v>
      </c>
      <c r="D2465" s="12" t="s">
        <v>2</v>
      </c>
      <c r="E2465" s="12" t="s">
        <v>3</v>
      </c>
      <c r="F2465" s="12" t="s">
        <v>10</v>
      </c>
      <c r="G2465" s="12">
        <v>14.624000000000001</v>
      </c>
      <c r="H2465" s="12">
        <v>25</v>
      </c>
      <c r="I2465" s="12">
        <v>2.9247999999999998</v>
      </c>
      <c r="J2465" s="13">
        <v>0.13</v>
      </c>
      <c r="K2465" s="12" t="str">
        <f t="shared" si="152"/>
        <v>March</v>
      </c>
      <c r="L2465" s="24">
        <f t="shared" si="153"/>
        <v>0.19999999999999998</v>
      </c>
      <c r="M2465" s="12">
        <f t="shared" si="154"/>
        <v>0.58496000000000004</v>
      </c>
      <c r="N2465" s="19">
        <f t="shared" si="155"/>
        <v>12.72288</v>
      </c>
    </row>
    <row r="2466" spans="1:14" x14ac:dyDescent="0.3">
      <c r="A2466" s="10" t="s">
        <v>3093</v>
      </c>
      <c r="B2466" s="11">
        <v>43171</v>
      </c>
      <c r="C2466" s="12" t="s">
        <v>1741</v>
      </c>
      <c r="D2466" s="12" t="s">
        <v>2</v>
      </c>
      <c r="E2466" s="12" t="s">
        <v>3</v>
      </c>
      <c r="F2466" s="12" t="s">
        <v>18</v>
      </c>
      <c r="G2466" s="12">
        <v>136.99</v>
      </c>
      <c r="H2466" s="12">
        <v>24</v>
      </c>
      <c r="I2466" s="12">
        <v>27.398</v>
      </c>
      <c r="J2466" s="13">
        <v>0.04</v>
      </c>
      <c r="K2466" s="12" t="str">
        <f t="shared" si="152"/>
        <v>March</v>
      </c>
      <c r="L2466" s="24">
        <f t="shared" si="153"/>
        <v>0.19999999999999998</v>
      </c>
      <c r="M2466" s="12">
        <f t="shared" si="154"/>
        <v>5.7079166666666667</v>
      </c>
      <c r="N2466" s="19">
        <f t="shared" si="155"/>
        <v>131.5104</v>
      </c>
    </row>
    <row r="2467" spans="1:14" x14ac:dyDescent="0.3">
      <c r="A2467" s="10" t="s">
        <v>3094</v>
      </c>
      <c r="B2467" s="11">
        <v>43171</v>
      </c>
      <c r="C2467" s="12" t="s">
        <v>1741</v>
      </c>
      <c r="D2467" s="12" t="s">
        <v>2</v>
      </c>
      <c r="E2467" s="12" t="s">
        <v>3</v>
      </c>
      <c r="F2467" s="12" t="s">
        <v>10</v>
      </c>
      <c r="G2467" s="12">
        <v>3.15</v>
      </c>
      <c r="H2467" s="12">
        <v>30</v>
      </c>
      <c r="I2467" s="12">
        <v>0.63</v>
      </c>
      <c r="J2467" s="13">
        <v>7.0000000000000007E-2</v>
      </c>
      <c r="K2467" s="12" t="str">
        <f t="shared" si="152"/>
        <v>March</v>
      </c>
      <c r="L2467" s="24">
        <f t="shared" si="153"/>
        <v>0.2</v>
      </c>
      <c r="M2467" s="12">
        <f t="shared" si="154"/>
        <v>0.105</v>
      </c>
      <c r="N2467" s="19">
        <f t="shared" si="155"/>
        <v>2.9295</v>
      </c>
    </row>
    <row r="2468" spans="1:14" x14ac:dyDescent="0.3">
      <c r="A2468" s="10" t="s">
        <v>3095</v>
      </c>
      <c r="B2468" s="11">
        <v>43195</v>
      </c>
      <c r="C2468" s="12" t="s">
        <v>622</v>
      </c>
      <c r="D2468" s="12" t="s">
        <v>2</v>
      </c>
      <c r="E2468" s="12" t="s">
        <v>3</v>
      </c>
      <c r="F2468" s="12" t="s">
        <v>10</v>
      </c>
      <c r="G2468" s="12">
        <v>9.11</v>
      </c>
      <c r="H2468" s="12">
        <v>24</v>
      </c>
      <c r="I2468" s="12">
        <v>1.8220000000000001</v>
      </c>
      <c r="J2468" s="13">
        <v>7.0000000000000007E-2</v>
      </c>
      <c r="K2468" s="12" t="str">
        <f t="shared" si="152"/>
        <v>April</v>
      </c>
      <c r="L2468" s="24">
        <f t="shared" si="153"/>
        <v>0.2</v>
      </c>
      <c r="M2468" s="12">
        <f t="shared" si="154"/>
        <v>0.37958333333333333</v>
      </c>
      <c r="N2468" s="19">
        <f t="shared" si="155"/>
        <v>8.4722999999999988</v>
      </c>
    </row>
    <row r="2469" spans="1:14" x14ac:dyDescent="0.3">
      <c r="A2469" s="10" t="s">
        <v>3096</v>
      </c>
      <c r="B2469" s="11">
        <v>43195</v>
      </c>
      <c r="C2469" s="12" t="s">
        <v>622</v>
      </c>
      <c r="D2469" s="12" t="s">
        <v>2</v>
      </c>
      <c r="E2469" s="12" t="s">
        <v>3</v>
      </c>
      <c r="F2469" s="12" t="s">
        <v>10</v>
      </c>
      <c r="G2469" s="12">
        <v>571.44000000000005</v>
      </c>
      <c r="H2469" s="12">
        <v>19</v>
      </c>
      <c r="I2469" s="12">
        <v>114.288</v>
      </c>
      <c r="J2469" s="13">
        <v>0.06</v>
      </c>
      <c r="K2469" s="12" t="str">
        <f t="shared" si="152"/>
        <v>April</v>
      </c>
      <c r="L2469" s="24">
        <f t="shared" si="153"/>
        <v>0.19999999999999998</v>
      </c>
      <c r="M2469" s="12">
        <f t="shared" si="154"/>
        <v>30.075789473684214</v>
      </c>
      <c r="N2469" s="19">
        <f t="shared" si="155"/>
        <v>537.1536000000001</v>
      </c>
    </row>
    <row r="2470" spans="1:14" x14ac:dyDescent="0.3">
      <c r="A2470" s="10" t="s">
        <v>3097</v>
      </c>
      <c r="B2470" s="11">
        <v>43195</v>
      </c>
      <c r="C2470" s="12" t="s">
        <v>622</v>
      </c>
      <c r="D2470" s="12" t="s">
        <v>2</v>
      </c>
      <c r="E2470" s="12" t="s">
        <v>3</v>
      </c>
      <c r="F2470" s="12" t="s">
        <v>10</v>
      </c>
      <c r="G2470" s="12">
        <v>32.4</v>
      </c>
      <c r="H2470" s="12">
        <v>28</v>
      </c>
      <c r="I2470" s="12">
        <v>6.48</v>
      </c>
      <c r="J2470" s="13">
        <v>0.2</v>
      </c>
      <c r="K2470" s="12" t="str">
        <f t="shared" si="152"/>
        <v>April</v>
      </c>
      <c r="L2470" s="24">
        <f t="shared" si="153"/>
        <v>0.2</v>
      </c>
      <c r="M2470" s="12">
        <f t="shared" si="154"/>
        <v>1.157142857142857</v>
      </c>
      <c r="N2470" s="19">
        <f t="shared" si="155"/>
        <v>25.919999999999998</v>
      </c>
    </row>
    <row r="2471" spans="1:14" x14ac:dyDescent="0.3">
      <c r="A2471" s="10" t="s">
        <v>3098</v>
      </c>
      <c r="B2471" s="11">
        <v>43195</v>
      </c>
      <c r="C2471" s="12" t="s">
        <v>622</v>
      </c>
      <c r="D2471" s="12" t="s">
        <v>2</v>
      </c>
      <c r="E2471" s="12" t="s">
        <v>3</v>
      </c>
      <c r="F2471" s="12" t="s">
        <v>10</v>
      </c>
      <c r="G2471" s="12">
        <v>16.91</v>
      </c>
      <c r="H2471" s="12">
        <v>16</v>
      </c>
      <c r="I2471" s="12">
        <v>3.3820000000000001</v>
      </c>
      <c r="J2471" s="13">
        <v>0.03</v>
      </c>
      <c r="K2471" s="12" t="str">
        <f t="shared" si="152"/>
        <v>April</v>
      </c>
      <c r="L2471" s="24">
        <f t="shared" si="153"/>
        <v>0.2</v>
      </c>
      <c r="M2471" s="12">
        <f t="shared" si="154"/>
        <v>1.056875</v>
      </c>
      <c r="N2471" s="19">
        <f t="shared" si="155"/>
        <v>16.402699999999999</v>
      </c>
    </row>
    <row r="2472" spans="1:14" x14ac:dyDescent="0.3">
      <c r="A2472" s="10" t="s">
        <v>3099</v>
      </c>
      <c r="B2472" s="11">
        <v>42757</v>
      </c>
      <c r="C2472" s="12" t="s">
        <v>3100</v>
      </c>
      <c r="D2472" s="12" t="s">
        <v>2</v>
      </c>
      <c r="E2472" s="12" t="s">
        <v>3</v>
      </c>
      <c r="F2472" s="12" t="s">
        <v>4</v>
      </c>
      <c r="G2472" s="12">
        <v>14.272</v>
      </c>
      <c r="H2472" s="12">
        <v>8</v>
      </c>
      <c r="I2472" s="12">
        <v>2.8544</v>
      </c>
      <c r="J2472" s="13">
        <v>0.03</v>
      </c>
      <c r="K2472" s="12" t="str">
        <f t="shared" si="152"/>
        <v>January</v>
      </c>
      <c r="L2472" s="24">
        <f t="shared" si="153"/>
        <v>0.2</v>
      </c>
      <c r="M2472" s="12">
        <f t="shared" si="154"/>
        <v>1.784</v>
      </c>
      <c r="N2472" s="19">
        <f t="shared" si="155"/>
        <v>13.84384</v>
      </c>
    </row>
    <row r="2473" spans="1:14" x14ac:dyDescent="0.3">
      <c r="A2473" s="10" t="s">
        <v>3101</v>
      </c>
      <c r="B2473" s="11">
        <v>42757</v>
      </c>
      <c r="C2473" s="12" t="s">
        <v>3100</v>
      </c>
      <c r="D2473" s="12" t="s">
        <v>2</v>
      </c>
      <c r="E2473" s="12" t="s">
        <v>3</v>
      </c>
      <c r="F2473" s="12" t="s">
        <v>4</v>
      </c>
      <c r="G2473" s="12">
        <v>451.13600000000002</v>
      </c>
      <c r="H2473" s="12">
        <v>7</v>
      </c>
      <c r="I2473" s="12">
        <v>90.227199999999996</v>
      </c>
      <c r="J2473" s="13">
        <v>0.15</v>
      </c>
      <c r="K2473" s="12" t="str">
        <f t="shared" si="152"/>
        <v>January</v>
      </c>
      <c r="L2473" s="24">
        <f t="shared" si="153"/>
        <v>0.19999999999999998</v>
      </c>
      <c r="M2473" s="12">
        <f t="shared" si="154"/>
        <v>64.448000000000008</v>
      </c>
      <c r="N2473" s="19">
        <f t="shared" si="155"/>
        <v>383.46559999999999</v>
      </c>
    </row>
    <row r="2474" spans="1:14" x14ac:dyDescent="0.3">
      <c r="A2474" s="10" t="s">
        <v>3102</v>
      </c>
      <c r="B2474" s="11">
        <v>42757</v>
      </c>
      <c r="C2474" s="12" t="s">
        <v>3100</v>
      </c>
      <c r="D2474" s="12" t="s">
        <v>2</v>
      </c>
      <c r="E2474" s="12" t="s">
        <v>3</v>
      </c>
      <c r="F2474" s="12" t="s">
        <v>10</v>
      </c>
      <c r="G2474" s="12">
        <v>64.864000000000004</v>
      </c>
      <c r="H2474" s="12">
        <v>8</v>
      </c>
      <c r="I2474" s="12">
        <v>12.972799999999999</v>
      </c>
      <c r="J2474" s="13">
        <v>0.19</v>
      </c>
      <c r="K2474" s="12" t="str">
        <f t="shared" si="152"/>
        <v>January</v>
      </c>
      <c r="L2474" s="24">
        <f t="shared" si="153"/>
        <v>0.19999999999999998</v>
      </c>
      <c r="M2474" s="12">
        <f t="shared" si="154"/>
        <v>8.1080000000000005</v>
      </c>
      <c r="N2474" s="19">
        <f t="shared" si="155"/>
        <v>52.539840000000005</v>
      </c>
    </row>
    <row r="2475" spans="1:14" x14ac:dyDescent="0.3">
      <c r="A2475" s="10" t="s">
        <v>3103</v>
      </c>
      <c r="B2475" s="11">
        <v>42805</v>
      </c>
      <c r="C2475" s="12" t="s">
        <v>1694</v>
      </c>
      <c r="D2475" s="12" t="s">
        <v>8</v>
      </c>
      <c r="E2475" s="12" t="s">
        <v>3</v>
      </c>
      <c r="F2475" s="12" t="s">
        <v>4</v>
      </c>
      <c r="G2475" s="12">
        <v>217.584</v>
      </c>
      <c r="H2475" s="12">
        <v>3</v>
      </c>
      <c r="I2475" s="12">
        <v>43.516800000000003</v>
      </c>
      <c r="J2475" s="13">
        <v>0.03</v>
      </c>
      <c r="K2475" s="12" t="str">
        <f t="shared" si="152"/>
        <v>March</v>
      </c>
      <c r="L2475" s="24">
        <f t="shared" si="153"/>
        <v>0.2</v>
      </c>
      <c r="M2475" s="12">
        <f t="shared" si="154"/>
        <v>72.528000000000006</v>
      </c>
      <c r="N2475" s="19">
        <f t="shared" si="155"/>
        <v>211.05647999999999</v>
      </c>
    </row>
    <row r="2476" spans="1:14" x14ac:dyDescent="0.3">
      <c r="A2476" s="10" t="s">
        <v>3104</v>
      </c>
      <c r="B2476" s="11">
        <v>42805</v>
      </c>
      <c r="C2476" s="12" t="s">
        <v>1694</v>
      </c>
      <c r="D2476" s="12" t="s">
        <v>8</v>
      </c>
      <c r="E2476" s="12" t="s">
        <v>3</v>
      </c>
      <c r="F2476" s="12" t="s">
        <v>18</v>
      </c>
      <c r="G2476" s="12">
        <v>82.95</v>
      </c>
      <c r="H2476" s="12">
        <v>17</v>
      </c>
      <c r="I2476" s="12">
        <v>16.59</v>
      </c>
      <c r="J2476" s="13">
        <v>0.05</v>
      </c>
      <c r="K2476" s="12" t="str">
        <f t="shared" si="152"/>
        <v>March</v>
      </c>
      <c r="L2476" s="24">
        <f t="shared" si="153"/>
        <v>0.19999999999999998</v>
      </c>
      <c r="M2476" s="12">
        <f t="shared" si="154"/>
        <v>4.8794117647058828</v>
      </c>
      <c r="N2476" s="19">
        <f t="shared" si="155"/>
        <v>78.802500000000009</v>
      </c>
    </row>
    <row r="2477" spans="1:14" x14ac:dyDescent="0.3">
      <c r="A2477" s="10" t="s">
        <v>3105</v>
      </c>
      <c r="B2477" s="11">
        <v>42805</v>
      </c>
      <c r="C2477" s="12" t="s">
        <v>1694</v>
      </c>
      <c r="D2477" s="12" t="s">
        <v>8</v>
      </c>
      <c r="E2477" s="12" t="s">
        <v>3</v>
      </c>
      <c r="F2477" s="12" t="s">
        <v>10</v>
      </c>
      <c r="G2477" s="12">
        <v>87.71</v>
      </c>
      <c r="H2477" s="12">
        <v>16</v>
      </c>
      <c r="I2477" s="12">
        <v>17.542000000000002</v>
      </c>
      <c r="J2477" s="13">
        <v>0.23</v>
      </c>
      <c r="K2477" s="12" t="str">
        <f t="shared" si="152"/>
        <v>March</v>
      </c>
      <c r="L2477" s="24">
        <f t="shared" si="153"/>
        <v>0.20000000000000004</v>
      </c>
      <c r="M2477" s="12">
        <f t="shared" si="154"/>
        <v>5.4818749999999996</v>
      </c>
      <c r="N2477" s="19">
        <f t="shared" si="155"/>
        <v>67.536699999999996</v>
      </c>
    </row>
    <row r="2478" spans="1:14" x14ac:dyDescent="0.3">
      <c r="A2478" s="10" t="s">
        <v>3106</v>
      </c>
      <c r="B2478" s="11">
        <v>42805</v>
      </c>
      <c r="C2478" s="12" t="s">
        <v>1694</v>
      </c>
      <c r="D2478" s="12" t="s">
        <v>8</v>
      </c>
      <c r="E2478" s="12" t="s">
        <v>3</v>
      </c>
      <c r="F2478" s="12" t="s">
        <v>10</v>
      </c>
      <c r="G2478" s="12">
        <v>1101.48</v>
      </c>
      <c r="H2478" s="12">
        <v>26</v>
      </c>
      <c r="I2478" s="12">
        <v>220.29599999999999</v>
      </c>
      <c r="J2478" s="13">
        <v>0.09</v>
      </c>
      <c r="K2478" s="12" t="str">
        <f t="shared" si="152"/>
        <v>March</v>
      </c>
      <c r="L2478" s="24">
        <f t="shared" si="153"/>
        <v>0.19999999999999998</v>
      </c>
      <c r="M2478" s="12">
        <f t="shared" si="154"/>
        <v>42.364615384615384</v>
      </c>
      <c r="N2478" s="19">
        <f t="shared" si="155"/>
        <v>1002.3468</v>
      </c>
    </row>
    <row r="2479" spans="1:14" x14ac:dyDescent="0.3">
      <c r="A2479" s="10" t="s">
        <v>3107</v>
      </c>
      <c r="B2479" s="11">
        <v>43199</v>
      </c>
      <c r="C2479" s="12" t="s">
        <v>3108</v>
      </c>
      <c r="D2479" s="12" t="s">
        <v>8</v>
      </c>
      <c r="E2479" s="12" t="s">
        <v>9</v>
      </c>
      <c r="F2479" s="12" t="s">
        <v>4</v>
      </c>
      <c r="G2479" s="12">
        <v>1322.3520000000001</v>
      </c>
      <c r="H2479" s="12">
        <v>29</v>
      </c>
      <c r="I2479" s="12">
        <v>264.47039999999998</v>
      </c>
      <c r="J2479" s="13">
        <v>0.1</v>
      </c>
      <c r="K2479" s="12" t="str">
        <f t="shared" si="152"/>
        <v>April</v>
      </c>
      <c r="L2479" s="24">
        <f t="shared" si="153"/>
        <v>0.19999999999999998</v>
      </c>
      <c r="M2479" s="12">
        <f t="shared" si="154"/>
        <v>45.59834482758621</v>
      </c>
      <c r="N2479" s="19">
        <f t="shared" si="155"/>
        <v>1190.1168</v>
      </c>
    </row>
    <row r="2480" spans="1:14" x14ac:dyDescent="0.3">
      <c r="A2480" s="10" t="s">
        <v>3109</v>
      </c>
      <c r="B2480" s="11">
        <v>42260</v>
      </c>
      <c r="C2480" s="12" t="s">
        <v>1699</v>
      </c>
      <c r="D2480" s="12" t="s">
        <v>2</v>
      </c>
      <c r="E2480" s="12" t="s">
        <v>3</v>
      </c>
      <c r="F2480" s="12" t="s">
        <v>10</v>
      </c>
      <c r="G2480" s="12">
        <v>5.46</v>
      </c>
      <c r="H2480" s="12">
        <v>14</v>
      </c>
      <c r="I2480" s="12">
        <v>1.0920000000000001</v>
      </c>
      <c r="J2480" s="13">
        <v>0.09</v>
      </c>
      <c r="K2480" s="12" t="str">
        <f t="shared" si="152"/>
        <v>September</v>
      </c>
      <c r="L2480" s="24">
        <f t="shared" si="153"/>
        <v>0.2</v>
      </c>
      <c r="M2480" s="12">
        <f t="shared" si="154"/>
        <v>0.39</v>
      </c>
      <c r="N2480" s="19">
        <f t="shared" si="155"/>
        <v>4.9686000000000003</v>
      </c>
    </row>
    <row r="2481" spans="1:14" x14ac:dyDescent="0.3">
      <c r="A2481" s="10" t="s">
        <v>3110</v>
      </c>
      <c r="B2481" s="11">
        <v>43270</v>
      </c>
      <c r="C2481" s="12" t="s">
        <v>1466</v>
      </c>
      <c r="D2481" s="12" t="s">
        <v>45</v>
      </c>
      <c r="E2481" s="12" t="s">
        <v>3</v>
      </c>
      <c r="F2481" s="12" t="s">
        <v>10</v>
      </c>
      <c r="G2481" s="12">
        <v>11.183999999999999</v>
      </c>
      <c r="H2481" s="12">
        <v>23</v>
      </c>
      <c r="I2481" s="12">
        <v>2.2368000000000001</v>
      </c>
      <c r="J2481" s="13">
        <v>0.03</v>
      </c>
      <c r="K2481" s="12" t="str">
        <f t="shared" si="152"/>
        <v>June</v>
      </c>
      <c r="L2481" s="24">
        <f t="shared" si="153"/>
        <v>0.2</v>
      </c>
      <c r="M2481" s="12">
        <f t="shared" si="154"/>
        <v>0.48626086956521736</v>
      </c>
      <c r="N2481" s="19">
        <f t="shared" si="155"/>
        <v>10.848479999999999</v>
      </c>
    </row>
    <row r="2482" spans="1:14" x14ac:dyDescent="0.3">
      <c r="A2482" s="10" t="s">
        <v>3111</v>
      </c>
      <c r="B2482" s="11">
        <v>43270</v>
      </c>
      <c r="C2482" s="12" t="s">
        <v>1466</v>
      </c>
      <c r="D2482" s="12" t="s">
        <v>45</v>
      </c>
      <c r="E2482" s="12" t="s">
        <v>3</v>
      </c>
      <c r="F2482" s="12" t="s">
        <v>10</v>
      </c>
      <c r="G2482" s="12">
        <v>153.584</v>
      </c>
      <c r="H2482" s="12">
        <v>27</v>
      </c>
      <c r="I2482" s="12">
        <v>30.716799999999999</v>
      </c>
      <c r="J2482" s="13">
        <v>0.04</v>
      </c>
      <c r="K2482" s="12" t="str">
        <f t="shared" si="152"/>
        <v>June</v>
      </c>
      <c r="L2482" s="24">
        <f t="shared" si="153"/>
        <v>0.19999999999999998</v>
      </c>
      <c r="M2482" s="12">
        <f t="shared" si="154"/>
        <v>5.6882962962962962</v>
      </c>
      <c r="N2482" s="19">
        <f t="shared" si="155"/>
        <v>147.44064</v>
      </c>
    </row>
    <row r="2483" spans="1:14" x14ac:dyDescent="0.3">
      <c r="A2483" s="10" t="s">
        <v>3112</v>
      </c>
      <c r="B2483" s="11">
        <v>43458</v>
      </c>
      <c r="C2483" s="12" t="s">
        <v>393</v>
      </c>
      <c r="D2483" s="12" t="s">
        <v>8</v>
      </c>
      <c r="E2483" s="12" t="s">
        <v>3</v>
      </c>
      <c r="F2483" s="12" t="s">
        <v>10</v>
      </c>
      <c r="G2483" s="12">
        <v>1003.62</v>
      </c>
      <c r="H2483" s="12">
        <v>3</v>
      </c>
      <c r="I2483" s="12">
        <v>200.72399999999999</v>
      </c>
      <c r="J2483" s="13">
        <v>0.12</v>
      </c>
      <c r="K2483" s="12" t="str">
        <f t="shared" si="152"/>
        <v>December</v>
      </c>
      <c r="L2483" s="24">
        <f t="shared" si="153"/>
        <v>0.19999999999999998</v>
      </c>
      <c r="M2483" s="12">
        <f t="shared" si="154"/>
        <v>334.54</v>
      </c>
      <c r="N2483" s="19">
        <f t="shared" si="155"/>
        <v>883.18560000000002</v>
      </c>
    </row>
    <row r="2484" spans="1:14" x14ac:dyDescent="0.3">
      <c r="A2484" s="10" t="s">
        <v>3113</v>
      </c>
      <c r="B2484" s="11">
        <v>43340</v>
      </c>
      <c r="C2484" s="12" t="s">
        <v>2946</v>
      </c>
      <c r="D2484" s="12" t="s">
        <v>8</v>
      </c>
      <c r="E2484" s="12" t="s">
        <v>30</v>
      </c>
      <c r="F2484" s="12" t="s">
        <v>18</v>
      </c>
      <c r="G2484" s="12">
        <v>35.167999999999999</v>
      </c>
      <c r="H2484" s="12">
        <v>14</v>
      </c>
      <c r="I2484" s="12">
        <v>7.0335999999999999</v>
      </c>
      <c r="J2484" s="13">
        <v>0.03</v>
      </c>
      <c r="K2484" s="12" t="str">
        <f t="shared" si="152"/>
        <v>August</v>
      </c>
      <c r="L2484" s="24">
        <f t="shared" si="153"/>
        <v>0.2</v>
      </c>
      <c r="M2484" s="12">
        <f t="shared" si="154"/>
        <v>2.512</v>
      </c>
      <c r="N2484" s="19">
        <f t="shared" si="155"/>
        <v>34.112960000000001</v>
      </c>
    </row>
    <row r="2485" spans="1:14" x14ac:dyDescent="0.3">
      <c r="A2485" s="10" t="s">
        <v>3114</v>
      </c>
      <c r="B2485" s="11">
        <v>43340</v>
      </c>
      <c r="C2485" s="12" t="s">
        <v>2946</v>
      </c>
      <c r="D2485" s="12" t="s">
        <v>8</v>
      </c>
      <c r="E2485" s="12" t="s">
        <v>30</v>
      </c>
      <c r="F2485" s="12" t="s">
        <v>4</v>
      </c>
      <c r="G2485" s="12">
        <v>1137.75</v>
      </c>
      <c r="H2485" s="12">
        <v>26</v>
      </c>
      <c r="I2485" s="12">
        <v>227.55</v>
      </c>
      <c r="J2485" s="13">
        <v>0</v>
      </c>
      <c r="K2485" s="12" t="str">
        <f t="shared" si="152"/>
        <v>August</v>
      </c>
      <c r="L2485" s="24">
        <f t="shared" si="153"/>
        <v>0.2</v>
      </c>
      <c r="M2485" s="12">
        <f t="shared" si="154"/>
        <v>43.759615384615387</v>
      </c>
      <c r="N2485" s="19">
        <f t="shared" si="155"/>
        <v>1137.75</v>
      </c>
    </row>
    <row r="2486" spans="1:14" x14ac:dyDescent="0.3">
      <c r="A2486" s="10" t="s">
        <v>3115</v>
      </c>
      <c r="B2486" s="11">
        <v>43340</v>
      </c>
      <c r="C2486" s="12" t="s">
        <v>2946</v>
      </c>
      <c r="D2486" s="12" t="s">
        <v>8</v>
      </c>
      <c r="E2486" s="12" t="s">
        <v>30</v>
      </c>
      <c r="F2486" s="12" t="s">
        <v>10</v>
      </c>
      <c r="G2486" s="12">
        <v>99.68</v>
      </c>
      <c r="H2486" s="12">
        <v>13</v>
      </c>
      <c r="I2486" s="12">
        <v>19.936</v>
      </c>
      <c r="J2486" s="13">
        <v>0.04</v>
      </c>
      <c r="K2486" s="12" t="str">
        <f t="shared" si="152"/>
        <v>August</v>
      </c>
      <c r="L2486" s="24">
        <f t="shared" si="153"/>
        <v>0.19999999999999998</v>
      </c>
      <c r="M2486" s="12">
        <f t="shared" si="154"/>
        <v>7.6676923076923078</v>
      </c>
      <c r="N2486" s="19">
        <f t="shared" si="155"/>
        <v>95.692800000000005</v>
      </c>
    </row>
    <row r="2487" spans="1:14" x14ac:dyDescent="0.3">
      <c r="A2487" s="10" t="s">
        <v>3116</v>
      </c>
      <c r="B2487" s="11">
        <v>43340</v>
      </c>
      <c r="C2487" s="12" t="s">
        <v>2946</v>
      </c>
      <c r="D2487" s="12" t="s">
        <v>8</v>
      </c>
      <c r="E2487" s="12" t="s">
        <v>30</v>
      </c>
      <c r="F2487" s="12" t="s">
        <v>10</v>
      </c>
      <c r="G2487" s="12">
        <v>5.56</v>
      </c>
      <c r="H2487" s="12">
        <v>22</v>
      </c>
      <c r="I2487" s="12">
        <v>1.1120000000000001</v>
      </c>
      <c r="J2487" s="13">
        <v>0.18</v>
      </c>
      <c r="K2487" s="12" t="str">
        <f t="shared" si="152"/>
        <v>August</v>
      </c>
      <c r="L2487" s="24">
        <f t="shared" si="153"/>
        <v>0.20000000000000004</v>
      </c>
      <c r="M2487" s="12">
        <f t="shared" si="154"/>
        <v>0.25272727272727269</v>
      </c>
      <c r="N2487" s="19">
        <f t="shared" si="155"/>
        <v>4.5591999999999997</v>
      </c>
    </row>
    <row r="2488" spans="1:14" x14ac:dyDescent="0.3">
      <c r="A2488" s="10" t="s">
        <v>3117</v>
      </c>
      <c r="B2488" s="11">
        <v>42401</v>
      </c>
      <c r="C2488" s="12" t="s">
        <v>395</v>
      </c>
      <c r="D2488" s="12" t="s">
        <v>2</v>
      </c>
      <c r="E2488" s="12" t="s">
        <v>9</v>
      </c>
      <c r="F2488" s="12" t="s">
        <v>10</v>
      </c>
      <c r="G2488" s="12">
        <v>85.52</v>
      </c>
      <c r="H2488" s="12">
        <v>19</v>
      </c>
      <c r="I2488" s="12">
        <v>17.103999999999999</v>
      </c>
      <c r="J2488" s="13">
        <v>0.1</v>
      </c>
      <c r="K2488" s="12" t="str">
        <f t="shared" si="152"/>
        <v>February</v>
      </c>
      <c r="L2488" s="24">
        <f t="shared" si="153"/>
        <v>0.2</v>
      </c>
      <c r="M2488" s="12">
        <f t="shared" si="154"/>
        <v>4.501052631578947</v>
      </c>
      <c r="N2488" s="19">
        <f t="shared" si="155"/>
        <v>76.967999999999989</v>
      </c>
    </row>
    <row r="2489" spans="1:14" x14ac:dyDescent="0.3">
      <c r="A2489" s="10" t="s">
        <v>3118</v>
      </c>
      <c r="B2489" s="11">
        <v>42401</v>
      </c>
      <c r="C2489" s="12" t="s">
        <v>395</v>
      </c>
      <c r="D2489" s="12" t="s">
        <v>2</v>
      </c>
      <c r="E2489" s="12" t="s">
        <v>9</v>
      </c>
      <c r="F2489" s="12" t="s">
        <v>10</v>
      </c>
      <c r="G2489" s="12">
        <v>9.84</v>
      </c>
      <c r="H2489" s="12">
        <v>8</v>
      </c>
      <c r="I2489" s="12">
        <v>1.968</v>
      </c>
      <c r="J2489" s="13">
        <v>0.25</v>
      </c>
      <c r="K2489" s="12" t="str">
        <f t="shared" si="152"/>
        <v>February</v>
      </c>
      <c r="L2489" s="24">
        <f t="shared" si="153"/>
        <v>0.2</v>
      </c>
      <c r="M2489" s="12">
        <f t="shared" si="154"/>
        <v>1.23</v>
      </c>
      <c r="N2489" s="19">
        <f t="shared" si="155"/>
        <v>7.38</v>
      </c>
    </row>
    <row r="2490" spans="1:14" x14ac:dyDescent="0.3">
      <c r="A2490" s="10" t="s">
        <v>3119</v>
      </c>
      <c r="B2490" s="11">
        <v>42401</v>
      </c>
      <c r="C2490" s="12" t="s">
        <v>395</v>
      </c>
      <c r="D2490" s="12" t="s">
        <v>2</v>
      </c>
      <c r="E2490" s="12" t="s">
        <v>9</v>
      </c>
      <c r="F2490" s="12" t="s">
        <v>10</v>
      </c>
      <c r="G2490" s="12">
        <v>20.04</v>
      </c>
      <c r="H2490" s="12">
        <v>16</v>
      </c>
      <c r="I2490" s="12">
        <v>4.008</v>
      </c>
      <c r="J2490" s="13">
        <v>0</v>
      </c>
      <c r="K2490" s="12" t="str">
        <f t="shared" si="152"/>
        <v>February</v>
      </c>
      <c r="L2490" s="24">
        <f t="shared" si="153"/>
        <v>0.2</v>
      </c>
      <c r="M2490" s="12">
        <f t="shared" si="154"/>
        <v>1.2524999999999999</v>
      </c>
      <c r="N2490" s="19">
        <f t="shared" si="155"/>
        <v>20.04</v>
      </c>
    </row>
    <row r="2491" spans="1:14" x14ac:dyDescent="0.3">
      <c r="A2491" s="10" t="s">
        <v>3120</v>
      </c>
      <c r="B2491" s="11">
        <v>42623</v>
      </c>
      <c r="C2491" s="12" t="s">
        <v>3121</v>
      </c>
      <c r="D2491" s="12" t="s">
        <v>45</v>
      </c>
      <c r="E2491" s="12" t="s">
        <v>3</v>
      </c>
      <c r="F2491" s="12" t="s">
        <v>18</v>
      </c>
      <c r="G2491" s="12">
        <v>631.96</v>
      </c>
      <c r="H2491" s="12">
        <v>5</v>
      </c>
      <c r="I2491" s="12">
        <v>126.392</v>
      </c>
      <c r="J2491" s="13">
        <v>0.15</v>
      </c>
      <c r="K2491" s="12" t="str">
        <f t="shared" si="152"/>
        <v>September</v>
      </c>
      <c r="L2491" s="24">
        <f t="shared" si="153"/>
        <v>0.19999999999999998</v>
      </c>
      <c r="M2491" s="12">
        <f t="shared" si="154"/>
        <v>126.39200000000001</v>
      </c>
      <c r="N2491" s="19">
        <f t="shared" si="155"/>
        <v>537.16600000000005</v>
      </c>
    </row>
    <row r="2492" spans="1:14" x14ac:dyDescent="0.3">
      <c r="A2492" s="10" t="s">
        <v>3122</v>
      </c>
      <c r="B2492" s="11">
        <v>42623</v>
      </c>
      <c r="C2492" s="12" t="s">
        <v>3121</v>
      </c>
      <c r="D2492" s="12" t="s">
        <v>45</v>
      </c>
      <c r="E2492" s="12" t="s">
        <v>3</v>
      </c>
      <c r="F2492" s="12" t="s">
        <v>10</v>
      </c>
      <c r="G2492" s="12">
        <v>23.92</v>
      </c>
      <c r="H2492" s="12">
        <v>26</v>
      </c>
      <c r="I2492" s="12">
        <v>4.7839999999999998</v>
      </c>
      <c r="J2492" s="13">
        <v>0.23</v>
      </c>
      <c r="K2492" s="12" t="str">
        <f t="shared" si="152"/>
        <v>September</v>
      </c>
      <c r="L2492" s="24">
        <f t="shared" si="153"/>
        <v>0.19999999999999998</v>
      </c>
      <c r="M2492" s="12">
        <f t="shared" si="154"/>
        <v>0.92</v>
      </c>
      <c r="N2492" s="19">
        <f t="shared" si="155"/>
        <v>18.418400000000002</v>
      </c>
    </row>
    <row r="2493" spans="1:14" x14ac:dyDescent="0.3">
      <c r="A2493" s="10" t="s">
        <v>3123</v>
      </c>
      <c r="B2493" s="11">
        <v>42351</v>
      </c>
      <c r="C2493" s="12" t="s">
        <v>152</v>
      </c>
      <c r="D2493" s="12" t="s">
        <v>8</v>
      </c>
      <c r="E2493" s="12" t="s">
        <v>3</v>
      </c>
      <c r="F2493" s="12" t="s">
        <v>10</v>
      </c>
      <c r="G2493" s="12">
        <v>90.24</v>
      </c>
      <c r="H2493" s="12">
        <v>23</v>
      </c>
      <c r="I2493" s="12">
        <v>18.047999999999998</v>
      </c>
      <c r="J2493" s="13">
        <v>0.06</v>
      </c>
      <c r="K2493" s="12" t="str">
        <f t="shared" si="152"/>
        <v>December</v>
      </c>
      <c r="L2493" s="24">
        <f t="shared" si="153"/>
        <v>0.19999999999999998</v>
      </c>
      <c r="M2493" s="12">
        <f t="shared" si="154"/>
        <v>3.9234782608695649</v>
      </c>
      <c r="N2493" s="19">
        <f t="shared" si="155"/>
        <v>84.825599999999994</v>
      </c>
    </row>
    <row r="2494" spans="1:14" x14ac:dyDescent="0.3">
      <c r="A2494" s="10" t="s">
        <v>3124</v>
      </c>
      <c r="B2494" s="11">
        <v>42327</v>
      </c>
      <c r="C2494" s="12" t="s">
        <v>3125</v>
      </c>
      <c r="D2494" s="12" t="s">
        <v>45</v>
      </c>
      <c r="E2494" s="12" t="s">
        <v>3</v>
      </c>
      <c r="F2494" s="12" t="s">
        <v>18</v>
      </c>
      <c r="G2494" s="12">
        <v>4548.8100000000004</v>
      </c>
      <c r="H2494" s="12">
        <v>13</v>
      </c>
      <c r="I2494" s="12">
        <v>909.76199999999994</v>
      </c>
      <c r="J2494" s="13">
        <v>0.17</v>
      </c>
      <c r="K2494" s="12" t="str">
        <f t="shared" si="152"/>
        <v>November</v>
      </c>
      <c r="L2494" s="24">
        <f t="shared" si="153"/>
        <v>0.19999999999999998</v>
      </c>
      <c r="M2494" s="12">
        <f t="shared" si="154"/>
        <v>349.90846153846155</v>
      </c>
      <c r="N2494" s="19">
        <f t="shared" si="155"/>
        <v>3775.5123000000003</v>
      </c>
    </row>
    <row r="2495" spans="1:14" x14ac:dyDescent="0.3">
      <c r="A2495" s="10" t="s">
        <v>3126</v>
      </c>
      <c r="B2495" s="11">
        <v>43017</v>
      </c>
      <c r="C2495" s="12" t="s">
        <v>1651</v>
      </c>
      <c r="D2495" s="12" t="s">
        <v>45</v>
      </c>
      <c r="E2495" s="12" t="s">
        <v>3</v>
      </c>
      <c r="F2495" s="12" t="s">
        <v>4</v>
      </c>
      <c r="G2495" s="12">
        <v>300.93</v>
      </c>
      <c r="H2495" s="12">
        <v>2</v>
      </c>
      <c r="I2495" s="12">
        <v>60.186</v>
      </c>
      <c r="J2495" s="13">
        <v>0.11</v>
      </c>
      <c r="K2495" s="12" t="str">
        <f t="shared" si="152"/>
        <v>October</v>
      </c>
      <c r="L2495" s="24">
        <f t="shared" si="153"/>
        <v>0.19999999999999998</v>
      </c>
      <c r="M2495" s="12">
        <f t="shared" si="154"/>
        <v>150.465</v>
      </c>
      <c r="N2495" s="19">
        <f t="shared" si="155"/>
        <v>267.82769999999999</v>
      </c>
    </row>
    <row r="2496" spans="1:14" x14ac:dyDescent="0.3">
      <c r="A2496" s="10" t="s">
        <v>3127</v>
      </c>
      <c r="B2496" s="11">
        <v>43017</v>
      </c>
      <c r="C2496" s="12" t="s">
        <v>1651</v>
      </c>
      <c r="D2496" s="12" t="s">
        <v>45</v>
      </c>
      <c r="E2496" s="12" t="s">
        <v>3</v>
      </c>
      <c r="F2496" s="12" t="s">
        <v>18</v>
      </c>
      <c r="G2496" s="12">
        <v>719.96</v>
      </c>
      <c r="H2496" s="12">
        <v>10</v>
      </c>
      <c r="I2496" s="12">
        <v>143.99199999999999</v>
      </c>
      <c r="J2496" s="13">
        <v>0.02</v>
      </c>
      <c r="K2496" s="12" t="str">
        <f t="shared" si="152"/>
        <v>October</v>
      </c>
      <c r="L2496" s="24">
        <f t="shared" si="153"/>
        <v>0.19999999999999998</v>
      </c>
      <c r="M2496" s="12">
        <f t="shared" si="154"/>
        <v>71.996000000000009</v>
      </c>
      <c r="N2496" s="19">
        <f t="shared" si="155"/>
        <v>705.56080000000009</v>
      </c>
    </row>
    <row r="2497" spans="1:14" x14ac:dyDescent="0.3">
      <c r="A2497" s="10" t="s">
        <v>3128</v>
      </c>
      <c r="B2497" s="11">
        <v>42171</v>
      </c>
      <c r="C2497" s="12" t="s">
        <v>3129</v>
      </c>
      <c r="D2497" s="12" t="s">
        <v>29</v>
      </c>
      <c r="E2497" s="12" t="s">
        <v>3</v>
      </c>
      <c r="F2497" s="12" t="s">
        <v>4</v>
      </c>
      <c r="G2497" s="12">
        <v>647.84</v>
      </c>
      <c r="H2497" s="12">
        <v>27</v>
      </c>
      <c r="I2497" s="12">
        <v>129.56800000000001</v>
      </c>
      <c r="J2497" s="13">
        <v>0.01</v>
      </c>
      <c r="K2497" s="12" t="str">
        <f t="shared" si="152"/>
        <v>June</v>
      </c>
      <c r="L2497" s="24">
        <f t="shared" si="153"/>
        <v>0.2</v>
      </c>
      <c r="M2497" s="12">
        <f t="shared" si="154"/>
        <v>23.994074074074074</v>
      </c>
      <c r="N2497" s="19">
        <f t="shared" si="155"/>
        <v>641.36160000000007</v>
      </c>
    </row>
    <row r="2498" spans="1:14" x14ac:dyDescent="0.3">
      <c r="A2498" s="10" t="s">
        <v>3130</v>
      </c>
      <c r="B2498" s="11">
        <v>42639</v>
      </c>
      <c r="C2498" s="12" t="s">
        <v>1329</v>
      </c>
      <c r="D2498" s="12" t="s">
        <v>45</v>
      </c>
      <c r="E2498" s="12" t="s">
        <v>30</v>
      </c>
      <c r="F2498" s="12" t="s">
        <v>10</v>
      </c>
      <c r="G2498" s="12">
        <v>64.17</v>
      </c>
      <c r="H2498" s="12">
        <v>20</v>
      </c>
      <c r="I2498" s="12">
        <v>12.834</v>
      </c>
      <c r="J2498" s="13">
        <v>0.03</v>
      </c>
      <c r="K2498" s="12" t="str">
        <f t="shared" ref="K2498:K2561" si="156">TEXT(B2498,"mmmm")</f>
        <v>September</v>
      </c>
      <c r="L2498" s="24">
        <f t="shared" ref="L2498:L2561" si="157">I2498/G2498</f>
        <v>0.19999999999999998</v>
      </c>
      <c r="M2498" s="12">
        <f t="shared" ref="M2498:M2561" si="158">G2498/H2498</f>
        <v>3.2084999999999999</v>
      </c>
      <c r="N2498" s="19">
        <f t="shared" ref="N2498:N2561" si="159">G2498-(G2498*J2498)</f>
        <v>62.244900000000001</v>
      </c>
    </row>
    <row r="2499" spans="1:14" x14ac:dyDescent="0.3">
      <c r="A2499" s="10" t="s">
        <v>3131</v>
      </c>
      <c r="B2499" s="11">
        <v>42639</v>
      </c>
      <c r="C2499" s="12" t="s">
        <v>1329</v>
      </c>
      <c r="D2499" s="12" t="s">
        <v>45</v>
      </c>
      <c r="E2499" s="12" t="s">
        <v>30</v>
      </c>
      <c r="F2499" s="12" t="s">
        <v>10</v>
      </c>
      <c r="G2499" s="12">
        <v>124.46</v>
      </c>
      <c r="H2499" s="12">
        <v>20</v>
      </c>
      <c r="I2499" s="12">
        <v>24.891999999999999</v>
      </c>
      <c r="J2499" s="13">
        <v>0.05</v>
      </c>
      <c r="K2499" s="12" t="str">
        <f t="shared" si="156"/>
        <v>September</v>
      </c>
      <c r="L2499" s="24">
        <f t="shared" si="157"/>
        <v>0.2</v>
      </c>
      <c r="M2499" s="12">
        <f t="shared" si="158"/>
        <v>6.2229999999999999</v>
      </c>
      <c r="N2499" s="19">
        <f t="shared" si="159"/>
        <v>118.23699999999999</v>
      </c>
    </row>
    <row r="2500" spans="1:14" x14ac:dyDescent="0.3">
      <c r="A2500" s="10" t="s">
        <v>3132</v>
      </c>
      <c r="B2500" s="11">
        <v>42874</v>
      </c>
      <c r="C2500" s="12" t="s">
        <v>1478</v>
      </c>
      <c r="D2500" s="12" t="s">
        <v>29</v>
      </c>
      <c r="E2500" s="12" t="s">
        <v>9</v>
      </c>
      <c r="F2500" s="12" t="s">
        <v>10</v>
      </c>
      <c r="G2500" s="12">
        <v>9.5839999999999996</v>
      </c>
      <c r="H2500" s="12">
        <v>11</v>
      </c>
      <c r="I2500" s="12">
        <v>1.9168000000000001</v>
      </c>
      <c r="J2500" s="13">
        <v>0.14000000000000001</v>
      </c>
      <c r="K2500" s="12" t="str">
        <f t="shared" si="156"/>
        <v>May</v>
      </c>
      <c r="L2500" s="24">
        <f t="shared" si="157"/>
        <v>0.2</v>
      </c>
      <c r="M2500" s="12">
        <f t="shared" si="158"/>
        <v>0.8712727272727272</v>
      </c>
      <c r="N2500" s="19">
        <f t="shared" si="159"/>
        <v>8.2422399999999989</v>
      </c>
    </row>
    <row r="2501" spans="1:14" x14ac:dyDescent="0.3">
      <c r="A2501" s="10" t="s">
        <v>3133</v>
      </c>
      <c r="B2501" s="11">
        <v>43273</v>
      </c>
      <c r="C2501" s="12" t="s">
        <v>1699</v>
      </c>
      <c r="D2501" s="12" t="s">
        <v>2</v>
      </c>
      <c r="E2501" s="12" t="s">
        <v>3</v>
      </c>
      <c r="F2501" s="12" t="s">
        <v>10</v>
      </c>
      <c r="G2501" s="12">
        <v>37.607999999999997</v>
      </c>
      <c r="H2501" s="12">
        <v>28</v>
      </c>
      <c r="I2501" s="12">
        <v>7.5216000000000003</v>
      </c>
      <c r="J2501" s="13">
        <v>0.11</v>
      </c>
      <c r="K2501" s="12" t="str">
        <f t="shared" si="156"/>
        <v>June</v>
      </c>
      <c r="L2501" s="24">
        <f t="shared" si="157"/>
        <v>0.2</v>
      </c>
      <c r="M2501" s="12">
        <f t="shared" si="158"/>
        <v>1.343142857142857</v>
      </c>
      <c r="N2501" s="19">
        <f t="shared" si="159"/>
        <v>33.471119999999999</v>
      </c>
    </row>
    <row r="2502" spans="1:14" x14ac:dyDescent="0.3">
      <c r="A2502" s="10" t="s">
        <v>3134</v>
      </c>
      <c r="B2502" s="11">
        <v>43268</v>
      </c>
      <c r="C2502" s="12" t="s">
        <v>3135</v>
      </c>
      <c r="D2502" s="12" t="s">
        <v>29</v>
      </c>
      <c r="E2502" s="12" t="s">
        <v>9</v>
      </c>
      <c r="F2502" s="12" t="s">
        <v>10</v>
      </c>
      <c r="G2502" s="12">
        <v>12.224</v>
      </c>
      <c r="H2502" s="12">
        <v>20</v>
      </c>
      <c r="I2502" s="12">
        <v>2.4447999999999999</v>
      </c>
      <c r="J2502" s="13">
        <v>0.21</v>
      </c>
      <c r="K2502" s="12" t="str">
        <f t="shared" si="156"/>
        <v>June</v>
      </c>
      <c r="L2502" s="24">
        <f t="shared" si="157"/>
        <v>0.19999999999999998</v>
      </c>
      <c r="M2502" s="12">
        <f t="shared" si="158"/>
        <v>0.61119999999999997</v>
      </c>
      <c r="N2502" s="19">
        <f t="shared" si="159"/>
        <v>9.6569599999999998</v>
      </c>
    </row>
    <row r="2503" spans="1:14" x14ac:dyDescent="0.3">
      <c r="A2503" s="10" t="s">
        <v>3136</v>
      </c>
      <c r="B2503" s="11">
        <v>43268</v>
      </c>
      <c r="C2503" s="12" t="s">
        <v>3135</v>
      </c>
      <c r="D2503" s="12" t="s">
        <v>29</v>
      </c>
      <c r="E2503" s="12" t="s">
        <v>9</v>
      </c>
      <c r="F2503" s="12" t="s">
        <v>10</v>
      </c>
      <c r="G2503" s="12">
        <v>2.3039999999999998</v>
      </c>
      <c r="H2503" s="12">
        <v>7</v>
      </c>
      <c r="I2503" s="12">
        <v>0.46079999999999999</v>
      </c>
      <c r="J2503" s="13">
        <v>0.25</v>
      </c>
      <c r="K2503" s="12" t="str">
        <f t="shared" si="156"/>
        <v>June</v>
      </c>
      <c r="L2503" s="24">
        <f t="shared" si="157"/>
        <v>0.2</v>
      </c>
      <c r="M2503" s="12">
        <f t="shared" si="158"/>
        <v>0.32914285714285713</v>
      </c>
      <c r="N2503" s="19">
        <f t="shared" si="159"/>
        <v>1.7279999999999998</v>
      </c>
    </row>
    <row r="2504" spans="1:14" x14ac:dyDescent="0.3">
      <c r="A2504" s="10" t="s">
        <v>3137</v>
      </c>
      <c r="B2504" s="11">
        <v>43268</v>
      </c>
      <c r="C2504" s="12" t="s">
        <v>3135</v>
      </c>
      <c r="D2504" s="12" t="s">
        <v>29</v>
      </c>
      <c r="E2504" s="12" t="s">
        <v>9</v>
      </c>
      <c r="F2504" s="12" t="s">
        <v>10</v>
      </c>
      <c r="G2504" s="12">
        <v>9.36</v>
      </c>
      <c r="H2504" s="12">
        <v>10</v>
      </c>
      <c r="I2504" s="12">
        <v>1.8720000000000001</v>
      </c>
      <c r="J2504" s="13">
        <v>0.2</v>
      </c>
      <c r="K2504" s="12" t="str">
        <f t="shared" si="156"/>
        <v>June</v>
      </c>
      <c r="L2504" s="24">
        <f t="shared" si="157"/>
        <v>0.2</v>
      </c>
      <c r="M2504" s="12">
        <f t="shared" si="158"/>
        <v>0.93599999999999994</v>
      </c>
      <c r="N2504" s="19">
        <f t="shared" si="159"/>
        <v>7.4879999999999995</v>
      </c>
    </row>
    <row r="2505" spans="1:14" x14ac:dyDescent="0.3">
      <c r="A2505" s="10" t="s">
        <v>3138</v>
      </c>
      <c r="B2505" s="11">
        <v>43053</v>
      </c>
      <c r="C2505" s="12" t="s">
        <v>3139</v>
      </c>
      <c r="D2505" s="12" t="s">
        <v>8</v>
      </c>
      <c r="E2505" s="12" t="s">
        <v>3</v>
      </c>
      <c r="F2505" s="12" t="s">
        <v>10</v>
      </c>
      <c r="G2505" s="12">
        <v>7.38</v>
      </c>
      <c r="H2505" s="12">
        <v>15</v>
      </c>
      <c r="I2505" s="12">
        <v>1.476</v>
      </c>
      <c r="J2505" s="13">
        <v>0.05</v>
      </c>
      <c r="K2505" s="12" t="str">
        <f t="shared" si="156"/>
        <v>November</v>
      </c>
      <c r="L2505" s="24">
        <f t="shared" si="157"/>
        <v>0.2</v>
      </c>
      <c r="M2505" s="12">
        <f t="shared" si="158"/>
        <v>0.49199999999999999</v>
      </c>
      <c r="N2505" s="19">
        <f t="shared" si="159"/>
        <v>7.0110000000000001</v>
      </c>
    </row>
    <row r="2506" spans="1:14" x14ac:dyDescent="0.3">
      <c r="A2506" s="10" t="s">
        <v>3140</v>
      </c>
      <c r="B2506" s="11">
        <v>42210</v>
      </c>
      <c r="C2506" s="12" t="s">
        <v>355</v>
      </c>
      <c r="D2506" s="12" t="s">
        <v>29</v>
      </c>
      <c r="E2506" s="12" t="s">
        <v>3</v>
      </c>
      <c r="F2506" s="12" t="s">
        <v>10</v>
      </c>
      <c r="G2506" s="12">
        <v>53.72</v>
      </c>
      <c r="H2506" s="12">
        <v>11</v>
      </c>
      <c r="I2506" s="12">
        <v>10.744</v>
      </c>
      <c r="J2506" s="13">
        <v>0.23</v>
      </c>
      <c r="K2506" s="12" t="str">
        <f t="shared" si="156"/>
        <v>July</v>
      </c>
      <c r="L2506" s="24">
        <f t="shared" si="157"/>
        <v>0.2</v>
      </c>
      <c r="M2506" s="12">
        <f t="shared" si="158"/>
        <v>4.8836363636363638</v>
      </c>
      <c r="N2506" s="19">
        <f t="shared" si="159"/>
        <v>41.364399999999996</v>
      </c>
    </row>
    <row r="2507" spans="1:14" x14ac:dyDescent="0.3">
      <c r="A2507" s="10" t="s">
        <v>3141</v>
      </c>
      <c r="B2507" s="11">
        <v>42210</v>
      </c>
      <c r="C2507" s="12" t="s">
        <v>355</v>
      </c>
      <c r="D2507" s="12" t="s">
        <v>29</v>
      </c>
      <c r="E2507" s="12" t="s">
        <v>3</v>
      </c>
      <c r="F2507" s="12" t="s">
        <v>10</v>
      </c>
      <c r="G2507" s="12">
        <v>8187.65</v>
      </c>
      <c r="H2507" s="12">
        <v>17</v>
      </c>
      <c r="I2507" s="12">
        <v>1637.53</v>
      </c>
      <c r="J2507" s="13">
        <v>0.01</v>
      </c>
      <c r="K2507" s="12" t="str">
        <f t="shared" si="156"/>
        <v>July</v>
      </c>
      <c r="L2507" s="24">
        <f t="shared" si="157"/>
        <v>0.2</v>
      </c>
      <c r="M2507" s="12">
        <f t="shared" si="158"/>
        <v>481.62647058823529</v>
      </c>
      <c r="N2507" s="19">
        <f t="shared" si="159"/>
        <v>8105.7734999999993</v>
      </c>
    </row>
    <row r="2508" spans="1:14" x14ac:dyDescent="0.3">
      <c r="A2508" s="10" t="s">
        <v>3142</v>
      </c>
      <c r="B2508" s="11">
        <v>42210</v>
      </c>
      <c r="C2508" s="12" t="s">
        <v>355</v>
      </c>
      <c r="D2508" s="12" t="s">
        <v>29</v>
      </c>
      <c r="E2508" s="12" t="s">
        <v>3</v>
      </c>
      <c r="F2508" s="12" t="s">
        <v>4</v>
      </c>
      <c r="G2508" s="12">
        <v>77.92</v>
      </c>
      <c r="H2508" s="12">
        <v>19</v>
      </c>
      <c r="I2508" s="12">
        <v>15.584</v>
      </c>
      <c r="J2508" s="13">
        <v>0.22</v>
      </c>
      <c r="K2508" s="12" t="str">
        <f t="shared" si="156"/>
        <v>July</v>
      </c>
      <c r="L2508" s="24">
        <f t="shared" si="157"/>
        <v>0.19999999999999998</v>
      </c>
      <c r="M2508" s="12">
        <f t="shared" si="158"/>
        <v>4.1010526315789475</v>
      </c>
      <c r="N2508" s="19">
        <f t="shared" si="159"/>
        <v>60.7776</v>
      </c>
    </row>
    <row r="2509" spans="1:14" x14ac:dyDescent="0.3">
      <c r="A2509" s="10" t="s">
        <v>3143</v>
      </c>
      <c r="B2509" s="11">
        <v>42407</v>
      </c>
      <c r="C2509" s="12" t="s">
        <v>2741</v>
      </c>
      <c r="D2509" s="12" t="s">
        <v>29</v>
      </c>
      <c r="E2509" s="12" t="s">
        <v>3</v>
      </c>
      <c r="F2509" s="12" t="s">
        <v>10</v>
      </c>
      <c r="G2509" s="12">
        <v>32.783999999999999</v>
      </c>
      <c r="H2509" s="12">
        <v>30</v>
      </c>
      <c r="I2509" s="12">
        <v>6.5568</v>
      </c>
      <c r="J2509" s="13">
        <v>0.16</v>
      </c>
      <c r="K2509" s="12" t="str">
        <f t="shared" si="156"/>
        <v>February</v>
      </c>
      <c r="L2509" s="24">
        <f t="shared" si="157"/>
        <v>0.2</v>
      </c>
      <c r="M2509" s="12">
        <f t="shared" si="158"/>
        <v>1.0928</v>
      </c>
      <c r="N2509" s="19">
        <f t="shared" si="159"/>
        <v>27.538559999999997</v>
      </c>
    </row>
    <row r="2510" spans="1:14" x14ac:dyDescent="0.3">
      <c r="A2510" s="10" t="s">
        <v>3144</v>
      </c>
      <c r="B2510" s="11">
        <v>43134</v>
      </c>
      <c r="C2510" s="12" t="s">
        <v>710</v>
      </c>
      <c r="D2510" s="12" t="s">
        <v>8</v>
      </c>
      <c r="E2510" s="12" t="s">
        <v>9</v>
      </c>
      <c r="F2510" s="12" t="s">
        <v>18</v>
      </c>
      <c r="G2510" s="12">
        <v>196.77600000000001</v>
      </c>
      <c r="H2510" s="12">
        <v>1</v>
      </c>
      <c r="I2510" s="12">
        <v>39.355200000000004</v>
      </c>
      <c r="J2510" s="13">
        <v>0.21</v>
      </c>
      <c r="K2510" s="12" t="str">
        <f t="shared" si="156"/>
        <v>February</v>
      </c>
      <c r="L2510" s="24">
        <f t="shared" si="157"/>
        <v>0.2</v>
      </c>
      <c r="M2510" s="12">
        <f t="shared" si="158"/>
        <v>196.77600000000001</v>
      </c>
      <c r="N2510" s="19">
        <f t="shared" si="159"/>
        <v>155.45304000000002</v>
      </c>
    </row>
    <row r="2511" spans="1:14" x14ac:dyDescent="0.3">
      <c r="A2511" s="10" t="s">
        <v>3145</v>
      </c>
      <c r="B2511" s="11">
        <v>43134</v>
      </c>
      <c r="C2511" s="12" t="s">
        <v>710</v>
      </c>
      <c r="D2511" s="12" t="s">
        <v>8</v>
      </c>
      <c r="E2511" s="12" t="s">
        <v>9</v>
      </c>
      <c r="F2511" s="12" t="s">
        <v>18</v>
      </c>
      <c r="G2511" s="12">
        <v>479.94</v>
      </c>
      <c r="H2511" s="12">
        <v>27</v>
      </c>
      <c r="I2511" s="12">
        <v>95.988</v>
      </c>
      <c r="J2511" s="13">
        <v>0.05</v>
      </c>
      <c r="K2511" s="12" t="str">
        <f t="shared" si="156"/>
        <v>February</v>
      </c>
      <c r="L2511" s="24">
        <f t="shared" si="157"/>
        <v>0.2</v>
      </c>
      <c r="M2511" s="12">
        <f t="shared" si="158"/>
        <v>17.775555555555556</v>
      </c>
      <c r="N2511" s="19">
        <f t="shared" si="159"/>
        <v>455.94299999999998</v>
      </c>
    </row>
    <row r="2512" spans="1:14" x14ac:dyDescent="0.3">
      <c r="A2512" s="10" t="s">
        <v>3146</v>
      </c>
      <c r="B2512" s="11">
        <v>43057</v>
      </c>
      <c r="C2512" s="12" t="s">
        <v>2802</v>
      </c>
      <c r="D2512" s="12" t="s">
        <v>29</v>
      </c>
      <c r="E2512" s="12" t="s">
        <v>30</v>
      </c>
      <c r="F2512" s="12" t="s">
        <v>10</v>
      </c>
      <c r="G2512" s="12">
        <v>1117.92</v>
      </c>
      <c r="H2512" s="12">
        <v>25</v>
      </c>
      <c r="I2512" s="12">
        <v>223.584</v>
      </c>
      <c r="J2512" s="13">
        <v>0.19</v>
      </c>
      <c r="K2512" s="12" t="str">
        <f t="shared" si="156"/>
        <v>November</v>
      </c>
      <c r="L2512" s="24">
        <f t="shared" si="157"/>
        <v>0.19999999999999998</v>
      </c>
      <c r="M2512" s="12">
        <f t="shared" si="158"/>
        <v>44.716800000000006</v>
      </c>
      <c r="N2512" s="19">
        <f t="shared" si="159"/>
        <v>905.51520000000005</v>
      </c>
    </row>
    <row r="2513" spans="1:14" x14ac:dyDescent="0.3">
      <c r="A2513" s="10" t="s">
        <v>3147</v>
      </c>
      <c r="B2513" s="11">
        <v>42478</v>
      </c>
      <c r="C2513" s="12" t="s">
        <v>2953</v>
      </c>
      <c r="D2513" s="12" t="s">
        <v>2</v>
      </c>
      <c r="E2513" s="12" t="s">
        <v>3</v>
      </c>
      <c r="F2513" s="12" t="s">
        <v>18</v>
      </c>
      <c r="G2513" s="12">
        <v>106.5</v>
      </c>
      <c r="H2513" s="12">
        <v>6</v>
      </c>
      <c r="I2513" s="12">
        <v>21.3</v>
      </c>
      <c r="J2513" s="13">
        <v>0.12</v>
      </c>
      <c r="K2513" s="12" t="str">
        <f t="shared" si="156"/>
        <v>April</v>
      </c>
      <c r="L2513" s="24">
        <f t="shared" si="157"/>
        <v>0.2</v>
      </c>
      <c r="M2513" s="12">
        <f t="shared" si="158"/>
        <v>17.75</v>
      </c>
      <c r="N2513" s="19">
        <f t="shared" si="159"/>
        <v>93.72</v>
      </c>
    </row>
    <row r="2514" spans="1:14" x14ac:dyDescent="0.3">
      <c r="A2514" s="10" t="s">
        <v>3148</v>
      </c>
      <c r="B2514" s="11">
        <v>43143</v>
      </c>
      <c r="C2514" s="12" t="s">
        <v>3149</v>
      </c>
      <c r="D2514" s="12" t="s">
        <v>2</v>
      </c>
      <c r="E2514" s="12" t="s">
        <v>30</v>
      </c>
      <c r="F2514" s="12" t="s">
        <v>10</v>
      </c>
      <c r="G2514" s="12">
        <v>45.66</v>
      </c>
      <c r="H2514" s="12">
        <v>1</v>
      </c>
      <c r="I2514" s="12">
        <v>9.1319999999999997</v>
      </c>
      <c r="J2514" s="13">
        <v>0.15</v>
      </c>
      <c r="K2514" s="12" t="str">
        <f t="shared" si="156"/>
        <v>February</v>
      </c>
      <c r="L2514" s="24">
        <f t="shared" si="157"/>
        <v>0.2</v>
      </c>
      <c r="M2514" s="12">
        <f t="shared" si="158"/>
        <v>45.66</v>
      </c>
      <c r="N2514" s="19">
        <f t="shared" si="159"/>
        <v>38.811</v>
      </c>
    </row>
    <row r="2515" spans="1:14" x14ac:dyDescent="0.3">
      <c r="A2515" s="10" t="s">
        <v>3150</v>
      </c>
      <c r="B2515" s="11">
        <v>43050</v>
      </c>
      <c r="C2515" s="12" t="s">
        <v>628</v>
      </c>
      <c r="D2515" s="12" t="s">
        <v>29</v>
      </c>
      <c r="E2515" s="12" t="s">
        <v>9</v>
      </c>
      <c r="F2515" s="12" t="s">
        <v>18</v>
      </c>
      <c r="G2515" s="12">
        <v>95.968000000000004</v>
      </c>
      <c r="H2515" s="12">
        <v>6</v>
      </c>
      <c r="I2515" s="12">
        <v>19.1936</v>
      </c>
      <c r="J2515" s="13">
        <v>0.16</v>
      </c>
      <c r="K2515" s="12" t="str">
        <f t="shared" si="156"/>
        <v>November</v>
      </c>
      <c r="L2515" s="24">
        <f t="shared" si="157"/>
        <v>0.19999999999999998</v>
      </c>
      <c r="M2515" s="12">
        <f t="shared" si="158"/>
        <v>15.994666666666667</v>
      </c>
      <c r="N2515" s="19">
        <f t="shared" si="159"/>
        <v>80.613120000000009</v>
      </c>
    </row>
    <row r="2516" spans="1:14" x14ac:dyDescent="0.3">
      <c r="A2516" s="10" t="s">
        <v>3151</v>
      </c>
      <c r="B2516" s="11">
        <v>43050</v>
      </c>
      <c r="C2516" s="12" t="s">
        <v>628</v>
      </c>
      <c r="D2516" s="12" t="s">
        <v>29</v>
      </c>
      <c r="E2516" s="12" t="s">
        <v>9</v>
      </c>
      <c r="F2516" s="12" t="s">
        <v>4</v>
      </c>
      <c r="G2516" s="12">
        <v>47.991999999999997</v>
      </c>
      <c r="H2516" s="12">
        <v>12</v>
      </c>
      <c r="I2516" s="12">
        <v>9.5983999999999998</v>
      </c>
      <c r="J2516" s="13">
        <v>0.02</v>
      </c>
      <c r="K2516" s="12" t="str">
        <f t="shared" si="156"/>
        <v>November</v>
      </c>
      <c r="L2516" s="24">
        <f t="shared" si="157"/>
        <v>0.2</v>
      </c>
      <c r="M2516" s="12">
        <f t="shared" si="158"/>
        <v>3.999333333333333</v>
      </c>
      <c r="N2516" s="19">
        <f t="shared" si="159"/>
        <v>47.032159999999998</v>
      </c>
    </row>
    <row r="2517" spans="1:14" x14ac:dyDescent="0.3">
      <c r="A2517" s="10" t="s">
        <v>3152</v>
      </c>
      <c r="B2517" s="11">
        <v>42133</v>
      </c>
      <c r="C2517" s="12" t="s">
        <v>1669</v>
      </c>
      <c r="D2517" s="12" t="s">
        <v>8</v>
      </c>
      <c r="E2517" s="12" t="s">
        <v>3</v>
      </c>
      <c r="F2517" s="12" t="s">
        <v>10</v>
      </c>
      <c r="G2517" s="12">
        <v>264.32</v>
      </c>
      <c r="H2517" s="12">
        <v>6</v>
      </c>
      <c r="I2517" s="12">
        <v>52.863999999999997</v>
      </c>
      <c r="J2517" s="13">
        <v>0.21</v>
      </c>
      <c r="K2517" s="12" t="str">
        <f t="shared" si="156"/>
        <v>May</v>
      </c>
      <c r="L2517" s="24">
        <f t="shared" si="157"/>
        <v>0.19999999999999998</v>
      </c>
      <c r="M2517" s="12">
        <f t="shared" si="158"/>
        <v>44.053333333333335</v>
      </c>
      <c r="N2517" s="19">
        <f t="shared" si="159"/>
        <v>208.81279999999998</v>
      </c>
    </row>
    <row r="2518" spans="1:14" x14ac:dyDescent="0.3">
      <c r="A2518" s="10" t="s">
        <v>3153</v>
      </c>
      <c r="B2518" s="11">
        <v>42323</v>
      </c>
      <c r="C2518" s="12" t="s">
        <v>1046</v>
      </c>
      <c r="D2518" s="12" t="s">
        <v>29</v>
      </c>
      <c r="E2518" s="12" t="s">
        <v>3</v>
      </c>
      <c r="F2518" s="12" t="s">
        <v>10</v>
      </c>
      <c r="G2518" s="12">
        <v>604.65599999999995</v>
      </c>
      <c r="H2518" s="12">
        <v>18</v>
      </c>
      <c r="I2518" s="12">
        <v>120.9312</v>
      </c>
      <c r="J2518" s="13">
        <v>0.24</v>
      </c>
      <c r="K2518" s="12" t="str">
        <f t="shared" si="156"/>
        <v>November</v>
      </c>
      <c r="L2518" s="24">
        <f t="shared" si="157"/>
        <v>0.2</v>
      </c>
      <c r="M2518" s="12">
        <f t="shared" si="158"/>
        <v>33.591999999999999</v>
      </c>
      <c r="N2518" s="19">
        <f t="shared" si="159"/>
        <v>459.53855999999996</v>
      </c>
    </row>
    <row r="2519" spans="1:14" x14ac:dyDescent="0.3">
      <c r="A2519" s="10" t="s">
        <v>3154</v>
      </c>
      <c r="B2519" s="11">
        <v>43136</v>
      </c>
      <c r="C2519" s="12" t="s">
        <v>202</v>
      </c>
      <c r="D2519" s="12" t="s">
        <v>45</v>
      </c>
      <c r="E2519" s="12" t="s">
        <v>9</v>
      </c>
      <c r="F2519" s="12" t="s">
        <v>4</v>
      </c>
      <c r="G2519" s="12">
        <v>129.93</v>
      </c>
      <c r="H2519" s="12">
        <v>2</v>
      </c>
      <c r="I2519" s="12">
        <v>25.986000000000001</v>
      </c>
      <c r="J2519" s="13">
        <v>0.14000000000000001</v>
      </c>
      <c r="K2519" s="12" t="str">
        <f t="shared" si="156"/>
        <v>February</v>
      </c>
      <c r="L2519" s="24">
        <f t="shared" si="157"/>
        <v>0.19999999999999998</v>
      </c>
      <c r="M2519" s="12">
        <f t="shared" si="158"/>
        <v>64.965000000000003</v>
      </c>
      <c r="N2519" s="19">
        <f t="shared" si="159"/>
        <v>111.7398</v>
      </c>
    </row>
    <row r="2520" spans="1:14" x14ac:dyDescent="0.3">
      <c r="A2520" s="10" t="s">
        <v>3155</v>
      </c>
      <c r="B2520" s="11">
        <v>43023</v>
      </c>
      <c r="C2520" s="12" t="s">
        <v>2236</v>
      </c>
      <c r="D2520" s="12" t="s">
        <v>8</v>
      </c>
      <c r="E2520" s="12" t="s">
        <v>30</v>
      </c>
      <c r="F2520" s="12" t="s">
        <v>10</v>
      </c>
      <c r="G2520" s="12">
        <v>20.16</v>
      </c>
      <c r="H2520" s="12">
        <v>15</v>
      </c>
      <c r="I2520" s="12">
        <v>4.032</v>
      </c>
      <c r="J2520" s="13">
        <v>0.04</v>
      </c>
      <c r="K2520" s="12" t="str">
        <f t="shared" si="156"/>
        <v>October</v>
      </c>
      <c r="L2520" s="24">
        <f t="shared" si="157"/>
        <v>0.2</v>
      </c>
      <c r="M2520" s="12">
        <f t="shared" si="158"/>
        <v>1.3440000000000001</v>
      </c>
      <c r="N2520" s="19">
        <f t="shared" si="159"/>
        <v>19.3536</v>
      </c>
    </row>
    <row r="2521" spans="1:14" x14ac:dyDescent="0.3">
      <c r="A2521" s="10" t="s">
        <v>3156</v>
      </c>
      <c r="B2521" s="11">
        <v>43023</v>
      </c>
      <c r="C2521" s="12" t="s">
        <v>2236</v>
      </c>
      <c r="D2521" s="12" t="s">
        <v>8</v>
      </c>
      <c r="E2521" s="12" t="s">
        <v>30</v>
      </c>
      <c r="F2521" s="12" t="s">
        <v>10</v>
      </c>
      <c r="G2521" s="12">
        <v>29.46</v>
      </c>
      <c r="H2521" s="12">
        <v>5</v>
      </c>
      <c r="I2521" s="12">
        <v>5.8920000000000003</v>
      </c>
      <c r="J2521" s="13">
        <v>0.05</v>
      </c>
      <c r="K2521" s="12" t="str">
        <f t="shared" si="156"/>
        <v>October</v>
      </c>
      <c r="L2521" s="24">
        <f t="shared" si="157"/>
        <v>0.2</v>
      </c>
      <c r="M2521" s="12">
        <f t="shared" si="158"/>
        <v>5.8920000000000003</v>
      </c>
      <c r="N2521" s="19">
        <f t="shared" si="159"/>
        <v>27.987000000000002</v>
      </c>
    </row>
    <row r="2522" spans="1:14" x14ac:dyDescent="0.3">
      <c r="A2522" s="10" t="s">
        <v>3157</v>
      </c>
      <c r="B2522" s="11">
        <v>43023</v>
      </c>
      <c r="C2522" s="12" t="s">
        <v>2236</v>
      </c>
      <c r="D2522" s="12" t="s">
        <v>8</v>
      </c>
      <c r="E2522" s="12" t="s">
        <v>30</v>
      </c>
      <c r="F2522" s="12" t="s">
        <v>10</v>
      </c>
      <c r="G2522" s="12">
        <v>868.59</v>
      </c>
      <c r="H2522" s="12">
        <v>4</v>
      </c>
      <c r="I2522" s="12">
        <v>173.71799999999999</v>
      </c>
      <c r="J2522" s="13">
        <v>0.11</v>
      </c>
      <c r="K2522" s="12" t="str">
        <f t="shared" si="156"/>
        <v>October</v>
      </c>
      <c r="L2522" s="24">
        <f t="shared" si="157"/>
        <v>0.19999999999999998</v>
      </c>
      <c r="M2522" s="12">
        <f t="shared" si="158"/>
        <v>217.14750000000001</v>
      </c>
      <c r="N2522" s="19">
        <f t="shared" si="159"/>
        <v>773.04510000000005</v>
      </c>
    </row>
    <row r="2523" spans="1:14" x14ac:dyDescent="0.3">
      <c r="A2523" s="10" t="s">
        <v>3158</v>
      </c>
      <c r="B2523" s="11">
        <v>43023</v>
      </c>
      <c r="C2523" s="12" t="s">
        <v>2236</v>
      </c>
      <c r="D2523" s="12" t="s">
        <v>8</v>
      </c>
      <c r="E2523" s="12" t="s">
        <v>30</v>
      </c>
      <c r="F2523" s="12" t="s">
        <v>10</v>
      </c>
      <c r="G2523" s="12">
        <v>12.96</v>
      </c>
      <c r="H2523" s="12">
        <v>15</v>
      </c>
      <c r="I2523" s="12">
        <v>2.5920000000000001</v>
      </c>
      <c r="J2523" s="13">
        <v>0.22</v>
      </c>
      <c r="K2523" s="12" t="str">
        <f t="shared" si="156"/>
        <v>October</v>
      </c>
      <c r="L2523" s="24">
        <f t="shared" si="157"/>
        <v>0.19999999999999998</v>
      </c>
      <c r="M2523" s="12">
        <f t="shared" si="158"/>
        <v>0.8640000000000001</v>
      </c>
      <c r="N2523" s="19">
        <f t="shared" si="159"/>
        <v>10.1088</v>
      </c>
    </row>
    <row r="2524" spans="1:14" x14ac:dyDescent="0.3">
      <c r="A2524" s="10" t="s">
        <v>3159</v>
      </c>
      <c r="B2524" s="11">
        <v>43023</v>
      </c>
      <c r="C2524" s="12" t="s">
        <v>2236</v>
      </c>
      <c r="D2524" s="12" t="s">
        <v>8</v>
      </c>
      <c r="E2524" s="12" t="s">
        <v>30</v>
      </c>
      <c r="F2524" s="12" t="s">
        <v>18</v>
      </c>
      <c r="G2524" s="12">
        <v>5.5</v>
      </c>
      <c r="H2524" s="12">
        <v>10</v>
      </c>
      <c r="I2524" s="12">
        <v>1.1000000000000001</v>
      </c>
      <c r="J2524" s="13">
        <v>0.23</v>
      </c>
      <c r="K2524" s="12" t="str">
        <f t="shared" si="156"/>
        <v>October</v>
      </c>
      <c r="L2524" s="24">
        <f t="shared" si="157"/>
        <v>0.2</v>
      </c>
      <c r="M2524" s="12">
        <f t="shared" si="158"/>
        <v>0.55000000000000004</v>
      </c>
      <c r="N2524" s="19">
        <f t="shared" si="159"/>
        <v>4.2349999999999994</v>
      </c>
    </row>
    <row r="2525" spans="1:14" x14ac:dyDescent="0.3">
      <c r="A2525" s="10" t="s">
        <v>3160</v>
      </c>
      <c r="B2525" s="11">
        <v>43023</v>
      </c>
      <c r="C2525" s="12" t="s">
        <v>2236</v>
      </c>
      <c r="D2525" s="12" t="s">
        <v>8</v>
      </c>
      <c r="E2525" s="12" t="s">
        <v>30</v>
      </c>
      <c r="F2525" s="12" t="s">
        <v>10</v>
      </c>
      <c r="G2525" s="12">
        <v>121.6</v>
      </c>
      <c r="H2525" s="12">
        <v>21</v>
      </c>
      <c r="I2525" s="12">
        <v>24.32</v>
      </c>
      <c r="J2525" s="13">
        <v>0.21</v>
      </c>
      <c r="K2525" s="12" t="str">
        <f t="shared" si="156"/>
        <v>October</v>
      </c>
      <c r="L2525" s="24">
        <f t="shared" si="157"/>
        <v>0.2</v>
      </c>
      <c r="M2525" s="12">
        <f t="shared" si="158"/>
        <v>5.7904761904761903</v>
      </c>
      <c r="N2525" s="19">
        <f t="shared" si="159"/>
        <v>96.063999999999993</v>
      </c>
    </row>
    <row r="2526" spans="1:14" x14ac:dyDescent="0.3">
      <c r="A2526" s="10" t="s">
        <v>3161</v>
      </c>
      <c r="B2526" s="11">
        <v>42525</v>
      </c>
      <c r="C2526" s="12" t="s">
        <v>3162</v>
      </c>
      <c r="D2526" s="12" t="s">
        <v>29</v>
      </c>
      <c r="E2526" s="12" t="s">
        <v>3</v>
      </c>
      <c r="F2526" s="12" t="s">
        <v>10</v>
      </c>
      <c r="G2526" s="12">
        <v>42.048000000000002</v>
      </c>
      <c r="H2526" s="12">
        <v>23</v>
      </c>
      <c r="I2526" s="12">
        <v>8.4095999999999993</v>
      </c>
      <c r="J2526" s="13">
        <v>0.05</v>
      </c>
      <c r="K2526" s="12" t="str">
        <f t="shared" si="156"/>
        <v>June</v>
      </c>
      <c r="L2526" s="24">
        <f t="shared" si="157"/>
        <v>0.19999999999999998</v>
      </c>
      <c r="M2526" s="12">
        <f t="shared" si="158"/>
        <v>1.8281739130434784</v>
      </c>
      <c r="N2526" s="19">
        <f t="shared" si="159"/>
        <v>39.945599999999999</v>
      </c>
    </row>
    <row r="2527" spans="1:14" x14ac:dyDescent="0.3">
      <c r="A2527" s="10" t="s">
        <v>3163</v>
      </c>
      <c r="B2527" s="11">
        <v>42525</v>
      </c>
      <c r="C2527" s="12" t="s">
        <v>3162</v>
      </c>
      <c r="D2527" s="12" t="s">
        <v>29</v>
      </c>
      <c r="E2527" s="12" t="s">
        <v>3</v>
      </c>
      <c r="F2527" s="12" t="s">
        <v>18</v>
      </c>
      <c r="G2527" s="12">
        <v>25.488</v>
      </c>
      <c r="H2527" s="12">
        <v>20</v>
      </c>
      <c r="I2527" s="12">
        <v>5.0975999999999999</v>
      </c>
      <c r="J2527" s="13">
        <v>0.25</v>
      </c>
      <c r="K2527" s="12" t="str">
        <f t="shared" si="156"/>
        <v>June</v>
      </c>
      <c r="L2527" s="24">
        <f t="shared" si="157"/>
        <v>0.2</v>
      </c>
      <c r="M2527" s="12">
        <f t="shared" si="158"/>
        <v>1.2744</v>
      </c>
      <c r="N2527" s="19">
        <f t="shared" si="159"/>
        <v>19.116</v>
      </c>
    </row>
    <row r="2528" spans="1:14" x14ac:dyDescent="0.3">
      <c r="A2528" s="10" t="s">
        <v>3164</v>
      </c>
      <c r="B2528" s="11">
        <v>42525</v>
      </c>
      <c r="C2528" s="12" t="s">
        <v>3162</v>
      </c>
      <c r="D2528" s="12" t="s">
        <v>29</v>
      </c>
      <c r="E2528" s="12" t="s">
        <v>3</v>
      </c>
      <c r="F2528" s="12" t="s">
        <v>10</v>
      </c>
      <c r="G2528" s="12">
        <v>6.9</v>
      </c>
      <c r="H2528" s="12">
        <v>17</v>
      </c>
      <c r="I2528" s="12">
        <v>1.38</v>
      </c>
      <c r="J2528" s="13">
        <v>0.21</v>
      </c>
      <c r="K2528" s="12" t="str">
        <f t="shared" si="156"/>
        <v>June</v>
      </c>
      <c r="L2528" s="24">
        <f t="shared" si="157"/>
        <v>0.19999999999999998</v>
      </c>
      <c r="M2528" s="12">
        <f t="shared" si="158"/>
        <v>0.40588235294117647</v>
      </c>
      <c r="N2528" s="19">
        <f t="shared" si="159"/>
        <v>5.4510000000000005</v>
      </c>
    </row>
    <row r="2529" spans="1:14" x14ac:dyDescent="0.3">
      <c r="A2529" s="10" t="s">
        <v>3165</v>
      </c>
      <c r="B2529" s="11">
        <v>42525</v>
      </c>
      <c r="C2529" s="12" t="s">
        <v>3162</v>
      </c>
      <c r="D2529" s="12" t="s">
        <v>29</v>
      </c>
      <c r="E2529" s="12" t="s">
        <v>3</v>
      </c>
      <c r="F2529" s="12" t="s">
        <v>10</v>
      </c>
      <c r="G2529" s="12">
        <v>9.6479999999999997</v>
      </c>
      <c r="H2529" s="12">
        <v>15</v>
      </c>
      <c r="I2529" s="12">
        <v>1.9296</v>
      </c>
      <c r="J2529" s="13">
        <v>0.14000000000000001</v>
      </c>
      <c r="K2529" s="12" t="str">
        <f t="shared" si="156"/>
        <v>June</v>
      </c>
      <c r="L2529" s="24">
        <f t="shared" si="157"/>
        <v>0.2</v>
      </c>
      <c r="M2529" s="12">
        <f t="shared" si="158"/>
        <v>0.64319999999999999</v>
      </c>
      <c r="N2529" s="19">
        <f t="shared" si="159"/>
        <v>8.2972799999999989</v>
      </c>
    </row>
    <row r="2530" spans="1:14" x14ac:dyDescent="0.3">
      <c r="A2530" s="10" t="s">
        <v>3166</v>
      </c>
      <c r="B2530" s="11">
        <v>42525</v>
      </c>
      <c r="C2530" s="12" t="s">
        <v>3162</v>
      </c>
      <c r="D2530" s="12" t="s">
        <v>29</v>
      </c>
      <c r="E2530" s="12" t="s">
        <v>3</v>
      </c>
      <c r="F2530" s="12" t="s">
        <v>10</v>
      </c>
      <c r="G2530" s="12">
        <v>7.968</v>
      </c>
      <c r="H2530" s="12">
        <v>15</v>
      </c>
      <c r="I2530" s="12">
        <v>1.5935999999999999</v>
      </c>
      <c r="J2530" s="13">
        <v>0.15</v>
      </c>
      <c r="K2530" s="12" t="str">
        <f t="shared" si="156"/>
        <v>June</v>
      </c>
      <c r="L2530" s="24">
        <f t="shared" si="157"/>
        <v>0.19999999999999998</v>
      </c>
      <c r="M2530" s="12">
        <f t="shared" si="158"/>
        <v>0.53120000000000001</v>
      </c>
      <c r="N2530" s="19">
        <f t="shared" si="159"/>
        <v>6.7728000000000002</v>
      </c>
    </row>
    <row r="2531" spans="1:14" x14ac:dyDescent="0.3">
      <c r="A2531" s="10" t="s">
        <v>3167</v>
      </c>
      <c r="B2531" s="11">
        <v>42301</v>
      </c>
      <c r="C2531" s="12" t="s">
        <v>3149</v>
      </c>
      <c r="D2531" s="12" t="s">
        <v>2</v>
      </c>
      <c r="E2531" s="12" t="s">
        <v>30</v>
      </c>
      <c r="F2531" s="12" t="s">
        <v>10</v>
      </c>
      <c r="G2531" s="12">
        <v>10.368</v>
      </c>
      <c r="H2531" s="12">
        <v>17</v>
      </c>
      <c r="I2531" s="12">
        <v>2.0735999999999999</v>
      </c>
      <c r="J2531" s="13">
        <v>0.23</v>
      </c>
      <c r="K2531" s="12" t="str">
        <f t="shared" si="156"/>
        <v>October</v>
      </c>
      <c r="L2531" s="24">
        <f t="shared" si="157"/>
        <v>0.19999999999999998</v>
      </c>
      <c r="M2531" s="12">
        <f t="shared" si="158"/>
        <v>0.60988235294117654</v>
      </c>
      <c r="N2531" s="19">
        <f t="shared" si="159"/>
        <v>7.9833600000000002</v>
      </c>
    </row>
    <row r="2532" spans="1:14" x14ac:dyDescent="0.3">
      <c r="A2532" s="10" t="s">
        <v>3168</v>
      </c>
      <c r="B2532" s="11">
        <v>42233</v>
      </c>
      <c r="C2532" s="12" t="s">
        <v>473</v>
      </c>
      <c r="D2532" s="12" t="s">
        <v>2</v>
      </c>
      <c r="E2532" s="12" t="s">
        <v>9</v>
      </c>
      <c r="F2532" s="12" t="s">
        <v>10</v>
      </c>
      <c r="G2532" s="12">
        <v>114.2</v>
      </c>
      <c r="H2532" s="12">
        <v>2</v>
      </c>
      <c r="I2532" s="12">
        <v>22.84</v>
      </c>
      <c r="J2532" s="13">
        <v>0.01</v>
      </c>
      <c r="K2532" s="12" t="str">
        <f t="shared" si="156"/>
        <v>August</v>
      </c>
      <c r="L2532" s="24">
        <f t="shared" si="157"/>
        <v>0.19999999999999998</v>
      </c>
      <c r="M2532" s="12">
        <f t="shared" si="158"/>
        <v>57.1</v>
      </c>
      <c r="N2532" s="19">
        <f t="shared" si="159"/>
        <v>113.05800000000001</v>
      </c>
    </row>
    <row r="2533" spans="1:14" x14ac:dyDescent="0.3">
      <c r="A2533" s="10" t="s">
        <v>3169</v>
      </c>
      <c r="B2533" s="11">
        <v>42233</v>
      </c>
      <c r="C2533" s="12" t="s">
        <v>473</v>
      </c>
      <c r="D2533" s="12" t="s">
        <v>2</v>
      </c>
      <c r="E2533" s="12" t="s">
        <v>9</v>
      </c>
      <c r="F2533" s="12" t="s">
        <v>10</v>
      </c>
      <c r="G2533" s="12">
        <v>17.96</v>
      </c>
      <c r="H2533" s="12">
        <v>14</v>
      </c>
      <c r="I2533" s="12">
        <v>3.5920000000000001</v>
      </c>
      <c r="J2533" s="13">
        <v>0.02</v>
      </c>
      <c r="K2533" s="12" t="str">
        <f t="shared" si="156"/>
        <v>August</v>
      </c>
      <c r="L2533" s="24">
        <f t="shared" si="157"/>
        <v>0.19999999999999998</v>
      </c>
      <c r="M2533" s="12">
        <f t="shared" si="158"/>
        <v>1.2828571428571429</v>
      </c>
      <c r="N2533" s="19">
        <f t="shared" si="159"/>
        <v>17.6008</v>
      </c>
    </row>
    <row r="2534" spans="1:14" x14ac:dyDescent="0.3">
      <c r="A2534" s="10" t="s">
        <v>3170</v>
      </c>
      <c r="B2534" s="11">
        <v>42233</v>
      </c>
      <c r="C2534" s="12" t="s">
        <v>473</v>
      </c>
      <c r="D2534" s="12" t="s">
        <v>2</v>
      </c>
      <c r="E2534" s="12" t="s">
        <v>9</v>
      </c>
      <c r="F2534" s="12" t="s">
        <v>10</v>
      </c>
      <c r="G2534" s="12">
        <v>12.67</v>
      </c>
      <c r="H2534" s="12">
        <v>2</v>
      </c>
      <c r="I2534" s="12">
        <v>2.5339999999999998</v>
      </c>
      <c r="J2534" s="13">
        <v>0.15</v>
      </c>
      <c r="K2534" s="12" t="str">
        <f t="shared" si="156"/>
        <v>August</v>
      </c>
      <c r="L2534" s="24">
        <f t="shared" si="157"/>
        <v>0.19999999999999998</v>
      </c>
      <c r="M2534" s="12">
        <f t="shared" si="158"/>
        <v>6.335</v>
      </c>
      <c r="N2534" s="19">
        <f t="shared" si="159"/>
        <v>10.769500000000001</v>
      </c>
    </row>
    <row r="2535" spans="1:14" x14ac:dyDescent="0.3">
      <c r="A2535" s="10" t="s">
        <v>3171</v>
      </c>
      <c r="B2535" s="11">
        <v>42233</v>
      </c>
      <c r="C2535" s="12" t="s">
        <v>473</v>
      </c>
      <c r="D2535" s="12" t="s">
        <v>2</v>
      </c>
      <c r="E2535" s="12" t="s">
        <v>9</v>
      </c>
      <c r="F2535" s="12" t="s">
        <v>18</v>
      </c>
      <c r="G2535" s="12">
        <v>339.96</v>
      </c>
      <c r="H2535" s="12">
        <v>24</v>
      </c>
      <c r="I2535" s="12">
        <v>67.992000000000004</v>
      </c>
      <c r="J2535" s="13">
        <v>0.13</v>
      </c>
      <c r="K2535" s="12" t="str">
        <f t="shared" si="156"/>
        <v>August</v>
      </c>
      <c r="L2535" s="24">
        <f t="shared" si="157"/>
        <v>0.20000000000000004</v>
      </c>
      <c r="M2535" s="12">
        <f t="shared" si="158"/>
        <v>14.164999999999999</v>
      </c>
      <c r="N2535" s="19">
        <f t="shared" si="159"/>
        <v>295.76519999999999</v>
      </c>
    </row>
    <row r="2536" spans="1:14" x14ac:dyDescent="0.3">
      <c r="A2536" s="10" t="s">
        <v>3172</v>
      </c>
      <c r="B2536" s="11">
        <v>43327</v>
      </c>
      <c r="C2536" s="12" t="s">
        <v>1520</v>
      </c>
      <c r="D2536" s="12" t="s">
        <v>8</v>
      </c>
      <c r="E2536" s="12" t="s">
        <v>9</v>
      </c>
      <c r="F2536" s="12" t="s">
        <v>10</v>
      </c>
      <c r="G2536" s="12">
        <v>1801.6320000000001</v>
      </c>
      <c r="H2536" s="12">
        <v>18</v>
      </c>
      <c r="I2536" s="12">
        <v>360.32639999999998</v>
      </c>
      <c r="J2536" s="13">
        <v>0.05</v>
      </c>
      <c r="K2536" s="12" t="str">
        <f t="shared" si="156"/>
        <v>August</v>
      </c>
      <c r="L2536" s="24">
        <f t="shared" si="157"/>
        <v>0.19999999999999998</v>
      </c>
      <c r="M2536" s="12">
        <f t="shared" si="158"/>
        <v>100.09066666666666</v>
      </c>
      <c r="N2536" s="19">
        <f t="shared" si="159"/>
        <v>1711.5504000000001</v>
      </c>
    </row>
    <row r="2537" spans="1:14" x14ac:dyDescent="0.3">
      <c r="A2537" s="10" t="s">
        <v>3173</v>
      </c>
      <c r="B2537" s="11">
        <v>42530</v>
      </c>
      <c r="C2537" s="12" t="s">
        <v>3174</v>
      </c>
      <c r="D2537" s="12" t="s">
        <v>8</v>
      </c>
      <c r="E2537" s="12" t="s">
        <v>9</v>
      </c>
      <c r="F2537" s="12" t="s">
        <v>18</v>
      </c>
      <c r="G2537" s="12">
        <v>46.32</v>
      </c>
      <c r="H2537" s="12">
        <v>21</v>
      </c>
      <c r="I2537" s="12">
        <v>9.2639999999999993</v>
      </c>
      <c r="J2537" s="13">
        <v>7.0000000000000007E-2</v>
      </c>
      <c r="K2537" s="12" t="str">
        <f t="shared" si="156"/>
        <v>June</v>
      </c>
      <c r="L2537" s="24">
        <f t="shared" si="157"/>
        <v>0.19999999999999998</v>
      </c>
      <c r="M2537" s="12">
        <f t="shared" si="158"/>
        <v>2.2057142857142855</v>
      </c>
      <c r="N2537" s="19">
        <f t="shared" si="159"/>
        <v>43.077599999999997</v>
      </c>
    </row>
    <row r="2538" spans="1:14" x14ac:dyDescent="0.3">
      <c r="A2538" s="10" t="s">
        <v>3175</v>
      </c>
      <c r="B2538" s="11">
        <v>42396</v>
      </c>
      <c r="C2538" s="12" t="s">
        <v>1004</v>
      </c>
      <c r="D2538" s="12" t="s">
        <v>45</v>
      </c>
      <c r="E2538" s="12" t="s">
        <v>3</v>
      </c>
      <c r="F2538" s="12" t="s">
        <v>4</v>
      </c>
      <c r="G2538" s="12">
        <v>181.98599999999999</v>
      </c>
      <c r="H2538" s="12">
        <v>27</v>
      </c>
      <c r="I2538" s="12">
        <v>36.397199999999998</v>
      </c>
      <c r="J2538" s="13">
        <v>0.23</v>
      </c>
      <c r="K2538" s="12" t="str">
        <f t="shared" si="156"/>
        <v>January</v>
      </c>
      <c r="L2538" s="24">
        <f t="shared" si="157"/>
        <v>0.2</v>
      </c>
      <c r="M2538" s="12">
        <f t="shared" si="158"/>
        <v>6.7402222222222221</v>
      </c>
      <c r="N2538" s="19">
        <f t="shared" si="159"/>
        <v>140.12921999999998</v>
      </c>
    </row>
    <row r="2539" spans="1:14" x14ac:dyDescent="0.3">
      <c r="A2539" s="10" t="s">
        <v>3176</v>
      </c>
      <c r="B2539" s="11">
        <v>42396</v>
      </c>
      <c r="C2539" s="12" t="s">
        <v>1004</v>
      </c>
      <c r="D2539" s="12" t="s">
        <v>45</v>
      </c>
      <c r="E2539" s="12" t="s">
        <v>3</v>
      </c>
      <c r="F2539" s="12" t="s">
        <v>18</v>
      </c>
      <c r="G2539" s="12">
        <v>431.976</v>
      </c>
      <c r="H2539" s="12">
        <v>24</v>
      </c>
      <c r="I2539" s="12">
        <v>86.395200000000003</v>
      </c>
      <c r="J2539" s="13">
        <v>0.18</v>
      </c>
      <c r="K2539" s="12" t="str">
        <f t="shared" si="156"/>
        <v>January</v>
      </c>
      <c r="L2539" s="24">
        <f t="shared" si="157"/>
        <v>0.2</v>
      </c>
      <c r="M2539" s="12">
        <f t="shared" si="158"/>
        <v>17.998999999999999</v>
      </c>
      <c r="N2539" s="19">
        <f t="shared" si="159"/>
        <v>354.22032000000002</v>
      </c>
    </row>
    <row r="2540" spans="1:14" x14ac:dyDescent="0.3">
      <c r="A2540" s="10" t="s">
        <v>3177</v>
      </c>
      <c r="B2540" s="11">
        <v>42396</v>
      </c>
      <c r="C2540" s="12" t="s">
        <v>1004</v>
      </c>
      <c r="D2540" s="12" t="s">
        <v>45</v>
      </c>
      <c r="E2540" s="12" t="s">
        <v>3</v>
      </c>
      <c r="F2540" s="12" t="s">
        <v>18</v>
      </c>
      <c r="G2540" s="12">
        <v>155.37</v>
      </c>
      <c r="H2540" s="12">
        <v>2</v>
      </c>
      <c r="I2540" s="12">
        <v>31.074000000000002</v>
      </c>
      <c r="J2540" s="13">
        <v>0.11</v>
      </c>
      <c r="K2540" s="12" t="str">
        <f t="shared" si="156"/>
        <v>January</v>
      </c>
      <c r="L2540" s="24">
        <f t="shared" si="157"/>
        <v>0.2</v>
      </c>
      <c r="M2540" s="12">
        <f t="shared" si="158"/>
        <v>77.685000000000002</v>
      </c>
      <c r="N2540" s="19">
        <f t="shared" si="159"/>
        <v>138.27930000000001</v>
      </c>
    </row>
    <row r="2541" spans="1:14" x14ac:dyDescent="0.3">
      <c r="A2541" s="10" t="s">
        <v>3178</v>
      </c>
      <c r="B2541" s="11">
        <v>42567</v>
      </c>
      <c r="C2541" s="12" t="s">
        <v>3035</v>
      </c>
      <c r="D2541" s="12" t="s">
        <v>8</v>
      </c>
      <c r="E2541" s="12" t="s">
        <v>9</v>
      </c>
      <c r="F2541" s="12" t="s">
        <v>4</v>
      </c>
      <c r="G2541" s="12">
        <v>1348.704</v>
      </c>
      <c r="H2541" s="12">
        <v>7</v>
      </c>
      <c r="I2541" s="12">
        <v>269.74079999999998</v>
      </c>
      <c r="J2541" s="13">
        <v>0.06</v>
      </c>
      <c r="K2541" s="12" t="str">
        <f t="shared" si="156"/>
        <v>July</v>
      </c>
      <c r="L2541" s="24">
        <f t="shared" si="157"/>
        <v>0.19999999999999998</v>
      </c>
      <c r="M2541" s="12">
        <f t="shared" si="158"/>
        <v>192.672</v>
      </c>
      <c r="N2541" s="19">
        <f t="shared" si="159"/>
        <v>1267.7817599999998</v>
      </c>
    </row>
    <row r="2542" spans="1:14" x14ac:dyDescent="0.3">
      <c r="A2542" s="10" t="s">
        <v>3179</v>
      </c>
      <c r="B2542" s="11">
        <v>42567</v>
      </c>
      <c r="C2542" s="12" t="s">
        <v>3035</v>
      </c>
      <c r="D2542" s="12" t="s">
        <v>8</v>
      </c>
      <c r="E2542" s="12" t="s">
        <v>9</v>
      </c>
      <c r="F2542" s="12" t="s">
        <v>4</v>
      </c>
      <c r="G2542" s="12">
        <v>700.15200000000004</v>
      </c>
      <c r="H2542" s="12">
        <v>23</v>
      </c>
      <c r="I2542" s="12">
        <v>140.03039999999999</v>
      </c>
      <c r="J2542" s="13">
        <v>0.14000000000000001</v>
      </c>
      <c r="K2542" s="12" t="str">
        <f t="shared" si="156"/>
        <v>July</v>
      </c>
      <c r="L2542" s="24">
        <f t="shared" si="157"/>
        <v>0.19999999999999996</v>
      </c>
      <c r="M2542" s="12">
        <f t="shared" si="158"/>
        <v>30.441391304347828</v>
      </c>
      <c r="N2542" s="19">
        <f t="shared" si="159"/>
        <v>602.13072</v>
      </c>
    </row>
    <row r="2543" spans="1:14" x14ac:dyDescent="0.3">
      <c r="A2543" s="10" t="s">
        <v>3180</v>
      </c>
      <c r="B2543" s="11">
        <v>42855</v>
      </c>
      <c r="C2543" s="12" t="s">
        <v>3181</v>
      </c>
      <c r="D2543" s="12" t="s">
        <v>8</v>
      </c>
      <c r="E2543" s="12" t="s">
        <v>9</v>
      </c>
      <c r="F2543" s="12" t="s">
        <v>4</v>
      </c>
      <c r="G2543" s="12">
        <v>111.88800000000001</v>
      </c>
      <c r="H2543" s="12">
        <v>3</v>
      </c>
      <c r="I2543" s="12">
        <v>22.377600000000001</v>
      </c>
      <c r="J2543" s="13">
        <v>0.01</v>
      </c>
      <c r="K2543" s="12" t="str">
        <f t="shared" si="156"/>
        <v>April</v>
      </c>
      <c r="L2543" s="24">
        <f t="shared" si="157"/>
        <v>0.2</v>
      </c>
      <c r="M2543" s="12">
        <f t="shared" si="158"/>
        <v>37.295999999999999</v>
      </c>
      <c r="N2543" s="19">
        <f t="shared" si="159"/>
        <v>110.76912</v>
      </c>
    </row>
    <row r="2544" spans="1:14" x14ac:dyDescent="0.3">
      <c r="A2544" s="10" t="s">
        <v>3182</v>
      </c>
      <c r="B2544" s="11">
        <v>42273</v>
      </c>
      <c r="C2544" s="12" t="s">
        <v>3183</v>
      </c>
      <c r="D2544" s="12" t="s">
        <v>45</v>
      </c>
      <c r="E2544" s="12" t="s">
        <v>9</v>
      </c>
      <c r="F2544" s="12" t="s">
        <v>10</v>
      </c>
      <c r="G2544" s="12">
        <v>143.952</v>
      </c>
      <c r="H2544" s="12">
        <v>22</v>
      </c>
      <c r="I2544" s="12">
        <v>28.790400000000002</v>
      </c>
      <c r="J2544" s="13">
        <v>0.05</v>
      </c>
      <c r="K2544" s="12" t="str">
        <f t="shared" si="156"/>
        <v>September</v>
      </c>
      <c r="L2544" s="24">
        <f t="shared" si="157"/>
        <v>0.2</v>
      </c>
      <c r="M2544" s="12">
        <f t="shared" si="158"/>
        <v>6.5432727272727274</v>
      </c>
      <c r="N2544" s="19">
        <f t="shared" si="159"/>
        <v>136.7544</v>
      </c>
    </row>
    <row r="2545" spans="1:14" x14ac:dyDescent="0.3">
      <c r="A2545" s="10" t="s">
        <v>3184</v>
      </c>
      <c r="B2545" s="11">
        <v>42956</v>
      </c>
      <c r="C2545" s="12" t="s">
        <v>1572</v>
      </c>
      <c r="D2545" s="12" t="s">
        <v>45</v>
      </c>
      <c r="E2545" s="12" t="s">
        <v>30</v>
      </c>
      <c r="F2545" s="12" t="s">
        <v>4</v>
      </c>
      <c r="G2545" s="12">
        <v>173.94</v>
      </c>
      <c r="H2545" s="12">
        <v>8</v>
      </c>
      <c r="I2545" s="12">
        <v>34.787999999999997</v>
      </c>
      <c r="J2545" s="13">
        <v>0.16</v>
      </c>
      <c r="K2545" s="12" t="str">
        <f t="shared" si="156"/>
        <v>August</v>
      </c>
      <c r="L2545" s="24">
        <f t="shared" si="157"/>
        <v>0.19999999999999998</v>
      </c>
      <c r="M2545" s="12">
        <f t="shared" si="158"/>
        <v>21.7425</v>
      </c>
      <c r="N2545" s="19">
        <f t="shared" si="159"/>
        <v>146.1096</v>
      </c>
    </row>
    <row r="2546" spans="1:14" x14ac:dyDescent="0.3">
      <c r="A2546" s="10" t="s">
        <v>3185</v>
      </c>
      <c r="B2546" s="11">
        <v>42956</v>
      </c>
      <c r="C2546" s="12" t="s">
        <v>1572</v>
      </c>
      <c r="D2546" s="12" t="s">
        <v>45</v>
      </c>
      <c r="E2546" s="12" t="s">
        <v>30</v>
      </c>
      <c r="F2546" s="12" t="s">
        <v>10</v>
      </c>
      <c r="G2546" s="12">
        <v>14.76</v>
      </c>
      <c r="H2546" s="12">
        <v>21</v>
      </c>
      <c r="I2546" s="12">
        <v>2.952</v>
      </c>
      <c r="J2546" s="13">
        <v>0.11</v>
      </c>
      <c r="K2546" s="12" t="str">
        <f t="shared" si="156"/>
        <v>August</v>
      </c>
      <c r="L2546" s="24">
        <f t="shared" si="157"/>
        <v>0.2</v>
      </c>
      <c r="M2546" s="12">
        <f t="shared" si="158"/>
        <v>0.70285714285714285</v>
      </c>
      <c r="N2546" s="19">
        <f t="shared" si="159"/>
        <v>13.1364</v>
      </c>
    </row>
    <row r="2547" spans="1:14" x14ac:dyDescent="0.3">
      <c r="A2547" s="10" t="s">
        <v>3186</v>
      </c>
      <c r="B2547" s="11">
        <v>43206</v>
      </c>
      <c r="C2547" s="12" t="s">
        <v>115</v>
      </c>
      <c r="D2547" s="12" t="s">
        <v>2</v>
      </c>
      <c r="E2547" s="12" t="s">
        <v>3</v>
      </c>
      <c r="F2547" s="12" t="s">
        <v>10</v>
      </c>
      <c r="G2547" s="12">
        <v>205.92</v>
      </c>
      <c r="H2547" s="12">
        <v>29</v>
      </c>
      <c r="I2547" s="12">
        <v>41.183999999999997</v>
      </c>
      <c r="J2547" s="13">
        <v>0.14000000000000001</v>
      </c>
      <c r="K2547" s="12" t="str">
        <f t="shared" si="156"/>
        <v>April</v>
      </c>
      <c r="L2547" s="24">
        <f t="shared" si="157"/>
        <v>0.2</v>
      </c>
      <c r="M2547" s="12">
        <f t="shared" si="158"/>
        <v>7.1006896551724132</v>
      </c>
      <c r="N2547" s="19">
        <f t="shared" si="159"/>
        <v>177.09119999999999</v>
      </c>
    </row>
    <row r="2548" spans="1:14" x14ac:dyDescent="0.3">
      <c r="A2548" s="10" t="s">
        <v>3187</v>
      </c>
      <c r="B2548" s="11">
        <v>43206</v>
      </c>
      <c r="C2548" s="12" t="s">
        <v>115</v>
      </c>
      <c r="D2548" s="12" t="s">
        <v>2</v>
      </c>
      <c r="E2548" s="12" t="s">
        <v>3</v>
      </c>
      <c r="F2548" s="12" t="s">
        <v>4</v>
      </c>
      <c r="G2548" s="12">
        <v>102.833</v>
      </c>
      <c r="H2548" s="12">
        <v>10</v>
      </c>
      <c r="I2548" s="12">
        <v>20.566600000000001</v>
      </c>
      <c r="J2548" s="13">
        <v>0.18</v>
      </c>
      <c r="K2548" s="12" t="str">
        <f t="shared" si="156"/>
        <v>April</v>
      </c>
      <c r="L2548" s="24">
        <f t="shared" si="157"/>
        <v>0.2</v>
      </c>
      <c r="M2548" s="12">
        <f t="shared" si="158"/>
        <v>10.283300000000001</v>
      </c>
      <c r="N2548" s="19">
        <f t="shared" si="159"/>
        <v>84.323059999999998</v>
      </c>
    </row>
    <row r="2549" spans="1:14" x14ac:dyDescent="0.3">
      <c r="A2549" s="10" t="s">
        <v>3188</v>
      </c>
      <c r="B2549" s="11">
        <v>42598</v>
      </c>
      <c r="C2549" s="12" t="s">
        <v>3125</v>
      </c>
      <c r="D2549" s="12" t="s">
        <v>45</v>
      </c>
      <c r="E2549" s="12" t="s">
        <v>3</v>
      </c>
      <c r="F2549" s="12" t="s">
        <v>10</v>
      </c>
      <c r="G2549" s="12">
        <v>2.3039999999999998</v>
      </c>
      <c r="H2549" s="12">
        <v>23</v>
      </c>
      <c r="I2549" s="12">
        <v>0.46079999999999999</v>
      </c>
      <c r="J2549" s="13">
        <v>0.24</v>
      </c>
      <c r="K2549" s="12" t="str">
        <f t="shared" si="156"/>
        <v>August</v>
      </c>
      <c r="L2549" s="24">
        <f t="shared" si="157"/>
        <v>0.2</v>
      </c>
      <c r="M2549" s="12">
        <f t="shared" si="158"/>
        <v>0.10017391304347825</v>
      </c>
      <c r="N2549" s="19">
        <f t="shared" si="159"/>
        <v>1.7510399999999999</v>
      </c>
    </row>
    <row r="2550" spans="1:14" x14ac:dyDescent="0.3">
      <c r="A2550" s="10" t="s">
        <v>3189</v>
      </c>
      <c r="B2550" s="11">
        <v>42598</v>
      </c>
      <c r="C2550" s="12" t="s">
        <v>3125</v>
      </c>
      <c r="D2550" s="12" t="s">
        <v>45</v>
      </c>
      <c r="E2550" s="12" t="s">
        <v>3</v>
      </c>
      <c r="F2550" s="12" t="s">
        <v>18</v>
      </c>
      <c r="G2550" s="12">
        <v>1879.96</v>
      </c>
      <c r="H2550" s="12">
        <v>17</v>
      </c>
      <c r="I2550" s="12">
        <v>375.99200000000002</v>
      </c>
      <c r="J2550" s="13">
        <v>0.03</v>
      </c>
      <c r="K2550" s="12" t="str">
        <f t="shared" si="156"/>
        <v>August</v>
      </c>
      <c r="L2550" s="24">
        <f t="shared" si="157"/>
        <v>0.2</v>
      </c>
      <c r="M2550" s="12">
        <f t="shared" si="158"/>
        <v>110.58588235294118</v>
      </c>
      <c r="N2550" s="19">
        <f t="shared" si="159"/>
        <v>1823.5612000000001</v>
      </c>
    </row>
    <row r="2551" spans="1:14" x14ac:dyDescent="0.3">
      <c r="A2551" s="10" t="s">
        <v>3190</v>
      </c>
      <c r="B2551" s="11">
        <v>42598</v>
      </c>
      <c r="C2551" s="12" t="s">
        <v>3125</v>
      </c>
      <c r="D2551" s="12" t="s">
        <v>45</v>
      </c>
      <c r="E2551" s="12" t="s">
        <v>3</v>
      </c>
      <c r="F2551" s="12" t="s">
        <v>10</v>
      </c>
      <c r="G2551" s="12">
        <v>313.024</v>
      </c>
      <c r="H2551" s="12">
        <v>24</v>
      </c>
      <c r="I2551" s="12">
        <v>62.604799999999997</v>
      </c>
      <c r="J2551" s="13">
        <v>0.2</v>
      </c>
      <c r="K2551" s="12" t="str">
        <f t="shared" si="156"/>
        <v>August</v>
      </c>
      <c r="L2551" s="24">
        <f t="shared" si="157"/>
        <v>0.19999999999999998</v>
      </c>
      <c r="M2551" s="12">
        <f t="shared" si="158"/>
        <v>13.042666666666667</v>
      </c>
      <c r="N2551" s="19">
        <f t="shared" si="159"/>
        <v>250.41919999999999</v>
      </c>
    </row>
    <row r="2552" spans="1:14" x14ac:dyDescent="0.3">
      <c r="A2552" s="10" t="s">
        <v>3191</v>
      </c>
      <c r="B2552" s="11">
        <v>42598</v>
      </c>
      <c r="C2552" s="12" t="s">
        <v>3125</v>
      </c>
      <c r="D2552" s="12" t="s">
        <v>45</v>
      </c>
      <c r="E2552" s="12" t="s">
        <v>3</v>
      </c>
      <c r="F2552" s="12" t="s">
        <v>10</v>
      </c>
      <c r="G2552" s="12">
        <v>5.04</v>
      </c>
      <c r="H2552" s="12">
        <v>24</v>
      </c>
      <c r="I2552" s="12">
        <v>1.008</v>
      </c>
      <c r="J2552" s="13">
        <v>0.02</v>
      </c>
      <c r="K2552" s="12" t="str">
        <f t="shared" si="156"/>
        <v>August</v>
      </c>
      <c r="L2552" s="24">
        <f t="shared" si="157"/>
        <v>0.2</v>
      </c>
      <c r="M2552" s="12">
        <f t="shared" si="158"/>
        <v>0.21</v>
      </c>
      <c r="N2552" s="19">
        <f t="shared" si="159"/>
        <v>4.9391999999999996</v>
      </c>
    </row>
    <row r="2553" spans="1:14" x14ac:dyDescent="0.3">
      <c r="A2553" s="10" t="s">
        <v>3192</v>
      </c>
      <c r="B2553" s="11">
        <v>43423</v>
      </c>
      <c r="C2553" s="12" t="s">
        <v>1875</v>
      </c>
      <c r="D2553" s="12" t="s">
        <v>8</v>
      </c>
      <c r="E2553" s="12" t="s">
        <v>3</v>
      </c>
      <c r="F2553" s="12" t="s">
        <v>4</v>
      </c>
      <c r="G2553" s="12">
        <v>821.88</v>
      </c>
      <c r="H2553" s="12">
        <v>13</v>
      </c>
      <c r="I2553" s="12">
        <v>164.376</v>
      </c>
      <c r="J2553" s="13">
        <v>0.22</v>
      </c>
      <c r="K2553" s="12" t="str">
        <f t="shared" si="156"/>
        <v>November</v>
      </c>
      <c r="L2553" s="24">
        <f t="shared" si="157"/>
        <v>0.2</v>
      </c>
      <c r="M2553" s="12">
        <f t="shared" si="158"/>
        <v>63.221538461538458</v>
      </c>
      <c r="N2553" s="19">
        <f t="shared" si="159"/>
        <v>641.06639999999993</v>
      </c>
    </row>
    <row r="2554" spans="1:14" x14ac:dyDescent="0.3">
      <c r="A2554" s="10" t="s">
        <v>3193</v>
      </c>
      <c r="B2554" s="11">
        <v>43423</v>
      </c>
      <c r="C2554" s="12" t="s">
        <v>1875</v>
      </c>
      <c r="D2554" s="12" t="s">
        <v>8</v>
      </c>
      <c r="E2554" s="12" t="s">
        <v>3</v>
      </c>
      <c r="F2554" s="12" t="s">
        <v>10</v>
      </c>
      <c r="G2554" s="12">
        <v>21.96</v>
      </c>
      <c r="H2554" s="12">
        <v>15</v>
      </c>
      <c r="I2554" s="12">
        <v>4.3920000000000003</v>
      </c>
      <c r="J2554" s="13">
        <v>0.2</v>
      </c>
      <c r="K2554" s="12" t="str">
        <f t="shared" si="156"/>
        <v>November</v>
      </c>
      <c r="L2554" s="24">
        <f t="shared" si="157"/>
        <v>0.2</v>
      </c>
      <c r="M2554" s="12">
        <f t="shared" si="158"/>
        <v>1.464</v>
      </c>
      <c r="N2554" s="19">
        <f t="shared" si="159"/>
        <v>17.568000000000001</v>
      </c>
    </row>
    <row r="2555" spans="1:14" x14ac:dyDescent="0.3">
      <c r="A2555" s="10" t="s">
        <v>3194</v>
      </c>
      <c r="B2555" s="11">
        <v>42992</v>
      </c>
      <c r="C2555" s="12" t="s">
        <v>150</v>
      </c>
      <c r="D2555" s="12" t="s">
        <v>45</v>
      </c>
      <c r="E2555" s="12" t="s">
        <v>30</v>
      </c>
      <c r="F2555" s="12" t="s">
        <v>10</v>
      </c>
      <c r="G2555" s="12">
        <v>25.92</v>
      </c>
      <c r="H2555" s="12">
        <v>6</v>
      </c>
      <c r="I2555" s="12">
        <v>5.1840000000000002</v>
      </c>
      <c r="J2555" s="13">
        <v>0.06</v>
      </c>
      <c r="K2555" s="12" t="str">
        <f t="shared" si="156"/>
        <v>September</v>
      </c>
      <c r="L2555" s="24">
        <f t="shared" si="157"/>
        <v>0.19999999999999998</v>
      </c>
      <c r="M2555" s="12">
        <f t="shared" si="158"/>
        <v>4.32</v>
      </c>
      <c r="N2555" s="19">
        <f t="shared" si="159"/>
        <v>24.364800000000002</v>
      </c>
    </row>
    <row r="2556" spans="1:14" x14ac:dyDescent="0.3">
      <c r="A2556" s="10" t="s">
        <v>3195</v>
      </c>
      <c r="B2556" s="11">
        <v>42962</v>
      </c>
      <c r="C2556" s="12" t="s">
        <v>2434</v>
      </c>
      <c r="D2556" s="12" t="s">
        <v>29</v>
      </c>
      <c r="E2556" s="12" t="s">
        <v>3</v>
      </c>
      <c r="F2556" s="12" t="s">
        <v>18</v>
      </c>
      <c r="G2556" s="12">
        <v>705.54399999999998</v>
      </c>
      <c r="H2556" s="12">
        <v>13</v>
      </c>
      <c r="I2556" s="12">
        <v>141.1088</v>
      </c>
      <c r="J2556" s="13">
        <v>7.0000000000000007E-2</v>
      </c>
      <c r="K2556" s="12" t="str">
        <f t="shared" si="156"/>
        <v>August</v>
      </c>
      <c r="L2556" s="24">
        <f t="shared" si="157"/>
        <v>0.2</v>
      </c>
      <c r="M2556" s="12">
        <f t="shared" si="158"/>
        <v>54.272615384615385</v>
      </c>
      <c r="N2556" s="19">
        <f t="shared" si="159"/>
        <v>656.15591999999992</v>
      </c>
    </row>
    <row r="2557" spans="1:14" x14ac:dyDescent="0.3">
      <c r="A2557" s="10" t="s">
        <v>3196</v>
      </c>
      <c r="B2557" s="11">
        <v>42639</v>
      </c>
      <c r="C2557" s="12" t="s">
        <v>194</v>
      </c>
      <c r="D2557" s="12" t="s">
        <v>29</v>
      </c>
      <c r="E2557" s="12" t="s">
        <v>3</v>
      </c>
      <c r="F2557" s="12" t="s">
        <v>18</v>
      </c>
      <c r="G2557" s="12">
        <v>50</v>
      </c>
      <c r="H2557" s="12">
        <v>20</v>
      </c>
      <c r="I2557" s="12">
        <v>10</v>
      </c>
      <c r="J2557" s="13">
        <v>0.02</v>
      </c>
      <c r="K2557" s="12" t="str">
        <f t="shared" si="156"/>
        <v>September</v>
      </c>
      <c r="L2557" s="24">
        <f t="shared" si="157"/>
        <v>0.2</v>
      </c>
      <c r="M2557" s="12">
        <f t="shared" si="158"/>
        <v>2.5</v>
      </c>
      <c r="N2557" s="19">
        <f t="shared" si="159"/>
        <v>49</v>
      </c>
    </row>
    <row r="2558" spans="1:14" x14ac:dyDescent="0.3">
      <c r="A2558" s="10" t="s">
        <v>3197</v>
      </c>
      <c r="B2558" s="11">
        <v>42957</v>
      </c>
      <c r="C2558" s="12" t="s">
        <v>1134</v>
      </c>
      <c r="D2558" s="12" t="s">
        <v>29</v>
      </c>
      <c r="E2558" s="12" t="s">
        <v>9</v>
      </c>
      <c r="F2558" s="12" t="s">
        <v>4</v>
      </c>
      <c r="G2558" s="12">
        <v>51.712000000000003</v>
      </c>
      <c r="H2558" s="12">
        <v>3</v>
      </c>
      <c r="I2558" s="12">
        <v>10.3424</v>
      </c>
      <c r="J2558" s="13">
        <v>0.1</v>
      </c>
      <c r="K2558" s="12" t="str">
        <f t="shared" si="156"/>
        <v>August</v>
      </c>
      <c r="L2558" s="24">
        <f t="shared" si="157"/>
        <v>0.19999999999999998</v>
      </c>
      <c r="M2558" s="12">
        <f t="shared" si="158"/>
        <v>17.237333333333336</v>
      </c>
      <c r="N2558" s="19">
        <f t="shared" si="159"/>
        <v>46.540800000000004</v>
      </c>
    </row>
    <row r="2559" spans="1:14" x14ac:dyDescent="0.3">
      <c r="A2559" s="10" t="s">
        <v>3198</v>
      </c>
      <c r="B2559" s="11">
        <v>42453</v>
      </c>
      <c r="C2559" s="12" t="s">
        <v>450</v>
      </c>
      <c r="D2559" s="12" t="s">
        <v>8</v>
      </c>
      <c r="E2559" s="12" t="s">
        <v>9</v>
      </c>
      <c r="F2559" s="12" t="s">
        <v>10</v>
      </c>
      <c r="G2559" s="12">
        <v>6.992</v>
      </c>
      <c r="H2559" s="12">
        <v>15</v>
      </c>
      <c r="I2559" s="12">
        <v>1.3984000000000001</v>
      </c>
      <c r="J2559" s="13">
        <v>0.09</v>
      </c>
      <c r="K2559" s="12" t="str">
        <f t="shared" si="156"/>
        <v>March</v>
      </c>
      <c r="L2559" s="24">
        <f t="shared" si="157"/>
        <v>0.2</v>
      </c>
      <c r="M2559" s="12">
        <f t="shared" si="158"/>
        <v>0.46613333333333334</v>
      </c>
      <c r="N2559" s="19">
        <f t="shared" si="159"/>
        <v>6.3627200000000004</v>
      </c>
    </row>
    <row r="2560" spans="1:14" x14ac:dyDescent="0.3">
      <c r="A2560" s="10" t="s">
        <v>3199</v>
      </c>
      <c r="B2560" s="11">
        <v>42521</v>
      </c>
      <c r="C2560" s="12" t="s">
        <v>3030</v>
      </c>
      <c r="D2560" s="12" t="s">
        <v>8</v>
      </c>
      <c r="E2560" s="12" t="s">
        <v>3</v>
      </c>
      <c r="F2560" s="12" t="s">
        <v>4</v>
      </c>
      <c r="G2560" s="12">
        <v>1406.86</v>
      </c>
      <c r="H2560" s="12">
        <v>13</v>
      </c>
      <c r="I2560" s="12">
        <v>281.37200000000001</v>
      </c>
      <c r="J2560" s="13">
        <v>0.01</v>
      </c>
      <c r="K2560" s="12" t="str">
        <f t="shared" si="156"/>
        <v>May</v>
      </c>
      <c r="L2560" s="24">
        <f t="shared" si="157"/>
        <v>0.2</v>
      </c>
      <c r="M2560" s="12">
        <f t="shared" si="158"/>
        <v>108.22</v>
      </c>
      <c r="N2560" s="19">
        <f t="shared" si="159"/>
        <v>1392.7913999999998</v>
      </c>
    </row>
    <row r="2561" spans="1:14" x14ac:dyDescent="0.3">
      <c r="A2561" s="10" t="s">
        <v>3200</v>
      </c>
      <c r="B2561" s="11">
        <v>42521</v>
      </c>
      <c r="C2561" s="12" t="s">
        <v>3030</v>
      </c>
      <c r="D2561" s="12" t="s">
        <v>8</v>
      </c>
      <c r="E2561" s="12" t="s">
        <v>3</v>
      </c>
      <c r="F2561" s="12" t="s">
        <v>10</v>
      </c>
      <c r="G2561" s="12">
        <v>15.75</v>
      </c>
      <c r="H2561" s="12">
        <v>20</v>
      </c>
      <c r="I2561" s="12">
        <v>3.15</v>
      </c>
      <c r="J2561" s="13">
        <v>0.22</v>
      </c>
      <c r="K2561" s="12" t="str">
        <f t="shared" si="156"/>
        <v>May</v>
      </c>
      <c r="L2561" s="24">
        <f t="shared" si="157"/>
        <v>0.19999999999999998</v>
      </c>
      <c r="M2561" s="12">
        <f t="shared" si="158"/>
        <v>0.78749999999999998</v>
      </c>
      <c r="N2561" s="19">
        <f t="shared" si="159"/>
        <v>12.285</v>
      </c>
    </row>
    <row r="2562" spans="1:14" x14ac:dyDescent="0.3">
      <c r="A2562" s="10" t="s">
        <v>3201</v>
      </c>
      <c r="B2562" s="11">
        <v>42521</v>
      </c>
      <c r="C2562" s="12" t="s">
        <v>3030</v>
      </c>
      <c r="D2562" s="12" t="s">
        <v>8</v>
      </c>
      <c r="E2562" s="12" t="s">
        <v>3</v>
      </c>
      <c r="F2562" s="12" t="s">
        <v>10</v>
      </c>
      <c r="G2562" s="12">
        <v>323.10000000000002</v>
      </c>
      <c r="H2562" s="12">
        <v>9</v>
      </c>
      <c r="I2562" s="12">
        <v>64.62</v>
      </c>
      <c r="J2562" s="13">
        <v>0.08</v>
      </c>
      <c r="K2562" s="12" t="str">
        <f t="shared" ref="K2562:K2625" si="160">TEXT(B2562,"mmmm")</f>
        <v>May</v>
      </c>
      <c r="L2562" s="24">
        <f t="shared" ref="L2562:L2625" si="161">I2562/G2562</f>
        <v>0.2</v>
      </c>
      <c r="M2562" s="12">
        <f t="shared" ref="M2562:M2625" si="162">G2562/H2562</f>
        <v>35.900000000000006</v>
      </c>
      <c r="N2562" s="19">
        <f t="shared" ref="N2562:N2625" si="163">G2562-(G2562*J2562)</f>
        <v>297.25200000000001</v>
      </c>
    </row>
    <row r="2563" spans="1:14" x14ac:dyDescent="0.3">
      <c r="A2563" s="10" t="s">
        <v>3202</v>
      </c>
      <c r="B2563" s="11">
        <v>42729</v>
      </c>
      <c r="C2563" s="12" t="s">
        <v>304</v>
      </c>
      <c r="D2563" s="12" t="s">
        <v>45</v>
      </c>
      <c r="E2563" s="12" t="s">
        <v>3</v>
      </c>
      <c r="F2563" s="12" t="s">
        <v>10</v>
      </c>
      <c r="G2563" s="12">
        <v>9.2159999999999993</v>
      </c>
      <c r="H2563" s="12">
        <v>1</v>
      </c>
      <c r="I2563" s="12">
        <v>1.8431999999999999</v>
      </c>
      <c r="J2563" s="13">
        <v>0.14000000000000001</v>
      </c>
      <c r="K2563" s="12" t="str">
        <f t="shared" si="160"/>
        <v>December</v>
      </c>
      <c r="L2563" s="24">
        <f t="shared" si="161"/>
        <v>0.2</v>
      </c>
      <c r="M2563" s="12">
        <f t="shared" si="162"/>
        <v>9.2159999999999993</v>
      </c>
      <c r="N2563" s="19">
        <f t="shared" si="163"/>
        <v>7.9257599999999995</v>
      </c>
    </row>
    <row r="2564" spans="1:14" x14ac:dyDescent="0.3">
      <c r="A2564" s="10" t="s">
        <v>3203</v>
      </c>
      <c r="B2564" s="11">
        <v>42729</v>
      </c>
      <c r="C2564" s="12" t="s">
        <v>304</v>
      </c>
      <c r="D2564" s="12" t="s">
        <v>45</v>
      </c>
      <c r="E2564" s="12" t="s">
        <v>3</v>
      </c>
      <c r="F2564" s="12" t="s">
        <v>10</v>
      </c>
      <c r="G2564" s="12">
        <v>10.368</v>
      </c>
      <c r="H2564" s="12">
        <v>27</v>
      </c>
      <c r="I2564" s="12">
        <v>2.0735999999999999</v>
      </c>
      <c r="J2564" s="13">
        <v>0.01</v>
      </c>
      <c r="K2564" s="12" t="str">
        <f t="shared" si="160"/>
        <v>December</v>
      </c>
      <c r="L2564" s="24">
        <f t="shared" si="161"/>
        <v>0.19999999999999998</v>
      </c>
      <c r="M2564" s="12">
        <f t="shared" si="162"/>
        <v>0.38400000000000001</v>
      </c>
      <c r="N2564" s="19">
        <f t="shared" si="163"/>
        <v>10.26432</v>
      </c>
    </row>
    <row r="2565" spans="1:14" x14ac:dyDescent="0.3">
      <c r="A2565" s="10" t="s">
        <v>3204</v>
      </c>
      <c r="B2565" s="11">
        <v>42446</v>
      </c>
      <c r="C2565" s="12" t="s">
        <v>1598</v>
      </c>
      <c r="D2565" s="12" t="s">
        <v>8</v>
      </c>
      <c r="E2565" s="12" t="s">
        <v>9</v>
      </c>
      <c r="F2565" s="12" t="s">
        <v>18</v>
      </c>
      <c r="G2565" s="12">
        <v>15.02</v>
      </c>
      <c r="H2565" s="12">
        <v>29</v>
      </c>
      <c r="I2565" s="12">
        <v>3.004</v>
      </c>
      <c r="J2565" s="13">
        <v>0.02</v>
      </c>
      <c r="K2565" s="12" t="str">
        <f t="shared" si="160"/>
        <v>March</v>
      </c>
      <c r="L2565" s="24">
        <f t="shared" si="161"/>
        <v>0.2</v>
      </c>
      <c r="M2565" s="12">
        <f t="shared" si="162"/>
        <v>0.51793103448275857</v>
      </c>
      <c r="N2565" s="19">
        <f t="shared" si="163"/>
        <v>14.7196</v>
      </c>
    </row>
    <row r="2566" spans="1:14" x14ac:dyDescent="0.3">
      <c r="A2566" s="10" t="s">
        <v>3205</v>
      </c>
      <c r="B2566" s="11">
        <v>42446</v>
      </c>
      <c r="C2566" s="12" t="s">
        <v>1598</v>
      </c>
      <c r="D2566" s="12" t="s">
        <v>8</v>
      </c>
      <c r="E2566" s="12" t="s">
        <v>9</v>
      </c>
      <c r="F2566" s="12" t="s">
        <v>10</v>
      </c>
      <c r="G2566" s="12">
        <v>33.82</v>
      </c>
      <c r="H2566" s="12">
        <v>3</v>
      </c>
      <c r="I2566" s="12">
        <v>6.7640000000000002</v>
      </c>
      <c r="J2566" s="13">
        <v>0.12</v>
      </c>
      <c r="K2566" s="12" t="str">
        <f t="shared" si="160"/>
        <v>March</v>
      </c>
      <c r="L2566" s="24">
        <f t="shared" si="161"/>
        <v>0.2</v>
      </c>
      <c r="M2566" s="12">
        <f t="shared" si="162"/>
        <v>11.273333333333333</v>
      </c>
      <c r="N2566" s="19">
        <f t="shared" si="163"/>
        <v>29.761600000000001</v>
      </c>
    </row>
    <row r="2567" spans="1:14" x14ac:dyDescent="0.3">
      <c r="A2567" s="10" t="s">
        <v>3206</v>
      </c>
      <c r="B2567" s="11">
        <v>43455</v>
      </c>
      <c r="C2567" s="12" t="s">
        <v>3207</v>
      </c>
      <c r="D2567" s="12" t="s">
        <v>2</v>
      </c>
      <c r="E2567" s="12" t="s">
        <v>3</v>
      </c>
      <c r="F2567" s="12" t="s">
        <v>18</v>
      </c>
      <c r="G2567" s="12">
        <v>71</v>
      </c>
      <c r="H2567" s="12">
        <v>16</v>
      </c>
      <c r="I2567" s="12">
        <v>14.2</v>
      </c>
      <c r="J2567" s="13">
        <v>0.01</v>
      </c>
      <c r="K2567" s="12" t="str">
        <f t="shared" si="160"/>
        <v>December</v>
      </c>
      <c r="L2567" s="24">
        <f t="shared" si="161"/>
        <v>0.19999999999999998</v>
      </c>
      <c r="M2567" s="12">
        <f t="shared" si="162"/>
        <v>4.4375</v>
      </c>
      <c r="N2567" s="19">
        <f t="shared" si="163"/>
        <v>70.290000000000006</v>
      </c>
    </row>
    <row r="2568" spans="1:14" x14ac:dyDescent="0.3">
      <c r="A2568" s="10" t="s">
        <v>3208</v>
      </c>
      <c r="B2568" s="11">
        <v>43111</v>
      </c>
      <c r="C2568" s="12" t="s">
        <v>812</v>
      </c>
      <c r="D2568" s="12" t="s">
        <v>8</v>
      </c>
      <c r="E2568" s="12" t="s">
        <v>3</v>
      </c>
      <c r="F2568" s="12" t="s">
        <v>10</v>
      </c>
      <c r="G2568" s="12">
        <v>25.12</v>
      </c>
      <c r="H2568" s="12">
        <v>14</v>
      </c>
      <c r="I2568" s="12">
        <v>5.024</v>
      </c>
      <c r="J2568" s="13">
        <v>0.16</v>
      </c>
      <c r="K2568" s="12" t="str">
        <f t="shared" si="160"/>
        <v>January</v>
      </c>
      <c r="L2568" s="24">
        <f t="shared" si="161"/>
        <v>0.19999999999999998</v>
      </c>
      <c r="M2568" s="12">
        <f t="shared" si="162"/>
        <v>1.7942857142857143</v>
      </c>
      <c r="N2568" s="19">
        <f t="shared" si="163"/>
        <v>21.1008</v>
      </c>
    </row>
    <row r="2569" spans="1:14" x14ac:dyDescent="0.3">
      <c r="A2569" s="10" t="s">
        <v>3209</v>
      </c>
      <c r="B2569" s="11">
        <v>43111</v>
      </c>
      <c r="C2569" s="12" t="s">
        <v>812</v>
      </c>
      <c r="D2569" s="12" t="s">
        <v>8</v>
      </c>
      <c r="E2569" s="12" t="s">
        <v>3</v>
      </c>
      <c r="F2569" s="12" t="s">
        <v>4</v>
      </c>
      <c r="G2569" s="12">
        <v>2665.62</v>
      </c>
      <c r="H2569" s="12">
        <v>13</v>
      </c>
      <c r="I2569" s="12">
        <v>533.12400000000002</v>
      </c>
      <c r="J2569" s="13">
        <v>0.11</v>
      </c>
      <c r="K2569" s="12" t="str">
        <f t="shared" si="160"/>
        <v>January</v>
      </c>
      <c r="L2569" s="24">
        <f t="shared" si="161"/>
        <v>0.2</v>
      </c>
      <c r="M2569" s="12">
        <f t="shared" si="162"/>
        <v>205.0476923076923</v>
      </c>
      <c r="N2569" s="19">
        <f t="shared" si="163"/>
        <v>2372.4018000000001</v>
      </c>
    </row>
    <row r="2570" spans="1:14" x14ac:dyDescent="0.3">
      <c r="A2570" s="10" t="s">
        <v>3210</v>
      </c>
      <c r="B2570" s="11">
        <v>43290</v>
      </c>
      <c r="C2570" s="12" t="s">
        <v>1630</v>
      </c>
      <c r="D2570" s="12" t="s">
        <v>45</v>
      </c>
      <c r="E2570" s="12" t="s">
        <v>9</v>
      </c>
      <c r="F2570" s="12" t="s">
        <v>10</v>
      </c>
      <c r="G2570" s="12">
        <v>478.08</v>
      </c>
      <c r="H2570" s="12">
        <v>25</v>
      </c>
      <c r="I2570" s="12">
        <v>95.616</v>
      </c>
      <c r="J2570" s="13">
        <v>0.18</v>
      </c>
      <c r="K2570" s="12" t="str">
        <f t="shared" si="160"/>
        <v>July</v>
      </c>
      <c r="L2570" s="24">
        <f t="shared" si="161"/>
        <v>0.2</v>
      </c>
      <c r="M2570" s="12">
        <f t="shared" si="162"/>
        <v>19.123200000000001</v>
      </c>
      <c r="N2570" s="19">
        <f t="shared" si="163"/>
        <v>392.0256</v>
      </c>
    </row>
    <row r="2571" spans="1:14" x14ac:dyDescent="0.3">
      <c r="A2571" s="10" t="s">
        <v>3211</v>
      </c>
      <c r="B2571" s="11">
        <v>43461</v>
      </c>
      <c r="C2571" s="12" t="s">
        <v>377</v>
      </c>
      <c r="D2571" s="12" t="s">
        <v>29</v>
      </c>
      <c r="E2571" s="12" t="s">
        <v>9</v>
      </c>
      <c r="F2571" s="12" t="s">
        <v>18</v>
      </c>
      <c r="G2571" s="12">
        <v>164.38800000000001</v>
      </c>
      <c r="H2571" s="12">
        <v>22</v>
      </c>
      <c r="I2571" s="12">
        <v>32.877600000000001</v>
      </c>
      <c r="J2571" s="13">
        <v>0.19</v>
      </c>
      <c r="K2571" s="12" t="str">
        <f t="shared" si="160"/>
        <v>December</v>
      </c>
      <c r="L2571" s="24">
        <f t="shared" si="161"/>
        <v>0.2</v>
      </c>
      <c r="M2571" s="12">
        <f t="shared" si="162"/>
        <v>7.4721818181818183</v>
      </c>
      <c r="N2571" s="19">
        <f t="shared" si="163"/>
        <v>133.15428</v>
      </c>
    </row>
    <row r="2572" spans="1:14" x14ac:dyDescent="0.3">
      <c r="A2572" s="10" t="s">
        <v>3212</v>
      </c>
      <c r="B2572" s="11">
        <v>43461</v>
      </c>
      <c r="C2572" s="12" t="s">
        <v>377</v>
      </c>
      <c r="D2572" s="12" t="s">
        <v>29</v>
      </c>
      <c r="E2572" s="12" t="s">
        <v>9</v>
      </c>
      <c r="F2572" s="12" t="s">
        <v>10</v>
      </c>
      <c r="G2572" s="12">
        <v>13.247999999999999</v>
      </c>
      <c r="H2572" s="12">
        <v>13</v>
      </c>
      <c r="I2572" s="12">
        <v>2.6496</v>
      </c>
      <c r="J2572" s="13">
        <v>0.25</v>
      </c>
      <c r="K2572" s="12" t="str">
        <f t="shared" si="160"/>
        <v>December</v>
      </c>
      <c r="L2572" s="24">
        <f t="shared" si="161"/>
        <v>0.2</v>
      </c>
      <c r="M2572" s="12">
        <f t="shared" si="162"/>
        <v>1.019076923076923</v>
      </c>
      <c r="N2572" s="19">
        <f t="shared" si="163"/>
        <v>9.9359999999999999</v>
      </c>
    </row>
    <row r="2573" spans="1:14" x14ac:dyDescent="0.3">
      <c r="A2573" s="10" t="s">
        <v>3213</v>
      </c>
      <c r="B2573" s="11">
        <v>43297</v>
      </c>
      <c r="C2573" s="12" t="s">
        <v>299</v>
      </c>
      <c r="D2573" s="12" t="s">
        <v>45</v>
      </c>
      <c r="E2573" s="12" t="s">
        <v>30</v>
      </c>
      <c r="F2573" s="12" t="s">
        <v>10</v>
      </c>
      <c r="G2573" s="12">
        <v>2.9119999999999999</v>
      </c>
      <c r="H2573" s="12">
        <v>18</v>
      </c>
      <c r="I2573" s="12">
        <v>0.58240000000000003</v>
      </c>
      <c r="J2573" s="13">
        <v>0.04</v>
      </c>
      <c r="K2573" s="12" t="str">
        <f t="shared" si="160"/>
        <v>July</v>
      </c>
      <c r="L2573" s="24">
        <f t="shared" si="161"/>
        <v>0.2</v>
      </c>
      <c r="M2573" s="12">
        <f t="shared" si="162"/>
        <v>0.16177777777777777</v>
      </c>
      <c r="N2573" s="19">
        <f t="shared" si="163"/>
        <v>2.7955199999999998</v>
      </c>
    </row>
    <row r="2574" spans="1:14" x14ac:dyDescent="0.3">
      <c r="A2574" s="10" t="s">
        <v>3214</v>
      </c>
      <c r="B2574" s="11">
        <v>43077</v>
      </c>
      <c r="C2574" s="12" t="s">
        <v>3215</v>
      </c>
      <c r="D2574" s="12" t="s">
        <v>29</v>
      </c>
      <c r="E2574" s="12" t="s">
        <v>3</v>
      </c>
      <c r="F2574" s="12" t="s">
        <v>18</v>
      </c>
      <c r="G2574" s="12">
        <v>1399.944</v>
      </c>
      <c r="H2574" s="12">
        <v>19</v>
      </c>
      <c r="I2574" s="12">
        <v>279.98880000000003</v>
      </c>
      <c r="J2574" s="13">
        <v>0.19</v>
      </c>
      <c r="K2574" s="12" t="str">
        <f t="shared" si="160"/>
        <v>December</v>
      </c>
      <c r="L2574" s="24">
        <f t="shared" si="161"/>
        <v>0.2</v>
      </c>
      <c r="M2574" s="12">
        <f t="shared" si="162"/>
        <v>73.681263157894733</v>
      </c>
      <c r="N2574" s="19">
        <f t="shared" si="163"/>
        <v>1133.9546399999999</v>
      </c>
    </row>
    <row r="2575" spans="1:14" x14ac:dyDescent="0.3">
      <c r="A2575" s="10" t="s">
        <v>3216</v>
      </c>
      <c r="B2575" s="11">
        <v>43350</v>
      </c>
      <c r="C2575" s="12" t="s">
        <v>2875</v>
      </c>
      <c r="D2575" s="12" t="s">
        <v>2</v>
      </c>
      <c r="E2575" s="12" t="s">
        <v>30</v>
      </c>
      <c r="F2575" s="12" t="s">
        <v>4</v>
      </c>
      <c r="G2575" s="12">
        <v>526.45000000000005</v>
      </c>
      <c r="H2575" s="12">
        <v>9</v>
      </c>
      <c r="I2575" s="12">
        <v>105.29</v>
      </c>
      <c r="J2575" s="13">
        <v>0.24</v>
      </c>
      <c r="K2575" s="12" t="str">
        <f t="shared" si="160"/>
        <v>September</v>
      </c>
      <c r="L2575" s="24">
        <f t="shared" si="161"/>
        <v>0.19999999999999998</v>
      </c>
      <c r="M2575" s="12">
        <f t="shared" si="162"/>
        <v>58.494444444444447</v>
      </c>
      <c r="N2575" s="19">
        <f t="shared" si="163"/>
        <v>400.10200000000003</v>
      </c>
    </row>
    <row r="2576" spans="1:14" x14ac:dyDescent="0.3">
      <c r="A2576" s="10" t="s">
        <v>3217</v>
      </c>
      <c r="B2576" s="11">
        <v>42330</v>
      </c>
      <c r="C2576" s="12" t="s">
        <v>72</v>
      </c>
      <c r="D2576" s="12" t="s">
        <v>8</v>
      </c>
      <c r="E2576" s="12" t="s">
        <v>9</v>
      </c>
      <c r="F2576" s="12" t="s">
        <v>10</v>
      </c>
      <c r="G2576" s="12">
        <v>16.23</v>
      </c>
      <c r="H2576" s="12">
        <v>16</v>
      </c>
      <c r="I2576" s="12">
        <v>3.246</v>
      </c>
      <c r="J2576" s="13">
        <v>7.0000000000000007E-2</v>
      </c>
      <c r="K2576" s="12" t="str">
        <f t="shared" si="160"/>
        <v>November</v>
      </c>
      <c r="L2576" s="24">
        <f t="shared" si="161"/>
        <v>0.19999999999999998</v>
      </c>
      <c r="M2576" s="12">
        <f t="shared" si="162"/>
        <v>1.014375</v>
      </c>
      <c r="N2576" s="19">
        <f t="shared" si="163"/>
        <v>15.0939</v>
      </c>
    </row>
    <row r="2577" spans="1:14" x14ac:dyDescent="0.3">
      <c r="A2577" s="10" t="s">
        <v>3218</v>
      </c>
      <c r="B2577" s="11">
        <v>42330</v>
      </c>
      <c r="C2577" s="12" t="s">
        <v>72</v>
      </c>
      <c r="D2577" s="12" t="s">
        <v>8</v>
      </c>
      <c r="E2577" s="12" t="s">
        <v>9</v>
      </c>
      <c r="F2577" s="12" t="s">
        <v>10</v>
      </c>
      <c r="G2577" s="12">
        <v>319.89999999999998</v>
      </c>
      <c r="H2577" s="12">
        <v>15</v>
      </c>
      <c r="I2577" s="12">
        <v>63.98</v>
      </c>
      <c r="J2577" s="13">
        <v>0.05</v>
      </c>
      <c r="K2577" s="12" t="str">
        <f t="shared" si="160"/>
        <v>November</v>
      </c>
      <c r="L2577" s="24">
        <f t="shared" si="161"/>
        <v>0.2</v>
      </c>
      <c r="M2577" s="12">
        <f t="shared" si="162"/>
        <v>21.326666666666664</v>
      </c>
      <c r="N2577" s="19">
        <f t="shared" si="163"/>
        <v>303.90499999999997</v>
      </c>
    </row>
    <row r="2578" spans="1:14" x14ac:dyDescent="0.3">
      <c r="A2578" s="10" t="s">
        <v>3219</v>
      </c>
      <c r="B2578" s="11">
        <v>42330</v>
      </c>
      <c r="C2578" s="12" t="s">
        <v>72</v>
      </c>
      <c r="D2578" s="12" t="s">
        <v>8</v>
      </c>
      <c r="E2578" s="12" t="s">
        <v>9</v>
      </c>
      <c r="F2578" s="12" t="s">
        <v>10</v>
      </c>
      <c r="G2578" s="12">
        <v>11.36</v>
      </c>
      <c r="H2578" s="12">
        <v>16</v>
      </c>
      <c r="I2578" s="12">
        <v>2.2719999999999998</v>
      </c>
      <c r="J2578" s="13">
        <v>0.18</v>
      </c>
      <c r="K2578" s="12" t="str">
        <f t="shared" si="160"/>
        <v>November</v>
      </c>
      <c r="L2578" s="24">
        <f t="shared" si="161"/>
        <v>0.19999999999999998</v>
      </c>
      <c r="M2578" s="12">
        <f t="shared" si="162"/>
        <v>0.71</v>
      </c>
      <c r="N2578" s="19">
        <f t="shared" si="163"/>
        <v>9.315199999999999</v>
      </c>
    </row>
    <row r="2579" spans="1:14" x14ac:dyDescent="0.3">
      <c r="A2579" s="10" t="s">
        <v>3220</v>
      </c>
      <c r="B2579" s="11">
        <v>42330</v>
      </c>
      <c r="C2579" s="12" t="s">
        <v>72</v>
      </c>
      <c r="D2579" s="12" t="s">
        <v>8</v>
      </c>
      <c r="E2579" s="12" t="s">
        <v>9</v>
      </c>
      <c r="F2579" s="12" t="s">
        <v>10</v>
      </c>
      <c r="G2579" s="12">
        <v>675.12</v>
      </c>
      <c r="H2579" s="12">
        <v>27</v>
      </c>
      <c r="I2579" s="12">
        <v>135.024</v>
      </c>
      <c r="J2579" s="13">
        <v>0.2</v>
      </c>
      <c r="K2579" s="12" t="str">
        <f t="shared" si="160"/>
        <v>November</v>
      </c>
      <c r="L2579" s="24">
        <f t="shared" si="161"/>
        <v>0.2</v>
      </c>
      <c r="M2579" s="12">
        <f t="shared" si="162"/>
        <v>25.004444444444445</v>
      </c>
      <c r="N2579" s="19">
        <f t="shared" si="163"/>
        <v>540.096</v>
      </c>
    </row>
    <row r="2580" spans="1:14" x14ac:dyDescent="0.3">
      <c r="A2580" s="10" t="s">
        <v>3221</v>
      </c>
      <c r="B2580" s="11">
        <v>42030</v>
      </c>
      <c r="C2580" s="12" t="s">
        <v>612</v>
      </c>
      <c r="D2580" s="12" t="s">
        <v>45</v>
      </c>
      <c r="E2580" s="12" t="s">
        <v>30</v>
      </c>
      <c r="F2580" s="12" t="s">
        <v>4</v>
      </c>
      <c r="G2580" s="12">
        <v>62.82</v>
      </c>
      <c r="H2580" s="12">
        <v>5</v>
      </c>
      <c r="I2580" s="12">
        <v>12.564</v>
      </c>
      <c r="J2580" s="13">
        <v>0.19</v>
      </c>
      <c r="K2580" s="12" t="str">
        <f t="shared" si="160"/>
        <v>January</v>
      </c>
      <c r="L2580" s="24">
        <f t="shared" si="161"/>
        <v>0.2</v>
      </c>
      <c r="M2580" s="12">
        <f t="shared" si="162"/>
        <v>12.564</v>
      </c>
      <c r="N2580" s="19">
        <f t="shared" si="163"/>
        <v>50.8842</v>
      </c>
    </row>
    <row r="2581" spans="1:14" x14ac:dyDescent="0.3">
      <c r="A2581" s="10" t="s">
        <v>3222</v>
      </c>
      <c r="B2581" s="11">
        <v>42030</v>
      </c>
      <c r="C2581" s="12" t="s">
        <v>612</v>
      </c>
      <c r="D2581" s="12" t="s">
        <v>45</v>
      </c>
      <c r="E2581" s="12" t="s">
        <v>30</v>
      </c>
      <c r="F2581" s="12" t="s">
        <v>10</v>
      </c>
      <c r="G2581" s="12">
        <v>489.92</v>
      </c>
      <c r="H2581" s="12">
        <v>7</v>
      </c>
      <c r="I2581" s="12">
        <v>97.983999999999995</v>
      </c>
      <c r="J2581" s="13">
        <v>0.02</v>
      </c>
      <c r="K2581" s="12" t="str">
        <f t="shared" si="160"/>
        <v>January</v>
      </c>
      <c r="L2581" s="24">
        <f t="shared" si="161"/>
        <v>0.19999999999999998</v>
      </c>
      <c r="M2581" s="12">
        <f t="shared" si="162"/>
        <v>69.988571428571433</v>
      </c>
      <c r="N2581" s="19">
        <f t="shared" si="163"/>
        <v>480.1216</v>
      </c>
    </row>
    <row r="2582" spans="1:14" x14ac:dyDescent="0.3">
      <c r="A2582" s="10" t="s">
        <v>3223</v>
      </c>
      <c r="B2582" s="11">
        <v>42030</v>
      </c>
      <c r="C2582" s="12" t="s">
        <v>612</v>
      </c>
      <c r="D2582" s="12" t="s">
        <v>45</v>
      </c>
      <c r="E2582" s="12" t="s">
        <v>30</v>
      </c>
      <c r="F2582" s="12" t="s">
        <v>10</v>
      </c>
      <c r="G2582" s="12">
        <v>19.440000000000001</v>
      </c>
      <c r="H2582" s="12">
        <v>12</v>
      </c>
      <c r="I2582" s="12">
        <v>3.8879999999999999</v>
      </c>
      <c r="J2582" s="13">
        <v>0.09</v>
      </c>
      <c r="K2582" s="12" t="str">
        <f t="shared" si="160"/>
        <v>January</v>
      </c>
      <c r="L2582" s="24">
        <f t="shared" si="161"/>
        <v>0.19999999999999998</v>
      </c>
      <c r="M2582" s="12">
        <f t="shared" si="162"/>
        <v>1.62</v>
      </c>
      <c r="N2582" s="19">
        <f t="shared" si="163"/>
        <v>17.6904</v>
      </c>
    </row>
    <row r="2583" spans="1:14" x14ac:dyDescent="0.3">
      <c r="A2583" s="10" t="s">
        <v>3224</v>
      </c>
      <c r="B2583" s="11">
        <v>42030</v>
      </c>
      <c r="C2583" s="12" t="s">
        <v>612</v>
      </c>
      <c r="D2583" s="12" t="s">
        <v>45</v>
      </c>
      <c r="E2583" s="12" t="s">
        <v>30</v>
      </c>
      <c r="F2583" s="12" t="s">
        <v>10</v>
      </c>
      <c r="G2583" s="12">
        <v>16.68</v>
      </c>
      <c r="H2583" s="12">
        <v>4</v>
      </c>
      <c r="I2583" s="12">
        <v>3.3359999999999999</v>
      </c>
      <c r="J2583" s="13">
        <v>0.25</v>
      </c>
      <c r="K2583" s="12" t="str">
        <f t="shared" si="160"/>
        <v>January</v>
      </c>
      <c r="L2583" s="24">
        <f t="shared" si="161"/>
        <v>0.19999999999999998</v>
      </c>
      <c r="M2583" s="12">
        <f t="shared" si="162"/>
        <v>4.17</v>
      </c>
      <c r="N2583" s="19">
        <f t="shared" si="163"/>
        <v>12.51</v>
      </c>
    </row>
    <row r="2584" spans="1:14" x14ac:dyDescent="0.3">
      <c r="A2584" s="10" t="s">
        <v>3225</v>
      </c>
      <c r="B2584" s="11">
        <v>42030</v>
      </c>
      <c r="C2584" s="12" t="s">
        <v>612</v>
      </c>
      <c r="D2584" s="12" t="s">
        <v>45</v>
      </c>
      <c r="E2584" s="12" t="s">
        <v>30</v>
      </c>
      <c r="F2584" s="12" t="s">
        <v>18</v>
      </c>
      <c r="G2584" s="12">
        <v>155.35</v>
      </c>
      <c r="H2584" s="12">
        <v>6</v>
      </c>
      <c r="I2584" s="12">
        <v>31.07</v>
      </c>
      <c r="J2584" s="13">
        <v>0.16</v>
      </c>
      <c r="K2584" s="12" t="str">
        <f t="shared" si="160"/>
        <v>January</v>
      </c>
      <c r="L2584" s="24">
        <f t="shared" si="161"/>
        <v>0.2</v>
      </c>
      <c r="M2584" s="12">
        <f t="shared" si="162"/>
        <v>25.891666666666666</v>
      </c>
      <c r="N2584" s="19">
        <f t="shared" si="163"/>
        <v>130.494</v>
      </c>
    </row>
    <row r="2585" spans="1:14" x14ac:dyDescent="0.3">
      <c r="A2585" s="10" t="s">
        <v>3226</v>
      </c>
      <c r="B2585" s="11">
        <v>42030</v>
      </c>
      <c r="C2585" s="12" t="s">
        <v>612</v>
      </c>
      <c r="D2585" s="12" t="s">
        <v>45</v>
      </c>
      <c r="E2585" s="12" t="s">
        <v>30</v>
      </c>
      <c r="F2585" s="12" t="s">
        <v>4</v>
      </c>
      <c r="G2585" s="12">
        <v>12.42</v>
      </c>
      <c r="H2585" s="12">
        <v>16</v>
      </c>
      <c r="I2585" s="12">
        <v>2.484</v>
      </c>
      <c r="J2585" s="13">
        <v>0.02</v>
      </c>
      <c r="K2585" s="12" t="str">
        <f t="shared" si="160"/>
        <v>January</v>
      </c>
      <c r="L2585" s="24">
        <f t="shared" si="161"/>
        <v>0.2</v>
      </c>
      <c r="M2585" s="12">
        <f t="shared" si="162"/>
        <v>0.77625</v>
      </c>
      <c r="N2585" s="19">
        <f t="shared" si="163"/>
        <v>12.1716</v>
      </c>
    </row>
    <row r="2586" spans="1:14" x14ac:dyDescent="0.3">
      <c r="A2586" s="10" t="s">
        <v>3227</v>
      </c>
      <c r="B2586" s="11">
        <v>42030</v>
      </c>
      <c r="C2586" s="12" t="s">
        <v>612</v>
      </c>
      <c r="D2586" s="12" t="s">
        <v>45</v>
      </c>
      <c r="E2586" s="12" t="s">
        <v>30</v>
      </c>
      <c r="F2586" s="12" t="s">
        <v>18</v>
      </c>
      <c r="G2586" s="12">
        <v>187.98</v>
      </c>
      <c r="H2586" s="12">
        <v>25</v>
      </c>
      <c r="I2586" s="12">
        <v>37.595999999999997</v>
      </c>
      <c r="J2586" s="13">
        <v>0.21</v>
      </c>
      <c r="K2586" s="12" t="str">
        <f t="shared" si="160"/>
        <v>January</v>
      </c>
      <c r="L2586" s="24">
        <f t="shared" si="161"/>
        <v>0.19999999999999998</v>
      </c>
      <c r="M2586" s="12">
        <f t="shared" si="162"/>
        <v>7.5191999999999997</v>
      </c>
      <c r="N2586" s="19">
        <f t="shared" si="163"/>
        <v>148.5042</v>
      </c>
    </row>
    <row r="2587" spans="1:14" x14ac:dyDescent="0.3">
      <c r="A2587" s="10" t="s">
        <v>3228</v>
      </c>
      <c r="B2587" s="11">
        <v>42440</v>
      </c>
      <c r="C2587" s="12" t="s">
        <v>1068</v>
      </c>
      <c r="D2587" s="12" t="s">
        <v>2</v>
      </c>
      <c r="E2587" s="12" t="s">
        <v>9</v>
      </c>
      <c r="F2587" s="12" t="s">
        <v>10</v>
      </c>
      <c r="G2587" s="12">
        <v>6.6079999999999997</v>
      </c>
      <c r="H2587" s="12">
        <v>8</v>
      </c>
      <c r="I2587" s="12">
        <v>1.3216000000000001</v>
      </c>
      <c r="J2587" s="13">
        <v>0.01</v>
      </c>
      <c r="K2587" s="12" t="str">
        <f t="shared" si="160"/>
        <v>March</v>
      </c>
      <c r="L2587" s="24">
        <f t="shared" si="161"/>
        <v>0.20000000000000004</v>
      </c>
      <c r="M2587" s="12">
        <f t="shared" si="162"/>
        <v>0.82599999999999996</v>
      </c>
      <c r="N2587" s="19">
        <f t="shared" si="163"/>
        <v>6.5419199999999993</v>
      </c>
    </row>
    <row r="2588" spans="1:14" x14ac:dyDescent="0.3">
      <c r="A2588" s="10" t="s">
        <v>3229</v>
      </c>
      <c r="B2588" s="11">
        <v>43281</v>
      </c>
      <c r="C2588" s="12" t="s">
        <v>966</v>
      </c>
      <c r="D2588" s="12" t="s">
        <v>45</v>
      </c>
      <c r="E2588" s="12" t="s">
        <v>3</v>
      </c>
      <c r="F2588" s="12" t="s">
        <v>10</v>
      </c>
      <c r="G2588" s="12">
        <v>248.57</v>
      </c>
      <c r="H2588" s="12">
        <v>8</v>
      </c>
      <c r="I2588" s="12">
        <v>49.713999999999999</v>
      </c>
      <c r="J2588" s="13">
        <v>0.14000000000000001</v>
      </c>
      <c r="K2588" s="12" t="str">
        <f t="shared" si="160"/>
        <v>June</v>
      </c>
      <c r="L2588" s="24">
        <f t="shared" si="161"/>
        <v>0.2</v>
      </c>
      <c r="M2588" s="12">
        <f t="shared" si="162"/>
        <v>31.071249999999999</v>
      </c>
      <c r="N2588" s="19">
        <f t="shared" si="163"/>
        <v>213.77019999999999</v>
      </c>
    </row>
    <row r="2589" spans="1:14" x14ac:dyDescent="0.3">
      <c r="A2589" s="10" t="s">
        <v>3230</v>
      </c>
      <c r="B2589" s="11">
        <v>43281</v>
      </c>
      <c r="C2589" s="12" t="s">
        <v>966</v>
      </c>
      <c r="D2589" s="12" t="s">
        <v>45</v>
      </c>
      <c r="E2589" s="12" t="s">
        <v>3</v>
      </c>
      <c r="F2589" s="12" t="s">
        <v>4</v>
      </c>
      <c r="G2589" s="12">
        <v>22.23</v>
      </c>
      <c r="H2589" s="12">
        <v>25</v>
      </c>
      <c r="I2589" s="12">
        <v>4.4459999999999997</v>
      </c>
      <c r="J2589" s="13">
        <v>7.0000000000000007E-2</v>
      </c>
      <c r="K2589" s="12" t="str">
        <f t="shared" si="160"/>
        <v>June</v>
      </c>
      <c r="L2589" s="24">
        <f t="shared" si="161"/>
        <v>0.19999999999999998</v>
      </c>
      <c r="M2589" s="12">
        <f t="shared" si="162"/>
        <v>0.88919999999999999</v>
      </c>
      <c r="N2589" s="19">
        <f t="shared" si="163"/>
        <v>20.6739</v>
      </c>
    </row>
    <row r="2590" spans="1:14" x14ac:dyDescent="0.3">
      <c r="A2590" s="10" t="s">
        <v>3231</v>
      </c>
      <c r="B2590" s="11">
        <v>42860</v>
      </c>
      <c r="C2590" s="12" t="s">
        <v>2846</v>
      </c>
      <c r="D2590" s="12" t="s">
        <v>8</v>
      </c>
      <c r="E2590" s="12" t="s">
        <v>30</v>
      </c>
      <c r="F2590" s="12" t="s">
        <v>10</v>
      </c>
      <c r="G2590" s="12">
        <v>5.98</v>
      </c>
      <c r="H2590" s="12">
        <v>9</v>
      </c>
      <c r="I2590" s="12">
        <v>1.196</v>
      </c>
      <c r="J2590" s="13">
        <v>0.19</v>
      </c>
      <c r="K2590" s="12" t="str">
        <f t="shared" si="160"/>
        <v>May</v>
      </c>
      <c r="L2590" s="24">
        <f t="shared" si="161"/>
        <v>0.19999999999999998</v>
      </c>
      <c r="M2590" s="12">
        <f t="shared" si="162"/>
        <v>0.6644444444444445</v>
      </c>
      <c r="N2590" s="19">
        <f t="shared" si="163"/>
        <v>4.8437999999999999</v>
      </c>
    </row>
    <row r="2591" spans="1:14" x14ac:dyDescent="0.3">
      <c r="A2591" s="10" t="s">
        <v>3232</v>
      </c>
      <c r="B2591" s="11">
        <v>42860</v>
      </c>
      <c r="C2591" s="12" t="s">
        <v>2846</v>
      </c>
      <c r="D2591" s="12" t="s">
        <v>8</v>
      </c>
      <c r="E2591" s="12" t="s">
        <v>30</v>
      </c>
      <c r="F2591" s="12" t="s">
        <v>18</v>
      </c>
      <c r="G2591" s="12">
        <v>246.16800000000001</v>
      </c>
      <c r="H2591" s="12">
        <v>7</v>
      </c>
      <c r="I2591" s="12">
        <v>49.233600000000003</v>
      </c>
      <c r="J2591" s="13">
        <v>0.15</v>
      </c>
      <c r="K2591" s="12" t="str">
        <f t="shared" si="160"/>
        <v>May</v>
      </c>
      <c r="L2591" s="24">
        <f t="shared" si="161"/>
        <v>0.2</v>
      </c>
      <c r="M2591" s="12">
        <f t="shared" si="162"/>
        <v>35.166857142857147</v>
      </c>
      <c r="N2591" s="19">
        <f t="shared" si="163"/>
        <v>209.24280000000002</v>
      </c>
    </row>
    <row r="2592" spans="1:14" x14ac:dyDescent="0.3">
      <c r="A2592" s="10" t="s">
        <v>3233</v>
      </c>
      <c r="B2592" s="11">
        <v>42956</v>
      </c>
      <c r="C2592" s="12" t="s">
        <v>1271</v>
      </c>
      <c r="D2592" s="12" t="s">
        <v>45</v>
      </c>
      <c r="E2592" s="12" t="s">
        <v>3</v>
      </c>
      <c r="F2592" s="12" t="s">
        <v>4</v>
      </c>
      <c r="G2592" s="12">
        <v>14.135999999999999</v>
      </c>
      <c r="H2592" s="12">
        <v>23</v>
      </c>
      <c r="I2592" s="12">
        <v>2.8271999999999999</v>
      </c>
      <c r="J2592" s="13">
        <v>0.16</v>
      </c>
      <c r="K2592" s="12" t="str">
        <f t="shared" si="160"/>
        <v>August</v>
      </c>
      <c r="L2592" s="24">
        <f t="shared" si="161"/>
        <v>0.2</v>
      </c>
      <c r="M2592" s="12">
        <f t="shared" si="162"/>
        <v>0.61460869565217391</v>
      </c>
      <c r="N2592" s="19">
        <f t="shared" si="163"/>
        <v>11.87424</v>
      </c>
    </row>
    <row r="2593" spans="1:14" x14ac:dyDescent="0.3">
      <c r="A2593" s="10" t="s">
        <v>3234</v>
      </c>
      <c r="B2593" s="11">
        <v>42956</v>
      </c>
      <c r="C2593" s="12" t="s">
        <v>1271</v>
      </c>
      <c r="D2593" s="12" t="s">
        <v>45</v>
      </c>
      <c r="E2593" s="12" t="s">
        <v>3</v>
      </c>
      <c r="F2593" s="12" t="s">
        <v>4</v>
      </c>
      <c r="G2593" s="12">
        <v>601.47</v>
      </c>
      <c r="H2593" s="12">
        <v>15</v>
      </c>
      <c r="I2593" s="12">
        <v>120.294</v>
      </c>
      <c r="J2593" s="13">
        <v>0.08</v>
      </c>
      <c r="K2593" s="12" t="str">
        <f t="shared" si="160"/>
        <v>August</v>
      </c>
      <c r="L2593" s="24">
        <f t="shared" si="161"/>
        <v>0.19999999999999998</v>
      </c>
      <c r="M2593" s="12">
        <f t="shared" si="162"/>
        <v>40.097999999999999</v>
      </c>
      <c r="N2593" s="19">
        <f t="shared" si="163"/>
        <v>553.35239999999999</v>
      </c>
    </row>
    <row r="2594" spans="1:14" x14ac:dyDescent="0.3">
      <c r="A2594" s="10" t="s">
        <v>3235</v>
      </c>
      <c r="B2594" s="11">
        <v>43428</v>
      </c>
      <c r="C2594" s="12" t="s">
        <v>999</v>
      </c>
      <c r="D2594" s="12" t="s">
        <v>45</v>
      </c>
      <c r="E2594" s="12" t="s">
        <v>9</v>
      </c>
      <c r="F2594" s="12" t="s">
        <v>18</v>
      </c>
      <c r="G2594" s="12">
        <v>79.099999999999994</v>
      </c>
      <c r="H2594" s="12">
        <v>21</v>
      </c>
      <c r="I2594" s="12">
        <v>15.82</v>
      </c>
      <c r="J2594" s="13">
        <v>0.02</v>
      </c>
      <c r="K2594" s="12" t="str">
        <f t="shared" si="160"/>
        <v>November</v>
      </c>
      <c r="L2594" s="24">
        <f t="shared" si="161"/>
        <v>0.2</v>
      </c>
      <c r="M2594" s="12">
        <f t="shared" si="162"/>
        <v>3.7666666666666666</v>
      </c>
      <c r="N2594" s="19">
        <f t="shared" si="163"/>
        <v>77.518000000000001</v>
      </c>
    </row>
    <row r="2595" spans="1:14" x14ac:dyDescent="0.3">
      <c r="A2595" s="10" t="s">
        <v>3236</v>
      </c>
      <c r="B2595" s="11">
        <v>43428</v>
      </c>
      <c r="C2595" s="12" t="s">
        <v>999</v>
      </c>
      <c r="D2595" s="12" t="s">
        <v>45</v>
      </c>
      <c r="E2595" s="12" t="s">
        <v>9</v>
      </c>
      <c r="F2595" s="12" t="s">
        <v>10</v>
      </c>
      <c r="G2595" s="12">
        <v>327.84</v>
      </c>
      <c r="H2595" s="12">
        <v>24</v>
      </c>
      <c r="I2595" s="12">
        <v>65.567999999999998</v>
      </c>
      <c r="J2595" s="13">
        <v>0.04</v>
      </c>
      <c r="K2595" s="12" t="str">
        <f t="shared" si="160"/>
        <v>November</v>
      </c>
      <c r="L2595" s="24">
        <f t="shared" si="161"/>
        <v>0.2</v>
      </c>
      <c r="M2595" s="12">
        <f t="shared" si="162"/>
        <v>13.659999999999998</v>
      </c>
      <c r="N2595" s="19">
        <f t="shared" si="163"/>
        <v>314.72639999999996</v>
      </c>
    </row>
    <row r="2596" spans="1:14" x14ac:dyDescent="0.3">
      <c r="A2596" s="10" t="s">
        <v>3237</v>
      </c>
      <c r="B2596" s="11">
        <v>43233</v>
      </c>
      <c r="C2596" s="12" t="s">
        <v>1162</v>
      </c>
      <c r="D2596" s="12" t="s">
        <v>45</v>
      </c>
      <c r="E2596" s="12" t="s">
        <v>9</v>
      </c>
      <c r="F2596" s="12" t="s">
        <v>10</v>
      </c>
      <c r="G2596" s="12">
        <v>180.96</v>
      </c>
      <c r="H2596" s="12">
        <v>29</v>
      </c>
      <c r="I2596" s="12">
        <v>36.192</v>
      </c>
      <c r="J2596" s="13">
        <v>0.22</v>
      </c>
      <c r="K2596" s="12" t="str">
        <f t="shared" si="160"/>
        <v>May</v>
      </c>
      <c r="L2596" s="24">
        <f t="shared" si="161"/>
        <v>0.19999999999999998</v>
      </c>
      <c r="M2596" s="12">
        <f t="shared" si="162"/>
        <v>6.24</v>
      </c>
      <c r="N2596" s="19">
        <f t="shared" si="163"/>
        <v>141.14879999999999</v>
      </c>
    </row>
    <row r="2597" spans="1:14" x14ac:dyDescent="0.3">
      <c r="A2597" s="10" t="s">
        <v>3238</v>
      </c>
      <c r="B2597" s="11">
        <v>43233</v>
      </c>
      <c r="C2597" s="12" t="s">
        <v>1162</v>
      </c>
      <c r="D2597" s="12" t="s">
        <v>45</v>
      </c>
      <c r="E2597" s="12" t="s">
        <v>9</v>
      </c>
      <c r="F2597" s="12" t="s">
        <v>10</v>
      </c>
      <c r="G2597" s="12">
        <v>914.97</v>
      </c>
      <c r="H2597" s="12">
        <v>11</v>
      </c>
      <c r="I2597" s="12">
        <v>182.994</v>
      </c>
      <c r="J2597" s="13">
        <v>0.23</v>
      </c>
      <c r="K2597" s="12" t="str">
        <f t="shared" si="160"/>
        <v>May</v>
      </c>
      <c r="L2597" s="24">
        <f t="shared" si="161"/>
        <v>0.19999999999999998</v>
      </c>
      <c r="M2597" s="12">
        <f t="shared" si="162"/>
        <v>83.179090909090917</v>
      </c>
      <c r="N2597" s="19">
        <f t="shared" si="163"/>
        <v>704.52690000000007</v>
      </c>
    </row>
    <row r="2598" spans="1:14" x14ac:dyDescent="0.3">
      <c r="A2598" s="10" t="s">
        <v>3239</v>
      </c>
      <c r="B2598" s="11">
        <v>43233</v>
      </c>
      <c r="C2598" s="12" t="s">
        <v>1162</v>
      </c>
      <c r="D2598" s="12" t="s">
        <v>45</v>
      </c>
      <c r="E2598" s="12" t="s">
        <v>9</v>
      </c>
      <c r="F2598" s="12" t="s">
        <v>18</v>
      </c>
      <c r="G2598" s="12">
        <v>587.97</v>
      </c>
      <c r="H2598" s="12">
        <v>1</v>
      </c>
      <c r="I2598" s="12">
        <v>117.59399999999999</v>
      </c>
      <c r="J2598" s="13">
        <v>0.21</v>
      </c>
      <c r="K2598" s="12" t="str">
        <f t="shared" si="160"/>
        <v>May</v>
      </c>
      <c r="L2598" s="24">
        <f t="shared" si="161"/>
        <v>0.19999999999999998</v>
      </c>
      <c r="M2598" s="12">
        <f t="shared" si="162"/>
        <v>587.97</v>
      </c>
      <c r="N2598" s="19">
        <f t="shared" si="163"/>
        <v>464.49630000000002</v>
      </c>
    </row>
    <row r="2599" spans="1:14" x14ac:dyDescent="0.3">
      <c r="A2599" s="10" t="s">
        <v>3240</v>
      </c>
      <c r="B2599" s="11">
        <v>43233</v>
      </c>
      <c r="C2599" s="12" t="s">
        <v>1162</v>
      </c>
      <c r="D2599" s="12" t="s">
        <v>45</v>
      </c>
      <c r="E2599" s="12" t="s">
        <v>9</v>
      </c>
      <c r="F2599" s="12" t="s">
        <v>10</v>
      </c>
      <c r="G2599" s="12">
        <v>530.34</v>
      </c>
      <c r="H2599" s="12">
        <v>24</v>
      </c>
      <c r="I2599" s="12">
        <v>106.068</v>
      </c>
      <c r="J2599" s="13">
        <v>0.21</v>
      </c>
      <c r="K2599" s="12" t="str">
        <f t="shared" si="160"/>
        <v>May</v>
      </c>
      <c r="L2599" s="24">
        <f t="shared" si="161"/>
        <v>0.19999999999999998</v>
      </c>
      <c r="M2599" s="12">
        <f t="shared" si="162"/>
        <v>22.0975</v>
      </c>
      <c r="N2599" s="19">
        <f t="shared" si="163"/>
        <v>418.96860000000004</v>
      </c>
    </row>
    <row r="2600" spans="1:14" x14ac:dyDescent="0.3">
      <c r="A2600" s="10" t="s">
        <v>3241</v>
      </c>
      <c r="B2600" s="11">
        <v>43233</v>
      </c>
      <c r="C2600" s="12" t="s">
        <v>1162</v>
      </c>
      <c r="D2600" s="12" t="s">
        <v>45</v>
      </c>
      <c r="E2600" s="12" t="s">
        <v>9</v>
      </c>
      <c r="F2600" s="12" t="s">
        <v>10</v>
      </c>
      <c r="G2600" s="12">
        <v>14.94</v>
      </c>
      <c r="H2600" s="12">
        <v>1</v>
      </c>
      <c r="I2600" s="12">
        <v>2.988</v>
      </c>
      <c r="J2600" s="13">
        <v>0.14000000000000001</v>
      </c>
      <c r="K2600" s="12" t="str">
        <f t="shared" si="160"/>
        <v>May</v>
      </c>
      <c r="L2600" s="24">
        <f t="shared" si="161"/>
        <v>0.2</v>
      </c>
      <c r="M2600" s="12">
        <f t="shared" si="162"/>
        <v>14.94</v>
      </c>
      <c r="N2600" s="19">
        <f t="shared" si="163"/>
        <v>12.8484</v>
      </c>
    </row>
    <row r="2601" spans="1:14" x14ac:dyDescent="0.3">
      <c r="A2601" s="10" t="s">
        <v>3242</v>
      </c>
      <c r="B2601" s="11">
        <v>43213</v>
      </c>
      <c r="C2601" s="12" t="s">
        <v>281</v>
      </c>
      <c r="D2601" s="12" t="s">
        <v>45</v>
      </c>
      <c r="E2601" s="12" t="s">
        <v>3</v>
      </c>
      <c r="F2601" s="12" t="s">
        <v>10</v>
      </c>
      <c r="G2601" s="12">
        <v>121.94</v>
      </c>
      <c r="H2601" s="12">
        <v>28</v>
      </c>
      <c r="I2601" s="12">
        <v>24.388000000000002</v>
      </c>
      <c r="J2601" s="13">
        <v>0.19</v>
      </c>
      <c r="K2601" s="12" t="str">
        <f t="shared" si="160"/>
        <v>April</v>
      </c>
      <c r="L2601" s="24">
        <f t="shared" si="161"/>
        <v>0.2</v>
      </c>
      <c r="M2601" s="12">
        <f t="shared" si="162"/>
        <v>4.3549999999999995</v>
      </c>
      <c r="N2601" s="19">
        <f t="shared" si="163"/>
        <v>98.7714</v>
      </c>
    </row>
    <row r="2602" spans="1:14" x14ac:dyDescent="0.3">
      <c r="A2602" s="10" t="s">
        <v>3243</v>
      </c>
      <c r="B2602" s="11">
        <v>43213</v>
      </c>
      <c r="C2602" s="12" t="s">
        <v>281</v>
      </c>
      <c r="D2602" s="12" t="s">
        <v>45</v>
      </c>
      <c r="E2602" s="12" t="s">
        <v>3</v>
      </c>
      <c r="F2602" s="12" t="s">
        <v>10</v>
      </c>
      <c r="G2602" s="12">
        <v>122.71</v>
      </c>
      <c r="H2602" s="12">
        <v>17</v>
      </c>
      <c r="I2602" s="12">
        <v>24.542000000000002</v>
      </c>
      <c r="J2602" s="13">
        <v>0.09</v>
      </c>
      <c r="K2602" s="12" t="str">
        <f t="shared" si="160"/>
        <v>April</v>
      </c>
      <c r="L2602" s="24">
        <f t="shared" si="161"/>
        <v>0.2</v>
      </c>
      <c r="M2602" s="12">
        <f t="shared" si="162"/>
        <v>7.2182352941176466</v>
      </c>
      <c r="N2602" s="19">
        <f t="shared" si="163"/>
        <v>111.6661</v>
      </c>
    </row>
    <row r="2603" spans="1:14" x14ac:dyDescent="0.3">
      <c r="A2603" s="10" t="s">
        <v>3244</v>
      </c>
      <c r="B2603" s="11">
        <v>42831</v>
      </c>
      <c r="C2603" s="12" t="s">
        <v>3245</v>
      </c>
      <c r="D2603" s="12" t="s">
        <v>45</v>
      </c>
      <c r="E2603" s="12" t="s">
        <v>3</v>
      </c>
      <c r="F2603" s="12" t="s">
        <v>10</v>
      </c>
      <c r="G2603" s="12">
        <v>14.94</v>
      </c>
      <c r="H2603" s="12">
        <v>26</v>
      </c>
      <c r="I2603" s="12">
        <v>2.988</v>
      </c>
      <c r="J2603" s="13">
        <v>0.22</v>
      </c>
      <c r="K2603" s="12" t="str">
        <f t="shared" si="160"/>
        <v>April</v>
      </c>
      <c r="L2603" s="24">
        <f t="shared" si="161"/>
        <v>0.2</v>
      </c>
      <c r="M2603" s="12">
        <f t="shared" si="162"/>
        <v>0.57461538461538464</v>
      </c>
      <c r="N2603" s="19">
        <f t="shared" si="163"/>
        <v>11.6532</v>
      </c>
    </row>
    <row r="2604" spans="1:14" x14ac:dyDescent="0.3">
      <c r="A2604" s="10" t="s">
        <v>3246</v>
      </c>
      <c r="B2604" s="11">
        <v>42831</v>
      </c>
      <c r="C2604" s="12" t="s">
        <v>3245</v>
      </c>
      <c r="D2604" s="12" t="s">
        <v>45</v>
      </c>
      <c r="E2604" s="12" t="s">
        <v>3</v>
      </c>
      <c r="F2604" s="12" t="s">
        <v>18</v>
      </c>
      <c r="G2604" s="12">
        <v>1349.85</v>
      </c>
      <c r="H2604" s="12">
        <v>14</v>
      </c>
      <c r="I2604" s="12">
        <v>269.97000000000003</v>
      </c>
      <c r="J2604" s="13">
        <v>0.1</v>
      </c>
      <c r="K2604" s="12" t="str">
        <f t="shared" si="160"/>
        <v>April</v>
      </c>
      <c r="L2604" s="24">
        <f t="shared" si="161"/>
        <v>0.20000000000000004</v>
      </c>
      <c r="M2604" s="12">
        <f t="shared" si="162"/>
        <v>96.41785714285713</v>
      </c>
      <c r="N2604" s="19">
        <f t="shared" si="163"/>
        <v>1214.865</v>
      </c>
    </row>
    <row r="2605" spans="1:14" x14ac:dyDescent="0.3">
      <c r="A2605" s="10" t="s">
        <v>3247</v>
      </c>
      <c r="B2605" s="11">
        <v>42831</v>
      </c>
      <c r="C2605" s="12" t="s">
        <v>3245</v>
      </c>
      <c r="D2605" s="12" t="s">
        <v>45</v>
      </c>
      <c r="E2605" s="12" t="s">
        <v>3</v>
      </c>
      <c r="F2605" s="12" t="s">
        <v>4</v>
      </c>
      <c r="G2605" s="12">
        <v>136.78399999999999</v>
      </c>
      <c r="H2605" s="12">
        <v>21</v>
      </c>
      <c r="I2605" s="12">
        <v>27.3568</v>
      </c>
      <c r="J2605" s="13">
        <v>0.2</v>
      </c>
      <c r="K2605" s="12" t="str">
        <f t="shared" si="160"/>
        <v>April</v>
      </c>
      <c r="L2605" s="24">
        <f t="shared" si="161"/>
        <v>0.2</v>
      </c>
      <c r="M2605" s="12">
        <f t="shared" si="162"/>
        <v>6.513523809523809</v>
      </c>
      <c r="N2605" s="19">
        <f t="shared" si="163"/>
        <v>109.4272</v>
      </c>
    </row>
    <row r="2606" spans="1:14" x14ac:dyDescent="0.3">
      <c r="A2606" s="10" t="s">
        <v>3248</v>
      </c>
      <c r="B2606" s="11">
        <v>42831</v>
      </c>
      <c r="C2606" s="12" t="s">
        <v>3245</v>
      </c>
      <c r="D2606" s="12" t="s">
        <v>45</v>
      </c>
      <c r="E2606" s="12" t="s">
        <v>3</v>
      </c>
      <c r="F2606" s="12" t="s">
        <v>4</v>
      </c>
      <c r="G2606" s="12">
        <v>61.12</v>
      </c>
      <c r="H2606" s="12">
        <v>3</v>
      </c>
      <c r="I2606" s="12">
        <v>12.224</v>
      </c>
      <c r="J2606" s="13">
        <v>0.04</v>
      </c>
      <c r="K2606" s="12" t="str">
        <f t="shared" si="160"/>
        <v>April</v>
      </c>
      <c r="L2606" s="24">
        <f t="shared" si="161"/>
        <v>0.2</v>
      </c>
      <c r="M2606" s="12">
        <f t="shared" si="162"/>
        <v>20.373333333333331</v>
      </c>
      <c r="N2606" s="19">
        <f t="shared" si="163"/>
        <v>58.675199999999997</v>
      </c>
    </row>
    <row r="2607" spans="1:14" x14ac:dyDescent="0.3">
      <c r="A2607" s="10" t="s">
        <v>3249</v>
      </c>
      <c r="B2607" s="11">
        <v>42354</v>
      </c>
      <c r="C2607" s="12" t="s">
        <v>3250</v>
      </c>
      <c r="D2607" s="12" t="s">
        <v>2</v>
      </c>
      <c r="E2607" s="12" t="s">
        <v>9</v>
      </c>
      <c r="F2607" s="12" t="s">
        <v>10</v>
      </c>
      <c r="G2607" s="12">
        <v>1.167</v>
      </c>
      <c r="H2607" s="12">
        <v>21</v>
      </c>
      <c r="I2607" s="12">
        <v>0.2334</v>
      </c>
      <c r="J2607" s="13">
        <v>0.04</v>
      </c>
      <c r="K2607" s="12" t="str">
        <f t="shared" si="160"/>
        <v>December</v>
      </c>
      <c r="L2607" s="24">
        <f t="shared" si="161"/>
        <v>0.19999999999999998</v>
      </c>
      <c r="M2607" s="12">
        <f t="shared" si="162"/>
        <v>5.557142857142857E-2</v>
      </c>
      <c r="N2607" s="19">
        <f t="shared" si="163"/>
        <v>1.12032</v>
      </c>
    </row>
    <row r="2608" spans="1:14" x14ac:dyDescent="0.3">
      <c r="A2608" s="10" t="s">
        <v>3251</v>
      </c>
      <c r="B2608" s="11">
        <v>42828</v>
      </c>
      <c r="C2608" s="12" t="s">
        <v>1832</v>
      </c>
      <c r="D2608" s="12" t="s">
        <v>45</v>
      </c>
      <c r="E2608" s="12" t="s">
        <v>30</v>
      </c>
      <c r="F2608" s="12" t="s">
        <v>10</v>
      </c>
      <c r="G2608" s="12">
        <v>16.989999999999998</v>
      </c>
      <c r="H2608" s="12">
        <v>9</v>
      </c>
      <c r="I2608" s="12">
        <v>3.3980000000000001</v>
      </c>
      <c r="J2608" s="13">
        <v>0.04</v>
      </c>
      <c r="K2608" s="12" t="str">
        <f t="shared" si="160"/>
        <v>April</v>
      </c>
      <c r="L2608" s="24">
        <f t="shared" si="161"/>
        <v>0.20000000000000004</v>
      </c>
      <c r="M2608" s="12">
        <f t="shared" si="162"/>
        <v>1.8877777777777776</v>
      </c>
      <c r="N2608" s="19">
        <f t="shared" si="163"/>
        <v>16.310399999999998</v>
      </c>
    </row>
    <row r="2609" spans="1:14" x14ac:dyDescent="0.3">
      <c r="A2609" s="10" t="s">
        <v>3252</v>
      </c>
      <c r="B2609" s="11">
        <v>42333</v>
      </c>
      <c r="C2609" s="12" t="s">
        <v>2621</v>
      </c>
      <c r="D2609" s="12" t="s">
        <v>45</v>
      </c>
      <c r="E2609" s="12" t="s">
        <v>9</v>
      </c>
      <c r="F2609" s="12" t="s">
        <v>18</v>
      </c>
      <c r="G2609" s="12">
        <v>24.672000000000001</v>
      </c>
      <c r="H2609" s="12">
        <v>28</v>
      </c>
      <c r="I2609" s="12">
        <v>4.9344000000000001</v>
      </c>
      <c r="J2609" s="13">
        <v>0.15</v>
      </c>
      <c r="K2609" s="12" t="str">
        <f t="shared" si="160"/>
        <v>November</v>
      </c>
      <c r="L2609" s="24">
        <f t="shared" si="161"/>
        <v>0.2</v>
      </c>
      <c r="M2609" s="12">
        <f t="shared" si="162"/>
        <v>0.88114285714285712</v>
      </c>
      <c r="N2609" s="19">
        <f t="shared" si="163"/>
        <v>20.9712</v>
      </c>
    </row>
    <row r="2610" spans="1:14" x14ac:dyDescent="0.3">
      <c r="A2610" s="10" t="s">
        <v>3253</v>
      </c>
      <c r="B2610" s="11">
        <v>42333</v>
      </c>
      <c r="C2610" s="12" t="s">
        <v>2621</v>
      </c>
      <c r="D2610" s="12" t="s">
        <v>45</v>
      </c>
      <c r="E2610" s="12" t="s">
        <v>9</v>
      </c>
      <c r="F2610" s="12" t="s">
        <v>10</v>
      </c>
      <c r="G2610" s="12">
        <v>2.52</v>
      </c>
      <c r="H2610" s="12">
        <v>20</v>
      </c>
      <c r="I2610" s="12">
        <v>0.504</v>
      </c>
      <c r="J2610" s="13">
        <v>0.05</v>
      </c>
      <c r="K2610" s="12" t="str">
        <f t="shared" si="160"/>
        <v>November</v>
      </c>
      <c r="L2610" s="24">
        <f t="shared" si="161"/>
        <v>0.2</v>
      </c>
      <c r="M2610" s="12">
        <f t="shared" si="162"/>
        <v>0.126</v>
      </c>
      <c r="N2610" s="19">
        <f t="shared" si="163"/>
        <v>2.3940000000000001</v>
      </c>
    </row>
    <row r="2611" spans="1:14" x14ac:dyDescent="0.3">
      <c r="A2611" s="10" t="s">
        <v>3254</v>
      </c>
      <c r="B2611" s="11">
        <v>42333</v>
      </c>
      <c r="C2611" s="12" t="s">
        <v>2621</v>
      </c>
      <c r="D2611" s="12" t="s">
        <v>45</v>
      </c>
      <c r="E2611" s="12" t="s">
        <v>9</v>
      </c>
      <c r="F2611" s="12" t="s">
        <v>4</v>
      </c>
      <c r="G2611" s="12">
        <v>1218.7349999999999</v>
      </c>
      <c r="H2611" s="12">
        <v>25</v>
      </c>
      <c r="I2611" s="12">
        <v>243.74700000000001</v>
      </c>
      <c r="J2611" s="13">
        <v>0.19</v>
      </c>
      <c r="K2611" s="12" t="str">
        <f t="shared" si="160"/>
        <v>November</v>
      </c>
      <c r="L2611" s="24">
        <f t="shared" si="161"/>
        <v>0.20000000000000004</v>
      </c>
      <c r="M2611" s="12">
        <f t="shared" si="162"/>
        <v>48.749399999999994</v>
      </c>
      <c r="N2611" s="19">
        <f t="shared" si="163"/>
        <v>987.17534999999998</v>
      </c>
    </row>
    <row r="2612" spans="1:14" x14ac:dyDescent="0.3">
      <c r="A2612" s="10" t="s">
        <v>3255</v>
      </c>
      <c r="B2612" s="11">
        <v>42333</v>
      </c>
      <c r="C2612" s="12" t="s">
        <v>2621</v>
      </c>
      <c r="D2612" s="12" t="s">
        <v>45</v>
      </c>
      <c r="E2612" s="12" t="s">
        <v>9</v>
      </c>
      <c r="F2612" s="12" t="s">
        <v>10</v>
      </c>
      <c r="G2612" s="12">
        <v>5.9039999999999999</v>
      </c>
      <c r="H2612" s="12">
        <v>2</v>
      </c>
      <c r="I2612" s="12">
        <v>1.1808000000000001</v>
      </c>
      <c r="J2612" s="13">
        <v>0.11</v>
      </c>
      <c r="K2612" s="12" t="str">
        <f t="shared" si="160"/>
        <v>November</v>
      </c>
      <c r="L2612" s="24">
        <f t="shared" si="161"/>
        <v>0.2</v>
      </c>
      <c r="M2612" s="12">
        <f t="shared" si="162"/>
        <v>2.952</v>
      </c>
      <c r="N2612" s="19">
        <f t="shared" si="163"/>
        <v>5.2545599999999997</v>
      </c>
    </row>
    <row r="2613" spans="1:14" x14ac:dyDescent="0.3">
      <c r="A2613" s="10" t="s">
        <v>3256</v>
      </c>
      <c r="B2613" s="11">
        <v>42333</v>
      </c>
      <c r="C2613" s="12" t="s">
        <v>2621</v>
      </c>
      <c r="D2613" s="12" t="s">
        <v>45</v>
      </c>
      <c r="E2613" s="12" t="s">
        <v>9</v>
      </c>
      <c r="F2613" s="12" t="s">
        <v>10</v>
      </c>
      <c r="G2613" s="12">
        <v>15.696</v>
      </c>
      <c r="H2613" s="12">
        <v>21</v>
      </c>
      <c r="I2613" s="12">
        <v>3.1392000000000002</v>
      </c>
      <c r="J2613" s="13">
        <v>0</v>
      </c>
      <c r="K2613" s="12" t="str">
        <f t="shared" si="160"/>
        <v>November</v>
      </c>
      <c r="L2613" s="24">
        <f t="shared" si="161"/>
        <v>0.2</v>
      </c>
      <c r="M2613" s="12">
        <f t="shared" si="162"/>
        <v>0.74742857142857144</v>
      </c>
      <c r="N2613" s="19">
        <f t="shared" si="163"/>
        <v>15.696</v>
      </c>
    </row>
    <row r="2614" spans="1:14" x14ac:dyDescent="0.3">
      <c r="A2614" s="10" t="s">
        <v>3257</v>
      </c>
      <c r="B2614" s="11">
        <v>42333</v>
      </c>
      <c r="C2614" s="12" t="s">
        <v>2621</v>
      </c>
      <c r="D2614" s="12" t="s">
        <v>45</v>
      </c>
      <c r="E2614" s="12" t="s">
        <v>9</v>
      </c>
      <c r="F2614" s="12" t="s">
        <v>4</v>
      </c>
      <c r="G2614" s="12">
        <v>6.0960000000000001</v>
      </c>
      <c r="H2614" s="12">
        <v>5</v>
      </c>
      <c r="I2614" s="12">
        <v>1.2192000000000001</v>
      </c>
      <c r="J2614" s="13">
        <v>0.22</v>
      </c>
      <c r="K2614" s="12" t="str">
        <f t="shared" si="160"/>
        <v>November</v>
      </c>
      <c r="L2614" s="24">
        <f t="shared" si="161"/>
        <v>0.2</v>
      </c>
      <c r="M2614" s="12">
        <f t="shared" si="162"/>
        <v>1.2192000000000001</v>
      </c>
      <c r="N2614" s="19">
        <f t="shared" si="163"/>
        <v>4.75488</v>
      </c>
    </row>
    <row r="2615" spans="1:14" x14ac:dyDescent="0.3">
      <c r="A2615" s="10" t="s">
        <v>3258</v>
      </c>
      <c r="B2615" s="11">
        <v>42853</v>
      </c>
      <c r="C2615" s="12" t="s">
        <v>3259</v>
      </c>
      <c r="D2615" s="12" t="s">
        <v>8</v>
      </c>
      <c r="E2615" s="12" t="s">
        <v>9</v>
      </c>
      <c r="F2615" s="12" t="s">
        <v>4</v>
      </c>
      <c r="G2615" s="12">
        <v>41.567999999999998</v>
      </c>
      <c r="H2615" s="12">
        <v>11</v>
      </c>
      <c r="I2615" s="12">
        <v>8.3135999999999992</v>
      </c>
      <c r="J2615" s="13">
        <v>0.02</v>
      </c>
      <c r="K2615" s="12" t="str">
        <f t="shared" si="160"/>
        <v>April</v>
      </c>
      <c r="L2615" s="24">
        <f t="shared" si="161"/>
        <v>0.19999999999999998</v>
      </c>
      <c r="M2615" s="12">
        <f t="shared" si="162"/>
        <v>3.7789090909090906</v>
      </c>
      <c r="N2615" s="19">
        <f t="shared" si="163"/>
        <v>40.736640000000001</v>
      </c>
    </row>
    <row r="2616" spans="1:14" x14ac:dyDescent="0.3">
      <c r="A2616" s="10" t="s">
        <v>3260</v>
      </c>
      <c r="B2616" s="11">
        <v>42120</v>
      </c>
      <c r="C2616" s="12" t="s">
        <v>3261</v>
      </c>
      <c r="D2616" s="12" t="s">
        <v>8</v>
      </c>
      <c r="E2616" s="12" t="s">
        <v>9</v>
      </c>
      <c r="F2616" s="12" t="s">
        <v>4</v>
      </c>
      <c r="G2616" s="12">
        <v>230.28</v>
      </c>
      <c r="H2616" s="12">
        <v>6</v>
      </c>
      <c r="I2616" s="12">
        <v>46.055999999999997</v>
      </c>
      <c r="J2616" s="13">
        <v>0.25</v>
      </c>
      <c r="K2616" s="12" t="str">
        <f t="shared" si="160"/>
        <v>April</v>
      </c>
      <c r="L2616" s="24">
        <f t="shared" si="161"/>
        <v>0.19999999999999998</v>
      </c>
      <c r="M2616" s="12">
        <f t="shared" si="162"/>
        <v>38.380000000000003</v>
      </c>
      <c r="N2616" s="19">
        <f t="shared" si="163"/>
        <v>172.71</v>
      </c>
    </row>
    <row r="2617" spans="1:14" x14ac:dyDescent="0.3">
      <c r="A2617" s="10" t="s">
        <v>3262</v>
      </c>
      <c r="B2617" s="11">
        <v>42120</v>
      </c>
      <c r="C2617" s="12" t="s">
        <v>3261</v>
      </c>
      <c r="D2617" s="12" t="s">
        <v>8</v>
      </c>
      <c r="E2617" s="12" t="s">
        <v>9</v>
      </c>
      <c r="F2617" s="12" t="s">
        <v>10</v>
      </c>
      <c r="G2617" s="12">
        <v>18.288</v>
      </c>
      <c r="H2617" s="12">
        <v>22</v>
      </c>
      <c r="I2617" s="12">
        <v>3.6576</v>
      </c>
      <c r="J2617" s="13">
        <v>0.08</v>
      </c>
      <c r="K2617" s="12" t="str">
        <f t="shared" si="160"/>
        <v>April</v>
      </c>
      <c r="L2617" s="24">
        <f t="shared" si="161"/>
        <v>0.19999999999999998</v>
      </c>
      <c r="M2617" s="12">
        <f t="shared" si="162"/>
        <v>0.83127272727272727</v>
      </c>
      <c r="N2617" s="19">
        <f t="shared" si="163"/>
        <v>16.824960000000001</v>
      </c>
    </row>
    <row r="2618" spans="1:14" x14ac:dyDescent="0.3">
      <c r="A2618" s="10" t="s">
        <v>3263</v>
      </c>
      <c r="B2618" s="11">
        <v>43104</v>
      </c>
      <c r="C2618" s="12" t="s">
        <v>1241</v>
      </c>
      <c r="D2618" s="12" t="s">
        <v>29</v>
      </c>
      <c r="E2618" s="12" t="s">
        <v>3</v>
      </c>
      <c r="F2618" s="12" t="s">
        <v>10</v>
      </c>
      <c r="G2618" s="12">
        <v>5.78</v>
      </c>
      <c r="H2618" s="12">
        <v>4</v>
      </c>
      <c r="I2618" s="12">
        <v>1.1559999999999999</v>
      </c>
      <c r="J2618" s="13">
        <v>0.02</v>
      </c>
      <c r="K2618" s="12" t="str">
        <f t="shared" si="160"/>
        <v>January</v>
      </c>
      <c r="L2618" s="24">
        <f t="shared" si="161"/>
        <v>0.19999999999999998</v>
      </c>
      <c r="M2618" s="12">
        <f t="shared" si="162"/>
        <v>1.4450000000000001</v>
      </c>
      <c r="N2618" s="19">
        <f t="shared" si="163"/>
        <v>5.6644000000000005</v>
      </c>
    </row>
    <row r="2619" spans="1:14" x14ac:dyDescent="0.3">
      <c r="A2619" s="10" t="s">
        <v>3264</v>
      </c>
      <c r="B2619" s="11">
        <v>43104</v>
      </c>
      <c r="C2619" s="12" t="s">
        <v>1241</v>
      </c>
      <c r="D2619" s="12" t="s">
        <v>29</v>
      </c>
      <c r="E2619" s="12" t="s">
        <v>3</v>
      </c>
      <c r="F2619" s="12" t="s">
        <v>10</v>
      </c>
      <c r="G2619" s="12">
        <v>121.68</v>
      </c>
      <c r="H2619" s="12">
        <v>4</v>
      </c>
      <c r="I2619" s="12">
        <v>24.335999999999999</v>
      </c>
      <c r="J2619" s="13">
        <v>0.02</v>
      </c>
      <c r="K2619" s="12" t="str">
        <f t="shared" si="160"/>
        <v>January</v>
      </c>
      <c r="L2619" s="24">
        <f t="shared" si="161"/>
        <v>0.19999999999999998</v>
      </c>
      <c r="M2619" s="12">
        <f t="shared" si="162"/>
        <v>30.42</v>
      </c>
      <c r="N2619" s="19">
        <f t="shared" si="163"/>
        <v>119.24640000000001</v>
      </c>
    </row>
    <row r="2620" spans="1:14" x14ac:dyDescent="0.3">
      <c r="A2620" s="10" t="s">
        <v>3265</v>
      </c>
      <c r="B2620" s="11">
        <v>43456</v>
      </c>
      <c r="C2620" s="12" t="s">
        <v>2033</v>
      </c>
      <c r="D2620" s="12" t="s">
        <v>45</v>
      </c>
      <c r="E2620" s="12" t="s">
        <v>9</v>
      </c>
      <c r="F2620" s="12" t="s">
        <v>10</v>
      </c>
      <c r="G2620" s="12">
        <v>4.17</v>
      </c>
      <c r="H2620" s="12">
        <v>14</v>
      </c>
      <c r="I2620" s="12">
        <v>0.83399999999999996</v>
      </c>
      <c r="J2620" s="13">
        <v>0.03</v>
      </c>
      <c r="K2620" s="12" t="str">
        <f t="shared" si="160"/>
        <v>December</v>
      </c>
      <c r="L2620" s="24">
        <f t="shared" si="161"/>
        <v>0.19999999999999998</v>
      </c>
      <c r="M2620" s="12">
        <f t="shared" si="162"/>
        <v>0.29785714285714288</v>
      </c>
      <c r="N2620" s="19">
        <f t="shared" si="163"/>
        <v>4.0449000000000002</v>
      </c>
    </row>
    <row r="2621" spans="1:14" x14ac:dyDescent="0.3">
      <c r="A2621" s="10" t="s">
        <v>3266</v>
      </c>
      <c r="B2621" s="11">
        <v>43456</v>
      </c>
      <c r="C2621" s="12" t="s">
        <v>2033</v>
      </c>
      <c r="D2621" s="12" t="s">
        <v>45</v>
      </c>
      <c r="E2621" s="12" t="s">
        <v>9</v>
      </c>
      <c r="F2621" s="12" t="s">
        <v>18</v>
      </c>
      <c r="G2621" s="12">
        <v>67.040000000000006</v>
      </c>
      <c r="H2621" s="12">
        <v>26</v>
      </c>
      <c r="I2621" s="12">
        <v>13.407999999999999</v>
      </c>
      <c r="J2621" s="13">
        <v>0.14000000000000001</v>
      </c>
      <c r="K2621" s="12" t="str">
        <f t="shared" si="160"/>
        <v>December</v>
      </c>
      <c r="L2621" s="24">
        <f t="shared" si="161"/>
        <v>0.19999999999999998</v>
      </c>
      <c r="M2621" s="12">
        <f t="shared" si="162"/>
        <v>2.5784615384615388</v>
      </c>
      <c r="N2621" s="19">
        <f t="shared" si="163"/>
        <v>57.654400000000003</v>
      </c>
    </row>
    <row r="2622" spans="1:14" x14ac:dyDescent="0.3">
      <c r="A2622" s="10" t="s">
        <v>3267</v>
      </c>
      <c r="B2622" s="11">
        <v>43456</v>
      </c>
      <c r="C2622" s="12" t="s">
        <v>2033</v>
      </c>
      <c r="D2622" s="12" t="s">
        <v>45</v>
      </c>
      <c r="E2622" s="12" t="s">
        <v>9</v>
      </c>
      <c r="F2622" s="12" t="s">
        <v>10</v>
      </c>
      <c r="G2622" s="12">
        <v>37.32</v>
      </c>
      <c r="H2622" s="12">
        <v>27</v>
      </c>
      <c r="I2622" s="12">
        <v>7.4640000000000004</v>
      </c>
      <c r="J2622" s="13">
        <v>0.1</v>
      </c>
      <c r="K2622" s="12" t="str">
        <f t="shared" si="160"/>
        <v>December</v>
      </c>
      <c r="L2622" s="24">
        <f t="shared" si="161"/>
        <v>0.2</v>
      </c>
      <c r="M2622" s="12">
        <f t="shared" si="162"/>
        <v>1.3822222222222222</v>
      </c>
      <c r="N2622" s="19">
        <f t="shared" si="163"/>
        <v>33.588000000000001</v>
      </c>
    </row>
    <row r="2623" spans="1:14" x14ac:dyDescent="0.3">
      <c r="A2623" s="10" t="s">
        <v>3268</v>
      </c>
      <c r="B2623" s="11">
        <v>43456</v>
      </c>
      <c r="C2623" s="12" t="s">
        <v>2033</v>
      </c>
      <c r="D2623" s="12" t="s">
        <v>45</v>
      </c>
      <c r="E2623" s="12" t="s">
        <v>9</v>
      </c>
      <c r="F2623" s="12" t="s">
        <v>10</v>
      </c>
      <c r="G2623" s="12">
        <v>18.45</v>
      </c>
      <c r="H2623" s="12">
        <v>30</v>
      </c>
      <c r="I2623" s="12">
        <v>3.69</v>
      </c>
      <c r="J2623" s="13">
        <v>0.04</v>
      </c>
      <c r="K2623" s="12" t="str">
        <f t="shared" si="160"/>
        <v>December</v>
      </c>
      <c r="L2623" s="24">
        <f t="shared" si="161"/>
        <v>0.2</v>
      </c>
      <c r="M2623" s="12">
        <f t="shared" si="162"/>
        <v>0.61499999999999999</v>
      </c>
      <c r="N2623" s="19">
        <f t="shared" si="163"/>
        <v>17.712</v>
      </c>
    </row>
    <row r="2624" spans="1:14" x14ac:dyDescent="0.3">
      <c r="A2624" s="10" t="s">
        <v>3269</v>
      </c>
      <c r="B2624" s="11">
        <v>42075</v>
      </c>
      <c r="C2624" s="12" t="s">
        <v>3270</v>
      </c>
      <c r="D2624" s="12" t="s">
        <v>29</v>
      </c>
      <c r="E2624" s="12" t="s">
        <v>9</v>
      </c>
      <c r="F2624" s="12" t="s">
        <v>10</v>
      </c>
      <c r="G2624" s="12">
        <v>25.92</v>
      </c>
      <c r="H2624" s="12">
        <v>18</v>
      </c>
      <c r="I2624" s="12">
        <v>5.1840000000000002</v>
      </c>
      <c r="J2624" s="13">
        <v>0.16</v>
      </c>
      <c r="K2624" s="12" t="str">
        <f t="shared" si="160"/>
        <v>March</v>
      </c>
      <c r="L2624" s="24">
        <f t="shared" si="161"/>
        <v>0.19999999999999998</v>
      </c>
      <c r="M2624" s="12">
        <f t="shared" si="162"/>
        <v>1.4400000000000002</v>
      </c>
      <c r="N2624" s="19">
        <f t="shared" si="163"/>
        <v>21.7728</v>
      </c>
    </row>
    <row r="2625" spans="1:14" x14ac:dyDescent="0.3">
      <c r="A2625" s="10" t="s">
        <v>3271</v>
      </c>
      <c r="B2625" s="11">
        <v>43395</v>
      </c>
      <c r="C2625" s="12" t="s">
        <v>3272</v>
      </c>
      <c r="D2625" s="12" t="s">
        <v>45</v>
      </c>
      <c r="E2625" s="12" t="s">
        <v>30</v>
      </c>
      <c r="F2625" s="12" t="s">
        <v>18</v>
      </c>
      <c r="G2625" s="12">
        <v>11199.968000000001</v>
      </c>
      <c r="H2625" s="12">
        <v>25</v>
      </c>
      <c r="I2625" s="12">
        <v>2239.9935999999998</v>
      </c>
      <c r="J2625" s="13">
        <v>0.05</v>
      </c>
      <c r="K2625" s="12" t="str">
        <f t="shared" si="160"/>
        <v>October</v>
      </c>
      <c r="L2625" s="24">
        <f t="shared" si="161"/>
        <v>0.19999999999999996</v>
      </c>
      <c r="M2625" s="12">
        <f t="shared" si="162"/>
        <v>447.99872000000005</v>
      </c>
      <c r="N2625" s="19">
        <f t="shared" si="163"/>
        <v>10639.9696</v>
      </c>
    </row>
    <row r="2626" spans="1:14" x14ac:dyDescent="0.3">
      <c r="A2626" s="10" t="s">
        <v>3273</v>
      </c>
      <c r="B2626" s="11">
        <v>43395</v>
      </c>
      <c r="C2626" s="12" t="s">
        <v>3272</v>
      </c>
      <c r="D2626" s="12" t="s">
        <v>45</v>
      </c>
      <c r="E2626" s="12" t="s">
        <v>30</v>
      </c>
      <c r="F2626" s="12" t="s">
        <v>18</v>
      </c>
      <c r="G2626" s="12">
        <v>2399.6</v>
      </c>
      <c r="H2626" s="12">
        <v>22</v>
      </c>
      <c r="I2626" s="12">
        <v>479.92</v>
      </c>
      <c r="J2626" s="13">
        <v>0.13</v>
      </c>
      <c r="K2626" s="12" t="str">
        <f t="shared" ref="K2626:K2689" si="164">TEXT(B2626,"mmmm")</f>
        <v>October</v>
      </c>
      <c r="L2626" s="24">
        <f t="shared" ref="L2626:L2689" si="165">I2626/G2626</f>
        <v>0.2</v>
      </c>
      <c r="M2626" s="12">
        <f t="shared" ref="M2626:M2689" si="166">G2626/H2626</f>
        <v>109.07272727272726</v>
      </c>
      <c r="N2626" s="19">
        <f t="shared" ref="N2626:N2689" si="167">G2626-(G2626*J2626)</f>
        <v>2087.652</v>
      </c>
    </row>
    <row r="2627" spans="1:14" x14ac:dyDescent="0.3">
      <c r="A2627" s="10" t="s">
        <v>3274</v>
      </c>
      <c r="B2627" s="11">
        <v>43395</v>
      </c>
      <c r="C2627" s="12" t="s">
        <v>3272</v>
      </c>
      <c r="D2627" s="12" t="s">
        <v>45</v>
      </c>
      <c r="E2627" s="12" t="s">
        <v>30</v>
      </c>
      <c r="F2627" s="12" t="s">
        <v>10</v>
      </c>
      <c r="G2627" s="12">
        <v>63.9</v>
      </c>
      <c r="H2627" s="12">
        <v>9</v>
      </c>
      <c r="I2627" s="12">
        <v>12.78</v>
      </c>
      <c r="J2627" s="13">
        <v>7.0000000000000007E-2</v>
      </c>
      <c r="K2627" s="12" t="str">
        <f t="shared" si="164"/>
        <v>October</v>
      </c>
      <c r="L2627" s="24">
        <f t="shared" si="165"/>
        <v>0.19999999999999998</v>
      </c>
      <c r="M2627" s="12">
        <f t="shared" si="166"/>
        <v>7.1</v>
      </c>
      <c r="N2627" s="19">
        <f t="shared" si="167"/>
        <v>59.427</v>
      </c>
    </row>
    <row r="2628" spans="1:14" x14ac:dyDescent="0.3">
      <c r="A2628" s="10" t="s">
        <v>3275</v>
      </c>
      <c r="B2628" s="11">
        <v>43395</v>
      </c>
      <c r="C2628" s="12" t="s">
        <v>3272</v>
      </c>
      <c r="D2628" s="12" t="s">
        <v>45</v>
      </c>
      <c r="E2628" s="12" t="s">
        <v>30</v>
      </c>
      <c r="F2628" s="12" t="s">
        <v>18</v>
      </c>
      <c r="G2628" s="12">
        <v>52.99</v>
      </c>
      <c r="H2628" s="12">
        <v>17</v>
      </c>
      <c r="I2628" s="12">
        <v>10.598000000000001</v>
      </c>
      <c r="J2628" s="13">
        <v>0.25</v>
      </c>
      <c r="K2628" s="12" t="str">
        <f t="shared" si="164"/>
        <v>October</v>
      </c>
      <c r="L2628" s="24">
        <f t="shared" si="165"/>
        <v>0.2</v>
      </c>
      <c r="M2628" s="12">
        <f t="shared" si="166"/>
        <v>3.1170588235294119</v>
      </c>
      <c r="N2628" s="19">
        <f t="shared" si="167"/>
        <v>39.7425</v>
      </c>
    </row>
    <row r="2629" spans="1:14" x14ac:dyDescent="0.3">
      <c r="A2629" s="10" t="s">
        <v>3276</v>
      </c>
      <c r="B2629" s="11">
        <v>43417</v>
      </c>
      <c r="C2629" s="12" t="s">
        <v>388</v>
      </c>
      <c r="D2629" s="12" t="s">
        <v>29</v>
      </c>
      <c r="E2629" s="12" t="s">
        <v>9</v>
      </c>
      <c r="F2629" s="12" t="s">
        <v>18</v>
      </c>
      <c r="G2629" s="12">
        <v>60.863999999999997</v>
      </c>
      <c r="H2629" s="12">
        <v>30</v>
      </c>
      <c r="I2629" s="12">
        <v>12.172800000000001</v>
      </c>
      <c r="J2629" s="13">
        <v>0</v>
      </c>
      <c r="K2629" s="12" t="str">
        <f t="shared" si="164"/>
        <v>November</v>
      </c>
      <c r="L2629" s="24">
        <f t="shared" si="165"/>
        <v>0.2</v>
      </c>
      <c r="M2629" s="12">
        <f t="shared" si="166"/>
        <v>2.0287999999999999</v>
      </c>
      <c r="N2629" s="19">
        <f t="shared" si="167"/>
        <v>60.863999999999997</v>
      </c>
    </row>
    <row r="2630" spans="1:14" x14ac:dyDescent="0.3">
      <c r="A2630" s="10" t="s">
        <v>3277</v>
      </c>
      <c r="B2630" s="11">
        <v>43417</v>
      </c>
      <c r="C2630" s="12" t="s">
        <v>388</v>
      </c>
      <c r="D2630" s="12" t="s">
        <v>29</v>
      </c>
      <c r="E2630" s="12" t="s">
        <v>9</v>
      </c>
      <c r="F2630" s="12" t="s">
        <v>18</v>
      </c>
      <c r="G2630" s="12">
        <v>652.995</v>
      </c>
      <c r="H2630" s="12">
        <v>29</v>
      </c>
      <c r="I2630" s="12">
        <v>130.59899999999999</v>
      </c>
      <c r="J2630" s="13">
        <v>0.06</v>
      </c>
      <c r="K2630" s="12" t="str">
        <f t="shared" si="164"/>
        <v>November</v>
      </c>
      <c r="L2630" s="24">
        <f t="shared" si="165"/>
        <v>0.19999999999999998</v>
      </c>
      <c r="M2630" s="12">
        <f t="shared" si="166"/>
        <v>22.517068965517243</v>
      </c>
      <c r="N2630" s="19">
        <f t="shared" si="167"/>
        <v>613.81529999999998</v>
      </c>
    </row>
    <row r="2631" spans="1:14" x14ac:dyDescent="0.3">
      <c r="A2631" s="10" t="s">
        <v>3278</v>
      </c>
      <c r="B2631" s="11">
        <v>43417</v>
      </c>
      <c r="C2631" s="12" t="s">
        <v>388</v>
      </c>
      <c r="D2631" s="12" t="s">
        <v>29</v>
      </c>
      <c r="E2631" s="12" t="s">
        <v>9</v>
      </c>
      <c r="F2631" s="12" t="s">
        <v>10</v>
      </c>
      <c r="G2631" s="12">
        <v>11.22</v>
      </c>
      <c r="H2631" s="12">
        <v>30</v>
      </c>
      <c r="I2631" s="12">
        <v>2.2440000000000002</v>
      </c>
      <c r="J2631" s="13">
        <v>0</v>
      </c>
      <c r="K2631" s="12" t="str">
        <f t="shared" si="164"/>
        <v>November</v>
      </c>
      <c r="L2631" s="24">
        <f t="shared" si="165"/>
        <v>0.2</v>
      </c>
      <c r="M2631" s="12">
        <f t="shared" si="166"/>
        <v>0.374</v>
      </c>
      <c r="N2631" s="19">
        <f t="shared" si="167"/>
        <v>11.22</v>
      </c>
    </row>
    <row r="2632" spans="1:14" x14ac:dyDescent="0.3">
      <c r="A2632" s="10" t="s">
        <v>3279</v>
      </c>
      <c r="B2632" s="11">
        <v>42652</v>
      </c>
      <c r="C2632" s="12" t="s">
        <v>2058</v>
      </c>
      <c r="D2632" s="12" t="s">
        <v>45</v>
      </c>
      <c r="E2632" s="12" t="s">
        <v>3</v>
      </c>
      <c r="F2632" s="12" t="s">
        <v>10</v>
      </c>
      <c r="G2632" s="12">
        <v>14.94</v>
      </c>
      <c r="H2632" s="12">
        <v>24</v>
      </c>
      <c r="I2632" s="12">
        <v>2.988</v>
      </c>
      <c r="J2632" s="13">
        <v>0.09</v>
      </c>
      <c r="K2632" s="12" t="str">
        <f t="shared" si="164"/>
        <v>October</v>
      </c>
      <c r="L2632" s="24">
        <f t="shared" si="165"/>
        <v>0.2</v>
      </c>
      <c r="M2632" s="12">
        <f t="shared" si="166"/>
        <v>0.62249999999999994</v>
      </c>
      <c r="N2632" s="19">
        <f t="shared" si="167"/>
        <v>13.5954</v>
      </c>
    </row>
    <row r="2633" spans="1:14" x14ac:dyDescent="0.3">
      <c r="A2633" s="10" t="s">
        <v>3280</v>
      </c>
      <c r="B2633" s="11">
        <v>43235</v>
      </c>
      <c r="C2633" s="12" t="s">
        <v>3281</v>
      </c>
      <c r="D2633" s="12" t="s">
        <v>8</v>
      </c>
      <c r="E2633" s="12" t="s">
        <v>3</v>
      </c>
      <c r="F2633" s="12" t="s">
        <v>4</v>
      </c>
      <c r="G2633" s="12">
        <v>39.96</v>
      </c>
      <c r="H2633" s="12">
        <v>5</v>
      </c>
      <c r="I2633" s="12">
        <v>7.992</v>
      </c>
      <c r="J2633" s="13">
        <v>0.04</v>
      </c>
      <c r="K2633" s="12" t="str">
        <f t="shared" si="164"/>
        <v>May</v>
      </c>
      <c r="L2633" s="24">
        <f t="shared" si="165"/>
        <v>0.19999999999999998</v>
      </c>
      <c r="M2633" s="12">
        <f t="shared" si="166"/>
        <v>7.992</v>
      </c>
      <c r="N2633" s="19">
        <f t="shared" si="167"/>
        <v>38.361600000000003</v>
      </c>
    </row>
    <row r="2634" spans="1:14" x14ac:dyDescent="0.3">
      <c r="A2634" s="10" t="s">
        <v>3282</v>
      </c>
      <c r="B2634" s="11">
        <v>43235</v>
      </c>
      <c r="C2634" s="12" t="s">
        <v>3281</v>
      </c>
      <c r="D2634" s="12" t="s">
        <v>8</v>
      </c>
      <c r="E2634" s="12" t="s">
        <v>3</v>
      </c>
      <c r="F2634" s="12" t="s">
        <v>4</v>
      </c>
      <c r="G2634" s="12">
        <v>42.624000000000002</v>
      </c>
      <c r="H2634" s="12">
        <v>7</v>
      </c>
      <c r="I2634" s="12">
        <v>8.5248000000000008</v>
      </c>
      <c r="J2634" s="13">
        <v>7.0000000000000007E-2</v>
      </c>
      <c r="K2634" s="12" t="str">
        <f t="shared" si="164"/>
        <v>May</v>
      </c>
      <c r="L2634" s="24">
        <f t="shared" si="165"/>
        <v>0.2</v>
      </c>
      <c r="M2634" s="12">
        <f t="shared" si="166"/>
        <v>6.0891428571428579</v>
      </c>
      <c r="N2634" s="19">
        <f t="shared" si="167"/>
        <v>39.640320000000003</v>
      </c>
    </row>
    <row r="2635" spans="1:14" x14ac:dyDescent="0.3">
      <c r="A2635" s="10" t="s">
        <v>3283</v>
      </c>
      <c r="B2635" s="11">
        <v>43235</v>
      </c>
      <c r="C2635" s="12" t="s">
        <v>3281</v>
      </c>
      <c r="D2635" s="12" t="s">
        <v>8</v>
      </c>
      <c r="E2635" s="12" t="s">
        <v>3</v>
      </c>
      <c r="F2635" s="12" t="s">
        <v>4</v>
      </c>
      <c r="G2635" s="12">
        <v>220.96</v>
      </c>
      <c r="H2635" s="12">
        <v>8</v>
      </c>
      <c r="I2635" s="12">
        <v>44.192</v>
      </c>
      <c r="J2635" s="13">
        <v>0.23</v>
      </c>
      <c r="K2635" s="12" t="str">
        <f t="shared" si="164"/>
        <v>May</v>
      </c>
      <c r="L2635" s="24">
        <f t="shared" si="165"/>
        <v>0.19999999999999998</v>
      </c>
      <c r="M2635" s="12">
        <f t="shared" si="166"/>
        <v>27.62</v>
      </c>
      <c r="N2635" s="19">
        <f t="shared" si="167"/>
        <v>170.13920000000002</v>
      </c>
    </row>
    <row r="2636" spans="1:14" x14ac:dyDescent="0.3">
      <c r="A2636" s="10" t="s">
        <v>3284</v>
      </c>
      <c r="B2636" s="11">
        <v>42497</v>
      </c>
      <c r="C2636" s="12" t="s">
        <v>2389</v>
      </c>
      <c r="D2636" s="12" t="s">
        <v>2</v>
      </c>
      <c r="E2636" s="12" t="s">
        <v>9</v>
      </c>
      <c r="F2636" s="12" t="s">
        <v>4</v>
      </c>
      <c r="G2636" s="12">
        <v>4.9279999999999999</v>
      </c>
      <c r="H2636" s="12">
        <v>23</v>
      </c>
      <c r="I2636" s="12">
        <v>0.98560000000000003</v>
      </c>
      <c r="J2636" s="13">
        <v>0.1</v>
      </c>
      <c r="K2636" s="12" t="str">
        <f t="shared" si="164"/>
        <v>May</v>
      </c>
      <c r="L2636" s="24">
        <f t="shared" si="165"/>
        <v>0.2</v>
      </c>
      <c r="M2636" s="12">
        <f t="shared" si="166"/>
        <v>0.21426086956521739</v>
      </c>
      <c r="N2636" s="19">
        <f t="shared" si="167"/>
        <v>4.4352</v>
      </c>
    </row>
    <row r="2637" spans="1:14" x14ac:dyDescent="0.3">
      <c r="A2637" s="10" t="s">
        <v>3285</v>
      </c>
      <c r="B2637" s="11">
        <v>42497</v>
      </c>
      <c r="C2637" s="12" t="s">
        <v>2389</v>
      </c>
      <c r="D2637" s="12" t="s">
        <v>2</v>
      </c>
      <c r="E2637" s="12" t="s">
        <v>9</v>
      </c>
      <c r="F2637" s="12" t="s">
        <v>10</v>
      </c>
      <c r="G2637" s="12">
        <v>7.23</v>
      </c>
      <c r="H2637" s="12">
        <v>15</v>
      </c>
      <c r="I2637" s="12">
        <v>1.446</v>
      </c>
      <c r="J2637" s="13">
        <v>0.13</v>
      </c>
      <c r="K2637" s="12" t="str">
        <f t="shared" si="164"/>
        <v>May</v>
      </c>
      <c r="L2637" s="24">
        <f t="shared" si="165"/>
        <v>0.19999999999999998</v>
      </c>
      <c r="M2637" s="12">
        <f t="shared" si="166"/>
        <v>0.48200000000000004</v>
      </c>
      <c r="N2637" s="19">
        <f t="shared" si="167"/>
        <v>6.2901000000000007</v>
      </c>
    </row>
    <row r="2638" spans="1:14" x14ac:dyDescent="0.3">
      <c r="A2638" s="10" t="s">
        <v>3286</v>
      </c>
      <c r="B2638" s="11">
        <v>42597</v>
      </c>
      <c r="C2638" s="12" t="s">
        <v>3287</v>
      </c>
      <c r="D2638" s="12" t="s">
        <v>8</v>
      </c>
      <c r="E2638" s="12" t="s">
        <v>9</v>
      </c>
      <c r="F2638" s="12" t="s">
        <v>10</v>
      </c>
      <c r="G2638" s="12">
        <v>323.10000000000002</v>
      </c>
      <c r="H2638" s="12">
        <v>11</v>
      </c>
      <c r="I2638" s="12">
        <v>64.62</v>
      </c>
      <c r="J2638" s="13">
        <v>0.03</v>
      </c>
      <c r="K2638" s="12" t="str">
        <f t="shared" si="164"/>
        <v>August</v>
      </c>
      <c r="L2638" s="24">
        <f t="shared" si="165"/>
        <v>0.2</v>
      </c>
      <c r="M2638" s="12">
        <f t="shared" si="166"/>
        <v>29.372727272727275</v>
      </c>
      <c r="N2638" s="19">
        <f t="shared" si="167"/>
        <v>313.40700000000004</v>
      </c>
    </row>
    <row r="2639" spans="1:14" x14ac:dyDescent="0.3">
      <c r="A2639" s="10" t="s">
        <v>3288</v>
      </c>
      <c r="B2639" s="11">
        <v>43440</v>
      </c>
      <c r="C2639" s="12" t="s">
        <v>3289</v>
      </c>
      <c r="D2639" s="12" t="s">
        <v>45</v>
      </c>
      <c r="E2639" s="12" t="s">
        <v>3</v>
      </c>
      <c r="F2639" s="12" t="s">
        <v>10</v>
      </c>
      <c r="G2639" s="12">
        <v>19.04</v>
      </c>
      <c r="H2639" s="12">
        <v>26</v>
      </c>
      <c r="I2639" s="12">
        <v>3.8079999999999998</v>
      </c>
      <c r="J2639" s="13">
        <v>0.11</v>
      </c>
      <c r="K2639" s="12" t="str">
        <f t="shared" si="164"/>
        <v>December</v>
      </c>
      <c r="L2639" s="24">
        <f t="shared" si="165"/>
        <v>0.2</v>
      </c>
      <c r="M2639" s="12">
        <f t="shared" si="166"/>
        <v>0.73230769230769233</v>
      </c>
      <c r="N2639" s="19">
        <f t="shared" si="167"/>
        <v>16.945599999999999</v>
      </c>
    </row>
    <row r="2640" spans="1:14" x14ac:dyDescent="0.3">
      <c r="A2640" s="10" t="s">
        <v>3290</v>
      </c>
      <c r="B2640" s="11">
        <v>43440</v>
      </c>
      <c r="C2640" s="12" t="s">
        <v>3289</v>
      </c>
      <c r="D2640" s="12" t="s">
        <v>45</v>
      </c>
      <c r="E2640" s="12" t="s">
        <v>3</v>
      </c>
      <c r="F2640" s="12" t="s">
        <v>10</v>
      </c>
      <c r="G2640" s="12">
        <v>13.128</v>
      </c>
      <c r="H2640" s="12">
        <v>26</v>
      </c>
      <c r="I2640" s="12">
        <v>2.6255999999999999</v>
      </c>
      <c r="J2640" s="13">
        <v>0.25</v>
      </c>
      <c r="K2640" s="12" t="str">
        <f t="shared" si="164"/>
        <v>December</v>
      </c>
      <c r="L2640" s="24">
        <f t="shared" si="165"/>
        <v>0.19999999999999998</v>
      </c>
      <c r="M2640" s="12">
        <f t="shared" si="166"/>
        <v>0.50492307692307692</v>
      </c>
      <c r="N2640" s="19">
        <f t="shared" si="167"/>
        <v>9.8460000000000001</v>
      </c>
    </row>
    <row r="2641" spans="1:14" x14ac:dyDescent="0.3">
      <c r="A2641" s="10" t="s">
        <v>3291</v>
      </c>
      <c r="B2641" s="11">
        <v>43440</v>
      </c>
      <c r="C2641" s="12" t="s">
        <v>3289</v>
      </c>
      <c r="D2641" s="12" t="s">
        <v>45</v>
      </c>
      <c r="E2641" s="12" t="s">
        <v>3</v>
      </c>
      <c r="F2641" s="12" t="s">
        <v>10</v>
      </c>
      <c r="G2641" s="12">
        <v>64.14</v>
      </c>
      <c r="H2641" s="12">
        <v>11</v>
      </c>
      <c r="I2641" s="12">
        <v>12.827999999999999</v>
      </c>
      <c r="J2641" s="13">
        <v>0.15</v>
      </c>
      <c r="K2641" s="12" t="str">
        <f t="shared" si="164"/>
        <v>December</v>
      </c>
      <c r="L2641" s="24">
        <f t="shared" si="165"/>
        <v>0.19999999999999998</v>
      </c>
      <c r="M2641" s="12">
        <f t="shared" si="166"/>
        <v>5.830909090909091</v>
      </c>
      <c r="N2641" s="19">
        <f t="shared" si="167"/>
        <v>54.518999999999998</v>
      </c>
    </row>
    <row r="2642" spans="1:14" x14ac:dyDescent="0.3">
      <c r="A2642" s="10" t="s">
        <v>3292</v>
      </c>
      <c r="B2642" s="11">
        <v>43440</v>
      </c>
      <c r="C2642" s="12" t="s">
        <v>3289</v>
      </c>
      <c r="D2642" s="12" t="s">
        <v>45</v>
      </c>
      <c r="E2642" s="12" t="s">
        <v>3</v>
      </c>
      <c r="F2642" s="12" t="s">
        <v>4</v>
      </c>
      <c r="G2642" s="12">
        <v>858.24</v>
      </c>
      <c r="H2642" s="12">
        <v>28</v>
      </c>
      <c r="I2642" s="12">
        <v>171.648</v>
      </c>
      <c r="J2642" s="13">
        <v>7.0000000000000007E-2</v>
      </c>
      <c r="K2642" s="12" t="str">
        <f t="shared" si="164"/>
        <v>December</v>
      </c>
      <c r="L2642" s="24">
        <f t="shared" si="165"/>
        <v>0.19999999999999998</v>
      </c>
      <c r="M2642" s="12">
        <f t="shared" si="166"/>
        <v>30.651428571428571</v>
      </c>
      <c r="N2642" s="19">
        <f t="shared" si="167"/>
        <v>798.16319999999996</v>
      </c>
    </row>
    <row r="2643" spans="1:14" x14ac:dyDescent="0.3">
      <c r="A2643" s="10" t="s">
        <v>3293</v>
      </c>
      <c r="B2643" s="11">
        <v>42420</v>
      </c>
      <c r="C2643" s="12" t="s">
        <v>768</v>
      </c>
      <c r="D2643" s="12" t="s">
        <v>45</v>
      </c>
      <c r="E2643" s="12" t="s">
        <v>3</v>
      </c>
      <c r="F2643" s="12" t="s">
        <v>18</v>
      </c>
      <c r="G2643" s="12">
        <v>29.99</v>
      </c>
      <c r="H2643" s="12">
        <v>26</v>
      </c>
      <c r="I2643" s="12">
        <v>5.9980000000000002</v>
      </c>
      <c r="J2643" s="13">
        <v>0.24</v>
      </c>
      <c r="K2643" s="12" t="str">
        <f t="shared" si="164"/>
        <v>February</v>
      </c>
      <c r="L2643" s="24">
        <f t="shared" si="165"/>
        <v>0.2</v>
      </c>
      <c r="M2643" s="12">
        <f t="shared" si="166"/>
        <v>1.1534615384615383</v>
      </c>
      <c r="N2643" s="19">
        <f t="shared" si="167"/>
        <v>22.792400000000001</v>
      </c>
    </row>
    <row r="2644" spans="1:14" x14ac:dyDescent="0.3">
      <c r="A2644" s="10" t="s">
        <v>3294</v>
      </c>
      <c r="B2644" s="11">
        <v>43098</v>
      </c>
      <c r="C2644" s="12" t="s">
        <v>2649</v>
      </c>
      <c r="D2644" s="12" t="s">
        <v>8</v>
      </c>
      <c r="E2644" s="12" t="s">
        <v>3</v>
      </c>
      <c r="F2644" s="12" t="s">
        <v>10</v>
      </c>
      <c r="G2644" s="12">
        <v>186.048</v>
      </c>
      <c r="H2644" s="12">
        <v>22</v>
      </c>
      <c r="I2644" s="12">
        <v>37.209600000000002</v>
      </c>
      <c r="J2644" s="13">
        <v>0.21</v>
      </c>
      <c r="K2644" s="12" t="str">
        <f t="shared" si="164"/>
        <v>December</v>
      </c>
      <c r="L2644" s="24">
        <f t="shared" si="165"/>
        <v>0.2</v>
      </c>
      <c r="M2644" s="12">
        <f t="shared" si="166"/>
        <v>8.4567272727272726</v>
      </c>
      <c r="N2644" s="19">
        <f t="shared" si="167"/>
        <v>146.97792000000001</v>
      </c>
    </row>
    <row r="2645" spans="1:14" x14ac:dyDescent="0.3">
      <c r="A2645" s="10" t="s">
        <v>3295</v>
      </c>
      <c r="B2645" s="11">
        <v>42842</v>
      </c>
      <c r="C2645" s="12" t="s">
        <v>1639</v>
      </c>
      <c r="D2645" s="12" t="s">
        <v>8</v>
      </c>
      <c r="E2645" s="12" t="s">
        <v>30</v>
      </c>
      <c r="F2645" s="12" t="s">
        <v>18</v>
      </c>
      <c r="G2645" s="12">
        <v>36.792000000000002</v>
      </c>
      <c r="H2645" s="12">
        <v>10</v>
      </c>
      <c r="I2645" s="12">
        <v>7.3583999999999996</v>
      </c>
      <c r="J2645" s="13">
        <v>7.0000000000000007E-2</v>
      </c>
      <c r="K2645" s="12" t="str">
        <f t="shared" si="164"/>
        <v>April</v>
      </c>
      <c r="L2645" s="24">
        <f t="shared" si="165"/>
        <v>0.19999999999999998</v>
      </c>
      <c r="M2645" s="12">
        <f t="shared" si="166"/>
        <v>3.6792000000000002</v>
      </c>
      <c r="N2645" s="19">
        <f t="shared" si="167"/>
        <v>34.216560000000001</v>
      </c>
    </row>
    <row r="2646" spans="1:14" x14ac:dyDescent="0.3">
      <c r="A2646" s="10" t="s">
        <v>3296</v>
      </c>
      <c r="B2646" s="11">
        <v>42842</v>
      </c>
      <c r="C2646" s="12" t="s">
        <v>1639</v>
      </c>
      <c r="D2646" s="12" t="s">
        <v>8</v>
      </c>
      <c r="E2646" s="12" t="s">
        <v>30</v>
      </c>
      <c r="F2646" s="12" t="s">
        <v>4</v>
      </c>
      <c r="G2646" s="12">
        <v>18.623999999999999</v>
      </c>
      <c r="H2646" s="12">
        <v>22</v>
      </c>
      <c r="I2646" s="12">
        <v>3.7248000000000001</v>
      </c>
      <c r="J2646" s="13">
        <v>0.11</v>
      </c>
      <c r="K2646" s="12" t="str">
        <f t="shared" si="164"/>
        <v>April</v>
      </c>
      <c r="L2646" s="24">
        <f t="shared" si="165"/>
        <v>0.2</v>
      </c>
      <c r="M2646" s="12">
        <f t="shared" si="166"/>
        <v>0.84654545454545449</v>
      </c>
      <c r="N2646" s="19">
        <f t="shared" si="167"/>
        <v>16.57536</v>
      </c>
    </row>
    <row r="2647" spans="1:14" x14ac:dyDescent="0.3">
      <c r="A2647" s="10" t="s">
        <v>3297</v>
      </c>
      <c r="B2647" s="11">
        <v>42194</v>
      </c>
      <c r="C2647" s="12" t="s">
        <v>2011</v>
      </c>
      <c r="D2647" s="12" t="s">
        <v>8</v>
      </c>
      <c r="E2647" s="12" t="s">
        <v>3</v>
      </c>
      <c r="F2647" s="12" t="s">
        <v>4</v>
      </c>
      <c r="G2647" s="12">
        <v>57.69</v>
      </c>
      <c r="H2647" s="12">
        <v>24</v>
      </c>
      <c r="I2647" s="12">
        <v>11.538</v>
      </c>
      <c r="J2647" s="13">
        <v>0.11</v>
      </c>
      <c r="K2647" s="12" t="str">
        <f t="shared" si="164"/>
        <v>July</v>
      </c>
      <c r="L2647" s="24">
        <f t="shared" si="165"/>
        <v>0.2</v>
      </c>
      <c r="M2647" s="12">
        <f t="shared" si="166"/>
        <v>2.4037500000000001</v>
      </c>
      <c r="N2647" s="19">
        <f t="shared" si="167"/>
        <v>51.344099999999997</v>
      </c>
    </row>
    <row r="2648" spans="1:14" x14ac:dyDescent="0.3">
      <c r="A2648" s="10" t="s">
        <v>3298</v>
      </c>
      <c r="B2648" s="11">
        <v>42194</v>
      </c>
      <c r="C2648" s="12" t="s">
        <v>2011</v>
      </c>
      <c r="D2648" s="12" t="s">
        <v>8</v>
      </c>
      <c r="E2648" s="12" t="s">
        <v>3</v>
      </c>
      <c r="F2648" s="12" t="s">
        <v>10</v>
      </c>
      <c r="G2648" s="12">
        <v>42.81</v>
      </c>
      <c r="H2648" s="12">
        <v>11</v>
      </c>
      <c r="I2648" s="12">
        <v>8.5619999999999994</v>
      </c>
      <c r="J2648" s="13">
        <v>0.01</v>
      </c>
      <c r="K2648" s="12" t="str">
        <f t="shared" si="164"/>
        <v>July</v>
      </c>
      <c r="L2648" s="24">
        <f t="shared" si="165"/>
        <v>0.19999999999999998</v>
      </c>
      <c r="M2648" s="12">
        <f t="shared" si="166"/>
        <v>3.8918181818181821</v>
      </c>
      <c r="N2648" s="19">
        <f t="shared" si="167"/>
        <v>42.381900000000002</v>
      </c>
    </row>
    <row r="2649" spans="1:14" x14ac:dyDescent="0.3">
      <c r="A2649" s="10" t="s">
        <v>3299</v>
      </c>
      <c r="B2649" s="11">
        <v>42194</v>
      </c>
      <c r="C2649" s="12" t="s">
        <v>2011</v>
      </c>
      <c r="D2649" s="12" t="s">
        <v>8</v>
      </c>
      <c r="E2649" s="12" t="s">
        <v>3</v>
      </c>
      <c r="F2649" s="12" t="s">
        <v>10</v>
      </c>
      <c r="G2649" s="12">
        <v>12.96</v>
      </c>
      <c r="H2649" s="12">
        <v>16</v>
      </c>
      <c r="I2649" s="12">
        <v>2.5920000000000001</v>
      </c>
      <c r="J2649" s="13">
        <v>0.17</v>
      </c>
      <c r="K2649" s="12" t="str">
        <f t="shared" si="164"/>
        <v>July</v>
      </c>
      <c r="L2649" s="24">
        <f t="shared" si="165"/>
        <v>0.19999999999999998</v>
      </c>
      <c r="M2649" s="12">
        <f t="shared" si="166"/>
        <v>0.81</v>
      </c>
      <c r="N2649" s="19">
        <f t="shared" si="167"/>
        <v>10.7568</v>
      </c>
    </row>
    <row r="2650" spans="1:14" x14ac:dyDescent="0.3">
      <c r="A2650" s="10" t="s">
        <v>3300</v>
      </c>
      <c r="B2650" s="11">
        <v>42194</v>
      </c>
      <c r="C2650" s="12" t="s">
        <v>2011</v>
      </c>
      <c r="D2650" s="12" t="s">
        <v>8</v>
      </c>
      <c r="E2650" s="12" t="s">
        <v>3</v>
      </c>
      <c r="F2650" s="12" t="s">
        <v>4</v>
      </c>
      <c r="G2650" s="12">
        <v>821.88</v>
      </c>
      <c r="H2650" s="12">
        <v>8</v>
      </c>
      <c r="I2650" s="12">
        <v>164.376</v>
      </c>
      <c r="J2650" s="13">
        <v>0.14000000000000001</v>
      </c>
      <c r="K2650" s="12" t="str">
        <f t="shared" si="164"/>
        <v>July</v>
      </c>
      <c r="L2650" s="24">
        <f t="shared" si="165"/>
        <v>0.2</v>
      </c>
      <c r="M2650" s="12">
        <f t="shared" si="166"/>
        <v>102.735</v>
      </c>
      <c r="N2650" s="19">
        <f t="shared" si="167"/>
        <v>706.81679999999994</v>
      </c>
    </row>
    <row r="2651" spans="1:14" x14ac:dyDescent="0.3">
      <c r="A2651" s="10" t="s">
        <v>3301</v>
      </c>
      <c r="B2651" s="11">
        <v>42194</v>
      </c>
      <c r="C2651" s="12" t="s">
        <v>2011</v>
      </c>
      <c r="D2651" s="12" t="s">
        <v>8</v>
      </c>
      <c r="E2651" s="12" t="s">
        <v>3</v>
      </c>
      <c r="F2651" s="12" t="s">
        <v>18</v>
      </c>
      <c r="G2651" s="12">
        <v>104.85</v>
      </c>
      <c r="H2651" s="12">
        <v>4</v>
      </c>
      <c r="I2651" s="12">
        <v>20.97</v>
      </c>
      <c r="J2651" s="13">
        <v>0.15</v>
      </c>
      <c r="K2651" s="12" t="str">
        <f t="shared" si="164"/>
        <v>July</v>
      </c>
      <c r="L2651" s="24">
        <f t="shared" si="165"/>
        <v>0.2</v>
      </c>
      <c r="M2651" s="12">
        <f t="shared" si="166"/>
        <v>26.212499999999999</v>
      </c>
      <c r="N2651" s="19">
        <f t="shared" si="167"/>
        <v>89.122500000000002</v>
      </c>
    </row>
    <row r="2652" spans="1:14" x14ac:dyDescent="0.3">
      <c r="A2652" s="10" t="s">
        <v>3302</v>
      </c>
      <c r="B2652" s="11">
        <v>43004</v>
      </c>
      <c r="C2652" s="12" t="s">
        <v>216</v>
      </c>
      <c r="D2652" s="12" t="s">
        <v>8</v>
      </c>
      <c r="E2652" s="12" t="s">
        <v>9</v>
      </c>
      <c r="F2652" s="12" t="s">
        <v>4</v>
      </c>
      <c r="G2652" s="12">
        <v>424.95749999999998</v>
      </c>
      <c r="H2652" s="12">
        <v>27</v>
      </c>
      <c r="I2652" s="12">
        <v>84.991500000000002</v>
      </c>
      <c r="J2652" s="13">
        <v>0.08</v>
      </c>
      <c r="K2652" s="12" t="str">
        <f t="shared" si="164"/>
        <v>September</v>
      </c>
      <c r="L2652" s="24">
        <f t="shared" si="165"/>
        <v>0.2</v>
      </c>
      <c r="M2652" s="12">
        <f t="shared" si="166"/>
        <v>15.739166666666666</v>
      </c>
      <c r="N2652" s="19">
        <f t="shared" si="167"/>
        <v>390.96089999999998</v>
      </c>
    </row>
    <row r="2653" spans="1:14" x14ac:dyDescent="0.3">
      <c r="A2653" s="10" t="s">
        <v>3303</v>
      </c>
      <c r="B2653" s="11">
        <v>43360</v>
      </c>
      <c r="C2653" s="12" t="s">
        <v>442</v>
      </c>
      <c r="D2653" s="12" t="s">
        <v>45</v>
      </c>
      <c r="E2653" s="12" t="s">
        <v>9</v>
      </c>
      <c r="F2653" s="12" t="s">
        <v>10</v>
      </c>
      <c r="G2653" s="12">
        <v>10.776</v>
      </c>
      <c r="H2653" s="12">
        <v>6</v>
      </c>
      <c r="I2653" s="12">
        <v>2.1551999999999998</v>
      </c>
      <c r="J2653" s="13">
        <v>0.1</v>
      </c>
      <c r="K2653" s="12" t="str">
        <f t="shared" si="164"/>
        <v>September</v>
      </c>
      <c r="L2653" s="24">
        <f t="shared" si="165"/>
        <v>0.19999999999999998</v>
      </c>
      <c r="M2653" s="12">
        <f t="shared" si="166"/>
        <v>1.796</v>
      </c>
      <c r="N2653" s="19">
        <f t="shared" si="167"/>
        <v>9.6983999999999995</v>
      </c>
    </row>
    <row r="2654" spans="1:14" x14ac:dyDescent="0.3">
      <c r="A2654" s="10" t="s">
        <v>3304</v>
      </c>
      <c r="B2654" s="11">
        <v>43360</v>
      </c>
      <c r="C2654" s="12" t="s">
        <v>442</v>
      </c>
      <c r="D2654" s="12" t="s">
        <v>45</v>
      </c>
      <c r="E2654" s="12" t="s">
        <v>9</v>
      </c>
      <c r="F2654" s="12" t="s">
        <v>10</v>
      </c>
      <c r="G2654" s="12">
        <v>11.784000000000001</v>
      </c>
      <c r="H2654" s="12">
        <v>2</v>
      </c>
      <c r="I2654" s="12">
        <v>2.3567999999999998</v>
      </c>
      <c r="J2654" s="13">
        <v>0.03</v>
      </c>
      <c r="K2654" s="12" t="str">
        <f t="shared" si="164"/>
        <v>September</v>
      </c>
      <c r="L2654" s="24">
        <f t="shared" si="165"/>
        <v>0.19999999999999998</v>
      </c>
      <c r="M2654" s="12">
        <f t="shared" si="166"/>
        <v>5.8920000000000003</v>
      </c>
      <c r="N2654" s="19">
        <f t="shared" si="167"/>
        <v>11.430480000000001</v>
      </c>
    </row>
    <row r="2655" spans="1:14" x14ac:dyDescent="0.3">
      <c r="A2655" s="10" t="s">
        <v>3305</v>
      </c>
      <c r="B2655" s="11">
        <v>43360</v>
      </c>
      <c r="C2655" s="12" t="s">
        <v>442</v>
      </c>
      <c r="D2655" s="12" t="s">
        <v>45</v>
      </c>
      <c r="E2655" s="12" t="s">
        <v>9</v>
      </c>
      <c r="F2655" s="12" t="s">
        <v>10</v>
      </c>
      <c r="G2655" s="12">
        <v>164.88</v>
      </c>
      <c r="H2655" s="12">
        <v>7</v>
      </c>
      <c r="I2655" s="12">
        <v>32.975999999999999</v>
      </c>
      <c r="J2655" s="13">
        <v>0.11</v>
      </c>
      <c r="K2655" s="12" t="str">
        <f t="shared" si="164"/>
        <v>September</v>
      </c>
      <c r="L2655" s="24">
        <f t="shared" si="165"/>
        <v>0.2</v>
      </c>
      <c r="M2655" s="12">
        <f t="shared" si="166"/>
        <v>23.554285714285715</v>
      </c>
      <c r="N2655" s="19">
        <f t="shared" si="167"/>
        <v>146.7432</v>
      </c>
    </row>
    <row r="2656" spans="1:14" x14ac:dyDescent="0.3">
      <c r="A2656" s="10" t="s">
        <v>3306</v>
      </c>
      <c r="B2656" s="11">
        <v>43360</v>
      </c>
      <c r="C2656" s="12" t="s">
        <v>442</v>
      </c>
      <c r="D2656" s="12" t="s">
        <v>45</v>
      </c>
      <c r="E2656" s="12" t="s">
        <v>9</v>
      </c>
      <c r="F2656" s="12" t="s">
        <v>4</v>
      </c>
      <c r="G2656" s="12">
        <v>1292.94</v>
      </c>
      <c r="H2656" s="12">
        <v>30</v>
      </c>
      <c r="I2656" s="12">
        <v>258.58800000000002</v>
      </c>
      <c r="J2656" s="13">
        <v>0.23</v>
      </c>
      <c r="K2656" s="12" t="str">
        <f t="shared" si="164"/>
        <v>September</v>
      </c>
      <c r="L2656" s="24">
        <f t="shared" si="165"/>
        <v>0.2</v>
      </c>
      <c r="M2656" s="12">
        <f t="shared" si="166"/>
        <v>43.097999999999999</v>
      </c>
      <c r="N2656" s="19">
        <f t="shared" si="167"/>
        <v>995.56380000000001</v>
      </c>
    </row>
    <row r="2657" spans="1:14" x14ac:dyDescent="0.3">
      <c r="A2657" s="10" t="s">
        <v>3307</v>
      </c>
      <c r="B2657" s="11">
        <v>43360</v>
      </c>
      <c r="C2657" s="12" t="s">
        <v>442</v>
      </c>
      <c r="D2657" s="12" t="s">
        <v>45</v>
      </c>
      <c r="E2657" s="12" t="s">
        <v>9</v>
      </c>
      <c r="F2657" s="12" t="s">
        <v>10</v>
      </c>
      <c r="G2657" s="12">
        <v>25.584</v>
      </c>
      <c r="H2657" s="12">
        <v>6</v>
      </c>
      <c r="I2657" s="12">
        <v>5.1167999999999996</v>
      </c>
      <c r="J2657" s="13">
        <v>0.05</v>
      </c>
      <c r="K2657" s="12" t="str">
        <f t="shared" si="164"/>
        <v>September</v>
      </c>
      <c r="L2657" s="24">
        <f t="shared" si="165"/>
        <v>0.19999999999999998</v>
      </c>
      <c r="M2657" s="12">
        <f t="shared" si="166"/>
        <v>4.2640000000000002</v>
      </c>
      <c r="N2657" s="19">
        <f t="shared" si="167"/>
        <v>24.3048</v>
      </c>
    </row>
    <row r="2658" spans="1:14" x14ac:dyDescent="0.3">
      <c r="A2658" s="10" t="s">
        <v>3308</v>
      </c>
      <c r="B2658" s="11">
        <v>43360</v>
      </c>
      <c r="C2658" s="12" t="s">
        <v>442</v>
      </c>
      <c r="D2658" s="12" t="s">
        <v>45</v>
      </c>
      <c r="E2658" s="12" t="s">
        <v>9</v>
      </c>
      <c r="F2658" s="12" t="s">
        <v>10</v>
      </c>
      <c r="G2658" s="12">
        <v>261.74</v>
      </c>
      <c r="H2658" s="12">
        <v>14</v>
      </c>
      <c r="I2658" s="12">
        <v>52.347999999999999</v>
      </c>
      <c r="J2658" s="13">
        <v>0.03</v>
      </c>
      <c r="K2658" s="12" t="str">
        <f t="shared" si="164"/>
        <v>September</v>
      </c>
      <c r="L2658" s="24">
        <f t="shared" si="165"/>
        <v>0.19999999999999998</v>
      </c>
      <c r="M2658" s="12">
        <f t="shared" si="166"/>
        <v>18.695714285714285</v>
      </c>
      <c r="N2658" s="19">
        <f t="shared" si="167"/>
        <v>253.8878</v>
      </c>
    </row>
    <row r="2659" spans="1:14" x14ac:dyDescent="0.3">
      <c r="A2659" s="10" t="s">
        <v>3309</v>
      </c>
      <c r="B2659" s="11">
        <v>43360</v>
      </c>
      <c r="C2659" s="12" t="s">
        <v>442</v>
      </c>
      <c r="D2659" s="12" t="s">
        <v>45</v>
      </c>
      <c r="E2659" s="12" t="s">
        <v>9</v>
      </c>
      <c r="F2659" s="12" t="s">
        <v>10</v>
      </c>
      <c r="G2659" s="12">
        <v>14.4</v>
      </c>
      <c r="H2659" s="12">
        <v>7</v>
      </c>
      <c r="I2659" s="12">
        <v>2.88</v>
      </c>
      <c r="J2659" s="13">
        <v>0.05</v>
      </c>
      <c r="K2659" s="12" t="str">
        <f t="shared" si="164"/>
        <v>September</v>
      </c>
      <c r="L2659" s="24">
        <f t="shared" si="165"/>
        <v>0.19999999999999998</v>
      </c>
      <c r="M2659" s="12">
        <f t="shared" si="166"/>
        <v>2.0571428571428574</v>
      </c>
      <c r="N2659" s="19">
        <f t="shared" si="167"/>
        <v>13.68</v>
      </c>
    </row>
    <row r="2660" spans="1:14" x14ac:dyDescent="0.3">
      <c r="A2660" s="10" t="s">
        <v>3310</v>
      </c>
      <c r="B2660" s="11">
        <v>42963</v>
      </c>
      <c r="C2660" s="12" t="s">
        <v>33</v>
      </c>
      <c r="D2660" s="12" t="s">
        <v>29</v>
      </c>
      <c r="E2660" s="12" t="s">
        <v>3</v>
      </c>
      <c r="F2660" s="12" t="s">
        <v>10</v>
      </c>
      <c r="G2660" s="12">
        <v>10.86</v>
      </c>
      <c r="H2660" s="12">
        <v>28</v>
      </c>
      <c r="I2660" s="12">
        <v>2.1720000000000002</v>
      </c>
      <c r="J2660" s="13">
        <v>0.19</v>
      </c>
      <c r="K2660" s="12" t="str">
        <f t="shared" si="164"/>
        <v>August</v>
      </c>
      <c r="L2660" s="24">
        <f t="shared" si="165"/>
        <v>0.2</v>
      </c>
      <c r="M2660" s="12">
        <f t="shared" si="166"/>
        <v>0.38785714285714284</v>
      </c>
      <c r="N2660" s="19">
        <f t="shared" si="167"/>
        <v>8.7965999999999998</v>
      </c>
    </row>
    <row r="2661" spans="1:14" x14ac:dyDescent="0.3">
      <c r="A2661" s="10" t="s">
        <v>3311</v>
      </c>
      <c r="B2661" s="11">
        <v>42728</v>
      </c>
      <c r="C2661" s="12" t="s">
        <v>1598</v>
      </c>
      <c r="D2661" s="12" t="s">
        <v>8</v>
      </c>
      <c r="E2661" s="12" t="s">
        <v>9</v>
      </c>
      <c r="F2661" s="12" t="s">
        <v>4</v>
      </c>
      <c r="G2661" s="12">
        <v>883.84</v>
      </c>
      <c r="H2661" s="12">
        <v>24</v>
      </c>
      <c r="I2661" s="12">
        <v>176.768</v>
      </c>
      <c r="J2661" s="13">
        <v>0.22</v>
      </c>
      <c r="K2661" s="12" t="str">
        <f t="shared" si="164"/>
        <v>December</v>
      </c>
      <c r="L2661" s="24">
        <f t="shared" si="165"/>
        <v>0.19999999999999998</v>
      </c>
      <c r="M2661" s="12">
        <f t="shared" si="166"/>
        <v>36.826666666666668</v>
      </c>
      <c r="N2661" s="19">
        <f t="shared" si="167"/>
        <v>689.39520000000005</v>
      </c>
    </row>
    <row r="2662" spans="1:14" x14ac:dyDescent="0.3">
      <c r="A2662" s="10" t="s">
        <v>3312</v>
      </c>
      <c r="B2662" s="11">
        <v>43432</v>
      </c>
      <c r="C2662" s="12" t="s">
        <v>1436</v>
      </c>
      <c r="D2662" s="12" t="s">
        <v>45</v>
      </c>
      <c r="E2662" s="12" t="s">
        <v>9</v>
      </c>
      <c r="F2662" s="12" t="s">
        <v>18</v>
      </c>
      <c r="G2662" s="12">
        <v>1979.89</v>
      </c>
      <c r="H2662" s="12">
        <v>7</v>
      </c>
      <c r="I2662" s="12">
        <v>395.97800000000001</v>
      </c>
      <c r="J2662" s="13">
        <v>0.19</v>
      </c>
      <c r="K2662" s="12" t="str">
        <f t="shared" si="164"/>
        <v>November</v>
      </c>
      <c r="L2662" s="24">
        <f t="shared" si="165"/>
        <v>0.19999999999999998</v>
      </c>
      <c r="M2662" s="12">
        <f t="shared" si="166"/>
        <v>282.84142857142859</v>
      </c>
      <c r="N2662" s="19">
        <f t="shared" si="167"/>
        <v>1603.7109</v>
      </c>
    </row>
    <row r="2663" spans="1:14" x14ac:dyDescent="0.3">
      <c r="A2663" s="10" t="s">
        <v>3313</v>
      </c>
      <c r="B2663" s="11">
        <v>43432</v>
      </c>
      <c r="C2663" s="12" t="s">
        <v>1436</v>
      </c>
      <c r="D2663" s="12" t="s">
        <v>45</v>
      </c>
      <c r="E2663" s="12" t="s">
        <v>9</v>
      </c>
      <c r="F2663" s="12" t="s">
        <v>10</v>
      </c>
      <c r="G2663" s="12">
        <v>79.959999999999994</v>
      </c>
      <c r="H2663" s="12">
        <v>7</v>
      </c>
      <c r="I2663" s="12">
        <v>15.992000000000001</v>
      </c>
      <c r="J2663" s="13">
        <v>0.21</v>
      </c>
      <c r="K2663" s="12" t="str">
        <f t="shared" si="164"/>
        <v>November</v>
      </c>
      <c r="L2663" s="24">
        <f t="shared" si="165"/>
        <v>0.20000000000000004</v>
      </c>
      <c r="M2663" s="12">
        <f t="shared" si="166"/>
        <v>11.422857142857142</v>
      </c>
      <c r="N2663" s="19">
        <f t="shared" si="167"/>
        <v>63.168399999999991</v>
      </c>
    </row>
    <row r="2664" spans="1:14" x14ac:dyDescent="0.3">
      <c r="A2664" s="10" t="s">
        <v>3314</v>
      </c>
      <c r="B2664" s="11">
        <v>43204</v>
      </c>
      <c r="C2664" s="12" t="s">
        <v>3315</v>
      </c>
      <c r="D2664" s="12" t="s">
        <v>29</v>
      </c>
      <c r="E2664" s="12" t="s">
        <v>30</v>
      </c>
      <c r="F2664" s="12" t="s">
        <v>10</v>
      </c>
      <c r="G2664" s="12">
        <v>8.76</v>
      </c>
      <c r="H2664" s="12">
        <v>11</v>
      </c>
      <c r="I2664" s="12">
        <v>1.752</v>
      </c>
      <c r="J2664" s="13">
        <v>0.02</v>
      </c>
      <c r="K2664" s="12" t="str">
        <f t="shared" si="164"/>
        <v>April</v>
      </c>
      <c r="L2664" s="24">
        <f t="shared" si="165"/>
        <v>0.2</v>
      </c>
      <c r="M2664" s="12">
        <f t="shared" si="166"/>
        <v>0.79636363636363638</v>
      </c>
      <c r="N2664" s="19">
        <f t="shared" si="167"/>
        <v>8.5847999999999995</v>
      </c>
    </row>
    <row r="2665" spans="1:14" x14ac:dyDescent="0.3">
      <c r="A2665" s="10" t="s">
        <v>3316</v>
      </c>
      <c r="B2665" s="11">
        <v>42740</v>
      </c>
      <c r="C2665" s="12" t="s">
        <v>2221</v>
      </c>
      <c r="D2665" s="12" t="s">
        <v>29</v>
      </c>
      <c r="E2665" s="12" t="s">
        <v>3</v>
      </c>
      <c r="F2665" s="12" t="s">
        <v>10</v>
      </c>
      <c r="G2665" s="12">
        <v>3.984</v>
      </c>
      <c r="H2665" s="12">
        <v>24</v>
      </c>
      <c r="I2665" s="12">
        <v>0.79679999999999995</v>
      </c>
      <c r="J2665" s="13">
        <v>0.06</v>
      </c>
      <c r="K2665" s="12" t="str">
        <f t="shared" si="164"/>
        <v>January</v>
      </c>
      <c r="L2665" s="24">
        <f t="shared" si="165"/>
        <v>0.19999999999999998</v>
      </c>
      <c r="M2665" s="12">
        <f t="shared" si="166"/>
        <v>0.16600000000000001</v>
      </c>
      <c r="N2665" s="19">
        <f t="shared" si="167"/>
        <v>3.7449599999999998</v>
      </c>
    </row>
    <row r="2666" spans="1:14" x14ac:dyDescent="0.3">
      <c r="A2666" s="10" t="s">
        <v>3317</v>
      </c>
      <c r="B2666" s="11">
        <v>42740</v>
      </c>
      <c r="C2666" s="12" t="s">
        <v>2221</v>
      </c>
      <c r="D2666" s="12" t="s">
        <v>29</v>
      </c>
      <c r="E2666" s="12" t="s">
        <v>3</v>
      </c>
      <c r="F2666" s="12" t="s">
        <v>4</v>
      </c>
      <c r="G2666" s="12">
        <v>370.62</v>
      </c>
      <c r="H2666" s="12">
        <v>8</v>
      </c>
      <c r="I2666" s="12">
        <v>74.123999999999995</v>
      </c>
      <c r="J2666" s="13">
        <v>0.11</v>
      </c>
      <c r="K2666" s="12" t="str">
        <f t="shared" si="164"/>
        <v>January</v>
      </c>
      <c r="L2666" s="24">
        <f t="shared" si="165"/>
        <v>0.19999999999999998</v>
      </c>
      <c r="M2666" s="12">
        <f t="shared" si="166"/>
        <v>46.327500000000001</v>
      </c>
      <c r="N2666" s="19">
        <f t="shared" si="167"/>
        <v>329.85180000000003</v>
      </c>
    </row>
    <row r="2667" spans="1:14" x14ac:dyDescent="0.3">
      <c r="A2667" s="10" t="s">
        <v>3318</v>
      </c>
      <c r="B2667" s="11">
        <v>42740</v>
      </c>
      <c r="C2667" s="12" t="s">
        <v>2221</v>
      </c>
      <c r="D2667" s="12" t="s">
        <v>29</v>
      </c>
      <c r="E2667" s="12" t="s">
        <v>3</v>
      </c>
      <c r="F2667" s="12" t="s">
        <v>10</v>
      </c>
      <c r="G2667" s="12">
        <v>2.742</v>
      </c>
      <c r="H2667" s="12">
        <v>16</v>
      </c>
      <c r="I2667" s="12">
        <v>0.5484</v>
      </c>
      <c r="J2667" s="13">
        <v>0.18</v>
      </c>
      <c r="K2667" s="12" t="str">
        <f t="shared" si="164"/>
        <v>January</v>
      </c>
      <c r="L2667" s="24">
        <f t="shared" si="165"/>
        <v>0.2</v>
      </c>
      <c r="M2667" s="12">
        <f t="shared" si="166"/>
        <v>0.171375</v>
      </c>
      <c r="N2667" s="19">
        <f t="shared" si="167"/>
        <v>2.24844</v>
      </c>
    </row>
    <row r="2668" spans="1:14" x14ac:dyDescent="0.3">
      <c r="A2668" s="10" t="s">
        <v>3319</v>
      </c>
      <c r="B2668" s="11">
        <v>42745</v>
      </c>
      <c r="C2668" s="12" t="s">
        <v>3320</v>
      </c>
      <c r="D2668" s="12" t="s">
        <v>29</v>
      </c>
      <c r="E2668" s="12" t="s">
        <v>3</v>
      </c>
      <c r="F2668" s="12" t="s">
        <v>18</v>
      </c>
      <c r="G2668" s="12">
        <v>79.512</v>
      </c>
      <c r="H2668" s="12">
        <v>29</v>
      </c>
      <c r="I2668" s="12">
        <v>15.9024</v>
      </c>
      <c r="J2668" s="13">
        <v>0.22</v>
      </c>
      <c r="K2668" s="12" t="str">
        <f t="shared" si="164"/>
        <v>January</v>
      </c>
      <c r="L2668" s="24">
        <f t="shared" si="165"/>
        <v>0.2</v>
      </c>
      <c r="M2668" s="12">
        <f t="shared" si="166"/>
        <v>2.7417931034482761</v>
      </c>
      <c r="N2668" s="19">
        <f t="shared" si="167"/>
        <v>62.019359999999999</v>
      </c>
    </row>
    <row r="2669" spans="1:14" x14ac:dyDescent="0.3">
      <c r="A2669" s="10" t="s">
        <v>3321</v>
      </c>
      <c r="B2669" s="11">
        <v>42745</v>
      </c>
      <c r="C2669" s="12" t="s">
        <v>3320</v>
      </c>
      <c r="D2669" s="12" t="s">
        <v>29</v>
      </c>
      <c r="E2669" s="12" t="s">
        <v>3</v>
      </c>
      <c r="F2669" s="12" t="s">
        <v>10</v>
      </c>
      <c r="G2669" s="12">
        <v>28.352</v>
      </c>
      <c r="H2669" s="12">
        <v>16</v>
      </c>
      <c r="I2669" s="12">
        <v>5.6703999999999999</v>
      </c>
      <c r="J2669" s="13">
        <v>0.11</v>
      </c>
      <c r="K2669" s="12" t="str">
        <f t="shared" si="164"/>
        <v>January</v>
      </c>
      <c r="L2669" s="24">
        <f t="shared" si="165"/>
        <v>0.19999999999999998</v>
      </c>
      <c r="M2669" s="12">
        <f t="shared" si="166"/>
        <v>1.772</v>
      </c>
      <c r="N2669" s="19">
        <f t="shared" si="167"/>
        <v>25.233280000000001</v>
      </c>
    </row>
    <row r="2670" spans="1:14" x14ac:dyDescent="0.3">
      <c r="A2670" s="10" t="s">
        <v>3322</v>
      </c>
      <c r="B2670" s="11">
        <v>42607</v>
      </c>
      <c r="C2670" s="12" t="s">
        <v>3323</v>
      </c>
      <c r="D2670" s="12" t="s">
        <v>8</v>
      </c>
      <c r="E2670" s="12" t="s">
        <v>30</v>
      </c>
      <c r="F2670" s="12" t="s">
        <v>4</v>
      </c>
      <c r="G2670" s="12">
        <v>40.783999999999999</v>
      </c>
      <c r="H2670" s="12">
        <v>30</v>
      </c>
      <c r="I2670" s="12">
        <v>8.1568000000000005</v>
      </c>
      <c r="J2670" s="13">
        <v>0.06</v>
      </c>
      <c r="K2670" s="12" t="str">
        <f t="shared" si="164"/>
        <v>August</v>
      </c>
      <c r="L2670" s="24">
        <f t="shared" si="165"/>
        <v>0.2</v>
      </c>
      <c r="M2670" s="12">
        <f t="shared" si="166"/>
        <v>1.3594666666666666</v>
      </c>
      <c r="N2670" s="19">
        <f t="shared" si="167"/>
        <v>38.336959999999998</v>
      </c>
    </row>
    <row r="2671" spans="1:14" x14ac:dyDescent="0.3">
      <c r="A2671" s="10" t="s">
        <v>3324</v>
      </c>
      <c r="B2671" s="11">
        <v>42607</v>
      </c>
      <c r="C2671" s="12" t="s">
        <v>3323</v>
      </c>
      <c r="D2671" s="12" t="s">
        <v>8</v>
      </c>
      <c r="E2671" s="12" t="s">
        <v>30</v>
      </c>
      <c r="F2671" s="12" t="s">
        <v>10</v>
      </c>
      <c r="G2671" s="12">
        <v>105.96</v>
      </c>
      <c r="H2671" s="12">
        <v>13</v>
      </c>
      <c r="I2671" s="12">
        <v>21.192</v>
      </c>
      <c r="J2671" s="13">
        <v>0.01</v>
      </c>
      <c r="K2671" s="12" t="str">
        <f t="shared" si="164"/>
        <v>August</v>
      </c>
      <c r="L2671" s="24">
        <f t="shared" si="165"/>
        <v>0.2</v>
      </c>
      <c r="M2671" s="12">
        <f t="shared" si="166"/>
        <v>8.1507692307692299</v>
      </c>
      <c r="N2671" s="19">
        <f t="shared" si="167"/>
        <v>104.90039999999999</v>
      </c>
    </row>
    <row r="2672" spans="1:14" x14ac:dyDescent="0.3">
      <c r="A2672" s="10" t="s">
        <v>3325</v>
      </c>
      <c r="B2672" s="11">
        <v>42256</v>
      </c>
      <c r="C2672" s="12" t="s">
        <v>3326</v>
      </c>
      <c r="D2672" s="12" t="s">
        <v>45</v>
      </c>
      <c r="E2672" s="12" t="s">
        <v>9</v>
      </c>
      <c r="F2672" s="12" t="s">
        <v>10</v>
      </c>
      <c r="G2672" s="12">
        <v>166.44</v>
      </c>
      <c r="H2672" s="12">
        <v>10</v>
      </c>
      <c r="I2672" s="12">
        <v>33.287999999999997</v>
      </c>
      <c r="J2672" s="13">
        <v>0.16</v>
      </c>
      <c r="K2672" s="12" t="str">
        <f t="shared" si="164"/>
        <v>September</v>
      </c>
      <c r="L2672" s="24">
        <f t="shared" si="165"/>
        <v>0.19999999999999998</v>
      </c>
      <c r="M2672" s="12">
        <f t="shared" si="166"/>
        <v>16.643999999999998</v>
      </c>
      <c r="N2672" s="19">
        <f t="shared" si="167"/>
        <v>139.80959999999999</v>
      </c>
    </row>
    <row r="2673" spans="1:14" x14ac:dyDescent="0.3">
      <c r="A2673" s="10" t="s">
        <v>3327</v>
      </c>
      <c r="B2673" s="11">
        <v>42256</v>
      </c>
      <c r="C2673" s="12" t="s">
        <v>3326</v>
      </c>
      <c r="D2673" s="12" t="s">
        <v>45</v>
      </c>
      <c r="E2673" s="12" t="s">
        <v>9</v>
      </c>
      <c r="F2673" s="12" t="s">
        <v>4</v>
      </c>
      <c r="G2673" s="12">
        <v>785.88</v>
      </c>
      <c r="H2673" s="12">
        <v>23</v>
      </c>
      <c r="I2673" s="12">
        <v>157.17599999999999</v>
      </c>
      <c r="J2673" s="13">
        <v>0.08</v>
      </c>
      <c r="K2673" s="12" t="str">
        <f t="shared" si="164"/>
        <v>September</v>
      </c>
      <c r="L2673" s="24">
        <f t="shared" si="165"/>
        <v>0.19999999999999998</v>
      </c>
      <c r="M2673" s="12">
        <f t="shared" si="166"/>
        <v>34.168695652173916</v>
      </c>
      <c r="N2673" s="19">
        <f t="shared" si="167"/>
        <v>723.00959999999998</v>
      </c>
    </row>
    <row r="2674" spans="1:14" x14ac:dyDescent="0.3">
      <c r="A2674" s="10" t="s">
        <v>3328</v>
      </c>
      <c r="B2674" s="11">
        <v>42256</v>
      </c>
      <c r="C2674" s="12" t="s">
        <v>3326</v>
      </c>
      <c r="D2674" s="12" t="s">
        <v>45</v>
      </c>
      <c r="E2674" s="12" t="s">
        <v>9</v>
      </c>
      <c r="F2674" s="12" t="s">
        <v>10</v>
      </c>
      <c r="G2674" s="12">
        <v>26.2</v>
      </c>
      <c r="H2674" s="12">
        <v>29</v>
      </c>
      <c r="I2674" s="12">
        <v>5.24</v>
      </c>
      <c r="J2674" s="13">
        <v>0.1</v>
      </c>
      <c r="K2674" s="12" t="str">
        <f t="shared" si="164"/>
        <v>September</v>
      </c>
      <c r="L2674" s="24">
        <f t="shared" si="165"/>
        <v>0.2</v>
      </c>
      <c r="M2674" s="12">
        <f t="shared" si="166"/>
        <v>0.90344827586206899</v>
      </c>
      <c r="N2674" s="19">
        <f t="shared" si="167"/>
        <v>23.58</v>
      </c>
    </row>
    <row r="2675" spans="1:14" x14ac:dyDescent="0.3">
      <c r="A2675" s="10" t="s">
        <v>3329</v>
      </c>
      <c r="B2675" s="11">
        <v>42256</v>
      </c>
      <c r="C2675" s="12" t="s">
        <v>3326</v>
      </c>
      <c r="D2675" s="12" t="s">
        <v>45</v>
      </c>
      <c r="E2675" s="12" t="s">
        <v>9</v>
      </c>
      <c r="F2675" s="12" t="s">
        <v>10</v>
      </c>
      <c r="G2675" s="12">
        <v>1325.85</v>
      </c>
      <c r="H2675" s="12">
        <v>11</v>
      </c>
      <c r="I2675" s="12">
        <v>265.17</v>
      </c>
      <c r="J2675" s="13">
        <v>0.25</v>
      </c>
      <c r="K2675" s="12" t="str">
        <f t="shared" si="164"/>
        <v>September</v>
      </c>
      <c r="L2675" s="24">
        <f t="shared" si="165"/>
        <v>0.20000000000000004</v>
      </c>
      <c r="M2675" s="12">
        <f t="shared" si="166"/>
        <v>120.53181818181817</v>
      </c>
      <c r="N2675" s="19">
        <f t="shared" si="167"/>
        <v>994.38749999999993</v>
      </c>
    </row>
    <row r="2676" spans="1:14" x14ac:dyDescent="0.3">
      <c r="A2676" s="10" t="s">
        <v>3330</v>
      </c>
      <c r="B2676" s="11">
        <v>43171</v>
      </c>
      <c r="C2676" s="12" t="s">
        <v>3331</v>
      </c>
      <c r="D2676" s="12" t="s">
        <v>8</v>
      </c>
      <c r="E2676" s="12" t="s">
        <v>3</v>
      </c>
      <c r="F2676" s="12" t="s">
        <v>10</v>
      </c>
      <c r="G2676" s="12">
        <v>166.44</v>
      </c>
      <c r="H2676" s="12">
        <v>13</v>
      </c>
      <c r="I2676" s="12">
        <v>33.287999999999997</v>
      </c>
      <c r="J2676" s="13">
        <v>0.1</v>
      </c>
      <c r="K2676" s="12" t="str">
        <f t="shared" si="164"/>
        <v>March</v>
      </c>
      <c r="L2676" s="24">
        <f t="shared" si="165"/>
        <v>0.19999999999999998</v>
      </c>
      <c r="M2676" s="12">
        <f t="shared" si="166"/>
        <v>12.803076923076922</v>
      </c>
      <c r="N2676" s="19">
        <f t="shared" si="167"/>
        <v>149.79599999999999</v>
      </c>
    </row>
    <row r="2677" spans="1:14" x14ac:dyDescent="0.3">
      <c r="A2677" s="10" t="s">
        <v>3332</v>
      </c>
      <c r="B2677" s="11">
        <v>43431</v>
      </c>
      <c r="C2677" s="12" t="s">
        <v>485</v>
      </c>
      <c r="D2677" s="12" t="s">
        <v>8</v>
      </c>
      <c r="E2677" s="12" t="s">
        <v>3</v>
      </c>
      <c r="F2677" s="12" t="s">
        <v>10</v>
      </c>
      <c r="G2677" s="12">
        <v>8.76</v>
      </c>
      <c r="H2677" s="12">
        <v>14</v>
      </c>
      <c r="I2677" s="12">
        <v>1.752</v>
      </c>
      <c r="J2677" s="13">
        <v>0.24</v>
      </c>
      <c r="K2677" s="12" t="str">
        <f t="shared" si="164"/>
        <v>November</v>
      </c>
      <c r="L2677" s="24">
        <f t="shared" si="165"/>
        <v>0.2</v>
      </c>
      <c r="M2677" s="12">
        <f t="shared" si="166"/>
        <v>0.62571428571428567</v>
      </c>
      <c r="N2677" s="19">
        <f t="shared" si="167"/>
        <v>6.6576000000000004</v>
      </c>
    </row>
    <row r="2678" spans="1:14" x14ac:dyDescent="0.3">
      <c r="A2678" s="10" t="s">
        <v>3333</v>
      </c>
      <c r="B2678" s="11">
        <v>43431</v>
      </c>
      <c r="C2678" s="12" t="s">
        <v>485</v>
      </c>
      <c r="D2678" s="12" t="s">
        <v>8</v>
      </c>
      <c r="E2678" s="12" t="s">
        <v>3</v>
      </c>
      <c r="F2678" s="12" t="s">
        <v>10</v>
      </c>
      <c r="G2678" s="12">
        <v>43.584000000000003</v>
      </c>
      <c r="H2678" s="12">
        <v>29</v>
      </c>
      <c r="I2678" s="12">
        <v>8.7167999999999992</v>
      </c>
      <c r="J2678" s="13">
        <v>7.0000000000000007E-2</v>
      </c>
      <c r="K2678" s="12" t="str">
        <f t="shared" si="164"/>
        <v>November</v>
      </c>
      <c r="L2678" s="24">
        <f t="shared" si="165"/>
        <v>0.19999999999999996</v>
      </c>
      <c r="M2678" s="12">
        <f t="shared" si="166"/>
        <v>1.5028965517241379</v>
      </c>
      <c r="N2678" s="19">
        <f t="shared" si="167"/>
        <v>40.533120000000004</v>
      </c>
    </row>
    <row r="2679" spans="1:14" x14ac:dyDescent="0.3">
      <c r="A2679" s="10" t="s">
        <v>3334</v>
      </c>
      <c r="B2679" s="11">
        <v>42176</v>
      </c>
      <c r="C2679" s="12" t="s">
        <v>3335</v>
      </c>
      <c r="D2679" s="12" t="s">
        <v>8</v>
      </c>
      <c r="E2679" s="12" t="s">
        <v>3</v>
      </c>
      <c r="F2679" s="12" t="s">
        <v>10</v>
      </c>
      <c r="G2679" s="12">
        <v>11.087999999999999</v>
      </c>
      <c r="H2679" s="12">
        <v>12</v>
      </c>
      <c r="I2679" s="12">
        <v>2.2176</v>
      </c>
      <c r="J2679" s="13">
        <v>0.25</v>
      </c>
      <c r="K2679" s="12" t="str">
        <f t="shared" si="164"/>
        <v>June</v>
      </c>
      <c r="L2679" s="24">
        <f t="shared" si="165"/>
        <v>0.2</v>
      </c>
      <c r="M2679" s="12">
        <f t="shared" si="166"/>
        <v>0.92399999999999993</v>
      </c>
      <c r="N2679" s="19">
        <f t="shared" si="167"/>
        <v>8.3159999999999989</v>
      </c>
    </row>
    <row r="2680" spans="1:14" x14ac:dyDescent="0.3">
      <c r="A2680" s="10" t="s">
        <v>3336</v>
      </c>
      <c r="B2680" s="11">
        <v>42176</v>
      </c>
      <c r="C2680" s="12" t="s">
        <v>3335</v>
      </c>
      <c r="D2680" s="12" t="s">
        <v>8</v>
      </c>
      <c r="E2680" s="12" t="s">
        <v>3</v>
      </c>
      <c r="F2680" s="12" t="s">
        <v>10</v>
      </c>
      <c r="G2680" s="12">
        <v>25.164000000000001</v>
      </c>
      <c r="H2680" s="12">
        <v>24</v>
      </c>
      <c r="I2680" s="12">
        <v>5.0327999999999999</v>
      </c>
      <c r="J2680" s="13">
        <v>0.24</v>
      </c>
      <c r="K2680" s="12" t="str">
        <f t="shared" si="164"/>
        <v>June</v>
      </c>
      <c r="L2680" s="24">
        <f t="shared" si="165"/>
        <v>0.19999999999999998</v>
      </c>
      <c r="M2680" s="12">
        <f t="shared" si="166"/>
        <v>1.0485</v>
      </c>
      <c r="N2680" s="19">
        <f t="shared" si="167"/>
        <v>19.124639999999999</v>
      </c>
    </row>
    <row r="2681" spans="1:14" x14ac:dyDescent="0.3">
      <c r="A2681" s="10" t="s">
        <v>3337</v>
      </c>
      <c r="B2681" s="11">
        <v>43121</v>
      </c>
      <c r="C2681" s="12" t="s">
        <v>1678</v>
      </c>
      <c r="D2681" s="12" t="s">
        <v>45</v>
      </c>
      <c r="E2681" s="12" t="s">
        <v>30</v>
      </c>
      <c r="F2681" s="12" t="s">
        <v>10</v>
      </c>
      <c r="G2681" s="12">
        <v>14.4</v>
      </c>
      <c r="H2681" s="12">
        <v>17</v>
      </c>
      <c r="I2681" s="12">
        <v>2.88</v>
      </c>
      <c r="J2681" s="13">
        <v>0.19</v>
      </c>
      <c r="K2681" s="12" t="str">
        <f t="shared" si="164"/>
        <v>January</v>
      </c>
      <c r="L2681" s="24">
        <f t="shared" si="165"/>
        <v>0.19999999999999998</v>
      </c>
      <c r="M2681" s="12">
        <f t="shared" si="166"/>
        <v>0.84705882352941175</v>
      </c>
      <c r="N2681" s="19">
        <f t="shared" si="167"/>
        <v>11.664</v>
      </c>
    </row>
    <row r="2682" spans="1:14" x14ac:dyDescent="0.3">
      <c r="A2682" s="10" t="s">
        <v>3338</v>
      </c>
      <c r="B2682" s="11">
        <v>43121</v>
      </c>
      <c r="C2682" s="12" t="s">
        <v>1678</v>
      </c>
      <c r="D2682" s="12" t="s">
        <v>45</v>
      </c>
      <c r="E2682" s="12" t="s">
        <v>30</v>
      </c>
      <c r="F2682" s="12" t="s">
        <v>18</v>
      </c>
      <c r="G2682" s="12">
        <v>619.95000000000005</v>
      </c>
      <c r="H2682" s="12">
        <v>15</v>
      </c>
      <c r="I2682" s="12">
        <v>123.99</v>
      </c>
      <c r="J2682" s="13">
        <v>0</v>
      </c>
      <c r="K2682" s="12" t="str">
        <f t="shared" si="164"/>
        <v>January</v>
      </c>
      <c r="L2682" s="24">
        <f t="shared" si="165"/>
        <v>0.19999999999999998</v>
      </c>
      <c r="M2682" s="12">
        <f t="shared" si="166"/>
        <v>41.330000000000005</v>
      </c>
      <c r="N2682" s="19">
        <f t="shared" si="167"/>
        <v>619.95000000000005</v>
      </c>
    </row>
    <row r="2683" spans="1:14" x14ac:dyDescent="0.3">
      <c r="A2683" s="10" t="s">
        <v>3339</v>
      </c>
      <c r="B2683" s="11">
        <v>43121</v>
      </c>
      <c r="C2683" s="12" t="s">
        <v>1678</v>
      </c>
      <c r="D2683" s="12" t="s">
        <v>45</v>
      </c>
      <c r="E2683" s="12" t="s">
        <v>30</v>
      </c>
      <c r="F2683" s="12" t="s">
        <v>10</v>
      </c>
      <c r="G2683" s="12">
        <v>89.52</v>
      </c>
      <c r="H2683" s="12">
        <v>23</v>
      </c>
      <c r="I2683" s="12">
        <v>17.904</v>
      </c>
      <c r="J2683" s="13">
        <v>0.01</v>
      </c>
      <c r="K2683" s="12" t="str">
        <f t="shared" si="164"/>
        <v>January</v>
      </c>
      <c r="L2683" s="24">
        <f t="shared" si="165"/>
        <v>0.2</v>
      </c>
      <c r="M2683" s="12">
        <f t="shared" si="166"/>
        <v>3.8921739130434783</v>
      </c>
      <c r="N2683" s="19">
        <f t="shared" si="167"/>
        <v>88.624799999999993</v>
      </c>
    </row>
    <row r="2684" spans="1:14" x14ac:dyDescent="0.3">
      <c r="A2684" s="10" t="s">
        <v>3340</v>
      </c>
      <c r="B2684" s="11">
        <v>43121</v>
      </c>
      <c r="C2684" s="12" t="s">
        <v>1678</v>
      </c>
      <c r="D2684" s="12" t="s">
        <v>45</v>
      </c>
      <c r="E2684" s="12" t="s">
        <v>30</v>
      </c>
      <c r="F2684" s="12" t="s">
        <v>18</v>
      </c>
      <c r="G2684" s="12">
        <v>350.97300000000001</v>
      </c>
      <c r="H2684" s="12">
        <v>3</v>
      </c>
      <c r="I2684" s="12">
        <v>70.194599999999994</v>
      </c>
      <c r="J2684" s="13">
        <v>0.22</v>
      </c>
      <c r="K2684" s="12" t="str">
        <f t="shared" si="164"/>
        <v>January</v>
      </c>
      <c r="L2684" s="24">
        <f t="shared" si="165"/>
        <v>0.19999999999999998</v>
      </c>
      <c r="M2684" s="12">
        <f t="shared" si="166"/>
        <v>116.991</v>
      </c>
      <c r="N2684" s="19">
        <f t="shared" si="167"/>
        <v>273.75894</v>
      </c>
    </row>
    <row r="2685" spans="1:14" x14ac:dyDescent="0.3">
      <c r="A2685" s="10" t="s">
        <v>3341</v>
      </c>
      <c r="B2685" s="11">
        <v>43121</v>
      </c>
      <c r="C2685" s="12" t="s">
        <v>1678</v>
      </c>
      <c r="D2685" s="12" t="s">
        <v>45</v>
      </c>
      <c r="E2685" s="12" t="s">
        <v>30</v>
      </c>
      <c r="F2685" s="12" t="s">
        <v>18</v>
      </c>
      <c r="G2685" s="12">
        <v>164.99</v>
      </c>
      <c r="H2685" s="12">
        <v>26</v>
      </c>
      <c r="I2685" s="12">
        <v>32.997999999999998</v>
      </c>
      <c r="J2685" s="13">
        <v>0</v>
      </c>
      <c r="K2685" s="12" t="str">
        <f t="shared" si="164"/>
        <v>January</v>
      </c>
      <c r="L2685" s="24">
        <f t="shared" si="165"/>
        <v>0.19999999999999998</v>
      </c>
      <c r="M2685" s="12">
        <f t="shared" si="166"/>
        <v>6.3457692307692311</v>
      </c>
      <c r="N2685" s="19">
        <f t="shared" si="167"/>
        <v>164.99</v>
      </c>
    </row>
    <row r="2686" spans="1:14" x14ac:dyDescent="0.3">
      <c r="A2686" s="10" t="s">
        <v>3342</v>
      </c>
      <c r="B2686" s="11">
        <v>43280</v>
      </c>
      <c r="C2686" s="12" t="s">
        <v>2609</v>
      </c>
      <c r="D2686" s="12" t="s">
        <v>29</v>
      </c>
      <c r="E2686" s="12" t="s">
        <v>3</v>
      </c>
      <c r="F2686" s="12" t="s">
        <v>10</v>
      </c>
      <c r="G2686" s="12">
        <v>312.55200000000002</v>
      </c>
      <c r="H2686" s="12">
        <v>7</v>
      </c>
      <c r="I2686" s="12">
        <v>62.510399999999997</v>
      </c>
      <c r="J2686" s="13">
        <v>0.14000000000000001</v>
      </c>
      <c r="K2686" s="12" t="str">
        <f t="shared" si="164"/>
        <v>June</v>
      </c>
      <c r="L2686" s="24">
        <f t="shared" si="165"/>
        <v>0.19999999999999998</v>
      </c>
      <c r="M2686" s="12">
        <f t="shared" si="166"/>
        <v>44.650285714285715</v>
      </c>
      <c r="N2686" s="19">
        <f t="shared" si="167"/>
        <v>268.79471999999998</v>
      </c>
    </row>
    <row r="2687" spans="1:14" x14ac:dyDescent="0.3">
      <c r="A2687" s="10" t="s">
        <v>3343</v>
      </c>
      <c r="B2687" s="11">
        <v>42895</v>
      </c>
      <c r="C2687" s="12" t="s">
        <v>144</v>
      </c>
      <c r="D2687" s="12" t="s">
        <v>29</v>
      </c>
      <c r="E2687" s="12" t="s">
        <v>3</v>
      </c>
      <c r="F2687" s="12" t="s">
        <v>10</v>
      </c>
      <c r="G2687" s="12">
        <v>95.951999999999998</v>
      </c>
      <c r="H2687" s="12">
        <v>2</v>
      </c>
      <c r="I2687" s="12">
        <v>19.1904</v>
      </c>
      <c r="J2687" s="13">
        <v>0.1</v>
      </c>
      <c r="K2687" s="12" t="str">
        <f t="shared" si="164"/>
        <v>June</v>
      </c>
      <c r="L2687" s="24">
        <f t="shared" si="165"/>
        <v>0.2</v>
      </c>
      <c r="M2687" s="12">
        <f t="shared" si="166"/>
        <v>47.975999999999999</v>
      </c>
      <c r="N2687" s="19">
        <f t="shared" si="167"/>
        <v>86.356799999999993</v>
      </c>
    </row>
    <row r="2688" spans="1:14" x14ac:dyDescent="0.3">
      <c r="A2688" s="10" t="s">
        <v>3344</v>
      </c>
      <c r="B2688" s="11">
        <v>42895</v>
      </c>
      <c r="C2688" s="12" t="s">
        <v>144</v>
      </c>
      <c r="D2688" s="12" t="s">
        <v>29</v>
      </c>
      <c r="E2688" s="12" t="s">
        <v>3</v>
      </c>
      <c r="F2688" s="12" t="s">
        <v>10</v>
      </c>
      <c r="G2688" s="12">
        <v>3.2040000000000002</v>
      </c>
      <c r="H2688" s="12">
        <v>9</v>
      </c>
      <c r="I2688" s="12">
        <v>0.64080000000000004</v>
      </c>
      <c r="J2688" s="13">
        <v>0.19</v>
      </c>
      <c r="K2688" s="12" t="str">
        <f t="shared" si="164"/>
        <v>June</v>
      </c>
      <c r="L2688" s="24">
        <f t="shared" si="165"/>
        <v>0.2</v>
      </c>
      <c r="M2688" s="12">
        <f t="shared" si="166"/>
        <v>0.35600000000000004</v>
      </c>
      <c r="N2688" s="19">
        <f t="shared" si="167"/>
        <v>2.59524</v>
      </c>
    </row>
    <row r="2689" spans="1:14" x14ac:dyDescent="0.3">
      <c r="A2689" s="10" t="s">
        <v>3345</v>
      </c>
      <c r="B2689" s="11">
        <v>42833</v>
      </c>
      <c r="C2689" s="12" t="s">
        <v>966</v>
      </c>
      <c r="D2689" s="12" t="s">
        <v>45</v>
      </c>
      <c r="E2689" s="12" t="s">
        <v>3</v>
      </c>
      <c r="F2689" s="12" t="s">
        <v>10</v>
      </c>
      <c r="G2689" s="12">
        <v>3.98</v>
      </c>
      <c r="H2689" s="12">
        <v>30</v>
      </c>
      <c r="I2689" s="12">
        <v>0.79600000000000004</v>
      </c>
      <c r="J2689" s="13">
        <v>0.13</v>
      </c>
      <c r="K2689" s="12" t="str">
        <f t="shared" si="164"/>
        <v>April</v>
      </c>
      <c r="L2689" s="24">
        <f t="shared" si="165"/>
        <v>0.2</v>
      </c>
      <c r="M2689" s="12">
        <f t="shared" si="166"/>
        <v>0.13266666666666665</v>
      </c>
      <c r="N2689" s="19">
        <f t="shared" si="167"/>
        <v>3.4626000000000001</v>
      </c>
    </row>
    <row r="2690" spans="1:14" x14ac:dyDescent="0.3">
      <c r="A2690" s="10" t="s">
        <v>3346</v>
      </c>
      <c r="B2690" s="11">
        <v>42715</v>
      </c>
      <c r="C2690" s="12" t="s">
        <v>1053</v>
      </c>
      <c r="D2690" s="12" t="s">
        <v>8</v>
      </c>
      <c r="E2690" s="12" t="s">
        <v>9</v>
      </c>
      <c r="F2690" s="12" t="s">
        <v>10</v>
      </c>
      <c r="G2690" s="12">
        <v>15.7</v>
      </c>
      <c r="H2690" s="12">
        <v>17</v>
      </c>
      <c r="I2690" s="12">
        <v>3.14</v>
      </c>
      <c r="J2690" s="13">
        <v>0.25</v>
      </c>
      <c r="K2690" s="12" t="str">
        <f t="shared" ref="K2690:K2753" si="168">TEXT(B2690,"mmmm")</f>
        <v>December</v>
      </c>
      <c r="L2690" s="24">
        <f t="shared" ref="L2690:L2753" si="169">I2690/G2690</f>
        <v>0.2</v>
      </c>
      <c r="M2690" s="12">
        <f t="shared" ref="M2690:M2753" si="170">G2690/H2690</f>
        <v>0.92352941176470582</v>
      </c>
      <c r="N2690" s="19">
        <f t="shared" ref="N2690:N2753" si="171">G2690-(G2690*J2690)</f>
        <v>11.774999999999999</v>
      </c>
    </row>
    <row r="2691" spans="1:14" x14ac:dyDescent="0.3">
      <c r="A2691" s="10" t="s">
        <v>3347</v>
      </c>
      <c r="B2691" s="11">
        <v>42185</v>
      </c>
      <c r="C2691" s="12" t="s">
        <v>543</v>
      </c>
      <c r="D2691" s="12" t="s">
        <v>29</v>
      </c>
      <c r="E2691" s="12" t="s">
        <v>3</v>
      </c>
      <c r="F2691" s="12" t="s">
        <v>10</v>
      </c>
      <c r="G2691" s="12">
        <v>5.2480000000000002</v>
      </c>
      <c r="H2691" s="12">
        <v>22</v>
      </c>
      <c r="I2691" s="12">
        <v>1.0496000000000001</v>
      </c>
      <c r="J2691" s="13">
        <v>0.08</v>
      </c>
      <c r="K2691" s="12" t="str">
        <f t="shared" si="168"/>
        <v>June</v>
      </c>
      <c r="L2691" s="24">
        <f t="shared" si="169"/>
        <v>0.2</v>
      </c>
      <c r="M2691" s="12">
        <f t="shared" si="170"/>
        <v>0.23854545454545456</v>
      </c>
      <c r="N2691" s="19">
        <f t="shared" si="171"/>
        <v>4.8281600000000005</v>
      </c>
    </row>
    <row r="2692" spans="1:14" x14ac:dyDescent="0.3">
      <c r="A2692" s="10" t="s">
        <v>3348</v>
      </c>
      <c r="B2692" s="11">
        <v>43202</v>
      </c>
      <c r="C2692" s="12" t="s">
        <v>1459</v>
      </c>
      <c r="D2692" s="12" t="s">
        <v>29</v>
      </c>
      <c r="E2692" s="12" t="s">
        <v>3</v>
      </c>
      <c r="F2692" s="12" t="s">
        <v>10</v>
      </c>
      <c r="G2692" s="12">
        <v>5.3460000000000001</v>
      </c>
      <c r="H2692" s="12">
        <v>1</v>
      </c>
      <c r="I2692" s="12">
        <v>1.0691999999999999</v>
      </c>
      <c r="J2692" s="13">
        <v>0.19</v>
      </c>
      <c r="K2692" s="12" t="str">
        <f t="shared" si="168"/>
        <v>April</v>
      </c>
      <c r="L2692" s="24">
        <f t="shared" si="169"/>
        <v>0.19999999999999998</v>
      </c>
      <c r="M2692" s="12">
        <f t="shared" si="170"/>
        <v>5.3460000000000001</v>
      </c>
      <c r="N2692" s="19">
        <f t="shared" si="171"/>
        <v>4.33026</v>
      </c>
    </row>
    <row r="2693" spans="1:14" x14ac:dyDescent="0.3">
      <c r="A2693" s="10" t="s">
        <v>3349</v>
      </c>
      <c r="B2693" s="11">
        <v>42975</v>
      </c>
      <c r="C2693" s="12" t="s">
        <v>261</v>
      </c>
      <c r="D2693" s="12" t="s">
        <v>8</v>
      </c>
      <c r="E2693" s="12" t="s">
        <v>3</v>
      </c>
      <c r="F2693" s="12" t="s">
        <v>10</v>
      </c>
      <c r="G2693" s="12">
        <v>15.48</v>
      </c>
      <c r="H2693" s="12">
        <v>25</v>
      </c>
      <c r="I2693" s="12">
        <v>3.0960000000000001</v>
      </c>
      <c r="J2693" s="13">
        <v>0.1</v>
      </c>
      <c r="K2693" s="12" t="str">
        <f t="shared" si="168"/>
        <v>August</v>
      </c>
      <c r="L2693" s="24">
        <f t="shared" si="169"/>
        <v>0.2</v>
      </c>
      <c r="M2693" s="12">
        <f t="shared" si="170"/>
        <v>0.61919999999999997</v>
      </c>
      <c r="N2693" s="19">
        <f t="shared" si="171"/>
        <v>13.932</v>
      </c>
    </row>
    <row r="2694" spans="1:14" x14ac:dyDescent="0.3">
      <c r="A2694" s="10" t="s">
        <v>3350</v>
      </c>
      <c r="B2694" s="11">
        <v>42975</v>
      </c>
      <c r="C2694" s="12" t="s">
        <v>261</v>
      </c>
      <c r="D2694" s="12" t="s">
        <v>8</v>
      </c>
      <c r="E2694" s="12" t="s">
        <v>3</v>
      </c>
      <c r="F2694" s="12" t="s">
        <v>18</v>
      </c>
      <c r="G2694" s="12">
        <v>108.57599999999999</v>
      </c>
      <c r="H2694" s="12">
        <v>1</v>
      </c>
      <c r="I2694" s="12">
        <v>21.715199999999999</v>
      </c>
      <c r="J2694" s="13">
        <v>0.2</v>
      </c>
      <c r="K2694" s="12" t="str">
        <f t="shared" si="168"/>
        <v>August</v>
      </c>
      <c r="L2694" s="24">
        <f t="shared" si="169"/>
        <v>0.2</v>
      </c>
      <c r="M2694" s="12">
        <f t="shared" si="170"/>
        <v>108.57599999999999</v>
      </c>
      <c r="N2694" s="19">
        <f t="shared" si="171"/>
        <v>86.860799999999998</v>
      </c>
    </row>
    <row r="2695" spans="1:14" x14ac:dyDescent="0.3">
      <c r="A2695" s="10" t="s">
        <v>3351</v>
      </c>
      <c r="B2695" s="11">
        <v>42757</v>
      </c>
      <c r="C2695" s="12" t="s">
        <v>1074</v>
      </c>
      <c r="D2695" s="12" t="s">
        <v>2</v>
      </c>
      <c r="E2695" s="12" t="s">
        <v>9</v>
      </c>
      <c r="F2695" s="12" t="s">
        <v>4</v>
      </c>
      <c r="G2695" s="12">
        <v>109.9</v>
      </c>
      <c r="H2695" s="12">
        <v>11</v>
      </c>
      <c r="I2695" s="12">
        <v>21.98</v>
      </c>
      <c r="J2695" s="13">
        <v>0.16</v>
      </c>
      <c r="K2695" s="12" t="str">
        <f t="shared" si="168"/>
        <v>January</v>
      </c>
      <c r="L2695" s="24">
        <f t="shared" si="169"/>
        <v>0.19999999999999998</v>
      </c>
      <c r="M2695" s="12">
        <f t="shared" si="170"/>
        <v>9.9909090909090921</v>
      </c>
      <c r="N2695" s="19">
        <f t="shared" si="171"/>
        <v>92.316000000000003</v>
      </c>
    </row>
    <row r="2696" spans="1:14" x14ac:dyDescent="0.3">
      <c r="A2696" s="10" t="s">
        <v>3352</v>
      </c>
      <c r="B2696" s="11">
        <v>42292</v>
      </c>
      <c r="C2696" s="12" t="s">
        <v>1084</v>
      </c>
      <c r="D2696" s="12" t="s">
        <v>45</v>
      </c>
      <c r="E2696" s="12" t="s">
        <v>3</v>
      </c>
      <c r="F2696" s="12" t="s">
        <v>4</v>
      </c>
      <c r="G2696" s="12">
        <v>15.384</v>
      </c>
      <c r="H2696" s="12">
        <v>11</v>
      </c>
      <c r="I2696" s="12">
        <v>3.0768</v>
      </c>
      <c r="J2696" s="13">
        <v>0.05</v>
      </c>
      <c r="K2696" s="12" t="str">
        <f t="shared" si="168"/>
        <v>October</v>
      </c>
      <c r="L2696" s="24">
        <f t="shared" si="169"/>
        <v>0.19999999999999998</v>
      </c>
      <c r="M2696" s="12">
        <f t="shared" si="170"/>
        <v>1.3985454545454545</v>
      </c>
      <c r="N2696" s="19">
        <f t="shared" si="171"/>
        <v>14.614800000000001</v>
      </c>
    </row>
    <row r="2697" spans="1:14" x14ac:dyDescent="0.3">
      <c r="A2697" s="10" t="s">
        <v>3353</v>
      </c>
      <c r="B2697" s="11">
        <v>42918</v>
      </c>
      <c r="C2697" s="12" t="s">
        <v>3354</v>
      </c>
      <c r="D2697" s="12" t="s">
        <v>45</v>
      </c>
      <c r="E2697" s="12" t="s">
        <v>3</v>
      </c>
      <c r="F2697" s="12" t="s">
        <v>10</v>
      </c>
      <c r="G2697" s="12">
        <v>30.352</v>
      </c>
      <c r="H2697" s="12">
        <v>6</v>
      </c>
      <c r="I2697" s="12">
        <v>6.0704000000000002</v>
      </c>
      <c r="J2697" s="13">
        <v>0.16</v>
      </c>
      <c r="K2697" s="12" t="str">
        <f t="shared" si="168"/>
        <v>July</v>
      </c>
      <c r="L2697" s="24">
        <f t="shared" si="169"/>
        <v>0.2</v>
      </c>
      <c r="M2697" s="12">
        <f t="shared" si="170"/>
        <v>5.0586666666666664</v>
      </c>
      <c r="N2697" s="19">
        <f t="shared" si="171"/>
        <v>25.49568</v>
      </c>
    </row>
    <row r="2698" spans="1:14" x14ac:dyDescent="0.3">
      <c r="A2698" s="10" t="s">
        <v>3355</v>
      </c>
      <c r="B2698" s="11">
        <v>42081</v>
      </c>
      <c r="C2698" s="12" t="s">
        <v>2875</v>
      </c>
      <c r="D2698" s="12" t="s">
        <v>2</v>
      </c>
      <c r="E2698" s="12" t="s">
        <v>30</v>
      </c>
      <c r="F2698" s="12" t="s">
        <v>18</v>
      </c>
      <c r="G2698" s="12">
        <v>821.3</v>
      </c>
      <c r="H2698" s="12">
        <v>5</v>
      </c>
      <c r="I2698" s="12">
        <v>164.26</v>
      </c>
      <c r="J2698" s="13">
        <v>0.22</v>
      </c>
      <c r="K2698" s="12" t="str">
        <f t="shared" si="168"/>
        <v>March</v>
      </c>
      <c r="L2698" s="24">
        <f t="shared" si="169"/>
        <v>0.2</v>
      </c>
      <c r="M2698" s="12">
        <f t="shared" si="170"/>
        <v>164.26</v>
      </c>
      <c r="N2698" s="19">
        <f t="shared" si="171"/>
        <v>640.61400000000003</v>
      </c>
    </row>
    <row r="2699" spans="1:14" x14ac:dyDescent="0.3">
      <c r="A2699" s="10" t="s">
        <v>3356</v>
      </c>
      <c r="B2699" s="11">
        <v>42081</v>
      </c>
      <c r="C2699" s="12" t="s">
        <v>2875</v>
      </c>
      <c r="D2699" s="12" t="s">
        <v>2</v>
      </c>
      <c r="E2699" s="12" t="s">
        <v>30</v>
      </c>
      <c r="F2699" s="12" t="s">
        <v>18</v>
      </c>
      <c r="G2699" s="12">
        <v>22638.48</v>
      </c>
      <c r="H2699" s="12">
        <v>3</v>
      </c>
      <c r="I2699" s="12">
        <v>4527.6959999999999</v>
      </c>
      <c r="J2699" s="13">
        <v>0.19</v>
      </c>
      <c r="K2699" s="12" t="str">
        <f t="shared" si="168"/>
        <v>March</v>
      </c>
      <c r="L2699" s="24">
        <f t="shared" si="169"/>
        <v>0.2</v>
      </c>
      <c r="M2699" s="12">
        <f t="shared" si="170"/>
        <v>7546.16</v>
      </c>
      <c r="N2699" s="19">
        <f t="shared" si="171"/>
        <v>18337.168799999999</v>
      </c>
    </row>
    <row r="2700" spans="1:14" x14ac:dyDescent="0.3">
      <c r="A2700" s="10" t="s">
        <v>3357</v>
      </c>
      <c r="B2700" s="11">
        <v>42081</v>
      </c>
      <c r="C2700" s="12" t="s">
        <v>2875</v>
      </c>
      <c r="D2700" s="12" t="s">
        <v>2</v>
      </c>
      <c r="E2700" s="12" t="s">
        <v>30</v>
      </c>
      <c r="F2700" s="12" t="s">
        <v>10</v>
      </c>
      <c r="G2700" s="12">
        <v>21.376000000000001</v>
      </c>
      <c r="H2700" s="12">
        <v>5</v>
      </c>
      <c r="I2700" s="12">
        <v>4.2751999999999999</v>
      </c>
      <c r="J2700" s="13">
        <v>0.22</v>
      </c>
      <c r="K2700" s="12" t="str">
        <f t="shared" si="168"/>
        <v>March</v>
      </c>
      <c r="L2700" s="24">
        <f t="shared" si="169"/>
        <v>0.19999999999999998</v>
      </c>
      <c r="M2700" s="12">
        <f t="shared" si="170"/>
        <v>4.2751999999999999</v>
      </c>
      <c r="N2700" s="19">
        <f t="shared" si="171"/>
        <v>16.673280000000002</v>
      </c>
    </row>
    <row r="2701" spans="1:14" x14ac:dyDescent="0.3">
      <c r="A2701" s="10" t="s">
        <v>3358</v>
      </c>
      <c r="B2701" s="11">
        <v>42081</v>
      </c>
      <c r="C2701" s="12" t="s">
        <v>2875</v>
      </c>
      <c r="D2701" s="12" t="s">
        <v>2</v>
      </c>
      <c r="E2701" s="12" t="s">
        <v>30</v>
      </c>
      <c r="F2701" s="12" t="s">
        <v>10</v>
      </c>
      <c r="G2701" s="12">
        <v>8.016</v>
      </c>
      <c r="H2701" s="12">
        <v>6</v>
      </c>
      <c r="I2701" s="12">
        <v>1.6032</v>
      </c>
      <c r="J2701" s="13">
        <v>0.09</v>
      </c>
      <c r="K2701" s="12" t="str">
        <f t="shared" si="168"/>
        <v>March</v>
      </c>
      <c r="L2701" s="24">
        <f t="shared" si="169"/>
        <v>0.19999999999999998</v>
      </c>
      <c r="M2701" s="12">
        <f t="shared" si="170"/>
        <v>1.3360000000000001</v>
      </c>
      <c r="N2701" s="19">
        <f t="shared" si="171"/>
        <v>7.2945599999999997</v>
      </c>
    </row>
    <row r="2702" spans="1:14" x14ac:dyDescent="0.3">
      <c r="A2702" s="10" t="s">
        <v>3359</v>
      </c>
      <c r="B2702" s="11">
        <v>42081</v>
      </c>
      <c r="C2702" s="12" t="s">
        <v>2875</v>
      </c>
      <c r="D2702" s="12" t="s">
        <v>2</v>
      </c>
      <c r="E2702" s="12" t="s">
        <v>30</v>
      </c>
      <c r="F2702" s="12" t="s">
        <v>4</v>
      </c>
      <c r="G2702" s="12">
        <v>30.768000000000001</v>
      </c>
      <c r="H2702" s="12">
        <v>18</v>
      </c>
      <c r="I2702" s="12">
        <v>6.1536</v>
      </c>
      <c r="J2702" s="13">
        <v>0.21</v>
      </c>
      <c r="K2702" s="12" t="str">
        <f t="shared" si="168"/>
        <v>March</v>
      </c>
      <c r="L2702" s="24">
        <f t="shared" si="169"/>
        <v>0.19999999999999998</v>
      </c>
      <c r="M2702" s="12">
        <f t="shared" si="170"/>
        <v>1.7093333333333334</v>
      </c>
      <c r="N2702" s="19">
        <f t="shared" si="171"/>
        <v>24.306720000000002</v>
      </c>
    </row>
    <row r="2703" spans="1:14" x14ac:dyDescent="0.3">
      <c r="A2703" s="10" t="s">
        <v>3360</v>
      </c>
      <c r="B2703" s="11">
        <v>42081</v>
      </c>
      <c r="C2703" s="12" t="s">
        <v>2875</v>
      </c>
      <c r="D2703" s="12" t="s">
        <v>2</v>
      </c>
      <c r="E2703" s="12" t="s">
        <v>30</v>
      </c>
      <c r="F2703" s="12" t="s">
        <v>10</v>
      </c>
      <c r="G2703" s="12">
        <v>18.936</v>
      </c>
      <c r="H2703" s="12">
        <v>15</v>
      </c>
      <c r="I2703" s="12">
        <v>3.7871999999999999</v>
      </c>
      <c r="J2703" s="13">
        <v>0.16</v>
      </c>
      <c r="K2703" s="12" t="str">
        <f t="shared" si="168"/>
        <v>March</v>
      </c>
      <c r="L2703" s="24">
        <f t="shared" si="169"/>
        <v>0.19999999999999998</v>
      </c>
      <c r="M2703" s="12">
        <f t="shared" si="170"/>
        <v>1.2624</v>
      </c>
      <c r="N2703" s="19">
        <f t="shared" si="171"/>
        <v>15.90624</v>
      </c>
    </row>
    <row r="2704" spans="1:14" x14ac:dyDescent="0.3">
      <c r="A2704" s="10" t="s">
        <v>3361</v>
      </c>
      <c r="B2704" s="11">
        <v>42081</v>
      </c>
      <c r="C2704" s="12" t="s">
        <v>2875</v>
      </c>
      <c r="D2704" s="12" t="s">
        <v>2</v>
      </c>
      <c r="E2704" s="12" t="s">
        <v>30</v>
      </c>
      <c r="F2704" s="12" t="s">
        <v>4</v>
      </c>
      <c r="G2704" s="12">
        <v>122.352</v>
      </c>
      <c r="H2704" s="12">
        <v>9</v>
      </c>
      <c r="I2704" s="12">
        <v>24.470400000000001</v>
      </c>
      <c r="J2704" s="13">
        <v>0.14000000000000001</v>
      </c>
      <c r="K2704" s="12" t="str">
        <f t="shared" si="168"/>
        <v>March</v>
      </c>
      <c r="L2704" s="24">
        <f t="shared" si="169"/>
        <v>0.2</v>
      </c>
      <c r="M2704" s="12">
        <f t="shared" si="170"/>
        <v>13.594666666666667</v>
      </c>
      <c r="N2704" s="19">
        <f t="shared" si="171"/>
        <v>105.22272000000001</v>
      </c>
    </row>
    <row r="2705" spans="1:14" x14ac:dyDescent="0.3">
      <c r="A2705" s="10" t="s">
        <v>3362</v>
      </c>
      <c r="B2705" s="11">
        <v>42148</v>
      </c>
      <c r="C2705" s="12" t="s">
        <v>940</v>
      </c>
      <c r="D2705" s="12" t="s">
        <v>45</v>
      </c>
      <c r="E2705" s="12" t="s">
        <v>3</v>
      </c>
      <c r="F2705" s="12" t="s">
        <v>10</v>
      </c>
      <c r="G2705" s="12">
        <v>116.28</v>
      </c>
      <c r="H2705" s="12">
        <v>19</v>
      </c>
      <c r="I2705" s="12">
        <v>23.256</v>
      </c>
      <c r="J2705" s="13">
        <v>0.21</v>
      </c>
      <c r="K2705" s="12" t="str">
        <f t="shared" si="168"/>
        <v>May</v>
      </c>
      <c r="L2705" s="24">
        <f t="shared" si="169"/>
        <v>0.2</v>
      </c>
      <c r="M2705" s="12">
        <f t="shared" si="170"/>
        <v>6.12</v>
      </c>
      <c r="N2705" s="19">
        <f t="shared" si="171"/>
        <v>91.861199999999997</v>
      </c>
    </row>
    <row r="2706" spans="1:14" x14ac:dyDescent="0.3">
      <c r="A2706" s="10" t="s">
        <v>3363</v>
      </c>
      <c r="B2706" s="11">
        <v>43411</v>
      </c>
      <c r="C2706" s="12" t="s">
        <v>2540</v>
      </c>
      <c r="D2706" s="12" t="s">
        <v>29</v>
      </c>
      <c r="E2706" s="12" t="s">
        <v>3</v>
      </c>
      <c r="F2706" s="12" t="s">
        <v>18</v>
      </c>
      <c r="G2706" s="12">
        <v>132.6</v>
      </c>
      <c r="H2706" s="12">
        <v>3</v>
      </c>
      <c r="I2706" s="12">
        <v>26.52</v>
      </c>
      <c r="J2706" s="13">
        <v>0.18</v>
      </c>
      <c r="K2706" s="12" t="str">
        <f t="shared" si="168"/>
        <v>November</v>
      </c>
      <c r="L2706" s="24">
        <f t="shared" si="169"/>
        <v>0.2</v>
      </c>
      <c r="M2706" s="12">
        <f t="shared" si="170"/>
        <v>44.199999999999996</v>
      </c>
      <c r="N2706" s="19">
        <f t="shared" si="171"/>
        <v>108.732</v>
      </c>
    </row>
    <row r="2707" spans="1:14" x14ac:dyDescent="0.3">
      <c r="A2707" s="10" t="s">
        <v>3364</v>
      </c>
      <c r="B2707" s="11">
        <v>43267</v>
      </c>
      <c r="C2707" s="12" t="s">
        <v>1778</v>
      </c>
      <c r="D2707" s="12" t="s">
        <v>45</v>
      </c>
      <c r="E2707" s="12" t="s">
        <v>30</v>
      </c>
      <c r="F2707" s="12" t="s">
        <v>10</v>
      </c>
      <c r="G2707" s="12">
        <v>16.68</v>
      </c>
      <c r="H2707" s="12">
        <v>21</v>
      </c>
      <c r="I2707" s="12">
        <v>3.3359999999999999</v>
      </c>
      <c r="J2707" s="13">
        <v>0.13</v>
      </c>
      <c r="K2707" s="12" t="str">
        <f t="shared" si="168"/>
        <v>June</v>
      </c>
      <c r="L2707" s="24">
        <f t="shared" si="169"/>
        <v>0.19999999999999998</v>
      </c>
      <c r="M2707" s="12">
        <f t="shared" si="170"/>
        <v>0.79428571428571426</v>
      </c>
      <c r="N2707" s="19">
        <f t="shared" si="171"/>
        <v>14.5116</v>
      </c>
    </row>
    <row r="2708" spans="1:14" x14ac:dyDescent="0.3">
      <c r="A2708" s="10" t="s">
        <v>3365</v>
      </c>
      <c r="B2708" s="11">
        <v>43267</v>
      </c>
      <c r="C2708" s="12" t="s">
        <v>1778</v>
      </c>
      <c r="D2708" s="12" t="s">
        <v>45</v>
      </c>
      <c r="E2708" s="12" t="s">
        <v>30</v>
      </c>
      <c r="F2708" s="12" t="s">
        <v>10</v>
      </c>
      <c r="G2708" s="12">
        <v>19.440000000000001</v>
      </c>
      <c r="H2708" s="12">
        <v>16</v>
      </c>
      <c r="I2708" s="12">
        <v>3.8879999999999999</v>
      </c>
      <c r="J2708" s="13">
        <v>0.19</v>
      </c>
      <c r="K2708" s="12" t="str">
        <f t="shared" si="168"/>
        <v>June</v>
      </c>
      <c r="L2708" s="24">
        <f t="shared" si="169"/>
        <v>0.19999999999999998</v>
      </c>
      <c r="M2708" s="12">
        <f t="shared" si="170"/>
        <v>1.2150000000000001</v>
      </c>
      <c r="N2708" s="19">
        <f t="shared" si="171"/>
        <v>15.746400000000001</v>
      </c>
    </row>
    <row r="2709" spans="1:14" x14ac:dyDescent="0.3">
      <c r="A2709" s="10" t="s">
        <v>3366</v>
      </c>
      <c r="B2709" s="11">
        <v>43267</v>
      </c>
      <c r="C2709" s="12" t="s">
        <v>1778</v>
      </c>
      <c r="D2709" s="12" t="s">
        <v>45</v>
      </c>
      <c r="E2709" s="12" t="s">
        <v>30</v>
      </c>
      <c r="F2709" s="12" t="s">
        <v>10</v>
      </c>
      <c r="G2709" s="12">
        <v>192.16</v>
      </c>
      <c r="H2709" s="12">
        <v>24</v>
      </c>
      <c r="I2709" s="12">
        <v>38.432000000000002</v>
      </c>
      <c r="J2709" s="13">
        <v>0.13</v>
      </c>
      <c r="K2709" s="12" t="str">
        <f t="shared" si="168"/>
        <v>June</v>
      </c>
      <c r="L2709" s="24">
        <f t="shared" si="169"/>
        <v>0.2</v>
      </c>
      <c r="M2709" s="12">
        <f t="shared" si="170"/>
        <v>8.0066666666666659</v>
      </c>
      <c r="N2709" s="19">
        <f t="shared" si="171"/>
        <v>167.17919999999998</v>
      </c>
    </row>
    <row r="2710" spans="1:14" x14ac:dyDescent="0.3">
      <c r="A2710" s="10" t="s">
        <v>3367</v>
      </c>
      <c r="B2710" s="11">
        <v>42399</v>
      </c>
      <c r="C2710" s="12" t="s">
        <v>821</v>
      </c>
      <c r="D2710" s="12" t="s">
        <v>8</v>
      </c>
      <c r="E2710" s="12" t="s">
        <v>3</v>
      </c>
      <c r="F2710" s="12" t="s">
        <v>4</v>
      </c>
      <c r="G2710" s="12">
        <v>227.36</v>
      </c>
      <c r="H2710" s="12">
        <v>22</v>
      </c>
      <c r="I2710" s="12">
        <v>45.472000000000001</v>
      </c>
      <c r="J2710" s="13">
        <v>0.01</v>
      </c>
      <c r="K2710" s="12" t="str">
        <f t="shared" si="168"/>
        <v>January</v>
      </c>
      <c r="L2710" s="24">
        <f t="shared" si="169"/>
        <v>0.19999999999999998</v>
      </c>
      <c r="M2710" s="12">
        <f t="shared" si="170"/>
        <v>10.334545454545456</v>
      </c>
      <c r="N2710" s="19">
        <f t="shared" si="171"/>
        <v>225.08640000000003</v>
      </c>
    </row>
    <row r="2711" spans="1:14" x14ac:dyDescent="0.3">
      <c r="A2711" s="10" t="s">
        <v>3368</v>
      </c>
      <c r="B2711" s="11">
        <v>42399</v>
      </c>
      <c r="C2711" s="12" t="s">
        <v>821</v>
      </c>
      <c r="D2711" s="12" t="s">
        <v>8</v>
      </c>
      <c r="E2711" s="12" t="s">
        <v>3</v>
      </c>
      <c r="F2711" s="12" t="s">
        <v>18</v>
      </c>
      <c r="G2711" s="12">
        <v>1919.9760000000001</v>
      </c>
      <c r="H2711" s="12">
        <v>1</v>
      </c>
      <c r="I2711" s="12">
        <v>383.99520000000001</v>
      </c>
      <c r="J2711" s="13">
        <v>0.11</v>
      </c>
      <c r="K2711" s="12" t="str">
        <f t="shared" si="168"/>
        <v>January</v>
      </c>
      <c r="L2711" s="24">
        <f t="shared" si="169"/>
        <v>0.19999999999999998</v>
      </c>
      <c r="M2711" s="12">
        <f t="shared" si="170"/>
        <v>1919.9760000000001</v>
      </c>
      <c r="N2711" s="19">
        <f t="shared" si="171"/>
        <v>1708.77864</v>
      </c>
    </row>
    <row r="2712" spans="1:14" x14ac:dyDescent="0.3">
      <c r="A2712" s="10" t="s">
        <v>3369</v>
      </c>
      <c r="B2712" s="11">
        <v>42686</v>
      </c>
      <c r="C2712" s="12" t="s">
        <v>2017</v>
      </c>
      <c r="D2712" s="12" t="s">
        <v>8</v>
      </c>
      <c r="E2712" s="12" t="s">
        <v>3</v>
      </c>
      <c r="F2712" s="12" t="s">
        <v>10</v>
      </c>
      <c r="G2712" s="12">
        <v>12.827999999999999</v>
      </c>
      <c r="H2712" s="12">
        <v>10</v>
      </c>
      <c r="I2712" s="12">
        <v>2.5655999999999999</v>
      </c>
      <c r="J2712" s="13">
        <v>0.02</v>
      </c>
      <c r="K2712" s="12" t="str">
        <f t="shared" si="168"/>
        <v>November</v>
      </c>
      <c r="L2712" s="24">
        <f t="shared" si="169"/>
        <v>0.2</v>
      </c>
      <c r="M2712" s="12">
        <f t="shared" si="170"/>
        <v>1.2827999999999999</v>
      </c>
      <c r="N2712" s="19">
        <f t="shared" si="171"/>
        <v>12.571439999999999</v>
      </c>
    </row>
    <row r="2713" spans="1:14" x14ac:dyDescent="0.3">
      <c r="A2713" s="10" t="s">
        <v>3370</v>
      </c>
      <c r="B2713" s="11">
        <v>43353</v>
      </c>
      <c r="C2713" s="12" t="s">
        <v>1772</v>
      </c>
      <c r="D2713" s="12" t="s">
        <v>45</v>
      </c>
      <c r="E2713" s="12" t="s">
        <v>9</v>
      </c>
      <c r="F2713" s="12" t="s">
        <v>4</v>
      </c>
      <c r="G2713" s="12">
        <v>45.887999999999998</v>
      </c>
      <c r="H2713" s="12">
        <v>11</v>
      </c>
      <c r="I2713" s="12">
        <v>9.1776</v>
      </c>
      <c r="J2713" s="13">
        <v>0.12</v>
      </c>
      <c r="K2713" s="12" t="str">
        <f t="shared" si="168"/>
        <v>September</v>
      </c>
      <c r="L2713" s="24">
        <f t="shared" si="169"/>
        <v>0.2</v>
      </c>
      <c r="M2713" s="12">
        <f t="shared" si="170"/>
        <v>4.1716363636363631</v>
      </c>
      <c r="N2713" s="19">
        <f t="shared" si="171"/>
        <v>40.381439999999998</v>
      </c>
    </row>
    <row r="2714" spans="1:14" x14ac:dyDescent="0.3">
      <c r="A2714" s="10" t="s">
        <v>3371</v>
      </c>
      <c r="B2714" s="11">
        <v>43310</v>
      </c>
      <c r="C2714" s="12" t="s">
        <v>1121</v>
      </c>
      <c r="D2714" s="12" t="s">
        <v>8</v>
      </c>
      <c r="E2714" s="12" t="s">
        <v>3</v>
      </c>
      <c r="F2714" s="12" t="s">
        <v>10</v>
      </c>
      <c r="G2714" s="12">
        <v>60.12</v>
      </c>
      <c r="H2714" s="12">
        <v>25</v>
      </c>
      <c r="I2714" s="12">
        <v>12.023999999999999</v>
      </c>
      <c r="J2714" s="13">
        <v>0.23</v>
      </c>
      <c r="K2714" s="12" t="str">
        <f t="shared" si="168"/>
        <v>July</v>
      </c>
      <c r="L2714" s="24">
        <f t="shared" si="169"/>
        <v>0.19999999999999998</v>
      </c>
      <c r="M2714" s="12">
        <f t="shared" si="170"/>
        <v>2.4047999999999998</v>
      </c>
      <c r="N2714" s="19">
        <f t="shared" si="171"/>
        <v>46.292400000000001</v>
      </c>
    </row>
    <row r="2715" spans="1:14" x14ac:dyDescent="0.3">
      <c r="A2715" s="10" t="s">
        <v>3372</v>
      </c>
      <c r="B2715" s="11">
        <v>42119</v>
      </c>
      <c r="C2715" s="12" t="s">
        <v>206</v>
      </c>
      <c r="D2715" s="12" t="s">
        <v>8</v>
      </c>
      <c r="E2715" s="12" t="s">
        <v>3</v>
      </c>
      <c r="F2715" s="12" t="s">
        <v>18</v>
      </c>
      <c r="G2715" s="12">
        <v>302.37599999999998</v>
      </c>
      <c r="H2715" s="12">
        <v>5</v>
      </c>
      <c r="I2715" s="12">
        <v>60.475200000000001</v>
      </c>
      <c r="J2715" s="13">
        <v>7.0000000000000007E-2</v>
      </c>
      <c r="K2715" s="12" t="str">
        <f t="shared" si="168"/>
        <v>April</v>
      </c>
      <c r="L2715" s="24">
        <f t="shared" si="169"/>
        <v>0.2</v>
      </c>
      <c r="M2715" s="12">
        <f t="shared" si="170"/>
        <v>60.475199999999994</v>
      </c>
      <c r="N2715" s="19">
        <f t="shared" si="171"/>
        <v>281.20967999999999</v>
      </c>
    </row>
    <row r="2716" spans="1:14" x14ac:dyDescent="0.3">
      <c r="A2716" s="10" t="s">
        <v>3373</v>
      </c>
      <c r="B2716" s="11">
        <v>42381</v>
      </c>
      <c r="C2716" s="12" t="s">
        <v>1882</v>
      </c>
      <c r="D2716" s="12" t="s">
        <v>8</v>
      </c>
      <c r="E2716" s="12" t="s">
        <v>30</v>
      </c>
      <c r="F2716" s="12" t="s">
        <v>10</v>
      </c>
      <c r="G2716" s="12">
        <v>13.9</v>
      </c>
      <c r="H2716" s="12">
        <v>29</v>
      </c>
      <c r="I2716" s="12">
        <v>2.78</v>
      </c>
      <c r="J2716" s="13">
        <v>0.1</v>
      </c>
      <c r="K2716" s="12" t="str">
        <f t="shared" si="168"/>
        <v>January</v>
      </c>
      <c r="L2716" s="24">
        <f t="shared" si="169"/>
        <v>0.19999999999999998</v>
      </c>
      <c r="M2716" s="12">
        <f t="shared" si="170"/>
        <v>0.47931034482758622</v>
      </c>
      <c r="N2716" s="19">
        <f t="shared" si="171"/>
        <v>12.51</v>
      </c>
    </row>
    <row r="2717" spans="1:14" x14ac:dyDescent="0.3">
      <c r="A2717" s="10" t="s">
        <v>3374</v>
      </c>
      <c r="B2717" s="11">
        <v>42106</v>
      </c>
      <c r="C2717" s="12" t="s">
        <v>1772</v>
      </c>
      <c r="D2717" s="12" t="s">
        <v>45</v>
      </c>
      <c r="E2717" s="12" t="s">
        <v>9</v>
      </c>
      <c r="F2717" s="12" t="s">
        <v>18</v>
      </c>
      <c r="G2717" s="12">
        <v>129.97999999999999</v>
      </c>
      <c r="H2717" s="12">
        <v>14</v>
      </c>
      <c r="I2717" s="12">
        <v>25.995999999999999</v>
      </c>
      <c r="J2717" s="13">
        <v>0.1</v>
      </c>
      <c r="K2717" s="12" t="str">
        <f t="shared" si="168"/>
        <v>April</v>
      </c>
      <c r="L2717" s="24">
        <f t="shared" si="169"/>
        <v>0.2</v>
      </c>
      <c r="M2717" s="12">
        <f t="shared" si="170"/>
        <v>9.2842857142857138</v>
      </c>
      <c r="N2717" s="19">
        <f t="shared" si="171"/>
        <v>116.98199999999999</v>
      </c>
    </row>
    <row r="2718" spans="1:14" x14ac:dyDescent="0.3">
      <c r="A2718" s="10" t="s">
        <v>3375</v>
      </c>
      <c r="B2718" s="11">
        <v>43338</v>
      </c>
      <c r="C2718" s="12" t="s">
        <v>3376</v>
      </c>
      <c r="D2718" s="12" t="s">
        <v>2</v>
      </c>
      <c r="E2718" s="12" t="s">
        <v>30</v>
      </c>
      <c r="F2718" s="12" t="s">
        <v>18</v>
      </c>
      <c r="G2718" s="12">
        <v>71.98</v>
      </c>
      <c r="H2718" s="12">
        <v>7</v>
      </c>
      <c r="I2718" s="12">
        <v>14.396000000000001</v>
      </c>
      <c r="J2718" s="13">
        <v>0.23</v>
      </c>
      <c r="K2718" s="12" t="str">
        <f t="shared" si="168"/>
        <v>August</v>
      </c>
      <c r="L2718" s="24">
        <f t="shared" si="169"/>
        <v>0.2</v>
      </c>
      <c r="M2718" s="12">
        <f t="shared" si="170"/>
        <v>10.282857142857143</v>
      </c>
      <c r="N2718" s="19">
        <f t="shared" si="171"/>
        <v>55.424599999999998</v>
      </c>
    </row>
    <row r="2719" spans="1:14" x14ac:dyDescent="0.3">
      <c r="A2719" s="10" t="s">
        <v>3377</v>
      </c>
      <c r="B2719" s="11">
        <v>42194</v>
      </c>
      <c r="C2719" s="12" t="s">
        <v>2821</v>
      </c>
      <c r="D2719" s="12" t="s">
        <v>45</v>
      </c>
      <c r="E2719" s="12" t="s">
        <v>3</v>
      </c>
      <c r="F2719" s="12" t="s">
        <v>18</v>
      </c>
      <c r="G2719" s="12">
        <v>377.97</v>
      </c>
      <c r="H2719" s="12">
        <v>28</v>
      </c>
      <c r="I2719" s="12">
        <v>75.593999999999994</v>
      </c>
      <c r="J2719" s="13">
        <v>0.12</v>
      </c>
      <c r="K2719" s="12" t="str">
        <f t="shared" si="168"/>
        <v>July</v>
      </c>
      <c r="L2719" s="24">
        <f t="shared" si="169"/>
        <v>0.19999999999999998</v>
      </c>
      <c r="M2719" s="12">
        <f t="shared" si="170"/>
        <v>13.498928571428573</v>
      </c>
      <c r="N2719" s="19">
        <f t="shared" si="171"/>
        <v>332.61360000000002</v>
      </c>
    </row>
    <row r="2720" spans="1:14" x14ac:dyDescent="0.3">
      <c r="A2720" s="10" t="s">
        <v>3378</v>
      </c>
      <c r="B2720" s="11">
        <v>43455</v>
      </c>
      <c r="C2720" s="12" t="s">
        <v>1271</v>
      </c>
      <c r="D2720" s="12" t="s">
        <v>45</v>
      </c>
      <c r="E2720" s="12" t="s">
        <v>3</v>
      </c>
      <c r="F2720" s="12" t="s">
        <v>10</v>
      </c>
      <c r="G2720" s="12">
        <v>124.36</v>
      </c>
      <c r="H2720" s="12">
        <v>5</v>
      </c>
      <c r="I2720" s="12">
        <v>24.872</v>
      </c>
      <c r="J2720" s="13">
        <v>0</v>
      </c>
      <c r="K2720" s="12" t="str">
        <f t="shared" si="168"/>
        <v>December</v>
      </c>
      <c r="L2720" s="24">
        <f t="shared" si="169"/>
        <v>0.2</v>
      </c>
      <c r="M2720" s="12">
        <f t="shared" si="170"/>
        <v>24.872</v>
      </c>
      <c r="N2720" s="19">
        <f t="shared" si="171"/>
        <v>124.36</v>
      </c>
    </row>
    <row r="2721" spans="1:14" x14ac:dyDescent="0.3">
      <c r="A2721" s="10" t="s">
        <v>3379</v>
      </c>
      <c r="B2721" s="11">
        <v>42167</v>
      </c>
      <c r="C2721" s="12" t="s">
        <v>579</v>
      </c>
      <c r="D2721" s="12" t="s">
        <v>2</v>
      </c>
      <c r="E2721" s="12" t="s">
        <v>3</v>
      </c>
      <c r="F2721" s="12" t="s">
        <v>4</v>
      </c>
      <c r="G2721" s="12">
        <v>23.975999999999999</v>
      </c>
      <c r="H2721" s="12">
        <v>21</v>
      </c>
      <c r="I2721" s="12">
        <v>4.7952000000000004</v>
      </c>
      <c r="J2721" s="13">
        <v>0.1</v>
      </c>
      <c r="K2721" s="12" t="str">
        <f t="shared" si="168"/>
        <v>June</v>
      </c>
      <c r="L2721" s="24">
        <f t="shared" si="169"/>
        <v>0.2</v>
      </c>
      <c r="M2721" s="12">
        <f t="shared" si="170"/>
        <v>1.1417142857142857</v>
      </c>
      <c r="N2721" s="19">
        <f t="shared" si="171"/>
        <v>21.578399999999998</v>
      </c>
    </row>
    <row r="2722" spans="1:14" x14ac:dyDescent="0.3">
      <c r="A2722" s="10" t="s">
        <v>3380</v>
      </c>
      <c r="B2722" s="11">
        <v>42105</v>
      </c>
      <c r="C2722" s="12" t="s">
        <v>76</v>
      </c>
      <c r="D2722" s="12" t="s">
        <v>29</v>
      </c>
      <c r="E2722" s="12" t="s">
        <v>9</v>
      </c>
      <c r="F2722" s="12" t="s">
        <v>10</v>
      </c>
      <c r="G2722" s="12">
        <v>8.3759999999999994</v>
      </c>
      <c r="H2722" s="12">
        <v>22</v>
      </c>
      <c r="I2722" s="12">
        <v>1.6752</v>
      </c>
      <c r="J2722" s="13">
        <v>0.15</v>
      </c>
      <c r="K2722" s="12" t="str">
        <f t="shared" si="168"/>
        <v>April</v>
      </c>
      <c r="L2722" s="24">
        <f t="shared" si="169"/>
        <v>0.2</v>
      </c>
      <c r="M2722" s="12">
        <f t="shared" si="170"/>
        <v>0.38072727272727269</v>
      </c>
      <c r="N2722" s="19">
        <f t="shared" si="171"/>
        <v>7.1195999999999993</v>
      </c>
    </row>
    <row r="2723" spans="1:14" x14ac:dyDescent="0.3">
      <c r="A2723" s="10" t="s">
        <v>3381</v>
      </c>
      <c r="B2723" s="11">
        <v>42105</v>
      </c>
      <c r="C2723" s="12" t="s">
        <v>76</v>
      </c>
      <c r="D2723" s="12" t="s">
        <v>29</v>
      </c>
      <c r="E2723" s="12" t="s">
        <v>9</v>
      </c>
      <c r="F2723" s="12" t="s">
        <v>10</v>
      </c>
      <c r="G2723" s="12">
        <v>58.24</v>
      </c>
      <c r="H2723" s="12">
        <v>14</v>
      </c>
      <c r="I2723" s="12">
        <v>11.648</v>
      </c>
      <c r="J2723" s="13">
        <v>0.18</v>
      </c>
      <c r="K2723" s="12" t="str">
        <f t="shared" si="168"/>
        <v>April</v>
      </c>
      <c r="L2723" s="24">
        <f t="shared" si="169"/>
        <v>0.19999999999999998</v>
      </c>
      <c r="M2723" s="12">
        <f t="shared" si="170"/>
        <v>4.16</v>
      </c>
      <c r="N2723" s="19">
        <f t="shared" si="171"/>
        <v>47.756799999999998</v>
      </c>
    </row>
    <row r="2724" spans="1:14" x14ac:dyDescent="0.3">
      <c r="A2724" s="10" t="s">
        <v>3382</v>
      </c>
      <c r="B2724" s="11">
        <v>42839</v>
      </c>
      <c r="C2724" s="12" t="s">
        <v>2011</v>
      </c>
      <c r="D2724" s="12" t="s">
        <v>8</v>
      </c>
      <c r="E2724" s="12" t="s">
        <v>3</v>
      </c>
      <c r="F2724" s="12" t="s">
        <v>10</v>
      </c>
      <c r="G2724" s="12">
        <v>81.2</v>
      </c>
      <c r="H2724" s="12">
        <v>19</v>
      </c>
      <c r="I2724" s="12">
        <v>16.239999999999998</v>
      </c>
      <c r="J2724" s="13">
        <v>0</v>
      </c>
      <c r="K2724" s="12" t="str">
        <f t="shared" si="168"/>
        <v>April</v>
      </c>
      <c r="L2724" s="24">
        <f t="shared" si="169"/>
        <v>0.19999999999999998</v>
      </c>
      <c r="M2724" s="12">
        <f t="shared" si="170"/>
        <v>4.2736842105263158</v>
      </c>
      <c r="N2724" s="19">
        <f t="shared" si="171"/>
        <v>81.2</v>
      </c>
    </row>
    <row r="2725" spans="1:14" x14ac:dyDescent="0.3">
      <c r="A2725" s="10" t="s">
        <v>3383</v>
      </c>
      <c r="B2725" s="11">
        <v>42104</v>
      </c>
      <c r="C2725" s="12" t="s">
        <v>3384</v>
      </c>
      <c r="D2725" s="12" t="s">
        <v>8</v>
      </c>
      <c r="E2725" s="12" t="s">
        <v>3</v>
      </c>
      <c r="F2725" s="12" t="s">
        <v>10</v>
      </c>
      <c r="G2725" s="12">
        <v>14.45</v>
      </c>
      <c r="H2725" s="12">
        <v>15</v>
      </c>
      <c r="I2725" s="12">
        <v>2.89</v>
      </c>
      <c r="J2725" s="13">
        <v>0.19</v>
      </c>
      <c r="K2725" s="12" t="str">
        <f t="shared" si="168"/>
        <v>April</v>
      </c>
      <c r="L2725" s="24">
        <f t="shared" si="169"/>
        <v>0.2</v>
      </c>
      <c r="M2725" s="12">
        <f t="shared" si="170"/>
        <v>0.96333333333333326</v>
      </c>
      <c r="N2725" s="19">
        <f t="shared" si="171"/>
        <v>11.704499999999999</v>
      </c>
    </row>
    <row r="2726" spans="1:14" x14ac:dyDescent="0.3">
      <c r="A2726" s="10" t="s">
        <v>3385</v>
      </c>
      <c r="B2726" s="11">
        <v>42104</v>
      </c>
      <c r="C2726" s="12" t="s">
        <v>3384</v>
      </c>
      <c r="D2726" s="12" t="s">
        <v>8</v>
      </c>
      <c r="E2726" s="12" t="s">
        <v>3</v>
      </c>
      <c r="F2726" s="12" t="s">
        <v>10</v>
      </c>
      <c r="G2726" s="12">
        <v>95.647999999999996</v>
      </c>
      <c r="H2726" s="12">
        <v>17</v>
      </c>
      <c r="I2726" s="12">
        <v>19.1296</v>
      </c>
      <c r="J2726" s="13">
        <v>0.04</v>
      </c>
      <c r="K2726" s="12" t="str">
        <f t="shared" si="168"/>
        <v>April</v>
      </c>
      <c r="L2726" s="24">
        <f t="shared" si="169"/>
        <v>0.2</v>
      </c>
      <c r="M2726" s="12">
        <f t="shared" si="170"/>
        <v>5.6263529411764708</v>
      </c>
      <c r="N2726" s="19">
        <f t="shared" si="171"/>
        <v>91.82208</v>
      </c>
    </row>
    <row r="2727" spans="1:14" x14ac:dyDescent="0.3">
      <c r="A2727" s="10" t="s">
        <v>3386</v>
      </c>
      <c r="B2727" s="11">
        <v>43292</v>
      </c>
      <c r="C2727" s="12" t="s">
        <v>759</v>
      </c>
      <c r="D2727" s="12" t="s">
        <v>29</v>
      </c>
      <c r="E2727" s="12" t="s">
        <v>3</v>
      </c>
      <c r="F2727" s="12" t="s">
        <v>18</v>
      </c>
      <c r="G2727" s="12">
        <v>359.97</v>
      </c>
      <c r="H2727" s="12">
        <v>14</v>
      </c>
      <c r="I2727" s="12">
        <v>71.994</v>
      </c>
      <c r="J2727" s="13">
        <v>0.01</v>
      </c>
      <c r="K2727" s="12" t="str">
        <f t="shared" si="168"/>
        <v>July</v>
      </c>
      <c r="L2727" s="24">
        <f t="shared" si="169"/>
        <v>0.19999999999999998</v>
      </c>
      <c r="M2727" s="12">
        <f t="shared" si="170"/>
        <v>25.712142857142858</v>
      </c>
      <c r="N2727" s="19">
        <f t="shared" si="171"/>
        <v>356.37030000000004</v>
      </c>
    </row>
    <row r="2728" spans="1:14" x14ac:dyDescent="0.3">
      <c r="A2728" s="10" t="s">
        <v>3387</v>
      </c>
      <c r="B2728" s="11">
        <v>43292</v>
      </c>
      <c r="C2728" s="12" t="s">
        <v>759</v>
      </c>
      <c r="D2728" s="12" t="s">
        <v>29</v>
      </c>
      <c r="E2728" s="12" t="s">
        <v>3</v>
      </c>
      <c r="F2728" s="12" t="s">
        <v>4</v>
      </c>
      <c r="G2728" s="12">
        <v>350.35199999999998</v>
      </c>
      <c r="H2728" s="12">
        <v>30</v>
      </c>
      <c r="I2728" s="12">
        <v>70.070400000000006</v>
      </c>
      <c r="J2728" s="13">
        <v>0.06</v>
      </c>
      <c r="K2728" s="12" t="str">
        <f t="shared" si="168"/>
        <v>July</v>
      </c>
      <c r="L2728" s="24">
        <f t="shared" si="169"/>
        <v>0.20000000000000004</v>
      </c>
      <c r="M2728" s="12">
        <f t="shared" si="170"/>
        <v>11.6784</v>
      </c>
      <c r="N2728" s="19">
        <f t="shared" si="171"/>
        <v>329.33087999999998</v>
      </c>
    </row>
    <row r="2729" spans="1:14" x14ac:dyDescent="0.3">
      <c r="A2729" s="10" t="s">
        <v>3388</v>
      </c>
      <c r="B2729" s="11">
        <v>43456</v>
      </c>
      <c r="C2729" s="12" t="s">
        <v>281</v>
      </c>
      <c r="D2729" s="12" t="s">
        <v>45</v>
      </c>
      <c r="E2729" s="12" t="s">
        <v>3</v>
      </c>
      <c r="F2729" s="12" t="s">
        <v>10</v>
      </c>
      <c r="G2729" s="12">
        <v>1.641</v>
      </c>
      <c r="H2729" s="12">
        <v>15</v>
      </c>
      <c r="I2729" s="12">
        <v>0.32819999999999999</v>
      </c>
      <c r="J2729" s="13">
        <v>0.04</v>
      </c>
      <c r="K2729" s="12" t="str">
        <f t="shared" si="168"/>
        <v>December</v>
      </c>
      <c r="L2729" s="24">
        <f t="shared" si="169"/>
        <v>0.19999999999999998</v>
      </c>
      <c r="M2729" s="12">
        <f t="shared" si="170"/>
        <v>0.1094</v>
      </c>
      <c r="N2729" s="19">
        <f t="shared" si="171"/>
        <v>1.5753600000000001</v>
      </c>
    </row>
    <row r="2730" spans="1:14" x14ac:dyDescent="0.3">
      <c r="A2730" s="10" t="s">
        <v>3389</v>
      </c>
      <c r="B2730" s="11">
        <v>43456</v>
      </c>
      <c r="C2730" s="12" t="s">
        <v>281</v>
      </c>
      <c r="D2730" s="12" t="s">
        <v>45</v>
      </c>
      <c r="E2730" s="12" t="s">
        <v>3</v>
      </c>
      <c r="F2730" s="12" t="s">
        <v>18</v>
      </c>
      <c r="G2730" s="12">
        <v>629.95799999999997</v>
      </c>
      <c r="H2730" s="12">
        <v>2</v>
      </c>
      <c r="I2730" s="12">
        <v>125.99160000000001</v>
      </c>
      <c r="J2730" s="13">
        <v>0.11</v>
      </c>
      <c r="K2730" s="12" t="str">
        <f t="shared" si="168"/>
        <v>December</v>
      </c>
      <c r="L2730" s="24">
        <f t="shared" si="169"/>
        <v>0.2</v>
      </c>
      <c r="M2730" s="12">
        <f t="shared" si="170"/>
        <v>314.97899999999998</v>
      </c>
      <c r="N2730" s="19">
        <f t="shared" si="171"/>
        <v>560.66261999999995</v>
      </c>
    </row>
    <row r="2731" spans="1:14" x14ac:dyDescent="0.3">
      <c r="A2731" s="10" t="s">
        <v>3390</v>
      </c>
      <c r="B2731" s="11">
        <v>43144</v>
      </c>
      <c r="C2731" s="12" t="s">
        <v>3391</v>
      </c>
      <c r="D2731" s="12" t="s">
        <v>8</v>
      </c>
      <c r="E2731" s="12" t="s">
        <v>3</v>
      </c>
      <c r="F2731" s="12" t="s">
        <v>10</v>
      </c>
      <c r="G2731" s="12">
        <v>6.63</v>
      </c>
      <c r="H2731" s="12">
        <v>30</v>
      </c>
      <c r="I2731" s="12">
        <v>1.3260000000000001</v>
      </c>
      <c r="J2731" s="13">
        <v>0.01</v>
      </c>
      <c r="K2731" s="12" t="str">
        <f t="shared" si="168"/>
        <v>February</v>
      </c>
      <c r="L2731" s="24">
        <f t="shared" si="169"/>
        <v>0.2</v>
      </c>
      <c r="M2731" s="12">
        <f t="shared" si="170"/>
        <v>0.221</v>
      </c>
      <c r="N2731" s="19">
        <f t="shared" si="171"/>
        <v>6.5636999999999999</v>
      </c>
    </row>
    <row r="2732" spans="1:14" x14ac:dyDescent="0.3">
      <c r="A2732" s="10" t="s">
        <v>3392</v>
      </c>
      <c r="B2732" s="11">
        <v>43144</v>
      </c>
      <c r="C2732" s="12" t="s">
        <v>3391</v>
      </c>
      <c r="D2732" s="12" t="s">
        <v>8</v>
      </c>
      <c r="E2732" s="12" t="s">
        <v>3</v>
      </c>
      <c r="F2732" s="12" t="s">
        <v>18</v>
      </c>
      <c r="G2732" s="12">
        <v>799.96</v>
      </c>
      <c r="H2732" s="12">
        <v>2</v>
      </c>
      <c r="I2732" s="12">
        <v>159.99199999999999</v>
      </c>
      <c r="J2732" s="13">
        <v>0.15</v>
      </c>
      <c r="K2732" s="12" t="str">
        <f t="shared" si="168"/>
        <v>February</v>
      </c>
      <c r="L2732" s="24">
        <f t="shared" si="169"/>
        <v>0.19999999999999998</v>
      </c>
      <c r="M2732" s="12">
        <f t="shared" si="170"/>
        <v>399.98</v>
      </c>
      <c r="N2732" s="19">
        <f t="shared" si="171"/>
        <v>679.96600000000001</v>
      </c>
    </row>
    <row r="2733" spans="1:14" x14ac:dyDescent="0.3">
      <c r="A2733" s="10" t="s">
        <v>3393</v>
      </c>
      <c r="B2733" s="11">
        <v>43144</v>
      </c>
      <c r="C2733" s="12" t="s">
        <v>3391</v>
      </c>
      <c r="D2733" s="12" t="s">
        <v>8</v>
      </c>
      <c r="E2733" s="12" t="s">
        <v>3</v>
      </c>
      <c r="F2733" s="12" t="s">
        <v>4</v>
      </c>
      <c r="G2733" s="12">
        <v>107.53</v>
      </c>
      <c r="H2733" s="12">
        <v>19</v>
      </c>
      <c r="I2733" s="12">
        <v>21.506</v>
      </c>
      <c r="J2733" s="13">
        <v>0.06</v>
      </c>
      <c r="K2733" s="12" t="str">
        <f t="shared" si="168"/>
        <v>February</v>
      </c>
      <c r="L2733" s="24">
        <f t="shared" si="169"/>
        <v>0.2</v>
      </c>
      <c r="M2733" s="12">
        <f t="shared" si="170"/>
        <v>5.6594736842105267</v>
      </c>
      <c r="N2733" s="19">
        <f t="shared" si="171"/>
        <v>101.0782</v>
      </c>
    </row>
    <row r="2734" spans="1:14" x14ac:dyDescent="0.3">
      <c r="A2734" s="10" t="s">
        <v>3394</v>
      </c>
      <c r="B2734" s="11">
        <v>42042</v>
      </c>
      <c r="C2734" s="12" t="s">
        <v>49</v>
      </c>
      <c r="D2734" s="12" t="s">
        <v>8</v>
      </c>
      <c r="E2734" s="12" t="s">
        <v>3</v>
      </c>
      <c r="F2734" s="12" t="s">
        <v>18</v>
      </c>
      <c r="G2734" s="12">
        <v>73.98</v>
      </c>
      <c r="H2734" s="12">
        <v>3</v>
      </c>
      <c r="I2734" s="12">
        <v>14.795999999999999</v>
      </c>
      <c r="J2734" s="13">
        <v>0.05</v>
      </c>
      <c r="K2734" s="12" t="str">
        <f t="shared" si="168"/>
        <v>February</v>
      </c>
      <c r="L2734" s="24">
        <f t="shared" si="169"/>
        <v>0.19999999999999998</v>
      </c>
      <c r="M2734" s="12">
        <f t="shared" si="170"/>
        <v>24.66</v>
      </c>
      <c r="N2734" s="19">
        <f t="shared" si="171"/>
        <v>70.281000000000006</v>
      </c>
    </row>
    <row r="2735" spans="1:14" x14ac:dyDescent="0.3">
      <c r="A2735" s="10" t="s">
        <v>3395</v>
      </c>
      <c r="B2735" s="11">
        <v>42042</v>
      </c>
      <c r="C2735" s="12" t="s">
        <v>49</v>
      </c>
      <c r="D2735" s="12" t="s">
        <v>8</v>
      </c>
      <c r="E2735" s="12" t="s">
        <v>3</v>
      </c>
      <c r="F2735" s="12" t="s">
        <v>10</v>
      </c>
      <c r="G2735" s="12">
        <v>5.58</v>
      </c>
      <c r="H2735" s="12">
        <v>9</v>
      </c>
      <c r="I2735" s="12">
        <v>1.1160000000000001</v>
      </c>
      <c r="J2735" s="13">
        <v>0.19</v>
      </c>
      <c r="K2735" s="12" t="str">
        <f t="shared" si="168"/>
        <v>February</v>
      </c>
      <c r="L2735" s="24">
        <f t="shared" si="169"/>
        <v>0.2</v>
      </c>
      <c r="M2735" s="12">
        <f t="shared" si="170"/>
        <v>0.62</v>
      </c>
      <c r="N2735" s="19">
        <f t="shared" si="171"/>
        <v>4.5198</v>
      </c>
    </row>
    <row r="2736" spans="1:14" x14ac:dyDescent="0.3">
      <c r="A2736" s="10" t="s">
        <v>3396</v>
      </c>
      <c r="B2736" s="11">
        <v>42421</v>
      </c>
      <c r="C2736" s="12" t="s">
        <v>2503</v>
      </c>
      <c r="D2736" s="12" t="s">
        <v>8</v>
      </c>
      <c r="E2736" s="12" t="s">
        <v>3</v>
      </c>
      <c r="F2736" s="12" t="s">
        <v>10</v>
      </c>
      <c r="G2736" s="12">
        <v>49.12</v>
      </c>
      <c r="H2736" s="12">
        <v>18</v>
      </c>
      <c r="I2736" s="12">
        <v>9.8239999999999998</v>
      </c>
      <c r="J2736" s="13">
        <v>0.18</v>
      </c>
      <c r="K2736" s="12" t="str">
        <f t="shared" si="168"/>
        <v>February</v>
      </c>
      <c r="L2736" s="24">
        <f t="shared" si="169"/>
        <v>0.2</v>
      </c>
      <c r="M2736" s="12">
        <f t="shared" si="170"/>
        <v>2.7288888888888887</v>
      </c>
      <c r="N2736" s="19">
        <f t="shared" si="171"/>
        <v>40.278399999999998</v>
      </c>
    </row>
    <row r="2737" spans="1:14" x14ac:dyDescent="0.3">
      <c r="A2737" s="10" t="s">
        <v>3397</v>
      </c>
      <c r="B2737" s="11">
        <v>42687</v>
      </c>
      <c r="C2737" s="12" t="s">
        <v>355</v>
      </c>
      <c r="D2737" s="12" t="s">
        <v>29</v>
      </c>
      <c r="E2737" s="12" t="s">
        <v>3</v>
      </c>
      <c r="F2737" s="12" t="s">
        <v>18</v>
      </c>
      <c r="G2737" s="12">
        <v>377.97</v>
      </c>
      <c r="H2737" s="12">
        <v>25</v>
      </c>
      <c r="I2737" s="12">
        <v>75.593999999999994</v>
      </c>
      <c r="J2737" s="13">
        <v>0.21</v>
      </c>
      <c r="K2737" s="12" t="str">
        <f t="shared" si="168"/>
        <v>November</v>
      </c>
      <c r="L2737" s="24">
        <f t="shared" si="169"/>
        <v>0.19999999999999998</v>
      </c>
      <c r="M2737" s="12">
        <f t="shared" si="170"/>
        <v>15.1188</v>
      </c>
      <c r="N2737" s="19">
        <f t="shared" si="171"/>
        <v>298.59630000000004</v>
      </c>
    </row>
    <row r="2738" spans="1:14" x14ac:dyDescent="0.3">
      <c r="A2738" s="10" t="s">
        <v>3398</v>
      </c>
      <c r="B2738" s="11">
        <v>42687</v>
      </c>
      <c r="C2738" s="12" t="s">
        <v>355</v>
      </c>
      <c r="D2738" s="12" t="s">
        <v>29</v>
      </c>
      <c r="E2738" s="12" t="s">
        <v>3</v>
      </c>
      <c r="F2738" s="12" t="s">
        <v>10</v>
      </c>
      <c r="G2738" s="12">
        <v>42.28</v>
      </c>
      <c r="H2738" s="12">
        <v>18</v>
      </c>
      <c r="I2738" s="12">
        <v>8.4559999999999995</v>
      </c>
      <c r="J2738" s="13">
        <v>0.25</v>
      </c>
      <c r="K2738" s="12" t="str">
        <f t="shared" si="168"/>
        <v>November</v>
      </c>
      <c r="L2738" s="24">
        <f t="shared" si="169"/>
        <v>0.19999999999999998</v>
      </c>
      <c r="M2738" s="12">
        <f t="shared" si="170"/>
        <v>2.3488888888888888</v>
      </c>
      <c r="N2738" s="19">
        <f t="shared" si="171"/>
        <v>31.71</v>
      </c>
    </row>
    <row r="2739" spans="1:14" x14ac:dyDescent="0.3">
      <c r="A2739" s="10" t="s">
        <v>3399</v>
      </c>
      <c r="B2739" s="11">
        <v>42687</v>
      </c>
      <c r="C2739" s="12" t="s">
        <v>355</v>
      </c>
      <c r="D2739" s="12" t="s">
        <v>29</v>
      </c>
      <c r="E2739" s="12" t="s">
        <v>3</v>
      </c>
      <c r="F2739" s="12" t="s">
        <v>4</v>
      </c>
      <c r="G2739" s="12">
        <v>299.97000000000003</v>
      </c>
      <c r="H2739" s="12">
        <v>21</v>
      </c>
      <c r="I2739" s="12">
        <v>59.994</v>
      </c>
      <c r="J2739" s="13">
        <v>7.0000000000000007E-2</v>
      </c>
      <c r="K2739" s="12" t="str">
        <f t="shared" si="168"/>
        <v>November</v>
      </c>
      <c r="L2739" s="24">
        <f t="shared" si="169"/>
        <v>0.19999999999999998</v>
      </c>
      <c r="M2739" s="12">
        <f t="shared" si="170"/>
        <v>14.284285714285716</v>
      </c>
      <c r="N2739" s="19">
        <f t="shared" si="171"/>
        <v>278.97210000000001</v>
      </c>
    </row>
    <row r="2740" spans="1:14" x14ac:dyDescent="0.3">
      <c r="A2740" s="10" t="s">
        <v>3400</v>
      </c>
      <c r="B2740" s="11">
        <v>42687</v>
      </c>
      <c r="C2740" s="12" t="s">
        <v>355</v>
      </c>
      <c r="D2740" s="12" t="s">
        <v>29</v>
      </c>
      <c r="E2740" s="12" t="s">
        <v>3</v>
      </c>
      <c r="F2740" s="12" t="s">
        <v>18</v>
      </c>
      <c r="G2740" s="12">
        <v>89.98</v>
      </c>
      <c r="H2740" s="12">
        <v>30</v>
      </c>
      <c r="I2740" s="12">
        <v>17.995999999999999</v>
      </c>
      <c r="J2740" s="13">
        <v>0.23</v>
      </c>
      <c r="K2740" s="12" t="str">
        <f t="shared" si="168"/>
        <v>November</v>
      </c>
      <c r="L2740" s="24">
        <f t="shared" si="169"/>
        <v>0.19999999999999998</v>
      </c>
      <c r="M2740" s="12">
        <f t="shared" si="170"/>
        <v>2.9993333333333334</v>
      </c>
      <c r="N2740" s="19">
        <f t="shared" si="171"/>
        <v>69.284599999999998</v>
      </c>
    </row>
    <row r="2741" spans="1:14" x14ac:dyDescent="0.3">
      <c r="A2741" s="10" t="s">
        <v>3401</v>
      </c>
      <c r="B2741" s="11">
        <v>43206</v>
      </c>
      <c r="C2741" s="12" t="s">
        <v>2064</v>
      </c>
      <c r="D2741" s="12" t="s">
        <v>8</v>
      </c>
      <c r="E2741" s="12" t="s">
        <v>9</v>
      </c>
      <c r="F2741" s="12" t="s">
        <v>10</v>
      </c>
      <c r="G2741" s="12">
        <v>477.24</v>
      </c>
      <c r="H2741" s="12">
        <v>28</v>
      </c>
      <c r="I2741" s="12">
        <v>95.447999999999993</v>
      </c>
      <c r="J2741" s="13">
        <v>0.03</v>
      </c>
      <c r="K2741" s="12" t="str">
        <f t="shared" si="168"/>
        <v>April</v>
      </c>
      <c r="L2741" s="24">
        <f t="shared" si="169"/>
        <v>0.19999999999999998</v>
      </c>
      <c r="M2741" s="12">
        <f t="shared" si="170"/>
        <v>17.044285714285714</v>
      </c>
      <c r="N2741" s="19">
        <f t="shared" si="171"/>
        <v>462.9228</v>
      </c>
    </row>
    <row r="2742" spans="1:14" x14ac:dyDescent="0.3">
      <c r="A2742" s="10" t="s">
        <v>3402</v>
      </c>
      <c r="B2742" s="11">
        <v>43206</v>
      </c>
      <c r="C2742" s="12" t="s">
        <v>2064</v>
      </c>
      <c r="D2742" s="12" t="s">
        <v>8</v>
      </c>
      <c r="E2742" s="12" t="s">
        <v>9</v>
      </c>
      <c r="F2742" s="12" t="s">
        <v>18</v>
      </c>
      <c r="G2742" s="12">
        <v>25.98</v>
      </c>
      <c r="H2742" s="12">
        <v>28</v>
      </c>
      <c r="I2742" s="12">
        <v>5.1959999999999997</v>
      </c>
      <c r="J2742" s="13">
        <v>0.09</v>
      </c>
      <c r="K2742" s="12" t="str">
        <f t="shared" si="168"/>
        <v>April</v>
      </c>
      <c r="L2742" s="24">
        <f t="shared" si="169"/>
        <v>0.19999999999999998</v>
      </c>
      <c r="M2742" s="12">
        <f t="shared" si="170"/>
        <v>0.92785714285714282</v>
      </c>
      <c r="N2742" s="19">
        <f t="shared" si="171"/>
        <v>23.6418</v>
      </c>
    </row>
    <row r="2743" spans="1:14" x14ac:dyDescent="0.3">
      <c r="A2743" s="10" t="s">
        <v>3403</v>
      </c>
      <c r="B2743" s="11">
        <v>42791</v>
      </c>
      <c r="C2743" s="12" t="s">
        <v>829</v>
      </c>
      <c r="D2743" s="12" t="s">
        <v>2</v>
      </c>
      <c r="E2743" s="12" t="s">
        <v>3</v>
      </c>
      <c r="F2743" s="12" t="s">
        <v>10</v>
      </c>
      <c r="G2743" s="12">
        <v>46.72</v>
      </c>
      <c r="H2743" s="12">
        <v>23</v>
      </c>
      <c r="I2743" s="12">
        <v>9.3439999999999994</v>
      </c>
      <c r="J2743" s="13">
        <v>0.17</v>
      </c>
      <c r="K2743" s="12" t="str">
        <f t="shared" si="168"/>
        <v>February</v>
      </c>
      <c r="L2743" s="24">
        <f t="shared" si="169"/>
        <v>0.19999999999999998</v>
      </c>
      <c r="M2743" s="12">
        <f t="shared" si="170"/>
        <v>2.031304347826087</v>
      </c>
      <c r="N2743" s="19">
        <f t="shared" si="171"/>
        <v>38.7776</v>
      </c>
    </row>
    <row r="2744" spans="1:14" x14ac:dyDescent="0.3">
      <c r="A2744" s="10" t="s">
        <v>3404</v>
      </c>
      <c r="B2744" s="11">
        <v>42105</v>
      </c>
      <c r="C2744" s="12" t="s">
        <v>3405</v>
      </c>
      <c r="D2744" s="12" t="s">
        <v>8</v>
      </c>
      <c r="E2744" s="12" t="s">
        <v>3</v>
      </c>
      <c r="F2744" s="12" t="s">
        <v>4</v>
      </c>
      <c r="G2744" s="12">
        <v>35.340000000000003</v>
      </c>
      <c r="H2744" s="12">
        <v>13</v>
      </c>
      <c r="I2744" s="12">
        <v>7.0679999999999996</v>
      </c>
      <c r="J2744" s="13">
        <v>0.11</v>
      </c>
      <c r="K2744" s="12" t="str">
        <f t="shared" si="168"/>
        <v>April</v>
      </c>
      <c r="L2744" s="24">
        <f t="shared" si="169"/>
        <v>0.19999999999999998</v>
      </c>
      <c r="M2744" s="12">
        <f t="shared" si="170"/>
        <v>2.7184615384615389</v>
      </c>
      <c r="N2744" s="19">
        <f t="shared" si="171"/>
        <v>31.452600000000004</v>
      </c>
    </row>
    <row r="2745" spans="1:14" x14ac:dyDescent="0.3">
      <c r="A2745" s="10" t="s">
        <v>3406</v>
      </c>
      <c r="B2745" s="11">
        <v>42541</v>
      </c>
      <c r="C2745" s="12" t="s">
        <v>124</v>
      </c>
      <c r="D2745" s="12" t="s">
        <v>2</v>
      </c>
      <c r="E2745" s="12" t="s">
        <v>9</v>
      </c>
      <c r="F2745" s="12" t="s">
        <v>4</v>
      </c>
      <c r="G2745" s="12">
        <v>257.64</v>
      </c>
      <c r="H2745" s="12">
        <v>26</v>
      </c>
      <c r="I2745" s="12">
        <v>51.527999999999999</v>
      </c>
      <c r="J2745" s="13">
        <v>0.21</v>
      </c>
      <c r="K2745" s="12" t="str">
        <f t="shared" si="168"/>
        <v>June</v>
      </c>
      <c r="L2745" s="24">
        <f t="shared" si="169"/>
        <v>0.2</v>
      </c>
      <c r="M2745" s="12">
        <f t="shared" si="170"/>
        <v>9.9092307692307688</v>
      </c>
      <c r="N2745" s="19">
        <f t="shared" si="171"/>
        <v>203.53559999999999</v>
      </c>
    </row>
    <row r="2746" spans="1:14" x14ac:dyDescent="0.3">
      <c r="A2746" s="10" t="s">
        <v>3407</v>
      </c>
      <c r="B2746" s="11">
        <v>42541</v>
      </c>
      <c r="C2746" s="12" t="s">
        <v>124</v>
      </c>
      <c r="D2746" s="12" t="s">
        <v>2</v>
      </c>
      <c r="E2746" s="12" t="s">
        <v>9</v>
      </c>
      <c r="F2746" s="12" t="s">
        <v>18</v>
      </c>
      <c r="G2746" s="12">
        <v>125.976</v>
      </c>
      <c r="H2746" s="12">
        <v>5</v>
      </c>
      <c r="I2746" s="12">
        <v>25.1952</v>
      </c>
      <c r="J2746" s="13">
        <v>0.19</v>
      </c>
      <c r="K2746" s="12" t="str">
        <f t="shared" si="168"/>
        <v>June</v>
      </c>
      <c r="L2746" s="24">
        <f t="shared" si="169"/>
        <v>0.2</v>
      </c>
      <c r="M2746" s="12">
        <f t="shared" si="170"/>
        <v>25.1952</v>
      </c>
      <c r="N2746" s="19">
        <f t="shared" si="171"/>
        <v>102.04056</v>
      </c>
    </row>
    <row r="2747" spans="1:14" x14ac:dyDescent="0.3">
      <c r="A2747" s="10" t="s">
        <v>3408</v>
      </c>
      <c r="B2747" s="11">
        <v>43289</v>
      </c>
      <c r="C2747" s="12" t="s">
        <v>889</v>
      </c>
      <c r="D2747" s="12" t="s">
        <v>8</v>
      </c>
      <c r="E2747" s="12" t="s">
        <v>3</v>
      </c>
      <c r="F2747" s="12" t="s">
        <v>18</v>
      </c>
      <c r="G2747" s="12">
        <v>79.992000000000004</v>
      </c>
      <c r="H2747" s="12">
        <v>5</v>
      </c>
      <c r="I2747" s="12">
        <v>15.9984</v>
      </c>
      <c r="J2747" s="13">
        <v>0.06</v>
      </c>
      <c r="K2747" s="12" t="str">
        <f t="shared" si="168"/>
        <v>July</v>
      </c>
      <c r="L2747" s="24">
        <f t="shared" si="169"/>
        <v>0.19999999999999998</v>
      </c>
      <c r="M2747" s="12">
        <f t="shared" si="170"/>
        <v>15.9984</v>
      </c>
      <c r="N2747" s="19">
        <f t="shared" si="171"/>
        <v>75.192480000000003</v>
      </c>
    </row>
    <row r="2748" spans="1:14" x14ac:dyDescent="0.3">
      <c r="A2748" s="10" t="s">
        <v>3409</v>
      </c>
      <c r="B2748" s="11">
        <v>42343</v>
      </c>
      <c r="C2748" s="12" t="s">
        <v>1651</v>
      </c>
      <c r="D2748" s="12" t="s">
        <v>45</v>
      </c>
      <c r="E2748" s="12" t="s">
        <v>3</v>
      </c>
      <c r="F2748" s="12" t="s">
        <v>4</v>
      </c>
      <c r="G2748" s="12">
        <v>700.05600000000004</v>
      </c>
      <c r="H2748" s="12">
        <v>2</v>
      </c>
      <c r="I2748" s="12">
        <v>140.0112</v>
      </c>
      <c r="J2748" s="13">
        <v>0.01</v>
      </c>
      <c r="K2748" s="12" t="str">
        <f t="shared" si="168"/>
        <v>December</v>
      </c>
      <c r="L2748" s="24">
        <f t="shared" si="169"/>
        <v>0.19999999999999998</v>
      </c>
      <c r="M2748" s="12">
        <f t="shared" si="170"/>
        <v>350.02800000000002</v>
      </c>
      <c r="N2748" s="19">
        <f t="shared" si="171"/>
        <v>693.05544000000009</v>
      </c>
    </row>
    <row r="2749" spans="1:14" x14ac:dyDescent="0.3">
      <c r="A2749" s="10" t="s">
        <v>3410</v>
      </c>
      <c r="B2749" s="11">
        <v>42696</v>
      </c>
      <c r="C2749" s="12" t="s">
        <v>1572</v>
      </c>
      <c r="D2749" s="12" t="s">
        <v>45</v>
      </c>
      <c r="E2749" s="12" t="s">
        <v>30</v>
      </c>
      <c r="F2749" s="12" t="s">
        <v>18</v>
      </c>
      <c r="G2749" s="12">
        <v>27.167999999999999</v>
      </c>
      <c r="H2749" s="12">
        <v>16</v>
      </c>
      <c r="I2749" s="12">
        <v>5.4336000000000002</v>
      </c>
      <c r="J2749" s="13">
        <v>0.02</v>
      </c>
      <c r="K2749" s="12" t="str">
        <f t="shared" si="168"/>
        <v>November</v>
      </c>
      <c r="L2749" s="24">
        <f t="shared" si="169"/>
        <v>0.2</v>
      </c>
      <c r="M2749" s="12">
        <f t="shared" si="170"/>
        <v>1.698</v>
      </c>
      <c r="N2749" s="19">
        <f t="shared" si="171"/>
        <v>26.624639999999999</v>
      </c>
    </row>
    <row r="2750" spans="1:14" x14ac:dyDescent="0.3">
      <c r="A2750" s="10" t="s">
        <v>3411</v>
      </c>
      <c r="B2750" s="11">
        <v>42472</v>
      </c>
      <c r="C2750" s="12" t="s">
        <v>3412</v>
      </c>
      <c r="D2750" s="12" t="s">
        <v>2</v>
      </c>
      <c r="E2750" s="12" t="s">
        <v>3</v>
      </c>
      <c r="F2750" s="12" t="s">
        <v>10</v>
      </c>
      <c r="G2750" s="12">
        <v>8.2260000000000009</v>
      </c>
      <c r="H2750" s="12">
        <v>9</v>
      </c>
      <c r="I2750" s="12">
        <v>1.6452</v>
      </c>
      <c r="J2750" s="13">
        <v>0.16</v>
      </c>
      <c r="K2750" s="12" t="str">
        <f t="shared" si="168"/>
        <v>April</v>
      </c>
      <c r="L2750" s="24">
        <f t="shared" si="169"/>
        <v>0.19999999999999998</v>
      </c>
      <c r="M2750" s="12">
        <f t="shared" si="170"/>
        <v>0.91400000000000015</v>
      </c>
      <c r="N2750" s="19">
        <f t="shared" si="171"/>
        <v>6.9098400000000009</v>
      </c>
    </row>
    <row r="2751" spans="1:14" x14ac:dyDescent="0.3">
      <c r="A2751" s="10" t="s">
        <v>3413</v>
      </c>
      <c r="B2751" s="11">
        <v>42222</v>
      </c>
      <c r="C2751" s="12" t="s">
        <v>818</v>
      </c>
      <c r="D2751" s="12" t="s">
        <v>29</v>
      </c>
      <c r="E2751" s="12" t="s">
        <v>3</v>
      </c>
      <c r="F2751" s="12" t="s">
        <v>4</v>
      </c>
      <c r="G2751" s="12">
        <v>585.55200000000002</v>
      </c>
      <c r="H2751" s="12">
        <v>2</v>
      </c>
      <c r="I2751" s="12">
        <v>117.1104</v>
      </c>
      <c r="J2751" s="13">
        <v>0.02</v>
      </c>
      <c r="K2751" s="12" t="str">
        <f t="shared" si="168"/>
        <v>August</v>
      </c>
      <c r="L2751" s="24">
        <f t="shared" si="169"/>
        <v>0.19999999999999998</v>
      </c>
      <c r="M2751" s="12">
        <f t="shared" si="170"/>
        <v>292.77600000000001</v>
      </c>
      <c r="N2751" s="19">
        <f t="shared" si="171"/>
        <v>573.84096</v>
      </c>
    </row>
    <row r="2752" spans="1:14" x14ac:dyDescent="0.3">
      <c r="A2752" s="10" t="s">
        <v>3414</v>
      </c>
      <c r="B2752" s="11">
        <v>42224</v>
      </c>
      <c r="C2752" s="12" t="s">
        <v>3030</v>
      </c>
      <c r="D2752" s="12" t="s">
        <v>8</v>
      </c>
      <c r="E2752" s="12" t="s">
        <v>3</v>
      </c>
      <c r="F2752" s="12" t="s">
        <v>10</v>
      </c>
      <c r="G2752" s="12">
        <v>423.28</v>
      </c>
      <c r="H2752" s="12">
        <v>4</v>
      </c>
      <c r="I2752" s="12">
        <v>84.656000000000006</v>
      </c>
      <c r="J2752" s="13">
        <v>7.0000000000000007E-2</v>
      </c>
      <c r="K2752" s="12" t="str">
        <f t="shared" si="168"/>
        <v>August</v>
      </c>
      <c r="L2752" s="24">
        <f t="shared" si="169"/>
        <v>0.20000000000000004</v>
      </c>
      <c r="M2752" s="12">
        <f t="shared" si="170"/>
        <v>105.82</v>
      </c>
      <c r="N2752" s="19">
        <f t="shared" si="171"/>
        <v>393.65039999999999</v>
      </c>
    </row>
    <row r="2753" spans="1:14" x14ac:dyDescent="0.3">
      <c r="A2753" s="10" t="s">
        <v>3415</v>
      </c>
      <c r="B2753" s="11">
        <v>42150</v>
      </c>
      <c r="C2753" s="12" t="s">
        <v>2221</v>
      </c>
      <c r="D2753" s="12" t="s">
        <v>29</v>
      </c>
      <c r="E2753" s="12" t="s">
        <v>3</v>
      </c>
      <c r="F2753" s="12" t="s">
        <v>4</v>
      </c>
      <c r="G2753" s="12">
        <v>225.29599999999999</v>
      </c>
      <c r="H2753" s="12">
        <v>2</v>
      </c>
      <c r="I2753" s="12">
        <v>45.059199999999997</v>
      </c>
      <c r="J2753" s="13">
        <v>0.08</v>
      </c>
      <c r="K2753" s="12" t="str">
        <f t="shared" si="168"/>
        <v>May</v>
      </c>
      <c r="L2753" s="24">
        <f t="shared" si="169"/>
        <v>0.19999999999999998</v>
      </c>
      <c r="M2753" s="12">
        <f t="shared" si="170"/>
        <v>112.648</v>
      </c>
      <c r="N2753" s="19">
        <f t="shared" si="171"/>
        <v>207.27231999999998</v>
      </c>
    </row>
    <row r="2754" spans="1:14" x14ac:dyDescent="0.3">
      <c r="A2754" s="10" t="s">
        <v>3416</v>
      </c>
      <c r="B2754" s="11">
        <v>42477</v>
      </c>
      <c r="C2754" s="12" t="s">
        <v>3417</v>
      </c>
      <c r="D2754" s="12" t="s">
        <v>8</v>
      </c>
      <c r="E2754" s="12" t="s">
        <v>3</v>
      </c>
      <c r="F2754" s="12" t="s">
        <v>10</v>
      </c>
      <c r="G2754" s="12">
        <v>5.56</v>
      </c>
      <c r="H2754" s="12">
        <v>30</v>
      </c>
      <c r="I2754" s="12">
        <v>1.1120000000000001</v>
      </c>
      <c r="J2754" s="13">
        <v>0.11</v>
      </c>
      <c r="K2754" s="12" t="str">
        <f t="shared" ref="K2754:K2817" si="172">TEXT(B2754,"mmmm")</f>
        <v>April</v>
      </c>
      <c r="L2754" s="24">
        <f t="shared" ref="L2754:L2817" si="173">I2754/G2754</f>
        <v>0.20000000000000004</v>
      </c>
      <c r="M2754" s="12">
        <f t="shared" ref="M2754:M2817" si="174">G2754/H2754</f>
        <v>0.18533333333333332</v>
      </c>
      <c r="N2754" s="19">
        <f t="shared" ref="N2754:N2817" si="175">G2754-(G2754*J2754)</f>
        <v>4.9483999999999995</v>
      </c>
    </row>
    <row r="2755" spans="1:14" x14ac:dyDescent="0.3">
      <c r="A2755" s="10" t="s">
        <v>3418</v>
      </c>
      <c r="B2755" s="11">
        <v>42477</v>
      </c>
      <c r="C2755" s="12" t="s">
        <v>3417</v>
      </c>
      <c r="D2755" s="12" t="s">
        <v>8</v>
      </c>
      <c r="E2755" s="12" t="s">
        <v>3</v>
      </c>
      <c r="F2755" s="12" t="s">
        <v>18</v>
      </c>
      <c r="G2755" s="12">
        <v>323.37</v>
      </c>
      <c r="H2755" s="12">
        <v>8</v>
      </c>
      <c r="I2755" s="12">
        <v>64.674000000000007</v>
      </c>
      <c r="J2755" s="13">
        <v>0.15</v>
      </c>
      <c r="K2755" s="12" t="str">
        <f t="shared" si="172"/>
        <v>April</v>
      </c>
      <c r="L2755" s="24">
        <f t="shared" si="173"/>
        <v>0.2</v>
      </c>
      <c r="M2755" s="12">
        <f t="shared" si="174"/>
        <v>40.421250000000001</v>
      </c>
      <c r="N2755" s="19">
        <f t="shared" si="175"/>
        <v>274.86450000000002</v>
      </c>
    </row>
    <row r="2756" spans="1:14" x14ac:dyDescent="0.3">
      <c r="A2756" s="10" t="s">
        <v>3419</v>
      </c>
      <c r="B2756" s="11">
        <v>42477</v>
      </c>
      <c r="C2756" s="12" t="s">
        <v>3417</v>
      </c>
      <c r="D2756" s="12" t="s">
        <v>8</v>
      </c>
      <c r="E2756" s="12" t="s">
        <v>3</v>
      </c>
      <c r="F2756" s="12" t="s">
        <v>18</v>
      </c>
      <c r="G2756" s="12">
        <v>783.96</v>
      </c>
      <c r="H2756" s="12">
        <v>28</v>
      </c>
      <c r="I2756" s="12">
        <v>156.792</v>
      </c>
      <c r="J2756" s="13">
        <v>0.01</v>
      </c>
      <c r="K2756" s="12" t="str">
        <f t="shared" si="172"/>
        <v>April</v>
      </c>
      <c r="L2756" s="24">
        <f t="shared" si="173"/>
        <v>0.19999999999999998</v>
      </c>
      <c r="M2756" s="12">
        <f t="shared" si="174"/>
        <v>27.998571428571431</v>
      </c>
      <c r="N2756" s="19">
        <f t="shared" si="175"/>
        <v>776.12040000000002</v>
      </c>
    </row>
    <row r="2757" spans="1:14" x14ac:dyDescent="0.3">
      <c r="A2757" s="10" t="s">
        <v>3420</v>
      </c>
      <c r="B2757" s="11">
        <v>42477</v>
      </c>
      <c r="C2757" s="12" t="s">
        <v>3417</v>
      </c>
      <c r="D2757" s="12" t="s">
        <v>8</v>
      </c>
      <c r="E2757" s="12" t="s">
        <v>3</v>
      </c>
      <c r="F2757" s="12" t="s">
        <v>10</v>
      </c>
      <c r="G2757" s="12">
        <v>1447.65</v>
      </c>
      <c r="H2757" s="12">
        <v>17</v>
      </c>
      <c r="I2757" s="12">
        <v>289.52999999999997</v>
      </c>
      <c r="J2757" s="13">
        <v>0.22</v>
      </c>
      <c r="K2757" s="12" t="str">
        <f t="shared" si="172"/>
        <v>April</v>
      </c>
      <c r="L2757" s="24">
        <f t="shared" si="173"/>
        <v>0.19999999999999996</v>
      </c>
      <c r="M2757" s="12">
        <f t="shared" si="174"/>
        <v>85.155882352941177</v>
      </c>
      <c r="N2757" s="19">
        <f t="shared" si="175"/>
        <v>1129.1670000000001</v>
      </c>
    </row>
    <row r="2758" spans="1:14" x14ac:dyDescent="0.3">
      <c r="A2758" s="10" t="s">
        <v>3421</v>
      </c>
      <c r="B2758" s="11">
        <v>42477</v>
      </c>
      <c r="C2758" s="12" t="s">
        <v>3417</v>
      </c>
      <c r="D2758" s="12" t="s">
        <v>8</v>
      </c>
      <c r="E2758" s="12" t="s">
        <v>3</v>
      </c>
      <c r="F2758" s="12" t="s">
        <v>10</v>
      </c>
      <c r="G2758" s="12">
        <v>11.96</v>
      </c>
      <c r="H2758" s="12">
        <v>26</v>
      </c>
      <c r="I2758" s="12">
        <v>2.3919999999999999</v>
      </c>
      <c r="J2758" s="13">
        <v>0.12</v>
      </c>
      <c r="K2758" s="12" t="str">
        <f t="shared" si="172"/>
        <v>April</v>
      </c>
      <c r="L2758" s="24">
        <f t="shared" si="173"/>
        <v>0.19999999999999998</v>
      </c>
      <c r="M2758" s="12">
        <f t="shared" si="174"/>
        <v>0.46</v>
      </c>
      <c r="N2758" s="19">
        <f t="shared" si="175"/>
        <v>10.524800000000001</v>
      </c>
    </row>
    <row r="2759" spans="1:14" x14ac:dyDescent="0.3">
      <c r="A2759" s="10" t="s">
        <v>3422</v>
      </c>
      <c r="B2759" s="11">
        <v>43045</v>
      </c>
      <c r="C2759" s="12" t="s">
        <v>1105</v>
      </c>
      <c r="D2759" s="12" t="s">
        <v>8</v>
      </c>
      <c r="E2759" s="12" t="s">
        <v>3</v>
      </c>
      <c r="F2759" s="12" t="s">
        <v>18</v>
      </c>
      <c r="G2759" s="12">
        <v>239.97</v>
      </c>
      <c r="H2759" s="12">
        <v>30</v>
      </c>
      <c r="I2759" s="12">
        <v>47.994</v>
      </c>
      <c r="J2759" s="13">
        <v>0.06</v>
      </c>
      <c r="K2759" s="12" t="str">
        <f t="shared" si="172"/>
        <v>November</v>
      </c>
      <c r="L2759" s="24">
        <f t="shared" si="173"/>
        <v>0.2</v>
      </c>
      <c r="M2759" s="12">
        <f t="shared" si="174"/>
        <v>7.9989999999999997</v>
      </c>
      <c r="N2759" s="19">
        <f t="shared" si="175"/>
        <v>225.5718</v>
      </c>
    </row>
    <row r="2760" spans="1:14" x14ac:dyDescent="0.3">
      <c r="A2760" s="10" t="s">
        <v>3423</v>
      </c>
      <c r="B2760" s="11">
        <v>43042</v>
      </c>
      <c r="C2760" s="12" t="s">
        <v>3424</v>
      </c>
      <c r="D2760" s="12" t="s">
        <v>2</v>
      </c>
      <c r="E2760" s="12" t="s">
        <v>30</v>
      </c>
      <c r="F2760" s="12" t="s">
        <v>4</v>
      </c>
      <c r="G2760" s="12">
        <v>76.92</v>
      </c>
      <c r="H2760" s="12">
        <v>9</v>
      </c>
      <c r="I2760" s="12">
        <v>15.384</v>
      </c>
      <c r="J2760" s="13">
        <v>0.17</v>
      </c>
      <c r="K2760" s="12" t="str">
        <f t="shared" si="172"/>
        <v>November</v>
      </c>
      <c r="L2760" s="24">
        <f t="shared" si="173"/>
        <v>0.2</v>
      </c>
      <c r="M2760" s="12">
        <f t="shared" si="174"/>
        <v>8.5466666666666669</v>
      </c>
      <c r="N2760" s="19">
        <f t="shared" si="175"/>
        <v>63.843600000000002</v>
      </c>
    </row>
    <row r="2761" spans="1:14" x14ac:dyDescent="0.3">
      <c r="A2761" s="10" t="s">
        <v>3425</v>
      </c>
      <c r="B2761" s="11">
        <v>43042</v>
      </c>
      <c r="C2761" s="12" t="s">
        <v>3424</v>
      </c>
      <c r="D2761" s="12" t="s">
        <v>2</v>
      </c>
      <c r="E2761" s="12" t="s">
        <v>30</v>
      </c>
      <c r="F2761" s="12" t="s">
        <v>10</v>
      </c>
      <c r="G2761" s="12">
        <v>481.32</v>
      </c>
      <c r="H2761" s="12">
        <v>12</v>
      </c>
      <c r="I2761" s="12">
        <v>96.263999999999996</v>
      </c>
      <c r="J2761" s="13">
        <v>0.01</v>
      </c>
      <c r="K2761" s="12" t="str">
        <f t="shared" si="172"/>
        <v>November</v>
      </c>
      <c r="L2761" s="24">
        <f t="shared" si="173"/>
        <v>0.19999999999999998</v>
      </c>
      <c r="M2761" s="12">
        <f t="shared" si="174"/>
        <v>40.11</v>
      </c>
      <c r="N2761" s="19">
        <f t="shared" si="175"/>
        <v>476.5068</v>
      </c>
    </row>
    <row r="2762" spans="1:14" x14ac:dyDescent="0.3">
      <c r="A2762" s="10" t="s">
        <v>3426</v>
      </c>
      <c r="B2762" s="11">
        <v>42150</v>
      </c>
      <c r="C2762" s="12" t="s">
        <v>3427</v>
      </c>
      <c r="D2762" s="12" t="s">
        <v>8</v>
      </c>
      <c r="E2762" s="12" t="s">
        <v>30</v>
      </c>
      <c r="F2762" s="12" t="s">
        <v>10</v>
      </c>
      <c r="G2762" s="12">
        <v>48.4</v>
      </c>
      <c r="H2762" s="12">
        <v>13</v>
      </c>
      <c r="I2762" s="12">
        <v>9.68</v>
      </c>
      <c r="J2762" s="13">
        <v>0.23</v>
      </c>
      <c r="K2762" s="12" t="str">
        <f t="shared" si="172"/>
        <v>May</v>
      </c>
      <c r="L2762" s="24">
        <f t="shared" si="173"/>
        <v>0.2</v>
      </c>
      <c r="M2762" s="12">
        <f t="shared" si="174"/>
        <v>3.7230769230769232</v>
      </c>
      <c r="N2762" s="19">
        <f t="shared" si="175"/>
        <v>37.268000000000001</v>
      </c>
    </row>
    <row r="2763" spans="1:14" x14ac:dyDescent="0.3">
      <c r="A2763" s="10" t="s">
        <v>3428</v>
      </c>
      <c r="B2763" s="11">
        <v>43444</v>
      </c>
      <c r="C2763" s="12" t="s">
        <v>238</v>
      </c>
      <c r="D2763" s="12" t="s">
        <v>8</v>
      </c>
      <c r="E2763" s="12" t="s">
        <v>30</v>
      </c>
      <c r="F2763" s="12" t="s">
        <v>18</v>
      </c>
      <c r="G2763" s="12">
        <v>0.99</v>
      </c>
      <c r="H2763" s="12">
        <v>29</v>
      </c>
      <c r="I2763" s="12">
        <v>0.19800000000000001</v>
      </c>
      <c r="J2763" s="13">
        <v>0.03</v>
      </c>
      <c r="K2763" s="12" t="str">
        <f t="shared" si="172"/>
        <v>December</v>
      </c>
      <c r="L2763" s="24">
        <f t="shared" si="173"/>
        <v>0.2</v>
      </c>
      <c r="M2763" s="12">
        <f t="shared" si="174"/>
        <v>3.413793103448276E-2</v>
      </c>
      <c r="N2763" s="19">
        <f t="shared" si="175"/>
        <v>0.96030000000000004</v>
      </c>
    </row>
    <row r="2764" spans="1:14" x14ac:dyDescent="0.3">
      <c r="A2764" s="10" t="s">
        <v>3429</v>
      </c>
      <c r="B2764" s="11">
        <v>43444</v>
      </c>
      <c r="C2764" s="12" t="s">
        <v>238</v>
      </c>
      <c r="D2764" s="12" t="s">
        <v>8</v>
      </c>
      <c r="E2764" s="12" t="s">
        <v>30</v>
      </c>
      <c r="F2764" s="12" t="s">
        <v>10</v>
      </c>
      <c r="G2764" s="12">
        <v>101.84</v>
      </c>
      <c r="H2764" s="12">
        <v>13</v>
      </c>
      <c r="I2764" s="12">
        <v>20.367999999999999</v>
      </c>
      <c r="J2764" s="13">
        <v>0.01</v>
      </c>
      <c r="K2764" s="12" t="str">
        <f t="shared" si="172"/>
        <v>December</v>
      </c>
      <c r="L2764" s="24">
        <f t="shared" si="173"/>
        <v>0.19999999999999998</v>
      </c>
      <c r="M2764" s="12">
        <f t="shared" si="174"/>
        <v>7.8338461538461539</v>
      </c>
      <c r="N2764" s="19">
        <f t="shared" si="175"/>
        <v>100.8216</v>
      </c>
    </row>
    <row r="2765" spans="1:14" x14ac:dyDescent="0.3">
      <c r="A2765" s="10" t="s">
        <v>3430</v>
      </c>
      <c r="B2765" s="11">
        <v>43273</v>
      </c>
      <c r="C2765" s="12" t="s">
        <v>2015</v>
      </c>
      <c r="D2765" s="12" t="s">
        <v>29</v>
      </c>
      <c r="E2765" s="12" t="s">
        <v>30</v>
      </c>
      <c r="F2765" s="12" t="s">
        <v>10</v>
      </c>
      <c r="G2765" s="12">
        <v>10.332000000000001</v>
      </c>
      <c r="H2765" s="12">
        <v>18</v>
      </c>
      <c r="I2765" s="12">
        <v>2.0663999999999998</v>
      </c>
      <c r="J2765" s="13">
        <v>0.17</v>
      </c>
      <c r="K2765" s="12" t="str">
        <f t="shared" si="172"/>
        <v>June</v>
      </c>
      <c r="L2765" s="24">
        <f t="shared" si="173"/>
        <v>0.19999999999999996</v>
      </c>
      <c r="M2765" s="12">
        <f t="shared" si="174"/>
        <v>0.57400000000000007</v>
      </c>
      <c r="N2765" s="19">
        <f t="shared" si="175"/>
        <v>8.5755600000000012</v>
      </c>
    </row>
    <row r="2766" spans="1:14" x14ac:dyDescent="0.3">
      <c r="A2766" s="10" t="s">
        <v>3431</v>
      </c>
      <c r="B2766" s="11">
        <v>43273</v>
      </c>
      <c r="C2766" s="12" t="s">
        <v>2015</v>
      </c>
      <c r="D2766" s="12" t="s">
        <v>29</v>
      </c>
      <c r="E2766" s="12" t="s">
        <v>30</v>
      </c>
      <c r="F2766" s="12" t="s">
        <v>10</v>
      </c>
      <c r="G2766" s="12">
        <v>31.155000000000001</v>
      </c>
      <c r="H2766" s="12">
        <v>28</v>
      </c>
      <c r="I2766" s="12">
        <v>6.2309999999999999</v>
      </c>
      <c r="J2766" s="13">
        <v>0.03</v>
      </c>
      <c r="K2766" s="12" t="str">
        <f t="shared" si="172"/>
        <v>June</v>
      </c>
      <c r="L2766" s="24">
        <f t="shared" si="173"/>
        <v>0.19999999999999998</v>
      </c>
      <c r="M2766" s="12">
        <f t="shared" si="174"/>
        <v>1.1126785714285714</v>
      </c>
      <c r="N2766" s="19">
        <f t="shared" si="175"/>
        <v>30.22035</v>
      </c>
    </row>
    <row r="2767" spans="1:14" x14ac:dyDescent="0.3">
      <c r="A2767" s="10" t="s">
        <v>3432</v>
      </c>
      <c r="B2767" s="11">
        <v>43273</v>
      </c>
      <c r="C2767" s="12" t="s">
        <v>2015</v>
      </c>
      <c r="D2767" s="12" t="s">
        <v>29</v>
      </c>
      <c r="E2767" s="12" t="s">
        <v>30</v>
      </c>
      <c r="F2767" s="12" t="s">
        <v>10</v>
      </c>
      <c r="G2767" s="12">
        <v>8.9280000000000008</v>
      </c>
      <c r="H2767" s="12">
        <v>24</v>
      </c>
      <c r="I2767" s="12">
        <v>1.7856000000000001</v>
      </c>
      <c r="J2767" s="13">
        <v>0.02</v>
      </c>
      <c r="K2767" s="12" t="str">
        <f t="shared" si="172"/>
        <v>June</v>
      </c>
      <c r="L2767" s="24">
        <f t="shared" si="173"/>
        <v>0.19999999999999998</v>
      </c>
      <c r="M2767" s="12">
        <f t="shared" si="174"/>
        <v>0.37200000000000005</v>
      </c>
      <c r="N2767" s="19">
        <f t="shared" si="175"/>
        <v>8.7494400000000017</v>
      </c>
    </row>
    <row r="2768" spans="1:14" x14ac:dyDescent="0.3">
      <c r="A2768" s="10" t="s">
        <v>3433</v>
      </c>
      <c r="B2768" s="11">
        <v>43115</v>
      </c>
      <c r="C2768" s="12" t="s">
        <v>1344</v>
      </c>
      <c r="D2768" s="12" t="s">
        <v>2</v>
      </c>
      <c r="E2768" s="12" t="s">
        <v>3</v>
      </c>
      <c r="F2768" s="12" t="s">
        <v>10</v>
      </c>
      <c r="G2768" s="12">
        <v>34.384</v>
      </c>
      <c r="H2768" s="12">
        <v>24</v>
      </c>
      <c r="I2768" s="12">
        <v>6.8768000000000002</v>
      </c>
      <c r="J2768" s="13">
        <v>0.09</v>
      </c>
      <c r="K2768" s="12" t="str">
        <f t="shared" si="172"/>
        <v>January</v>
      </c>
      <c r="L2768" s="24">
        <f t="shared" si="173"/>
        <v>0.2</v>
      </c>
      <c r="M2768" s="12">
        <f t="shared" si="174"/>
        <v>1.4326666666666668</v>
      </c>
      <c r="N2768" s="19">
        <f t="shared" si="175"/>
        <v>31.289439999999999</v>
      </c>
    </row>
    <row r="2769" spans="1:14" x14ac:dyDescent="0.3">
      <c r="A2769" s="10" t="s">
        <v>3434</v>
      </c>
      <c r="B2769" s="11">
        <v>43115</v>
      </c>
      <c r="C2769" s="12" t="s">
        <v>1344</v>
      </c>
      <c r="D2769" s="12" t="s">
        <v>2</v>
      </c>
      <c r="E2769" s="12" t="s">
        <v>3</v>
      </c>
      <c r="F2769" s="12" t="s">
        <v>10</v>
      </c>
      <c r="G2769" s="12">
        <v>1924.16</v>
      </c>
      <c r="H2769" s="12">
        <v>10</v>
      </c>
      <c r="I2769" s="12">
        <v>384.83199999999999</v>
      </c>
      <c r="J2769" s="13">
        <v>0.19</v>
      </c>
      <c r="K2769" s="12" t="str">
        <f t="shared" si="172"/>
        <v>January</v>
      </c>
      <c r="L2769" s="24">
        <f t="shared" si="173"/>
        <v>0.19999999999999998</v>
      </c>
      <c r="M2769" s="12">
        <f t="shared" si="174"/>
        <v>192.416</v>
      </c>
      <c r="N2769" s="19">
        <f t="shared" si="175"/>
        <v>1558.5696</v>
      </c>
    </row>
    <row r="2770" spans="1:14" x14ac:dyDescent="0.3">
      <c r="A2770" s="10" t="s">
        <v>3435</v>
      </c>
      <c r="B2770" s="11">
        <v>42404</v>
      </c>
      <c r="C2770" s="12" t="s">
        <v>3436</v>
      </c>
      <c r="D2770" s="12" t="s">
        <v>29</v>
      </c>
      <c r="E2770" s="12" t="s">
        <v>3</v>
      </c>
      <c r="F2770" s="12" t="s">
        <v>10</v>
      </c>
      <c r="G2770" s="12">
        <v>32.192</v>
      </c>
      <c r="H2770" s="12">
        <v>30</v>
      </c>
      <c r="I2770" s="12">
        <v>6.4383999999999997</v>
      </c>
      <c r="J2770" s="13">
        <v>0.05</v>
      </c>
      <c r="K2770" s="12" t="str">
        <f t="shared" si="172"/>
        <v>February</v>
      </c>
      <c r="L2770" s="24">
        <f t="shared" si="173"/>
        <v>0.19999999999999998</v>
      </c>
      <c r="M2770" s="12">
        <f t="shared" si="174"/>
        <v>1.0730666666666666</v>
      </c>
      <c r="N2770" s="19">
        <f t="shared" si="175"/>
        <v>30.5824</v>
      </c>
    </row>
    <row r="2771" spans="1:14" x14ac:dyDescent="0.3">
      <c r="A2771" s="10" t="s">
        <v>3437</v>
      </c>
      <c r="B2771" s="11">
        <v>42404</v>
      </c>
      <c r="C2771" s="12" t="s">
        <v>3436</v>
      </c>
      <c r="D2771" s="12" t="s">
        <v>29</v>
      </c>
      <c r="E2771" s="12" t="s">
        <v>3</v>
      </c>
      <c r="F2771" s="12" t="s">
        <v>18</v>
      </c>
      <c r="G2771" s="12">
        <v>50.12</v>
      </c>
      <c r="H2771" s="12">
        <v>14</v>
      </c>
      <c r="I2771" s="12">
        <v>10.023999999999999</v>
      </c>
      <c r="J2771" s="13">
        <v>0.17</v>
      </c>
      <c r="K2771" s="12" t="str">
        <f t="shared" si="172"/>
        <v>February</v>
      </c>
      <c r="L2771" s="24">
        <f t="shared" si="173"/>
        <v>0.19999999999999998</v>
      </c>
      <c r="M2771" s="12">
        <f t="shared" si="174"/>
        <v>3.5799999999999996</v>
      </c>
      <c r="N2771" s="19">
        <f t="shared" si="175"/>
        <v>41.599599999999995</v>
      </c>
    </row>
    <row r="2772" spans="1:14" x14ac:dyDescent="0.3">
      <c r="A2772" s="10" t="s">
        <v>3438</v>
      </c>
      <c r="B2772" s="11">
        <v>42404</v>
      </c>
      <c r="C2772" s="12" t="s">
        <v>3436</v>
      </c>
      <c r="D2772" s="12" t="s">
        <v>29</v>
      </c>
      <c r="E2772" s="12" t="s">
        <v>3</v>
      </c>
      <c r="F2772" s="12" t="s">
        <v>18</v>
      </c>
      <c r="G2772" s="12">
        <v>47.975999999999999</v>
      </c>
      <c r="H2772" s="12">
        <v>7</v>
      </c>
      <c r="I2772" s="12">
        <v>9.5952000000000002</v>
      </c>
      <c r="J2772" s="13">
        <v>0.06</v>
      </c>
      <c r="K2772" s="12" t="str">
        <f t="shared" si="172"/>
        <v>February</v>
      </c>
      <c r="L2772" s="24">
        <f t="shared" si="173"/>
        <v>0.2</v>
      </c>
      <c r="M2772" s="12">
        <f t="shared" si="174"/>
        <v>6.8537142857142852</v>
      </c>
      <c r="N2772" s="19">
        <f t="shared" si="175"/>
        <v>45.097439999999999</v>
      </c>
    </row>
    <row r="2773" spans="1:14" x14ac:dyDescent="0.3">
      <c r="A2773" s="10" t="s">
        <v>3439</v>
      </c>
      <c r="B2773" s="11">
        <v>42803</v>
      </c>
      <c r="C2773" s="12" t="s">
        <v>1418</v>
      </c>
      <c r="D2773" s="12" t="s">
        <v>8</v>
      </c>
      <c r="E2773" s="12" t="s">
        <v>3</v>
      </c>
      <c r="F2773" s="12" t="s">
        <v>10</v>
      </c>
      <c r="G2773" s="12">
        <v>54.5</v>
      </c>
      <c r="H2773" s="12">
        <v>21</v>
      </c>
      <c r="I2773" s="12">
        <v>10.9</v>
      </c>
      <c r="J2773" s="13">
        <v>0.09</v>
      </c>
      <c r="K2773" s="12" t="str">
        <f t="shared" si="172"/>
        <v>March</v>
      </c>
      <c r="L2773" s="24">
        <f t="shared" si="173"/>
        <v>0.2</v>
      </c>
      <c r="M2773" s="12">
        <f t="shared" si="174"/>
        <v>2.5952380952380953</v>
      </c>
      <c r="N2773" s="19">
        <f t="shared" si="175"/>
        <v>49.594999999999999</v>
      </c>
    </row>
    <row r="2774" spans="1:14" x14ac:dyDescent="0.3">
      <c r="A2774" s="10" t="s">
        <v>3440</v>
      </c>
      <c r="B2774" s="11">
        <v>43385</v>
      </c>
      <c r="C2774" s="12" t="s">
        <v>2360</v>
      </c>
      <c r="D2774" s="12" t="s">
        <v>45</v>
      </c>
      <c r="E2774" s="12" t="s">
        <v>3</v>
      </c>
      <c r="F2774" s="12" t="s">
        <v>4</v>
      </c>
      <c r="G2774" s="12">
        <v>19.103999999999999</v>
      </c>
      <c r="H2774" s="12">
        <v>20</v>
      </c>
      <c r="I2774" s="12">
        <v>3.8208000000000002</v>
      </c>
      <c r="J2774" s="13">
        <v>0.06</v>
      </c>
      <c r="K2774" s="12" t="str">
        <f t="shared" si="172"/>
        <v>October</v>
      </c>
      <c r="L2774" s="24">
        <f t="shared" si="173"/>
        <v>0.2</v>
      </c>
      <c r="M2774" s="12">
        <f t="shared" si="174"/>
        <v>0.95519999999999994</v>
      </c>
      <c r="N2774" s="19">
        <f t="shared" si="175"/>
        <v>17.95776</v>
      </c>
    </row>
    <row r="2775" spans="1:14" x14ac:dyDescent="0.3">
      <c r="A2775" s="10" t="s">
        <v>3441</v>
      </c>
      <c r="B2775" s="11">
        <v>43061</v>
      </c>
      <c r="C2775" s="12" t="s">
        <v>1368</v>
      </c>
      <c r="D2775" s="12" t="s">
        <v>2</v>
      </c>
      <c r="E2775" s="12" t="s">
        <v>3</v>
      </c>
      <c r="F2775" s="12" t="s">
        <v>10</v>
      </c>
      <c r="G2775" s="12">
        <v>49.44</v>
      </c>
      <c r="H2775" s="12">
        <v>22</v>
      </c>
      <c r="I2775" s="12">
        <v>9.8879999999999999</v>
      </c>
      <c r="J2775" s="13">
        <v>0.17</v>
      </c>
      <c r="K2775" s="12" t="str">
        <f t="shared" si="172"/>
        <v>November</v>
      </c>
      <c r="L2775" s="24">
        <f t="shared" si="173"/>
        <v>0.2</v>
      </c>
      <c r="M2775" s="12">
        <f t="shared" si="174"/>
        <v>2.2472727272727271</v>
      </c>
      <c r="N2775" s="19">
        <f t="shared" si="175"/>
        <v>41.035199999999996</v>
      </c>
    </row>
    <row r="2776" spans="1:14" x14ac:dyDescent="0.3">
      <c r="A2776" s="10" t="s">
        <v>3442</v>
      </c>
      <c r="B2776" s="11">
        <v>43415</v>
      </c>
      <c r="C2776" s="12" t="s">
        <v>2303</v>
      </c>
      <c r="D2776" s="12" t="s">
        <v>2</v>
      </c>
      <c r="E2776" s="12" t="s">
        <v>30</v>
      </c>
      <c r="F2776" s="12" t="s">
        <v>10</v>
      </c>
      <c r="G2776" s="12">
        <v>10.368</v>
      </c>
      <c r="H2776" s="12">
        <v>18</v>
      </c>
      <c r="I2776" s="12">
        <v>2.0735999999999999</v>
      </c>
      <c r="J2776" s="13">
        <v>0.24</v>
      </c>
      <c r="K2776" s="12" t="str">
        <f t="shared" si="172"/>
        <v>November</v>
      </c>
      <c r="L2776" s="24">
        <f t="shared" si="173"/>
        <v>0.19999999999999998</v>
      </c>
      <c r="M2776" s="12">
        <f t="shared" si="174"/>
        <v>0.57600000000000007</v>
      </c>
      <c r="N2776" s="19">
        <f t="shared" si="175"/>
        <v>7.8796800000000005</v>
      </c>
    </row>
    <row r="2777" spans="1:14" x14ac:dyDescent="0.3">
      <c r="A2777" s="10" t="s">
        <v>3443</v>
      </c>
      <c r="B2777" s="11">
        <v>43029</v>
      </c>
      <c r="C2777" s="12" t="s">
        <v>115</v>
      </c>
      <c r="D2777" s="12" t="s">
        <v>2</v>
      </c>
      <c r="E2777" s="12" t="s">
        <v>3</v>
      </c>
      <c r="F2777" s="12" t="s">
        <v>10</v>
      </c>
      <c r="G2777" s="12">
        <v>154.44</v>
      </c>
      <c r="H2777" s="12">
        <v>17</v>
      </c>
      <c r="I2777" s="12">
        <v>30.888000000000002</v>
      </c>
      <c r="J2777" s="13">
        <v>0.05</v>
      </c>
      <c r="K2777" s="12" t="str">
        <f t="shared" si="172"/>
        <v>October</v>
      </c>
      <c r="L2777" s="24">
        <f t="shared" si="173"/>
        <v>0.2</v>
      </c>
      <c r="M2777" s="12">
        <f t="shared" si="174"/>
        <v>9.0847058823529405</v>
      </c>
      <c r="N2777" s="19">
        <f t="shared" si="175"/>
        <v>146.71799999999999</v>
      </c>
    </row>
    <row r="2778" spans="1:14" x14ac:dyDescent="0.3">
      <c r="A2778" s="10" t="s">
        <v>3444</v>
      </c>
      <c r="B2778" s="11">
        <v>42725</v>
      </c>
      <c r="C2778" s="12" t="s">
        <v>154</v>
      </c>
      <c r="D2778" s="12" t="s">
        <v>29</v>
      </c>
      <c r="E2778" s="12" t="s">
        <v>9</v>
      </c>
      <c r="F2778" s="12" t="s">
        <v>10</v>
      </c>
      <c r="G2778" s="12">
        <v>60.984000000000002</v>
      </c>
      <c r="H2778" s="12">
        <v>22</v>
      </c>
      <c r="I2778" s="12">
        <v>12.1968</v>
      </c>
      <c r="J2778" s="13">
        <v>0</v>
      </c>
      <c r="K2778" s="12" t="str">
        <f t="shared" si="172"/>
        <v>December</v>
      </c>
      <c r="L2778" s="24">
        <f t="shared" si="173"/>
        <v>0.19999999999999998</v>
      </c>
      <c r="M2778" s="12">
        <f t="shared" si="174"/>
        <v>2.7720000000000002</v>
      </c>
      <c r="N2778" s="19">
        <f t="shared" si="175"/>
        <v>60.984000000000002</v>
      </c>
    </row>
    <row r="2779" spans="1:14" x14ac:dyDescent="0.3">
      <c r="A2779" s="10" t="s">
        <v>3445</v>
      </c>
      <c r="B2779" s="11">
        <v>42568</v>
      </c>
      <c r="C2779" s="12" t="s">
        <v>1277</v>
      </c>
      <c r="D2779" s="12" t="s">
        <v>45</v>
      </c>
      <c r="E2779" s="12" t="s">
        <v>3</v>
      </c>
      <c r="F2779" s="12" t="s">
        <v>4</v>
      </c>
      <c r="G2779" s="12">
        <v>195.46600000000001</v>
      </c>
      <c r="H2779" s="12">
        <v>14</v>
      </c>
      <c r="I2779" s="12">
        <v>39.093200000000003</v>
      </c>
      <c r="J2779" s="13">
        <v>0.11</v>
      </c>
      <c r="K2779" s="12" t="str">
        <f t="shared" si="172"/>
        <v>July</v>
      </c>
      <c r="L2779" s="24">
        <f t="shared" si="173"/>
        <v>0.2</v>
      </c>
      <c r="M2779" s="12">
        <f t="shared" si="174"/>
        <v>13.961857142857143</v>
      </c>
      <c r="N2779" s="19">
        <f t="shared" si="175"/>
        <v>173.96474000000001</v>
      </c>
    </row>
    <row r="2780" spans="1:14" x14ac:dyDescent="0.3">
      <c r="A2780" s="10" t="s">
        <v>3446</v>
      </c>
      <c r="B2780" s="11">
        <v>43220</v>
      </c>
      <c r="C2780" s="12" t="s">
        <v>570</v>
      </c>
      <c r="D2780" s="12" t="s">
        <v>45</v>
      </c>
      <c r="E2780" s="12" t="s">
        <v>9</v>
      </c>
      <c r="F2780" s="12" t="s">
        <v>4</v>
      </c>
      <c r="G2780" s="12">
        <v>23.68</v>
      </c>
      <c r="H2780" s="12">
        <v>12</v>
      </c>
      <c r="I2780" s="12">
        <v>4.7359999999999998</v>
      </c>
      <c r="J2780" s="13">
        <v>0.02</v>
      </c>
      <c r="K2780" s="12" t="str">
        <f t="shared" si="172"/>
        <v>April</v>
      </c>
      <c r="L2780" s="24">
        <f t="shared" si="173"/>
        <v>0.19999999999999998</v>
      </c>
      <c r="M2780" s="12">
        <f t="shared" si="174"/>
        <v>1.9733333333333334</v>
      </c>
      <c r="N2780" s="19">
        <f t="shared" si="175"/>
        <v>23.206399999999999</v>
      </c>
    </row>
    <row r="2781" spans="1:14" x14ac:dyDescent="0.3">
      <c r="A2781" s="10" t="s">
        <v>3447</v>
      </c>
      <c r="B2781" s="11">
        <v>43220</v>
      </c>
      <c r="C2781" s="12" t="s">
        <v>570</v>
      </c>
      <c r="D2781" s="12" t="s">
        <v>45</v>
      </c>
      <c r="E2781" s="12" t="s">
        <v>9</v>
      </c>
      <c r="F2781" s="12" t="s">
        <v>18</v>
      </c>
      <c r="G2781" s="12">
        <v>2.3759999999999999</v>
      </c>
      <c r="H2781" s="12">
        <v>1</v>
      </c>
      <c r="I2781" s="12">
        <v>0.47520000000000001</v>
      </c>
      <c r="J2781" s="13">
        <v>0.23</v>
      </c>
      <c r="K2781" s="12" t="str">
        <f t="shared" si="172"/>
        <v>April</v>
      </c>
      <c r="L2781" s="24">
        <f t="shared" si="173"/>
        <v>0.2</v>
      </c>
      <c r="M2781" s="12">
        <f t="shared" si="174"/>
        <v>2.3759999999999999</v>
      </c>
      <c r="N2781" s="19">
        <f t="shared" si="175"/>
        <v>1.82952</v>
      </c>
    </row>
    <row r="2782" spans="1:14" x14ac:dyDescent="0.3">
      <c r="A2782" s="10" t="s">
        <v>3448</v>
      </c>
      <c r="B2782" s="11">
        <v>43256</v>
      </c>
      <c r="C2782" s="12" t="s">
        <v>3331</v>
      </c>
      <c r="D2782" s="12" t="s">
        <v>8</v>
      </c>
      <c r="E2782" s="12" t="s">
        <v>3</v>
      </c>
      <c r="F2782" s="12" t="s">
        <v>10</v>
      </c>
      <c r="G2782" s="12">
        <v>59.2</v>
      </c>
      <c r="H2782" s="12">
        <v>4</v>
      </c>
      <c r="I2782" s="12">
        <v>11.84</v>
      </c>
      <c r="J2782" s="13">
        <v>0.02</v>
      </c>
      <c r="K2782" s="12" t="str">
        <f t="shared" si="172"/>
        <v>June</v>
      </c>
      <c r="L2782" s="24">
        <f t="shared" si="173"/>
        <v>0.19999999999999998</v>
      </c>
      <c r="M2782" s="12">
        <f t="shared" si="174"/>
        <v>14.8</v>
      </c>
      <c r="N2782" s="19">
        <f t="shared" si="175"/>
        <v>58.016000000000005</v>
      </c>
    </row>
    <row r="2783" spans="1:14" x14ac:dyDescent="0.3">
      <c r="A2783" s="10" t="s">
        <v>3449</v>
      </c>
      <c r="B2783" s="11">
        <v>43424</v>
      </c>
      <c r="C2783" s="12" t="s">
        <v>3320</v>
      </c>
      <c r="D2783" s="12" t="s">
        <v>29</v>
      </c>
      <c r="E2783" s="12" t="s">
        <v>3</v>
      </c>
      <c r="F2783" s="12" t="s">
        <v>10</v>
      </c>
      <c r="G2783" s="12">
        <v>22</v>
      </c>
      <c r="H2783" s="12">
        <v>9</v>
      </c>
      <c r="I2783" s="12">
        <v>4.4000000000000004</v>
      </c>
      <c r="J2783" s="13">
        <v>0.12</v>
      </c>
      <c r="K2783" s="12" t="str">
        <f t="shared" si="172"/>
        <v>November</v>
      </c>
      <c r="L2783" s="24">
        <f t="shared" si="173"/>
        <v>0.2</v>
      </c>
      <c r="M2783" s="12">
        <f t="shared" si="174"/>
        <v>2.4444444444444446</v>
      </c>
      <c r="N2783" s="19">
        <f t="shared" si="175"/>
        <v>19.36</v>
      </c>
    </row>
    <row r="2784" spans="1:14" x14ac:dyDescent="0.3">
      <c r="A2784" s="10" t="s">
        <v>3450</v>
      </c>
      <c r="B2784" s="11">
        <v>43050</v>
      </c>
      <c r="C2784" s="12" t="s">
        <v>1776</v>
      </c>
      <c r="D2784" s="12" t="s">
        <v>8</v>
      </c>
      <c r="E2784" s="12" t="s">
        <v>3</v>
      </c>
      <c r="F2784" s="12" t="s">
        <v>18</v>
      </c>
      <c r="G2784" s="12">
        <v>257.98</v>
      </c>
      <c r="H2784" s="12">
        <v>16</v>
      </c>
      <c r="I2784" s="12">
        <v>51.595999999999997</v>
      </c>
      <c r="J2784" s="13">
        <v>0.12</v>
      </c>
      <c r="K2784" s="12" t="str">
        <f t="shared" si="172"/>
        <v>November</v>
      </c>
      <c r="L2784" s="24">
        <f t="shared" si="173"/>
        <v>0.19999999999999998</v>
      </c>
      <c r="M2784" s="12">
        <f t="shared" si="174"/>
        <v>16.123750000000001</v>
      </c>
      <c r="N2784" s="19">
        <f t="shared" si="175"/>
        <v>227.0224</v>
      </c>
    </row>
    <row r="2785" spans="1:14" x14ac:dyDescent="0.3">
      <c r="A2785" s="10" t="s">
        <v>3451</v>
      </c>
      <c r="B2785" s="11">
        <v>42866</v>
      </c>
      <c r="C2785" s="12" t="s">
        <v>547</v>
      </c>
      <c r="D2785" s="12" t="s">
        <v>8</v>
      </c>
      <c r="E2785" s="12" t="s">
        <v>9</v>
      </c>
      <c r="F2785" s="12" t="s">
        <v>18</v>
      </c>
      <c r="G2785" s="12">
        <v>23.988</v>
      </c>
      <c r="H2785" s="12">
        <v>16</v>
      </c>
      <c r="I2785" s="12">
        <v>4.7976000000000001</v>
      </c>
      <c r="J2785" s="13">
        <v>0.02</v>
      </c>
      <c r="K2785" s="12" t="str">
        <f t="shared" si="172"/>
        <v>May</v>
      </c>
      <c r="L2785" s="24">
        <f t="shared" si="173"/>
        <v>0.2</v>
      </c>
      <c r="M2785" s="12">
        <f t="shared" si="174"/>
        <v>1.49925</v>
      </c>
      <c r="N2785" s="19">
        <f t="shared" si="175"/>
        <v>23.508240000000001</v>
      </c>
    </row>
    <row r="2786" spans="1:14" x14ac:dyDescent="0.3">
      <c r="A2786" s="10" t="s">
        <v>3452</v>
      </c>
      <c r="B2786" s="11">
        <v>42988</v>
      </c>
      <c r="C2786" s="12" t="s">
        <v>605</v>
      </c>
      <c r="D2786" s="12" t="s">
        <v>45</v>
      </c>
      <c r="E2786" s="12" t="s">
        <v>9</v>
      </c>
      <c r="F2786" s="12" t="s">
        <v>18</v>
      </c>
      <c r="G2786" s="12">
        <v>23.975999999999999</v>
      </c>
      <c r="H2786" s="12">
        <v>5</v>
      </c>
      <c r="I2786" s="12">
        <v>4.7952000000000004</v>
      </c>
      <c r="J2786" s="13">
        <v>0.09</v>
      </c>
      <c r="K2786" s="12" t="str">
        <f t="shared" si="172"/>
        <v>September</v>
      </c>
      <c r="L2786" s="24">
        <f t="shared" si="173"/>
        <v>0.2</v>
      </c>
      <c r="M2786" s="12">
        <f t="shared" si="174"/>
        <v>4.7951999999999995</v>
      </c>
      <c r="N2786" s="19">
        <f t="shared" si="175"/>
        <v>21.818159999999999</v>
      </c>
    </row>
    <row r="2787" spans="1:14" x14ac:dyDescent="0.3">
      <c r="A2787" s="10" t="s">
        <v>3453</v>
      </c>
      <c r="B2787" s="11">
        <v>42634</v>
      </c>
      <c r="C2787" s="12" t="s">
        <v>2236</v>
      </c>
      <c r="D2787" s="12" t="s">
        <v>8</v>
      </c>
      <c r="E2787" s="12" t="s">
        <v>30</v>
      </c>
      <c r="F2787" s="12" t="s">
        <v>4</v>
      </c>
      <c r="G2787" s="12">
        <v>601.53599999999994</v>
      </c>
      <c r="H2787" s="12">
        <v>26</v>
      </c>
      <c r="I2787" s="12">
        <v>120.30719999999999</v>
      </c>
      <c r="J2787" s="13">
        <v>0.25</v>
      </c>
      <c r="K2787" s="12" t="str">
        <f t="shared" si="172"/>
        <v>September</v>
      </c>
      <c r="L2787" s="24">
        <f t="shared" si="173"/>
        <v>0.2</v>
      </c>
      <c r="M2787" s="12">
        <f t="shared" si="174"/>
        <v>23.135999999999999</v>
      </c>
      <c r="N2787" s="19">
        <f t="shared" si="175"/>
        <v>451.15199999999993</v>
      </c>
    </row>
    <row r="2788" spans="1:14" x14ac:dyDescent="0.3">
      <c r="A2788" s="10" t="s">
        <v>3454</v>
      </c>
      <c r="B2788" s="11">
        <v>42634</v>
      </c>
      <c r="C2788" s="12" t="s">
        <v>2236</v>
      </c>
      <c r="D2788" s="12" t="s">
        <v>8</v>
      </c>
      <c r="E2788" s="12" t="s">
        <v>30</v>
      </c>
      <c r="F2788" s="12" t="s">
        <v>10</v>
      </c>
      <c r="G2788" s="12">
        <v>7.9</v>
      </c>
      <c r="H2788" s="12">
        <v>3</v>
      </c>
      <c r="I2788" s="12">
        <v>1.58</v>
      </c>
      <c r="J2788" s="13">
        <v>0.02</v>
      </c>
      <c r="K2788" s="12" t="str">
        <f t="shared" si="172"/>
        <v>September</v>
      </c>
      <c r="L2788" s="24">
        <f t="shared" si="173"/>
        <v>0.2</v>
      </c>
      <c r="M2788" s="12">
        <f t="shared" si="174"/>
        <v>2.6333333333333333</v>
      </c>
      <c r="N2788" s="19">
        <f t="shared" si="175"/>
        <v>7.742</v>
      </c>
    </row>
    <row r="2789" spans="1:14" x14ac:dyDescent="0.3">
      <c r="A2789" s="10" t="s">
        <v>3455</v>
      </c>
      <c r="B2789" s="11">
        <v>42047</v>
      </c>
      <c r="C2789" s="12" t="s">
        <v>2466</v>
      </c>
      <c r="D2789" s="12" t="s">
        <v>29</v>
      </c>
      <c r="E2789" s="12" t="s">
        <v>9</v>
      </c>
      <c r="F2789" s="12" t="s">
        <v>4</v>
      </c>
      <c r="G2789" s="12">
        <v>58.36</v>
      </c>
      <c r="H2789" s="12">
        <v>18</v>
      </c>
      <c r="I2789" s="12">
        <v>11.672000000000001</v>
      </c>
      <c r="J2789" s="13">
        <v>7.0000000000000007E-2</v>
      </c>
      <c r="K2789" s="12" t="str">
        <f t="shared" si="172"/>
        <v>February</v>
      </c>
      <c r="L2789" s="24">
        <f t="shared" si="173"/>
        <v>0.2</v>
      </c>
      <c r="M2789" s="12">
        <f t="shared" si="174"/>
        <v>3.2422222222222223</v>
      </c>
      <c r="N2789" s="19">
        <f t="shared" si="175"/>
        <v>54.274799999999999</v>
      </c>
    </row>
    <row r="2790" spans="1:14" x14ac:dyDescent="0.3">
      <c r="A2790" s="10" t="s">
        <v>3456</v>
      </c>
      <c r="B2790" s="11">
        <v>42047</v>
      </c>
      <c r="C2790" s="12" t="s">
        <v>2466</v>
      </c>
      <c r="D2790" s="12" t="s">
        <v>29</v>
      </c>
      <c r="E2790" s="12" t="s">
        <v>9</v>
      </c>
      <c r="F2790" s="12" t="s">
        <v>10</v>
      </c>
      <c r="G2790" s="12">
        <v>16.463999999999999</v>
      </c>
      <c r="H2790" s="12">
        <v>30</v>
      </c>
      <c r="I2790" s="12">
        <v>3.2928000000000002</v>
      </c>
      <c r="J2790" s="13">
        <v>0.08</v>
      </c>
      <c r="K2790" s="12" t="str">
        <f t="shared" si="172"/>
        <v>February</v>
      </c>
      <c r="L2790" s="24">
        <f t="shared" si="173"/>
        <v>0.20000000000000004</v>
      </c>
      <c r="M2790" s="12">
        <f t="shared" si="174"/>
        <v>0.54879999999999995</v>
      </c>
      <c r="N2790" s="19">
        <f t="shared" si="175"/>
        <v>15.146879999999999</v>
      </c>
    </row>
    <row r="2791" spans="1:14" x14ac:dyDescent="0.3">
      <c r="A2791" s="10" t="s">
        <v>3457</v>
      </c>
      <c r="B2791" s="11">
        <v>42047</v>
      </c>
      <c r="C2791" s="12" t="s">
        <v>2466</v>
      </c>
      <c r="D2791" s="12" t="s">
        <v>29</v>
      </c>
      <c r="E2791" s="12" t="s">
        <v>9</v>
      </c>
      <c r="F2791" s="12" t="s">
        <v>4</v>
      </c>
      <c r="G2791" s="12">
        <v>39.96</v>
      </c>
      <c r="H2791" s="12">
        <v>24</v>
      </c>
      <c r="I2791" s="12">
        <v>7.992</v>
      </c>
      <c r="J2791" s="13">
        <v>0.05</v>
      </c>
      <c r="K2791" s="12" t="str">
        <f t="shared" si="172"/>
        <v>February</v>
      </c>
      <c r="L2791" s="24">
        <f t="shared" si="173"/>
        <v>0.19999999999999998</v>
      </c>
      <c r="M2791" s="12">
        <f t="shared" si="174"/>
        <v>1.665</v>
      </c>
      <c r="N2791" s="19">
        <f t="shared" si="175"/>
        <v>37.962000000000003</v>
      </c>
    </row>
    <row r="2792" spans="1:14" x14ac:dyDescent="0.3">
      <c r="A2792" s="10" t="s">
        <v>3458</v>
      </c>
      <c r="B2792" s="11">
        <v>42268</v>
      </c>
      <c r="C2792" s="12" t="s">
        <v>1162</v>
      </c>
      <c r="D2792" s="12" t="s">
        <v>45</v>
      </c>
      <c r="E2792" s="12" t="s">
        <v>9</v>
      </c>
      <c r="F2792" s="12" t="s">
        <v>10</v>
      </c>
      <c r="G2792" s="12">
        <v>25.96</v>
      </c>
      <c r="H2792" s="12">
        <v>19</v>
      </c>
      <c r="I2792" s="12">
        <v>5.1920000000000002</v>
      </c>
      <c r="J2792" s="13">
        <v>0.18</v>
      </c>
      <c r="K2792" s="12" t="str">
        <f t="shared" si="172"/>
        <v>September</v>
      </c>
      <c r="L2792" s="24">
        <f t="shared" si="173"/>
        <v>0.2</v>
      </c>
      <c r="M2792" s="12">
        <f t="shared" si="174"/>
        <v>1.3663157894736842</v>
      </c>
      <c r="N2792" s="19">
        <f t="shared" si="175"/>
        <v>21.287200000000002</v>
      </c>
    </row>
    <row r="2793" spans="1:14" x14ac:dyDescent="0.3">
      <c r="A2793" s="10" t="s">
        <v>3459</v>
      </c>
      <c r="B2793" s="11">
        <v>42268</v>
      </c>
      <c r="C2793" s="12" t="s">
        <v>1162</v>
      </c>
      <c r="D2793" s="12" t="s">
        <v>45</v>
      </c>
      <c r="E2793" s="12" t="s">
        <v>9</v>
      </c>
      <c r="F2793" s="12" t="s">
        <v>10</v>
      </c>
      <c r="G2793" s="12">
        <v>36.270000000000003</v>
      </c>
      <c r="H2793" s="12">
        <v>22</v>
      </c>
      <c r="I2793" s="12">
        <v>7.2539999999999996</v>
      </c>
      <c r="J2793" s="13">
        <v>0.13</v>
      </c>
      <c r="K2793" s="12" t="str">
        <f t="shared" si="172"/>
        <v>September</v>
      </c>
      <c r="L2793" s="24">
        <f t="shared" si="173"/>
        <v>0.19999999999999998</v>
      </c>
      <c r="M2793" s="12">
        <f t="shared" si="174"/>
        <v>1.6486363636363637</v>
      </c>
      <c r="N2793" s="19">
        <f t="shared" si="175"/>
        <v>31.554900000000004</v>
      </c>
    </row>
    <row r="2794" spans="1:14" x14ac:dyDescent="0.3">
      <c r="A2794" s="10" t="s">
        <v>3460</v>
      </c>
      <c r="B2794" s="11">
        <v>42268</v>
      </c>
      <c r="C2794" s="12" t="s">
        <v>1162</v>
      </c>
      <c r="D2794" s="12" t="s">
        <v>45</v>
      </c>
      <c r="E2794" s="12" t="s">
        <v>9</v>
      </c>
      <c r="F2794" s="12" t="s">
        <v>10</v>
      </c>
      <c r="G2794" s="12">
        <v>6.48</v>
      </c>
      <c r="H2794" s="12">
        <v>15</v>
      </c>
      <c r="I2794" s="12">
        <v>1.296</v>
      </c>
      <c r="J2794" s="13">
        <v>0.05</v>
      </c>
      <c r="K2794" s="12" t="str">
        <f t="shared" si="172"/>
        <v>September</v>
      </c>
      <c r="L2794" s="24">
        <f t="shared" si="173"/>
        <v>0.19999999999999998</v>
      </c>
      <c r="M2794" s="12">
        <f t="shared" si="174"/>
        <v>0.43200000000000005</v>
      </c>
      <c r="N2794" s="19">
        <f t="shared" si="175"/>
        <v>6.1560000000000006</v>
      </c>
    </row>
    <row r="2795" spans="1:14" x14ac:dyDescent="0.3">
      <c r="A2795" s="10" t="s">
        <v>3461</v>
      </c>
      <c r="B2795" s="11">
        <v>42342</v>
      </c>
      <c r="C2795" s="12" t="s">
        <v>3250</v>
      </c>
      <c r="D2795" s="12" t="s">
        <v>2</v>
      </c>
      <c r="E2795" s="12" t="s">
        <v>9</v>
      </c>
      <c r="F2795" s="12" t="s">
        <v>18</v>
      </c>
      <c r="G2795" s="12">
        <v>1075.088</v>
      </c>
      <c r="H2795" s="12">
        <v>4</v>
      </c>
      <c r="I2795" s="12">
        <v>215.01759999999999</v>
      </c>
      <c r="J2795" s="13">
        <v>0.18</v>
      </c>
      <c r="K2795" s="12" t="str">
        <f t="shared" si="172"/>
        <v>December</v>
      </c>
      <c r="L2795" s="24">
        <f t="shared" si="173"/>
        <v>0.19999999999999998</v>
      </c>
      <c r="M2795" s="12">
        <f t="shared" si="174"/>
        <v>268.77199999999999</v>
      </c>
      <c r="N2795" s="19">
        <f t="shared" si="175"/>
        <v>881.57215999999994</v>
      </c>
    </row>
    <row r="2796" spans="1:14" x14ac:dyDescent="0.3">
      <c r="A2796" s="10" t="s">
        <v>3462</v>
      </c>
      <c r="B2796" s="11">
        <v>42342</v>
      </c>
      <c r="C2796" s="12" t="s">
        <v>3250</v>
      </c>
      <c r="D2796" s="12" t="s">
        <v>2</v>
      </c>
      <c r="E2796" s="12" t="s">
        <v>9</v>
      </c>
      <c r="F2796" s="12" t="s">
        <v>18</v>
      </c>
      <c r="G2796" s="12">
        <v>438.36799999999999</v>
      </c>
      <c r="H2796" s="12">
        <v>5</v>
      </c>
      <c r="I2796" s="12">
        <v>87.673599999999993</v>
      </c>
      <c r="J2796" s="13">
        <v>0.24</v>
      </c>
      <c r="K2796" s="12" t="str">
        <f t="shared" si="172"/>
        <v>December</v>
      </c>
      <c r="L2796" s="24">
        <f t="shared" si="173"/>
        <v>0.19999999999999998</v>
      </c>
      <c r="M2796" s="12">
        <f t="shared" si="174"/>
        <v>87.673599999999993</v>
      </c>
      <c r="N2796" s="19">
        <f t="shared" si="175"/>
        <v>333.15967999999998</v>
      </c>
    </row>
    <row r="2797" spans="1:14" x14ac:dyDescent="0.3">
      <c r="A2797" s="10" t="s">
        <v>3463</v>
      </c>
      <c r="B2797" s="11">
        <v>42342</v>
      </c>
      <c r="C2797" s="12" t="s">
        <v>3250</v>
      </c>
      <c r="D2797" s="12" t="s">
        <v>2</v>
      </c>
      <c r="E2797" s="12" t="s">
        <v>9</v>
      </c>
      <c r="F2797" s="12" t="s">
        <v>10</v>
      </c>
      <c r="G2797" s="12">
        <v>18.088000000000001</v>
      </c>
      <c r="H2797" s="12">
        <v>12</v>
      </c>
      <c r="I2797" s="12">
        <v>3.6175999999999999</v>
      </c>
      <c r="J2797" s="13">
        <v>0.09</v>
      </c>
      <c r="K2797" s="12" t="str">
        <f t="shared" si="172"/>
        <v>December</v>
      </c>
      <c r="L2797" s="24">
        <f t="shared" si="173"/>
        <v>0.19999999999999998</v>
      </c>
      <c r="M2797" s="12">
        <f t="shared" si="174"/>
        <v>1.5073333333333334</v>
      </c>
      <c r="N2797" s="19">
        <f t="shared" si="175"/>
        <v>16.460080000000001</v>
      </c>
    </row>
    <row r="2798" spans="1:14" x14ac:dyDescent="0.3">
      <c r="A2798" s="10" t="s">
        <v>3464</v>
      </c>
      <c r="B2798" s="11">
        <v>42342</v>
      </c>
      <c r="C2798" s="12" t="s">
        <v>3250</v>
      </c>
      <c r="D2798" s="12" t="s">
        <v>2</v>
      </c>
      <c r="E2798" s="12" t="s">
        <v>9</v>
      </c>
      <c r="F2798" s="12" t="s">
        <v>4</v>
      </c>
      <c r="G2798" s="12">
        <v>308.49900000000002</v>
      </c>
      <c r="H2798" s="12">
        <v>2</v>
      </c>
      <c r="I2798" s="12">
        <v>61.699800000000003</v>
      </c>
      <c r="J2798" s="13">
        <v>0.2</v>
      </c>
      <c r="K2798" s="12" t="str">
        <f t="shared" si="172"/>
        <v>December</v>
      </c>
      <c r="L2798" s="24">
        <f t="shared" si="173"/>
        <v>0.19999999999999998</v>
      </c>
      <c r="M2798" s="12">
        <f t="shared" si="174"/>
        <v>154.24950000000001</v>
      </c>
      <c r="N2798" s="19">
        <f t="shared" si="175"/>
        <v>246.79920000000001</v>
      </c>
    </row>
    <row r="2799" spans="1:14" x14ac:dyDescent="0.3">
      <c r="A2799" s="10" t="s">
        <v>3465</v>
      </c>
      <c r="B2799" s="11">
        <v>43393</v>
      </c>
      <c r="C2799" s="12" t="s">
        <v>2052</v>
      </c>
      <c r="D2799" s="12" t="s">
        <v>8</v>
      </c>
      <c r="E2799" s="12" t="s">
        <v>3</v>
      </c>
      <c r="F2799" s="12" t="s">
        <v>10</v>
      </c>
      <c r="G2799" s="12">
        <v>13.36</v>
      </c>
      <c r="H2799" s="12">
        <v>19</v>
      </c>
      <c r="I2799" s="12">
        <v>2.6720000000000002</v>
      </c>
      <c r="J2799" s="13">
        <v>0.06</v>
      </c>
      <c r="K2799" s="12" t="str">
        <f t="shared" si="172"/>
        <v>October</v>
      </c>
      <c r="L2799" s="24">
        <f t="shared" si="173"/>
        <v>0.2</v>
      </c>
      <c r="M2799" s="12">
        <f t="shared" si="174"/>
        <v>0.70315789473684209</v>
      </c>
      <c r="N2799" s="19">
        <f t="shared" si="175"/>
        <v>12.558399999999999</v>
      </c>
    </row>
    <row r="2800" spans="1:14" x14ac:dyDescent="0.3">
      <c r="A2800" s="10" t="s">
        <v>3466</v>
      </c>
      <c r="B2800" s="11">
        <v>43393</v>
      </c>
      <c r="C2800" s="12" t="s">
        <v>2052</v>
      </c>
      <c r="D2800" s="12" t="s">
        <v>8</v>
      </c>
      <c r="E2800" s="12" t="s">
        <v>3</v>
      </c>
      <c r="F2800" s="12" t="s">
        <v>10</v>
      </c>
      <c r="G2800" s="12">
        <v>39.96</v>
      </c>
      <c r="H2800" s="12">
        <v>19</v>
      </c>
      <c r="I2800" s="12">
        <v>7.992</v>
      </c>
      <c r="J2800" s="13">
        <v>0.22</v>
      </c>
      <c r="K2800" s="12" t="str">
        <f t="shared" si="172"/>
        <v>October</v>
      </c>
      <c r="L2800" s="24">
        <f t="shared" si="173"/>
        <v>0.19999999999999998</v>
      </c>
      <c r="M2800" s="12">
        <f t="shared" si="174"/>
        <v>2.1031578947368423</v>
      </c>
      <c r="N2800" s="19">
        <f t="shared" si="175"/>
        <v>31.168800000000001</v>
      </c>
    </row>
    <row r="2801" spans="1:14" x14ac:dyDescent="0.3">
      <c r="A2801" s="10" t="s">
        <v>3467</v>
      </c>
      <c r="B2801" s="11">
        <v>43393</v>
      </c>
      <c r="C2801" s="12" t="s">
        <v>2052</v>
      </c>
      <c r="D2801" s="12" t="s">
        <v>8</v>
      </c>
      <c r="E2801" s="12" t="s">
        <v>3</v>
      </c>
      <c r="F2801" s="12" t="s">
        <v>10</v>
      </c>
      <c r="G2801" s="12">
        <v>145.85</v>
      </c>
      <c r="H2801" s="12">
        <v>4</v>
      </c>
      <c r="I2801" s="12">
        <v>29.17</v>
      </c>
      <c r="J2801" s="13">
        <v>0.14000000000000001</v>
      </c>
      <c r="K2801" s="12" t="str">
        <f t="shared" si="172"/>
        <v>October</v>
      </c>
      <c r="L2801" s="24">
        <f t="shared" si="173"/>
        <v>0.2</v>
      </c>
      <c r="M2801" s="12">
        <f t="shared" si="174"/>
        <v>36.462499999999999</v>
      </c>
      <c r="N2801" s="19">
        <f t="shared" si="175"/>
        <v>125.431</v>
      </c>
    </row>
    <row r="2802" spans="1:14" x14ac:dyDescent="0.3">
      <c r="A2802" s="10" t="s">
        <v>3468</v>
      </c>
      <c r="B2802" s="11">
        <v>43033</v>
      </c>
      <c r="C2802" s="12" t="s">
        <v>1225</v>
      </c>
      <c r="D2802" s="12" t="s">
        <v>8</v>
      </c>
      <c r="E2802" s="12" t="s">
        <v>9</v>
      </c>
      <c r="F2802" s="12" t="s">
        <v>18</v>
      </c>
      <c r="G2802" s="12">
        <v>783.96</v>
      </c>
      <c r="H2802" s="12">
        <v>25</v>
      </c>
      <c r="I2802" s="12">
        <v>156.792</v>
      </c>
      <c r="J2802" s="13">
        <v>0.2</v>
      </c>
      <c r="K2802" s="12" t="str">
        <f t="shared" si="172"/>
        <v>October</v>
      </c>
      <c r="L2802" s="24">
        <f t="shared" si="173"/>
        <v>0.19999999999999998</v>
      </c>
      <c r="M2802" s="12">
        <f t="shared" si="174"/>
        <v>31.358400000000003</v>
      </c>
      <c r="N2802" s="19">
        <f t="shared" si="175"/>
        <v>627.16800000000001</v>
      </c>
    </row>
    <row r="2803" spans="1:14" x14ac:dyDescent="0.3">
      <c r="A2803" s="10" t="s">
        <v>3469</v>
      </c>
      <c r="B2803" s="11">
        <v>42380</v>
      </c>
      <c r="C2803" s="12" t="s">
        <v>1174</v>
      </c>
      <c r="D2803" s="12" t="s">
        <v>45</v>
      </c>
      <c r="E2803" s="12" t="s">
        <v>3</v>
      </c>
      <c r="F2803" s="12" t="s">
        <v>10</v>
      </c>
      <c r="G2803" s="12">
        <v>7.88</v>
      </c>
      <c r="H2803" s="12">
        <v>21</v>
      </c>
      <c r="I2803" s="12">
        <v>1.5760000000000001</v>
      </c>
      <c r="J2803" s="13">
        <v>0.08</v>
      </c>
      <c r="K2803" s="12" t="str">
        <f t="shared" si="172"/>
        <v>January</v>
      </c>
      <c r="L2803" s="24">
        <f t="shared" si="173"/>
        <v>0.2</v>
      </c>
      <c r="M2803" s="12">
        <f t="shared" si="174"/>
        <v>0.37523809523809526</v>
      </c>
      <c r="N2803" s="19">
        <f t="shared" si="175"/>
        <v>7.2496</v>
      </c>
    </row>
    <row r="2804" spans="1:14" x14ac:dyDescent="0.3">
      <c r="A2804" s="10" t="s">
        <v>3470</v>
      </c>
      <c r="B2804" s="11">
        <v>43170</v>
      </c>
      <c r="C2804" s="12" t="s">
        <v>3471</v>
      </c>
      <c r="D2804" s="12" t="s">
        <v>8</v>
      </c>
      <c r="E2804" s="12" t="s">
        <v>3</v>
      </c>
      <c r="F2804" s="12" t="s">
        <v>4</v>
      </c>
      <c r="G2804" s="12">
        <v>41.37</v>
      </c>
      <c r="H2804" s="12">
        <v>17</v>
      </c>
      <c r="I2804" s="12">
        <v>8.2739999999999991</v>
      </c>
      <c r="J2804" s="13">
        <v>7.0000000000000007E-2</v>
      </c>
      <c r="K2804" s="12" t="str">
        <f t="shared" si="172"/>
        <v>March</v>
      </c>
      <c r="L2804" s="24">
        <f t="shared" si="173"/>
        <v>0.19999999999999998</v>
      </c>
      <c r="M2804" s="12">
        <f t="shared" si="174"/>
        <v>2.4335294117647059</v>
      </c>
      <c r="N2804" s="19">
        <f t="shared" si="175"/>
        <v>38.4741</v>
      </c>
    </row>
    <row r="2805" spans="1:14" x14ac:dyDescent="0.3">
      <c r="A2805" s="10" t="s">
        <v>3472</v>
      </c>
      <c r="B2805" s="11">
        <v>42709</v>
      </c>
      <c r="C2805" s="12" t="s">
        <v>1961</v>
      </c>
      <c r="D2805" s="12" t="s">
        <v>2</v>
      </c>
      <c r="E2805" s="12" t="s">
        <v>3</v>
      </c>
      <c r="F2805" s="12" t="s">
        <v>10</v>
      </c>
      <c r="G2805" s="12">
        <v>12.84</v>
      </c>
      <c r="H2805" s="12">
        <v>15</v>
      </c>
      <c r="I2805" s="12">
        <v>2.5680000000000001</v>
      </c>
      <c r="J2805" s="13">
        <v>0.14000000000000001</v>
      </c>
      <c r="K2805" s="12" t="str">
        <f t="shared" si="172"/>
        <v>December</v>
      </c>
      <c r="L2805" s="24">
        <f t="shared" si="173"/>
        <v>0.2</v>
      </c>
      <c r="M2805" s="12">
        <f t="shared" si="174"/>
        <v>0.85599999999999998</v>
      </c>
      <c r="N2805" s="19">
        <f t="shared" si="175"/>
        <v>11.042400000000001</v>
      </c>
    </row>
    <row r="2806" spans="1:14" x14ac:dyDescent="0.3">
      <c r="A2806" s="10" t="s">
        <v>3473</v>
      </c>
      <c r="B2806" s="11">
        <v>42709</v>
      </c>
      <c r="C2806" s="12" t="s">
        <v>1961</v>
      </c>
      <c r="D2806" s="12" t="s">
        <v>2</v>
      </c>
      <c r="E2806" s="12" t="s">
        <v>3</v>
      </c>
      <c r="F2806" s="12" t="s">
        <v>10</v>
      </c>
      <c r="G2806" s="12">
        <v>25.68</v>
      </c>
      <c r="H2806" s="12">
        <v>28</v>
      </c>
      <c r="I2806" s="12">
        <v>5.1360000000000001</v>
      </c>
      <c r="J2806" s="13">
        <v>0.13</v>
      </c>
      <c r="K2806" s="12" t="str">
        <f t="shared" si="172"/>
        <v>December</v>
      </c>
      <c r="L2806" s="24">
        <f t="shared" si="173"/>
        <v>0.2</v>
      </c>
      <c r="M2806" s="12">
        <f t="shared" si="174"/>
        <v>0.91714285714285715</v>
      </c>
      <c r="N2806" s="19">
        <f t="shared" si="175"/>
        <v>22.3416</v>
      </c>
    </row>
    <row r="2807" spans="1:14" x14ac:dyDescent="0.3">
      <c r="A2807" s="10" t="s">
        <v>3474</v>
      </c>
      <c r="B2807" s="11">
        <v>42560</v>
      </c>
      <c r="C2807" s="12" t="s">
        <v>821</v>
      </c>
      <c r="D2807" s="12" t="s">
        <v>8</v>
      </c>
      <c r="E2807" s="12" t="s">
        <v>3</v>
      </c>
      <c r="F2807" s="12" t="s">
        <v>4</v>
      </c>
      <c r="G2807" s="12">
        <v>47.515999999999998</v>
      </c>
      <c r="H2807" s="12">
        <v>24</v>
      </c>
      <c r="I2807" s="12">
        <v>9.5031999999999996</v>
      </c>
      <c r="J2807" s="13">
        <v>0.02</v>
      </c>
      <c r="K2807" s="12" t="str">
        <f t="shared" si="172"/>
        <v>July</v>
      </c>
      <c r="L2807" s="24">
        <f t="shared" si="173"/>
        <v>0.2</v>
      </c>
      <c r="M2807" s="12">
        <f t="shared" si="174"/>
        <v>1.9798333333333333</v>
      </c>
      <c r="N2807" s="19">
        <f t="shared" si="175"/>
        <v>46.56568</v>
      </c>
    </row>
    <row r="2808" spans="1:14" x14ac:dyDescent="0.3">
      <c r="A2808" s="10" t="s">
        <v>3475</v>
      </c>
      <c r="B2808" s="11">
        <v>42576</v>
      </c>
      <c r="C2808" s="12" t="s">
        <v>3476</v>
      </c>
      <c r="D2808" s="12" t="s">
        <v>8</v>
      </c>
      <c r="E2808" s="12" t="s">
        <v>3</v>
      </c>
      <c r="F2808" s="12" t="s">
        <v>10</v>
      </c>
      <c r="G2808" s="12">
        <v>9.42</v>
      </c>
      <c r="H2808" s="12">
        <v>17</v>
      </c>
      <c r="I2808" s="12">
        <v>1.8839999999999999</v>
      </c>
      <c r="J2808" s="13">
        <v>0.19</v>
      </c>
      <c r="K2808" s="12" t="str">
        <f t="shared" si="172"/>
        <v>July</v>
      </c>
      <c r="L2808" s="24">
        <f t="shared" si="173"/>
        <v>0.19999999999999998</v>
      </c>
      <c r="M2808" s="12">
        <f t="shared" si="174"/>
        <v>0.55411764705882349</v>
      </c>
      <c r="N2808" s="19">
        <f t="shared" si="175"/>
        <v>7.6302000000000003</v>
      </c>
    </row>
    <row r="2809" spans="1:14" x14ac:dyDescent="0.3">
      <c r="A2809" s="10" t="s">
        <v>3477</v>
      </c>
      <c r="B2809" s="11">
        <v>42576</v>
      </c>
      <c r="C2809" s="12" t="s">
        <v>3476</v>
      </c>
      <c r="D2809" s="12" t="s">
        <v>8</v>
      </c>
      <c r="E2809" s="12" t="s">
        <v>3</v>
      </c>
      <c r="F2809" s="12" t="s">
        <v>10</v>
      </c>
      <c r="G2809" s="12">
        <v>12.96</v>
      </c>
      <c r="H2809" s="12">
        <v>20</v>
      </c>
      <c r="I2809" s="12">
        <v>2.5920000000000001</v>
      </c>
      <c r="J2809" s="13">
        <v>0.25</v>
      </c>
      <c r="K2809" s="12" t="str">
        <f t="shared" si="172"/>
        <v>July</v>
      </c>
      <c r="L2809" s="24">
        <f t="shared" si="173"/>
        <v>0.19999999999999998</v>
      </c>
      <c r="M2809" s="12">
        <f t="shared" si="174"/>
        <v>0.64800000000000002</v>
      </c>
      <c r="N2809" s="19">
        <f t="shared" si="175"/>
        <v>9.7200000000000006</v>
      </c>
    </row>
    <row r="2810" spans="1:14" x14ac:dyDescent="0.3">
      <c r="A2810" s="10" t="s">
        <v>3478</v>
      </c>
      <c r="B2810" s="11">
        <v>42576</v>
      </c>
      <c r="C2810" s="12" t="s">
        <v>3476</v>
      </c>
      <c r="D2810" s="12" t="s">
        <v>8</v>
      </c>
      <c r="E2810" s="12" t="s">
        <v>3</v>
      </c>
      <c r="F2810" s="12" t="s">
        <v>4</v>
      </c>
      <c r="G2810" s="12">
        <v>704.9</v>
      </c>
      <c r="H2810" s="12">
        <v>28</v>
      </c>
      <c r="I2810" s="12">
        <v>140.97999999999999</v>
      </c>
      <c r="J2810" s="13">
        <v>0.24</v>
      </c>
      <c r="K2810" s="12" t="str">
        <f t="shared" si="172"/>
        <v>July</v>
      </c>
      <c r="L2810" s="24">
        <f t="shared" si="173"/>
        <v>0.19999999999999998</v>
      </c>
      <c r="M2810" s="12">
        <f t="shared" si="174"/>
        <v>25.175000000000001</v>
      </c>
      <c r="N2810" s="19">
        <f t="shared" si="175"/>
        <v>535.72399999999993</v>
      </c>
    </row>
    <row r="2811" spans="1:14" x14ac:dyDescent="0.3">
      <c r="A2811" s="10" t="s">
        <v>3479</v>
      </c>
      <c r="B2811" s="11">
        <v>42576</v>
      </c>
      <c r="C2811" s="12" t="s">
        <v>3476</v>
      </c>
      <c r="D2811" s="12" t="s">
        <v>8</v>
      </c>
      <c r="E2811" s="12" t="s">
        <v>3</v>
      </c>
      <c r="F2811" s="12" t="s">
        <v>4</v>
      </c>
      <c r="G2811" s="12">
        <v>561.56799999999998</v>
      </c>
      <c r="H2811" s="12">
        <v>26</v>
      </c>
      <c r="I2811" s="12">
        <v>112.31359999999999</v>
      </c>
      <c r="J2811" s="13">
        <v>0.02</v>
      </c>
      <c r="K2811" s="12" t="str">
        <f t="shared" si="172"/>
        <v>July</v>
      </c>
      <c r="L2811" s="24">
        <f t="shared" si="173"/>
        <v>0.19999999999999998</v>
      </c>
      <c r="M2811" s="12">
        <f t="shared" si="174"/>
        <v>21.598769230769228</v>
      </c>
      <c r="N2811" s="19">
        <f t="shared" si="175"/>
        <v>550.33663999999999</v>
      </c>
    </row>
    <row r="2812" spans="1:14" x14ac:dyDescent="0.3">
      <c r="A2812" s="10" t="s">
        <v>3480</v>
      </c>
      <c r="B2812" s="11">
        <v>42690</v>
      </c>
      <c r="C2812" s="12" t="s">
        <v>2031</v>
      </c>
      <c r="D2812" s="12" t="s">
        <v>8</v>
      </c>
      <c r="E2812" s="12" t="s">
        <v>30</v>
      </c>
      <c r="F2812" s="12" t="s">
        <v>10</v>
      </c>
      <c r="G2812" s="12">
        <v>179.82</v>
      </c>
      <c r="H2812" s="12">
        <v>29</v>
      </c>
      <c r="I2812" s="12">
        <v>35.963999999999999</v>
      </c>
      <c r="J2812" s="13">
        <v>0.25</v>
      </c>
      <c r="K2812" s="12" t="str">
        <f t="shared" si="172"/>
        <v>November</v>
      </c>
      <c r="L2812" s="24">
        <f t="shared" si="173"/>
        <v>0.2</v>
      </c>
      <c r="M2812" s="12">
        <f t="shared" si="174"/>
        <v>6.2006896551724138</v>
      </c>
      <c r="N2812" s="19">
        <f t="shared" si="175"/>
        <v>134.86500000000001</v>
      </c>
    </row>
    <row r="2813" spans="1:14" x14ac:dyDescent="0.3">
      <c r="A2813" s="10" t="s">
        <v>3481</v>
      </c>
      <c r="B2813" s="11">
        <v>42690</v>
      </c>
      <c r="C2813" s="12" t="s">
        <v>2031</v>
      </c>
      <c r="D2813" s="12" t="s">
        <v>8</v>
      </c>
      <c r="E2813" s="12" t="s">
        <v>30</v>
      </c>
      <c r="F2813" s="12" t="s">
        <v>4</v>
      </c>
      <c r="G2813" s="12">
        <v>185.58</v>
      </c>
      <c r="H2813" s="12">
        <v>13</v>
      </c>
      <c r="I2813" s="12">
        <v>37.116</v>
      </c>
      <c r="J2813" s="13">
        <v>0.14000000000000001</v>
      </c>
      <c r="K2813" s="12" t="str">
        <f t="shared" si="172"/>
        <v>November</v>
      </c>
      <c r="L2813" s="24">
        <f t="shared" si="173"/>
        <v>0.19999999999999998</v>
      </c>
      <c r="M2813" s="12">
        <f t="shared" si="174"/>
        <v>14.275384615384617</v>
      </c>
      <c r="N2813" s="19">
        <f t="shared" si="175"/>
        <v>159.59880000000001</v>
      </c>
    </row>
    <row r="2814" spans="1:14" x14ac:dyDescent="0.3">
      <c r="A2814" s="10" t="s">
        <v>3482</v>
      </c>
      <c r="B2814" s="11">
        <v>42690</v>
      </c>
      <c r="C2814" s="12" t="s">
        <v>2031</v>
      </c>
      <c r="D2814" s="12" t="s">
        <v>8</v>
      </c>
      <c r="E2814" s="12" t="s">
        <v>30</v>
      </c>
      <c r="F2814" s="12" t="s">
        <v>4</v>
      </c>
      <c r="G2814" s="12">
        <v>214.11</v>
      </c>
      <c r="H2814" s="12">
        <v>11</v>
      </c>
      <c r="I2814" s="12">
        <v>42.822000000000003</v>
      </c>
      <c r="J2814" s="13">
        <v>0.1</v>
      </c>
      <c r="K2814" s="12" t="str">
        <f t="shared" si="172"/>
        <v>November</v>
      </c>
      <c r="L2814" s="24">
        <f t="shared" si="173"/>
        <v>0.2</v>
      </c>
      <c r="M2814" s="12">
        <f t="shared" si="174"/>
        <v>19.464545454545455</v>
      </c>
      <c r="N2814" s="19">
        <f t="shared" si="175"/>
        <v>192.69900000000001</v>
      </c>
    </row>
    <row r="2815" spans="1:14" x14ac:dyDescent="0.3">
      <c r="A2815" s="10" t="s">
        <v>3483</v>
      </c>
      <c r="B2815" s="11">
        <v>42690</v>
      </c>
      <c r="C2815" s="12" t="s">
        <v>2031</v>
      </c>
      <c r="D2815" s="12" t="s">
        <v>8</v>
      </c>
      <c r="E2815" s="12" t="s">
        <v>30</v>
      </c>
      <c r="F2815" s="12" t="s">
        <v>18</v>
      </c>
      <c r="G2815" s="12">
        <v>999.96</v>
      </c>
      <c r="H2815" s="12">
        <v>4</v>
      </c>
      <c r="I2815" s="12">
        <v>199.99199999999999</v>
      </c>
      <c r="J2815" s="13">
        <v>0.03</v>
      </c>
      <c r="K2815" s="12" t="str">
        <f t="shared" si="172"/>
        <v>November</v>
      </c>
      <c r="L2815" s="24">
        <f t="shared" si="173"/>
        <v>0.19999999999999998</v>
      </c>
      <c r="M2815" s="12">
        <f t="shared" si="174"/>
        <v>249.99</v>
      </c>
      <c r="N2815" s="19">
        <f t="shared" si="175"/>
        <v>969.96120000000008</v>
      </c>
    </row>
    <row r="2816" spans="1:14" x14ac:dyDescent="0.3">
      <c r="A2816" s="10" t="s">
        <v>3484</v>
      </c>
      <c r="B2816" s="11">
        <v>42690</v>
      </c>
      <c r="C2816" s="12" t="s">
        <v>2031</v>
      </c>
      <c r="D2816" s="12" t="s">
        <v>8</v>
      </c>
      <c r="E2816" s="12" t="s">
        <v>30</v>
      </c>
      <c r="F2816" s="12" t="s">
        <v>4</v>
      </c>
      <c r="G2816" s="12">
        <v>653.54999999999995</v>
      </c>
      <c r="H2816" s="12">
        <v>24</v>
      </c>
      <c r="I2816" s="12">
        <v>130.71</v>
      </c>
      <c r="J2816" s="13">
        <v>0.15</v>
      </c>
      <c r="K2816" s="12" t="str">
        <f t="shared" si="172"/>
        <v>November</v>
      </c>
      <c r="L2816" s="24">
        <f t="shared" si="173"/>
        <v>0.20000000000000004</v>
      </c>
      <c r="M2816" s="12">
        <f t="shared" si="174"/>
        <v>27.231249999999999</v>
      </c>
      <c r="N2816" s="19">
        <f t="shared" si="175"/>
        <v>555.51749999999993</v>
      </c>
    </row>
    <row r="2817" spans="1:14" x14ac:dyDescent="0.3">
      <c r="A2817" s="10" t="s">
        <v>3485</v>
      </c>
      <c r="B2817" s="11">
        <v>42378</v>
      </c>
      <c r="C2817" s="12" t="s">
        <v>3486</v>
      </c>
      <c r="D2817" s="12" t="s">
        <v>45</v>
      </c>
      <c r="E2817" s="12" t="s">
        <v>30</v>
      </c>
      <c r="F2817" s="12" t="s">
        <v>10</v>
      </c>
      <c r="G2817" s="12">
        <v>114.6</v>
      </c>
      <c r="H2817" s="12">
        <v>10</v>
      </c>
      <c r="I2817" s="12">
        <v>22.92</v>
      </c>
      <c r="J2817" s="13">
        <v>7.0000000000000007E-2</v>
      </c>
      <c r="K2817" s="12" t="str">
        <f t="shared" si="172"/>
        <v>January</v>
      </c>
      <c r="L2817" s="24">
        <f t="shared" si="173"/>
        <v>0.2</v>
      </c>
      <c r="M2817" s="12">
        <f t="shared" si="174"/>
        <v>11.459999999999999</v>
      </c>
      <c r="N2817" s="19">
        <f t="shared" si="175"/>
        <v>106.57799999999999</v>
      </c>
    </row>
    <row r="2818" spans="1:14" x14ac:dyDescent="0.3">
      <c r="A2818" s="10" t="s">
        <v>3487</v>
      </c>
      <c r="B2818" s="11">
        <v>42378</v>
      </c>
      <c r="C2818" s="12" t="s">
        <v>3486</v>
      </c>
      <c r="D2818" s="12" t="s">
        <v>45</v>
      </c>
      <c r="E2818" s="12" t="s">
        <v>30</v>
      </c>
      <c r="F2818" s="12" t="s">
        <v>4</v>
      </c>
      <c r="G2818" s="12">
        <v>60.74</v>
      </c>
      <c r="H2818" s="12">
        <v>5</v>
      </c>
      <c r="I2818" s="12">
        <v>12.148</v>
      </c>
      <c r="J2818" s="13">
        <v>0.04</v>
      </c>
      <c r="K2818" s="12" t="str">
        <f t="shared" ref="K2818:K2881" si="176">TEXT(B2818,"mmmm")</f>
        <v>January</v>
      </c>
      <c r="L2818" s="24">
        <f t="shared" ref="L2818:L2881" si="177">I2818/G2818</f>
        <v>0.19999999999999998</v>
      </c>
      <c r="M2818" s="12">
        <f t="shared" ref="M2818:M2881" si="178">G2818/H2818</f>
        <v>12.148</v>
      </c>
      <c r="N2818" s="19">
        <f t="shared" ref="N2818:N2881" si="179">G2818-(G2818*J2818)</f>
        <v>58.310400000000001</v>
      </c>
    </row>
    <row r="2819" spans="1:14" x14ac:dyDescent="0.3">
      <c r="A2819" s="10" t="s">
        <v>3488</v>
      </c>
      <c r="B2819" s="11">
        <v>42378</v>
      </c>
      <c r="C2819" s="12" t="s">
        <v>3486</v>
      </c>
      <c r="D2819" s="12" t="s">
        <v>45</v>
      </c>
      <c r="E2819" s="12" t="s">
        <v>30</v>
      </c>
      <c r="F2819" s="12" t="s">
        <v>4</v>
      </c>
      <c r="G2819" s="12">
        <v>124.36</v>
      </c>
      <c r="H2819" s="12">
        <v>13</v>
      </c>
      <c r="I2819" s="12">
        <v>24.872</v>
      </c>
      <c r="J2819" s="13">
        <v>0.05</v>
      </c>
      <c r="K2819" s="12" t="str">
        <f t="shared" si="176"/>
        <v>January</v>
      </c>
      <c r="L2819" s="24">
        <f t="shared" si="177"/>
        <v>0.2</v>
      </c>
      <c r="M2819" s="12">
        <f t="shared" si="178"/>
        <v>9.5661538461538456</v>
      </c>
      <c r="N2819" s="19">
        <f t="shared" si="179"/>
        <v>118.142</v>
      </c>
    </row>
    <row r="2820" spans="1:14" x14ac:dyDescent="0.3">
      <c r="A2820" s="10" t="s">
        <v>3489</v>
      </c>
      <c r="B2820" s="11">
        <v>42378</v>
      </c>
      <c r="C2820" s="12" t="s">
        <v>3486</v>
      </c>
      <c r="D2820" s="12" t="s">
        <v>45</v>
      </c>
      <c r="E2820" s="12" t="s">
        <v>30</v>
      </c>
      <c r="F2820" s="12" t="s">
        <v>10</v>
      </c>
      <c r="G2820" s="12">
        <v>1088.76</v>
      </c>
      <c r="H2820" s="12">
        <v>27</v>
      </c>
      <c r="I2820" s="12">
        <v>217.75200000000001</v>
      </c>
      <c r="J2820" s="13">
        <v>0.12</v>
      </c>
      <c r="K2820" s="12" t="str">
        <f t="shared" si="176"/>
        <v>January</v>
      </c>
      <c r="L2820" s="24">
        <f t="shared" si="177"/>
        <v>0.2</v>
      </c>
      <c r="M2820" s="12">
        <f t="shared" si="178"/>
        <v>40.324444444444445</v>
      </c>
      <c r="N2820" s="19">
        <f t="shared" si="179"/>
        <v>958.10879999999997</v>
      </c>
    </row>
    <row r="2821" spans="1:14" x14ac:dyDescent="0.3">
      <c r="A2821" s="10" t="s">
        <v>3490</v>
      </c>
      <c r="B2821" s="11">
        <v>42860</v>
      </c>
      <c r="C2821" s="12" t="s">
        <v>3491</v>
      </c>
      <c r="D2821" s="12" t="s">
        <v>8</v>
      </c>
      <c r="E2821" s="12" t="s">
        <v>3</v>
      </c>
      <c r="F2821" s="12" t="s">
        <v>10</v>
      </c>
      <c r="G2821" s="12">
        <v>6.72</v>
      </c>
      <c r="H2821" s="12">
        <v>11</v>
      </c>
      <c r="I2821" s="12">
        <v>1.3440000000000001</v>
      </c>
      <c r="J2821" s="13">
        <v>0.1</v>
      </c>
      <c r="K2821" s="12" t="str">
        <f t="shared" si="176"/>
        <v>May</v>
      </c>
      <c r="L2821" s="24">
        <f t="shared" si="177"/>
        <v>0.2</v>
      </c>
      <c r="M2821" s="12">
        <f t="shared" si="178"/>
        <v>0.61090909090909085</v>
      </c>
      <c r="N2821" s="19">
        <f t="shared" si="179"/>
        <v>6.048</v>
      </c>
    </row>
    <row r="2822" spans="1:14" x14ac:dyDescent="0.3">
      <c r="A2822" s="10" t="s">
        <v>3492</v>
      </c>
      <c r="B2822" s="11">
        <v>42860</v>
      </c>
      <c r="C2822" s="12" t="s">
        <v>3491</v>
      </c>
      <c r="D2822" s="12" t="s">
        <v>8</v>
      </c>
      <c r="E2822" s="12" t="s">
        <v>3</v>
      </c>
      <c r="F2822" s="12" t="s">
        <v>4</v>
      </c>
      <c r="G2822" s="12">
        <v>298.77600000000001</v>
      </c>
      <c r="H2822" s="12">
        <v>28</v>
      </c>
      <c r="I2822" s="12">
        <v>59.755200000000002</v>
      </c>
      <c r="J2822" s="13">
        <v>0.24</v>
      </c>
      <c r="K2822" s="12" t="str">
        <f t="shared" si="176"/>
        <v>May</v>
      </c>
      <c r="L2822" s="24">
        <f t="shared" si="177"/>
        <v>0.2</v>
      </c>
      <c r="M2822" s="12">
        <f t="shared" si="178"/>
        <v>10.67057142857143</v>
      </c>
      <c r="N2822" s="19">
        <f t="shared" si="179"/>
        <v>227.06976000000003</v>
      </c>
    </row>
    <row r="2823" spans="1:14" x14ac:dyDescent="0.3">
      <c r="A2823" s="10" t="s">
        <v>3493</v>
      </c>
      <c r="B2823" s="11">
        <v>43100</v>
      </c>
      <c r="C2823" s="12" t="s">
        <v>1457</v>
      </c>
      <c r="D2823" s="12" t="s">
        <v>8</v>
      </c>
      <c r="E2823" s="12" t="s">
        <v>3</v>
      </c>
      <c r="F2823" s="12" t="s">
        <v>18</v>
      </c>
      <c r="G2823" s="12">
        <v>302.37599999999998</v>
      </c>
      <c r="H2823" s="12">
        <v>11</v>
      </c>
      <c r="I2823" s="12">
        <v>60.475200000000001</v>
      </c>
      <c r="J2823" s="13">
        <v>0.2</v>
      </c>
      <c r="K2823" s="12" t="str">
        <f t="shared" si="176"/>
        <v>December</v>
      </c>
      <c r="L2823" s="24">
        <f t="shared" si="177"/>
        <v>0.2</v>
      </c>
      <c r="M2823" s="12">
        <f t="shared" si="178"/>
        <v>27.488727272727271</v>
      </c>
      <c r="N2823" s="19">
        <f t="shared" si="179"/>
        <v>241.90079999999998</v>
      </c>
    </row>
    <row r="2824" spans="1:14" x14ac:dyDescent="0.3">
      <c r="A2824" s="10" t="s">
        <v>3494</v>
      </c>
      <c r="B2824" s="11">
        <v>43361</v>
      </c>
      <c r="C2824" s="12" t="s">
        <v>1699</v>
      </c>
      <c r="D2824" s="12" t="s">
        <v>2</v>
      </c>
      <c r="E2824" s="12" t="s">
        <v>3</v>
      </c>
      <c r="F2824" s="12" t="s">
        <v>10</v>
      </c>
      <c r="G2824" s="12">
        <v>8.9280000000000008</v>
      </c>
      <c r="H2824" s="12">
        <v>6</v>
      </c>
      <c r="I2824" s="12">
        <v>1.7856000000000001</v>
      </c>
      <c r="J2824" s="13">
        <v>0.16</v>
      </c>
      <c r="K2824" s="12" t="str">
        <f t="shared" si="176"/>
        <v>September</v>
      </c>
      <c r="L2824" s="24">
        <f t="shared" si="177"/>
        <v>0.19999999999999998</v>
      </c>
      <c r="M2824" s="12">
        <f t="shared" si="178"/>
        <v>1.4880000000000002</v>
      </c>
      <c r="N2824" s="19">
        <f t="shared" si="179"/>
        <v>7.4995200000000004</v>
      </c>
    </row>
    <row r="2825" spans="1:14" x14ac:dyDescent="0.3">
      <c r="A2825" s="10" t="s">
        <v>3495</v>
      </c>
      <c r="B2825" s="11">
        <v>43361</v>
      </c>
      <c r="C2825" s="12" t="s">
        <v>1699</v>
      </c>
      <c r="D2825" s="12" t="s">
        <v>2</v>
      </c>
      <c r="E2825" s="12" t="s">
        <v>3</v>
      </c>
      <c r="F2825" s="12" t="s">
        <v>10</v>
      </c>
      <c r="G2825" s="12">
        <v>47.584000000000003</v>
      </c>
      <c r="H2825" s="12">
        <v>13</v>
      </c>
      <c r="I2825" s="12">
        <v>9.5167999999999999</v>
      </c>
      <c r="J2825" s="13">
        <v>0.23</v>
      </c>
      <c r="K2825" s="12" t="str">
        <f t="shared" si="176"/>
        <v>September</v>
      </c>
      <c r="L2825" s="24">
        <f t="shared" si="177"/>
        <v>0.19999999999999998</v>
      </c>
      <c r="M2825" s="12">
        <f t="shared" si="178"/>
        <v>3.6603076923076925</v>
      </c>
      <c r="N2825" s="19">
        <f t="shared" si="179"/>
        <v>36.639679999999998</v>
      </c>
    </row>
    <row r="2826" spans="1:14" x14ac:dyDescent="0.3">
      <c r="A2826" s="10" t="s">
        <v>3496</v>
      </c>
      <c r="B2826" s="11">
        <v>42272</v>
      </c>
      <c r="C2826" s="12" t="s">
        <v>687</v>
      </c>
      <c r="D2826" s="12" t="s">
        <v>8</v>
      </c>
      <c r="E2826" s="12" t="s">
        <v>30</v>
      </c>
      <c r="F2826" s="12" t="s">
        <v>10</v>
      </c>
      <c r="G2826" s="12">
        <v>33.792000000000002</v>
      </c>
      <c r="H2826" s="12">
        <v>17</v>
      </c>
      <c r="I2826" s="12">
        <v>6.7584</v>
      </c>
      <c r="J2826" s="13">
        <v>0.13</v>
      </c>
      <c r="K2826" s="12" t="str">
        <f t="shared" si="176"/>
        <v>September</v>
      </c>
      <c r="L2826" s="24">
        <f t="shared" si="177"/>
        <v>0.19999999999999998</v>
      </c>
      <c r="M2826" s="12">
        <f t="shared" si="178"/>
        <v>1.9877647058823531</v>
      </c>
      <c r="N2826" s="19">
        <f t="shared" si="179"/>
        <v>29.399039999999999</v>
      </c>
    </row>
    <row r="2827" spans="1:14" x14ac:dyDescent="0.3">
      <c r="A2827" s="10" t="s">
        <v>3497</v>
      </c>
      <c r="B2827" s="11">
        <v>42272</v>
      </c>
      <c r="C2827" s="12" t="s">
        <v>687</v>
      </c>
      <c r="D2827" s="12" t="s">
        <v>8</v>
      </c>
      <c r="E2827" s="12" t="s">
        <v>30</v>
      </c>
      <c r="F2827" s="12" t="s">
        <v>4</v>
      </c>
      <c r="G2827" s="12">
        <v>300.53280000000001</v>
      </c>
      <c r="H2827" s="12">
        <v>8</v>
      </c>
      <c r="I2827" s="12">
        <v>60.106560000000002</v>
      </c>
      <c r="J2827" s="13">
        <v>0.19</v>
      </c>
      <c r="K2827" s="12" t="str">
        <f t="shared" si="176"/>
        <v>September</v>
      </c>
      <c r="L2827" s="24">
        <f t="shared" si="177"/>
        <v>0.2</v>
      </c>
      <c r="M2827" s="12">
        <f t="shared" si="178"/>
        <v>37.566600000000001</v>
      </c>
      <c r="N2827" s="19">
        <f t="shared" si="179"/>
        <v>243.431568</v>
      </c>
    </row>
    <row r="2828" spans="1:14" x14ac:dyDescent="0.3">
      <c r="A2828" s="10" t="s">
        <v>3498</v>
      </c>
      <c r="B2828" s="11">
        <v>42272</v>
      </c>
      <c r="C2828" s="12" t="s">
        <v>687</v>
      </c>
      <c r="D2828" s="12" t="s">
        <v>8</v>
      </c>
      <c r="E2828" s="12" t="s">
        <v>30</v>
      </c>
      <c r="F2828" s="12" t="s">
        <v>10</v>
      </c>
      <c r="G2828" s="12">
        <v>2.7240000000000002</v>
      </c>
      <c r="H2828" s="12">
        <v>20</v>
      </c>
      <c r="I2828" s="12">
        <v>0.54479999999999995</v>
      </c>
      <c r="J2828" s="13">
        <v>0.16</v>
      </c>
      <c r="K2828" s="12" t="str">
        <f t="shared" si="176"/>
        <v>September</v>
      </c>
      <c r="L2828" s="24">
        <f t="shared" si="177"/>
        <v>0.19999999999999996</v>
      </c>
      <c r="M2828" s="12">
        <f t="shared" si="178"/>
        <v>0.13620000000000002</v>
      </c>
      <c r="N2828" s="19">
        <f t="shared" si="179"/>
        <v>2.28816</v>
      </c>
    </row>
    <row r="2829" spans="1:14" x14ac:dyDescent="0.3">
      <c r="A2829" s="10" t="s">
        <v>3499</v>
      </c>
      <c r="B2829" s="11">
        <v>42272</v>
      </c>
      <c r="C2829" s="12" t="s">
        <v>687</v>
      </c>
      <c r="D2829" s="12" t="s">
        <v>8</v>
      </c>
      <c r="E2829" s="12" t="s">
        <v>30</v>
      </c>
      <c r="F2829" s="12" t="s">
        <v>10</v>
      </c>
      <c r="G2829" s="12">
        <v>3.2639999999999998</v>
      </c>
      <c r="H2829" s="12">
        <v>11</v>
      </c>
      <c r="I2829" s="12">
        <v>0.65280000000000005</v>
      </c>
      <c r="J2829" s="13">
        <v>0.23</v>
      </c>
      <c r="K2829" s="12" t="str">
        <f t="shared" si="176"/>
        <v>September</v>
      </c>
      <c r="L2829" s="24">
        <f t="shared" si="177"/>
        <v>0.20000000000000004</v>
      </c>
      <c r="M2829" s="12">
        <f t="shared" si="178"/>
        <v>0.29672727272727273</v>
      </c>
      <c r="N2829" s="19">
        <f t="shared" si="179"/>
        <v>2.51328</v>
      </c>
    </row>
    <row r="2830" spans="1:14" x14ac:dyDescent="0.3">
      <c r="A2830" s="10" t="s">
        <v>3500</v>
      </c>
      <c r="B2830" s="11">
        <v>42848</v>
      </c>
      <c r="C2830" s="12" t="s">
        <v>251</v>
      </c>
      <c r="D2830" s="12" t="s">
        <v>8</v>
      </c>
      <c r="E2830" s="12" t="s">
        <v>3</v>
      </c>
      <c r="F2830" s="12" t="s">
        <v>10</v>
      </c>
      <c r="G2830" s="12">
        <v>108.336</v>
      </c>
      <c r="H2830" s="12">
        <v>23</v>
      </c>
      <c r="I2830" s="12">
        <v>21.667200000000001</v>
      </c>
      <c r="J2830" s="13">
        <v>0.02</v>
      </c>
      <c r="K2830" s="12" t="str">
        <f t="shared" si="176"/>
        <v>April</v>
      </c>
      <c r="L2830" s="24">
        <f t="shared" si="177"/>
        <v>0.2</v>
      </c>
      <c r="M2830" s="12">
        <f t="shared" si="178"/>
        <v>4.7102608695652171</v>
      </c>
      <c r="N2830" s="19">
        <f t="shared" si="179"/>
        <v>106.16928</v>
      </c>
    </row>
    <row r="2831" spans="1:14" x14ac:dyDescent="0.3">
      <c r="A2831" s="10" t="s">
        <v>3501</v>
      </c>
      <c r="B2831" s="11">
        <v>42848</v>
      </c>
      <c r="C2831" s="12" t="s">
        <v>251</v>
      </c>
      <c r="D2831" s="12" t="s">
        <v>8</v>
      </c>
      <c r="E2831" s="12" t="s">
        <v>3</v>
      </c>
      <c r="F2831" s="12" t="s">
        <v>10</v>
      </c>
      <c r="G2831" s="12">
        <v>55.92</v>
      </c>
      <c r="H2831" s="12">
        <v>15</v>
      </c>
      <c r="I2831" s="12">
        <v>11.183999999999999</v>
      </c>
      <c r="J2831" s="13">
        <v>0.15</v>
      </c>
      <c r="K2831" s="12" t="str">
        <f t="shared" si="176"/>
        <v>April</v>
      </c>
      <c r="L2831" s="24">
        <f t="shared" si="177"/>
        <v>0.19999999999999998</v>
      </c>
      <c r="M2831" s="12">
        <f t="shared" si="178"/>
        <v>3.7280000000000002</v>
      </c>
      <c r="N2831" s="19">
        <f t="shared" si="179"/>
        <v>47.532000000000004</v>
      </c>
    </row>
    <row r="2832" spans="1:14" x14ac:dyDescent="0.3">
      <c r="A2832" s="10" t="s">
        <v>3502</v>
      </c>
      <c r="B2832" s="11">
        <v>42848</v>
      </c>
      <c r="C2832" s="12" t="s">
        <v>251</v>
      </c>
      <c r="D2832" s="12" t="s">
        <v>8</v>
      </c>
      <c r="E2832" s="12" t="s">
        <v>3</v>
      </c>
      <c r="F2832" s="12" t="s">
        <v>10</v>
      </c>
      <c r="G2832" s="12">
        <v>78.304000000000002</v>
      </c>
      <c r="H2832" s="12">
        <v>14</v>
      </c>
      <c r="I2832" s="12">
        <v>15.6608</v>
      </c>
      <c r="J2832" s="13">
        <v>0.02</v>
      </c>
      <c r="K2832" s="12" t="str">
        <f t="shared" si="176"/>
        <v>April</v>
      </c>
      <c r="L2832" s="24">
        <f t="shared" si="177"/>
        <v>0.19999999999999998</v>
      </c>
      <c r="M2832" s="12">
        <f t="shared" si="178"/>
        <v>5.5931428571428574</v>
      </c>
      <c r="N2832" s="19">
        <f t="shared" si="179"/>
        <v>76.737920000000003</v>
      </c>
    </row>
    <row r="2833" spans="1:14" x14ac:dyDescent="0.3">
      <c r="A2833" s="10" t="s">
        <v>3503</v>
      </c>
      <c r="B2833" s="11">
        <v>42015</v>
      </c>
      <c r="C2833" s="12" t="s">
        <v>1812</v>
      </c>
      <c r="D2833" s="12" t="s">
        <v>2</v>
      </c>
      <c r="E2833" s="12" t="s">
        <v>3</v>
      </c>
      <c r="F2833" s="12" t="s">
        <v>10</v>
      </c>
      <c r="G2833" s="12">
        <v>443.92</v>
      </c>
      <c r="H2833" s="12">
        <v>16</v>
      </c>
      <c r="I2833" s="12">
        <v>88.784000000000006</v>
      </c>
      <c r="J2833" s="13">
        <v>0.06</v>
      </c>
      <c r="K2833" s="12" t="str">
        <f t="shared" si="176"/>
        <v>January</v>
      </c>
      <c r="L2833" s="24">
        <f t="shared" si="177"/>
        <v>0.2</v>
      </c>
      <c r="M2833" s="12">
        <f t="shared" si="178"/>
        <v>27.745000000000001</v>
      </c>
      <c r="N2833" s="19">
        <f t="shared" si="179"/>
        <v>417.28480000000002</v>
      </c>
    </row>
    <row r="2834" spans="1:14" x14ac:dyDescent="0.3">
      <c r="A2834" s="10" t="s">
        <v>3504</v>
      </c>
      <c r="B2834" s="11">
        <v>42015</v>
      </c>
      <c r="C2834" s="12" t="s">
        <v>1812</v>
      </c>
      <c r="D2834" s="12" t="s">
        <v>2</v>
      </c>
      <c r="E2834" s="12" t="s">
        <v>3</v>
      </c>
      <c r="F2834" s="12" t="s">
        <v>18</v>
      </c>
      <c r="G2834" s="12">
        <v>155.976</v>
      </c>
      <c r="H2834" s="12">
        <v>7</v>
      </c>
      <c r="I2834" s="12">
        <v>31.1952</v>
      </c>
      <c r="J2834" s="13">
        <v>0.24</v>
      </c>
      <c r="K2834" s="12" t="str">
        <f t="shared" si="176"/>
        <v>January</v>
      </c>
      <c r="L2834" s="24">
        <f t="shared" si="177"/>
        <v>0.2</v>
      </c>
      <c r="M2834" s="12">
        <f t="shared" si="178"/>
        <v>22.282285714285713</v>
      </c>
      <c r="N2834" s="19">
        <f t="shared" si="179"/>
        <v>118.54176000000001</v>
      </c>
    </row>
    <row r="2835" spans="1:14" x14ac:dyDescent="0.3">
      <c r="A2835" s="10" t="s">
        <v>3505</v>
      </c>
      <c r="B2835" s="11">
        <v>43126</v>
      </c>
      <c r="C2835" s="12" t="s">
        <v>3506</v>
      </c>
      <c r="D2835" s="12" t="s">
        <v>2</v>
      </c>
      <c r="E2835" s="12" t="s">
        <v>9</v>
      </c>
      <c r="F2835" s="12" t="s">
        <v>10</v>
      </c>
      <c r="G2835" s="12">
        <v>15.47</v>
      </c>
      <c r="H2835" s="12">
        <v>24</v>
      </c>
      <c r="I2835" s="12">
        <v>3.0939999999999999</v>
      </c>
      <c r="J2835" s="13">
        <v>0.16</v>
      </c>
      <c r="K2835" s="12" t="str">
        <f t="shared" si="176"/>
        <v>January</v>
      </c>
      <c r="L2835" s="24">
        <f t="shared" si="177"/>
        <v>0.19999999999999998</v>
      </c>
      <c r="M2835" s="12">
        <f t="shared" si="178"/>
        <v>0.6445833333333334</v>
      </c>
      <c r="N2835" s="19">
        <f t="shared" si="179"/>
        <v>12.994800000000001</v>
      </c>
    </row>
    <row r="2836" spans="1:14" x14ac:dyDescent="0.3">
      <c r="A2836" s="10" t="s">
        <v>3507</v>
      </c>
      <c r="B2836" s="11">
        <v>43126</v>
      </c>
      <c r="C2836" s="12" t="s">
        <v>3506</v>
      </c>
      <c r="D2836" s="12" t="s">
        <v>2</v>
      </c>
      <c r="E2836" s="12" t="s">
        <v>9</v>
      </c>
      <c r="F2836" s="12" t="s">
        <v>10</v>
      </c>
      <c r="G2836" s="12">
        <v>7.16</v>
      </c>
      <c r="H2836" s="12">
        <v>19</v>
      </c>
      <c r="I2836" s="12">
        <v>1.4319999999999999</v>
      </c>
      <c r="J2836" s="13">
        <v>0</v>
      </c>
      <c r="K2836" s="12" t="str">
        <f t="shared" si="176"/>
        <v>January</v>
      </c>
      <c r="L2836" s="24">
        <f t="shared" si="177"/>
        <v>0.19999999999999998</v>
      </c>
      <c r="M2836" s="12">
        <f t="shared" si="178"/>
        <v>0.37684210526315792</v>
      </c>
      <c r="N2836" s="19">
        <f t="shared" si="179"/>
        <v>7.16</v>
      </c>
    </row>
    <row r="2837" spans="1:14" x14ac:dyDescent="0.3">
      <c r="A2837" s="10" t="s">
        <v>3508</v>
      </c>
      <c r="B2837" s="11">
        <v>43415</v>
      </c>
      <c r="C2837" s="12" t="s">
        <v>1174</v>
      </c>
      <c r="D2837" s="12" t="s">
        <v>45</v>
      </c>
      <c r="E2837" s="12" t="s">
        <v>3</v>
      </c>
      <c r="F2837" s="12" t="s">
        <v>10</v>
      </c>
      <c r="G2837" s="12">
        <v>10.89</v>
      </c>
      <c r="H2837" s="12">
        <v>27</v>
      </c>
      <c r="I2837" s="12">
        <v>2.1779999999999999</v>
      </c>
      <c r="J2837" s="13">
        <v>0.23</v>
      </c>
      <c r="K2837" s="12" t="str">
        <f t="shared" si="176"/>
        <v>November</v>
      </c>
      <c r="L2837" s="24">
        <f t="shared" si="177"/>
        <v>0.19999999999999998</v>
      </c>
      <c r="M2837" s="12">
        <f t="shared" si="178"/>
        <v>0.40333333333333338</v>
      </c>
      <c r="N2837" s="19">
        <f t="shared" si="179"/>
        <v>8.3853000000000009</v>
      </c>
    </row>
    <row r="2838" spans="1:14" x14ac:dyDescent="0.3">
      <c r="A2838" s="10" t="s">
        <v>3509</v>
      </c>
      <c r="B2838" s="11">
        <v>43415</v>
      </c>
      <c r="C2838" s="12" t="s">
        <v>1174</v>
      </c>
      <c r="D2838" s="12" t="s">
        <v>45</v>
      </c>
      <c r="E2838" s="12" t="s">
        <v>3</v>
      </c>
      <c r="F2838" s="12" t="s">
        <v>10</v>
      </c>
      <c r="G2838" s="12">
        <v>19.440000000000001</v>
      </c>
      <c r="H2838" s="12">
        <v>10</v>
      </c>
      <c r="I2838" s="12">
        <v>3.8879999999999999</v>
      </c>
      <c r="J2838" s="13">
        <v>0.13</v>
      </c>
      <c r="K2838" s="12" t="str">
        <f t="shared" si="176"/>
        <v>November</v>
      </c>
      <c r="L2838" s="24">
        <f t="shared" si="177"/>
        <v>0.19999999999999998</v>
      </c>
      <c r="M2838" s="12">
        <f t="shared" si="178"/>
        <v>1.9440000000000002</v>
      </c>
      <c r="N2838" s="19">
        <f t="shared" si="179"/>
        <v>16.912800000000001</v>
      </c>
    </row>
    <row r="2839" spans="1:14" x14ac:dyDescent="0.3">
      <c r="A2839" s="10" t="s">
        <v>3510</v>
      </c>
      <c r="B2839" s="11">
        <v>43415</v>
      </c>
      <c r="C2839" s="12" t="s">
        <v>1174</v>
      </c>
      <c r="D2839" s="12" t="s">
        <v>45</v>
      </c>
      <c r="E2839" s="12" t="s">
        <v>3</v>
      </c>
      <c r="F2839" s="12" t="s">
        <v>10</v>
      </c>
      <c r="G2839" s="12">
        <v>121.6</v>
      </c>
      <c r="H2839" s="12">
        <v>15</v>
      </c>
      <c r="I2839" s="12">
        <v>24.32</v>
      </c>
      <c r="J2839" s="13">
        <v>0</v>
      </c>
      <c r="K2839" s="12" t="str">
        <f t="shared" si="176"/>
        <v>November</v>
      </c>
      <c r="L2839" s="24">
        <f t="shared" si="177"/>
        <v>0.2</v>
      </c>
      <c r="M2839" s="12">
        <f t="shared" si="178"/>
        <v>8.1066666666666656</v>
      </c>
      <c r="N2839" s="19">
        <f t="shared" si="179"/>
        <v>121.6</v>
      </c>
    </row>
    <row r="2840" spans="1:14" x14ac:dyDescent="0.3">
      <c r="A2840" s="10" t="s">
        <v>3511</v>
      </c>
      <c r="B2840" s="11">
        <v>42984</v>
      </c>
      <c r="C2840" s="12" t="s">
        <v>3331</v>
      </c>
      <c r="D2840" s="12" t="s">
        <v>8</v>
      </c>
      <c r="E2840" s="12" t="s">
        <v>3</v>
      </c>
      <c r="F2840" s="12" t="s">
        <v>18</v>
      </c>
      <c r="G2840" s="12">
        <v>695.7</v>
      </c>
      <c r="H2840" s="12">
        <v>11</v>
      </c>
      <c r="I2840" s="12">
        <v>139.13999999999999</v>
      </c>
      <c r="J2840" s="13">
        <v>0.11</v>
      </c>
      <c r="K2840" s="12" t="str">
        <f t="shared" si="176"/>
        <v>September</v>
      </c>
      <c r="L2840" s="24">
        <f t="shared" si="177"/>
        <v>0.19999999999999996</v>
      </c>
      <c r="M2840" s="12">
        <f t="shared" si="178"/>
        <v>63.24545454545455</v>
      </c>
      <c r="N2840" s="19">
        <f t="shared" si="179"/>
        <v>619.173</v>
      </c>
    </row>
    <row r="2841" spans="1:14" x14ac:dyDescent="0.3">
      <c r="A2841" s="10" t="s">
        <v>3512</v>
      </c>
      <c r="B2841" s="11">
        <v>42438</v>
      </c>
      <c r="C2841" s="12" t="s">
        <v>265</v>
      </c>
      <c r="D2841" s="12" t="s">
        <v>29</v>
      </c>
      <c r="E2841" s="12" t="s">
        <v>9</v>
      </c>
      <c r="F2841" s="12" t="s">
        <v>10</v>
      </c>
      <c r="G2841" s="12">
        <v>120.33</v>
      </c>
      <c r="H2841" s="12">
        <v>6</v>
      </c>
      <c r="I2841" s="12">
        <v>24.065999999999999</v>
      </c>
      <c r="J2841" s="13">
        <v>0.08</v>
      </c>
      <c r="K2841" s="12" t="str">
        <f t="shared" si="176"/>
        <v>March</v>
      </c>
      <c r="L2841" s="24">
        <f t="shared" si="177"/>
        <v>0.19999999999999998</v>
      </c>
      <c r="M2841" s="12">
        <f t="shared" si="178"/>
        <v>20.055</v>
      </c>
      <c r="N2841" s="19">
        <f t="shared" si="179"/>
        <v>110.70359999999999</v>
      </c>
    </row>
    <row r="2842" spans="1:14" x14ac:dyDescent="0.3">
      <c r="A2842" s="10" t="s">
        <v>3513</v>
      </c>
      <c r="B2842" s="11">
        <v>42077</v>
      </c>
      <c r="C2842" s="12" t="s">
        <v>1007</v>
      </c>
      <c r="D2842" s="12" t="s">
        <v>8</v>
      </c>
      <c r="E2842" s="12" t="s">
        <v>30</v>
      </c>
      <c r="F2842" s="12" t="s">
        <v>4</v>
      </c>
      <c r="G2842" s="12">
        <v>1139.92</v>
      </c>
      <c r="H2842" s="12">
        <v>26</v>
      </c>
      <c r="I2842" s="12">
        <v>227.98400000000001</v>
      </c>
      <c r="J2842" s="13">
        <v>0.01</v>
      </c>
      <c r="K2842" s="12" t="str">
        <f t="shared" si="176"/>
        <v>March</v>
      </c>
      <c r="L2842" s="24">
        <f t="shared" si="177"/>
        <v>0.19999999999999998</v>
      </c>
      <c r="M2842" s="12">
        <f t="shared" si="178"/>
        <v>43.843076923076929</v>
      </c>
      <c r="N2842" s="19">
        <f t="shared" si="179"/>
        <v>1128.5208</v>
      </c>
    </row>
    <row r="2843" spans="1:14" x14ac:dyDescent="0.3">
      <c r="A2843" s="10" t="s">
        <v>3514</v>
      </c>
      <c r="B2843" s="11">
        <v>43343</v>
      </c>
      <c r="C2843" s="12" t="s">
        <v>754</v>
      </c>
      <c r="D2843" s="12" t="s">
        <v>2</v>
      </c>
      <c r="E2843" s="12" t="s">
        <v>3</v>
      </c>
      <c r="F2843" s="12" t="s">
        <v>10</v>
      </c>
      <c r="G2843" s="12">
        <v>229.54400000000001</v>
      </c>
      <c r="H2843" s="12">
        <v>19</v>
      </c>
      <c r="I2843" s="12">
        <v>45.908799999999999</v>
      </c>
      <c r="J2843" s="13">
        <v>0.2</v>
      </c>
      <c r="K2843" s="12" t="str">
        <f t="shared" si="176"/>
        <v>August</v>
      </c>
      <c r="L2843" s="24">
        <f t="shared" si="177"/>
        <v>0.19999999999999998</v>
      </c>
      <c r="M2843" s="12">
        <f t="shared" si="178"/>
        <v>12.081263157894737</v>
      </c>
      <c r="N2843" s="19">
        <f t="shared" si="179"/>
        <v>183.6352</v>
      </c>
    </row>
    <row r="2844" spans="1:14" x14ac:dyDescent="0.3">
      <c r="A2844" s="10" t="s">
        <v>3515</v>
      </c>
      <c r="B2844" s="11">
        <v>43182</v>
      </c>
      <c r="C2844" s="12" t="s">
        <v>3516</v>
      </c>
      <c r="D2844" s="12" t="s">
        <v>29</v>
      </c>
      <c r="E2844" s="12" t="s">
        <v>3</v>
      </c>
      <c r="F2844" s="12" t="s">
        <v>10</v>
      </c>
      <c r="G2844" s="12">
        <v>143.72800000000001</v>
      </c>
      <c r="H2844" s="12">
        <v>6</v>
      </c>
      <c r="I2844" s="12">
        <v>28.7456</v>
      </c>
      <c r="J2844" s="13">
        <v>0.05</v>
      </c>
      <c r="K2844" s="12" t="str">
        <f t="shared" si="176"/>
        <v>March</v>
      </c>
      <c r="L2844" s="24">
        <f t="shared" si="177"/>
        <v>0.19999999999999998</v>
      </c>
      <c r="M2844" s="12">
        <f t="shared" si="178"/>
        <v>23.954666666666668</v>
      </c>
      <c r="N2844" s="19">
        <f t="shared" si="179"/>
        <v>136.54160000000002</v>
      </c>
    </row>
    <row r="2845" spans="1:14" x14ac:dyDescent="0.3">
      <c r="A2845" s="10" t="s">
        <v>3517</v>
      </c>
      <c r="B2845" s="11">
        <v>43238</v>
      </c>
      <c r="C2845" s="12" t="s">
        <v>15</v>
      </c>
      <c r="D2845" s="12" t="s">
        <v>8</v>
      </c>
      <c r="E2845" s="12" t="s">
        <v>3</v>
      </c>
      <c r="F2845" s="12" t="s">
        <v>18</v>
      </c>
      <c r="G2845" s="12">
        <v>36.048000000000002</v>
      </c>
      <c r="H2845" s="12">
        <v>17</v>
      </c>
      <c r="I2845" s="12">
        <v>7.2096</v>
      </c>
      <c r="J2845" s="13">
        <v>0.08</v>
      </c>
      <c r="K2845" s="12" t="str">
        <f t="shared" si="176"/>
        <v>May</v>
      </c>
      <c r="L2845" s="24">
        <f t="shared" si="177"/>
        <v>0.19999999999999998</v>
      </c>
      <c r="M2845" s="12">
        <f t="shared" si="178"/>
        <v>2.1204705882352943</v>
      </c>
      <c r="N2845" s="19">
        <f t="shared" si="179"/>
        <v>33.164160000000003</v>
      </c>
    </row>
    <row r="2846" spans="1:14" x14ac:dyDescent="0.3">
      <c r="A2846" s="10" t="s">
        <v>3518</v>
      </c>
      <c r="B2846" s="11">
        <v>43096</v>
      </c>
      <c r="C2846" s="12" t="s">
        <v>1654</v>
      </c>
      <c r="D2846" s="12" t="s">
        <v>45</v>
      </c>
      <c r="E2846" s="12" t="s">
        <v>9</v>
      </c>
      <c r="F2846" s="12" t="s">
        <v>4</v>
      </c>
      <c r="G2846" s="12">
        <v>845.48800000000006</v>
      </c>
      <c r="H2846" s="12">
        <v>4</v>
      </c>
      <c r="I2846" s="12">
        <v>169.0976</v>
      </c>
      <c r="J2846" s="13">
        <v>0</v>
      </c>
      <c r="K2846" s="12" t="str">
        <f t="shared" si="176"/>
        <v>December</v>
      </c>
      <c r="L2846" s="24">
        <f t="shared" si="177"/>
        <v>0.19999999999999998</v>
      </c>
      <c r="M2846" s="12">
        <f t="shared" si="178"/>
        <v>211.37200000000001</v>
      </c>
      <c r="N2846" s="19">
        <f t="shared" si="179"/>
        <v>845.48800000000006</v>
      </c>
    </row>
    <row r="2847" spans="1:14" x14ac:dyDescent="0.3">
      <c r="A2847" s="10" t="s">
        <v>3519</v>
      </c>
      <c r="B2847" s="11">
        <v>43421</v>
      </c>
      <c r="C2847" s="12" t="s">
        <v>682</v>
      </c>
      <c r="D2847" s="12" t="s">
        <v>8</v>
      </c>
      <c r="E2847" s="12" t="s">
        <v>3</v>
      </c>
      <c r="F2847" s="12" t="s">
        <v>10</v>
      </c>
      <c r="G2847" s="12">
        <v>50.94</v>
      </c>
      <c r="H2847" s="12">
        <v>11</v>
      </c>
      <c r="I2847" s="12">
        <v>10.188000000000001</v>
      </c>
      <c r="J2847" s="13">
        <v>0.22</v>
      </c>
      <c r="K2847" s="12" t="str">
        <f t="shared" si="176"/>
        <v>November</v>
      </c>
      <c r="L2847" s="24">
        <f t="shared" si="177"/>
        <v>0.2</v>
      </c>
      <c r="M2847" s="12">
        <f t="shared" si="178"/>
        <v>4.6309090909090909</v>
      </c>
      <c r="N2847" s="19">
        <f t="shared" si="179"/>
        <v>39.733199999999997</v>
      </c>
    </row>
    <row r="2848" spans="1:14" x14ac:dyDescent="0.3">
      <c r="A2848" s="10" t="s">
        <v>3520</v>
      </c>
      <c r="B2848" s="11">
        <v>43382</v>
      </c>
      <c r="C2848" s="12" t="s">
        <v>1462</v>
      </c>
      <c r="D2848" s="12" t="s">
        <v>8</v>
      </c>
      <c r="E2848" s="12" t="s">
        <v>30</v>
      </c>
      <c r="F2848" s="12" t="s">
        <v>10</v>
      </c>
      <c r="G2848" s="12">
        <v>762.59400000000005</v>
      </c>
      <c r="H2848" s="12">
        <v>5</v>
      </c>
      <c r="I2848" s="12">
        <v>152.5188</v>
      </c>
      <c r="J2848" s="13">
        <v>0.02</v>
      </c>
      <c r="K2848" s="12" t="str">
        <f t="shared" si="176"/>
        <v>October</v>
      </c>
      <c r="L2848" s="24">
        <f t="shared" si="177"/>
        <v>0.19999999999999998</v>
      </c>
      <c r="M2848" s="12">
        <f t="shared" si="178"/>
        <v>152.5188</v>
      </c>
      <c r="N2848" s="19">
        <f t="shared" si="179"/>
        <v>747.34212000000002</v>
      </c>
    </row>
    <row r="2849" spans="1:14" x14ac:dyDescent="0.3">
      <c r="A2849" s="10" t="s">
        <v>3521</v>
      </c>
      <c r="B2849" s="11">
        <v>43316</v>
      </c>
      <c r="C2849" s="12" t="s">
        <v>3522</v>
      </c>
      <c r="D2849" s="12" t="s">
        <v>2</v>
      </c>
      <c r="E2849" s="12" t="s">
        <v>9</v>
      </c>
      <c r="F2849" s="12" t="s">
        <v>4</v>
      </c>
      <c r="G2849" s="12">
        <v>56.28</v>
      </c>
      <c r="H2849" s="12">
        <v>18</v>
      </c>
      <c r="I2849" s="12">
        <v>11.256</v>
      </c>
      <c r="J2849" s="13">
        <v>0.12</v>
      </c>
      <c r="K2849" s="12" t="str">
        <f t="shared" si="176"/>
        <v>August</v>
      </c>
      <c r="L2849" s="24">
        <f t="shared" si="177"/>
        <v>0.2</v>
      </c>
      <c r="M2849" s="12">
        <f t="shared" si="178"/>
        <v>3.1266666666666669</v>
      </c>
      <c r="N2849" s="19">
        <f t="shared" si="179"/>
        <v>49.526400000000002</v>
      </c>
    </row>
    <row r="2850" spans="1:14" x14ac:dyDescent="0.3">
      <c r="A2850" s="10" t="s">
        <v>3523</v>
      </c>
      <c r="B2850" s="11">
        <v>43316</v>
      </c>
      <c r="C2850" s="12" t="s">
        <v>3522</v>
      </c>
      <c r="D2850" s="12" t="s">
        <v>2</v>
      </c>
      <c r="E2850" s="12" t="s">
        <v>9</v>
      </c>
      <c r="F2850" s="12" t="s">
        <v>10</v>
      </c>
      <c r="G2850" s="12">
        <v>2690.97</v>
      </c>
      <c r="H2850" s="12">
        <v>16</v>
      </c>
      <c r="I2850" s="12">
        <v>538.19399999999996</v>
      </c>
      <c r="J2850" s="13">
        <v>0.08</v>
      </c>
      <c r="K2850" s="12" t="str">
        <f t="shared" si="176"/>
        <v>August</v>
      </c>
      <c r="L2850" s="24">
        <f t="shared" si="177"/>
        <v>0.2</v>
      </c>
      <c r="M2850" s="12">
        <f t="shared" si="178"/>
        <v>168.18562499999999</v>
      </c>
      <c r="N2850" s="19">
        <f t="shared" si="179"/>
        <v>2475.6923999999999</v>
      </c>
    </row>
    <row r="2851" spans="1:14" x14ac:dyDescent="0.3">
      <c r="A2851" s="10" t="s">
        <v>3524</v>
      </c>
      <c r="B2851" s="11">
        <v>43067</v>
      </c>
      <c r="C2851" s="12" t="s">
        <v>1197</v>
      </c>
      <c r="D2851" s="12" t="s">
        <v>2</v>
      </c>
      <c r="E2851" s="12" t="s">
        <v>9</v>
      </c>
      <c r="F2851" s="12" t="s">
        <v>10</v>
      </c>
      <c r="G2851" s="12">
        <v>7.4340000000000002</v>
      </c>
      <c r="H2851" s="12">
        <v>1</v>
      </c>
      <c r="I2851" s="12">
        <v>1.4867999999999999</v>
      </c>
      <c r="J2851" s="13">
        <v>0.14000000000000001</v>
      </c>
      <c r="K2851" s="12" t="str">
        <f t="shared" si="176"/>
        <v>November</v>
      </c>
      <c r="L2851" s="24">
        <f t="shared" si="177"/>
        <v>0.19999999999999998</v>
      </c>
      <c r="M2851" s="12">
        <f t="shared" si="178"/>
        <v>7.4340000000000002</v>
      </c>
      <c r="N2851" s="19">
        <f t="shared" si="179"/>
        <v>6.3932400000000005</v>
      </c>
    </row>
    <row r="2852" spans="1:14" x14ac:dyDescent="0.3">
      <c r="A2852" s="10" t="s">
        <v>3525</v>
      </c>
      <c r="B2852" s="11">
        <v>42772</v>
      </c>
      <c r="C2852" s="12" t="s">
        <v>1297</v>
      </c>
      <c r="D2852" s="12" t="s">
        <v>8</v>
      </c>
      <c r="E2852" s="12" t="s">
        <v>9</v>
      </c>
      <c r="F2852" s="12" t="s">
        <v>10</v>
      </c>
      <c r="G2852" s="12">
        <v>64.784000000000006</v>
      </c>
      <c r="H2852" s="12">
        <v>5</v>
      </c>
      <c r="I2852" s="12">
        <v>12.956799999999999</v>
      </c>
      <c r="J2852" s="13">
        <v>0.13</v>
      </c>
      <c r="K2852" s="12" t="str">
        <f t="shared" si="176"/>
        <v>February</v>
      </c>
      <c r="L2852" s="24">
        <f t="shared" si="177"/>
        <v>0.19999999999999998</v>
      </c>
      <c r="M2852" s="12">
        <f t="shared" si="178"/>
        <v>12.956800000000001</v>
      </c>
      <c r="N2852" s="19">
        <f t="shared" si="179"/>
        <v>56.362080000000006</v>
      </c>
    </row>
    <row r="2853" spans="1:14" x14ac:dyDescent="0.3">
      <c r="A2853" s="10" t="s">
        <v>3526</v>
      </c>
      <c r="B2853" s="11">
        <v>43451</v>
      </c>
      <c r="C2853" s="12" t="s">
        <v>3527</v>
      </c>
      <c r="D2853" s="12" t="s">
        <v>29</v>
      </c>
      <c r="E2853" s="12" t="s">
        <v>30</v>
      </c>
      <c r="F2853" s="12" t="s">
        <v>10</v>
      </c>
      <c r="G2853" s="12">
        <v>28.16</v>
      </c>
      <c r="H2853" s="12">
        <v>14</v>
      </c>
      <c r="I2853" s="12">
        <v>5.6319999999999997</v>
      </c>
      <c r="J2853" s="13">
        <v>0.01</v>
      </c>
      <c r="K2853" s="12" t="str">
        <f t="shared" si="176"/>
        <v>December</v>
      </c>
      <c r="L2853" s="24">
        <f t="shared" si="177"/>
        <v>0.19999999999999998</v>
      </c>
      <c r="M2853" s="12">
        <f t="shared" si="178"/>
        <v>2.0114285714285716</v>
      </c>
      <c r="N2853" s="19">
        <f t="shared" si="179"/>
        <v>27.878399999999999</v>
      </c>
    </row>
    <row r="2854" spans="1:14" x14ac:dyDescent="0.3">
      <c r="A2854" s="10" t="s">
        <v>3528</v>
      </c>
      <c r="B2854" s="11">
        <v>42813</v>
      </c>
      <c r="C2854" s="12" t="s">
        <v>2921</v>
      </c>
      <c r="D2854" s="12" t="s">
        <v>45</v>
      </c>
      <c r="E2854" s="12" t="s">
        <v>3</v>
      </c>
      <c r="F2854" s="12" t="s">
        <v>4</v>
      </c>
      <c r="G2854" s="12">
        <v>14.98</v>
      </c>
      <c r="H2854" s="12">
        <v>14</v>
      </c>
      <c r="I2854" s="12">
        <v>2.996</v>
      </c>
      <c r="J2854" s="13">
        <v>0.08</v>
      </c>
      <c r="K2854" s="12" t="str">
        <f t="shared" si="176"/>
        <v>March</v>
      </c>
      <c r="L2854" s="24">
        <f t="shared" si="177"/>
        <v>0.19999999999999998</v>
      </c>
      <c r="M2854" s="12">
        <f t="shared" si="178"/>
        <v>1.07</v>
      </c>
      <c r="N2854" s="19">
        <f t="shared" si="179"/>
        <v>13.781600000000001</v>
      </c>
    </row>
    <row r="2855" spans="1:14" x14ac:dyDescent="0.3">
      <c r="A2855" s="10" t="s">
        <v>3529</v>
      </c>
      <c r="B2855" s="11">
        <v>42813</v>
      </c>
      <c r="C2855" s="12" t="s">
        <v>2921</v>
      </c>
      <c r="D2855" s="12" t="s">
        <v>45</v>
      </c>
      <c r="E2855" s="12" t="s">
        <v>3</v>
      </c>
      <c r="F2855" s="12" t="s">
        <v>4</v>
      </c>
      <c r="G2855" s="12">
        <v>20.32</v>
      </c>
      <c r="H2855" s="12">
        <v>5</v>
      </c>
      <c r="I2855" s="12">
        <v>4.0640000000000001</v>
      </c>
      <c r="J2855" s="13">
        <v>0.1</v>
      </c>
      <c r="K2855" s="12" t="str">
        <f t="shared" si="176"/>
        <v>March</v>
      </c>
      <c r="L2855" s="24">
        <f t="shared" si="177"/>
        <v>0.2</v>
      </c>
      <c r="M2855" s="12">
        <f t="shared" si="178"/>
        <v>4.0640000000000001</v>
      </c>
      <c r="N2855" s="19">
        <f t="shared" si="179"/>
        <v>18.288</v>
      </c>
    </row>
    <row r="2856" spans="1:14" x14ac:dyDescent="0.3">
      <c r="A2856" s="10" t="s">
        <v>3530</v>
      </c>
      <c r="B2856" s="11">
        <v>43332</v>
      </c>
      <c r="C2856" s="12" t="s">
        <v>3035</v>
      </c>
      <c r="D2856" s="12" t="s">
        <v>8</v>
      </c>
      <c r="E2856" s="12" t="s">
        <v>9</v>
      </c>
      <c r="F2856" s="12" t="s">
        <v>10</v>
      </c>
      <c r="G2856" s="12">
        <v>40.29</v>
      </c>
      <c r="H2856" s="12">
        <v>12</v>
      </c>
      <c r="I2856" s="12">
        <v>8.0579999999999998</v>
      </c>
      <c r="J2856" s="13">
        <v>0.18</v>
      </c>
      <c r="K2856" s="12" t="str">
        <f t="shared" si="176"/>
        <v>August</v>
      </c>
      <c r="L2856" s="24">
        <f t="shared" si="177"/>
        <v>0.2</v>
      </c>
      <c r="M2856" s="12">
        <f t="shared" si="178"/>
        <v>3.3574999999999999</v>
      </c>
      <c r="N2856" s="19">
        <f t="shared" si="179"/>
        <v>33.037799999999997</v>
      </c>
    </row>
    <row r="2857" spans="1:14" x14ac:dyDescent="0.3">
      <c r="A2857" s="10" t="s">
        <v>3531</v>
      </c>
      <c r="B2857" s="11">
        <v>43306</v>
      </c>
      <c r="C2857" s="12" t="s">
        <v>639</v>
      </c>
      <c r="D2857" s="12" t="s">
        <v>45</v>
      </c>
      <c r="E2857" s="12" t="s">
        <v>3</v>
      </c>
      <c r="F2857" s="12" t="s">
        <v>10</v>
      </c>
      <c r="G2857" s="12">
        <v>20.23</v>
      </c>
      <c r="H2857" s="12">
        <v>20</v>
      </c>
      <c r="I2857" s="12">
        <v>4.0460000000000003</v>
      </c>
      <c r="J2857" s="13">
        <v>0.18</v>
      </c>
      <c r="K2857" s="12" t="str">
        <f t="shared" si="176"/>
        <v>July</v>
      </c>
      <c r="L2857" s="24">
        <f t="shared" si="177"/>
        <v>0.2</v>
      </c>
      <c r="M2857" s="12">
        <f t="shared" si="178"/>
        <v>1.0115000000000001</v>
      </c>
      <c r="N2857" s="19">
        <f t="shared" si="179"/>
        <v>16.5886</v>
      </c>
    </row>
    <row r="2858" spans="1:14" x14ac:dyDescent="0.3">
      <c r="A2858" s="10" t="s">
        <v>3532</v>
      </c>
      <c r="B2858" s="11">
        <v>42973</v>
      </c>
      <c r="C2858" s="12" t="s">
        <v>473</v>
      </c>
      <c r="D2858" s="12" t="s">
        <v>2</v>
      </c>
      <c r="E2858" s="12" t="s">
        <v>9</v>
      </c>
      <c r="F2858" s="12" t="s">
        <v>4</v>
      </c>
      <c r="G2858" s="12">
        <v>1603.136</v>
      </c>
      <c r="H2858" s="12">
        <v>27</v>
      </c>
      <c r="I2858" s="12">
        <v>320.62720000000002</v>
      </c>
      <c r="J2858" s="13">
        <v>0.06</v>
      </c>
      <c r="K2858" s="12" t="str">
        <f t="shared" si="176"/>
        <v>August</v>
      </c>
      <c r="L2858" s="24">
        <f t="shared" si="177"/>
        <v>0.2</v>
      </c>
      <c r="M2858" s="12">
        <f t="shared" si="178"/>
        <v>59.375407407407408</v>
      </c>
      <c r="N2858" s="19">
        <f t="shared" si="179"/>
        <v>1506.94784</v>
      </c>
    </row>
    <row r="2859" spans="1:14" x14ac:dyDescent="0.3">
      <c r="A2859" s="10" t="s">
        <v>3533</v>
      </c>
      <c r="B2859" s="11">
        <v>42962</v>
      </c>
      <c r="C2859" s="12" t="s">
        <v>3534</v>
      </c>
      <c r="D2859" s="12" t="s">
        <v>2</v>
      </c>
      <c r="E2859" s="12" t="s">
        <v>3</v>
      </c>
      <c r="F2859" s="12" t="s">
        <v>4</v>
      </c>
      <c r="G2859" s="12">
        <v>225.29599999999999</v>
      </c>
      <c r="H2859" s="12">
        <v>5</v>
      </c>
      <c r="I2859" s="12">
        <v>45.059199999999997</v>
      </c>
      <c r="J2859" s="13">
        <v>0.2</v>
      </c>
      <c r="K2859" s="12" t="str">
        <f t="shared" si="176"/>
        <v>August</v>
      </c>
      <c r="L2859" s="24">
        <f t="shared" si="177"/>
        <v>0.19999999999999998</v>
      </c>
      <c r="M2859" s="12">
        <f t="shared" si="178"/>
        <v>45.059199999999997</v>
      </c>
      <c r="N2859" s="19">
        <f t="shared" si="179"/>
        <v>180.23679999999999</v>
      </c>
    </row>
    <row r="2860" spans="1:14" x14ac:dyDescent="0.3">
      <c r="A2860" s="10" t="s">
        <v>3535</v>
      </c>
      <c r="B2860" s="11">
        <v>43239</v>
      </c>
      <c r="C2860" s="12" t="s">
        <v>3089</v>
      </c>
      <c r="D2860" s="12" t="s">
        <v>8</v>
      </c>
      <c r="E2860" s="12" t="s">
        <v>3</v>
      </c>
      <c r="F2860" s="12" t="s">
        <v>18</v>
      </c>
      <c r="G2860" s="12">
        <v>67.8</v>
      </c>
      <c r="H2860" s="12">
        <v>13</v>
      </c>
      <c r="I2860" s="12">
        <v>13.56</v>
      </c>
      <c r="J2860" s="13">
        <v>0.03</v>
      </c>
      <c r="K2860" s="12" t="str">
        <f t="shared" si="176"/>
        <v>May</v>
      </c>
      <c r="L2860" s="24">
        <f t="shared" si="177"/>
        <v>0.2</v>
      </c>
      <c r="M2860" s="12">
        <f t="shared" si="178"/>
        <v>5.2153846153846155</v>
      </c>
      <c r="N2860" s="19">
        <f t="shared" si="179"/>
        <v>65.765999999999991</v>
      </c>
    </row>
    <row r="2861" spans="1:14" x14ac:dyDescent="0.3">
      <c r="A2861" s="10" t="s">
        <v>3536</v>
      </c>
      <c r="B2861" s="11">
        <v>43239</v>
      </c>
      <c r="C2861" s="12" t="s">
        <v>3089</v>
      </c>
      <c r="D2861" s="12" t="s">
        <v>8</v>
      </c>
      <c r="E2861" s="12" t="s">
        <v>3</v>
      </c>
      <c r="F2861" s="12" t="s">
        <v>18</v>
      </c>
      <c r="G2861" s="12">
        <v>377.97</v>
      </c>
      <c r="H2861" s="12">
        <v>18</v>
      </c>
      <c r="I2861" s="12">
        <v>75.593999999999994</v>
      </c>
      <c r="J2861" s="13">
        <v>7.0000000000000007E-2</v>
      </c>
      <c r="K2861" s="12" t="str">
        <f t="shared" si="176"/>
        <v>May</v>
      </c>
      <c r="L2861" s="24">
        <f t="shared" si="177"/>
        <v>0.19999999999999998</v>
      </c>
      <c r="M2861" s="12">
        <f t="shared" si="178"/>
        <v>20.998333333333335</v>
      </c>
      <c r="N2861" s="19">
        <f t="shared" si="179"/>
        <v>351.51210000000003</v>
      </c>
    </row>
    <row r="2862" spans="1:14" x14ac:dyDescent="0.3">
      <c r="A2862" s="10" t="s">
        <v>3537</v>
      </c>
      <c r="B2862" s="11">
        <v>43239</v>
      </c>
      <c r="C2862" s="12" t="s">
        <v>3089</v>
      </c>
      <c r="D2862" s="12" t="s">
        <v>8</v>
      </c>
      <c r="E2862" s="12" t="s">
        <v>3</v>
      </c>
      <c r="F2862" s="12" t="s">
        <v>4</v>
      </c>
      <c r="G2862" s="12">
        <v>1628.82</v>
      </c>
      <c r="H2862" s="12">
        <v>21</v>
      </c>
      <c r="I2862" s="12">
        <v>325.76400000000001</v>
      </c>
      <c r="J2862" s="13">
        <v>0.06</v>
      </c>
      <c r="K2862" s="12" t="str">
        <f t="shared" si="176"/>
        <v>May</v>
      </c>
      <c r="L2862" s="24">
        <f t="shared" si="177"/>
        <v>0.2</v>
      </c>
      <c r="M2862" s="12">
        <f t="shared" si="178"/>
        <v>77.562857142857141</v>
      </c>
      <c r="N2862" s="19">
        <f t="shared" si="179"/>
        <v>1531.0907999999999</v>
      </c>
    </row>
    <row r="2863" spans="1:14" x14ac:dyDescent="0.3">
      <c r="A2863" s="10" t="s">
        <v>3538</v>
      </c>
      <c r="B2863" s="11">
        <v>43239</v>
      </c>
      <c r="C2863" s="12" t="s">
        <v>3089</v>
      </c>
      <c r="D2863" s="12" t="s">
        <v>8</v>
      </c>
      <c r="E2863" s="12" t="s">
        <v>3</v>
      </c>
      <c r="F2863" s="12" t="s">
        <v>10</v>
      </c>
      <c r="G2863" s="12">
        <v>286.93</v>
      </c>
      <c r="H2863" s="12">
        <v>17</v>
      </c>
      <c r="I2863" s="12">
        <v>57.386000000000003</v>
      </c>
      <c r="J2863" s="13">
        <v>0.25</v>
      </c>
      <c r="K2863" s="12" t="str">
        <f t="shared" si="176"/>
        <v>May</v>
      </c>
      <c r="L2863" s="24">
        <f t="shared" si="177"/>
        <v>0.2</v>
      </c>
      <c r="M2863" s="12">
        <f t="shared" si="178"/>
        <v>16.878235294117648</v>
      </c>
      <c r="N2863" s="19">
        <f t="shared" si="179"/>
        <v>215.19749999999999</v>
      </c>
    </row>
    <row r="2864" spans="1:14" x14ac:dyDescent="0.3">
      <c r="A2864" s="10" t="s">
        <v>3539</v>
      </c>
      <c r="B2864" s="11">
        <v>43442</v>
      </c>
      <c r="C2864" s="12" t="s">
        <v>1108</v>
      </c>
      <c r="D2864" s="12" t="s">
        <v>29</v>
      </c>
      <c r="E2864" s="12" t="s">
        <v>3</v>
      </c>
      <c r="F2864" s="12" t="s">
        <v>10</v>
      </c>
      <c r="G2864" s="12">
        <v>20.736000000000001</v>
      </c>
      <c r="H2864" s="12">
        <v>1</v>
      </c>
      <c r="I2864" s="12">
        <v>4.1471999999999998</v>
      </c>
      <c r="J2864" s="13">
        <v>0.11</v>
      </c>
      <c r="K2864" s="12" t="str">
        <f t="shared" si="176"/>
        <v>December</v>
      </c>
      <c r="L2864" s="24">
        <f t="shared" si="177"/>
        <v>0.19999999999999998</v>
      </c>
      <c r="M2864" s="12">
        <f t="shared" si="178"/>
        <v>20.736000000000001</v>
      </c>
      <c r="N2864" s="19">
        <f t="shared" si="179"/>
        <v>18.45504</v>
      </c>
    </row>
    <row r="2865" spans="1:14" x14ac:dyDescent="0.3">
      <c r="A2865" s="10" t="s">
        <v>3540</v>
      </c>
      <c r="B2865" s="11">
        <v>43325</v>
      </c>
      <c r="C2865" s="12" t="s">
        <v>985</v>
      </c>
      <c r="D2865" s="12" t="s">
        <v>8</v>
      </c>
      <c r="E2865" s="12" t="s">
        <v>3</v>
      </c>
      <c r="F2865" s="12" t="s">
        <v>10</v>
      </c>
      <c r="G2865" s="12">
        <v>31.44</v>
      </c>
      <c r="H2865" s="12">
        <v>28</v>
      </c>
      <c r="I2865" s="12">
        <v>6.2880000000000003</v>
      </c>
      <c r="J2865" s="13">
        <v>0.24</v>
      </c>
      <c r="K2865" s="12" t="str">
        <f t="shared" si="176"/>
        <v>August</v>
      </c>
      <c r="L2865" s="24">
        <f t="shared" si="177"/>
        <v>0.2</v>
      </c>
      <c r="M2865" s="12">
        <f t="shared" si="178"/>
        <v>1.122857142857143</v>
      </c>
      <c r="N2865" s="19">
        <f t="shared" si="179"/>
        <v>23.894400000000001</v>
      </c>
    </row>
    <row r="2866" spans="1:14" x14ac:dyDescent="0.3">
      <c r="A2866" s="10" t="s">
        <v>3541</v>
      </c>
      <c r="B2866" s="11">
        <v>43325</v>
      </c>
      <c r="C2866" s="12" t="s">
        <v>985</v>
      </c>
      <c r="D2866" s="12" t="s">
        <v>8</v>
      </c>
      <c r="E2866" s="12" t="s">
        <v>3</v>
      </c>
      <c r="F2866" s="12" t="s">
        <v>10</v>
      </c>
      <c r="G2866" s="12">
        <v>83.79</v>
      </c>
      <c r="H2866" s="12">
        <v>30</v>
      </c>
      <c r="I2866" s="12">
        <v>16.757999999999999</v>
      </c>
      <c r="J2866" s="13">
        <v>0.23</v>
      </c>
      <c r="K2866" s="12" t="str">
        <f t="shared" si="176"/>
        <v>August</v>
      </c>
      <c r="L2866" s="24">
        <f t="shared" si="177"/>
        <v>0.19999999999999998</v>
      </c>
      <c r="M2866" s="12">
        <f t="shared" si="178"/>
        <v>2.7930000000000001</v>
      </c>
      <c r="N2866" s="19">
        <f t="shared" si="179"/>
        <v>64.518300000000011</v>
      </c>
    </row>
    <row r="2867" spans="1:14" x14ac:dyDescent="0.3">
      <c r="A2867" s="10" t="s">
        <v>3542</v>
      </c>
      <c r="B2867" s="11">
        <v>43325</v>
      </c>
      <c r="C2867" s="12" t="s">
        <v>985</v>
      </c>
      <c r="D2867" s="12" t="s">
        <v>8</v>
      </c>
      <c r="E2867" s="12" t="s">
        <v>3</v>
      </c>
      <c r="F2867" s="12" t="s">
        <v>10</v>
      </c>
      <c r="G2867" s="12">
        <v>59.52</v>
      </c>
      <c r="H2867" s="12">
        <v>13</v>
      </c>
      <c r="I2867" s="12">
        <v>11.904</v>
      </c>
      <c r="J2867" s="13">
        <v>0.12</v>
      </c>
      <c r="K2867" s="12" t="str">
        <f t="shared" si="176"/>
        <v>August</v>
      </c>
      <c r="L2867" s="24">
        <f t="shared" si="177"/>
        <v>0.19999999999999998</v>
      </c>
      <c r="M2867" s="12">
        <f t="shared" si="178"/>
        <v>4.5784615384615384</v>
      </c>
      <c r="N2867" s="19">
        <f t="shared" si="179"/>
        <v>52.377600000000001</v>
      </c>
    </row>
    <row r="2868" spans="1:14" x14ac:dyDescent="0.3">
      <c r="A2868" s="10" t="s">
        <v>3543</v>
      </c>
      <c r="B2868" s="11">
        <v>43325</v>
      </c>
      <c r="C2868" s="12" t="s">
        <v>985</v>
      </c>
      <c r="D2868" s="12" t="s">
        <v>8</v>
      </c>
      <c r="E2868" s="12" t="s">
        <v>3</v>
      </c>
      <c r="F2868" s="12" t="s">
        <v>10</v>
      </c>
      <c r="G2868" s="12">
        <v>31.92</v>
      </c>
      <c r="H2868" s="12">
        <v>16</v>
      </c>
      <c r="I2868" s="12">
        <v>6.3840000000000003</v>
      </c>
      <c r="J2868" s="13">
        <v>0.08</v>
      </c>
      <c r="K2868" s="12" t="str">
        <f t="shared" si="176"/>
        <v>August</v>
      </c>
      <c r="L2868" s="24">
        <f t="shared" si="177"/>
        <v>0.2</v>
      </c>
      <c r="M2868" s="12">
        <f t="shared" si="178"/>
        <v>1.9950000000000001</v>
      </c>
      <c r="N2868" s="19">
        <f t="shared" si="179"/>
        <v>29.366400000000002</v>
      </c>
    </row>
    <row r="2869" spans="1:14" x14ac:dyDescent="0.3">
      <c r="A2869" s="10" t="s">
        <v>3544</v>
      </c>
      <c r="B2869" s="11">
        <v>43019</v>
      </c>
      <c r="C2869" s="12" t="s">
        <v>1171</v>
      </c>
      <c r="D2869" s="12" t="s">
        <v>2</v>
      </c>
      <c r="E2869" s="12" t="s">
        <v>3</v>
      </c>
      <c r="F2869" s="12" t="s">
        <v>10</v>
      </c>
      <c r="G2869" s="12">
        <v>14.72</v>
      </c>
      <c r="H2869" s="12">
        <v>22</v>
      </c>
      <c r="I2869" s="12">
        <v>2.944</v>
      </c>
      <c r="J2869" s="13">
        <v>0.22</v>
      </c>
      <c r="K2869" s="12" t="str">
        <f t="shared" si="176"/>
        <v>October</v>
      </c>
      <c r="L2869" s="24">
        <f t="shared" si="177"/>
        <v>0.19999999999999998</v>
      </c>
      <c r="M2869" s="12">
        <f t="shared" si="178"/>
        <v>0.66909090909090907</v>
      </c>
      <c r="N2869" s="19">
        <f t="shared" si="179"/>
        <v>11.4816</v>
      </c>
    </row>
    <row r="2870" spans="1:14" x14ac:dyDescent="0.3">
      <c r="A2870" s="10" t="s">
        <v>3545</v>
      </c>
      <c r="B2870" s="11">
        <v>43019</v>
      </c>
      <c r="C2870" s="12" t="s">
        <v>1171</v>
      </c>
      <c r="D2870" s="12" t="s">
        <v>2</v>
      </c>
      <c r="E2870" s="12" t="s">
        <v>3</v>
      </c>
      <c r="F2870" s="12" t="s">
        <v>10</v>
      </c>
      <c r="G2870" s="12">
        <v>38.975999999999999</v>
      </c>
      <c r="H2870" s="12">
        <v>11</v>
      </c>
      <c r="I2870" s="12">
        <v>7.7952000000000004</v>
      </c>
      <c r="J2870" s="13">
        <v>0.03</v>
      </c>
      <c r="K2870" s="12" t="str">
        <f t="shared" si="176"/>
        <v>October</v>
      </c>
      <c r="L2870" s="24">
        <f t="shared" si="177"/>
        <v>0.2</v>
      </c>
      <c r="M2870" s="12">
        <f t="shared" si="178"/>
        <v>3.5432727272727274</v>
      </c>
      <c r="N2870" s="19">
        <f t="shared" si="179"/>
        <v>37.806719999999999</v>
      </c>
    </row>
    <row r="2871" spans="1:14" x14ac:dyDescent="0.3">
      <c r="A2871" s="10" t="s">
        <v>3546</v>
      </c>
      <c r="B2871" s="11">
        <v>43440</v>
      </c>
      <c r="C2871" s="12" t="s">
        <v>206</v>
      </c>
      <c r="D2871" s="12" t="s">
        <v>8</v>
      </c>
      <c r="E2871" s="12" t="s">
        <v>3</v>
      </c>
      <c r="F2871" s="12" t="s">
        <v>4</v>
      </c>
      <c r="G2871" s="12">
        <v>17.088000000000001</v>
      </c>
      <c r="H2871" s="12">
        <v>4</v>
      </c>
      <c r="I2871" s="12">
        <v>3.4176000000000002</v>
      </c>
      <c r="J2871" s="13">
        <v>0.12</v>
      </c>
      <c r="K2871" s="12" t="str">
        <f t="shared" si="176"/>
        <v>December</v>
      </c>
      <c r="L2871" s="24">
        <f t="shared" si="177"/>
        <v>0.2</v>
      </c>
      <c r="M2871" s="12">
        <f t="shared" si="178"/>
        <v>4.2720000000000002</v>
      </c>
      <c r="N2871" s="19">
        <f t="shared" si="179"/>
        <v>15.03744</v>
      </c>
    </row>
    <row r="2872" spans="1:14" x14ac:dyDescent="0.3">
      <c r="A2872" s="10" t="s">
        <v>3547</v>
      </c>
      <c r="B2872" s="11">
        <v>42085</v>
      </c>
      <c r="C2872" s="12" t="s">
        <v>3548</v>
      </c>
      <c r="D2872" s="12" t="s">
        <v>8</v>
      </c>
      <c r="E2872" s="12" t="s">
        <v>9</v>
      </c>
      <c r="F2872" s="12" t="s">
        <v>10</v>
      </c>
      <c r="G2872" s="12">
        <v>74.352000000000004</v>
      </c>
      <c r="H2872" s="12">
        <v>24</v>
      </c>
      <c r="I2872" s="12">
        <v>14.8704</v>
      </c>
      <c r="J2872" s="13">
        <v>0.23</v>
      </c>
      <c r="K2872" s="12" t="str">
        <f t="shared" si="176"/>
        <v>March</v>
      </c>
      <c r="L2872" s="24">
        <f t="shared" si="177"/>
        <v>0.19999999999999998</v>
      </c>
      <c r="M2872" s="12">
        <f t="shared" si="178"/>
        <v>3.0980000000000003</v>
      </c>
      <c r="N2872" s="19">
        <f t="shared" si="179"/>
        <v>57.251040000000003</v>
      </c>
    </row>
    <row r="2873" spans="1:14" x14ac:dyDescent="0.3">
      <c r="A2873" s="10" t="s">
        <v>3549</v>
      </c>
      <c r="B2873" s="11">
        <v>42085</v>
      </c>
      <c r="C2873" s="12" t="s">
        <v>3548</v>
      </c>
      <c r="D2873" s="12" t="s">
        <v>8</v>
      </c>
      <c r="E2873" s="12" t="s">
        <v>9</v>
      </c>
      <c r="F2873" s="12" t="s">
        <v>4</v>
      </c>
      <c r="G2873" s="12">
        <v>314.35199999999998</v>
      </c>
      <c r="H2873" s="12">
        <v>21</v>
      </c>
      <c r="I2873" s="12">
        <v>62.870399999999997</v>
      </c>
      <c r="J2873" s="13">
        <v>0.12</v>
      </c>
      <c r="K2873" s="12" t="str">
        <f t="shared" si="176"/>
        <v>March</v>
      </c>
      <c r="L2873" s="24">
        <f t="shared" si="177"/>
        <v>0.2</v>
      </c>
      <c r="M2873" s="12">
        <f t="shared" si="178"/>
        <v>14.969142857142856</v>
      </c>
      <c r="N2873" s="19">
        <f t="shared" si="179"/>
        <v>276.62975999999998</v>
      </c>
    </row>
    <row r="2874" spans="1:14" x14ac:dyDescent="0.3">
      <c r="A2874" s="10" t="s">
        <v>3550</v>
      </c>
      <c r="B2874" s="11">
        <v>43266</v>
      </c>
      <c r="C2874" s="12" t="s">
        <v>2583</v>
      </c>
      <c r="D2874" s="12" t="s">
        <v>29</v>
      </c>
      <c r="E2874" s="12" t="s">
        <v>3</v>
      </c>
      <c r="F2874" s="12" t="s">
        <v>10</v>
      </c>
      <c r="G2874" s="12">
        <v>4.26</v>
      </c>
      <c r="H2874" s="12">
        <v>12</v>
      </c>
      <c r="I2874" s="12">
        <v>0.85199999999999998</v>
      </c>
      <c r="J2874" s="13">
        <v>0.13</v>
      </c>
      <c r="K2874" s="12" t="str">
        <f t="shared" si="176"/>
        <v>June</v>
      </c>
      <c r="L2874" s="24">
        <f t="shared" si="177"/>
        <v>0.2</v>
      </c>
      <c r="M2874" s="12">
        <f t="shared" si="178"/>
        <v>0.35499999999999998</v>
      </c>
      <c r="N2874" s="19">
        <f t="shared" si="179"/>
        <v>3.7061999999999999</v>
      </c>
    </row>
    <row r="2875" spans="1:14" x14ac:dyDescent="0.3">
      <c r="A2875" s="10" t="s">
        <v>3551</v>
      </c>
      <c r="B2875" s="11">
        <v>43420</v>
      </c>
      <c r="C2875" s="12" t="s">
        <v>1315</v>
      </c>
      <c r="D2875" s="12" t="s">
        <v>2</v>
      </c>
      <c r="E2875" s="12" t="s">
        <v>3</v>
      </c>
      <c r="F2875" s="12" t="s">
        <v>10</v>
      </c>
      <c r="G2875" s="12">
        <v>811.28</v>
      </c>
      <c r="H2875" s="12">
        <v>11</v>
      </c>
      <c r="I2875" s="12">
        <v>162.256</v>
      </c>
      <c r="J2875" s="13">
        <v>0.12</v>
      </c>
      <c r="K2875" s="12" t="str">
        <f t="shared" si="176"/>
        <v>November</v>
      </c>
      <c r="L2875" s="24">
        <f t="shared" si="177"/>
        <v>0.2</v>
      </c>
      <c r="M2875" s="12">
        <f t="shared" si="178"/>
        <v>73.75272727272727</v>
      </c>
      <c r="N2875" s="19">
        <f t="shared" si="179"/>
        <v>713.92639999999994</v>
      </c>
    </row>
    <row r="2876" spans="1:14" x14ac:dyDescent="0.3">
      <c r="A2876" s="10" t="s">
        <v>3552</v>
      </c>
      <c r="B2876" s="11">
        <v>43463</v>
      </c>
      <c r="C2876" s="12" t="s">
        <v>962</v>
      </c>
      <c r="D2876" s="12" t="s">
        <v>2</v>
      </c>
      <c r="E2876" s="12" t="s">
        <v>3</v>
      </c>
      <c r="F2876" s="12" t="s">
        <v>10</v>
      </c>
      <c r="G2876" s="12">
        <v>6.03</v>
      </c>
      <c r="H2876" s="12">
        <v>12</v>
      </c>
      <c r="I2876" s="12">
        <v>1.206</v>
      </c>
      <c r="J2876" s="13">
        <v>0.16</v>
      </c>
      <c r="K2876" s="12" t="str">
        <f t="shared" si="176"/>
        <v>December</v>
      </c>
      <c r="L2876" s="24">
        <f t="shared" si="177"/>
        <v>0.19999999999999998</v>
      </c>
      <c r="M2876" s="12">
        <f t="shared" si="178"/>
        <v>0.50250000000000006</v>
      </c>
      <c r="N2876" s="19">
        <f t="shared" si="179"/>
        <v>5.0651999999999999</v>
      </c>
    </row>
    <row r="2877" spans="1:14" x14ac:dyDescent="0.3">
      <c r="A2877" s="10" t="s">
        <v>3553</v>
      </c>
      <c r="B2877" s="11">
        <v>42756</v>
      </c>
      <c r="C2877" s="12" t="s">
        <v>500</v>
      </c>
      <c r="D2877" s="12" t="s">
        <v>45</v>
      </c>
      <c r="E2877" s="12" t="s">
        <v>3</v>
      </c>
      <c r="F2877" s="12" t="s">
        <v>4</v>
      </c>
      <c r="G2877" s="12">
        <v>153.56800000000001</v>
      </c>
      <c r="H2877" s="12">
        <v>9</v>
      </c>
      <c r="I2877" s="12">
        <v>30.7136</v>
      </c>
      <c r="J2877" s="13">
        <v>7.0000000000000007E-2</v>
      </c>
      <c r="K2877" s="12" t="str">
        <f t="shared" si="176"/>
        <v>January</v>
      </c>
      <c r="L2877" s="24">
        <f t="shared" si="177"/>
        <v>0.19999999999999998</v>
      </c>
      <c r="M2877" s="12">
        <f t="shared" si="178"/>
        <v>17.063111111111112</v>
      </c>
      <c r="N2877" s="19">
        <f t="shared" si="179"/>
        <v>142.81824</v>
      </c>
    </row>
    <row r="2878" spans="1:14" x14ac:dyDescent="0.3">
      <c r="A2878" s="10" t="s">
        <v>3554</v>
      </c>
      <c r="B2878" s="11">
        <v>42756</v>
      </c>
      <c r="C2878" s="12" t="s">
        <v>500</v>
      </c>
      <c r="D2878" s="12" t="s">
        <v>45</v>
      </c>
      <c r="E2878" s="12" t="s">
        <v>3</v>
      </c>
      <c r="F2878" s="12" t="s">
        <v>4</v>
      </c>
      <c r="G2878" s="12">
        <v>1013.4880000000001</v>
      </c>
      <c r="H2878" s="12">
        <v>9</v>
      </c>
      <c r="I2878" s="12">
        <v>202.69759999999999</v>
      </c>
      <c r="J2878" s="13">
        <v>0.2</v>
      </c>
      <c r="K2878" s="12" t="str">
        <f t="shared" si="176"/>
        <v>January</v>
      </c>
      <c r="L2878" s="24">
        <f t="shared" si="177"/>
        <v>0.19999999999999998</v>
      </c>
      <c r="M2878" s="12">
        <f t="shared" si="178"/>
        <v>112.60977777777778</v>
      </c>
      <c r="N2878" s="19">
        <f t="shared" si="179"/>
        <v>810.79040000000009</v>
      </c>
    </row>
    <row r="2879" spans="1:14" x14ac:dyDescent="0.3">
      <c r="A2879" s="10" t="s">
        <v>3555</v>
      </c>
      <c r="B2879" s="11">
        <v>42750</v>
      </c>
      <c r="C2879" s="12" t="s">
        <v>3427</v>
      </c>
      <c r="D2879" s="12" t="s">
        <v>8</v>
      </c>
      <c r="E2879" s="12" t="s">
        <v>30</v>
      </c>
      <c r="F2879" s="12" t="s">
        <v>10</v>
      </c>
      <c r="G2879" s="12">
        <v>52.34</v>
      </c>
      <c r="H2879" s="12">
        <v>8</v>
      </c>
      <c r="I2879" s="12">
        <v>10.468</v>
      </c>
      <c r="J2879" s="13">
        <v>0.06</v>
      </c>
      <c r="K2879" s="12" t="str">
        <f t="shared" si="176"/>
        <v>January</v>
      </c>
      <c r="L2879" s="24">
        <f t="shared" si="177"/>
        <v>0.19999999999999998</v>
      </c>
      <c r="M2879" s="12">
        <f t="shared" si="178"/>
        <v>6.5425000000000004</v>
      </c>
      <c r="N2879" s="19">
        <f t="shared" si="179"/>
        <v>49.199600000000004</v>
      </c>
    </row>
    <row r="2880" spans="1:14" x14ac:dyDescent="0.3">
      <c r="A2880" s="10" t="s">
        <v>3556</v>
      </c>
      <c r="B2880" s="11">
        <v>42750</v>
      </c>
      <c r="C2880" s="12" t="s">
        <v>3427</v>
      </c>
      <c r="D2880" s="12" t="s">
        <v>8</v>
      </c>
      <c r="E2880" s="12" t="s">
        <v>30</v>
      </c>
      <c r="F2880" s="12" t="s">
        <v>10</v>
      </c>
      <c r="G2880" s="12">
        <v>4.66</v>
      </c>
      <c r="H2880" s="12">
        <v>14</v>
      </c>
      <c r="I2880" s="12">
        <v>0.93200000000000005</v>
      </c>
      <c r="J2880" s="13">
        <v>7.0000000000000007E-2</v>
      </c>
      <c r="K2880" s="12" t="str">
        <f t="shared" si="176"/>
        <v>January</v>
      </c>
      <c r="L2880" s="24">
        <f t="shared" si="177"/>
        <v>0.2</v>
      </c>
      <c r="M2880" s="12">
        <f t="shared" si="178"/>
        <v>0.33285714285714285</v>
      </c>
      <c r="N2880" s="19">
        <f t="shared" si="179"/>
        <v>4.3338000000000001</v>
      </c>
    </row>
    <row r="2881" spans="1:14" x14ac:dyDescent="0.3">
      <c r="A2881" s="10" t="s">
        <v>3557</v>
      </c>
      <c r="B2881" s="11">
        <v>42750</v>
      </c>
      <c r="C2881" s="12" t="s">
        <v>3427</v>
      </c>
      <c r="D2881" s="12" t="s">
        <v>8</v>
      </c>
      <c r="E2881" s="12" t="s">
        <v>30</v>
      </c>
      <c r="F2881" s="12" t="s">
        <v>18</v>
      </c>
      <c r="G2881" s="12">
        <v>254.97</v>
      </c>
      <c r="H2881" s="12">
        <v>4</v>
      </c>
      <c r="I2881" s="12">
        <v>50.994</v>
      </c>
      <c r="J2881" s="13">
        <v>0</v>
      </c>
      <c r="K2881" s="12" t="str">
        <f t="shared" si="176"/>
        <v>January</v>
      </c>
      <c r="L2881" s="24">
        <f t="shared" si="177"/>
        <v>0.2</v>
      </c>
      <c r="M2881" s="12">
        <f t="shared" si="178"/>
        <v>63.7425</v>
      </c>
      <c r="N2881" s="19">
        <f t="shared" si="179"/>
        <v>254.97</v>
      </c>
    </row>
    <row r="2882" spans="1:14" x14ac:dyDescent="0.3">
      <c r="A2882" s="10" t="s">
        <v>3558</v>
      </c>
      <c r="B2882" s="11">
        <v>42997</v>
      </c>
      <c r="C2882" s="12" t="s">
        <v>612</v>
      </c>
      <c r="D2882" s="12" t="s">
        <v>45</v>
      </c>
      <c r="E2882" s="12" t="s">
        <v>30</v>
      </c>
      <c r="F2882" s="12" t="s">
        <v>10</v>
      </c>
      <c r="G2882" s="12">
        <v>25.44</v>
      </c>
      <c r="H2882" s="12">
        <v>4</v>
      </c>
      <c r="I2882" s="12">
        <v>5.0880000000000001</v>
      </c>
      <c r="J2882" s="13">
        <v>0.19</v>
      </c>
      <c r="K2882" s="12" t="str">
        <f t="shared" ref="K2882:K2945" si="180">TEXT(B2882,"mmmm")</f>
        <v>September</v>
      </c>
      <c r="L2882" s="24">
        <f t="shared" ref="L2882:L2945" si="181">I2882/G2882</f>
        <v>0.19999999999999998</v>
      </c>
      <c r="M2882" s="12">
        <f t="shared" ref="M2882:M2945" si="182">G2882/H2882</f>
        <v>6.36</v>
      </c>
      <c r="N2882" s="19">
        <f t="shared" ref="N2882:N2945" si="183">G2882-(G2882*J2882)</f>
        <v>20.606400000000001</v>
      </c>
    </row>
    <row r="2883" spans="1:14" x14ac:dyDescent="0.3">
      <c r="A2883" s="10" t="s">
        <v>3559</v>
      </c>
      <c r="B2883" s="11">
        <v>42997</v>
      </c>
      <c r="C2883" s="12" t="s">
        <v>612</v>
      </c>
      <c r="D2883" s="12" t="s">
        <v>45</v>
      </c>
      <c r="E2883" s="12" t="s">
        <v>30</v>
      </c>
      <c r="F2883" s="12" t="s">
        <v>10</v>
      </c>
      <c r="G2883" s="12">
        <v>27.93</v>
      </c>
      <c r="H2883" s="12">
        <v>5</v>
      </c>
      <c r="I2883" s="12">
        <v>5.5860000000000003</v>
      </c>
      <c r="J2883" s="13">
        <v>7.0000000000000007E-2</v>
      </c>
      <c r="K2883" s="12" t="str">
        <f t="shared" si="180"/>
        <v>September</v>
      </c>
      <c r="L2883" s="24">
        <f t="shared" si="181"/>
        <v>0.2</v>
      </c>
      <c r="M2883" s="12">
        <f t="shared" si="182"/>
        <v>5.5860000000000003</v>
      </c>
      <c r="N2883" s="19">
        <f t="shared" si="183"/>
        <v>25.974899999999998</v>
      </c>
    </row>
    <row r="2884" spans="1:14" x14ac:dyDescent="0.3">
      <c r="A2884" s="10" t="s">
        <v>3560</v>
      </c>
      <c r="B2884" s="11">
        <v>42056</v>
      </c>
      <c r="C2884" s="12" t="s">
        <v>3030</v>
      </c>
      <c r="D2884" s="12" t="s">
        <v>8</v>
      </c>
      <c r="E2884" s="12" t="s">
        <v>3</v>
      </c>
      <c r="F2884" s="12" t="s">
        <v>10</v>
      </c>
      <c r="G2884" s="12">
        <v>8.85</v>
      </c>
      <c r="H2884" s="12">
        <v>8</v>
      </c>
      <c r="I2884" s="12">
        <v>1.77</v>
      </c>
      <c r="J2884" s="13">
        <v>0.16</v>
      </c>
      <c r="K2884" s="12" t="str">
        <f t="shared" si="180"/>
        <v>February</v>
      </c>
      <c r="L2884" s="24">
        <f t="shared" si="181"/>
        <v>0.2</v>
      </c>
      <c r="M2884" s="12">
        <f t="shared" si="182"/>
        <v>1.10625</v>
      </c>
      <c r="N2884" s="19">
        <f t="shared" si="183"/>
        <v>7.4339999999999993</v>
      </c>
    </row>
    <row r="2885" spans="1:14" x14ac:dyDescent="0.3">
      <c r="A2885" s="10" t="s">
        <v>3561</v>
      </c>
      <c r="B2885" s="11">
        <v>43050</v>
      </c>
      <c r="C2885" s="12" t="s">
        <v>1184</v>
      </c>
      <c r="D2885" s="12" t="s">
        <v>45</v>
      </c>
      <c r="E2885" s="12" t="s">
        <v>3</v>
      </c>
      <c r="F2885" s="12" t="s">
        <v>4</v>
      </c>
      <c r="G2885" s="12">
        <v>6.96</v>
      </c>
      <c r="H2885" s="12">
        <v>19</v>
      </c>
      <c r="I2885" s="12">
        <v>1.3919999999999999</v>
      </c>
      <c r="J2885" s="13">
        <v>0.09</v>
      </c>
      <c r="K2885" s="12" t="str">
        <f t="shared" si="180"/>
        <v>November</v>
      </c>
      <c r="L2885" s="24">
        <f t="shared" si="181"/>
        <v>0.19999999999999998</v>
      </c>
      <c r="M2885" s="12">
        <f t="shared" si="182"/>
        <v>0.36631578947368421</v>
      </c>
      <c r="N2885" s="19">
        <f t="shared" si="183"/>
        <v>6.3335999999999997</v>
      </c>
    </row>
    <row r="2886" spans="1:14" x14ac:dyDescent="0.3">
      <c r="A2886" s="10" t="s">
        <v>3562</v>
      </c>
      <c r="B2886" s="11">
        <v>42765</v>
      </c>
      <c r="C2886" s="12" t="s">
        <v>797</v>
      </c>
      <c r="D2886" s="12" t="s">
        <v>8</v>
      </c>
      <c r="E2886" s="12" t="s">
        <v>3</v>
      </c>
      <c r="F2886" s="12" t="s">
        <v>10</v>
      </c>
      <c r="G2886" s="12">
        <v>17.456</v>
      </c>
      <c r="H2886" s="12">
        <v>30</v>
      </c>
      <c r="I2886" s="12">
        <v>3.4912000000000001</v>
      </c>
      <c r="J2886" s="13">
        <v>0.08</v>
      </c>
      <c r="K2886" s="12" t="str">
        <f t="shared" si="180"/>
        <v>January</v>
      </c>
      <c r="L2886" s="24">
        <f t="shared" si="181"/>
        <v>0.2</v>
      </c>
      <c r="M2886" s="12">
        <f t="shared" si="182"/>
        <v>0.58186666666666664</v>
      </c>
      <c r="N2886" s="19">
        <f t="shared" si="183"/>
        <v>16.059519999999999</v>
      </c>
    </row>
    <row r="2887" spans="1:14" x14ac:dyDescent="0.3">
      <c r="A2887" s="10" t="s">
        <v>3563</v>
      </c>
      <c r="B2887" s="11">
        <v>43026</v>
      </c>
      <c r="C2887" s="12" t="s">
        <v>759</v>
      </c>
      <c r="D2887" s="12" t="s">
        <v>29</v>
      </c>
      <c r="E2887" s="12" t="s">
        <v>3</v>
      </c>
      <c r="F2887" s="12" t="s">
        <v>4</v>
      </c>
      <c r="G2887" s="12">
        <v>307.92</v>
      </c>
      <c r="H2887" s="12">
        <v>7</v>
      </c>
      <c r="I2887" s="12">
        <v>61.584000000000003</v>
      </c>
      <c r="J2887" s="13">
        <v>7.0000000000000007E-2</v>
      </c>
      <c r="K2887" s="12" t="str">
        <f t="shared" si="180"/>
        <v>October</v>
      </c>
      <c r="L2887" s="24">
        <f t="shared" si="181"/>
        <v>0.2</v>
      </c>
      <c r="M2887" s="12">
        <f t="shared" si="182"/>
        <v>43.988571428571433</v>
      </c>
      <c r="N2887" s="19">
        <f t="shared" si="183"/>
        <v>286.36560000000003</v>
      </c>
    </row>
    <row r="2888" spans="1:14" x14ac:dyDescent="0.3">
      <c r="A2888" s="10" t="s">
        <v>3564</v>
      </c>
      <c r="B2888" s="11">
        <v>43452</v>
      </c>
      <c r="C2888" s="12" t="s">
        <v>759</v>
      </c>
      <c r="D2888" s="12" t="s">
        <v>29</v>
      </c>
      <c r="E2888" s="12" t="s">
        <v>3</v>
      </c>
      <c r="F2888" s="12" t="s">
        <v>10</v>
      </c>
      <c r="G2888" s="12">
        <v>6.63</v>
      </c>
      <c r="H2888" s="12">
        <v>13</v>
      </c>
      <c r="I2888" s="12">
        <v>1.3260000000000001</v>
      </c>
      <c r="J2888" s="13">
        <v>0.24</v>
      </c>
      <c r="K2888" s="12" t="str">
        <f t="shared" si="180"/>
        <v>December</v>
      </c>
      <c r="L2888" s="24">
        <f t="shared" si="181"/>
        <v>0.2</v>
      </c>
      <c r="M2888" s="12">
        <f t="shared" si="182"/>
        <v>0.51</v>
      </c>
      <c r="N2888" s="19">
        <f t="shared" si="183"/>
        <v>5.0388000000000002</v>
      </c>
    </row>
    <row r="2889" spans="1:14" x14ac:dyDescent="0.3">
      <c r="A2889" s="10" t="s">
        <v>3565</v>
      </c>
      <c r="B2889" s="11">
        <v>43452</v>
      </c>
      <c r="C2889" s="12" t="s">
        <v>759</v>
      </c>
      <c r="D2889" s="12" t="s">
        <v>29</v>
      </c>
      <c r="E2889" s="12" t="s">
        <v>3</v>
      </c>
      <c r="F2889" s="12" t="s">
        <v>10</v>
      </c>
      <c r="G2889" s="12">
        <v>12.96</v>
      </c>
      <c r="H2889" s="12">
        <v>6</v>
      </c>
      <c r="I2889" s="12">
        <v>2.5920000000000001</v>
      </c>
      <c r="J2889" s="13">
        <v>0.1</v>
      </c>
      <c r="K2889" s="12" t="str">
        <f t="shared" si="180"/>
        <v>December</v>
      </c>
      <c r="L2889" s="24">
        <f t="shared" si="181"/>
        <v>0.19999999999999998</v>
      </c>
      <c r="M2889" s="12">
        <f t="shared" si="182"/>
        <v>2.16</v>
      </c>
      <c r="N2889" s="19">
        <f t="shared" si="183"/>
        <v>11.664000000000001</v>
      </c>
    </row>
    <row r="2890" spans="1:14" x14ac:dyDescent="0.3">
      <c r="A2890" s="10" t="s">
        <v>3566</v>
      </c>
      <c r="B2890" s="11">
        <v>43452</v>
      </c>
      <c r="C2890" s="12" t="s">
        <v>759</v>
      </c>
      <c r="D2890" s="12" t="s">
        <v>29</v>
      </c>
      <c r="E2890" s="12" t="s">
        <v>3</v>
      </c>
      <c r="F2890" s="12" t="s">
        <v>10</v>
      </c>
      <c r="G2890" s="12">
        <v>32.4</v>
      </c>
      <c r="H2890" s="12">
        <v>4</v>
      </c>
      <c r="I2890" s="12">
        <v>6.48</v>
      </c>
      <c r="J2890" s="13">
        <v>0.04</v>
      </c>
      <c r="K2890" s="12" t="str">
        <f t="shared" si="180"/>
        <v>December</v>
      </c>
      <c r="L2890" s="24">
        <f t="shared" si="181"/>
        <v>0.2</v>
      </c>
      <c r="M2890" s="12">
        <f t="shared" si="182"/>
        <v>8.1</v>
      </c>
      <c r="N2890" s="19">
        <f t="shared" si="183"/>
        <v>31.103999999999999</v>
      </c>
    </row>
    <row r="2891" spans="1:14" x14ac:dyDescent="0.3">
      <c r="A2891" s="10" t="s">
        <v>3567</v>
      </c>
      <c r="B2891" s="11">
        <v>43142</v>
      </c>
      <c r="C2891" s="12" t="s">
        <v>614</v>
      </c>
      <c r="D2891" s="12" t="s">
        <v>29</v>
      </c>
      <c r="E2891" s="12" t="s">
        <v>9</v>
      </c>
      <c r="F2891" s="12" t="s">
        <v>10</v>
      </c>
      <c r="G2891" s="12">
        <v>23.85</v>
      </c>
      <c r="H2891" s="12">
        <v>17</v>
      </c>
      <c r="I2891" s="12">
        <v>4.7699999999999996</v>
      </c>
      <c r="J2891" s="13">
        <v>0.14000000000000001</v>
      </c>
      <c r="K2891" s="12" t="str">
        <f t="shared" si="180"/>
        <v>February</v>
      </c>
      <c r="L2891" s="24">
        <f t="shared" si="181"/>
        <v>0.19999999999999998</v>
      </c>
      <c r="M2891" s="12">
        <f t="shared" si="182"/>
        <v>1.4029411764705884</v>
      </c>
      <c r="N2891" s="19">
        <f t="shared" si="183"/>
        <v>20.511000000000003</v>
      </c>
    </row>
    <row r="2892" spans="1:14" x14ac:dyDescent="0.3">
      <c r="A2892" s="10" t="s">
        <v>3568</v>
      </c>
      <c r="B2892" s="11">
        <v>42123</v>
      </c>
      <c r="C2892" s="12" t="s">
        <v>3569</v>
      </c>
      <c r="D2892" s="12" t="s">
        <v>2</v>
      </c>
      <c r="E2892" s="12" t="s">
        <v>3</v>
      </c>
      <c r="F2892" s="12" t="s">
        <v>4</v>
      </c>
      <c r="G2892" s="12">
        <v>51.96</v>
      </c>
      <c r="H2892" s="12">
        <v>18</v>
      </c>
      <c r="I2892" s="12">
        <v>10.391999999999999</v>
      </c>
      <c r="J2892" s="13">
        <v>0.09</v>
      </c>
      <c r="K2892" s="12" t="str">
        <f t="shared" si="180"/>
        <v>April</v>
      </c>
      <c r="L2892" s="24">
        <f t="shared" si="181"/>
        <v>0.19999999999999998</v>
      </c>
      <c r="M2892" s="12">
        <f t="shared" si="182"/>
        <v>2.8866666666666667</v>
      </c>
      <c r="N2892" s="19">
        <f t="shared" si="183"/>
        <v>47.2836</v>
      </c>
    </row>
    <row r="2893" spans="1:14" x14ac:dyDescent="0.3">
      <c r="A2893" s="10" t="s">
        <v>3570</v>
      </c>
      <c r="B2893" s="11">
        <v>42123</v>
      </c>
      <c r="C2893" s="12" t="s">
        <v>3569</v>
      </c>
      <c r="D2893" s="12" t="s">
        <v>2</v>
      </c>
      <c r="E2893" s="12" t="s">
        <v>3</v>
      </c>
      <c r="F2893" s="12" t="s">
        <v>10</v>
      </c>
      <c r="G2893" s="12">
        <v>17.940000000000001</v>
      </c>
      <c r="H2893" s="12">
        <v>5</v>
      </c>
      <c r="I2893" s="12">
        <v>3.5880000000000001</v>
      </c>
      <c r="J2893" s="13">
        <v>0.01</v>
      </c>
      <c r="K2893" s="12" t="str">
        <f t="shared" si="180"/>
        <v>April</v>
      </c>
      <c r="L2893" s="24">
        <f t="shared" si="181"/>
        <v>0.19999999999999998</v>
      </c>
      <c r="M2893" s="12">
        <f t="shared" si="182"/>
        <v>3.5880000000000001</v>
      </c>
      <c r="N2893" s="19">
        <f t="shared" si="183"/>
        <v>17.7606</v>
      </c>
    </row>
    <row r="2894" spans="1:14" x14ac:dyDescent="0.3">
      <c r="A2894" s="10" t="s">
        <v>3571</v>
      </c>
      <c r="B2894" s="11">
        <v>43396</v>
      </c>
      <c r="C2894" s="12" t="s">
        <v>130</v>
      </c>
      <c r="D2894" s="12" t="s">
        <v>2</v>
      </c>
      <c r="E2894" s="12" t="s">
        <v>9</v>
      </c>
      <c r="F2894" s="12" t="s">
        <v>10</v>
      </c>
      <c r="G2894" s="12">
        <v>11.56</v>
      </c>
      <c r="H2894" s="12">
        <v>3</v>
      </c>
      <c r="I2894" s="12">
        <v>2.3119999999999998</v>
      </c>
      <c r="J2894" s="13">
        <v>0.11</v>
      </c>
      <c r="K2894" s="12" t="str">
        <f t="shared" si="180"/>
        <v>October</v>
      </c>
      <c r="L2894" s="24">
        <f t="shared" si="181"/>
        <v>0.19999999999999998</v>
      </c>
      <c r="M2894" s="12">
        <f t="shared" si="182"/>
        <v>3.8533333333333335</v>
      </c>
      <c r="N2894" s="19">
        <f t="shared" si="183"/>
        <v>10.288400000000001</v>
      </c>
    </row>
    <row r="2895" spans="1:14" x14ac:dyDescent="0.3">
      <c r="A2895" s="10" t="s">
        <v>3572</v>
      </c>
      <c r="B2895" s="11">
        <v>43396</v>
      </c>
      <c r="C2895" s="12" t="s">
        <v>130</v>
      </c>
      <c r="D2895" s="12" t="s">
        <v>2</v>
      </c>
      <c r="E2895" s="12" t="s">
        <v>9</v>
      </c>
      <c r="F2895" s="12" t="s">
        <v>10</v>
      </c>
      <c r="G2895" s="12">
        <v>26.4</v>
      </c>
      <c r="H2895" s="12">
        <v>25</v>
      </c>
      <c r="I2895" s="12">
        <v>5.28</v>
      </c>
      <c r="J2895" s="13">
        <v>0.03</v>
      </c>
      <c r="K2895" s="12" t="str">
        <f t="shared" si="180"/>
        <v>October</v>
      </c>
      <c r="L2895" s="24">
        <f t="shared" si="181"/>
        <v>0.2</v>
      </c>
      <c r="M2895" s="12">
        <f t="shared" si="182"/>
        <v>1.056</v>
      </c>
      <c r="N2895" s="19">
        <f t="shared" si="183"/>
        <v>25.607999999999997</v>
      </c>
    </row>
    <row r="2896" spans="1:14" x14ac:dyDescent="0.3">
      <c r="A2896" s="10" t="s">
        <v>3573</v>
      </c>
      <c r="B2896" s="11">
        <v>43396</v>
      </c>
      <c r="C2896" s="12" t="s">
        <v>130</v>
      </c>
      <c r="D2896" s="12" t="s">
        <v>2</v>
      </c>
      <c r="E2896" s="12" t="s">
        <v>9</v>
      </c>
      <c r="F2896" s="12" t="s">
        <v>4</v>
      </c>
      <c r="G2896" s="12">
        <v>69.08</v>
      </c>
      <c r="H2896" s="12">
        <v>26</v>
      </c>
      <c r="I2896" s="12">
        <v>13.816000000000001</v>
      </c>
      <c r="J2896" s="13">
        <v>0.2</v>
      </c>
      <c r="K2896" s="12" t="str">
        <f t="shared" si="180"/>
        <v>October</v>
      </c>
      <c r="L2896" s="24">
        <f t="shared" si="181"/>
        <v>0.2</v>
      </c>
      <c r="M2896" s="12">
        <f t="shared" si="182"/>
        <v>2.6569230769230767</v>
      </c>
      <c r="N2896" s="19">
        <f t="shared" si="183"/>
        <v>55.263999999999996</v>
      </c>
    </row>
    <row r="2897" spans="1:14" x14ac:dyDescent="0.3">
      <c r="A2897" s="10" t="s">
        <v>3574</v>
      </c>
      <c r="B2897" s="11">
        <v>43396</v>
      </c>
      <c r="C2897" s="12" t="s">
        <v>130</v>
      </c>
      <c r="D2897" s="12" t="s">
        <v>2</v>
      </c>
      <c r="E2897" s="12" t="s">
        <v>9</v>
      </c>
      <c r="F2897" s="12" t="s">
        <v>18</v>
      </c>
      <c r="G2897" s="12">
        <v>35.880000000000003</v>
      </c>
      <c r="H2897" s="12">
        <v>5</v>
      </c>
      <c r="I2897" s="12">
        <v>7.1760000000000002</v>
      </c>
      <c r="J2897" s="13">
        <v>0</v>
      </c>
      <c r="K2897" s="12" t="str">
        <f t="shared" si="180"/>
        <v>October</v>
      </c>
      <c r="L2897" s="24">
        <f t="shared" si="181"/>
        <v>0.19999999999999998</v>
      </c>
      <c r="M2897" s="12">
        <f t="shared" si="182"/>
        <v>7.1760000000000002</v>
      </c>
      <c r="N2897" s="19">
        <f t="shared" si="183"/>
        <v>35.880000000000003</v>
      </c>
    </row>
    <row r="2898" spans="1:14" x14ac:dyDescent="0.3">
      <c r="A2898" s="10" t="s">
        <v>3575</v>
      </c>
      <c r="B2898" s="11">
        <v>42093</v>
      </c>
      <c r="C2898" s="12" t="s">
        <v>100</v>
      </c>
      <c r="D2898" s="12" t="s">
        <v>8</v>
      </c>
      <c r="E2898" s="12" t="s">
        <v>3</v>
      </c>
      <c r="F2898" s="12" t="s">
        <v>10</v>
      </c>
      <c r="G2898" s="12">
        <v>49.65</v>
      </c>
      <c r="H2898" s="12">
        <v>23</v>
      </c>
      <c r="I2898" s="12">
        <v>9.93</v>
      </c>
      <c r="J2898" s="13">
        <v>0.13</v>
      </c>
      <c r="K2898" s="12" t="str">
        <f t="shared" si="180"/>
        <v>March</v>
      </c>
      <c r="L2898" s="24">
        <f t="shared" si="181"/>
        <v>0.2</v>
      </c>
      <c r="M2898" s="12">
        <f t="shared" si="182"/>
        <v>2.1586956521739129</v>
      </c>
      <c r="N2898" s="19">
        <f t="shared" si="183"/>
        <v>43.195499999999996</v>
      </c>
    </row>
    <row r="2899" spans="1:14" x14ac:dyDescent="0.3">
      <c r="A2899" s="10" t="s">
        <v>3576</v>
      </c>
      <c r="B2899" s="11">
        <v>42826</v>
      </c>
      <c r="C2899" s="12" t="s">
        <v>1731</v>
      </c>
      <c r="D2899" s="12" t="s">
        <v>8</v>
      </c>
      <c r="E2899" s="12" t="s">
        <v>9</v>
      </c>
      <c r="F2899" s="12" t="s">
        <v>18</v>
      </c>
      <c r="G2899" s="12">
        <v>959.96799999999996</v>
      </c>
      <c r="H2899" s="12">
        <v>7</v>
      </c>
      <c r="I2899" s="12">
        <v>191.99359999999999</v>
      </c>
      <c r="J2899" s="13">
        <v>0.19</v>
      </c>
      <c r="K2899" s="12" t="str">
        <f t="shared" si="180"/>
        <v>April</v>
      </c>
      <c r="L2899" s="24">
        <f t="shared" si="181"/>
        <v>0.19999999999999998</v>
      </c>
      <c r="M2899" s="12">
        <f t="shared" si="182"/>
        <v>137.1382857142857</v>
      </c>
      <c r="N2899" s="19">
        <f t="shared" si="183"/>
        <v>777.57407999999998</v>
      </c>
    </row>
    <row r="2900" spans="1:14" x14ac:dyDescent="0.3">
      <c r="A2900" s="10" t="s">
        <v>3577</v>
      </c>
      <c r="B2900" s="11">
        <v>42486</v>
      </c>
      <c r="C2900" s="12" t="s">
        <v>3065</v>
      </c>
      <c r="D2900" s="12" t="s">
        <v>8</v>
      </c>
      <c r="E2900" s="12" t="s">
        <v>3</v>
      </c>
      <c r="F2900" s="12" t="s">
        <v>4</v>
      </c>
      <c r="G2900" s="12">
        <v>408.42200000000003</v>
      </c>
      <c r="H2900" s="12">
        <v>1</v>
      </c>
      <c r="I2900" s="12">
        <v>81.684399999999997</v>
      </c>
      <c r="J2900" s="13">
        <v>0.08</v>
      </c>
      <c r="K2900" s="12" t="str">
        <f t="shared" si="180"/>
        <v>April</v>
      </c>
      <c r="L2900" s="24">
        <f t="shared" si="181"/>
        <v>0.19999999999999998</v>
      </c>
      <c r="M2900" s="12">
        <f t="shared" si="182"/>
        <v>408.42200000000003</v>
      </c>
      <c r="N2900" s="19">
        <f t="shared" si="183"/>
        <v>375.74824000000001</v>
      </c>
    </row>
    <row r="2901" spans="1:14" x14ac:dyDescent="0.3">
      <c r="A2901" s="10" t="s">
        <v>3578</v>
      </c>
      <c r="B2901" s="11">
        <v>42713</v>
      </c>
      <c r="C2901" s="12" t="s">
        <v>135</v>
      </c>
      <c r="D2901" s="12" t="s">
        <v>29</v>
      </c>
      <c r="E2901" s="12" t="s">
        <v>3</v>
      </c>
      <c r="F2901" s="12" t="s">
        <v>18</v>
      </c>
      <c r="G2901" s="12">
        <v>479.98399999999998</v>
      </c>
      <c r="H2901" s="12">
        <v>25</v>
      </c>
      <c r="I2901" s="12">
        <v>95.996799999999993</v>
      </c>
      <c r="J2901" s="13">
        <v>0.2</v>
      </c>
      <c r="K2901" s="12" t="str">
        <f t="shared" si="180"/>
        <v>December</v>
      </c>
      <c r="L2901" s="24">
        <f t="shared" si="181"/>
        <v>0.19999999999999998</v>
      </c>
      <c r="M2901" s="12">
        <f t="shared" si="182"/>
        <v>19.199359999999999</v>
      </c>
      <c r="N2901" s="19">
        <f t="shared" si="183"/>
        <v>383.98719999999997</v>
      </c>
    </row>
    <row r="2902" spans="1:14" x14ac:dyDescent="0.3">
      <c r="A2902" s="10" t="s">
        <v>3579</v>
      </c>
      <c r="B2902" s="11">
        <v>42713</v>
      </c>
      <c r="C2902" s="12" t="s">
        <v>135</v>
      </c>
      <c r="D2902" s="12" t="s">
        <v>29</v>
      </c>
      <c r="E2902" s="12" t="s">
        <v>3</v>
      </c>
      <c r="F2902" s="12" t="s">
        <v>10</v>
      </c>
      <c r="G2902" s="12">
        <v>12.6</v>
      </c>
      <c r="H2902" s="12">
        <v>5</v>
      </c>
      <c r="I2902" s="12">
        <v>2.52</v>
      </c>
      <c r="J2902" s="13">
        <v>7.0000000000000007E-2</v>
      </c>
      <c r="K2902" s="12" t="str">
        <f t="shared" si="180"/>
        <v>December</v>
      </c>
      <c r="L2902" s="24">
        <f t="shared" si="181"/>
        <v>0.2</v>
      </c>
      <c r="M2902" s="12">
        <f t="shared" si="182"/>
        <v>2.52</v>
      </c>
      <c r="N2902" s="19">
        <f t="shared" si="183"/>
        <v>11.718</v>
      </c>
    </row>
    <row r="2903" spans="1:14" x14ac:dyDescent="0.3">
      <c r="A2903" s="10" t="s">
        <v>3580</v>
      </c>
      <c r="B2903" s="11">
        <v>43413</v>
      </c>
      <c r="C2903" s="12" t="s">
        <v>3149</v>
      </c>
      <c r="D2903" s="12" t="s">
        <v>2</v>
      </c>
      <c r="E2903" s="12" t="s">
        <v>30</v>
      </c>
      <c r="F2903" s="12" t="s">
        <v>10</v>
      </c>
      <c r="G2903" s="12">
        <v>184.66</v>
      </c>
      <c r="H2903" s="12">
        <v>21</v>
      </c>
      <c r="I2903" s="12">
        <v>36.932000000000002</v>
      </c>
      <c r="J2903" s="13">
        <v>0.03</v>
      </c>
      <c r="K2903" s="12" t="str">
        <f t="shared" si="180"/>
        <v>November</v>
      </c>
      <c r="L2903" s="24">
        <f t="shared" si="181"/>
        <v>0.2</v>
      </c>
      <c r="M2903" s="12">
        <f t="shared" si="182"/>
        <v>8.793333333333333</v>
      </c>
      <c r="N2903" s="19">
        <f t="shared" si="183"/>
        <v>179.12020000000001</v>
      </c>
    </row>
    <row r="2904" spans="1:14" x14ac:dyDescent="0.3">
      <c r="A2904" s="10" t="s">
        <v>3581</v>
      </c>
      <c r="B2904" s="11">
        <v>43075</v>
      </c>
      <c r="C2904" s="12" t="s">
        <v>922</v>
      </c>
      <c r="D2904" s="12" t="s">
        <v>45</v>
      </c>
      <c r="E2904" s="12" t="s">
        <v>3</v>
      </c>
      <c r="F2904" s="12" t="s">
        <v>10</v>
      </c>
      <c r="G2904" s="12">
        <v>23.12</v>
      </c>
      <c r="H2904" s="12">
        <v>30</v>
      </c>
      <c r="I2904" s="12">
        <v>4.6239999999999997</v>
      </c>
      <c r="J2904" s="13">
        <v>0.21</v>
      </c>
      <c r="K2904" s="12" t="str">
        <f t="shared" si="180"/>
        <v>December</v>
      </c>
      <c r="L2904" s="24">
        <f t="shared" si="181"/>
        <v>0.19999999999999998</v>
      </c>
      <c r="M2904" s="12">
        <f t="shared" si="182"/>
        <v>0.77066666666666672</v>
      </c>
      <c r="N2904" s="19">
        <f t="shared" si="183"/>
        <v>18.264800000000001</v>
      </c>
    </row>
    <row r="2905" spans="1:14" x14ac:dyDescent="0.3">
      <c r="A2905" s="10" t="s">
        <v>3582</v>
      </c>
      <c r="B2905" s="11">
        <v>42913</v>
      </c>
      <c r="C2905" s="12" t="s">
        <v>2394</v>
      </c>
      <c r="D2905" s="12" t="s">
        <v>2</v>
      </c>
      <c r="E2905" s="12" t="s">
        <v>9</v>
      </c>
      <c r="F2905" s="12" t="s">
        <v>10</v>
      </c>
      <c r="G2905" s="12">
        <v>37.463999999999999</v>
      </c>
      <c r="H2905" s="12">
        <v>1</v>
      </c>
      <c r="I2905" s="12">
        <v>7.4927999999999999</v>
      </c>
      <c r="J2905" s="13">
        <v>0.13</v>
      </c>
      <c r="K2905" s="12" t="str">
        <f t="shared" si="180"/>
        <v>June</v>
      </c>
      <c r="L2905" s="24">
        <f t="shared" si="181"/>
        <v>0.2</v>
      </c>
      <c r="M2905" s="12">
        <f t="shared" si="182"/>
        <v>37.463999999999999</v>
      </c>
      <c r="N2905" s="19">
        <f t="shared" si="183"/>
        <v>32.593679999999999</v>
      </c>
    </row>
    <row r="2906" spans="1:14" x14ac:dyDescent="0.3">
      <c r="A2906" s="10" t="s">
        <v>3583</v>
      </c>
      <c r="B2906" s="11">
        <v>42913</v>
      </c>
      <c r="C2906" s="12" t="s">
        <v>2394</v>
      </c>
      <c r="D2906" s="12" t="s">
        <v>2</v>
      </c>
      <c r="E2906" s="12" t="s">
        <v>9</v>
      </c>
      <c r="F2906" s="12" t="s">
        <v>4</v>
      </c>
      <c r="G2906" s="12">
        <v>539.65800000000002</v>
      </c>
      <c r="H2906" s="12">
        <v>18</v>
      </c>
      <c r="I2906" s="12">
        <v>107.9316</v>
      </c>
      <c r="J2906" s="13">
        <v>0.23</v>
      </c>
      <c r="K2906" s="12" t="str">
        <f t="shared" si="180"/>
        <v>June</v>
      </c>
      <c r="L2906" s="24">
        <f t="shared" si="181"/>
        <v>0.2</v>
      </c>
      <c r="M2906" s="12">
        <f t="shared" si="182"/>
        <v>29.981000000000002</v>
      </c>
      <c r="N2906" s="19">
        <f t="shared" si="183"/>
        <v>415.53665999999998</v>
      </c>
    </row>
    <row r="2907" spans="1:14" x14ac:dyDescent="0.3">
      <c r="A2907" s="10" t="s">
        <v>3584</v>
      </c>
      <c r="B2907" s="11">
        <v>42273</v>
      </c>
      <c r="C2907" s="12" t="s">
        <v>132</v>
      </c>
      <c r="D2907" s="12" t="s">
        <v>29</v>
      </c>
      <c r="E2907" s="12" t="s">
        <v>30</v>
      </c>
      <c r="F2907" s="12" t="s">
        <v>10</v>
      </c>
      <c r="G2907" s="12">
        <v>310.12</v>
      </c>
      <c r="H2907" s="12">
        <v>18</v>
      </c>
      <c r="I2907" s="12">
        <v>62.024000000000001</v>
      </c>
      <c r="J2907" s="13">
        <v>0.02</v>
      </c>
      <c r="K2907" s="12" t="str">
        <f t="shared" si="180"/>
        <v>September</v>
      </c>
      <c r="L2907" s="24">
        <f t="shared" si="181"/>
        <v>0.2</v>
      </c>
      <c r="M2907" s="12">
        <f t="shared" si="182"/>
        <v>17.228888888888889</v>
      </c>
      <c r="N2907" s="19">
        <f t="shared" si="183"/>
        <v>303.91759999999999</v>
      </c>
    </row>
    <row r="2908" spans="1:14" x14ac:dyDescent="0.3">
      <c r="A2908" s="10" t="s">
        <v>3585</v>
      </c>
      <c r="B2908" s="11">
        <v>43170</v>
      </c>
      <c r="C2908" s="12" t="s">
        <v>1321</v>
      </c>
      <c r="D2908" s="12" t="s">
        <v>8</v>
      </c>
      <c r="E2908" s="12" t="s">
        <v>3</v>
      </c>
      <c r="F2908" s="12" t="s">
        <v>10</v>
      </c>
      <c r="G2908" s="12">
        <v>8.56</v>
      </c>
      <c r="H2908" s="12">
        <v>14</v>
      </c>
      <c r="I2908" s="12">
        <v>1.712</v>
      </c>
      <c r="J2908" s="13">
        <v>0.18</v>
      </c>
      <c r="K2908" s="12" t="str">
        <f t="shared" si="180"/>
        <v>March</v>
      </c>
      <c r="L2908" s="24">
        <f t="shared" si="181"/>
        <v>0.19999999999999998</v>
      </c>
      <c r="M2908" s="12">
        <f t="shared" si="182"/>
        <v>0.61142857142857143</v>
      </c>
      <c r="N2908" s="19">
        <f t="shared" si="183"/>
        <v>7.0192000000000005</v>
      </c>
    </row>
    <row r="2909" spans="1:14" x14ac:dyDescent="0.3">
      <c r="A2909" s="10" t="s">
        <v>3586</v>
      </c>
      <c r="B2909" s="11">
        <v>43170</v>
      </c>
      <c r="C2909" s="12" t="s">
        <v>1321</v>
      </c>
      <c r="D2909" s="12" t="s">
        <v>8</v>
      </c>
      <c r="E2909" s="12" t="s">
        <v>3</v>
      </c>
      <c r="F2909" s="12" t="s">
        <v>10</v>
      </c>
      <c r="G2909" s="12">
        <v>52.4</v>
      </c>
      <c r="H2909" s="12">
        <v>29</v>
      </c>
      <c r="I2909" s="12">
        <v>10.48</v>
      </c>
      <c r="J2909" s="13">
        <v>0.23</v>
      </c>
      <c r="K2909" s="12" t="str">
        <f t="shared" si="180"/>
        <v>March</v>
      </c>
      <c r="L2909" s="24">
        <f t="shared" si="181"/>
        <v>0.2</v>
      </c>
      <c r="M2909" s="12">
        <f t="shared" si="182"/>
        <v>1.806896551724138</v>
      </c>
      <c r="N2909" s="19">
        <f t="shared" si="183"/>
        <v>40.347999999999999</v>
      </c>
    </row>
    <row r="2910" spans="1:14" x14ac:dyDescent="0.3">
      <c r="A2910" s="10" t="s">
        <v>3587</v>
      </c>
      <c r="B2910" s="11">
        <v>43170</v>
      </c>
      <c r="C2910" s="12" t="s">
        <v>1321</v>
      </c>
      <c r="D2910" s="12" t="s">
        <v>8</v>
      </c>
      <c r="E2910" s="12" t="s">
        <v>3</v>
      </c>
      <c r="F2910" s="12" t="s">
        <v>10</v>
      </c>
      <c r="G2910" s="12">
        <v>14.94</v>
      </c>
      <c r="H2910" s="12">
        <v>3</v>
      </c>
      <c r="I2910" s="12">
        <v>2.988</v>
      </c>
      <c r="J2910" s="13">
        <v>0.12</v>
      </c>
      <c r="K2910" s="12" t="str">
        <f t="shared" si="180"/>
        <v>March</v>
      </c>
      <c r="L2910" s="24">
        <f t="shared" si="181"/>
        <v>0.2</v>
      </c>
      <c r="M2910" s="12">
        <f t="shared" si="182"/>
        <v>4.9799999999999995</v>
      </c>
      <c r="N2910" s="19">
        <f t="shared" si="183"/>
        <v>13.1472</v>
      </c>
    </row>
    <row r="2911" spans="1:14" x14ac:dyDescent="0.3">
      <c r="A2911" s="10" t="s">
        <v>3588</v>
      </c>
      <c r="B2911" s="11">
        <v>43150</v>
      </c>
      <c r="C2911" s="12" t="s">
        <v>897</v>
      </c>
      <c r="D2911" s="12" t="s">
        <v>8</v>
      </c>
      <c r="E2911" s="12" t="s">
        <v>3</v>
      </c>
      <c r="F2911" s="12" t="s">
        <v>10</v>
      </c>
      <c r="G2911" s="12">
        <v>11.22</v>
      </c>
      <c r="H2911" s="12">
        <v>23</v>
      </c>
      <c r="I2911" s="12">
        <v>2.2440000000000002</v>
      </c>
      <c r="J2911" s="13">
        <v>0.03</v>
      </c>
      <c r="K2911" s="12" t="str">
        <f t="shared" si="180"/>
        <v>February</v>
      </c>
      <c r="L2911" s="24">
        <f t="shared" si="181"/>
        <v>0.2</v>
      </c>
      <c r="M2911" s="12">
        <f t="shared" si="182"/>
        <v>0.48782608695652174</v>
      </c>
      <c r="N2911" s="19">
        <f t="shared" si="183"/>
        <v>10.8834</v>
      </c>
    </row>
    <row r="2912" spans="1:14" x14ac:dyDescent="0.3">
      <c r="A2912" s="10" t="s">
        <v>3589</v>
      </c>
      <c r="B2912" s="11">
        <v>42501</v>
      </c>
      <c r="C2912" s="12" t="s">
        <v>343</v>
      </c>
      <c r="D2912" s="12" t="s">
        <v>2</v>
      </c>
      <c r="E2912" s="12" t="s">
        <v>3</v>
      </c>
      <c r="F2912" s="12" t="s">
        <v>10</v>
      </c>
      <c r="G2912" s="12">
        <v>387.13600000000002</v>
      </c>
      <c r="H2912" s="12">
        <v>19</v>
      </c>
      <c r="I2912" s="12">
        <v>77.427199999999999</v>
      </c>
      <c r="J2912" s="13">
        <v>0.19</v>
      </c>
      <c r="K2912" s="12" t="str">
        <f t="shared" si="180"/>
        <v>May</v>
      </c>
      <c r="L2912" s="24">
        <f t="shared" si="181"/>
        <v>0.19999999999999998</v>
      </c>
      <c r="M2912" s="12">
        <f t="shared" si="182"/>
        <v>20.375578947368421</v>
      </c>
      <c r="N2912" s="19">
        <f t="shared" si="183"/>
        <v>313.58016000000003</v>
      </c>
    </row>
    <row r="2913" spans="1:14" x14ac:dyDescent="0.3">
      <c r="A2913" s="10" t="s">
        <v>3590</v>
      </c>
      <c r="B2913" s="11">
        <v>42171</v>
      </c>
      <c r="C2913" s="12" t="s">
        <v>847</v>
      </c>
      <c r="D2913" s="12" t="s">
        <v>45</v>
      </c>
      <c r="E2913" s="12" t="s">
        <v>3</v>
      </c>
      <c r="F2913" s="12" t="s">
        <v>10</v>
      </c>
      <c r="G2913" s="12">
        <v>41.4</v>
      </c>
      <c r="H2913" s="12">
        <v>6</v>
      </c>
      <c r="I2913" s="12">
        <v>8.2799999999999994</v>
      </c>
      <c r="J2913" s="13">
        <v>0.16</v>
      </c>
      <c r="K2913" s="12" t="str">
        <f t="shared" si="180"/>
        <v>June</v>
      </c>
      <c r="L2913" s="24">
        <f t="shared" si="181"/>
        <v>0.19999999999999998</v>
      </c>
      <c r="M2913" s="12">
        <f t="shared" si="182"/>
        <v>6.8999999999999995</v>
      </c>
      <c r="N2913" s="19">
        <f t="shared" si="183"/>
        <v>34.775999999999996</v>
      </c>
    </row>
    <row r="2914" spans="1:14" x14ac:dyDescent="0.3">
      <c r="A2914" s="10" t="s">
        <v>3591</v>
      </c>
      <c r="B2914" s="11">
        <v>42171</v>
      </c>
      <c r="C2914" s="12" t="s">
        <v>847</v>
      </c>
      <c r="D2914" s="12" t="s">
        <v>45</v>
      </c>
      <c r="E2914" s="12" t="s">
        <v>3</v>
      </c>
      <c r="F2914" s="12" t="s">
        <v>10</v>
      </c>
      <c r="G2914" s="12">
        <v>35</v>
      </c>
      <c r="H2914" s="12">
        <v>1</v>
      </c>
      <c r="I2914" s="12">
        <v>7</v>
      </c>
      <c r="J2914" s="13">
        <v>7.0000000000000007E-2</v>
      </c>
      <c r="K2914" s="12" t="str">
        <f t="shared" si="180"/>
        <v>June</v>
      </c>
      <c r="L2914" s="24">
        <f t="shared" si="181"/>
        <v>0.2</v>
      </c>
      <c r="M2914" s="12">
        <f t="shared" si="182"/>
        <v>35</v>
      </c>
      <c r="N2914" s="19">
        <f t="shared" si="183"/>
        <v>32.549999999999997</v>
      </c>
    </row>
    <row r="2915" spans="1:14" x14ac:dyDescent="0.3">
      <c r="A2915" s="10" t="s">
        <v>3592</v>
      </c>
      <c r="B2915" s="11">
        <v>42171</v>
      </c>
      <c r="C2915" s="12" t="s">
        <v>847</v>
      </c>
      <c r="D2915" s="12" t="s">
        <v>45</v>
      </c>
      <c r="E2915" s="12" t="s">
        <v>3</v>
      </c>
      <c r="F2915" s="12" t="s">
        <v>10</v>
      </c>
      <c r="G2915" s="12">
        <v>39.552</v>
      </c>
      <c r="H2915" s="12">
        <v>20</v>
      </c>
      <c r="I2915" s="12">
        <v>7.9104000000000001</v>
      </c>
      <c r="J2915" s="13">
        <v>0.12</v>
      </c>
      <c r="K2915" s="12" t="str">
        <f t="shared" si="180"/>
        <v>June</v>
      </c>
      <c r="L2915" s="24">
        <f t="shared" si="181"/>
        <v>0.2</v>
      </c>
      <c r="M2915" s="12">
        <f t="shared" si="182"/>
        <v>1.9776</v>
      </c>
      <c r="N2915" s="19">
        <f t="shared" si="183"/>
        <v>34.805759999999999</v>
      </c>
    </row>
    <row r="2916" spans="1:14" x14ac:dyDescent="0.3">
      <c r="A2916" s="10" t="s">
        <v>3593</v>
      </c>
      <c r="B2916" s="11">
        <v>42714</v>
      </c>
      <c r="C2916" s="12" t="s">
        <v>1321</v>
      </c>
      <c r="D2916" s="12" t="s">
        <v>8</v>
      </c>
      <c r="E2916" s="12" t="s">
        <v>3</v>
      </c>
      <c r="F2916" s="12" t="s">
        <v>18</v>
      </c>
      <c r="G2916" s="12">
        <v>135.72</v>
      </c>
      <c r="H2916" s="12">
        <v>28</v>
      </c>
      <c r="I2916" s="12">
        <v>27.143999999999998</v>
      </c>
      <c r="J2916" s="13">
        <v>0.21</v>
      </c>
      <c r="K2916" s="12" t="str">
        <f t="shared" si="180"/>
        <v>December</v>
      </c>
      <c r="L2916" s="24">
        <f t="shared" si="181"/>
        <v>0.19999999999999998</v>
      </c>
      <c r="M2916" s="12">
        <f t="shared" si="182"/>
        <v>4.847142857142857</v>
      </c>
      <c r="N2916" s="19">
        <f t="shared" si="183"/>
        <v>107.2188</v>
      </c>
    </row>
    <row r="2917" spans="1:14" x14ac:dyDescent="0.3">
      <c r="A2917" s="10" t="s">
        <v>3594</v>
      </c>
      <c r="B2917" s="11">
        <v>42714</v>
      </c>
      <c r="C2917" s="12" t="s">
        <v>1321</v>
      </c>
      <c r="D2917" s="12" t="s">
        <v>8</v>
      </c>
      <c r="E2917" s="12" t="s">
        <v>3</v>
      </c>
      <c r="F2917" s="12" t="s">
        <v>10</v>
      </c>
      <c r="G2917" s="12">
        <v>12.56</v>
      </c>
      <c r="H2917" s="12">
        <v>7</v>
      </c>
      <c r="I2917" s="12">
        <v>2.512</v>
      </c>
      <c r="J2917" s="13">
        <v>0.23</v>
      </c>
      <c r="K2917" s="12" t="str">
        <f t="shared" si="180"/>
        <v>December</v>
      </c>
      <c r="L2917" s="24">
        <f t="shared" si="181"/>
        <v>0.19999999999999998</v>
      </c>
      <c r="M2917" s="12">
        <f t="shared" si="182"/>
        <v>1.7942857142857143</v>
      </c>
      <c r="N2917" s="19">
        <f t="shared" si="183"/>
        <v>9.6712000000000007</v>
      </c>
    </row>
    <row r="2918" spans="1:14" x14ac:dyDescent="0.3">
      <c r="A2918" s="10" t="s">
        <v>3595</v>
      </c>
      <c r="B2918" s="11">
        <v>42714</v>
      </c>
      <c r="C2918" s="12" t="s">
        <v>1321</v>
      </c>
      <c r="D2918" s="12" t="s">
        <v>8</v>
      </c>
      <c r="E2918" s="12" t="s">
        <v>3</v>
      </c>
      <c r="F2918" s="12" t="s">
        <v>18</v>
      </c>
      <c r="G2918" s="12">
        <v>263.95999999999998</v>
      </c>
      <c r="H2918" s="12">
        <v>19</v>
      </c>
      <c r="I2918" s="12">
        <v>52.792000000000002</v>
      </c>
      <c r="J2918" s="13">
        <v>0.11</v>
      </c>
      <c r="K2918" s="12" t="str">
        <f t="shared" si="180"/>
        <v>December</v>
      </c>
      <c r="L2918" s="24">
        <f t="shared" si="181"/>
        <v>0.2</v>
      </c>
      <c r="M2918" s="12">
        <f t="shared" si="182"/>
        <v>13.892631578947368</v>
      </c>
      <c r="N2918" s="19">
        <f t="shared" si="183"/>
        <v>234.92439999999999</v>
      </c>
    </row>
    <row r="2919" spans="1:14" x14ac:dyDescent="0.3">
      <c r="A2919" s="10" t="s">
        <v>3596</v>
      </c>
      <c r="B2919" s="11">
        <v>43339</v>
      </c>
      <c r="C2919" s="12" t="s">
        <v>1271</v>
      </c>
      <c r="D2919" s="12" t="s">
        <v>45</v>
      </c>
      <c r="E2919" s="12" t="s">
        <v>3</v>
      </c>
      <c r="F2919" s="12" t="s">
        <v>10</v>
      </c>
      <c r="G2919" s="12">
        <v>5.952</v>
      </c>
      <c r="H2919" s="12">
        <v>24</v>
      </c>
      <c r="I2919" s="12">
        <v>1.1903999999999999</v>
      </c>
      <c r="J2919" s="13">
        <v>0.15</v>
      </c>
      <c r="K2919" s="12" t="str">
        <f t="shared" si="180"/>
        <v>August</v>
      </c>
      <c r="L2919" s="24">
        <f t="shared" si="181"/>
        <v>0.19999999999999998</v>
      </c>
      <c r="M2919" s="12">
        <f t="shared" si="182"/>
        <v>0.248</v>
      </c>
      <c r="N2919" s="19">
        <f t="shared" si="183"/>
        <v>5.0591999999999997</v>
      </c>
    </row>
    <row r="2920" spans="1:14" x14ac:dyDescent="0.3">
      <c r="A2920" s="10" t="s">
        <v>3597</v>
      </c>
      <c r="B2920" s="11">
        <v>43062</v>
      </c>
      <c r="C2920" s="12" t="s">
        <v>3135</v>
      </c>
      <c r="D2920" s="12" t="s">
        <v>29</v>
      </c>
      <c r="E2920" s="12" t="s">
        <v>9</v>
      </c>
      <c r="F2920" s="12" t="s">
        <v>10</v>
      </c>
      <c r="G2920" s="12">
        <v>15.8</v>
      </c>
      <c r="H2920" s="12">
        <v>28</v>
      </c>
      <c r="I2920" s="12">
        <v>3.16</v>
      </c>
      <c r="J2920" s="13">
        <v>0.25</v>
      </c>
      <c r="K2920" s="12" t="str">
        <f t="shared" si="180"/>
        <v>November</v>
      </c>
      <c r="L2920" s="24">
        <f t="shared" si="181"/>
        <v>0.2</v>
      </c>
      <c r="M2920" s="12">
        <f t="shared" si="182"/>
        <v>0.56428571428571428</v>
      </c>
      <c r="N2920" s="19">
        <f t="shared" si="183"/>
        <v>11.850000000000001</v>
      </c>
    </row>
    <row r="2921" spans="1:14" x14ac:dyDescent="0.3">
      <c r="A2921" s="10" t="s">
        <v>3598</v>
      </c>
      <c r="B2921" s="11">
        <v>43062</v>
      </c>
      <c r="C2921" s="12" t="s">
        <v>3135</v>
      </c>
      <c r="D2921" s="12" t="s">
        <v>29</v>
      </c>
      <c r="E2921" s="12" t="s">
        <v>9</v>
      </c>
      <c r="F2921" s="12" t="s">
        <v>4</v>
      </c>
      <c r="G2921" s="12">
        <v>14.368</v>
      </c>
      <c r="H2921" s="12">
        <v>5</v>
      </c>
      <c r="I2921" s="12">
        <v>2.8736000000000002</v>
      </c>
      <c r="J2921" s="13">
        <v>0.14000000000000001</v>
      </c>
      <c r="K2921" s="12" t="str">
        <f t="shared" si="180"/>
        <v>November</v>
      </c>
      <c r="L2921" s="24">
        <f t="shared" si="181"/>
        <v>0.2</v>
      </c>
      <c r="M2921" s="12">
        <f t="shared" si="182"/>
        <v>2.8736000000000002</v>
      </c>
      <c r="N2921" s="19">
        <f t="shared" si="183"/>
        <v>12.356479999999999</v>
      </c>
    </row>
    <row r="2922" spans="1:14" x14ac:dyDescent="0.3">
      <c r="A2922" s="10" t="s">
        <v>3599</v>
      </c>
      <c r="B2922" s="11">
        <v>43062</v>
      </c>
      <c r="C2922" s="12" t="s">
        <v>3135</v>
      </c>
      <c r="D2922" s="12" t="s">
        <v>29</v>
      </c>
      <c r="E2922" s="12" t="s">
        <v>9</v>
      </c>
      <c r="F2922" s="12" t="s">
        <v>4</v>
      </c>
      <c r="G2922" s="12">
        <v>70.447999999999993</v>
      </c>
      <c r="H2922" s="12">
        <v>25</v>
      </c>
      <c r="I2922" s="12">
        <v>14.089600000000001</v>
      </c>
      <c r="J2922" s="13">
        <v>0.15</v>
      </c>
      <c r="K2922" s="12" t="str">
        <f t="shared" si="180"/>
        <v>November</v>
      </c>
      <c r="L2922" s="24">
        <f t="shared" si="181"/>
        <v>0.20000000000000004</v>
      </c>
      <c r="M2922" s="12">
        <f t="shared" si="182"/>
        <v>2.8179199999999995</v>
      </c>
      <c r="N2922" s="19">
        <f t="shared" si="183"/>
        <v>59.880799999999994</v>
      </c>
    </row>
    <row r="2923" spans="1:14" x14ac:dyDescent="0.3">
      <c r="A2923" s="10" t="s">
        <v>3600</v>
      </c>
      <c r="B2923" s="11">
        <v>43130</v>
      </c>
      <c r="C2923" s="12" t="s">
        <v>1914</v>
      </c>
      <c r="D2923" s="12" t="s">
        <v>8</v>
      </c>
      <c r="E2923" s="12" t="s">
        <v>3</v>
      </c>
      <c r="F2923" s="12" t="s">
        <v>10</v>
      </c>
      <c r="G2923" s="12">
        <v>129.30000000000001</v>
      </c>
      <c r="H2923" s="12">
        <v>6</v>
      </c>
      <c r="I2923" s="12">
        <v>25.86</v>
      </c>
      <c r="J2923" s="13">
        <v>0.14000000000000001</v>
      </c>
      <c r="K2923" s="12" t="str">
        <f t="shared" si="180"/>
        <v>January</v>
      </c>
      <c r="L2923" s="24">
        <f t="shared" si="181"/>
        <v>0.19999999999999998</v>
      </c>
      <c r="M2923" s="12">
        <f t="shared" si="182"/>
        <v>21.55</v>
      </c>
      <c r="N2923" s="19">
        <f t="shared" si="183"/>
        <v>111.19800000000001</v>
      </c>
    </row>
    <row r="2924" spans="1:14" x14ac:dyDescent="0.3">
      <c r="A2924" s="10" t="s">
        <v>3601</v>
      </c>
      <c r="B2924" s="11">
        <v>42704</v>
      </c>
      <c r="C2924" s="12" t="s">
        <v>2043</v>
      </c>
      <c r="D2924" s="12" t="s">
        <v>8</v>
      </c>
      <c r="E2924" s="12" t="s">
        <v>30</v>
      </c>
      <c r="F2924" s="12" t="s">
        <v>10</v>
      </c>
      <c r="G2924" s="12">
        <v>3.8820000000000001</v>
      </c>
      <c r="H2924" s="12">
        <v>4</v>
      </c>
      <c r="I2924" s="12">
        <v>0.77639999999999998</v>
      </c>
      <c r="J2924" s="13">
        <v>0.17</v>
      </c>
      <c r="K2924" s="12" t="str">
        <f t="shared" si="180"/>
        <v>November</v>
      </c>
      <c r="L2924" s="24">
        <f t="shared" si="181"/>
        <v>0.19999999999999998</v>
      </c>
      <c r="M2924" s="12">
        <f t="shared" si="182"/>
        <v>0.97050000000000003</v>
      </c>
      <c r="N2924" s="19">
        <f t="shared" si="183"/>
        <v>3.2220599999999999</v>
      </c>
    </row>
    <row r="2925" spans="1:14" x14ac:dyDescent="0.3">
      <c r="A2925" s="10" t="s">
        <v>3602</v>
      </c>
      <c r="B2925" s="11">
        <v>42183</v>
      </c>
      <c r="C2925" s="12" t="s">
        <v>1267</v>
      </c>
      <c r="D2925" s="12" t="s">
        <v>29</v>
      </c>
      <c r="E2925" s="12" t="s">
        <v>9</v>
      </c>
      <c r="F2925" s="12" t="s">
        <v>10</v>
      </c>
      <c r="G2925" s="12">
        <v>6.08</v>
      </c>
      <c r="H2925" s="12">
        <v>25</v>
      </c>
      <c r="I2925" s="12">
        <v>1.216</v>
      </c>
      <c r="J2925" s="13">
        <v>0.14000000000000001</v>
      </c>
      <c r="K2925" s="12" t="str">
        <f t="shared" si="180"/>
        <v>June</v>
      </c>
      <c r="L2925" s="24">
        <f t="shared" si="181"/>
        <v>0.19999999999999998</v>
      </c>
      <c r="M2925" s="12">
        <f t="shared" si="182"/>
        <v>0.2432</v>
      </c>
      <c r="N2925" s="19">
        <f t="shared" si="183"/>
        <v>5.2287999999999997</v>
      </c>
    </row>
    <row r="2926" spans="1:14" x14ac:dyDescent="0.3">
      <c r="A2926" s="10" t="s">
        <v>3603</v>
      </c>
      <c r="B2926" s="11">
        <v>42044</v>
      </c>
      <c r="C2926" s="12" t="s">
        <v>2852</v>
      </c>
      <c r="D2926" s="12" t="s">
        <v>8</v>
      </c>
      <c r="E2926" s="12" t="s">
        <v>3</v>
      </c>
      <c r="F2926" s="12" t="s">
        <v>10</v>
      </c>
      <c r="G2926" s="12">
        <v>19.899999999999999</v>
      </c>
      <c r="H2926" s="12">
        <v>13</v>
      </c>
      <c r="I2926" s="12">
        <v>3.98</v>
      </c>
      <c r="J2926" s="13">
        <v>0.22</v>
      </c>
      <c r="K2926" s="12" t="str">
        <f t="shared" si="180"/>
        <v>February</v>
      </c>
      <c r="L2926" s="24">
        <f t="shared" si="181"/>
        <v>0.2</v>
      </c>
      <c r="M2926" s="12">
        <f t="shared" si="182"/>
        <v>1.5307692307692307</v>
      </c>
      <c r="N2926" s="19">
        <f t="shared" si="183"/>
        <v>15.521999999999998</v>
      </c>
    </row>
    <row r="2927" spans="1:14" x14ac:dyDescent="0.3">
      <c r="A2927" s="10" t="s">
        <v>3604</v>
      </c>
      <c r="B2927" s="11">
        <v>42044</v>
      </c>
      <c r="C2927" s="12" t="s">
        <v>2852</v>
      </c>
      <c r="D2927" s="12" t="s">
        <v>8</v>
      </c>
      <c r="E2927" s="12" t="s">
        <v>3</v>
      </c>
      <c r="F2927" s="12" t="s">
        <v>4</v>
      </c>
      <c r="G2927" s="12">
        <v>70.709999999999994</v>
      </c>
      <c r="H2927" s="12">
        <v>22</v>
      </c>
      <c r="I2927" s="12">
        <v>14.141999999999999</v>
      </c>
      <c r="J2927" s="13">
        <v>0.15</v>
      </c>
      <c r="K2927" s="12" t="str">
        <f t="shared" si="180"/>
        <v>February</v>
      </c>
      <c r="L2927" s="24">
        <f t="shared" si="181"/>
        <v>0.2</v>
      </c>
      <c r="M2927" s="12">
        <f t="shared" si="182"/>
        <v>3.2140909090909089</v>
      </c>
      <c r="N2927" s="19">
        <f t="shared" si="183"/>
        <v>60.103499999999997</v>
      </c>
    </row>
    <row r="2928" spans="1:14" x14ac:dyDescent="0.3">
      <c r="A2928" s="10" t="s">
        <v>3605</v>
      </c>
      <c r="B2928" s="11">
        <v>43380</v>
      </c>
      <c r="C2928" s="12" t="s">
        <v>3606</v>
      </c>
      <c r="D2928" s="12" t="s">
        <v>2</v>
      </c>
      <c r="E2928" s="12" t="s">
        <v>3</v>
      </c>
      <c r="F2928" s="12" t="s">
        <v>4</v>
      </c>
      <c r="G2928" s="12">
        <v>18.84</v>
      </c>
      <c r="H2928" s="12">
        <v>7</v>
      </c>
      <c r="I2928" s="12">
        <v>3.7679999999999998</v>
      </c>
      <c r="J2928" s="13">
        <v>0.16</v>
      </c>
      <c r="K2928" s="12" t="str">
        <f t="shared" si="180"/>
        <v>October</v>
      </c>
      <c r="L2928" s="24">
        <f t="shared" si="181"/>
        <v>0.19999999999999998</v>
      </c>
      <c r="M2928" s="12">
        <f t="shared" si="182"/>
        <v>2.6914285714285713</v>
      </c>
      <c r="N2928" s="19">
        <f t="shared" si="183"/>
        <v>15.8256</v>
      </c>
    </row>
    <row r="2929" spans="1:14" x14ac:dyDescent="0.3">
      <c r="A2929" s="10" t="s">
        <v>3607</v>
      </c>
      <c r="B2929" s="11">
        <v>43196</v>
      </c>
      <c r="C2929" s="12" t="s">
        <v>2609</v>
      </c>
      <c r="D2929" s="12" t="s">
        <v>29</v>
      </c>
      <c r="E2929" s="12" t="s">
        <v>3</v>
      </c>
      <c r="F2929" s="12" t="s">
        <v>10</v>
      </c>
      <c r="G2929" s="12">
        <v>8.64</v>
      </c>
      <c r="H2929" s="12">
        <v>12</v>
      </c>
      <c r="I2929" s="12">
        <v>1.728</v>
      </c>
      <c r="J2929" s="13">
        <v>0.15</v>
      </c>
      <c r="K2929" s="12" t="str">
        <f t="shared" si="180"/>
        <v>April</v>
      </c>
      <c r="L2929" s="24">
        <f t="shared" si="181"/>
        <v>0.19999999999999998</v>
      </c>
      <c r="M2929" s="12">
        <f t="shared" si="182"/>
        <v>0.72000000000000008</v>
      </c>
      <c r="N2929" s="19">
        <f t="shared" si="183"/>
        <v>7.3440000000000003</v>
      </c>
    </row>
    <row r="2930" spans="1:14" x14ac:dyDescent="0.3">
      <c r="A2930" s="10" t="s">
        <v>3608</v>
      </c>
      <c r="B2930" s="11">
        <v>43392</v>
      </c>
      <c r="C2930" s="12" t="s">
        <v>995</v>
      </c>
      <c r="D2930" s="12" t="s">
        <v>45</v>
      </c>
      <c r="E2930" s="12" t="s">
        <v>30</v>
      </c>
      <c r="F2930" s="12" t="s">
        <v>10</v>
      </c>
      <c r="G2930" s="12">
        <v>1633.1880000000001</v>
      </c>
      <c r="H2930" s="12">
        <v>30</v>
      </c>
      <c r="I2930" s="12">
        <v>326.63760000000002</v>
      </c>
      <c r="J2930" s="13">
        <v>0.04</v>
      </c>
      <c r="K2930" s="12" t="str">
        <f t="shared" si="180"/>
        <v>October</v>
      </c>
      <c r="L2930" s="24">
        <f t="shared" si="181"/>
        <v>0.2</v>
      </c>
      <c r="M2930" s="12">
        <f t="shared" si="182"/>
        <v>54.439600000000006</v>
      </c>
      <c r="N2930" s="19">
        <f t="shared" si="183"/>
        <v>1567.8604800000001</v>
      </c>
    </row>
    <row r="2931" spans="1:14" x14ac:dyDescent="0.3">
      <c r="A2931" s="10" t="s">
        <v>3609</v>
      </c>
      <c r="B2931" s="11">
        <v>43422</v>
      </c>
      <c r="C2931" s="12" t="s">
        <v>1933</v>
      </c>
      <c r="D2931" s="12" t="s">
        <v>2</v>
      </c>
      <c r="E2931" s="12" t="s">
        <v>30</v>
      </c>
      <c r="F2931" s="12" t="s">
        <v>4</v>
      </c>
      <c r="G2931" s="12">
        <v>19.760000000000002</v>
      </c>
      <c r="H2931" s="12">
        <v>10</v>
      </c>
      <c r="I2931" s="12">
        <v>3.952</v>
      </c>
      <c r="J2931" s="13">
        <v>0.22</v>
      </c>
      <c r="K2931" s="12" t="str">
        <f t="shared" si="180"/>
        <v>November</v>
      </c>
      <c r="L2931" s="24">
        <f t="shared" si="181"/>
        <v>0.19999999999999998</v>
      </c>
      <c r="M2931" s="12">
        <f t="shared" si="182"/>
        <v>1.9760000000000002</v>
      </c>
      <c r="N2931" s="19">
        <f t="shared" si="183"/>
        <v>15.412800000000001</v>
      </c>
    </row>
    <row r="2932" spans="1:14" x14ac:dyDescent="0.3">
      <c r="A2932" s="10" t="s">
        <v>3610</v>
      </c>
      <c r="B2932" s="11">
        <v>42590</v>
      </c>
      <c r="C2932" s="12" t="s">
        <v>3162</v>
      </c>
      <c r="D2932" s="12" t="s">
        <v>29</v>
      </c>
      <c r="E2932" s="12" t="s">
        <v>3</v>
      </c>
      <c r="F2932" s="12" t="s">
        <v>10</v>
      </c>
      <c r="G2932" s="12">
        <v>6.6079999999999997</v>
      </c>
      <c r="H2932" s="12">
        <v>9</v>
      </c>
      <c r="I2932" s="12">
        <v>1.3216000000000001</v>
      </c>
      <c r="J2932" s="13">
        <v>0.12</v>
      </c>
      <c r="K2932" s="12" t="str">
        <f t="shared" si="180"/>
        <v>August</v>
      </c>
      <c r="L2932" s="24">
        <f t="shared" si="181"/>
        <v>0.20000000000000004</v>
      </c>
      <c r="M2932" s="12">
        <f t="shared" si="182"/>
        <v>0.73422222222222222</v>
      </c>
      <c r="N2932" s="19">
        <f t="shared" si="183"/>
        <v>5.8150399999999998</v>
      </c>
    </row>
    <row r="2933" spans="1:14" x14ac:dyDescent="0.3">
      <c r="A2933" s="10" t="s">
        <v>3611</v>
      </c>
      <c r="B2933" s="11">
        <v>42590</v>
      </c>
      <c r="C2933" s="12" t="s">
        <v>3162</v>
      </c>
      <c r="D2933" s="12" t="s">
        <v>29</v>
      </c>
      <c r="E2933" s="12" t="s">
        <v>3</v>
      </c>
      <c r="F2933" s="12" t="s">
        <v>10</v>
      </c>
      <c r="G2933" s="12">
        <v>7.28</v>
      </c>
      <c r="H2933" s="12">
        <v>24</v>
      </c>
      <c r="I2933" s="12">
        <v>1.456</v>
      </c>
      <c r="J2933" s="13">
        <v>0.06</v>
      </c>
      <c r="K2933" s="12" t="str">
        <f t="shared" si="180"/>
        <v>August</v>
      </c>
      <c r="L2933" s="24">
        <f t="shared" si="181"/>
        <v>0.19999999999999998</v>
      </c>
      <c r="M2933" s="12">
        <f t="shared" si="182"/>
        <v>0.30333333333333334</v>
      </c>
      <c r="N2933" s="19">
        <f t="shared" si="183"/>
        <v>6.8432000000000004</v>
      </c>
    </row>
    <row r="2934" spans="1:14" x14ac:dyDescent="0.3">
      <c r="A2934" s="10" t="s">
        <v>3612</v>
      </c>
      <c r="B2934" s="11">
        <v>42590</v>
      </c>
      <c r="C2934" s="12" t="s">
        <v>3162</v>
      </c>
      <c r="D2934" s="12" t="s">
        <v>29</v>
      </c>
      <c r="E2934" s="12" t="s">
        <v>3</v>
      </c>
      <c r="F2934" s="12" t="s">
        <v>4</v>
      </c>
      <c r="G2934" s="12">
        <v>144.78399999999999</v>
      </c>
      <c r="H2934" s="12">
        <v>2</v>
      </c>
      <c r="I2934" s="12">
        <v>28.956800000000001</v>
      </c>
      <c r="J2934" s="13">
        <v>0.19</v>
      </c>
      <c r="K2934" s="12" t="str">
        <f t="shared" si="180"/>
        <v>August</v>
      </c>
      <c r="L2934" s="24">
        <f t="shared" si="181"/>
        <v>0.2</v>
      </c>
      <c r="M2934" s="12">
        <f t="shared" si="182"/>
        <v>72.391999999999996</v>
      </c>
      <c r="N2934" s="19">
        <f t="shared" si="183"/>
        <v>117.27503999999999</v>
      </c>
    </row>
    <row r="2935" spans="1:14" x14ac:dyDescent="0.3">
      <c r="A2935" s="10" t="s">
        <v>3613</v>
      </c>
      <c r="B2935" s="11">
        <v>42898</v>
      </c>
      <c r="C2935" s="12" t="s">
        <v>782</v>
      </c>
      <c r="D2935" s="12" t="s">
        <v>29</v>
      </c>
      <c r="E2935" s="12" t="s">
        <v>3</v>
      </c>
      <c r="F2935" s="12" t="s">
        <v>18</v>
      </c>
      <c r="G2935" s="12">
        <v>156.792</v>
      </c>
      <c r="H2935" s="12">
        <v>21</v>
      </c>
      <c r="I2935" s="12">
        <v>31.3584</v>
      </c>
      <c r="J2935" s="13">
        <v>0.21</v>
      </c>
      <c r="K2935" s="12" t="str">
        <f t="shared" si="180"/>
        <v>June</v>
      </c>
      <c r="L2935" s="24">
        <f t="shared" si="181"/>
        <v>0.19999999999999998</v>
      </c>
      <c r="M2935" s="12">
        <f t="shared" si="182"/>
        <v>7.4662857142857142</v>
      </c>
      <c r="N2935" s="19">
        <f t="shared" si="183"/>
        <v>123.86568</v>
      </c>
    </row>
    <row r="2936" spans="1:14" x14ac:dyDescent="0.3">
      <c r="A2936" s="10" t="s">
        <v>3614</v>
      </c>
      <c r="B2936" s="11">
        <v>42898</v>
      </c>
      <c r="C2936" s="12" t="s">
        <v>782</v>
      </c>
      <c r="D2936" s="12" t="s">
        <v>29</v>
      </c>
      <c r="E2936" s="12" t="s">
        <v>3</v>
      </c>
      <c r="F2936" s="12" t="s">
        <v>18</v>
      </c>
      <c r="G2936" s="12">
        <v>431.976</v>
      </c>
      <c r="H2936" s="12">
        <v>5</v>
      </c>
      <c r="I2936" s="12">
        <v>86.395200000000003</v>
      </c>
      <c r="J2936" s="13">
        <v>0.01</v>
      </c>
      <c r="K2936" s="12" t="str">
        <f t="shared" si="180"/>
        <v>June</v>
      </c>
      <c r="L2936" s="24">
        <f t="shared" si="181"/>
        <v>0.2</v>
      </c>
      <c r="M2936" s="12">
        <f t="shared" si="182"/>
        <v>86.395200000000003</v>
      </c>
      <c r="N2936" s="19">
        <f t="shared" si="183"/>
        <v>427.65624000000003</v>
      </c>
    </row>
    <row r="2937" spans="1:14" x14ac:dyDescent="0.3">
      <c r="A2937" s="10" t="s">
        <v>3615</v>
      </c>
      <c r="B2937" s="11">
        <v>42898</v>
      </c>
      <c r="C2937" s="12" t="s">
        <v>782</v>
      </c>
      <c r="D2937" s="12" t="s">
        <v>29</v>
      </c>
      <c r="E2937" s="12" t="s">
        <v>3</v>
      </c>
      <c r="F2937" s="12" t="s">
        <v>10</v>
      </c>
      <c r="G2937" s="12">
        <v>35.89</v>
      </c>
      <c r="H2937" s="12">
        <v>28</v>
      </c>
      <c r="I2937" s="12">
        <v>7.1779999999999999</v>
      </c>
      <c r="J2937" s="13">
        <v>0.18</v>
      </c>
      <c r="K2937" s="12" t="str">
        <f t="shared" si="180"/>
        <v>June</v>
      </c>
      <c r="L2937" s="24">
        <f t="shared" si="181"/>
        <v>0.19999999999999998</v>
      </c>
      <c r="M2937" s="12">
        <f t="shared" si="182"/>
        <v>1.2817857142857143</v>
      </c>
      <c r="N2937" s="19">
        <f t="shared" si="183"/>
        <v>29.4298</v>
      </c>
    </row>
    <row r="2938" spans="1:14" x14ac:dyDescent="0.3">
      <c r="A2938" s="10" t="s">
        <v>3616</v>
      </c>
      <c r="B2938" s="11">
        <v>42898</v>
      </c>
      <c r="C2938" s="12" t="s">
        <v>782</v>
      </c>
      <c r="D2938" s="12" t="s">
        <v>29</v>
      </c>
      <c r="E2938" s="12" t="s">
        <v>3</v>
      </c>
      <c r="F2938" s="12" t="s">
        <v>10</v>
      </c>
      <c r="G2938" s="12">
        <v>47.207999999999998</v>
      </c>
      <c r="H2938" s="12">
        <v>17</v>
      </c>
      <c r="I2938" s="12">
        <v>9.4415999999999993</v>
      </c>
      <c r="J2938" s="13">
        <v>0.08</v>
      </c>
      <c r="K2938" s="12" t="str">
        <f t="shared" si="180"/>
        <v>June</v>
      </c>
      <c r="L2938" s="24">
        <f t="shared" si="181"/>
        <v>0.19999999999999998</v>
      </c>
      <c r="M2938" s="12">
        <f t="shared" si="182"/>
        <v>2.7769411764705882</v>
      </c>
      <c r="N2938" s="19">
        <f t="shared" si="183"/>
        <v>43.431359999999998</v>
      </c>
    </row>
    <row r="2939" spans="1:14" x14ac:dyDescent="0.3">
      <c r="A2939" s="10" t="s">
        <v>3617</v>
      </c>
      <c r="B2939" s="11">
        <v>42898</v>
      </c>
      <c r="C2939" s="12" t="s">
        <v>782</v>
      </c>
      <c r="D2939" s="12" t="s">
        <v>29</v>
      </c>
      <c r="E2939" s="12" t="s">
        <v>3</v>
      </c>
      <c r="F2939" s="12" t="s">
        <v>10</v>
      </c>
      <c r="G2939" s="12">
        <v>248.08</v>
      </c>
      <c r="H2939" s="12">
        <v>10</v>
      </c>
      <c r="I2939" s="12">
        <v>49.616</v>
      </c>
      <c r="J2939" s="13">
        <v>0.15</v>
      </c>
      <c r="K2939" s="12" t="str">
        <f t="shared" si="180"/>
        <v>June</v>
      </c>
      <c r="L2939" s="24">
        <f t="shared" si="181"/>
        <v>0.19999999999999998</v>
      </c>
      <c r="M2939" s="12">
        <f t="shared" si="182"/>
        <v>24.808</v>
      </c>
      <c r="N2939" s="19">
        <f t="shared" si="183"/>
        <v>210.86799999999999</v>
      </c>
    </row>
    <row r="2940" spans="1:14" x14ac:dyDescent="0.3">
      <c r="A2940" s="10" t="s">
        <v>3618</v>
      </c>
      <c r="B2940" s="11">
        <v>42898</v>
      </c>
      <c r="C2940" s="12" t="s">
        <v>782</v>
      </c>
      <c r="D2940" s="12" t="s">
        <v>29</v>
      </c>
      <c r="E2940" s="12" t="s">
        <v>3</v>
      </c>
      <c r="F2940" s="12" t="s">
        <v>10</v>
      </c>
      <c r="G2940" s="12">
        <v>189.7</v>
      </c>
      <c r="H2940" s="12">
        <v>5</v>
      </c>
      <c r="I2940" s="12">
        <v>37.94</v>
      </c>
      <c r="J2940" s="13">
        <v>0.18</v>
      </c>
      <c r="K2940" s="12" t="str">
        <f t="shared" si="180"/>
        <v>June</v>
      </c>
      <c r="L2940" s="24">
        <f t="shared" si="181"/>
        <v>0.2</v>
      </c>
      <c r="M2940" s="12">
        <f t="shared" si="182"/>
        <v>37.94</v>
      </c>
      <c r="N2940" s="19">
        <f t="shared" si="183"/>
        <v>155.554</v>
      </c>
    </row>
    <row r="2941" spans="1:14" x14ac:dyDescent="0.3">
      <c r="A2941" s="10" t="s">
        <v>3619</v>
      </c>
      <c r="B2941" s="11">
        <v>42898</v>
      </c>
      <c r="C2941" s="12" t="s">
        <v>782</v>
      </c>
      <c r="D2941" s="12" t="s">
        <v>29</v>
      </c>
      <c r="E2941" s="12" t="s">
        <v>3</v>
      </c>
      <c r="F2941" s="12" t="s">
        <v>10</v>
      </c>
      <c r="G2941" s="12">
        <v>59.808</v>
      </c>
      <c r="H2941" s="12">
        <v>9</v>
      </c>
      <c r="I2941" s="12">
        <v>11.961600000000001</v>
      </c>
      <c r="J2941" s="13">
        <v>0.13</v>
      </c>
      <c r="K2941" s="12" t="str">
        <f t="shared" si="180"/>
        <v>June</v>
      </c>
      <c r="L2941" s="24">
        <f t="shared" si="181"/>
        <v>0.2</v>
      </c>
      <c r="M2941" s="12">
        <f t="shared" si="182"/>
        <v>6.6453333333333333</v>
      </c>
      <c r="N2941" s="19">
        <f t="shared" si="183"/>
        <v>52.032960000000003</v>
      </c>
    </row>
    <row r="2942" spans="1:14" x14ac:dyDescent="0.3">
      <c r="A2942" s="10" t="s">
        <v>3620</v>
      </c>
      <c r="B2942" s="11">
        <v>43184</v>
      </c>
      <c r="C2942" s="12" t="s">
        <v>902</v>
      </c>
      <c r="D2942" s="12" t="s">
        <v>29</v>
      </c>
      <c r="E2942" s="12" t="s">
        <v>9</v>
      </c>
      <c r="F2942" s="12" t="s">
        <v>4</v>
      </c>
      <c r="G2942" s="12">
        <v>90.99</v>
      </c>
      <c r="H2942" s="12">
        <v>13</v>
      </c>
      <c r="I2942" s="12">
        <v>18.198</v>
      </c>
      <c r="J2942" s="13">
        <v>0.19</v>
      </c>
      <c r="K2942" s="12" t="str">
        <f t="shared" si="180"/>
        <v>March</v>
      </c>
      <c r="L2942" s="24">
        <f t="shared" si="181"/>
        <v>0.2</v>
      </c>
      <c r="M2942" s="12">
        <f t="shared" si="182"/>
        <v>6.9992307692307687</v>
      </c>
      <c r="N2942" s="19">
        <f t="shared" si="183"/>
        <v>73.701899999999995</v>
      </c>
    </row>
    <row r="2943" spans="1:14" x14ac:dyDescent="0.3">
      <c r="A2943" s="10" t="s">
        <v>3621</v>
      </c>
      <c r="B2943" s="11">
        <v>43184</v>
      </c>
      <c r="C2943" s="12" t="s">
        <v>902</v>
      </c>
      <c r="D2943" s="12" t="s">
        <v>29</v>
      </c>
      <c r="E2943" s="12" t="s">
        <v>9</v>
      </c>
      <c r="F2943" s="12" t="s">
        <v>4</v>
      </c>
      <c r="G2943" s="12">
        <v>1526.56</v>
      </c>
      <c r="H2943" s="12">
        <v>25</v>
      </c>
      <c r="I2943" s="12">
        <v>305.31200000000001</v>
      </c>
      <c r="J2943" s="13">
        <v>0.03</v>
      </c>
      <c r="K2943" s="12" t="str">
        <f t="shared" si="180"/>
        <v>March</v>
      </c>
      <c r="L2943" s="24">
        <f t="shared" si="181"/>
        <v>0.2</v>
      </c>
      <c r="M2943" s="12">
        <f t="shared" si="182"/>
        <v>61.062399999999997</v>
      </c>
      <c r="N2943" s="19">
        <f t="shared" si="183"/>
        <v>1480.7631999999999</v>
      </c>
    </row>
    <row r="2944" spans="1:14" x14ac:dyDescent="0.3">
      <c r="A2944" s="10" t="s">
        <v>3622</v>
      </c>
      <c r="B2944" s="11">
        <v>43184</v>
      </c>
      <c r="C2944" s="12" t="s">
        <v>902</v>
      </c>
      <c r="D2944" s="12" t="s">
        <v>29</v>
      </c>
      <c r="E2944" s="12" t="s">
        <v>9</v>
      </c>
      <c r="F2944" s="12" t="s">
        <v>4</v>
      </c>
      <c r="G2944" s="12">
        <v>368.97</v>
      </c>
      <c r="H2944" s="12">
        <v>10</v>
      </c>
      <c r="I2944" s="12">
        <v>73.793999999999997</v>
      </c>
      <c r="J2944" s="13">
        <v>0.18</v>
      </c>
      <c r="K2944" s="12" t="str">
        <f t="shared" si="180"/>
        <v>March</v>
      </c>
      <c r="L2944" s="24">
        <f t="shared" si="181"/>
        <v>0.19999999999999998</v>
      </c>
      <c r="M2944" s="12">
        <f t="shared" si="182"/>
        <v>36.897000000000006</v>
      </c>
      <c r="N2944" s="19">
        <f t="shared" si="183"/>
        <v>302.55540000000002</v>
      </c>
    </row>
    <row r="2945" spans="1:14" x14ac:dyDescent="0.3">
      <c r="A2945" s="10" t="s">
        <v>3623</v>
      </c>
      <c r="B2945" s="11">
        <v>43423</v>
      </c>
      <c r="C2945" s="12" t="s">
        <v>2083</v>
      </c>
      <c r="D2945" s="12" t="s">
        <v>29</v>
      </c>
      <c r="E2945" s="12" t="s">
        <v>3</v>
      </c>
      <c r="F2945" s="12" t="s">
        <v>10</v>
      </c>
      <c r="G2945" s="12">
        <v>305.01</v>
      </c>
      <c r="H2945" s="12">
        <v>16</v>
      </c>
      <c r="I2945" s="12">
        <v>61.002000000000002</v>
      </c>
      <c r="J2945" s="13">
        <v>0.18</v>
      </c>
      <c r="K2945" s="12" t="str">
        <f t="shared" si="180"/>
        <v>November</v>
      </c>
      <c r="L2945" s="24">
        <f t="shared" si="181"/>
        <v>0.2</v>
      </c>
      <c r="M2945" s="12">
        <f t="shared" si="182"/>
        <v>19.063124999999999</v>
      </c>
      <c r="N2945" s="19">
        <f t="shared" si="183"/>
        <v>250.10820000000001</v>
      </c>
    </row>
    <row r="2946" spans="1:14" x14ac:dyDescent="0.3">
      <c r="A2946" s="10" t="s">
        <v>3624</v>
      </c>
      <c r="B2946" s="11">
        <v>43423</v>
      </c>
      <c r="C2946" s="12" t="s">
        <v>2083</v>
      </c>
      <c r="D2946" s="12" t="s">
        <v>29</v>
      </c>
      <c r="E2946" s="12" t="s">
        <v>3</v>
      </c>
      <c r="F2946" s="12" t="s">
        <v>4</v>
      </c>
      <c r="G2946" s="12">
        <v>18.7</v>
      </c>
      <c r="H2946" s="12">
        <v>4</v>
      </c>
      <c r="I2946" s="12">
        <v>3.74</v>
      </c>
      <c r="J2946" s="13">
        <v>0.16</v>
      </c>
      <c r="K2946" s="12" t="str">
        <f t="shared" ref="K2946:K3009" si="184">TEXT(B2946,"mmmm")</f>
        <v>November</v>
      </c>
      <c r="L2946" s="24">
        <f t="shared" ref="L2946:L3009" si="185">I2946/G2946</f>
        <v>0.2</v>
      </c>
      <c r="M2946" s="12">
        <f t="shared" ref="M2946:M3009" si="186">G2946/H2946</f>
        <v>4.6749999999999998</v>
      </c>
      <c r="N2946" s="19">
        <f t="shared" ref="N2946:N3009" si="187">G2946-(G2946*J2946)</f>
        <v>15.707999999999998</v>
      </c>
    </row>
    <row r="2947" spans="1:14" x14ac:dyDescent="0.3">
      <c r="A2947" s="10" t="s">
        <v>3625</v>
      </c>
      <c r="B2947" s="11">
        <v>42836</v>
      </c>
      <c r="C2947" s="12" t="s">
        <v>1066</v>
      </c>
      <c r="D2947" s="12" t="s">
        <v>45</v>
      </c>
      <c r="E2947" s="12" t="s">
        <v>3</v>
      </c>
      <c r="F2947" s="12" t="s">
        <v>4</v>
      </c>
      <c r="G2947" s="12">
        <v>38.29</v>
      </c>
      <c r="H2947" s="12">
        <v>23</v>
      </c>
      <c r="I2947" s="12">
        <v>7.6580000000000004</v>
      </c>
      <c r="J2947" s="13">
        <v>0.2</v>
      </c>
      <c r="K2947" s="12" t="str">
        <f t="shared" si="184"/>
        <v>April</v>
      </c>
      <c r="L2947" s="24">
        <f t="shared" si="185"/>
        <v>0.2</v>
      </c>
      <c r="M2947" s="12">
        <f t="shared" si="186"/>
        <v>1.6647826086956521</v>
      </c>
      <c r="N2947" s="19">
        <f t="shared" si="187"/>
        <v>30.631999999999998</v>
      </c>
    </row>
    <row r="2948" spans="1:14" x14ac:dyDescent="0.3">
      <c r="A2948" s="10" t="s">
        <v>3626</v>
      </c>
      <c r="B2948" s="11">
        <v>43448</v>
      </c>
      <c r="C2948" s="12" t="s">
        <v>2031</v>
      </c>
      <c r="D2948" s="12" t="s">
        <v>8</v>
      </c>
      <c r="E2948" s="12" t="s">
        <v>30</v>
      </c>
      <c r="F2948" s="12" t="s">
        <v>4</v>
      </c>
      <c r="G2948" s="12">
        <v>26.25</v>
      </c>
      <c r="H2948" s="12">
        <v>8</v>
      </c>
      <c r="I2948" s="12">
        <v>5.25</v>
      </c>
      <c r="J2948" s="13">
        <v>0.08</v>
      </c>
      <c r="K2948" s="12" t="str">
        <f t="shared" si="184"/>
        <v>December</v>
      </c>
      <c r="L2948" s="24">
        <f t="shared" si="185"/>
        <v>0.2</v>
      </c>
      <c r="M2948" s="12">
        <f t="shared" si="186"/>
        <v>3.28125</v>
      </c>
      <c r="N2948" s="19">
        <f t="shared" si="187"/>
        <v>24.15</v>
      </c>
    </row>
    <row r="2949" spans="1:14" x14ac:dyDescent="0.3">
      <c r="A2949" s="10" t="s">
        <v>3627</v>
      </c>
      <c r="B2949" s="11">
        <v>43448</v>
      </c>
      <c r="C2949" s="12" t="s">
        <v>2031</v>
      </c>
      <c r="D2949" s="12" t="s">
        <v>8</v>
      </c>
      <c r="E2949" s="12" t="s">
        <v>30</v>
      </c>
      <c r="F2949" s="12" t="s">
        <v>10</v>
      </c>
      <c r="G2949" s="12">
        <v>64.959999999999994</v>
      </c>
      <c r="H2949" s="12">
        <v>26</v>
      </c>
      <c r="I2949" s="12">
        <v>12.992000000000001</v>
      </c>
      <c r="J2949" s="13">
        <v>0.04</v>
      </c>
      <c r="K2949" s="12" t="str">
        <f t="shared" si="184"/>
        <v>December</v>
      </c>
      <c r="L2949" s="24">
        <f t="shared" si="185"/>
        <v>0.20000000000000004</v>
      </c>
      <c r="M2949" s="12">
        <f t="shared" si="186"/>
        <v>2.4984615384615383</v>
      </c>
      <c r="N2949" s="19">
        <f t="shared" si="187"/>
        <v>62.361599999999996</v>
      </c>
    </row>
    <row r="2950" spans="1:14" x14ac:dyDescent="0.3">
      <c r="A2950" s="10" t="s">
        <v>3628</v>
      </c>
      <c r="B2950" s="11">
        <v>43448</v>
      </c>
      <c r="C2950" s="12" t="s">
        <v>2031</v>
      </c>
      <c r="D2950" s="12" t="s">
        <v>8</v>
      </c>
      <c r="E2950" s="12" t="s">
        <v>30</v>
      </c>
      <c r="F2950" s="12" t="s">
        <v>10</v>
      </c>
      <c r="G2950" s="12">
        <v>43.7</v>
      </c>
      <c r="H2950" s="12">
        <v>27</v>
      </c>
      <c r="I2950" s="12">
        <v>8.74</v>
      </c>
      <c r="J2950" s="13">
        <v>0.24</v>
      </c>
      <c r="K2950" s="12" t="str">
        <f t="shared" si="184"/>
        <v>December</v>
      </c>
      <c r="L2950" s="24">
        <f t="shared" si="185"/>
        <v>0.19999999999999998</v>
      </c>
      <c r="M2950" s="12">
        <f t="shared" si="186"/>
        <v>1.6185185185185187</v>
      </c>
      <c r="N2950" s="19">
        <f t="shared" si="187"/>
        <v>33.212000000000003</v>
      </c>
    </row>
    <row r="2951" spans="1:14" x14ac:dyDescent="0.3">
      <c r="A2951" s="10" t="s">
        <v>3629</v>
      </c>
      <c r="B2951" s="11">
        <v>43445</v>
      </c>
      <c r="C2951" s="12" t="s">
        <v>3630</v>
      </c>
      <c r="D2951" s="12" t="s">
        <v>8</v>
      </c>
      <c r="E2951" s="12" t="s">
        <v>30</v>
      </c>
      <c r="F2951" s="12" t="s">
        <v>18</v>
      </c>
      <c r="G2951" s="12">
        <v>41.6</v>
      </c>
      <c r="H2951" s="12">
        <v>12</v>
      </c>
      <c r="I2951" s="12">
        <v>8.32</v>
      </c>
      <c r="J2951" s="13">
        <v>0.2</v>
      </c>
      <c r="K2951" s="12" t="str">
        <f t="shared" si="184"/>
        <v>December</v>
      </c>
      <c r="L2951" s="24">
        <f t="shared" si="185"/>
        <v>0.2</v>
      </c>
      <c r="M2951" s="12">
        <f t="shared" si="186"/>
        <v>3.4666666666666668</v>
      </c>
      <c r="N2951" s="19">
        <f t="shared" si="187"/>
        <v>33.28</v>
      </c>
    </row>
    <row r="2952" spans="1:14" x14ac:dyDescent="0.3">
      <c r="A2952" s="10" t="s">
        <v>3631</v>
      </c>
      <c r="B2952" s="11">
        <v>43445</v>
      </c>
      <c r="C2952" s="12" t="s">
        <v>3630</v>
      </c>
      <c r="D2952" s="12" t="s">
        <v>8</v>
      </c>
      <c r="E2952" s="12" t="s">
        <v>30</v>
      </c>
      <c r="F2952" s="12" t="s">
        <v>10</v>
      </c>
      <c r="G2952" s="12">
        <v>23.12</v>
      </c>
      <c r="H2952" s="12">
        <v>6</v>
      </c>
      <c r="I2952" s="12">
        <v>4.6239999999999997</v>
      </c>
      <c r="J2952" s="13">
        <v>0.17</v>
      </c>
      <c r="K2952" s="12" t="str">
        <f t="shared" si="184"/>
        <v>December</v>
      </c>
      <c r="L2952" s="24">
        <f t="shared" si="185"/>
        <v>0.19999999999999998</v>
      </c>
      <c r="M2952" s="12">
        <f t="shared" si="186"/>
        <v>3.8533333333333335</v>
      </c>
      <c r="N2952" s="19">
        <f t="shared" si="187"/>
        <v>19.189599999999999</v>
      </c>
    </row>
    <row r="2953" spans="1:14" x14ac:dyDescent="0.3">
      <c r="A2953" s="10" t="s">
        <v>3632</v>
      </c>
      <c r="B2953" s="11">
        <v>43445</v>
      </c>
      <c r="C2953" s="12" t="s">
        <v>3630</v>
      </c>
      <c r="D2953" s="12" t="s">
        <v>8</v>
      </c>
      <c r="E2953" s="12" t="s">
        <v>30</v>
      </c>
      <c r="F2953" s="12" t="s">
        <v>4</v>
      </c>
      <c r="G2953" s="12">
        <v>113.88800000000001</v>
      </c>
      <c r="H2953" s="12">
        <v>15</v>
      </c>
      <c r="I2953" s="12">
        <v>22.7776</v>
      </c>
      <c r="J2953" s="13">
        <v>0.12</v>
      </c>
      <c r="K2953" s="12" t="str">
        <f t="shared" si="184"/>
        <v>December</v>
      </c>
      <c r="L2953" s="24">
        <f t="shared" si="185"/>
        <v>0.19999999999999998</v>
      </c>
      <c r="M2953" s="12">
        <f t="shared" si="186"/>
        <v>7.5925333333333338</v>
      </c>
      <c r="N2953" s="19">
        <f t="shared" si="187"/>
        <v>100.22144</v>
      </c>
    </row>
    <row r="2954" spans="1:14" x14ac:dyDescent="0.3">
      <c r="A2954" s="10" t="s">
        <v>3633</v>
      </c>
      <c r="B2954" s="11">
        <v>43445</v>
      </c>
      <c r="C2954" s="12" t="s">
        <v>3630</v>
      </c>
      <c r="D2954" s="12" t="s">
        <v>8</v>
      </c>
      <c r="E2954" s="12" t="s">
        <v>30</v>
      </c>
      <c r="F2954" s="12" t="s">
        <v>4</v>
      </c>
      <c r="G2954" s="12">
        <v>113.568</v>
      </c>
      <c r="H2954" s="12">
        <v>7</v>
      </c>
      <c r="I2954" s="12">
        <v>22.7136</v>
      </c>
      <c r="J2954" s="13">
        <v>0.02</v>
      </c>
      <c r="K2954" s="12" t="str">
        <f t="shared" si="184"/>
        <v>December</v>
      </c>
      <c r="L2954" s="24">
        <f t="shared" si="185"/>
        <v>0.2</v>
      </c>
      <c r="M2954" s="12">
        <f t="shared" si="186"/>
        <v>16.224</v>
      </c>
      <c r="N2954" s="19">
        <f t="shared" si="187"/>
        <v>111.29664</v>
      </c>
    </row>
    <row r="2955" spans="1:14" x14ac:dyDescent="0.3">
      <c r="A2955" s="10" t="s">
        <v>3634</v>
      </c>
      <c r="B2955" s="11">
        <v>43445</v>
      </c>
      <c r="C2955" s="12" t="s">
        <v>3630</v>
      </c>
      <c r="D2955" s="12" t="s">
        <v>8</v>
      </c>
      <c r="E2955" s="12" t="s">
        <v>30</v>
      </c>
      <c r="F2955" s="12" t="s">
        <v>18</v>
      </c>
      <c r="G2955" s="12">
        <v>7.92</v>
      </c>
      <c r="H2955" s="12">
        <v>18</v>
      </c>
      <c r="I2955" s="12">
        <v>1.5840000000000001</v>
      </c>
      <c r="J2955" s="13">
        <v>0.23</v>
      </c>
      <c r="K2955" s="12" t="str">
        <f t="shared" si="184"/>
        <v>December</v>
      </c>
      <c r="L2955" s="24">
        <f t="shared" si="185"/>
        <v>0.2</v>
      </c>
      <c r="M2955" s="12">
        <f t="shared" si="186"/>
        <v>0.44</v>
      </c>
      <c r="N2955" s="19">
        <f t="shared" si="187"/>
        <v>6.0983999999999998</v>
      </c>
    </row>
    <row r="2956" spans="1:14" x14ac:dyDescent="0.3">
      <c r="A2956" s="10" t="s">
        <v>3635</v>
      </c>
      <c r="B2956" s="11">
        <v>43445</v>
      </c>
      <c r="C2956" s="12" t="s">
        <v>3630</v>
      </c>
      <c r="D2956" s="12" t="s">
        <v>8</v>
      </c>
      <c r="E2956" s="12" t="s">
        <v>30</v>
      </c>
      <c r="F2956" s="12" t="s">
        <v>18</v>
      </c>
      <c r="G2956" s="12">
        <v>671.98400000000004</v>
      </c>
      <c r="H2956" s="12">
        <v>3</v>
      </c>
      <c r="I2956" s="12">
        <v>134.39680000000001</v>
      </c>
      <c r="J2956" s="13">
        <v>0.16</v>
      </c>
      <c r="K2956" s="12" t="str">
        <f t="shared" si="184"/>
        <v>December</v>
      </c>
      <c r="L2956" s="24">
        <f t="shared" si="185"/>
        <v>0.2</v>
      </c>
      <c r="M2956" s="12">
        <f t="shared" si="186"/>
        <v>223.99466666666669</v>
      </c>
      <c r="N2956" s="19">
        <f t="shared" si="187"/>
        <v>564.46656000000007</v>
      </c>
    </row>
    <row r="2957" spans="1:14" x14ac:dyDescent="0.3">
      <c r="A2957" s="10" t="s">
        <v>3636</v>
      </c>
      <c r="B2957" s="11">
        <v>42965</v>
      </c>
      <c r="C2957" s="12" t="s">
        <v>184</v>
      </c>
      <c r="D2957" s="12" t="s">
        <v>2</v>
      </c>
      <c r="E2957" s="12" t="s">
        <v>9</v>
      </c>
      <c r="F2957" s="12" t="s">
        <v>18</v>
      </c>
      <c r="G2957" s="12">
        <v>39.99</v>
      </c>
      <c r="H2957" s="12">
        <v>30</v>
      </c>
      <c r="I2957" s="12">
        <v>7.9980000000000002</v>
      </c>
      <c r="J2957" s="13">
        <v>0.18</v>
      </c>
      <c r="K2957" s="12" t="str">
        <f t="shared" si="184"/>
        <v>August</v>
      </c>
      <c r="L2957" s="24">
        <f t="shared" si="185"/>
        <v>0.19999999999999998</v>
      </c>
      <c r="M2957" s="12">
        <f t="shared" si="186"/>
        <v>1.333</v>
      </c>
      <c r="N2957" s="19">
        <f t="shared" si="187"/>
        <v>32.791800000000002</v>
      </c>
    </row>
    <row r="2958" spans="1:14" x14ac:dyDescent="0.3">
      <c r="A2958" s="10" t="s">
        <v>3637</v>
      </c>
      <c r="B2958" s="11">
        <v>43278</v>
      </c>
      <c r="C2958" s="12" t="s">
        <v>3638</v>
      </c>
      <c r="D2958" s="12" t="s">
        <v>45</v>
      </c>
      <c r="E2958" s="12" t="s">
        <v>30</v>
      </c>
      <c r="F2958" s="12" t="s">
        <v>4</v>
      </c>
      <c r="G2958" s="12">
        <v>191.64599999999999</v>
      </c>
      <c r="H2958" s="12">
        <v>11</v>
      </c>
      <c r="I2958" s="12">
        <v>38.3292</v>
      </c>
      <c r="J2958" s="13">
        <v>0.05</v>
      </c>
      <c r="K2958" s="12" t="str">
        <f t="shared" si="184"/>
        <v>June</v>
      </c>
      <c r="L2958" s="24">
        <f t="shared" si="185"/>
        <v>0.2</v>
      </c>
      <c r="M2958" s="12">
        <f t="shared" si="186"/>
        <v>17.422363636363634</v>
      </c>
      <c r="N2958" s="19">
        <f t="shared" si="187"/>
        <v>182.06369999999998</v>
      </c>
    </row>
    <row r="2959" spans="1:14" x14ac:dyDescent="0.3">
      <c r="A2959" s="10" t="s">
        <v>3639</v>
      </c>
      <c r="B2959" s="11">
        <v>43195</v>
      </c>
      <c r="C2959" s="12" t="s">
        <v>448</v>
      </c>
      <c r="D2959" s="12" t="s">
        <v>2</v>
      </c>
      <c r="E2959" s="12" t="s">
        <v>3</v>
      </c>
      <c r="F2959" s="12" t="s">
        <v>10</v>
      </c>
      <c r="G2959" s="12">
        <v>2.3130000000000002</v>
      </c>
      <c r="H2959" s="12">
        <v>4</v>
      </c>
      <c r="I2959" s="12">
        <v>0.46260000000000001</v>
      </c>
      <c r="J2959" s="13">
        <v>0.05</v>
      </c>
      <c r="K2959" s="12" t="str">
        <f t="shared" si="184"/>
        <v>April</v>
      </c>
      <c r="L2959" s="24">
        <f t="shared" si="185"/>
        <v>0.19999999999999998</v>
      </c>
      <c r="M2959" s="12">
        <f t="shared" si="186"/>
        <v>0.57825000000000004</v>
      </c>
      <c r="N2959" s="19">
        <f t="shared" si="187"/>
        <v>2.1973500000000001</v>
      </c>
    </row>
    <row r="2960" spans="1:14" x14ac:dyDescent="0.3">
      <c r="A2960" s="10" t="s">
        <v>3640</v>
      </c>
      <c r="B2960" s="11">
        <v>42728</v>
      </c>
      <c r="C2960" s="12" t="s">
        <v>1816</v>
      </c>
      <c r="D2960" s="12" t="s">
        <v>8</v>
      </c>
      <c r="E2960" s="12" t="s">
        <v>3</v>
      </c>
      <c r="F2960" s="12" t="s">
        <v>10</v>
      </c>
      <c r="G2960" s="12">
        <v>19.936</v>
      </c>
      <c r="H2960" s="12">
        <v>25</v>
      </c>
      <c r="I2960" s="12">
        <v>3.9872000000000001</v>
      </c>
      <c r="J2960" s="13">
        <v>0.08</v>
      </c>
      <c r="K2960" s="12" t="str">
        <f t="shared" si="184"/>
        <v>December</v>
      </c>
      <c r="L2960" s="24">
        <f t="shared" si="185"/>
        <v>0.2</v>
      </c>
      <c r="M2960" s="12">
        <f t="shared" si="186"/>
        <v>0.79744000000000004</v>
      </c>
      <c r="N2960" s="19">
        <f t="shared" si="187"/>
        <v>18.34112</v>
      </c>
    </row>
    <row r="2961" spans="1:14" x14ac:dyDescent="0.3">
      <c r="A2961" s="10" t="s">
        <v>3641</v>
      </c>
      <c r="B2961" s="11">
        <v>42728</v>
      </c>
      <c r="C2961" s="12" t="s">
        <v>1816</v>
      </c>
      <c r="D2961" s="12" t="s">
        <v>8</v>
      </c>
      <c r="E2961" s="12" t="s">
        <v>3</v>
      </c>
      <c r="F2961" s="12" t="s">
        <v>10</v>
      </c>
      <c r="G2961" s="12">
        <v>45.92</v>
      </c>
      <c r="H2961" s="12">
        <v>21</v>
      </c>
      <c r="I2961" s="12">
        <v>9.1839999999999993</v>
      </c>
      <c r="J2961" s="13">
        <v>0.24</v>
      </c>
      <c r="K2961" s="12" t="str">
        <f t="shared" si="184"/>
        <v>December</v>
      </c>
      <c r="L2961" s="24">
        <f t="shared" si="185"/>
        <v>0.19999999999999998</v>
      </c>
      <c r="M2961" s="12">
        <f t="shared" si="186"/>
        <v>2.1866666666666665</v>
      </c>
      <c r="N2961" s="19">
        <f t="shared" si="187"/>
        <v>34.8992</v>
      </c>
    </row>
    <row r="2962" spans="1:14" x14ac:dyDescent="0.3">
      <c r="A2962" s="10" t="s">
        <v>3642</v>
      </c>
      <c r="B2962" s="11">
        <v>43216</v>
      </c>
      <c r="C2962" s="12" t="s">
        <v>625</v>
      </c>
      <c r="D2962" s="12" t="s">
        <v>29</v>
      </c>
      <c r="E2962" s="12" t="s">
        <v>30</v>
      </c>
      <c r="F2962" s="12" t="s">
        <v>10</v>
      </c>
      <c r="G2962" s="12">
        <v>20.34</v>
      </c>
      <c r="H2962" s="12">
        <v>9</v>
      </c>
      <c r="I2962" s="12">
        <v>4.0679999999999996</v>
      </c>
      <c r="J2962" s="13">
        <v>0.05</v>
      </c>
      <c r="K2962" s="12" t="str">
        <f t="shared" si="184"/>
        <v>April</v>
      </c>
      <c r="L2962" s="24">
        <f t="shared" si="185"/>
        <v>0.19999999999999998</v>
      </c>
      <c r="M2962" s="12">
        <f t="shared" si="186"/>
        <v>2.2599999999999998</v>
      </c>
      <c r="N2962" s="19">
        <f t="shared" si="187"/>
        <v>19.323</v>
      </c>
    </row>
    <row r="2963" spans="1:14" x14ac:dyDescent="0.3">
      <c r="A2963" s="10" t="s">
        <v>3643</v>
      </c>
      <c r="B2963" s="11">
        <v>43216</v>
      </c>
      <c r="C2963" s="12" t="s">
        <v>625</v>
      </c>
      <c r="D2963" s="12" t="s">
        <v>29</v>
      </c>
      <c r="E2963" s="12" t="s">
        <v>30</v>
      </c>
      <c r="F2963" s="12" t="s">
        <v>10</v>
      </c>
      <c r="G2963" s="12">
        <v>39.28</v>
      </c>
      <c r="H2963" s="12">
        <v>13</v>
      </c>
      <c r="I2963" s="12">
        <v>7.8559999999999999</v>
      </c>
      <c r="J2963" s="13">
        <v>0.22</v>
      </c>
      <c r="K2963" s="12" t="str">
        <f t="shared" si="184"/>
        <v>April</v>
      </c>
      <c r="L2963" s="24">
        <f t="shared" si="185"/>
        <v>0.19999999999999998</v>
      </c>
      <c r="M2963" s="12">
        <f t="shared" si="186"/>
        <v>3.0215384615384617</v>
      </c>
      <c r="N2963" s="19">
        <f t="shared" si="187"/>
        <v>30.638400000000001</v>
      </c>
    </row>
    <row r="2964" spans="1:14" x14ac:dyDescent="0.3">
      <c r="A2964" s="10" t="s">
        <v>3644</v>
      </c>
      <c r="B2964" s="11">
        <v>43450</v>
      </c>
      <c r="C2964" s="12" t="s">
        <v>3645</v>
      </c>
      <c r="D2964" s="12" t="s">
        <v>8</v>
      </c>
      <c r="E2964" s="12" t="s">
        <v>9</v>
      </c>
      <c r="F2964" s="12" t="s">
        <v>4</v>
      </c>
      <c r="G2964" s="12">
        <v>81.567999999999998</v>
      </c>
      <c r="H2964" s="12">
        <v>20</v>
      </c>
      <c r="I2964" s="12">
        <v>16.313600000000001</v>
      </c>
      <c r="J2964" s="13">
        <v>0.18</v>
      </c>
      <c r="K2964" s="12" t="str">
        <f t="shared" si="184"/>
        <v>December</v>
      </c>
      <c r="L2964" s="24">
        <f t="shared" si="185"/>
        <v>0.2</v>
      </c>
      <c r="M2964" s="12">
        <f t="shared" si="186"/>
        <v>4.0784000000000002</v>
      </c>
      <c r="N2964" s="19">
        <f t="shared" si="187"/>
        <v>66.885760000000005</v>
      </c>
    </row>
    <row r="2965" spans="1:14" x14ac:dyDescent="0.3">
      <c r="A2965" s="10" t="s">
        <v>3646</v>
      </c>
      <c r="B2965" s="11">
        <v>43450</v>
      </c>
      <c r="C2965" s="12" t="s">
        <v>3645</v>
      </c>
      <c r="D2965" s="12" t="s">
        <v>8</v>
      </c>
      <c r="E2965" s="12" t="s">
        <v>9</v>
      </c>
      <c r="F2965" s="12" t="s">
        <v>4</v>
      </c>
      <c r="G2965" s="12">
        <v>97.183999999999997</v>
      </c>
      <c r="H2965" s="12">
        <v>4</v>
      </c>
      <c r="I2965" s="12">
        <v>19.436800000000002</v>
      </c>
      <c r="J2965" s="13">
        <v>0.22</v>
      </c>
      <c r="K2965" s="12" t="str">
        <f t="shared" si="184"/>
        <v>December</v>
      </c>
      <c r="L2965" s="24">
        <f t="shared" si="185"/>
        <v>0.2</v>
      </c>
      <c r="M2965" s="12">
        <f t="shared" si="186"/>
        <v>24.295999999999999</v>
      </c>
      <c r="N2965" s="19">
        <f t="shared" si="187"/>
        <v>75.803519999999992</v>
      </c>
    </row>
    <row r="2966" spans="1:14" x14ac:dyDescent="0.3">
      <c r="A2966" s="10" t="s">
        <v>3647</v>
      </c>
      <c r="B2966" s="11">
        <v>43450</v>
      </c>
      <c r="C2966" s="12" t="s">
        <v>3645</v>
      </c>
      <c r="D2966" s="12" t="s">
        <v>8</v>
      </c>
      <c r="E2966" s="12" t="s">
        <v>9</v>
      </c>
      <c r="F2966" s="12" t="s">
        <v>10</v>
      </c>
      <c r="G2966" s="12">
        <v>24.32</v>
      </c>
      <c r="H2966" s="12">
        <v>6</v>
      </c>
      <c r="I2966" s="12">
        <v>4.8639999999999999</v>
      </c>
      <c r="J2966" s="13">
        <v>0.08</v>
      </c>
      <c r="K2966" s="12" t="str">
        <f t="shared" si="184"/>
        <v>December</v>
      </c>
      <c r="L2966" s="24">
        <f t="shared" si="185"/>
        <v>0.19999999999999998</v>
      </c>
      <c r="M2966" s="12">
        <f t="shared" si="186"/>
        <v>4.0533333333333337</v>
      </c>
      <c r="N2966" s="19">
        <f t="shared" si="187"/>
        <v>22.374400000000001</v>
      </c>
    </row>
    <row r="2967" spans="1:14" x14ac:dyDescent="0.3">
      <c r="A2967" s="10" t="s">
        <v>3648</v>
      </c>
      <c r="B2967" s="11">
        <v>43450</v>
      </c>
      <c r="C2967" s="12" t="s">
        <v>3645</v>
      </c>
      <c r="D2967" s="12" t="s">
        <v>8</v>
      </c>
      <c r="E2967" s="12" t="s">
        <v>9</v>
      </c>
      <c r="F2967" s="12" t="s">
        <v>4</v>
      </c>
      <c r="G2967" s="12">
        <v>18.96</v>
      </c>
      <c r="H2967" s="12">
        <v>18</v>
      </c>
      <c r="I2967" s="12">
        <v>3.7919999999999998</v>
      </c>
      <c r="J2967" s="13">
        <v>0.12</v>
      </c>
      <c r="K2967" s="12" t="str">
        <f t="shared" si="184"/>
        <v>December</v>
      </c>
      <c r="L2967" s="24">
        <f t="shared" si="185"/>
        <v>0.19999999999999998</v>
      </c>
      <c r="M2967" s="12">
        <f t="shared" si="186"/>
        <v>1.0533333333333335</v>
      </c>
      <c r="N2967" s="19">
        <f t="shared" si="187"/>
        <v>16.684800000000003</v>
      </c>
    </row>
    <row r="2968" spans="1:14" x14ac:dyDescent="0.3">
      <c r="A2968" s="10" t="s">
        <v>3649</v>
      </c>
      <c r="B2968" s="11">
        <v>42365</v>
      </c>
      <c r="C2968" s="12" t="s">
        <v>1976</v>
      </c>
      <c r="D2968" s="12" t="s">
        <v>45</v>
      </c>
      <c r="E2968" s="12" t="s">
        <v>3</v>
      </c>
      <c r="F2968" s="12" t="s">
        <v>4</v>
      </c>
      <c r="G2968" s="12">
        <v>32.951999999999998</v>
      </c>
      <c r="H2968" s="12">
        <v>2</v>
      </c>
      <c r="I2968" s="12">
        <v>6.5903999999999998</v>
      </c>
      <c r="J2968" s="13">
        <v>0.23</v>
      </c>
      <c r="K2968" s="12" t="str">
        <f t="shared" si="184"/>
        <v>December</v>
      </c>
      <c r="L2968" s="24">
        <f t="shared" si="185"/>
        <v>0.2</v>
      </c>
      <c r="M2968" s="12">
        <f t="shared" si="186"/>
        <v>16.475999999999999</v>
      </c>
      <c r="N2968" s="19">
        <f t="shared" si="187"/>
        <v>25.37304</v>
      </c>
    </row>
    <row r="2969" spans="1:14" x14ac:dyDescent="0.3">
      <c r="A2969" s="10" t="s">
        <v>3650</v>
      </c>
      <c r="B2969" s="11">
        <v>42365</v>
      </c>
      <c r="C2969" s="12" t="s">
        <v>1976</v>
      </c>
      <c r="D2969" s="12" t="s">
        <v>45</v>
      </c>
      <c r="E2969" s="12" t="s">
        <v>3</v>
      </c>
      <c r="F2969" s="12" t="s">
        <v>10</v>
      </c>
      <c r="G2969" s="12">
        <v>30.015999999999998</v>
      </c>
      <c r="H2969" s="12">
        <v>16</v>
      </c>
      <c r="I2969" s="12">
        <v>6.0031999999999996</v>
      </c>
      <c r="J2969" s="13">
        <v>0.09</v>
      </c>
      <c r="K2969" s="12" t="str">
        <f t="shared" si="184"/>
        <v>December</v>
      </c>
      <c r="L2969" s="24">
        <f t="shared" si="185"/>
        <v>0.2</v>
      </c>
      <c r="M2969" s="12">
        <f t="shared" si="186"/>
        <v>1.8759999999999999</v>
      </c>
      <c r="N2969" s="19">
        <f t="shared" si="187"/>
        <v>27.31456</v>
      </c>
    </row>
    <row r="2970" spans="1:14" x14ac:dyDescent="0.3">
      <c r="A2970" s="10" t="s">
        <v>3651</v>
      </c>
      <c r="B2970" s="11">
        <v>43262</v>
      </c>
      <c r="C2970" s="12" t="s">
        <v>2345</v>
      </c>
      <c r="D2970" s="12" t="s">
        <v>29</v>
      </c>
      <c r="E2970" s="12" t="s">
        <v>3</v>
      </c>
      <c r="F2970" s="12" t="s">
        <v>10</v>
      </c>
      <c r="G2970" s="12">
        <v>499.584</v>
      </c>
      <c r="H2970" s="12">
        <v>27</v>
      </c>
      <c r="I2970" s="12">
        <v>99.916799999999995</v>
      </c>
      <c r="J2970" s="13">
        <v>0.18</v>
      </c>
      <c r="K2970" s="12" t="str">
        <f t="shared" si="184"/>
        <v>June</v>
      </c>
      <c r="L2970" s="24">
        <f t="shared" si="185"/>
        <v>0.19999999999999998</v>
      </c>
      <c r="M2970" s="12">
        <f t="shared" si="186"/>
        <v>18.50311111111111</v>
      </c>
      <c r="N2970" s="19">
        <f t="shared" si="187"/>
        <v>409.65888000000001</v>
      </c>
    </row>
    <row r="2971" spans="1:14" x14ac:dyDescent="0.3">
      <c r="A2971" s="10" t="s">
        <v>3652</v>
      </c>
      <c r="B2971" s="11">
        <v>43262</v>
      </c>
      <c r="C2971" s="12" t="s">
        <v>2345</v>
      </c>
      <c r="D2971" s="12" t="s">
        <v>29</v>
      </c>
      <c r="E2971" s="12" t="s">
        <v>3</v>
      </c>
      <c r="F2971" s="12" t="s">
        <v>10</v>
      </c>
      <c r="G2971" s="12">
        <v>31.103999999999999</v>
      </c>
      <c r="H2971" s="12">
        <v>3</v>
      </c>
      <c r="I2971" s="12">
        <v>6.2207999999999997</v>
      </c>
      <c r="J2971" s="13">
        <v>0.05</v>
      </c>
      <c r="K2971" s="12" t="str">
        <f t="shared" si="184"/>
        <v>June</v>
      </c>
      <c r="L2971" s="24">
        <f t="shared" si="185"/>
        <v>0.19999999999999998</v>
      </c>
      <c r="M2971" s="12">
        <f t="shared" si="186"/>
        <v>10.368</v>
      </c>
      <c r="N2971" s="19">
        <f t="shared" si="187"/>
        <v>29.5488</v>
      </c>
    </row>
    <row r="2972" spans="1:14" x14ac:dyDescent="0.3">
      <c r="A2972" s="10" t="s">
        <v>3653</v>
      </c>
      <c r="B2972" s="11">
        <v>43262</v>
      </c>
      <c r="C2972" s="12" t="s">
        <v>2345</v>
      </c>
      <c r="D2972" s="12" t="s">
        <v>29</v>
      </c>
      <c r="E2972" s="12" t="s">
        <v>3</v>
      </c>
      <c r="F2972" s="12" t="s">
        <v>10</v>
      </c>
      <c r="G2972" s="12">
        <v>13.272</v>
      </c>
      <c r="H2972" s="12">
        <v>9</v>
      </c>
      <c r="I2972" s="12">
        <v>2.6543999999999999</v>
      </c>
      <c r="J2972" s="13">
        <v>0.18</v>
      </c>
      <c r="K2972" s="12" t="str">
        <f t="shared" si="184"/>
        <v>June</v>
      </c>
      <c r="L2972" s="24">
        <f t="shared" si="185"/>
        <v>0.19999999999999998</v>
      </c>
      <c r="M2972" s="12">
        <f t="shared" si="186"/>
        <v>1.4746666666666668</v>
      </c>
      <c r="N2972" s="19">
        <f t="shared" si="187"/>
        <v>10.883040000000001</v>
      </c>
    </row>
    <row r="2973" spans="1:14" x14ac:dyDescent="0.3">
      <c r="A2973" s="10" t="s">
        <v>3654</v>
      </c>
      <c r="B2973" s="11">
        <v>43262</v>
      </c>
      <c r="C2973" s="12" t="s">
        <v>2345</v>
      </c>
      <c r="D2973" s="12" t="s">
        <v>29</v>
      </c>
      <c r="E2973" s="12" t="s">
        <v>3</v>
      </c>
      <c r="F2973" s="12" t="s">
        <v>4</v>
      </c>
      <c r="G2973" s="12">
        <v>28.271999999999998</v>
      </c>
      <c r="H2973" s="12">
        <v>27</v>
      </c>
      <c r="I2973" s="12">
        <v>5.6543999999999999</v>
      </c>
      <c r="J2973" s="13">
        <v>0.24</v>
      </c>
      <c r="K2973" s="12" t="str">
        <f t="shared" si="184"/>
        <v>June</v>
      </c>
      <c r="L2973" s="24">
        <f t="shared" si="185"/>
        <v>0.2</v>
      </c>
      <c r="M2973" s="12">
        <f t="shared" si="186"/>
        <v>1.0471111111111111</v>
      </c>
      <c r="N2973" s="19">
        <f t="shared" si="187"/>
        <v>21.486719999999998</v>
      </c>
    </row>
    <row r="2974" spans="1:14" x14ac:dyDescent="0.3">
      <c r="A2974" s="10" t="s">
        <v>3655</v>
      </c>
      <c r="B2974" s="11">
        <v>43262</v>
      </c>
      <c r="C2974" s="12" t="s">
        <v>2345</v>
      </c>
      <c r="D2974" s="12" t="s">
        <v>29</v>
      </c>
      <c r="E2974" s="12" t="s">
        <v>3</v>
      </c>
      <c r="F2974" s="12" t="s">
        <v>10</v>
      </c>
      <c r="G2974" s="12">
        <v>259.13600000000002</v>
      </c>
      <c r="H2974" s="12">
        <v>18</v>
      </c>
      <c r="I2974" s="12">
        <v>51.827199999999998</v>
      </c>
      <c r="J2974" s="13">
        <v>0.05</v>
      </c>
      <c r="K2974" s="12" t="str">
        <f t="shared" si="184"/>
        <v>June</v>
      </c>
      <c r="L2974" s="24">
        <f t="shared" si="185"/>
        <v>0.19999999999999998</v>
      </c>
      <c r="M2974" s="12">
        <f t="shared" si="186"/>
        <v>14.396444444444446</v>
      </c>
      <c r="N2974" s="19">
        <f t="shared" si="187"/>
        <v>246.17920000000004</v>
      </c>
    </row>
    <row r="2975" spans="1:14" x14ac:dyDescent="0.3">
      <c r="A2975" s="10" t="s">
        <v>3656</v>
      </c>
      <c r="B2975" s="11">
        <v>43450</v>
      </c>
      <c r="C2975" s="12" t="s">
        <v>857</v>
      </c>
      <c r="D2975" s="12" t="s">
        <v>45</v>
      </c>
      <c r="E2975" s="12" t="s">
        <v>3</v>
      </c>
      <c r="F2975" s="12" t="s">
        <v>10</v>
      </c>
      <c r="G2975" s="12">
        <v>10.8</v>
      </c>
      <c r="H2975" s="12">
        <v>15</v>
      </c>
      <c r="I2975" s="12">
        <v>2.16</v>
      </c>
      <c r="J2975" s="13">
        <v>0.16</v>
      </c>
      <c r="K2975" s="12" t="str">
        <f t="shared" si="184"/>
        <v>December</v>
      </c>
      <c r="L2975" s="24">
        <f t="shared" si="185"/>
        <v>0.2</v>
      </c>
      <c r="M2975" s="12">
        <f t="shared" si="186"/>
        <v>0.72000000000000008</v>
      </c>
      <c r="N2975" s="19">
        <f t="shared" si="187"/>
        <v>9.072000000000001</v>
      </c>
    </row>
    <row r="2976" spans="1:14" x14ac:dyDescent="0.3">
      <c r="A2976" s="10" t="s">
        <v>3657</v>
      </c>
      <c r="B2976" s="11">
        <v>42556</v>
      </c>
      <c r="C2976" s="12" t="s">
        <v>574</v>
      </c>
      <c r="D2976" s="12" t="s">
        <v>29</v>
      </c>
      <c r="E2976" s="12" t="s">
        <v>3</v>
      </c>
      <c r="F2976" s="12" t="s">
        <v>4</v>
      </c>
      <c r="G2976" s="12">
        <v>244.006</v>
      </c>
      <c r="H2976" s="12">
        <v>23</v>
      </c>
      <c r="I2976" s="12">
        <v>48.801200000000001</v>
      </c>
      <c r="J2976" s="13">
        <v>0.16</v>
      </c>
      <c r="K2976" s="12" t="str">
        <f t="shared" si="184"/>
        <v>July</v>
      </c>
      <c r="L2976" s="24">
        <f t="shared" si="185"/>
        <v>0.2</v>
      </c>
      <c r="M2976" s="12">
        <f t="shared" si="186"/>
        <v>10.608956521739131</v>
      </c>
      <c r="N2976" s="19">
        <f t="shared" si="187"/>
        <v>204.96503999999999</v>
      </c>
    </row>
    <row r="2977" spans="1:14" x14ac:dyDescent="0.3">
      <c r="A2977" s="10" t="s">
        <v>3658</v>
      </c>
      <c r="B2977" s="11">
        <v>42556</v>
      </c>
      <c r="C2977" s="12" t="s">
        <v>574</v>
      </c>
      <c r="D2977" s="12" t="s">
        <v>29</v>
      </c>
      <c r="E2977" s="12" t="s">
        <v>3</v>
      </c>
      <c r="F2977" s="12" t="s">
        <v>10</v>
      </c>
      <c r="G2977" s="12">
        <v>15.936</v>
      </c>
      <c r="H2977" s="12">
        <v>27</v>
      </c>
      <c r="I2977" s="12">
        <v>3.1871999999999998</v>
      </c>
      <c r="J2977" s="13">
        <v>0.05</v>
      </c>
      <c r="K2977" s="12" t="str">
        <f t="shared" si="184"/>
        <v>July</v>
      </c>
      <c r="L2977" s="24">
        <f t="shared" si="185"/>
        <v>0.19999999999999998</v>
      </c>
      <c r="M2977" s="12">
        <f t="shared" si="186"/>
        <v>0.5902222222222222</v>
      </c>
      <c r="N2977" s="19">
        <f t="shared" si="187"/>
        <v>15.139200000000001</v>
      </c>
    </row>
    <row r="2978" spans="1:14" x14ac:dyDescent="0.3">
      <c r="A2978" s="10" t="s">
        <v>3659</v>
      </c>
      <c r="B2978" s="11">
        <v>43202</v>
      </c>
      <c r="C2978" s="12" t="s">
        <v>7</v>
      </c>
      <c r="D2978" s="12" t="s">
        <v>8</v>
      </c>
      <c r="E2978" s="12" t="s">
        <v>9</v>
      </c>
      <c r="F2978" s="12" t="s">
        <v>4</v>
      </c>
      <c r="G2978" s="12">
        <v>188.55199999999999</v>
      </c>
      <c r="H2978" s="12">
        <v>1</v>
      </c>
      <c r="I2978" s="12">
        <v>37.7104</v>
      </c>
      <c r="J2978" s="13">
        <v>0.12</v>
      </c>
      <c r="K2978" s="12" t="str">
        <f t="shared" si="184"/>
        <v>April</v>
      </c>
      <c r="L2978" s="24">
        <f t="shared" si="185"/>
        <v>0.2</v>
      </c>
      <c r="M2978" s="12">
        <f t="shared" si="186"/>
        <v>188.55199999999999</v>
      </c>
      <c r="N2978" s="19">
        <f t="shared" si="187"/>
        <v>165.92576</v>
      </c>
    </row>
    <row r="2979" spans="1:14" x14ac:dyDescent="0.3">
      <c r="A2979" s="10" t="s">
        <v>3660</v>
      </c>
      <c r="B2979" s="11">
        <v>43169</v>
      </c>
      <c r="C2979" s="12" t="s">
        <v>1239</v>
      </c>
      <c r="D2979" s="12" t="s">
        <v>29</v>
      </c>
      <c r="E2979" s="12" t="s">
        <v>3</v>
      </c>
      <c r="F2979" s="12" t="s">
        <v>10</v>
      </c>
      <c r="G2979" s="12">
        <v>22.58</v>
      </c>
      <c r="H2979" s="12">
        <v>14</v>
      </c>
      <c r="I2979" s="12">
        <v>4.516</v>
      </c>
      <c r="J2979" s="13">
        <v>0.01</v>
      </c>
      <c r="K2979" s="12" t="str">
        <f t="shared" si="184"/>
        <v>March</v>
      </c>
      <c r="L2979" s="24">
        <f t="shared" si="185"/>
        <v>0.2</v>
      </c>
      <c r="M2979" s="12">
        <f t="shared" si="186"/>
        <v>1.6128571428571428</v>
      </c>
      <c r="N2979" s="19">
        <f t="shared" si="187"/>
        <v>22.354199999999999</v>
      </c>
    </row>
    <row r="2980" spans="1:14" x14ac:dyDescent="0.3">
      <c r="A2980" s="10" t="s">
        <v>3661</v>
      </c>
      <c r="B2980" s="11">
        <v>42017</v>
      </c>
      <c r="C2980" s="12" t="s">
        <v>1812</v>
      </c>
      <c r="D2980" s="12" t="s">
        <v>2</v>
      </c>
      <c r="E2980" s="12" t="s">
        <v>3</v>
      </c>
      <c r="F2980" s="12" t="s">
        <v>4</v>
      </c>
      <c r="G2980" s="12">
        <v>545.94000000000005</v>
      </c>
      <c r="H2980" s="12">
        <v>24</v>
      </c>
      <c r="I2980" s="12">
        <v>109.188</v>
      </c>
      <c r="J2980" s="13">
        <v>0.17</v>
      </c>
      <c r="K2980" s="12" t="str">
        <f t="shared" si="184"/>
        <v>January</v>
      </c>
      <c r="L2980" s="24">
        <f t="shared" si="185"/>
        <v>0.19999999999999998</v>
      </c>
      <c r="M2980" s="12">
        <f t="shared" si="186"/>
        <v>22.747500000000002</v>
      </c>
      <c r="N2980" s="19">
        <f t="shared" si="187"/>
        <v>453.13020000000006</v>
      </c>
    </row>
    <row r="2981" spans="1:14" x14ac:dyDescent="0.3">
      <c r="A2981" s="10" t="s">
        <v>3662</v>
      </c>
      <c r="B2981" s="11">
        <v>42710</v>
      </c>
      <c r="C2981" s="12" t="s">
        <v>3663</v>
      </c>
      <c r="D2981" s="12" t="s">
        <v>45</v>
      </c>
      <c r="E2981" s="12" t="s">
        <v>3</v>
      </c>
      <c r="F2981" s="12" t="s">
        <v>10</v>
      </c>
      <c r="G2981" s="12">
        <v>20.736000000000001</v>
      </c>
      <c r="H2981" s="12">
        <v>17</v>
      </c>
      <c r="I2981" s="12">
        <v>4.1471999999999998</v>
      </c>
      <c r="J2981" s="13">
        <v>0.21</v>
      </c>
      <c r="K2981" s="12" t="str">
        <f t="shared" si="184"/>
        <v>December</v>
      </c>
      <c r="L2981" s="24">
        <f t="shared" si="185"/>
        <v>0.19999999999999998</v>
      </c>
      <c r="M2981" s="12">
        <f t="shared" si="186"/>
        <v>1.2197647058823531</v>
      </c>
      <c r="N2981" s="19">
        <f t="shared" si="187"/>
        <v>16.381440000000001</v>
      </c>
    </row>
    <row r="2982" spans="1:14" x14ac:dyDescent="0.3">
      <c r="A2982" s="10" t="s">
        <v>3664</v>
      </c>
      <c r="B2982" s="11">
        <v>42710</v>
      </c>
      <c r="C2982" s="12" t="s">
        <v>3663</v>
      </c>
      <c r="D2982" s="12" t="s">
        <v>45</v>
      </c>
      <c r="E2982" s="12" t="s">
        <v>3</v>
      </c>
      <c r="F2982" s="12" t="s">
        <v>4</v>
      </c>
      <c r="G2982" s="12">
        <v>43.295999999999999</v>
      </c>
      <c r="H2982" s="12">
        <v>8</v>
      </c>
      <c r="I2982" s="12">
        <v>8.6592000000000002</v>
      </c>
      <c r="J2982" s="13">
        <v>0.1</v>
      </c>
      <c r="K2982" s="12" t="str">
        <f t="shared" si="184"/>
        <v>December</v>
      </c>
      <c r="L2982" s="24">
        <f t="shared" si="185"/>
        <v>0.2</v>
      </c>
      <c r="M2982" s="12">
        <f t="shared" si="186"/>
        <v>5.4119999999999999</v>
      </c>
      <c r="N2982" s="19">
        <f t="shared" si="187"/>
        <v>38.9664</v>
      </c>
    </row>
    <row r="2983" spans="1:14" x14ac:dyDescent="0.3">
      <c r="A2983" s="10" t="s">
        <v>3665</v>
      </c>
      <c r="B2983" s="11">
        <v>42345</v>
      </c>
      <c r="C2983" s="12" t="s">
        <v>174</v>
      </c>
      <c r="D2983" s="12" t="s">
        <v>29</v>
      </c>
      <c r="E2983" s="12" t="s">
        <v>3</v>
      </c>
      <c r="F2983" s="12" t="s">
        <v>4</v>
      </c>
      <c r="G2983" s="12">
        <v>123.136</v>
      </c>
      <c r="H2983" s="12">
        <v>18</v>
      </c>
      <c r="I2983" s="12">
        <v>24.627199999999998</v>
      </c>
      <c r="J2983" s="13">
        <v>0.15</v>
      </c>
      <c r="K2983" s="12" t="str">
        <f t="shared" si="184"/>
        <v>December</v>
      </c>
      <c r="L2983" s="24">
        <f t="shared" si="185"/>
        <v>0.19999999999999998</v>
      </c>
      <c r="M2983" s="12">
        <f t="shared" si="186"/>
        <v>6.8408888888888884</v>
      </c>
      <c r="N2983" s="19">
        <f t="shared" si="187"/>
        <v>104.6656</v>
      </c>
    </row>
    <row r="2984" spans="1:14" x14ac:dyDescent="0.3">
      <c r="A2984" s="10" t="s">
        <v>3666</v>
      </c>
      <c r="B2984" s="11">
        <v>42345</v>
      </c>
      <c r="C2984" s="12" t="s">
        <v>174</v>
      </c>
      <c r="D2984" s="12" t="s">
        <v>29</v>
      </c>
      <c r="E2984" s="12" t="s">
        <v>3</v>
      </c>
      <c r="F2984" s="12" t="s">
        <v>10</v>
      </c>
      <c r="G2984" s="12">
        <v>11.263999999999999</v>
      </c>
      <c r="H2984" s="12">
        <v>3</v>
      </c>
      <c r="I2984" s="12">
        <v>2.2528000000000001</v>
      </c>
      <c r="J2984" s="13">
        <v>0</v>
      </c>
      <c r="K2984" s="12" t="str">
        <f t="shared" si="184"/>
        <v>December</v>
      </c>
      <c r="L2984" s="24">
        <f t="shared" si="185"/>
        <v>0.2</v>
      </c>
      <c r="M2984" s="12">
        <f t="shared" si="186"/>
        <v>3.7546666666666666</v>
      </c>
      <c r="N2984" s="19">
        <f t="shared" si="187"/>
        <v>11.263999999999999</v>
      </c>
    </row>
    <row r="2985" spans="1:14" x14ac:dyDescent="0.3">
      <c r="A2985" s="10" t="s">
        <v>3667</v>
      </c>
      <c r="B2985" s="11">
        <v>42167</v>
      </c>
      <c r="C2985" s="12" t="s">
        <v>177</v>
      </c>
      <c r="D2985" s="12" t="s">
        <v>45</v>
      </c>
      <c r="E2985" s="12" t="s">
        <v>3</v>
      </c>
      <c r="F2985" s="12" t="s">
        <v>10</v>
      </c>
      <c r="G2985" s="12">
        <v>53.423999999999999</v>
      </c>
      <c r="H2985" s="12">
        <v>26</v>
      </c>
      <c r="I2985" s="12">
        <v>10.684799999999999</v>
      </c>
      <c r="J2985" s="13">
        <v>0.15</v>
      </c>
      <c r="K2985" s="12" t="str">
        <f t="shared" si="184"/>
        <v>June</v>
      </c>
      <c r="L2985" s="24">
        <f t="shared" si="185"/>
        <v>0.19999999999999998</v>
      </c>
      <c r="M2985" s="12">
        <f t="shared" si="186"/>
        <v>2.0547692307692307</v>
      </c>
      <c r="N2985" s="19">
        <f t="shared" si="187"/>
        <v>45.410399999999996</v>
      </c>
    </row>
    <row r="2986" spans="1:14" x14ac:dyDescent="0.3">
      <c r="A2986" s="10" t="s">
        <v>3668</v>
      </c>
      <c r="B2986" s="11">
        <v>42167</v>
      </c>
      <c r="C2986" s="12" t="s">
        <v>177</v>
      </c>
      <c r="D2986" s="12" t="s">
        <v>45</v>
      </c>
      <c r="E2986" s="12" t="s">
        <v>3</v>
      </c>
      <c r="F2986" s="12" t="s">
        <v>4</v>
      </c>
      <c r="G2986" s="12">
        <v>275.49</v>
      </c>
      <c r="H2986" s="12">
        <v>30</v>
      </c>
      <c r="I2986" s="12">
        <v>55.097999999999999</v>
      </c>
      <c r="J2986" s="13">
        <v>0.01</v>
      </c>
      <c r="K2986" s="12" t="str">
        <f t="shared" si="184"/>
        <v>June</v>
      </c>
      <c r="L2986" s="24">
        <f t="shared" si="185"/>
        <v>0.19999999999999998</v>
      </c>
      <c r="M2986" s="12">
        <f t="shared" si="186"/>
        <v>9.1829999999999998</v>
      </c>
      <c r="N2986" s="19">
        <f t="shared" si="187"/>
        <v>272.73509999999999</v>
      </c>
    </row>
    <row r="2987" spans="1:14" x14ac:dyDescent="0.3">
      <c r="A2987" s="10" t="s">
        <v>3669</v>
      </c>
      <c r="B2987" s="11">
        <v>42880</v>
      </c>
      <c r="C2987" s="12" t="s">
        <v>3670</v>
      </c>
      <c r="D2987" s="12" t="s">
        <v>2</v>
      </c>
      <c r="E2987" s="12" t="s">
        <v>30</v>
      </c>
      <c r="F2987" s="12" t="s">
        <v>4</v>
      </c>
      <c r="G2987" s="12">
        <v>24.96</v>
      </c>
      <c r="H2987" s="12">
        <v>1</v>
      </c>
      <c r="I2987" s="12">
        <v>4.992</v>
      </c>
      <c r="J2987" s="13">
        <v>0.11</v>
      </c>
      <c r="K2987" s="12" t="str">
        <f t="shared" si="184"/>
        <v>May</v>
      </c>
      <c r="L2987" s="24">
        <f t="shared" si="185"/>
        <v>0.19999999999999998</v>
      </c>
      <c r="M2987" s="12">
        <f t="shared" si="186"/>
        <v>24.96</v>
      </c>
      <c r="N2987" s="19">
        <f t="shared" si="187"/>
        <v>22.214400000000001</v>
      </c>
    </row>
    <row r="2988" spans="1:14" x14ac:dyDescent="0.3">
      <c r="A2988" s="10" t="s">
        <v>3671</v>
      </c>
      <c r="B2988" s="11">
        <v>42880</v>
      </c>
      <c r="C2988" s="12" t="s">
        <v>3670</v>
      </c>
      <c r="D2988" s="12" t="s">
        <v>2</v>
      </c>
      <c r="E2988" s="12" t="s">
        <v>30</v>
      </c>
      <c r="F2988" s="12" t="s">
        <v>10</v>
      </c>
      <c r="G2988" s="12">
        <v>19.36</v>
      </c>
      <c r="H2988" s="12">
        <v>14</v>
      </c>
      <c r="I2988" s="12">
        <v>3.8719999999999999</v>
      </c>
      <c r="J2988" s="13">
        <v>0.03</v>
      </c>
      <c r="K2988" s="12" t="str">
        <f t="shared" si="184"/>
        <v>May</v>
      </c>
      <c r="L2988" s="24">
        <f t="shared" si="185"/>
        <v>0.2</v>
      </c>
      <c r="M2988" s="12">
        <f t="shared" si="186"/>
        <v>1.3828571428571428</v>
      </c>
      <c r="N2988" s="19">
        <f t="shared" si="187"/>
        <v>18.779199999999999</v>
      </c>
    </row>
    <row r="2989" spans="1:14" x14ac:dyDescent="0.3">
      <c r="A2989" s="10" t="s">
        <v>3672</v>
      </c>
      <c r="B2989" s="11">
        <v>42880</v>
      </c>
      <c r="C2989" s="12" t="s">
        <v>3670</v>
      </c>
      <c r="D2989" s="12" t="s">
        <v>2</v>
      </c>
      <c r="E2989" s="12" t="s">
        <v>30</v>
      </c>
      <c r="F2989" s="12" t="s">
        <v>10</v>
      </c>
      <c r="G2989" s="12">
        <v>1267.6500000000001</v>
      </c>
      <c r="H2989" s="12">
        <v>6</v>
      </c>
      <c r="I2989" s="12">
        <v>253.53</v>
      </c>
      <c r="J2989" s="13">
        <v>0.04</v>
      </c>
      <c r="K2989" s="12" t="str">
        <f t="shared" si="184"/>
        <v>May</v>
      </c>
      <c r="L2989" s="24">
        <f t="shared" si="185"/>
        <v>0.19999999999999998</v>
      </c>
      <c r="M2989" s="12">
        <f t="shared" si="186"/>
        <v>211.27500000000001</v>
      </c>
      <c r="N2989" s="19">
        <f t="shared" si="187"/>
        <v>1216.9440000000002</v>
      </c>
    </row>
    <row r="2990" spans="1:14" x14ac:dyDescent="0.3">
      <c r="A2990" s="10" t="s">
        <v>3673</v>
      </c>
      <c r="B2990" s="11">
        <v>42787</v>
      </c>
      <c r="C2990" s="12" t="s">
        <v>3270</v>
      </c>
      <c r="D2990" s="12" t="s">
        <v>29</v>
      </c>
      <c r="E2990" s="12" t="s">
        <v>9</v>
      </c>
      <c r="F2990" s="12" t="s">
        <v>18</v>
      </c>
      <c r="G2990" s="12">
        <v>12.99</v>
      </c>
      <c r="H2990" s="12">
        <v>7</v>
      </c>
      <c r="I2990" s="12">
        <v>2.5979999999999999</v>
      </c>
      <c r="J2990" s="13">
        <v>0.1</v>
      </c>
      <c r="K2990" s="12" t="str">
        <f t="shared" si="184"/>
        <v>February</v>
      </c>
      <c r="L2990" s="24">
        <f t="shared" si="185"/>
        <v>0.19999999999999998</v>
      </c>
      <c r="M2990" s="12">
        <f t="shared" si="186"/>
        <v>1.8557142857142856</v>
      </c>
      <c r="N2990" s="19">
        <f t="shared" si="187"/>
        <v>11.691000000000001</v>
      </c>
    </row>
    <row r="2991" spans="1:14" x14ac:dyDescent="0.3">
      <c r="A2991" s="10" t="s">
        <v>3674</v>
      </c>
      <c r="B2991" s="11">
        <v>42787</v>
      </c>
      <c r="C2991" s="12" t="s">
        <v>3270</v>
      </c>
      <c r="D2991" s="12" t="s">
        <v>29</v>
      </c>
      <c r="E2991" s="12" t="s">
        <v>9</v>
      </c>
      <c r="F2991" s="12" t="s">
        <v>10</v>
      </c>
      <c r="G2991" s="12">
        <v>18.559999999999999</v>
      </c>
      <c r="H2991" s="12">
        <v>15</v>
      </c>
      <c r="I2991" s="12">
        <v>3.7120000000000002</v>
      </c>
      <c r="J2991" s="13">
        <v>0.08</v>
      </c>
      <c r="K2991" s="12" t="str">
        <f t="shared" si="184"/>
        <v>February</v>
      </c>
      <c r="L2991" s="24">
        <f t="shared" si="185"/>
        <v>0.2</v>
      </c>
      <c r="M2991" s="12">
        <f t="shared" si="186"/>
        <v>1.2373333333333332</v>
      </c>
      <c r="N2991" s="19">
        <f t="shared" si="187"/>
        <v>17.075199999999999</v>
      </c>
    </row>
    <row r="2992" spans="1:14" x14ac:dyDescent="0.3">
      <c r="A2992" s="10" t="s">
        <v>3675</v>
      </c>
      <c r="B2992" s="11">
        <v>42787</v>
      </c>
      <c r="C2992" s="12" t="s">
        <v>3270</v>
      </c>
      <c r="D2992" s="12" t="s">
        <v>29</v>
      </c>
      <c r="E2992" s="12" t="s">
        <v>9</v>
      </c>
      <c r="F2992" s="12" t="s">
        <v>10</v>
      </c>
      <c r="G2992" s="12">
        <v>449.15</v>
      </c>
      <c r="H2992" s="12">
        <v>22</v>
      </c>
      <c r="I2992" s="12">
        <v>89.83</v>
      </c>
      <c r="J2992" s="13">
        <v>0.08</v>
      </c>
      <c r="K2992" s="12" t="str">
        <f t="shared" si="184"/>
        <v>February</v>
      </c>
      <c r="L2992" s="24">
        <f t="shared" si="185"/>
        <v>0.2</v>
      </c>
      <c r="M2992" s="12">
        <f t="shared" si="186"/>
        <v>20.415909090909089</v>
      </c>
      <c r="N2992" s="19">
        <f t="shared" si="187"/>
        <v>413.21799999999996</v>
      </c>
    </row>
    <row r="2993" spans="1:14" x14ac:dyDescent="0.3">
      <c r="A2993" s="10" t="s">
        <v>3676</v>
      </c>
      <c r="B2993" s="11">
        <v>42787</v>
      </c>
      <c r="C2993" s="12" t="s">
        <v>3270</v>
      </c>
      <c r="D2993" s="12" t="s">
        <v>29</v>
      </c>
      <c r="E2993" s="12" t="s">
        <v>9</v>
      </c>
      <c r="F2993" s="12" t="s">
        <v>10</v>
      </c>
      <c r="G2993" s="12">
        <v>31.248000000000001</v>
      </c>
      <c r="H2993" s="12">
        <v>14</v>
      </c>
      <c r="I2993" s="12">
        <v>6.2496</v>
      </c>
      <c r="J2993" s="13">
        <v>0.21</v>
      </c>
      <c r="K2993" s="12" t="str">
        <f t="shared" si="184"/>
        <v>February</v>
      </c>
      <c r="L2993" s="24">
        <f t="shared" si="185"/>
        <v>0.19999999999999998</v>
      </c>
      <c r="M2993" s="12">
        <f t="shared" si="186"/>
        <v>2.2320000000000002</v>
      </c>
      <c r="N2993" s="19">
        <f t="shared" si="187"/>
        <v>24.685920000000003</v>
      </c>
    </row>
    <row r="2994" spans="1:14" x14ac:dyDescent="0.3">
      <c r="A2994" s="10" t="s">
        <v>3677</v>
      </c>
      <c r="B2994" s="11">
        <v>42776</v>
      </c>
      <c r="C2994" s="12" t="s">
        <v>3287</v>
      </c>
      <c r="D2994" s="12" t="s">
        <v>8</v>
      </c>
      <c r="E2994" s="12" t="s">
        <v>9</v>
      </c>
      <c r="F2994" s="12" t="s">
        <v>10</v>
      </c>
      <c r="G2994" s="12">
        <v>61.44</v>
      </c>
      <c r="H2994" s="12">
        <v>2</v>
      </c>
      <c r="I2994" s="12">
        <v>12.288</v>
      </c>
      <c r="J2994" s="13">
        <v>0.12</v>
      </c>
      <c r="K2994" s="12" t="str">
        <f t="shared" si="184"/>
        <v>February</v>
      </c>
      <c r="L2994" s="24">
        <f t="shared" si="185"/>
        <v>0.2</v>
      </c>
      <c r="M2994" s="12">
        <f t="shared" si="186"/>
        <v>30.72</v>
      </c>
      <c r="N2994" s="19">
        <f t="shared" si="187"/>
        <v>54.0672</v>
      </c>
    </row>
    <row r="2995" spans="1:14" x14ac:dyDescent="0.3">
      <c r="A2995" s="10" t="s">
        <v>3678</v>
      </c>
      <c r="B2995" s="11">
        <v>43407</v>
      </c>
      <c r="C2995" s="12" t="s">
        <v>251</v>
      </c>
      <c r="D2995" s="12" t="s">
        <v>8</v>
      </c>
      <c r="E2995" s="12" t="s">
        <v>3</v>
      </c>
      <c r="F2995" s="12" t="s">
        <v>10</v>
      </c>
      <c r="G2995" s="12">
        <v>895.92</v>
      </c>
      <c r="H2995" s="12">
        <v>20</v>
      </c>
      <c r="I2995" s="12">
        <v>179.184</v>
      </c>
      <c r="J2995" s="13">
        <v>0.14000000000000001</v>
      </c>
      <c r="K2995" s="12" t="str">
        <f t="shared" si="184"/>
        <v>November</v>
      </c>
      <c r="L2995" s="24">
        <f t="shared" si="185"/>
        <v>0.2</v>
      </c>
      <c r="M2995" s="12">
        <f t="shared" si="186"/>
        <v>44.795999999999999</v>
      </c>
      <c r="N2995" s="19">
        <f t="shared" si="187"/>
        <v>770.49119999999994</v>
      </c>
    </row>
    <row r="2996" spans="1:14" x14ac:dyDescent="0.3">
      <c r="A2996" s="10" t="s">
        <v>3679</v>
      </c>
      <c r="B2996" s="11">
        <v>42987</v>
      </c>
      <c r="C2996" s="12" t="s">
        <v>885</v>
      </c>
      <c r="D2996" s="12" t="s">
        <v>8</v>
      </c>
      <c r="E2996" s="12" t="s">
        <v>3</v>
      </c>
      <c r="F2996" s="12" t="s">
        <v>10</v>
      </c>
      <c r="G2996" s="12">
        <v>55.36</v>
      </c>
      <c r="H2996" s="12">
        <v>7</v>
      </c>
      <c r="I2996" s="12">
        <v>11.071999999999999</v>
      </c>
      <c r="J2996" s="13">
        <v>0.04</v>
      </c>
      <c r="K2996" s="12" t="str">
        <f t="shared" si="184"/>
        <v>September</v>
      </c>
      <c r="L2996" s="24">
        <f t="shared" si="185"/>
        <v>0.19999999999999998</v>
      </c>
      <c r="M2996" s="12">
        <f t="shared" si="186"/>
        <v>7.9085714285714284</v>
      </c>
      <c r="N2996" s="19">
        <f t="shared" si="187"/>
        <v>53.145600000000002</v>
      </c>
    </row>
    <row r="2997" spans="1:14" x14ac:dyDescent="0.3">
      <c r="A2997" s="10" t="s">
        <v>3680</v>
      </c>
      <c r="B2997" s="11">
        <v>42199</v>
      </c>
      <c r="C2997" s="12" t="s">
        <v>599</v>
      </c>
      <c r="D2997" s="12" t="s">
        <v>8</v>
      </c>
      <c r="E2997" s="12" t="s">
        <v>3</v>
      </c>
      <c r="F2997" s="12" t="s">
        <v>10</v>
      </c>
      <c r="G2997" s="12">
        <v>55.92</v>
      </c>
      <c r="H2997" s="12">
        <v>17</v>
      </c>
      <c r="I2997" s="12">
        <v>11.183999999999999</v>
      </c>
      <c r="J2997" s="13">
        <v>0</v>
      </c>
      <c r="K2997" s="12" t="str">
        <f t="shared" si="184"/>
        <v>July</v>
      </c>
      <c r="L2997" s="24">
        <f t="shared" si="185"/>
        <v>0.19999999999999998</v>
      </c>
      <c r="M2997" s="12">
        <f t="shared" si="186"/>
        <v>3.2894117647058825</v>
      </c>
      <c r="N2997" s="19">
        <f t="shared" si="187"/>
        <v>55.92</v>
      </c>
    </row>
    <row r="2998" spans="1:14" x14ac:dyDescent="0.3">
      <c r="A2998" s="10" t="s">
        <v>3681</v>
      </c>
      <c r="B2998" s="11">
        <v>42176</v>
      </c>
      <c r="C2998" s="12" t="s">
        <v>2154</v>
      </c>
      <c r="D2998" s="12" t="s">
        <v>8</v>
      </c>
      <c r="E2998" s="12" t="s">
        <v>3</v>
      </c>
      <c r="F2998" s="12" t="s">
        <v>10</v>
      </c>
      <c r="G2998" s="12">
        <v>24.896000000000001</v>
      </c>
      <c r="H2998" s="12">
        <v>17</v>
      </c>
      <c r="I2998" s="12">
        <v>4.9791999999999996</v>
      </c>
      <c r="J2998" s="13">
        <v>0.09</v>
      </c>
      <c r="K2998" s="12" t="str">
        <f t="shared" si="184"/>
        <v>June</v>
      </c>
      <c r="L2998" s="24">
        <f t="shared" si="185"/>
        <v>0.19999999999999998</v>
      </c>
      <c r="M2998" s="12">
        <f t="shared" si="186"/>
        <v>1.4644705882352942</v>
      </c>
      <c r="N2998" s="19">
        <f t="shared" si="187"/>
        <v>22.655360000000002</v>
      </c>
    </row>
    <row r="2999" spans="1:14" x14ac:dyDescent="0.3">
      <c r="A2999" s="10" t="s">
        <v>3682</v>
      </c>
      <c r="B2999" s="11">
        <v>42176</v>
      </c>
      <c r="C2999" s="12" t="s">
        <v>2154</v>
      </c>
      <c r="D2999" s="12" t="s">
        <v>8</v>
      </c>
      <c r="E2999" s="12" t="s">
        <v>3</v>
      </c>
      <c r="F2999" s="12" t="s">
        <v>4</v>
      </c>
      <c r="G2999" s="12">
        <v>3.984</v>
      </c>
      <c r="H2999" s="12">
        <v>18</v>
      </c>
      <c r="I2999" s="12">
        <v>0.79679999999999995</v>
      </c>
      <c r="J2999" s="13">
        <v>0.24</v>
      </c>
      <c r="K2999" s="12" t="str">
        <f t="shared" si="184"/>
        <v>June</v>
      </c>
      <c r="L2999" s="24">
        <f t="shared" si="185"/>
        <v>0.19999999999999998</v>
      </c>
      <c r="M2999" s="12">
        <f t="shared" si="186"/>
        <v>0.22133333333333333</v>
      </c>
      <c r="N2999" s="19">
        <f t="shared" si="187"/>
        <v>3.0278399999999999</v>
      </c>
    </row>
    <row r="3000" spans="1:14" x14ac:dyDescent="0.3">
      <c r="A3000" s="10" t="s">
        <v>3683</v>
      </c>
      <c r="B3000" s="11">
        <v>42176</v>
      </c>
      <c r="C3000" s="12" t="s">
        <v>2154</v>
      </c>
      <c r="D3000" s="12" t="s">
        <v>8</v>
      </c>
      <c r="E3000" s="12" t="s">
        <v>3</v>
      </c>
      <c r="F3000" s="12" t="s">
        <v>18</v>
      </c>
      <c r="G3000" s="12">
        <v>95.968000000000004</v>
      </c>
      <c r="H3000" s="12">
        <v>13</v>
      </c>
      <c r="I3000" s="12">
        <v>19.1936</v>
      </c>
      <c r="J3000" s="13">
        <v>0.15</v>
      </c>
      <c r="K3000" s="12" t="str">
        <f t="shared" si="184"/>
        <v>June</v>
      </c>
      <c r="L3000" s="24">
        <f t="shared" si="185"/>
        <v>0.19999999999999998</v>
      </c>
      <c r="M3000" s="12">
        <f t="shared" si="186"/>
        <v>7.3821538461538463</v>
      </c>
      <c r="N3000" s="19">
        <f t="shared" si="187"/>
        <v>81.572800000000001</v>
      </c>
    </row>
    <row r="3001" spans="1:14" x14ac:dyDescent="0.3">
      <c r="A3001" s="10" t="s">
        <v>3684</v>
      </c>
      <c r="B3001" s="11">
        <v>42176</v>
      </c>
      <c r="C3001" s="12" t="s">
        <v>2154</v>
      </c>
      <c r="D3001" s="12" t="s">
        <v>8</v>
      </c>
      <c r="E3001" s="12" t="s">
        <v>3</v>
      </c>
      <c r="F3001" s="12" t="s">
        <v>18</v>
      </c>
      <c r="G3001" s="12">
        <v>206.99100000000001</v>
      </c>
      <c r="H3001" s="12">
        <v>14</v>
      </c>
      <c r="I3001" s="12">
        <v>41.398200000000003</v>
      </c>
      <c r="J3001" s="13">
        <v>0.04</v>
      </c>
      <c r="K3001" s="12" t="str">
        <f t="shared" si="184"/>
        <v>June</v>
      </c>
      <c r="L3001" s="24">
        <f t="shared" si="185"/>
        <v>0.2</v>
      </c>
      <c r="M3001" s="12">
        <f t="shared" si="186"/>
        <v>14.785071428571429</v>
      </c>
      <c r="N3001" s="19">
        <f t="shared" si="187"/>
        <v>198.71136000000001</v>
      </c>
    </row>
    <row r="3002" spans="1:14" x14ac:dyDescent="0.3">
      <c r="A3002" s="10" t="s">
        <v>3685</v>
      </c>
      <c r="B3002" s="11">
        <v>42176</v>
      </c>
      <c r="C3002" s="12" t="s">
        <v>2154</v>
      </c>
      <c r="D3002" s="12" t="s">
        <v>8</v>
      </c>
      <c r="E3002" s="12" t="s">
        <v>3</v>
      </c>
      <c r="F3002" s="12" t="s">
        <v>10</v>
      </c>
      <c r="G3002" s="12">
        <v>44.415999999999997</v>
      </c>
      <c r="H3002" s="12">
        <v>8</v>
      </c>
      <c r="I3002" s="12">
        <v>8.8832000000000004</v>
      </c>
      <c r="J3002" s="13">
        <v>0.11</v>
      </c>
      <c r="K3002" s="12" t="str">
        <f t="shared" si="184"/>
        <v>June</v>
      </c>
      <c r="L3002" s="24">
        <f t="shared" si="185"/>
        <v>0.2</v>
      </c>
      <c r="M3002" s="12">
        <f t="shared" si="186"/>
        <v>5.5519999999999996</v>
      </c>
      <c r="N3002" s="19">
        <f t="shared" si="187"/>
        <v>39.530239999999999</v>
      </c>
    </row>
    <row r="3003" spans="1:14" x14ac:dyDescent="0.3">
      <c r="A3003" s="10" t="s">
        <v>3686</v>
      </c>
      <c r="B3003" s="11">
        <v>42176</v>
      </c>
      <c r="C3003" s="12" t="s">
        <v>2154</v>
      </c>
      <c r="D3003" s="12" t="s">
        <v>8</v>
      </c>
      <c r="E3003" s="12" t="s">
        <v>3</v>
      </c>
      <c r="F3003" s="12" t="s">
        <v>10</v>
      </c>
      <c r="G3003" s="12">
        <v>9.0060000000000002</v>
      </c>
      <c r="H3003" s="12">
        <v>19</v>
      </c>
      <c r="I3003" s="12">
        <v>1.8011999999999999</v>
      </c>
      <c r="J3003" s="13">
        <v>0.03</v>
      </c>
      <c r="K3003" s="12" t="str">
        <f t="shared" si="184"/>
        <v>June</v>
      </c>
      <c r="L3003" s="24">
        <f t="shared" si="185"/>
        <v>0.19999999999999998</v>
      </c>
      <c r="M3003" s="12">
        <f t="shared" si="186"/>
        <v>0.47400000000000003</v>
      </c>
      <c r="N3003" s="19">
        <f t="shared" si="187"/>
        <v>8.7358200000000004</v>
      </c>
    </row>
    <row r="3004" spans="1:14" x14ac:dyDescent="0.3">
      <c r="A3004" s="10" t="s">
        <v>3687</v>
      </c>
      <c r="B3004" s="11">
        <v>42497</v>
      </c>
      <c r="C3004" s="12" t="s">
        <v>568</v>
      </c>
      <c r="D3004" s="12" t="s">
        <v>8</v>
      </c>
      <c r="E3004" s="12" t="s">
        <v>30</v>
      </c>
      <c r="F3004" s="12" t="s">
        <v>10</v>
      </c>
      <c r="G3004" s="12">
        <v>19</v>
      </c>
      <c r="H3004" s="12">
        <v>16</v>
      </c>
      <c r="I3004" s="12">
        <v>3.8</v>
      </c>
      <c r="J3004" s="13">
        <v>0.22</v>
      </c>
      <c r="K3004" s="12" t="str">
        <f t="shared" si="184"/>
        <v>May</v>
      </c>
      <c r="L3004" s="24">
        <f t="shared" si="185"/>
        <v>0.19999999999999998</v>
      </c>
      <c r="M3004" s="12">
        <f t="shared" si="186"/>
        <v>1.1875</v>
      </c>
      <c r="N3004" s="19">
        <f t="shared" si="187"/>
        <v>14.82</v>
      </c>
    </row>
    <row r="3005" spans="1:14" x14ac:dyDescent="0.3">
      <c r="A3005" s="10" t="s">
        <v>3688</v>
      </c>
      <c r="B3005" s="11">
        <v>43450</v>
      </c>
      <c r="C3005" s="12" t="s">
        <v>1010</v>
      </c>
      <c r="D3005" s="12" t="s">
        <v>8</v>
      </c>
      <c r="E3005" s="12" t="s">
        <v>30</v>
      </c>
      <c r="F3005" s="12" t="s">
        <v>10</v>
      </c>
      <c r="G3005" s="12">
        <v>33.375999999999998</v>
      </c>
      <c r="H3005" s="12">
        <v>4</v>
      </c>
      <c r="I3005" s="12">
        <v>6.6752000000000002</v>
      </c>
      <c r="J3005" s="13">
        <v>0.01</v>
      </c>
      <c r="K3005" s="12" t="str">
        <f t="shared" si="184"/>
        <v>December</v>
      </c>
      <c r="L3005" s="24">
        <f t="shared" si="185"/>
        <v>0.2</v>
      </c>
      <c r="M3005" s="12">
        <f t="shared" si="186"/>
        <v>8.3439999999999994</v>
      </c>
      <c r="N3005" s="19">
        <f t="shared" si="187"/>
        <v>33.04224</v>
      </c>
    </row>
    <row r="3006" spans="1:14" x14ac:dyDescent="0.3">
      <c r="A3006" s="10" t="s">
        <v>3689</v>
      </c>
      <c r="B3006" s="11">
        <v>42956</v>
      </c>
      <c r="C3006" s="12" t="s">
        <v>3690</v>
      </c>
      <c r="D3006" s="12" t="s">
        <v>45</v>
      </c>
      <c r="E3006" s="12" t="s">
        <v>30</v>
      </c>
      <c r="F3006" s="12" t="s">
        <v>10</v>
      </c>
      <c r="G3006" s="12">
        <v>207.48</v>
      </c>
      <c r="H3006" s="12">
        <v>29</v>
      </c>
      <c r="I3006" s="12">
        <v>41.496000000000002</v>
      </c>
      <c r="J3006" s="13">
        <v>0.03</v>
      </c>
      <c r="K3006" s="12" t="str">
        <f t="shared" si="184"/>
        <v>August</v>
      </c>
      <c r="L3006" s="24">
        <f t="shared" si="185"/>
        <v>0.2</v>
      </c>
      <c r="M3006" s="12">
        <f t="shared" si="186"/>
        <v>7.1544827586206896</v>
      </c>
      <c r="N3006" s="19">
        <f t="shared" si="187"/>
        <v>201.25559999999999</v>
      </c>
    </row>
    <row r="3007" spans="1:14" x14ac:dyDescent="0.3">
      <c r="A3007" s="10" t="s">
        <v>3691</v>
      </c>
      <c r="B3007" s="11">
        <v>42141</v>
      </c>
      <c r="C3007" s="12" t="s">
        <v>170</v>
      </c>
      <c r="D3007" s="12" t="s">
        <v>29</v>
      </c>
      <c r="E3007" s="12" t="s">
        <v>30</v>
      </c>
      <c r="F3007" s="12" t="s">
        <v>10</v>
      </c>
      <c r="G3007" s="12">
        <v>91.68</v>
      </c>
      <c r="H3007" s="12">
        <v>29</v>
      </c>
      <c r="I3007" s="12">
        <v>18.335999999999999</v>
      </c>
      <c r="J3007" s="13">
        <v>0.19</v>
      </c>
      <c r="K3007" s="12" t="str">
        <f t="shared" si="184"/>
        <v>May</v>
      </c>
      <c r="L3007" s="24">
        <f t="shared" si="185"/>
        <v>0.19999999999999996</v>
      </c>
      <c r="M3007" s="12">
        <f t="shared" si="186"/>
        <v>3.1613793103448278</v>
      </c>
      <c r="N3007" s="19">
        <f t="shared" si="187"/>
        <v>74.260800000000003</v>
      </c>
    </row>
    <row r="3008" spans="1:14" x14ac:dyDescent="0.3">
      <c r="A3008" s="10" t="s">
        <v>3692</v>
      </c>
      <c r="B3008" s="11">
        <v>43386</v>
      </c>
      <c r="C3008" s="12" t="s">
        <v>922</v>
      </c>
      <c r="D3008" s="12" t="s">
        <v>45</v>
      </c>
      <c r="E3008" s="12" t="s">
        <v>3</v>
      </c>
      <c r="F3008" s="12" t="s">
        <v>10</v>
      </c>
      <c r="G3008" s="12">
        <v>904.9</v>
      </c>
      <c r="H3008" s="12">
        <v>9</v>
      </c>
      <c r="I3008" s="12">
        <v>180.98</v>
      </c>
      <c r="J3008" s="13">
        <v>0.19</v>
      </c>
      <c r="K3008" s="12" t="str">
        <f t="shared" si="184"/>
        <v>October</v>
      </c>
      <c r="L3008" s="24">
        <f t="shared" si="185"/>
        <v>0.19999999999999998</v>
      </c>
      <c r="M3008" s="12">
        <f t="shared" si="186"/>
        <v>100.54444444444444</v>
      </c>
      <c r="N3008" s="19">
        <f t="shared" si="187"/>
        <v>732.96899999999994</v>
      </c>
    </row>
    <row r="3009" spans="1:14" x14ac:dyDescent="0.3">
      <c r="A3009" s="10" t="s">
        <v>3693</v>
      </c>
      <c r="B3009" s="11">
        <v>42301</v>
      </c>
      <c r="C3009" s="12" t="s">
        <v>757</v>
      </c>
      <c r="D3009" s="12" t="s">
        <v>8</v>
      </c>
      <c r="E3009" s="12" t="s">
        <v>3</v>
      </c>
      <c r="F3009" s="12" t="s">
        <v>10</v>
      </c>
      <c r="G3009" s="12">
        <v>34.271999999999998</v>
      </c>
      <c r="H3009" s="12">
        <v>5</v>
      </c>
      <c r="I3009" s="12">
        <v>6.8544</v>
      </c>
      <c r="J3009" s="13">
        <v>0.25</v>
      </c>
      <c r="K3009" s="12" t="str">
        <f t="shared" si="184"/>
        <v>October</v>
      </c>
      <c r="L3009" s="24">
        <f t="shared" si="185"/>
        <v>0.2</v>
      </c>
      <c r="M3009" s="12">
        <f t="shared" si="186"/>
        <v>6.8544</v>
      </c>
      <c r="N3009" s="19">
        <f t="shared" si="187"/>
        <v>25.704000000000001</v>
      </c>
    </row>
    <row r="3010" spans="1:14" x14ac:dyDescent="0.3">
      <c r="A3010" s="10" t="s">
        <v>3694</v>
      </c>
      <c r="B3010" s="11">
        <v>42867</v>
      </c>
      <c r="C3010" s="12" t="s">
        <v>2141</v>
      </c>
      <c r="D3010" s="12" t="s">
        <v>8</v>
      </c>
      <c r="E3010" s="12" t="s">
        <v>3</v>
      </c>
      <c r="F3010" s="12" t="s">
        <v>4</v>
      </c>
      <c r="G3010" s="12">
        <v>191.82</v>
      </c>
      <c r="H3010" s="12">
        <v>30</v>
      </c>
      <c r="I3010" s="12">
        <v>38.363999999999997</v>
      </c>
      <c r="J3010" s="13">
        <v>0.09</v>
      </c>
      <c r="K3010" s="12" t="str">
        <f t="shared" ref="K3010:K3073" si="188">TEXT(B3010,"mmmm")</f>
        <v>May</v>
      </c>
      <c r="L3010" s="24">
        <f t="shared" ref="L3010:L3073" si="189">I3010/G3010</f>
        <v>0.19999999999999998</v>
      </c>
      <c r="M3010" s="12">
        <f t="shared" ref="M3010:M3073" si="190">G3010/H3010</f>
        <v>6.3940000000000001</v>
      </c>
      <c r="N3010" s="19">
        <f t="shared" ref="N3010:N3073" si="191">G3010-(G3010*J3010)</f>
        <v>174.55619999999999</v>
      </c>
    </row>
    <row r="3011" spans="1:14" x14ac:dyDescent="0.3">
      <c r="A3011" s="10" t="s">
        <v>3695</v>
      </c>
      <c r="B3011" s="11">
        <v>42941</v>
      </c>
      <c r="C3011" s="12" t="s">
        <v>3326</v>
      </c>
      <c r="D3011" s="12" t="s">
        <v>45</v>
      </c>
      <c r="E3011" s="12" t="s">
        <v>9</v>
      </c>
      <c r="F3011" s="12" t="s">
        <v>10</v>
      </c>
      <c r="G3011" s="12">
        <v>243.88</v>
      </c>
      <c r="H3011" s="12">
        <v>26</v>
      </c>
      <c r="I3011" s="12">
        <v>48.776000000000003</v>
      </c>
      <c r="J3011" s="13">
        <v>0.1</v>
      </c>
      <c r="K3011" s="12" t="str">
        <f t="shared" si="188"/>
        <v>July</v>
      </c>
      <c r="L3011" s="24">
        <f t="shared" si="189"/>
        <v>0.2</v>
      </c>
      <c r="M3011" s="12">
        <f t="shared" si="190"/>
        <v>9.379999999999999</v>
      </c>
      <c r="N3011" s="19">
        <f t="shared" si="191"/>
        <v>219.49199999999999</v>
      </c>
    </row>
    <row r="3012" spans="1:14" x14ac:dyDescent="0.3">
      <c r="A3012" s="10" t="s">
        <v>3696</v>
      </c>
      <c r="B3012" s="11">
        <v>43207</v>
      </c>
      <c r="C3012" s="12" t="s">
        <v>3697</v>
      </c>
      <c r="D3012" s="12" t="s">
        <v>8</v>
      </c>
      <c r="E3012" s="12" t="s">
        <v>30</v>
      </c>
      <c r="F3012" s="12" t="s">
        <v>10</v>
      </c>
      <c r="G3012" s="12">
        <v>12.03</v>
      </c>
      <c r="H3012" s="12">
        <v>10</v>
      </c>
      <c r="I3012" s="12">
        <v>2.4060000000000001</v>
      </c>
      <c r="J3012" s="13">
        <v>0.05</v>
      </c>
      <c r="K3012" s="12" t="str">
        <f t="shared" si="188"/>
        <v>April</v>
      </c>
      <c r="L3012" s="24">
        <f t="shared" si="189"/>
        <v>0.2</v>
      </c>
      <c r="M3012" s="12">
        <f t="shared" si="190"/>
        <v>1.2029999999999998</v>
      </c>
      <c r="N3012" s="19">
        <f t="shared" si="191"/>
        <v>11.4285</v>
      </c>
    </row>
    <row r="3013" spans="1:14" x14ac:dyDescent="0.3">
      <c r="A3013" s="10" t="s">
        <v>3698</v>
      </c>
      <c r="B3013" s="11">
        <v>43207</v>
      </c>
      <c r="C3013" s="12" t="s">
        <v>3697</v>
      </c>
      <c r="D3013" s="12" t="s">
        <v>8</v>
      </c>
      <c r="E3013" s="12" t="s">
        <v>30</v>
      </c>
      <c r="F3013" s="12" t="s">
        <v>18</v>
      </c>
      <c r="G3013" s="12">
        <v>2549.9850000000001</v>
      </c>
      <c r="H3013" s="12">
        <v>7</v>
      </c>
      <c r="I3013" s="12">
        <v>509.99700000000001</v>
      </c>
      <c r="J3013" s="13">
        <v>0.08</v>
      </c>
      <c r="K3013" s="12" t="str">
        <f t="shared" si="188"/>
        <v>April</v>
      </c>
      <c r="L3013" s="24">
        <f t="shared" si="189"/>
        <v>0.19999999999999998</v>
      </c>
      <c r="M3013" s="12">
        <f t="shared" si="190"/>
        <v>364.28357142857146</v>
      </c>
      <c r="N3013" s="19">
        <f t="shared" si="191"/>
        <v>2345.9862000000003</v>
      </c>
    </row>
    <row r="3014" spans="1:14" x14ac:dyDescent="0.3">
      <c r="A3014" s="10" t="s">
        <v>3699</v>
      </c>
      <c r="B3014" s="11">
        <v>43207</v>
      </c>
      <c r="C3014" s="12" t="s">
        <v>3697</v>
      </c>
      <c r="D3014" s="12" t="s">
        <v>8</v>
      </c>
      <c r="E3014" s="12" t="s">
        <v>30</v>
      </c>
      <c r="F3014" s="12" t="s">
        <v>10</v>
      </c>
      <c r="G3014" s="12">
        <v>21.594000000000001</v>
      </c>
      <c r="H3014" s="12">
        <v>15</v>
      </c>
      <c r="I3014" s="12">
        <v>4.3188000000000004</v>
      </c>
      <c r="J3014" s="13">
        <v>0.04</v>
      </c>
      <c r="K3014" s="12" t="str">
        <f t="shared" si="188"/>
        <v>April</v>
      </c>
      <c r="L3014" s="24">
        <f t="shared" si="189"/>
        <v>0.2</v>
      </c>
      <c r="M3014" s="12">
        <f t="shared" si="190"/>
        <v>1.4396</v>
      </c>
      <c r="N3014" s="19">
        <f t="shared" si="191"/>
        <v>20.730240000000002</v>
      </c>
    </row>
    <row r="3015" spans="1:14" x14ac:dyDescent="0.3">
      <c r="A3015" s="10" t="s">
        <v>3700</v>
      </c>
      <c r="B3015" s="11">
        <v>43207</v>
      </c>
      <c r="C3015" s="12" t="s">
        <v>3697</v>
      </c>
      <c r="D3015" s="12" t="s">
        <v>8</v>
      </c>
      <c r="E3015" s="12" t="s">
        <v>30</v>
      </c>
      <c r="F3015" s="12" t="s">
        <v>10</v>
      </c>
      <c r="G3015" s="12">
        <v>8.9640000000000004</v>
      </c>
      <c r="H3015" s="12">
        <v>12</v>
      </c>
      <c r="I3015" s="12">
        <v>1.7927999999999999</v>
      </c>
      <c r="J3015" s="13">
        <v>0.04</v>
      </c>
      <c r="K3015" s="12" t="str">
        <f t="shared" si="188"/>
        <v>April</v>
      </c>
      <c r="L3015" s="24">
        <f t="shared" si="189"/>
        <v>0.19999999999999998</v>
      </c>
      <c r="M3015" s="12">
        <f t="shared" si="190"/>
        <v>0.747</v>
      </c>
      <c r="N3015" s="19">
        <f t="shared" si="191"/>
        <v>8.6054399999999998</v>
      </c>
    </row>
    <row r="3016" spans="1:14" x14ac:dyDescent="0.3">
      <c r="A3016" s="10" t="s">
        <v>3701</v>
      </c>
      <c r="B3016" s="11">
        <v>43207</v>
      </c>
      <c r="C3016" s="12" t="s">
        <v>3697</v>
      </c>
      <c r="D3016" s="12" t="s">
        <v>8</v>
      </c>
      <c r="E3016" s="12" t="s">
        <v>30</v>
      </c>
      <c r="F3016" s="12" t="s">
        <v>10</v>
      </c>
      <c r="G3016" s="12">
        <v>20.736000000000001</v>
      </c>
      <c r="H3016" s="12">
        <v>21</v>
      </c>
      <c r="I3016" s="12">
        <v>4.1471999999999998</v>
      </c>
      <c r="J3016" s="13">
        <v>0.13</v>
      </c>
      <c r="K3016" s="12" t="str">
        <f t="shared" si="188"/>
        <v>April</v>
      </c>
      <c r="L3016" s="24">
        <f t="shared" si="189"/>
        <v>0.19999999999999998</v>
      </c>
      <c r="M3016" s="12">
        <f t="shared" si="190"/>
        <v>0.98742857142857143</v>
      </c>
      <c r="N3016" s="19">
        <f t="shared" si="191"/>
        <v>18.040320000000001</v>
      </c>
    </row>
    <row r="3017" spans="1:14" x14ac:dyDescent="0.3">
      <c r="A3017" s="10" t="s">
        <v>3702</v>
      </c>
      <c r="B3017" s="11">
        <v>42630</v>
      </c>
      <c r="C3017" s="12" t="s">
        <v>199</v>
      </c>
      <c r="D3017" s="12" t="s">
        <v>8</v>
      </c>
      <c r="E3017" s="12" t="s">
        <v>30</v>
      </c>
      <c r="F3017" s="12" t="s">
        <v>4</v>
      </c>
      <c r="G3017" s="12">
        <v>344.22</v>
      </c>
      <c r="H3017" s="12">
        <v>7</v>
      </c>
      <c r="I3017" s="12">
        <v>68.843999999999994</v>
      </c>
      <c r="J3017" s="13">
        <v>0.1</v>
      </c>
      <c r="K3017" s="12" t="str">
        <f t="shared" si="188"/>
        <v>September</v>
      </c>
      <c r="L3017" s="24">
        <f t="shared" si="189"/>
        <v>0.19999999999999996</v>
      </c>
      <c r="M3017" s="12">
        <f t="shared" si="190"/>
        <v>49.174285714285716</v>
      </c>
      <c r="N3017" s="19">
        <f t="shared" si="191"/>
        <v>309.798</v>
      </c>
    </row>
    <row r="3018" spans="1:14" x14ac:dyDescent="0.3">
      <c r="A3018" s="10" t="s">
        <v>3703</v>
      </c>
      <c r="B3018" s="11">
        <v>42970</v>
      </c>
      <c r="C3018" s="12" t="s">
        <v>1678</v>
      </c>
      <c r="D3018" s="12" t="s">
        <v>45</v>
      </c>
      <c r="E3018" s="12" t="s">
        <v>30</v>
      </c>
      <c r="F3018" s="12" t="s">
        <v>10</v>
      </c>
      <c r="G3018" s="12">
        <v>727.29600000000005</v>
      </c>
      <c r="H3018" s="12">
        <v>8</v>
      </c>
      <c r="I3018" s="12">
        <v>145.45920000000001</v>
      </c>
      <c r="J3018" s="13">
        <v>0.25</v>
      </c>
      <c r="K3018" s="12" t="str">
        <f t="shared" si="188"/>
        <v>August</v>
      </c>
      <c r="L3018" s="24">
        <f t="shared" si="189"/>
        <v>0.2</v>
      </c>
      <c r="M3018" s="12">
        <f t="shared" si="190"/>
        <v>90.912000000000006</v>
      </c>
      <c r="N3018" s="19">
        <f t="shared" si="191"/>
        <v>545.47199999999998</v>
      </c>
    </row>
    <row r="3019" spans="1:14" x14ac:dyDescent="0.3">
      <c r="A3019" s="10" t="s">
        <v>3704</v>
      </c>
      <c r="B3019" s="11">
        <v>42970</v>
      </c>
      <c r="C3019" s="12" t="s">
        <v>1678</v>
      </c>
      <c r="D3019" s="12" t="s">
        <v>45</v>
      </c>
      <c r="E3019" s="12" t="s">
        <v>30</v>
      </c>
      <c r="F3019" s="12" t="s">
        <v>4</v>
      </c>
      <c r="G3019" s="12">
        <v>22.608000000000001</v>
      </c>
      <c r="H3019" s="12">
        <v>26</v>
      </c>
      <c r="I3019" s="12">
        <v>4.5216000000000003</v>
      </c>
      <c r="J3019" s="13">
        <v>0.02</v>
      </c>
      <c r="K3019" s="12" t="str">
        <f t="shared" si="188"/>
        <v>August</v>
      </c>
      <c r="L3019" s="24">
        <f t="shared" si="189"/>
        <v>0.2</v>
      </c>
      <c r="M3019" s="12">
        <f t="shared" si="190"/>
        <v>0.86953846153846159</v>
      </c>
      <c r="N3019" s="19">
        <f t="shared" si="191"/>
        <v>22.155840000000001</v>
      </c>
    </row>
    <row r="3020" spans="1:14" x14ac:dyDescent="0.3">
      <c r="A3020" s="10" t="s">
        <v>3705</v>
      </c>
      <c r="B3020" s="11">
        <v>42970</v>
      </c>
      <c r="C3020" s="12" t="s">
        <v>1678</v>
      </c>
      <c r="D3020" s="12" t="s">
        <v>45</v>
      </c>
      <c r="E3020" s="12" t="s">
        <v>30</v>
      </c>
      <c r="F3020" s="12" t="s">
        <v>18</v>
      </c>
      <c r="G3020" s="12">
        <v>666.4</v>
      </c>
      <c r="H3020" s="12">
        <v>17</v>
      </c>
      <c r="I3020" s="12">
        <v>133.28</v>
      </c>
      <c r="J3020" s="13">
        <v>0.23</v>
      </c>
      <c r="K3020" s="12" t="str">
        <f t="shared" si="188"/>
        <v>August</v>
      </c>
      <c r="L3020" s="24">
        <f t="shared" si="189"/>
        <v>0.2</v>
      </c>
      <c r="M3020" s="12">
        <f t="shared" si="190"/>
        <v>39.199999999999996</v>
      </c>
      <c r="N3020" s="19">
        <f t="shared" si="191"/>
        <v>513.12799999999993</v>
      </c>
    </row>
    <row r="3021" spans="1:14" x14ac:dyDescent="0.3">
      <c r="A3021" s="10" t="s">
        <v>3706</v>
      </c>
      <c r="B3021" s="11">
        <v>42593</v>
      </c>
      <c r="C3021" s="12" t="s">
        <v>650</v>
      </c>
      <c r="D3021" s="12" t="s">
        <v>8</v>
      </c>
      <c r="E3021" s="12" t="s">
        <v>3</v>
      </c>
      <c r="F3021" s="12" t="s">
        <v>10</v>
      </c>
      <c r="G3021" s="12">
        <v>5.04</v>
      </c>
      <c r="H3021" s="12">
        <v>10</v>
      </c>
      <c r="I3021" s="12">
        <v>1.008</v>
      </c>
      <c r="J3021" s="13">
        <v>0.02</v>
      </c>
      <c r="K3021" s="12" t="str">
        <f t="shared" si="188"/>
        <v>August</v>
      </c>
      <c r="L3021" s="24">
        <f t="shared" si="189"/>
        <v>0.2</v>
      </c>
      <c r="M3021" s="12">
        <f t="shared" si="190"/>
        <v>0.504</v>
      </c>
      <c r="N3021" s="19">
        <f t="shared" si="191"/>
        <v>4.9391999999999996</v>
      </c>
    </row>
    <row r="3022" spans="1:14" x14ac:dyDescent="0.3">
      <c r="A3022" s="10" t="s">
        <v>3707</v>
      </c>
      <c r="B3022" s="11">
        <v>42593</v>
      </c>
      <c r="C3022" s="12" t="s">
        <v>650</v>
      </c>
      <c r="D3022" s="12" t="s">
        <v>8</v>
      </c>
      <c r="E3022" s="12" t="s">
        <v>3</v>
      </c>
      <c r="F3022" s="12" t="s">
        <v>10</v>
      </c>
      <c r="G3022" s="12">
        <v>92.94</v>
      </c>
      <c r="H3022" s="12">
        <v>27</v>
      </c>
      <c r="I3022" s="12">
        <v>18.588000000000001</v>
      </c>
      <c r="J3022" s="13">
        <v>0.1</v>
      </c>
      <c r="K3022" s="12" t="str">
        <f t="shared" si="188"/>
        <v>August</v>
      </c>
      <c r="L3022" s="24">
        <f t="shared" si="189"/>
        <v>0.2</v>
      </c>
      <c r="M3022" s="12">
        <f t="shared" si="190"/>
        <v>3.4422222222222221</v>
      </c>
      <c r="N3022" s="19">
        <f t="shared" si="191"/>
        <v>83.646000000000001</v>
      </c>
    </row>
    <row r="3023" spans="1:14" x14ac:dyDescent="0.3">
      <c r="A3023" s="10" t="s">
        <v>3708</v>
      </c>
      <c r="B3023" s="11">
        <v>42593</v>
      </c>
      <c r="C3023" s="12" t="s">
        <v>650</v>
      </c>
      <c r="D3023" s="12" t="s">
        <v>8</v>
      </c>
      <c r="E3023" s="12" t="s">
        <v>3</v>
      </c>
      <c r="F3023" s="12" t="s">
        <v>4</v>
      </c>
      <c r="G3023" s="12">
        <v>66.69</v>
      </c>
      <c r="H3023" s="12">
        <v>28</v>
      </c>
      <c r="I3023" s="12">
        <v>13.337999999999999</v>
      </c>
      <c r="J3023" s="13">
        <v>0</v>
      </c>
      <c r="K3023" s="12" t="str">
        <f t="shared" si="188"/>
        <v>August</v>
      </c>
      <c r="L3023" s="24">
        <f t="shared" si="189"/>
        <v>0.19999999999999998</v>
      </c>
      <c r="M3023" s="12">
        <f t="shared" si="190"/>
        <v>2.3817857142857144</v>
      </c>
      <c r="N3023" s="19">
        <f t="shared" si="191"/>
        <v>66.69</v>
      </c>
    </row>
    <row r="3024" spans="1:14" x14ac:dyDescent="0.3">
      <c r="A3024" s="10" t="s">
        <v>3709</v>
      </c>
      <c r="B3024" s="11">
        <v>42593</v>
      </c>
      <c r="C3024" s="12" t="s">
        <v>650</v>
      </c>
      <c r="D3024" s="12" t="s">
        <v>8</v>
      </c>
      <c r="E3024" s="12" t="s">
        <v>3</v>
      </c>
      <c r="F3024" s="12" t="s">
        <v>10</v>
      </c>
      <c r="G3024" s="12">
        <v>91.68</v>
      </c>
      <c r="H3024" s="12">
        <v>13</v>
      </c>
      <c r="I3024" s="12">
        <v>18.335999999999999</v>
      </c>
      <c r="J3024" s="13">
        <v>0.08</v>
      </c>
      <c r="K3024" s="12" t="str">
        <f t="shared" si="188"/>
        <v>August</v>
      </c>
      <c r="L3024" s="24">
        <f t="shared" si="189"/>
        <v>0.19999999999999996</v>
      </c>
      <c r="M3024" s="12">
        <f t="shared" si="190"/>
        <v>7.0523076923076928</v>
      </c>
      <c r="N3024" s="19">
        <f t="shared" si="191"/>
        <v>84.345600000000005</v>
      </c>
    </row>
    <row r="3025" spans="1:14" x14ac:dyDescent="0.3">
      <c r="A3025" s="10" t="s">
        <v>3710</v>
      </c>
      <c r="B3025" s="11">
        <v>43421</v>
      </c>
      <c r="C3025" s="12" t="s">
        <v>3711</v>
      </c>
      <c r="D3025" s="12" t="s">
        <v>29</v>
      </c>
      <c r="E3025" s="12" t="s">
        <v>3</v>
      </c>
      <c r="F3025" s="12" t="s">
        <v>4</v>
      </c>
      <c r="G3025" s="12">
        <v>327.7328</v>
      </c>
      <c r="H3025" s="12">
        <v>6</v>
      </c>
      <c r="I3025" s="12">
        <v>65.546559999999999</v>
      </c>
      <c r="J3025" s="13">
        <v>0.02</v>
      </c>
      <c r="K3025" s="12" t="str">
        <f t="shared" si="188"/>
        <v>November</v>
      </c>
      <c r="L3025" s="24">
        <f t="shared" si="189"/>
        <v>0.2</v>
      </c>
      <c r="M3025" s="12">
        <f t="shared" si="190"/>
        <v>54.622133333333331</v>
      </c>
      <c r="N3025" s="19">
        <f t="shared" si="191"/>
        <v>321.17814399999997</v>
      </c>
    </row>
    <row r="3026" spans="1:14" x14ac:dyDescent="0.3">
      <c r="A3026" s="10" t="s">
        <v>3712</v>
      </c>
      <c r="B3026" s="11">
        <v>42593</v>
      </c>
      <c r="C3026" s="12" t="s">
        <v>2456</v>
      </c>
      <c r="D3026" s="12" t="s">
        <v>29</v>
      </c>
      <c r="E3026" s="12" t="s">
        <v>3</v>
      </c>
      <c r="F3026" s="12" t="s">
        <v>10</v>
      </c>
      <c r="G3026" s="12">
        <v>52.271999999999998</v>
      </c>
      <c r="H3026" s="12">
        <v>25</v>
      </c>
      <c r="I3026" s="12">
        <v>10.4544</v>
      </c>
      <c r="J3026" s="13">
        <v>0.15</v>
      </c>
      <c r="K3026" s="12" t="str">
        <f t="shared" si="188"/>
        <v>August</v>
      </c>
      <c r="L3026" s="24">
        <f t="shared" si="189"/>
        <v>0.2</v>
      </c>
      <c r="M3026" s="12">
        <f t="shared" si="190"/>
        <v>2.0908799999999998</v>
      </c>
      <c r="N3026" s="19">
        <f t="shared" si="191"/>
        <v>44.431199999999997</v>
      </c>
    </row>
    <row r="3027" spans="1:14" x14ac:dyDescent="0.3">
      <c r="A3027" s="10" t="s">
        <v>3713</v>
      </c>
      <c r="B3027" s="11">
        <v>42593</v>
      </c>
      <c r="C3027" s="12" t="s">
        <v>2456</v>
      </c>
      <c r="D3027" s="12" t="s">
        <v>29</v>
      </c>
      <c r="E3027" s="12" t="s">
        <v>3</v>
      </c>
      <c r="F3027" s="12" t="s">
        <v>10</v>
      </c>
      <c r="G3027" s="12">
        <v>17.940000000000001</v>
      </c>
      <c r="H3027" s="12">
        <v>17</v>
      </c>
      <c r="I3027" s="12">
        <v>3.5880000000000001</v>
      </c>
      <c r="J3027" s="13">
        <v>0.01</v>
      </c>
      <c r="K3027" s="12" t="str">
        <f t="shared" si="188"/>
        <v>August</v>
      </c>
      <c r="L3027" s="24">
        <f t="shared" si="189"/>
        <v>0.19999999999999998</v>
      </c>
      <c r="M3027" s="12">
        <f t="shared" si="190"/>
        <v>1.0552941176470589</v>
      </c>
      <c r="N3027" s="19">
        <f t="shared" si="191"/>
        <v>17.7606</v>
      </c>
    </row>
    <row r="3028" spans="1:14" x14ac:dyDescent="0.3">
      <c r="A3028" s="10" t="s">
        <v>3714</v>
      </c>
      <c r="B3028" s="11">
        <v>43212</v>
      </c>
      <c r="C3028" s="12" t="s">
        <v>883</v>
      </c>
      <c r="D3028" s="12" t="s">
        <v>45</v>
      </c>
      <c r="E3028" s="12" t="s">
        <v>30</v>
      </c>
      <c r="F3028" s="12" t="s">
        <v>4</v>
      </c>
      <c r="G3028" s="12">
        <v>254.352</v>
      </c>
      <c r="H3028" s="12">
        <v>2</v>
      </c>
      <c r="I3028" s="12">
        <v>50.870399999999997</v>
      </c>
      <c r="J3028" s="13">
        <v>0.12</v>
      </c>
      <c r="K3028" s="12" t="str">
        <f t="shared" si="188"/>
        <v>April</v>
      </c>
      <c r="L3028" s="24">
        <f t="shared" si="189"/>
        <v>0.19999999999999998</v>
      </c>
      <c r="M3028" s="12">
        <f t="shared" si="190"/>
        <v>127.176</v>
      </c>
      <c r="N3028" s="19">
        <f t="shared" si="191"/>
        <v>223.82975999999999</v>
      </c>
    </row>
    <row r="3029" spans="1:14" x14ac:dyDescent="0.3">
      <c r="A3029" s="10" t="s">
        <v>3715</v>
      </c>
      <c r="B3029" s="11">
        <v>42240</v>
      </c>
      <c r="C3029" s="12" t="s">
        <v>2198</v>
      </c>
      <c r="D3029" s="12" t="s">
        <v>8</v>
      </c>
      <c r="E3029" s="12" t="s">
        <v>9</v>
      </c>
      <c r="F3029" s="12" t="s">
        <v>10</v>
      </c>
      <c r="G3029" s="12">
        <v>8.2880000000000003</v>
      </c>
      <c r="H3029" s="12">
        <v>25</v>
      </c>
      <c r="I3029" s="12">
        <v>1.6576</v>
      </c>
      <c r="J3029" s="13">
        <v>0.09</v>
      </c>
      <c r="K3029" s="12" t="str">
        <f t="shared" si="188"/>
        <v>August</v>
      </c>
      <c r="L3029" s="24">
        <f t="shared" si="189"/>
        <v>0.19999999999999998</v>
      </c>
      <c r="M3029" s="12">
        <f t="shared" si="190"/>
        <v>0.33152000000000004</v>
      </c>
      <c r="N3029" s="19">
        <f t="shared" si="191"/>
        <v>7.5420800000000003</v>
      </c>
    </row>
    <row r="3030" spans="1:14" x14ac:dyDescent="0.3">
      <c r="A3030" s="10" t="s">
        <v>3716</v>
      </c>
      <c r="B3030" s="11">
        <v>43451</v>
      </c>
      <c r="C3030" s="12" t="s">
        <v>2008</v>
      </c>
      <c r="D3030" s="12" t="s">
        <v>45</v>
      </c>
      <c r="E3030" s="12" t="s">
        <v>3</v>
      </c>
      <c r="F3030" s="12" t="s">
        <v>4</v>
      </c>
      <c r="G3030" s="12">
        <v>504.9</v>
      </c>
      <c r="H3030" s="12">
        <v>24</v>
      </c>
      <c r="I3030" s="12">
        <v>100.98</v>
      </c>
      <c r="J3030" s="13">
        <v>0.18</v>
      </c>
      <c r="K3030" s="12" t="str">
        <f t="shared" si="188"/>
        <v>December</v>
      </c>
      <c r="L3030" s="24">
        <f t="shared" si="189"/>
        <v>0.2</v>
      </c>
      <c r="M3030" s="12">
        <f t="shared" si="190"/>
        <v>21.037499999999998</v>
      </c>
      <c r="N3030" s="19">
        <f t="shared" si="191"/>
        <v>414.01799999999997</v>
      </c>
    </row>
    <row r="3031" spans="1:14" x14ac:dyDescent="0.3">
      <c r="A3031" s="10" t="s">
        <v>3717</v>
      </c>
      <c r="B3031" s="11">
        <v>42818</v>
      </c>
      <c r="C3031" s="12" t="s">
        <v>377</v>
      </c>
      <c r="D3031" s="12" t="s">
        <v>29</v>
      </c>
      <c r="E3031" s="12" t="s">
        <v>9</v>
      </c>
      <c r="F3031" s="12" t="s">
        <v>18</v>
      </c>
      <c r="G3031" s="12">
        <v>403.16800000000001</v>
      </c>
      <c r="H3031" s="12">
        <v>12</v>
      </c>
      <c r="I3031" s="12">
        <v>80.633600000000001</v>
      </c>
      <c r="J3031" s="13">
        <v>0.08</v>
      </c>
      <c r="K3031" s="12" t="str">
        <f t="shared" si="188"/>
        <v>March</v>
      </c>
      <c r="L3031" s="24">
        <f t="shared" si="189"/>
        <v>0.2</v>
      </c>
      <c r="M3031" s="12">
        <f t="shared" si="190"/>
        <v>33.597333333333331</v>
      </c>
      <c r="N3031" s="19">
        <f t="shared" si="191"/>
        <v>370.91455999999999</v>
      </c>
    </row>
    <row r="3032" spans="1:14" x14ac:dyDescent="0.3">
      <c r="A3032" s="10" t="s">
        <v>3718</v>
      </c>
      <c r="B3032" s="11">
        <v>42634</v>
      </c>
      <c r="C3032" s="12" t="s">
        <v>3719</v>
      </c>
      <c r="D3032" s="12" t="s">
        <v>29</v>
      </c>
      <c r="E3032" s="12" t="s">
        <v>9</v>
      </c>
      <c r="F3032" s="12" t="s">
        <v>4</v>
      </c>
      <c r="G3032" s="12">
        <v>194.32</v>
      </c>
      <c r="H3032" s="12">
        <v>1</v>
      </c>
      <c r="I3032" s="12">
        <v>38.863999999999997</v>
      </c>
      <c r="J3032" s="13">
        <v>0.15</v>
      </c>
      <c r="K3032" s="12" t="str">
        <f t="shared" si="188"/>
        <v>September</v>
      </c>
      <c r="L3032" s="24">
        <f t="shared" si="189"/>
        <v>0.19999999999999998</v>
      </c>
      <c r="M3032" s="12">
        <f t="shared" si="190"/>
        <v>194.32</v>
      </c>
      <c r="N3032" s="19">
        <f t="shared" si="191"/>
        <v>165.172</v>
      </c>
    </row>
    <row r="3033" spans="1:14" x14ac:dyDescent="0.3">
      <c r="A3033" s="10" t="s">
        <v>3720</v>
      </c>
      <c r="B3033" s="11">
        <v>42634</v>
      </c>
      <c r="C3033" s="12" t="s">
        <v>3719</v>
      </c>
      <c r="D3033" s="12" t="s">
        <v>29</v>
      </c>
      <c r="E3033" s="12" t="s">
        <v>9</v>
      </c>
      <c r="F3033" s="12" t="s">
        <v>10</v>
      </c>
      <c r="G3033" s="12">
        <v>25.99</v>
      </c>
      <c r="H3033" s="12">
        <v>15</v>
      </c>
      <c r="I3033" s="12">
        <v>5.1980000000000004</v>
      </c>
      <c r="J3033" s="13">
        <v>0.21</v>
      </c>
      <c r="K3033" s="12" t="str">
        <f t="shared" si="188"/>
        <v>September</v>
      </c>
      <c r="L3033" s="24">
        <f t="shared" si="189"/>
        <v>0.20000000000000004</v>
      </c>
      <c r="M3033" s="12">
        <f t="shared" si="190"/>
        <v>1.7326666666666666</v>
      </c>
      <c r="N3033" s="19">
        <f t="shared" si="191"/>
        <v>20.5321</v>
      </c>
    </row>
    <row r="3034" spans="1:14" x14ac:dyDescent="0.3">
      <c r="A3034" s="10" t="s">
        <v>3721</v>
      </c>
      <c r="B3034" s="11">
        <v>43060</v>
      </c>
      <c r="C3034" s="12" t="s">
        <v>1729</v>
      </c>
      <c r="D3034" s="12" t="s">
        <v>8</v>
      </c>
      <c r="E3034" s="12" t="s">
        <v>3</v>
      </c>
      <c r="F3034" s="12" t="s">
        <v>4</v>
      </c>
      <c r="G3034" s="12">
        <v>195.136</v>
      </c>
      <c r="H3034" s="12">
        <v>26</v>
      </c>
      <c r="I3034" s="12">
        <v>39.027200000000001</v>
      </c>
      <c r="J3034" s="13">
        <v>0.15</v>
      </c>
      <c r="K3034" s="12" t="str">
        <f t="shared" si="188"/>
        <v>November</v>
      </c>
      <c r="L3034" s="24">
        <f t="shared" si="189"/>
        <v>0.2</v>
      </c>
      <c r="M3034" s="12">
        <f t="shared" si="190"/>
        <v>7.5052307692307689</v>
      </c>
      <c r="N3034" s="19">
        <f t="shared" si="191"/>
        <v>165.8656</v>
      </c>
    </row>
    <row r="3035" spans="1:14" x14ac:dyDescent="0.3">
      <c r="A3035" s="10" t="s">
        <v>3722</v>
      </c>
      <c r="B3035" s="11">
        <v>43359</v>
      </c>
      <c r="C3035" s="12" t="s">
        <v>504</v>
      </c>
      <c r="D3035" s="12" t="s">
        <v>45</v>
      </c>
      <c r="E3035" s="12" t="s">
        <v>30</v>
      </c>
      <c r="F3035" s="12" t="s">
        <v>10</v>
      </c>
      <c r="G3035" s="12">
        <v>20.736000000000001</v>
      </c>
      <c r="H3035" s="12">
        <v>23</v>
      </c>
      <c r="I3035" s="12">
        <v>4.1471999999999998</v>
      </c>
      <c r="J3035" s="13">
        <v>0.25</v>
      </c>
      <c r="K3035" s="12" t="str">
        <f t="shared" si="188"/>
        <v>September</v>
      </c>
      <c r="L3035" s="24">
        <f t="shared" si="189"/>
        <v>0.19999999999999998</v>
      </c>
      <c r="M3035" s="12">
        <f t="shared" si="190"/>
        <v>0.90156521739130435</v>
      </c>
      <c r="N3035" s="19">
        <f t="shared" si="191"/>
        <v>15.552</v>
      </c>
    </row>
    <row r="3036" spans="1:14" x14ac:dyDescent="0.3">
      <c r="A3036" s="10" t="s">
        <v>3723</v>
      </c>
      <c r="B3036" s="11">
        <v>42680</v>
      </c>
      <c r="C3036" s="12" t="s">
        <v>741</v>
      </c>
      <c r="D3036" s="12" t="s">
        <v>45</v>
      </c>
      <c r="E3036" s="12" t="s">
        <v>3</v>
      </c>
      <c r="F3036" s="12" t="s">
        <v>18</v>
      </c>
      <c r="G3036" s="12">
        <v>53.7</v>
      </c>
      <c r="H3036" s="12">
        <v>1</v>
      </c>
      <c r="I3036" s="12">
        <v>10.74</v>
      </c>
      <c r="J3036" s="13">
        <v>0.01</v>
      </c>
      <c r="K3036" s="12" t="str">
        <f t="shared" si="188"/>
        <v>November</v>
      </c>
      <c r="L3036" s="24">
        <f t="shared" si="189"/>
        <v>0.19999999999999998</v>
      </c>
      <c r="M3036" s="12">
        <f t="shared" si="190"/>
        <v>53.7</v>
      </c>
      <c r="N3036" s="19">
        <f t="shared" si="191"/>
        <v>53.163000000000004</v>
      </c>
    </row>
    <row r="3037" spans="1:14" x14ac:dyDescent="0.3">
      <c r="A3037" s="10" t="s">
        <v>3724</v>
      </c>
      <c r="B3037" s="11">
        <v>42680</v>
      </c>
      <c r="C3037" s="12" t="s">
        <v>741</v>
      </c>
      <c r="D3037" s="12" t="s">
        <v>45</v>
      </c>
      <c r="E3037" s="12" t="s">
        <v>3</v>
      </c>
      <c r="F3037" s="12" t="s">
        <v>10</v>
      </c>
      <c r="G3037" s="12">
        <v>36.26</v>
      </c>
      <c r="H3037" s="12">
        <v>27</v>
      </c>
      <c r="I3037" s="12">
        <v>7.2519999999999998</v>
      </c>
      <c r="J3037" s="13">
        <v>0.15</v>
      </c>
      <c r="K3037" s="12" t="str">
        <f t="shared" si="188"/>
        <v>November</v>
      </c>
      <c r="L3037" s="24">
        <f t="shared" si="189"/>
        <v>0.2</v>
      </c>
      <c r="M3037" s="12">
        <f t="shared" si="190"/>
        <v>1.3429629629629629</v>
      </c>
      <c r="N3037" s="19">
        <f t="shared" si="191"/>
        <v>30.820999999999998</v>
      </c>
    </row>
    <row r="3038" spans="1:14" x14ac:dyDescent="0.3">
      <c r="A3038" s="10" t="s">
        <v>3725</v>
      </c>
      <c r="B3038" s="11">
        <v>42680</v>
      </c>
      <c r="C3038" s="12" t="s">
        <v>741</v>
      </c>
      <c r="D3038" s="12" t="s">
        <v>45</v>
      </c>
      <c r="E3038" s="12" t="s">
        <v>3</v>
      </c>
      <c r="F3038" s="12" t="s">
        <v>10</v>
      </c>
      <c r="G3038" s="12">
        <v>56.3</v>
      </c>
      <c r="H3038" s="12">
        <v>17</v>
      </c>
      <c r="I3038" s="12">
        <v>11.26</v>
      </c>
      <c r="J3038" s="13">
        <v>0.1</v>
      </c>
      <c r="K3038" s="12" t="str">
        <f t="shared" si="188"/>
        <v>November</v>
      </c>
      <c r="L3038" s="24">
        <f t="shared" si="189"/>
        <v>0.2</v>
      </c>
      <c r="M3038" s="12">
        <f t="shared" si="190"/>
        <v>3.3117647058823527</v>
      </c>
      <c r="N3038" s="19">
        <f t="shared" si="191"/>
        <v>50.669999999999995</v>
      </c>
    </row>
    <row r="3039" spans="1:14" x14ac:dyDescent="0.3">
      <c r="A3039" s="10" t="s">
        <v>3726</v>
      </c>
      <c r="B3039" s="11">
        <v>42680</v>
      </c>
      <c r="C3039" s="12" t="s">
        <v>741</v>
      </c>
      <c r="D3039" s="12" t="s">
        <v>45</v>
      </c>
      <c r="E3039" s="12" t="s">
        <v>3</v>
      </c>
      <c r="F3039" s="12" t="s">
        <v>10</v>
      </c>
      <c r="G3039" s="12">
        <v>32.4</v>
      </c>
      <c r="H3039" s="12">
        <v>14</v>
      </c>
      <c r="I3039" s="12">
        <v>6.48</v>
      </c>
      <c r="J3039" s="13">
        <v>0.2</v>
      </c>
      <c r="K3039" s="12" t="str">
        <f t="shared" si="188"/>
        <v>November</v>
      </c>
      <c r="L3039" s="24">
        <f t="shared" si="189"/>
        <v>0.2</v>
      </c>
      <c r="M3039" s="12">
        <f t="shared" si="190"/>
        <v>2.3142857142857141</v>
      </c>
      <c r="N3039" s="19">
        <f t="shared" si="191"/>
        <v>25.919999999999998</v>
      </c>
    </row>
    <row r="3040" spans="1:14" x14ac:dyDescent="0.3">
      <c r="A3040" s="10" t="s">
        <v>3727</v>
      </c>
      <c r="B3040" s="11">
        <v>42680</v>
      </c>
      <c r="C3040" s="12" t="s">
        <v>741</v>
      </c>
      <c r="D3040" s="12" t="s">
        <v>45</v>
      </c>
      <c r="E3040" s="12" t="s">
        <v>3</v>
      </c>
      <c r="F3040" s="12" t="s">
        <v>4</v>
      </c>
      <c r="G3040" s="12">
        <v>29.16</v>
      </c>
      <c r="H3040" s="12">
        <v>7</v>
      </c>
      <c r="I3040" s="12">
        <v>5.8319999999999999</v>
      </c>
      <c r="J3040" s="13">
        <v>0.12</v>
      </c>
      <c r="K3040" s="12" t="str">
        <f t="shared" si="188"/>
        <v>November</v>
      </c>
      <c r="L3040" s="24">
        <f t="shared" si="189"/>
        <v>0.19999999999999998</v>
      </c>
      <c r="M3040" s="12">
        <f t="shared" si="190"/>
        <v>4.1657142857142855</v>
      </c>
      <c r="N3040" s="19">
        <f t="shared" si="191"/>
        <v>25.660800000000002</v>
      </c>
    </row>
    <row r="3041" spans="1:14" x14ac:dyDescent="0.3">
      <c r="A3041" s="10" t="s">
        <v>3728</v>
      </c>
      <c r="B3041" s="11">
        <v>43169</v>
      </c>
      <c r="C3041" s="12" t="s">
        <v>1793</v>
      </c>
      <c r="D3041" s="12" t="s">
        <v>2</v>
      </c>
      <c r="E3041" s="12" t="s">
        <v>9</v>
      </c>
      <c r="F3041" s="12" t="s">
        <v>4</v>
      </c>
      <c r="G3041" s="12">
        <v>171.28800000000001</v>
      </c>
      <c r="H3041" s="12">
        <v>29</v>
      </c>
      <c r="I3041" s="12">
        <v>34.257599999999996</v>
      </c>
      <c r="J3041" s="13">
        <v>0.02</v>
      </c>
      <c r="K3041" s="12" t="str">
        <f t="shared" si="188"/>
        <v>March</v>
      </c>
      <c r="L3041" s="24">
        <f t="shared" si="189"/>
        <v>0.19999999999999996</v>
      </c>
      <c r="M3041" s="12">
        <f t="shared" si="190"/>
        <v>5.9064827586206903</v>
      </c>
      <c r="N3041" s="19">
        <f t="shared" si="191"/>
        <v>167.86224000000001</v>
      </c>
    </row>
    <row r="3042" spans="1:14" x14ac:dyDescent="0.3">
      <c r="A3042" s="10" t="s">
        <v>3729</v>
      </c>
      <c r="B3042" s="11">
        <v>42860</v>
      </c>
      <c r="C3042" s="12" t="s">
        <v>37</v>
      </c>
      <c r="D3042" s="12" t="s">
        <v>8</v>
      </c>
      <c r="E3042" s="12" t="s">
        <v>3</v>
      </c>
      <c r="F3042" s="12" t="s">
        <v>4</v>
      </c>
      <c r="G3042" s="12">
        <v>16.72</v>
      </c>
      <c r="H3042" s="12">
        <v>1</v>
      </c>
      <c r="I3042" s="12">
        <v>3.3439999999999999</v>
      </c>
      <c r="J3042" s="13">
        <v>0.25</v>
      </c>
      <c r="K3042" s="12" t="str">
        <f t="shared" si="188"/>
        <v>May</v>
      </c>
      <c r="L3042" s="24">
        <f t="shared" si="189"/>
        <v>0.2</v>
      </c>
      <c r="M3042" s="12">
        <f t="shared" si="190"/>
        <v>16.72</v>
      </c>
      <c r="N3042" s="19">
        <f t="shared" si="191"/>
        <v>12.54</v>
      </c>
    </row>
    <row r="3043" spans="1:14" x14ac:dyDescent="0.3">
      <c r="A3043" s="10" t="s">
        <v>3730</v>
      </c>
      <c r="B3043" s="11">
        <v>43413</v>
      </c>
      <c r="C3043" s="12" t="s">
        <v>2753</v>
      </c>
      <c r="D3043" s="12" t="s">
        <v>8</v>
      </c>
      <c r="E3043" s="12" t="s">
        <v>30</v>
      </c>
      <c r="F3043" s="12" t="s">
        <v>10</v>
      </c>
      <c r="G3043" s="12">
        <v>12.96</v>
      </c>
      <c r="H3043" s="12">
        <v>12</v>
      </c>
      <c r="I3043" s="12">
        <v>2.5920000000000001</v>
      </c>
      <c r="J3043" s="13">
        <v>0.15</v>
      </c>
      <c r="K3043" s="12" t="str">
        <f t="shared" si="188"/>
        <v>November</v>
      </c>
      <c r="L3043" s="24">
        <f t="shared" si="189"/>
        <v>0.19999999999999998</v>
      </c>
      <c r="M3043" s="12">
        <f t="shared" si="190"/>
        <v>1.08</v>
      </c>
      <c r="N3043" s="19">
        <f t="shared" si="191"/>
        <v>11.016000000000002</v>
      </c>
    </row>
    <row r="3044" spans="1:14" x14ac:dyDescent="0.3">
      <c r="A3044" s="10" t="s">
        <v>3731</v>
      </c>
      <c r="B3044" s="11">
        <v>43413</v>
      </c>
      <c r="C3044" s="12" t="s">
        <v>2753</v>
      </c>
      <c r="D3044" s="12" t="s">
        <v>8</v>
      </c>
      <c r="E3044" s="12" t="s">
        <v>30</v>
      </c>
      <c r="F3044" s="12" t="s">
        <v>10</v>
      </c>
      <c r="G3044" s="12">
        <v>22.18</v>
      </c>
      <c r="H3044" s="12">
        <v>1</v>
      </c>
      <c r="I3044" s="12">
        <v>4.4359999999999999</v>
      </c>
      <c r="J3044" s="13">
        <v>0.2</v>
      </c>
      <c r="K3044" s="12" t="str">
        <f t="shared" si="188"/>
        <v>November</v>
      </c>
      <c r="L3044" s="24">
        <f t="shared" si="189"/>
        <v>0.2</v>
      </c>
      <c r="M3044" s="12">
        <f t="shared" si="190"/>
        <v>22.18</v>
      </c>
      <c r="N3044" s="19">
        <f t="shared" si="191"/>
        <v>17.744</v>
      </c>
    </row>
    <row r="3045" spans="1:14" x14ac:dyDescent="0.3">
      <c r="A3045" s="10" t="s">
        <v>3732</v>
      </c>
      <c r="B3045" s="11">
        <v>43413</v>
      </c>
      <c r="C3045" s="12" t="s">
        <v>2753</v>
      </c>
      <c r="D3045" s="12" t="s">
        <v>8</v>
      </c>
      <c r="E3045" s="12" t="s">
        <v>30</v>
      </c>
      <c r="F3045" s="12" t="s">
        <v>4</v>
      </c>
      <c r="G3045" s="12">
        <v>2054.2719999999999</v>
      </c>
      <c r="H3045" s="12">
        <v>30</v>
      </c>
      <c r="I3045" s="12">
        <v>410.8544</v>
      </c>
      <c r="J3045" s="13">
        <v>0.14000000000000001</v>
      </c>
      <c r="K3045" s="12" t="str">
        <f t="shared" si="188"/>
        <v>November</v>
      </c>
      <c r="L3045" s="24">
        <f t="shared" si="189"/>
        <v>0.2</v>
      </c>
      <c r="M3045" s="12">
        <f t="shared" si="190"/>
        <v>68.475733333333338</v>
      </c>
      <c r="N3045" s="19">
        <f t="shared" si="191"/>
        <v>1766.67392</v>
      </c>
    </row>
    <row r="3046" spans="1:14" x14ac:dyDescent="0.3">
      <c r="A3046" s="10" t="s">
        <v>3733</v>
      </c>
      <c r="B3046" s="11">
        <v>42490</v>
      </c>
      <c r="C3046" s="12" t="s">
        <v>2430</v>
      </c>
      <c r="D3046" s="12" t="s">
        <v>8</v>
      </c>
      <c r="E3046" s="12" t="s">
        <v>3</v>
      </c>
      <c r="F3046" s="12" t="s">
        <v>18</v>
      </c>
      <c r="G3046" s="12">
        <v>1022.97</v>
      </c>
      <c r="H3046" s="12">
        <v>10</v>
      </c>
      <c r="I3046" s="12">
        <v>204.59399999999999</v>
      </c>
      <c r="J3046" s="13">
        <v>0.08</v>
      </c>
      <c r="K3046" s="12" t="str">
        <f t="shared" si="188"/>
        <v>April</v>
      </c>
      <c r="L3046" s="24">
        <f t="shared" si="189"/>
        <v>0.19999999999999998</v>
      </c>
      <c r="M3046" s="12">
        <f t="shared" si="190"/>
        <v>102.297</v>
      </c>
      <c r="N3046" s="19">
        <f t="shared" si="191"/>
        <v>941.13239999999996</v>
      </c>
    </row>
    <row r="3047" spans="1:14" x14ac:dyDescent="0.3">
      <c r="A3047" s="10" t="s">
        <v>3734</v>
      </c>
      <c r="B3047" s="11">
        <v>43262</v>
      </c>
      <c r="C3047" s="12" t="s">
        <v>910</v>
      </c>
      <c r="D3047" s="12" t="s">
        <v>29</v>
      </c>
      <c r="E3047" s="12" t="s">
        <v>30</v>
      </c>
      <c r="F3047" s="12" t="s">
        <v>10</v>
      </c>
      <c r="G3047" s="12">
        <v>13.9</v>
      </c>
      <c r="H3047" s="12">
        <v>3</v>
      </c>
      <c r="I3047" s="12">
        <v>2.78</v>
      </c>
      <c r="J3047" s="13">
        <v>0.25</v>
      </c>
      <c r="K3047" s="12" t="str">
        <f t="shared" si="188"/>
        <v>June</v>
      </c>
      <c r="L3047" s="24">
        <f t="shared" si="189"/>
        <v>0.19999999999999998</v>
      </c>
      <c r="M3047" s="12">
        <f t="shared" si="190"/>
        <v>4.6333333333333337</v>
      </c>
      <c r="N3047" s="19">
        <f t="shared" si="191"/>
        <v>10.425000000000001</v>
      </c>
    </row>
    <row r="3048" spans="1:14" x14ac:dyDescent="0.3">
      <c r="A3048" s="10" t="s">
        <v>3735</v>
      </c>
      <c r="B3048" s="11">
        <v>43262</v>
      </c>
      <c r="C3048" s="12" t="s">
        <v>910</v>
      </c>
      <c r="D3048" s="12" t="s">
        <v>29</v>
      </c>
      <c r="E3048" s="12" t="s">
        <v>30</v>
      </c>
      <c r="F3048" s="12" t="s">
        <v>10</v>
      </c>
      <c r="G3048" s="12">
        <v>26.38</v>
      </c>
      <c r="H3048" s="12">
        <v>5</v>
      </c>
      <c r="I3048" s="12">
        <v>5.2759999999999998</v>
      </c>
      <c r="J3048" s="13">
        <v>0.14000000000000001</v>
      </c>
      <c r="K3048" s="12" t="str">
        <f t="shared" si="188"/>
        <v>June</v>
      </c>
      <c r="L3048" s="24">
        <f t="shared" si="189"/>
        <v>0.2</v>
      </c>
      <c r="M3048" s="12">
        <f t="shared" si="190"/>
        <v>5.2759999999999998</v>
      </c>
      <c r="N3048" s="19">
        <f t="shared" si="191"/>
        <v>22.686799999999998</v>
      </c>
    </row>
    <row r="3049" spans="1:14" x14ac:dyDescent="0.3">
      <c r="A3049" s="10" t="s">
        <v>3736</v>
      </c>
      <c r="B3049" s="11">
        <v>42277</v>
      </c>
      <c r="C3049" s="12" t="s">
        <v>485</v>
      </c>
      <c r="D3049" s="12" t="s">
        <v>8</v>
      </c>
      <c r="E3049" s="12" t="s">
        <v>3</v>
      </c>
      <c r="F3049" s="12" t="s">
        <v>10</v>
      </c>
      <c r="G3049" s="12">
        <v>43.176000000000002</v>
      </c>
      <c r="H3049" s="12">
        <v>21</v>
      </c>
      <c r="I3049" s="12">
        <v>8.6351999999999993</v>
      </c>
      <c r="J3049" s="13">
        <v>0.01</v>
      </c>
      <c r="K3049" s="12" t="str">
        <f t="shared" si="188"/>
        <v>September</v>
      </c>
      <c r="L3049" s="24">
        <f t="shared" si="189"/>
        <v>0.19999999999999998</v>
      </c>
      <c r="M3049" s="12">
        <f t="shared" si="190"/>
        <v>2.056</v>
      </c>
      <c r="N3049" s="19">
        <f t="shared" si="191"/>
        <v>42.744240000000005</v>
      </c>
    </row>
    <row r="3050" spans="1:14" x14ac:dyDescent="0.3">
      <c r="A3050" s="10" t="s">
        <v>3737</v>
      </c>
      <c r="B3050" s="11">
        <v>43135</v>
      </c>
      <c r="C3050" s="12" t="s">
        <v>3738</v>
      </c>
      <c r="D3050" s="12" t="s">
        <v>2</v>
      </c>
      <c r="E3050" s="12" t="s">
        <v>30</v>
      </c>
      <c r="F3050" s="12" t="s">
        <v>4</v>
      </c>
      <c r="G3050" s="12">
        <v>411.8</v>
      </c>
      <c r="H3050" s="12">
        <v>16</v>
      </c>
      <c r="I3050" s="12">
        <v>82.36</v>
      </c>
      <c r="J3050" s="13">
        <v>0.01</v>
      </c>
      <c r="K3050" s="12" t="str">
        <f t="shared" si="188"/>
        <v>February</v>
      </c>
      <c r="L3050" s="24">
        <f t="shared" si="189"/>
        <v>0.19999999999999998</v>
      </c>
      <c r="M3050" s="12">
        <f t="shared" si="190"/>
        <v>25.737500000000001</v>
      </c>
      <c r="N3050" s="19">
        <f t="shared" si="191"/>
        <v>407.68200000000002</v>
      </c>
    </row>
    <row r="3051" spans="1:14" x14ac:dyDescent="0.3">
      <c r="A3051" s="10" t="s">
        <v>3739</v>
      </c>
      <c r="B3051" s="11">
        <v>43135</v>
      </c>
      <c r="C3051" s="12" t="s">
        <v>3738</v>
      </c>
      <c r="D3051" s="12" t="s">
        <v>2</v>
      </c>
      <c r="E3051" s="12" t="s">
        <v>30</v>
      </c>
      <c r="F3051" s="12" t="s">
        <v>18</v>
      </c>
      <c r="G3051" s="12">
        <v>360</v>
      </c>
      <c r="H3051" s="12">
        <v>3</v>
      </c>
      <c r="I3051" s="12">
        <v>72</v>
      </c>
      <c r="J3051" s="13">
        <v>0.24</v>
      </c>
      <c r="K3051" s="12" t="str">
        <f t="shared" si="188"/>
        <v>February</v>
      </c>
      <c r="L3051" s="24">
        <f t="shared" si="189"/>
        <v>0.2</v>
      </c>
      <c r="M3051" s="12">
        <f t="shared" si="190"/>
        <v>120</v>
      </c>
      <c r="N3051" s="19">
        <f t="shared" si="191"/>
        <v>273.60000000000002</v>
      </c>
    </row>
    <row r="3052" spans="1:14" x14ac:dyDescent="0.3">
      <c r="A3052" s="10" t="s">
        <v>3740</v>
      </c>
      <c r="B3052" s="11">
        <v>43261</v>
      </c>
      <c r="C3052" s="12" t="s">
        <v>425</v>
      </c>
      <c r="D3052" s="12" t="s">
        <v>45</v>
      </c>
      <c r="E3052" s="12" t="s">
        <v>30</v>
      </c>
      <c r="F3052" s="12" t="s">
        <v>4</v>
      </c>
      <c r="G3052" s="12">
        <v>41.96</v>
      </c>
      <c r="H3052" s="12">
        <v>28</v>
      </c>
      <c r="I3052" s="12">
        <v>8.3919999999999995</v>
      </c>
      <c r="J3052" s="13">
        <v>0.19</v>
      </c>
      <c r="K3052" s="12" t="str">
        <f t="shared" si="188"/>
        <v>June</v>
      </c>
      <c r="L3052" s="24">
        <f t="shared" si="189"/>
        <v>0.19999999999999998</v>
      </c>
      <c r="M3052" s="12">
        <f t="shared" si="190"/>
        <v>1.4985714285714287</v>
      </c>
      <c r="N3052" s="19">
        <f t="shared" si="191"/>
        <v>33.9876</v>
      </c>
    </row>
    <row r="3053" spans="1:14" x14ac:dyDescent="0.3">
      <c r="A3053" s="10" t="s">
        <v>3741</v>
      </c>
      <c r="B3053" s="11">
        <v>43261</v>
      </c>
      <c r="C3053" s="12" t="s">
        <v>425</v>
      </c>
      <c r="D3053" s="12" t="s">
        <v>45</v>
      </c>
      <c r="E3053" s="12" t="s">
        <v>30</v>
      </c>
      <c r="F3053" s="12" t="s">
        <v>10</v>
      </c>
      <c r="G3053" s="12">
        <v>227.84</v>
      </c>
      <c r="H3053" s="12">
        <v>13</v>
      </c>
      <c r="I3053" s="12">
        <v>45.567999999999998</v>
      </c>
      <c r="J3053" s="13">
        <v>0.17</v>
      </c>
      <c r="K3053" s="12" t="str">
        <f t="shared" si="188"/>
        <v>June</v>
      </c>
      <c r="L3053" s="24">
        <f t="shared" si="189"/>
        <v>0.19999999999999998</v>
      </c>
      <c r="M3053" s="12">
        <f t="shared" si="190"/>
        <v>17.526153846153846</v>
      </c>
      <c r="N3053" s="19">
        <f t="shared" si="191"/>
        <v>189.10720000000001</v>
      </c>
    </row>
    <row r="3054" spans="1:14" x14ac:dyDescent="0.3">
      <c r="A3054" s="10" t="s">
        <v>3742</v>
      </c>
      <c r="B3054" s="11">
        <v>43261</v>
      </c>
      <c r="C3054" s="12" t="s">
        <v>425</v>
      </c>
      <c r="D3054" s="12" t="s">
        <v>45</v>
      </c>
      <c r="E3054" s="12" t="s">
        <v>30</v>
      </c>
      <c r="F3054" s="12" t="s">
        <v>10</v>
      </c>
      <c r="G3054" s="12">
        <v>37.94</v>
      </c>
      <c r="H3054" s="12">
        <v>9</v>
      </c>
      <c r="I3054" s="12">
        <v>7.5880000000000001</v>
      </c>
      <c r="J3054" s="13">
        <v>0.03</v>
      </c>
      <c r="K3054" s="12" t="str">
        <f t="shared" si="188"/>
        <v>June</v>
      </c>
      <c r="L3054" s="24">
        <f t="shared" si="189"/>
        <v>0.2</v>
      </c>
      <c r="M3054" s="12">
        <f t="shared" si="190"/>
        <v>4.2155555555555555</v>
      </c>
      <c r="N3054" s="19">
        <f t="shared" si="191"/>
        <v>36.8018</v>
      </c>
    </row>
    <row r="3055" spans="1:14" x14ac:dyDescent="0.3">
      <c r="A3055" s="10" t="s">
        <v>3743</v>
      </c>
      <c r="B3055" s="11">
        <v>42982</v>
      </c>
      <c r="C3055" s="12" t="s">
        <v>3744</v>
      </c>
      <c r="D3055" s="12" t="s">
        <v>29</v>
      </c>
      <c r="E3055" s="12" t="s">
        <v>30</v>
      </c>
      <c r="F3055" s="12" t="s">
        <v>18</v>
      </c>
      <c r="G3055" s="12">
        <v>517.9</v>
      </c>
      <c r="H3055" s="12">
        <v>29</v>
      </c>
      <c r="I3055" s="12">
        <v>103.58</v>
      </c>
      <c r="J3055" s="13">
        <v>0.05</v>
      </c>
      <c r="K3055" s="12" t="str">
        <f t="shared" si="188"/>
        <v>September</v>
      </c>
      <c r="L3055" s="24">
        <f t="shared" si="189"/>
        <v>0.2</v>
      </c>
      <c r="M3055" s="12">
        <f t="shared" si="190"/>
        <v>17.858620689655172</v>
      </c>
      <c r="N3055" s="19">
        <f t="shared" si="191"/>
        <v>492.005</v>
      </c>
    </row>
    <row r="3056" spans="1:14" x14ac:dyDescent="0.3">
      <c r="A3056" s="10" t="s">
        <v>3745</v>
      </c>
      <c r="B3056" s="11">
        <v>42982</v>
      </c>
      <c r="C3056" s="12" t="s">
        <v>3744</v>
      </c>
      <c r="D3056" s="12" t="s">
        <v>29</v>
      </c>
      <c r="E3056" s="12" t="s">
        <v>30</v>
      </c>
      <c r="F3056" s="12" t="s">
        <v>10</v>
      </c>
      <c r="G3056" s="12">
        <v>5.28</v>
      </c>
      <c r="H3056" s="12">
        <v>29</v>
      </c>
      <c r="I3056" s="12">
        <v>1.056</v>
      </c>
      <c r="J3056" s="13">
        <v>0.01</v>
      </c>
      <c r="K3056" s="12" t="str">
        <f t="shared" si="188"/>
        <v>September</v>
      </c>
      <c r="L3056" s="24">
        <f t="shared" si="189"/>
        <v>0.2</v>
      </c>
      <c r="M3056" s="12">
        <f t="shared" si="190"/>
        <v>0.18206896551724139</v>
      </c>
      <c r="N3056" s="19">
        <f t="shared" si="191"/>
        <v>5.2271999999999998</v>
      </c>
    </row>
    <row r="3057" spans="1:14" x14ac:dyDescent="0.3">
      <c r="A3057" s="10" t="s">
        <v>3746</v>
      </c>
      <c r="B3057" s="11">
        <v>42610</v>
      </c>
      <c r="C3057" s="12" t="s">
        <v>1979</v>
      </c>
      <c r="D3057" s="12" t="s">
        <v>45</v>
      </c>
      <c r="E3057" s="12" t="s">
        <v>9</v>
      </c>
      <c r="F3057" s="12" t="s">
        <v>18</v>
      </c>
      <c r="G3057" s="12">
        <v>2799.96</v>
      </c>
      <c r="H3057" s="12">
        <v>8</v>
      </c>
      <c r="I3057" s="12">
        <v>559.99199999999996</v>
      </c>
      <c r="J3057" s="13">
        <v>0</v>
      </c>
      <c r="K3057" s="12" t="str">
        <f t="shared" si="188"/>
        <v>August</v>
      </c>
      <c r="L3057" s="24">
        <f t="shared" si="189"/>
        <v>0.19999999999999998</v>
      </c>
      <c r="M3057" s="12">
        <f t="shared" si="190"/>
        <v>349.995</v>
      </c>
      <c r="N3057" s="19">
        <f t="shared" si="191"/>
        <v>2799.96</v>
      </c>
    </row>
    <row r="3058" spans="1:14" x14ac:dyDescent="0.3">
      <c r="A3058" s="10" t="s">
        <v>3747</v>
      </c>
      <c r="B3058" s="11">
        <v>43392</v>
      </c>
      <c r="C3058" s="12" t="s">
        <v>2172</v>
      </c>
      <c r="D3058" s="12" t="s">
        <v>8</v>
      </c>
      <c r="E3058" s="12" t="s">
        <v>9</v>
      </c>
      <c r="F3058" s="12" t="s">
        <v>10</v>
      </c>
      <c r="G3058" s="12">
        <v>8.9600000000000009</v>
      </c>
      <c r="H3058" s="12">
        <v>18</v>
      </c>
      <c r="I3058" s="12">
        <v>1.792</v>
      </c>
      <c r="J3058" s="13">
        <v>0.19</v>
      </c>
      <c r="K3058" s="12" t="str">
        <f t="shared" si="188"/>
        <v>October</v>
      </c>
      <c r="L3058" s="24">
        <f t="shared" si="189"/>
        <v>0.19999999999999998</v>
      </c>
      <c r="M3058" s="12">
        <f t="shared" si="190"/>
        <v>0.49777777777777782</v>
      </c>
      <c r="N3058" s="19">
        <f t="shared" si="191"/>
        <v>7.2576000000000009</v>
      </c>
    </row>
    <row r="3059" spans="1:14" x14ac:dyDescent="0.3">
      <c r="A3059" s="10" t="s">
        <v>3748</v>
      </c>
      <c r="B3059" s="11">
        <v>43392</v>
      </c>
      <c r="C3059" s="12" t="s">
        <v>2172</v>
      </c>
      <c r="D3059" s="12" t="s">
        <v>8</v>
      </c>
      <c r="E3059" s="12" t="s">
        <v>9</v>
      </c>
      <c r="F3059" s="12" t="s">
        <v>10</v>
      </c>
      <c r="G3059" s="12">
        <v>31.5</v>
      </c>
      <c r="H3059" s="12">
        <v>30</v>
      </c>
      <c r="I3059" s="12">
        <v>6.3</v>
      </c>
      <c r="J3059" s="13">
        <v>0.09</v>
      </c>
      <c r="K3059" s="12" t="str">
        <f t="shared" si="188"/>
        <v>October</v>
      </c>
      <c r="L3059" s="24">
        <f t="shared" si="189"/>
        <v>0.19999999999999998</v>
      </c>
      <c r="M3059" s="12">
        <f t="shared" si="190"/>
        <v>1.05</v>
      </c>
      <c r="N3059" s="19">
        <f t="shared" si="191"/>
        <v>28.664999999999999</v>
      </c>
    </row>
    <row r="3060" spans="1:14" x14ac:dyDescent="0.3">
      <c r="A3060" s="10" t="s">
        <v>3749</v>
      </c>
      <c r="B3060" s="11">
        <v>43392</v>
      </c>
      <c r="C3060" s="12" t="s">
        <v>2172</v>
      </c>
      <c r="D3060" s="12" t="s">
        <v>8</v>
      </c>
      <c r="E3060" s="12" t="s">
        <v>9</v>
      </c>
      <c r="F3060" s="12" t="s">
        <v>4</v>
      </c>
      <c r="G3060" s="12">
        <v>30.56</v>
      </c>
      <c r="H3060" s="12">
        <v>7</v>
      </c>
      <c r="I3060" s="12">
        <v>6.1120000000000001</v>
      </c>
      <c r="J3060" s="13">
        <v>0</v>
      </c>
      <c r="K3060" s="12" t="str">
        <f t="shared" si="188"/>
        <v>October</v>
      </c>
      <c r="L3060" s="24">
        <f t="shared" si="189"/>
        <v>0.2</v>
      </c>
      <c r="M3060" s="12">
        <f t="shared" si="190"/>
        <v>4.3657142857142857</v>
      </c>
      <c r="N3060" s="19">
        <f t="shared" si="191"/>
        <v>30.56</v>
      </c>
    </row>
    <row r="3061" spans="1:14" x14ac:dyDescent="0.3">
      <c r="A3061" s="10" t="s">
        <v>3750</v>
      </c>
      <c r="B3061" s="11">
        <v>43392</v>
      </c>
      <c r="C3061" s="12" t="s">
        <v>2172</v>
      </c>
      <c r="D3061" s="12" t="s">
        <v>8</v>
      </c>
      <c r="E3061" s="12" t="s">
        <v>9</v>
      </c>
      <c r="F3061" s="12" t="s">
        <v>4</v>
      </c>
      <c r="G3061" s="12">
        <v>24.367999999999999</v>
      </c>
      <c r="H3061" s="12">
        <v>4</v>
      </c>
      <c r="I3061" s="12">
        <v>4.8735999999999997</v>
      </c>
      <c r="J3061" s="13">
        <v>0.09</v>
      </c>
      <c r="K3061" s="12" t="str">
        <f t="shared" si="188"/>
        <v>October</v>
      </c>
      <c r="L3061" s="24">
        <f t="shared" si="189"/>
        <v>0.2</v>
      </c>
      <c r="M3061" s="12">
        <f t="shared" si="190"/>
        <v>6.0919999999999996</v>
      </c>
      <c r="N3061" s="19">
        <f t="shared" si="191"/>
        <v>22.174879999999998</v>
      </c>
    </row>
    <row r="3062" spans="1:14" x14ac:dyDescent="0.3">
      <c r="A3062" s="10" t="s">
        <v>3751</v>
      </c>
      <c r="B3062" s="11">
        <v>42927</v>
      </c>
      <c r="C3062" s="12" t="s">
        <v>3522</v>
      </c>
      <c r="D3062" s="12" t="s">
        <v>2</v>
      </c>
      <c r="E3062" s="12" t="s">
        <v>9</v>
      </c>
      <c r="F3062" s="12" t="s">
        <v>18</v>
      </c>
      <c r="G3062" s="12">
        <v>119.976</v>
      </c>
      <c r="H3062" s="12">
        <v>23</v>
      </c>
      <c r="I3062" s="12">
        <v>23.995200000000001</v>
      </c>
      <c r="J3062" s="13">
        <v>0.18</v>
      </c>
      <c r="K3062" s="12" t="str">
        <f t="shared" si="188"/>
        <v>July</v>
      </c>
      <c r="L3062" s="24">
        <f t="shared" si="189"/>
        <v>0.2</v>
      </c>
      <c r="M3062" s="12">
        <f t="shared" si="190"/>
        <v>5.2163478260869569</v>
      </c>
      <c r="N3062" s="19">
        <f t="shared" si="191"/>
        <v>98.380319999999998</v>
      </c>
    </row>
    <row r="3063" spans="1:14" x14ac:dyDescent="0.3">
      <c r="A3063" s="10" t="s">
        <v>3752</v>
      </c>
      <c r="B3063" s="11">
        <v>43162</v>
      </c>
      <c r="C3063" s="12" t="s">
        <v>3753</v>
      </c>
      <c r="D3063" s="12" t="s">
        <v>29</v>
      </c>
      <c r="E3063" s="12" t="s">
        <v>3</v>
      </c>
      <c r="F3063" s="12" t="s">
        <v>10</v>
      </c>
      <c r="G3063" s="12">
        <v>26.88</v>
      </c>
      <c r="H3063" s="12">
        <v>9</v>
      </c>
      <c r="I3063" s="12">
        <v>5.3760000000000003</v>
      </c>
      <c r="J3063" s="13">
        <v>0.22</v>
      </c>
      <c r="K3063" s="12" t="str">
        <f t="shared" si="188"/>
        <v>March</v>
      </c>
      <c r="L3063" s="24">
        <f t="shared" si="189"/>
        <v>0.2</v>
      </c>
      <c r="M3063" s="12">
        <f t="shared" si="190"/>
        <v>2.9866666666666664</v>
      </c>
      <c r="N3063" s="19">
        <f t="shared" si="191"/>
        <v>20.9664</v>
      </c>
    </row>
    <row r="3064" spans="1:14" x14ac:dyDescent="0.3">
      <c r="A3064" s="10" t="s">
        <v>3754</v>
      </c>
      <c r="B3064" s="11">
        <v>42701</v>
      </c>
      <c r="C3064" s="12" t="s">
        <v>902</v>
      </c>
      <c r="D3064" s="12" t="s">
        <v>29</v>
      </c>
      <c r="E3064" s="12" t="s">
        <v>9</v>
      </c>
      <c r="F3064" s="12" t="s">
        <v>18</v>
      </c>
      <c r="G3064" s="12">
        <v>83.97</v>
      </c>
      <c r="H3064" s="12">
        <v>9</v>
      </c>
      <c r="I3064" s="12">
        <v>16.794</v>
      </c>
      <c r="J3064" s="13">
        <v>0.13</v>
      </c>
      <c r="K3064" s="12" t="str">
        <f t="shared" si="188"/>
        <v>November</v>
      </c>
      <c r="L3064" s="24">
        <f t="shared" si="189"/>
        <v>0.2</v>
      </c>
      <c r="M3064" s="12">
        <f t="shared" si="190"/>
        <v>9.33</v>
      </c>
      <c r="N3064" s="19">
        <f t="shared" si="191"/>
        <v>73.053899999999999</v>
      </c>
    </row>
    <row r="3065" spans="1:14" x14ac:dyDescent="0.3">
      <c r="A3065" s="10" t="s">
        <v>3755</v>
      </c>
      <c r="B3065" s="11">
        <v>42701</v>
      </c>
      <c r="C3065" s="12" t="s">
        <v>902</v>
      </c>
      <c r="D3065" s="12" t="s">
        <v>29</v>
      </c>
      <c r="E3065" s="12" t="s">
        <v>9</v>
      </c>
      <c r="F3065" s="12" t="s">
        <v>18</v>
      </c>
      <c r="G3065" s="12">
        <v>104.97</v>
      </c>
      <c r="H3065" s="12">
        <v>13</v>
      </c>
      <c r="I3065" s="12">
        <v>20.994</v>
      </c>
      <c r="J3065" s="13">
        <v>0.1</v>
      </c>
      <c r="K3065" s="12" t="str">
        <f t="shared" si="188"/>
        <v>November</v>
      </c>
      <c r="L3065" s="24">
        <f t="shared" si="189"/>
        <v>0.2</v>
      </c>
      <c r="M3065" s="12">
        <f t="shared" si="190"/>
        <v>8.0746153846153845</v>
      </c>
      <c r="N3065" s="19">
        <f t="shared" si="191"/>
        <v>94.472999999999999</v>
      </c>
    </row>
    <row r="3066" spans="1:14" x14ac:dyDescent="0.3">
      <c r="A3066" s="10" t="s">
        <v>3756</v>
      </c>
      <c r="B3066" s="11">
        <v>43172</v>
      </c>
      <c r="C3066" s="12" t="s">
        <v>3757</v>
      </c>
      <c r="D3066" s="12" t="s">
        <v>8</v>
      </c>
      <c r="E3066" s="12" t="s">
        <v>30</v>
      </c>
      <c r="F3066" s="12" t="s">
        <v>10</v>
      </c>
      <c r="G3066" s="12">
        <v>90.8</v>
      </c>
      <c r="H3066" s="12">
        <v>5</v>
      </c>
      <c r="I3066" s="12">
        <v>18.16</v>
      </c>
      <c r="J3066" s="13">
        <v>0.02</v>
      </c>
      <c r="K3066" s="12" t="str">
        <f t="shared" si="188"/>
        <v>March</v>
      </c>
      <c r="L3066" s="24">
        <f t="shared" si="189"/>
        <v>0.2</v>
      </c>
      <c r="M3066" s="12">
        <f t="shared" si="190"/>
        <v>18.16</v>
      </c>
      <c r="N3066" s="19">
        <f t="shared" si="191"/>
        <v>88.983999999999995</v>
      </c>
    </row>
    <row r="3067" spans="1:14" x14ac:dyDescent="0.3">
      <c r="A3067" s="10" t="s">
        <v>3758</v>
      </c>
      <c r="B3067" s="11">
        <v>43172</v>
      </c>
      <c r="C3067" s="12" t="s">
        <v>3757</v>
      </c>
      <c r="D3067" s="12" t="s">
        <v>8</v>
      </c>
      <c r="E3067" s="12" t="s">
        <v>30</v>
      </c>
      <c r="F3067" s="12" t="s">
        <v>18</v>
      </c>
      <c r="G3067" s="12">
        <v>140.73599999999999</v>
      </c>
      <c r="H3067" s="12">
        <v>16</v>
      </c>
      <c r="I3067" s="12">
        <v>28.147200000000002</v>
      </c>
      <c r="J3067" s="13">
        <v>0.02</v>
      </c>
      <c r="K3067" s="12" t="str">
        <f t="shared" si="188"/>
        <v>March</v>
      </c>
      <c r="L3067" s="24">
        <f t="shared" si="189"/>
        <v>0.20000000000000004</v>
      </c>
      <c r="M3067" s="12">
        <f t="shared" si="190"/>
        <v>8.7959999999999994</v>
      </c>
      <c r="N3067" s="19">
        <f t="shared" si="191"/>
        <v>137.92128</v>
      </c>
    </row>
    <row r="3068" spans="1:14" x14ac:dyDescent="0.3">
      <c r="A3068" s="10" t="s">
        <v>3759</v>
      </c>
      <c r="B3068" s="11">
        <v>43172</v>
      </c>
      <c r="C3068" s="12" t="s">
        <v>3757</v>
      </c>
      <c r="D3068" s="12" t="s">
        <v>8</v>
      </c>
      <c r="E3068" s="12" t="s">
        <v>30</v>
      </c>
      <c r="F3068" s="12" t="s">
        <v>18</v>
      </c>
      <c r="G3068" s="12">
        <v>214.95</v>
      </c>
      <c r="H3068" s="12">
        <v>26</v>
      </c>
      <c r="I3068" s="12">
        <v>42.99</v>
      </c>
      <c r="J3068" s="13">
        <v>0.1</v>
      </c>
      <c r="K3068" s="12" t="str">
        <f t="shared" si="188"/>
        <v>March</v>
      </c>
      <c r="L3068" s="24">
        <f t="shared" si="189"/>
        <v>0.2</v>
      </c>
      <c r="M3068" s="12">
        <f t="shared" si="190"/>
        <v>8.2673076923076927</v>
      </c>
      <c r="N3068" s="19">
        <f t="shared" si="191"/>
        <v>193.45499999999998</v>
      </c>
    </row>
    <row r="3069" spans="1:14" x14ac:dyDescent="0.3">
      <c r="A3069" s="10" t="s">
        <v>3760</v>
      </c>
      <c r="B3069" s="11">
        <v>43172</v>
      </c>
      <c r="C3069" s="12" t="s">
        <v>3757</v>
      </c>
      <c r="D3069" s="12" t="s">
        <v>8</v>
      </c>
      <c r="E3069" s="12" t="s">
        <v>30</v>
      </c>
      <c r="F3069" s="12" t="s">
        <v>10</v>
      </c>
      <c r="G3069" s="12">
        <v>45.36</v>
      </c>
      <c r="H3069" s="12">
        <v>26</v>
      </c>
      <c r="I3069" s="12">
        <v>9.0719999999999992</v>
      </c>
      <c r="J3069" s="13">
        <v>0.19</v>
      </c>
      <c r="K3069" s="12" t="str">
        <f t="shared" si="188"/>
        <v>March</v>
      </c>
      <c r="L3069" s="24">
        <f t="shared" si="189"/>
        <v>0.19999999999999998</v>
      </c>
      <c r="M3069" s="12">
        <f t="shared" si="190"/>
        <v>1.7446153846153847</v>
      </c>
      <c r="N3069" s="19">
        <f t="shared" si="191"/>
        <v>36.741599999999998</v>
      </c>
    </row>
    <row r="3070" spans="1:14" x14ac:dyDescent="0.3">
      <c r="A3070" s="10" t="s">
        <v>3761</v>
      </c>
      <c r="B3070" s="11">
        <v>43172</v>
      </c>
      <c r="C3070" s="12" t="s">
        <v>3757</v>
      </c>
      <c r="D3070" s="12" t="s">
        <v>8</v>
      </c>
      <c r="E3070" s="12" t="s">
        <v>30</v>
      </c>
      <c r="F3070" s="12" t="s">
        <v>10</v>
      </c>
      <c r="G3070" s="12">
        <v>288.24</v>
      </c>
      <c r="H3070" s="12">
        <v>17</v>
      </c>
      <c r="I3070" s="12">
        <v>57.648000000000003</v>
      </c>
      <c r="J3070" s="13">
        <v>0.1</v>
      </c>
      <c r="K3070" s="12" t="str">
        <f t="shared" si="188"/>
        <v>March</v>
      </c>
      <c r="L3070" s="24">
        <f t="shared" si="189"/>
        <v>0.2</v>
      </c>
      <c r="M3070" s="12">
        <f t="shared" si="190"/>
        <v>16.95529411764706</v>
      </c>
      <c r="N3070" s="19">
        <f t="shared" si="191"/>
        <v>259.416</v>
      </c>
    </row>
    <row r="3071" spans="1:14" x14ac:dyDescent="0.3">
      <c r="A3071" s="10" t="s">
        <v>3762</v>
      </c>
      <c r="B3071" s="11">
        <v>43434</v>
      </c>
      <c r="C3071" s="12" t="s">
        <v>2303</v>
      </c>
      <c r="D3071" s="12" t="s">
        <v>2</v>
      </c>
      <c r="E3071" s="12" t="s">
        <v>30</v>
      </c>
      <c r="F3071" s="12" t="s">
        <v>10</v>
      </c>
      <c r="G3071" s="12">
        <v>663.93600000000004</v>
      </c>
      <c r="H3071" s="12">
        <v>30</v>
      </c>
      <c r="I3071" s="12">
        <v>132.78720000000001</v>
      </c>
      <c r="J3071" s="13">
        <v>0.24</v>
      </c>
      <c r="K3071" s="12" t="str">
        <f t="shared" si="188"/>
        <v>November</v>
      </c>
      <c r="L3071" s="24">
        <f t="shared" si="189"/>
        <v>0.2</v>
      </c>
      <c r="M3071" s="12">
        <f t="shared" si="190"/>
        <v>22.1312</v>
      </c>
      <c r="N3071" s="19">
        <f t="shared" si="191"/>
        <v>504.59136000000001</v>
      </c>
    </row>
    <row r="3072" spans="1:14" x14ac:dyDescent="0.3">
      <c r="A3072" s="10" t="s">
        <v>3763</v>
      </c>
      <c r="B3072" s="11">
        <v>42325</v>
      </c>
      <c r="C3072" s="12" t="s">
        <v>1053</v>
      </c>
      <c r="D3072" s="12" t="s">
        <v>8</v>
      </c>
      <c r="E3072" s="12" t="s">
        <v>9</v>
      </c>
      <c r="F3072" s="12" t="s">
        <v>10</v>
      </c>
      <c r="G3072" s="12">
        <v>2934.33</v>
      </c>
      <c r="H3072" s="12">
        <v>23</v>
      </c>
      <c r="I3072" s="12">
        <v>586.86599999999999</v>
      </c>
      <c r="J3072" s="13">
        <v>0.2</v>
      </c>
      <c r="K3072" s="12" t="str">
        <f t="shared" si="188"/>
        <v>November</v>
      </c>
      <c r="L3072" s="24">
        <f t="shared" si="189"/>
        <v>0.2</v>
      </c>
      <c r="M3072" s="12">
        <f t="shared" si="190"/>
        <v>127.57956521739131</v>
      </c>
      <c r="N3072" s="19">
        <f t="shared" si="191"/>
        <v>2347.4639999999999</v>
      </c>
    </row>
    <row r="3073" spans="1:14" x14ac:dyDescent="0.3">
      <c r="A3073" s="10" t="s">
        <v>3764</v>
      </c>
      <c r="B3073" s="11">
        <v>42325</v>
      </c>
      <c r="C3073" s="12" t="s">
        <v>1053</v>
      </c>
      <c r="D3073" s="12" t="s">
        <v>8</v>
      </c>
      <c r="E3073" s="12" t="s">
        <v>9</v>
      </c>
      <c r="F3073" s="12" t="s">
        <v>4</v>
      </c>
      <c r="G3073" s="12">
        <v>124.41</v>
      </c>
      <c r="H3073" s="12">
        <v>15</v>
      </c>
      <c r="I3073" s="12">
        <v>24.882000000000001</v>
      </c>
      <c r="J3073" s="13">
        <v>0.18</v>
      </c>
      <c r="K3073" s="12" t="str">
        <f t="shared" si="188"/>
        <v>November</v>
      </c>
      <c r="L3073" s="24">
        <f t="shared" si="189"/>
        <v>0.2</v>
      </c>
      <c r="M3073" s="12">
        <f t="shared" si="190"/>
        <v>8.2940000000000005</v>
      </c>
      <c r="N3073" s="19">
        <f t="shared" si="191"/>
        <v>102.0162</v>
      </c>
    </row>
    <row r="3074" spans="1:14" x14ac:dyDescent="0.3">
      <c r="A3074" s="10" t="s">
        <v>3765</v>
      </c>
      <c r="B3074" s="11">
        <v>42325</v>
      </c>
      <c r="C3074" s="12" t="s">
        <v>1053</v>
      </c>
      <c r="D3074" s="12" t="s">
        <v>8</v>
      </c>
      <c r="E3074" s="12" t="s">
        <v>9</v>
      </c>
      <c r="F3074" s="12" t="s">
        <v>10</v>
      </c>
      <c r="G3074" s="12">
        <v>57.75</v>
      </c>
      <c r="H3074" s="12">
        <v>26</v>
      </c>
      <c r="I3074" s="12">
        <v>11.55</v>
      </c>
      <c r="J3074" s="13">
        <v>0.04</v>
      </c>
      <c r="K3074" s="12" t="str">
        <f t="shared" ref="K3074:K3137" si="192">TEXT(B3074,"mmmm")</f>
        <v>November</v>
      </c>
      <c r="L3074" s="24">
        <f t="shared" ref="L3074:L3137" si="193">I3074/G3074</f>
        <v>0.2</v>
      </c>
      <c r="M3074" s="12">
        <f t="shared" ref="M3074:M3137" si="194">G3074/H3074</f>
        <v>2.2211538461538463</v>
      </c>
      <c r="N3074" s="19">
        <f t="shared" ref="N3074:N3137" si="195">G3074-(G3074*J3074)</f>
        <v>55.44</v>
      </c>
    </row>
    <row r="3075" spans="1:14" x14ac:dyDescent="0.3">
      <c r="A3075" s="10" t="s">
        <v>3766</v>
      </c>
      <c r="B3075" s="11">
        <v>42795</v>
      </c>
      <c r="C3075" s="12" t="s">
        <v>840</v>
      </c>
      <c r="D3075" s="12" t="s">
        <v>8</v>
      </c>
      <c r="E3075" s="12" t="s">
        <v>3</v>
      </c>
      <c r="F3075" s="12" t="s">
        <v>10</v>
      </c>
      <c r="G3075" s="12">
        <v>114.46</v>
      </c>
      <c r="H3075" s="12">
        <v>1</v>
      </c>
      <c r="I3075" s="12">
        <v>22.891999999999999</v>
      </c>
      <c r="J3075" s="13">
        <v>0.04</v>
      </c>
      <c r="K3075" s="12" t="str">
        <f t="shared" si="192"/>
        <v>March</v>
      </c>
      <c r="L3075" s="24">
        <f t="shared" si="193"/>
        <v>0.2</v>
      </c>
      <c r="M3075" s="12">
        <f t="shared" si="194"/>
        <v>114.46</v>
      </c>
      <c r="N3075" s="19">
        <f t="shared" si="195"/>
        <v>109.88159999999999</v>
      </c>
    </row>
    <row r="3076" spans="1:14" x14ac:dyDescent="0.3">
      <c r="A3076" s="10" t="s">
        <v>3767</v>
      </c>
      <c r="B3076" s="11">
        <v>42439</v>
      </c>
      <c r="C3076" s="12" t="s">
        <v>306</v>
      </c>
      <c r="D3076" s="12" t="s">
        <v>8</v>
      </c>
      <c r="E3076" s="12" t="s">
        <v>3</v>
      </c>
      <c r="F3076" s="12" t="s">
        <v>4</v>
      </c>
      <c r="G3076" s="12">
        <v>120.666</v>
      </c>
      <c r="H3076" s="12">
        <v>18</v>
      </c>
      <c r="I3076" s="12">
        <v>24.133199999999999</v>
      </c>
      <c r="J3076" s="13">
        <v>0.24</v>
      </c>
      <c r="K3076" s="12" t="str">
        <f t="shared" si="192"/>
        <v>March</v>
      </c>
      <c r="L3076" s="24">
        <f t="shared" si="193"/>
        <v>0.19999999999999998</v>
      </c>
      <c r="M3076" s="12">
        <f t="shared" si="194"/>
        <v>6.7036666666666669</v>
      </c>
      <c r="N3076" s="19">
        <f t="shared" si="195"/>
        <v>91.706159999999997</v>
      </c>
    </row>
    <row r="3077" spans="1:14" x14ac:dyDescent="0.3">
      <c r="A3077" s="10" t="s">
        <v>3768</v>
      </c>
      <c r="B3077" s="11">
        <v>42205</v>
      </c>
      <c r="C3077" s="12" t="s">
        <v>1865</v>
      </c>
      <c r="D3077" s="12" t="s">
        <v>2</v>
      </c>
      <c r="E3077" s="12" t="s">
        <v>30</v>
      </c>
      <c r="F3077" s="12" t="s">
        <v>10</v>
      </c>
      <c r="G3077" s="12">
        <v>342.86399999999998</v>
      </c>
      <c r="H3077" s="12">
        <v>25</v>
      </c>
      <c r="I3077" s="12">
        <v>68.572800000000001</v>
      </c>
      <c r="J3077" s="13">
        <v>0</v>
      </c>
      <c r="K3077" s="12" t="str">
        <f t="shared" si="192"/>
        <v>July</v>
      </c>
      <c r="L3077" s="24">
        <f t="shared" si="193"/>
        <v>0.2</v>
      </c>
      <c r="M3077" s="12">
        <f t="shared" si="194"/>
        <v>13.714559999999999</v>
      </c>
      <c r="N3077" s="19">
        <f t="shared" si="195"/>
        <v>342.86399999999998</v>
      </c>
    </row>
    <row r="3078" spans="1:14" x14ac:dyDescent="0.3">
      <c r="A3078" s="10" t="s">
        <v>3769</v>
      </c>
      <c r="B3078" s="11">
        <v>42205</v>
      </c>
      <c r="C3078" s="12" t="s">
        <v>1865</v>
      </c>
      <c r="D3078" s="12" t="s">
        <v>2</v>
      </c>
      <c r="E3078" s="12" t="s">
        <v>30</v>
      </c>
      <c r="F3078" s="12" t="s">
        <v>4</v>
      </c>
      <c r="G3078" s="12">
        <v>16.739999999999998</v>
      </c>
      <c r="H3078" s="12">
        <v>22</v>
      </c>
      <c r="I3078" s="12">
        <v>3.3479999999999999</v>
      </c>
      <c r="J3078" s="13">
        <v>0.05</v>
      </c>
      <c r="K3078" s="12" t="str">
        <f t="shared" si="192"/>
        <v>July</v>
      </c>
      <c r="L3078" s="24">
        <f t="shared" si="193"/>
        <v>0.2</v>
      </c>
      <c r="M3078" s="12">
        <f t="shared" si="194"/>
        <v>0.76090909090909087</v>
      </c>
      <c r="N3078" s="19">
        <f t="shared" si="195"/>
        <v>15.902999999999999</v>
      </c>
    </row>
    <row r="3079" spans="1:14" x14ac:dyDescent="0.3">
      <c r="A3079" s="10" t="s">
        <v>3770</v>
      </c>
      <c r="B3079" s="11">
        <v>42205</v>
      </c>
      <c r="C3079" s="12" t="s">
        <v>1865</v>
      </c>
      <c r="D3079" s="12" t="s">
        <v>2</v>
      </c>
      <c r="E3079" s="12" t="s">
        <v>30</v>
      </c>
      <c r="F3079" s="12" t="s">
        <v>4</v>
      </c>
      <c r="G3079" s="12">
        <v>981.37199999999996</v>
      </c>
      <c r="H3079" s="12">
        <v>27</v>
      </c>
      <c r="I3079" s="12">
        <v>196.27440000000001</v>
      </c>
      <c r="J3079" s="13">
        <v>0</v>
      </c>
      <c r="K3079" s="12" t="str">
        <f t="shared" si="192"/>
        <v>July</v>
      </c>
      <c r="L3079" s="24">
        <f t="shared" si="193"/>
        <v>0.2</v>
      </c>
      <c r="M3079" s="12">
        <f t="shared" si="194"/>
        <v>36.347111111111111</v>
      </c>
      <c r="N3079" s="19">
        <f t="shared" si="195"/>
        <v>981.37199999999996</v>
      </c>
    </row>
    <row r="3080" spans="1:14" x14ac:dyDescent="0.3">
      <c r="A3080" s="10" t="s">
        <v>3771</v>
      </c>
      <c r="B3080" s="11">
        <v>42145</v>
      </c>
      <c r="C3080" s="12" t="s">
        <v>1603</v>
      </c>
      <c r="D3080" s="12" t="s">
        <v>8</v>
      </c>
      <c r="E3080" s="12" t="s">
        <v>30</v>
      </c>
      <c r="F3080" s="12" t="s">
        <v>10</v>
      </c>
      <c r="G3080" s="12">
        <v>31.84</v>
      </c>
      <c r="H3080" s="12">
        <v>24</v>
      </c>
      <c r="I3080" s="12">
        <v>6.3680000000000003</v>
      </c>
      <c r="J3080" s="13">
        <v>0.17</v>
      </c>
      <c r="K3080" s="12" t="str">
        <f t="shared" si="192"/>
        <v>May</v>
      </c>
      <c r="L3080" s="24">
        <f t="shared" si="193"/>
        <v>0.2</v>
      </c>
      <c r="M3080" s="12">
        <f t="shared" si="194"/>
        <v>1.3266666666666667</v>
      </c>
      <c r="N3080" s="19">
        <f t="shared" si="195"/>
        <v>26.427199999999999</v>
      </c>
    </row>
    <row r="3081" spans="1:14" x14ac:dyDescent="0.3">
      <c r="A3081" s="10" t="s">
        <v>3772</v>
      </c>
      <c r="B3081" s="11">
        <v>43199</v>
      </c>
      <c r="C3081" s="12" t="s">
        <v>3773</v>
      </c>
      <c r="D3081" s="12" t="s">
        <v>8</v>
      </c>
      <c r="E3081" s="12" t="s">
        <v>30</v>
      </c>
      <c r="F3081" s="12" t="s">
        <v>10</v>
      </c>
      <c r="G3081" s="12">
        <v>12.96</v>
      </c>
      <c r="H3081" s="12">
        <v>10</v>
      </c>
      <c r="I3081" s="12">
        <v>2.5920000000000001</v>
      </c>
      <c r="J3081" s="13">
        <v>0.13</v>
      </c>
      <c r="K3081" s="12" t="str">
        <f t="shared" si="192"/>
        <v>April</v>
      </c>
      <c r="L3081" s="24">
        <f t="shared" si="193"/>
        <v>0.19999999999999998</v>
      </c>
      <c r="M3081" s="12">
        <f t="shared" si="194"/>
        <v>1.296</v>
      </c>
      <c r="N3081" s="19">
        <f t="shared" si="195"/>
        <v>11.275200000000002</v>
      </c>
    </row>
    <row r="3082" spans="1:14" x14ac:dyDescent="0.3">
      <c r="A3082" s="10" t="s">
        <v>3774</v>
      </c>
      <c r="B3082" s="11">
        <v>43199</v>
      </c>
      <c r="C3082" s="12" t="s">
        <v>3773</v>
      </c>
      <c r="D3082" s="12" t="s">
        <v>8</v>
      </c>
      <c r="E3082" s="12" t="s">
        <v>30</v>
      </c>
      <c r="F3082" s="12" t="s">
        <v>18</v>
      </c>
      <c r="G3082" s="12">
        <v>43.176000000000002</v>
      </c>
      <c r="H3082" s="12">
        <v>15</v>
      </c>
      <c r="I3082" s="12">
        <v>8.6351999999999993</v>
      </c>
      <c r="J3082" s="13">
        <v>0.02</v>
      </c>
      <c r="K3082" s="12" t="str">
        <f t="shared" si="192"/>
        <v>April</v>
      </c>
      <c r="L3082" s="24">
        <f t="shared" si="193"/>
        <v>0.19999999999999998</v>
      </c>
      <c r="M3082" s="12">
        <f t="shared" si="194"/>
        <v>2.8784000000000001</v>
      </c>
      <c r="N3082" s="19">
        <f t="shared" si="195"/>
        <v>42.312480000000001</v>
      </c>
    </row>
    <row r="3083" spans="1:14" x14ac:dyDescent="0.3">
      <c r="A3083" s="10" t="s">
        <v>3775</v>
      </c>
      <c r="B3083" s="11">
        <v>43247</v>
      </c>
      <c r="C3083" s="12" t="s">
        <v>363</v>
      </c>
      <c r="D3083" s="12" t="s">
        <v>29</v>
      </c>
      <c r="E3083" s="12" t="s">
        <v>30</v>
      </c>
      <c r="F3083" s="12" t="s">
        <v>10</v>
      </c>
      <c r="G3083" s="12">
        <v>58.34</v>
      </c>
      <c r="H3083" s="12">
        <v>22</v>
      </c>
      <c r="I3083" s="12">
        <v>11.667999999999999</v>
      </c>
      <c r="J3083" s="13">
        <v>0.09</v>
      </c>
      <c r="K3083" s="12" t="str">
        <f t="shared" si="192"/>
        <v>May</v>
      </c>
      <c r="L3083" s="24">
        <f t="shared" si="193"/>
        <v>0.19999999999999998</v>
      </c>
      <c r="M3083" s="12">
        <f t="shared" si="194"/>
        <v>2.6518181818181819</v>
      </c>
      <c r="N3083" s="19">
        <f t="shared" si="195"/>
        <v>53.089400000000005</v>
      </c>
    </row>
    <row r="3084" spans="1:14" x14ac:dyDescent="0.3">
      <c r="A3084" s="10" t="s">
        <v>3776</v>
      </c>
      <c r="B3084" s="11">
        <v>43247</v>
      </c>
      <c r="C3084" s="12" t="s">
        <v>363</v>
      </c>
      <c r="D3084" s="12" t="s">
        <v>29</v>
      </c>
      <c r="E3084" s="12" t="s">
        <v>30</v>
      </c>
      <c r="F3084" s="12" t="s">
        <v>18</v>
      </c>
      <c r="G3084" s="12">
        <v>539.97</v>
      </c>
      <c r="H3084" s="12">
        <v>21</v>
      </c>
      <c r="I3084" s="12">
        <v>107.994</v>
      </c>
      <c r="J3084" s="13">
        <v>0.06</v>
      </c>
      <c r="K3084" s="12" t="str">
        <f t="shared" si="192"/>
        <v>May</v>
      </c>
      <c r="L3084" s="24">
        <f t="shared" si="193"/>
        <v>0.19999999999999998</v>
      </c>
      <c r="M3084" s="12">
        <f t="shared" si="194"/>
        <v>25.712857142857143</v>
      </c>
      <c r="N3084" s="19">
        <f t="shared" si="195"/>
        <v>507.57180000000005</v>
      </c>
    </row>
    <row r="3085" spans="1:14" x14ac:dyDescent="0.3">
      <c r="A3085" s="10" t="s">
        <v>3777</v>
      </c>
      <c r="B3085" s="11">
        <v>42032</v>
      </c>
      <c r="C3085" s="12" t="s">
        <v>752</v>
      </c>
      <c r="D3085" s="12" t="s">
        <v>8</v>
      </c>
      <c r="E3085" s="12" t="s">
        <v>3</v>
      </c>
      <c r="F3085" s="12" t="s">
        <v>10</v>
      </c>
      <c r="G3085" s="12">
        <v>3.9279999999999999</v>
      </c>
      <c r="H3085" s="12">
        <v>6</v>
      </c>
      <c r="I3085" s="12">
        <v>0.78559999999999997</v>
      </c>
      <c r="J3085" s="13">
        <v>0.21</v>
      </c>
      <c r="K3085" s="12" t="str">
        <f t="shared" si="192"/>
        <v>January</v>
      </c>
      <c r="L3085" s="24">
        <f t="shared" si="193"/>
        <v>0.19999999999999998</v>
      </c>
      <c r="M3085" s="12">
        <f t="shared" si="194"/>
        <v>0.65466666666666662</v>
      </c>
      <c r="N3085" s="19">
        <f t="shared" si="195"/>
        <v>3.1031200000000001</v>
      </c>
    </row>
    <row r="3086" spans="1:14" x14ac:dyDescent="0.3">
      <c r="A3086" s="10" t="s">
        <v>3778</v>
      </c>
      <c r="B3086" s="11">
        <v>43345</v>
      </c>
      <c r="C3086" s="12" t="s">
        <v>2877</v>
      </c>
      <c r="D3086" s="12" t="s">
        <v>8</v>
      </c>
      <c r="E3086" s="12" t="s">
        <v>3</v>
      </c>
      <c r="F3086" s="12" t="s">
        <v>10</v>
      </c>
      <c r="G3086" s="12">
        <v>252.78399999999999</v>
      </c>
      <c r="H3086" s="12">
        <v>13</v>
      </c>
      <c r="I3086" s="12">
        <v>50.556800000000003</v>
      </c>
      <c r="J3086" s="13">
        <v>0.05</v>
      </c>
      <c r="K3086" s="12" t="str">
        <f t="shared" si="192"/>
        <v>September</v>
      </c>
      <c r="L3086" s="24">
        <f t="shared" si="193"/>
        <v>0.2</v>
      </c>
      <c r="M3086" s="12">
        <f t="shared" si="194"/>
        <v>19.444923076923075</v>
      </c>
      <c r="N3086" s="19">
        <f t="shared" si="195"/>
        <v>240.1448</v>
      </c>
    </row>
    <row r="3087" spans="1:14" x14ac:dyDescent="0.3">
      <c r="A3087" s="10" t="s">
        <v>3779</v>
      </c>
      <c r="B3087" s="11">
        <v>43345</v>
      </c>
      <c r="C3087" s="12" t="s">
        <v>2877</v>
      </c>
      <c r="D3087" s="12" t="s">
        <v>8</v>
      </c>
      <c r="E3087" s="12" t="s">
        <v>3</v>
      </c>
      <c r="F3087" s="12" t="s">
        <v>18</v>
      </c>
      <c r="G3087" s="12">
        <v>127.98399999999999</v>
      </c>
      <c r="H3087" s="12">
        <v>18</v>
      </c>
      <c r="I3087" s="12">
        <v>25.596800000000002</v>
      </c>
      <c r="J3087" s="13">
        <v>0.13</v>
      </c>
      <c r="K3087" s="12" t="str">
        <f t="shared" si="192"/>
        <v>September</v>
      </c>
      <c r="L3087" s="24">
        <f t="shared" si="193"/>
        <v>0.2</v>
      </c>
      <c r="M3087" s="12">
        <f t="shared" si="194"/>
        <v>7.1102222222222222</v>
      </c>
      <c r="N3087" s="19">
        <f t="shared" si="195"/>
        <v>111.34608</v>
      </c>
    </row>
    <row r="3088" spans="1:14" x14ac:dyDescent="0.3">
      <c r="A3088" s="10" t="s">
        <v>3780</v>
      </c>
      <c r="B3088" s="11">
        <v>43345</v>
      </c>
      <c r="C3088" s="12" t="s">
        <v>2877</v>
      </c>
      <c r="D3088" s="12" t="s">
        <v>8</v>
      </c>
      <c r="E3088" s="12" t="s">
        <v>3</v>
      </c>
      <c r="F3088" s="12" t="s">
        <v>4</v>
      </c>
      <c r="G3088" s="12">
        <v>3.984</v>
      </c>
      <c r="H3088" s="12">
        <v>13</v>
      </c>
      <c r="I3088" s="12">
        <v>0.79679999999999995</v>
      </c>
      <c r="J3088" s="13">
        <v>0.19</v>
      </c>
      <c r="K3088" s="12" t="str">
        <f t="shared" si="192"/>
        <v>September</v>
      </c>
      <c r="L3088" s="24">
        <f t="shared" si="193"/>
        <v>0.19999999999999998</v>
      </c>
      <c r="M3088" s="12">
        <f t="shared" si="194"/>
        <v>0.30646153846153845</v>
      </c>
      <c r="N3088" s="19">
        <f t="shared" si="195"/>
        <v>3.2270400000000001</v>
      </c>
    </row>
    <row r="3089" spans="1:14" x14ac:dyDescent="0.3">
      <c r="A3089" s="10" t="s">
        <v>3781</v>
      </c>
      <c r="B3089" s="11">
        <v>43345</v>
      </c>
      <c r="C3089" s="12" t="s">
        <v>2877</v>
      </c>
      <c r="D3089" s="12" t="s">
        <v>8</v>
      </c>
      <c r="E3089" s="12" t="s">
        <v>3</v>
      </c>
      <c r="F3089" s="12" t="s">
        <v>10</v>
      </c>
      <c r="G3089" s="12">
        <v>12.992000000000001</v>
      </c>
      <c r="H3089" s="12">
        <v>28</v>
      </c>
      <c r="I3089" s="12">
        <v>2.5983999999999998</v>
      </c>
      <c r="J3089" s="13">
        <v>7.0000000000000007E-2</v>
      </c>
      <c r="K3089" s="12" t="str">
        <f t="shared" si="192"/>
        <v>September</v>
      </c>
      <c r="L3089" s="24">
        <f t="shared" si="193"/>
        <v>0.19999999999999998</v>
      </c>
      <c r="M3089" s="12">
        <f t="shared" si="194"/>
        <v>0.46400000000000002</v>
      </c>
      <c r="N3089" s="19">
        <f t="shared" si="195"/>
        <v>12.082560000000001</v>
      </c>
    </row>
    <row r="3090" spans="1:14" x14ac:dyDescent="0.3">
      <c r="A3090" s="10" t="s">
        <v>3782</v>
      </c>
      <c r="B3090" s="11">
        <v>43190</v>
      </c>
      <c r="C3090" s="12" t="s">
        <v>3149</v>
      </c>
      <c r="D3090" s="12" t="s">
        <v>2</v>
      </c>
      <c r="E3090" s="12" t="s">
        <v>30</v>
      </c>
      <c r="F3090" s="12" t="s">
        <v>4</v>
      </c>
      <c r="G3090" s="12">
        <v>61</v>
      </c>
      <c r="H3090" s="12">
        <v>25</v>
      </c>
      <c r="I3090" s="12">
        <v>12.2</v>
      </c>
      <c r="J3090" s="13">
        <v>0.25</v>
      </c>
      <c r="K3090" s="12" t="str">
        <f t="shared" si="192"/>
        <v>March</v>
      </c>
      <c r="L3090" s="24">
        <f t="shared" si="193"/>
        <v>0.19999999999999998</v>
      </c>
      <c r="M3090" s="12">
        <f t="shared" si="194"/>
        <v>2.44</v>
      </c>
      <c r="N3090" s="19">
        <f t="shared" si="195"/>
        <v>45.75</v>
      </c>
    </row>
    <row r="3091" spans="1:14" x14ac:dyDescent="0.3">
      <c r="A3091" s="10" t="s">
        <v>3783</v>
      </c>
      <c r="B3091" s="11">
        <v>43190</v>
      </c>
      <c r="C3091" s="12" t="s">
        <v>3149</v>
      </c>
      <c r="D3091" s="12" t="s">
        <v>2</v>
      </c>
      <c r="E3091" s="12" t="s">
        <v>30</v>
      </c>
      <c r="F3091" s="12" t="s">
        <v>18</v>
      </c>
      <c r="G3091" s="12">
        <v>671.93</v>
      </c>
      <c r="H3091" s="12">
        <v>29</v>
      </c>
      <c r="I3091" s="12">
        <v>134.386</v>
      </c>
      <c r="J3091" s="13">
        <v>0.09</v>
      </c>
      <c r="K3091" s="12" t="str">
        <f t="shared" si="192"/>
        <v>March</v>
      </c>
      <c r="L3091" s="24">
        <f t="shared" si="193"/>
        <v>0.2</v>
      </c>
      <c r="M3091" s="12">
        <f t="shared" si="194"/>
        <v>23.169999999999998</v>
      </c>
      <c r="N3091" s="19">
        <f t="shared" si="195"/>
        <v>611.45629999999994</v>
      </c>
    </row>
    <row r="3092" spans="1:14" x14ac:dyDescent="0.3">
      <c r="A3092" s="10" t="s">
        <v>3784</v>
      </c>
      <c r="B3092" s="11">
        <v>42797</v>
      </c>
      <c r="C3092" s="12" t="s">
        <v>15</v>
      </c>
      <c r="D3092" s="12" t="s">
        <v>8</v>
      </c>
      <c r="E3092" s="12" t="s">
        <v>3</v>
      </c>
      <c r="F3092" s="12" t="s">
        <v>10</v>
      </c>
      <c r="G3092" s="12">
        <v>447.86</v>
      </c>
      <c r="H3092" s="12">
        <v>26</v>
      </c>
      <c r="I3092" s="12">
        <v>89.572000000000003</v>
      </c>
      <c r="J3092" s="13">
        <v>7.0000000000000007E-2</v>
      </c>
      <c r="K3092" s="12" t="str">
        <f t="shared" si="192"/>
        <v>March</v>
      </c>
      <c r="L3092" s="24">
        <f t="shared" si="193"/>
        <v>0.2</v>
      </c>
      <c r="M3092" s="12">
        <f t="shared" si="194"/>
        <v>17.225384615384616</v>
      </c>
      <c r="N3092" s="19">
        <f t="shared" si="195"/>
        <v>416.50979999999998</v>
      </c>
    </row>
    <row r="3093" spans="1:14" x14ac:dyDescent="0.3">
      <c r="A3093" s="10" t="s">
        <v>3785</v>
      </c>
      <c r="B3093" s="11">
        <v>42797</v>
      </c>
      <c r="C3093" s="12" t="s">
        <v>15</v>
      </c>
      <c r="D3093" s="12" t="s">
        <v>8</v>
      </c>
      <c r="E3093" s="12" t="s">
        <v>3</v>
      </c>
      <c r="F3093" s="12" t="s">
        <v>18</v>
      </c>
      <c r="G3093" s="12">
        <v>479.95</v>
      </c>
      <c r="H3093" s="12">
        <v>9</v>
      </c>
      <c r="I3093" s="12">
        <v>95.99</v>
      </c>
      <c r="J3093" s="13">
        <v>0.24</v>
      </c>
      <c r="K3093" s="12" t="str">
        <f t="shared" si="192"/>
        <v>March</v>
      </c>
      <c r="L3093" s="24">
        <f t="shared" si="193"/>
        <v>0.19999999999999998</v>
      </c>
      <c r="M3093" s="12">
        <f t="shared" si="194"/>
        <v>53.327777777777776</v>
      </c>
      <c r="N3093" s="19">
        <f t="shared" si="195"/>
        <v>364.762</v>
      </c>
    </row>
    <row r="3094" spans="1:14" x14ac:dyDescent="0.3">
      <c r="A3094" s="10" t="s">
        <v>3786</v>
      </c>
      <c r="B3094" s="11">
        <v>42797</v>
      </c>
      <c r="C3094" s="12" t="s">
        <v>15</v>
      </c>
      <c r="D3094" s="12" t="s">
        <v>8</v>
      </c>
      <c r="E3094" s="12" t="s">
        <v>3</v>
      </c>
      <c r="F3094" s="12" t="s">
        <v>10</v>
      </c>
      <c r="G3094" s="12">
        <v>166.44</v>
      </c>
      <c r="H3094" s="12">
        <v>26</v>
      </c>
      <c r="I3094" s="12">
        <v>33.287999999999997</v>
      </c>
      <c r="J3094" s="13">
        <v>0.05</v>
      </c>
      <c r="K3094" s="12" t="str">
        <f t="shared" si="192"/>
        <v>March</v>
      </c>
      <c r="L3094" s="24">
        <f t="shared" si="193"/>
        <v>0.19999999999999998</v>
      </c>
      <c r="M3094" s="12">
        <f t="shared" si="194"/>
        <v>6.4015384615384612</v>
      </c>
      <c r="N3094" s="19">
        <f t="shared" si="195"/>
        <v>158.11799999999999</v>
      </c>
    </row>
    <row r="3095" spans="1:14" x14ac:dyDescent="0.3">
      <c r="A3095" s="10" t="s">
        <v>3787</v>
      </c>
      <c r="B3095" s="11">
        <v>42605</v>
      </c>
      <c r="C3095" s="12" t="s">
        <v>500</v>
      </c>
      <c r="D3095" s="12" t="s">
        <v>45</v>
      </c>
      <c r="E3095" s="12" t="s">
        <v>3</v>
      </c>
      <c r="F3095" s="12" t="s">
        <v>10</v>
      </c>
      <c r="G3095" s="12">
        <v>31.68</v>
      </c>
      <c r="H3095" s="12">
        <v>14</v>
      </c>
      <c r="I3095" s="12">
        <v>6.3360000000000003</v>
      </c>
      <c r="J3095" s="13">
        <v>0.03</v>
      </c>
      <c r="K3095" s="12" t="str">
        <f t="shared" si="192"/>
        <v>August</v>
      </c>
      <c r="L3095" s="24">
        <f t="shared" si="193"/>
        <v>0.2</v>
      </c>
      <c r="M3095" s="12">
        <f t="shared" si="194"/>
        <v>2.2628571428571429</v>
      </c>
      <c r="N3095" s="19">
        <f t="shared" si="195"/>
        <v>30.729600000000001</v>
      </c>
    </row>
    <row r="3096" spans="1:14" x14ac:dyDescent="0.3">
      <c r="A3096" s="10" t="s">
        <v>3788</v>
      </c>
      <c r="B3096" s="11">
        <v>42605</v>
      </c>
      <c r="C3096" s="12" t="s">
        <v>500</v>
      </c>
      <c r="D3096" s="12" t="s">
        <v>45</v>
      </c>
      <c r="E3096" s="12" t="s">
        <v>3</v>
      </c>
      <c r="F3096" s="12" t="s">
        <v>10</v>
      </c>
      <c r="G3096" s="12">
        <v>10.368</v>
      </c>
      <c r="H3096" s="12">
        <v>17</v>
      </c>
      <c r="I3096" s="12">
        <v>2.0735999999999999</v>
      </c>
      <c r="J3096" s="13">
        <v>0.18</v>
      </c>
      <c r="K3096" s="12" t="str">
        <f t="shared" si="192"/>
        <v>August</v>
      </c>
      <c r="L3096" s="24">
        <f t="shared" si="193"/>
        <v>0.19999999999999998</v>
      </c>
      <c r="M3096" s="12">
        <f t="shared" si="194"/>
        <v>0.60988235294117654</v>
      </c>
      <c r="N3096" s="19">
        <f t="shared" si="195"/>
        <v>8.5017600000000009</v>
      </c>
    </row>
    <row r="3097" spans="1:14" x14ac:dyDescent="0.3">
      <c r="A3097" s="10" t="s">
        <v>3789</v>
      </c>
      <c r="B3097" s="11">
        <v>42605</v>
      </c>
      <c r="C3097" s="12" t="s">
        <v>500</v>
      </c>
      <c r="D3097" s="12" t="s">
        <v>45</v>
      </c>
      <c r="E3097" s="12" t="s">
        <v>3</v>
      </c>
      <c r="F3097" s="12" t="s">
        <v>10</v>
      </c>
      <c r="G3097" s="12">
        <v>12.032</v>
      </c>
      <c r="H3097" s="12">
        <v>24</v>
      </c>
      <c r="I3097" s="12">
        <v>2.4064000000000001</v>
      </c>
      <c r="J3097" s="13">
        <v>0.09</v>
      </c>
      <c r="K3097" s="12" t="str">
        <f t="shared" si="192"/>
        <v>August</v>
      </c>
      <c r="L3097" s="24">
        <f t="shared" si="193"/>
        <v>0.2</v>
      </c>
      <c r="M3097" s="12">
        <f t="shared" si="194"/>
        <v>0.5013333333333333</v>
      </c>
      <c r="N3097" s="19">
        <f t="shared" si="195"/>
        <v>10.949120000000001</v>
      </c>
    </row>
    <row r="3098" spans="1:14" x14ac:dyDescent="0.3">
      <c r="A3098" s="10" t="s">
        <v>3790</v>
      </c>
      <c r="B3098" s="11">
        <v>42605</v>
      </c>
      <c r="C3098" s="12" t="s">
        <v>500</v>
      </c>
      <c r="D3098" s="12" t="s">
        <v>45</v>
      </c>
      <c r="E3098" s="12" t="s">
        <v>3</v>
      </c>
      <c r="F3098" s="12" t="s">
        <v>10</v>
      </c>
      <c r="G3098" s="12">
        <v>5.7679999999999998</v>
      </c>
      <c r="H3098" s="12">
        <v>24</v>
      </c>
      <c r="I3098" s="12">
        <v>1.1536</v>
      </c>
      <c r="J3098" s="13">
        <v>0.04</v>
      </c>
      <c r="K3098" s="12" t="str">
        <f t="shared" si="192"/>
        <v>August</v>
      </c>
      <c r="L3098" s="24">
        <f t="shared" si="193"/>
        <v>0.2</v>
      </c>
      <c r="M3098" s="12">
        <f t="shared" si="194"/>
        <v>0.24033333333333332</v>
      </c>
      <c r="N3098" s="19">
        <f t="shared" si="195"/>
        <v>5.53728</v>
      </c>
    </row>
    <row r="3099" spans="1:14" x14ac:dyDescent="0.3">
      <c r="A3099" s="10" t="s">
        <v>3791</v>
      </c>
      <c r="B3099" s="11">
        <v>43217</v>
      </c>
      <c r="C3099" s="12" t="s">
        <v>172</v>
      </c>
      <c r="D3099" s="12" t="s">
        <v>45</v>
      </c>
      <c r="E3099" s="12" t="s">
        <v>9</v>
      </c>
      <c r="F3099" s="12" t="s">
        <v>10</v>
      </c>
      <c r="G3099" s="12">
        <v>33.119999999999997</v>
      </c>
      <c r="H3099" s="12">
        <v>4</v>
      </c>
      <c r="I3099" s="12">
        <v>6.6239999999999997</v>
      </c>
      <c r="J3099" s="13">
        <v>0.22</v>
      </c>
      <c r="K3099" s="12" t="str">
        <f t="shared" si="192"/>
        <v>April</v>
      </c>
      <c r="L3099" s="24">
        <f t="shared" si="193"/>
        <v>0.2</v>
      </c>
      <c r="M3099" s="12">
        <f t="shared" si="194"/>
        <v>8.2799999999999994</v>
      </c>
      <c r="N3099" s="19">
        <f t="shared" si="195"/>
        <v>25.833599999999997</v>
      </c>
    </row>
    <row r="3100" spans="1:14" x14ac:dyDescent="0.3">
      <c r="A3100" s="10" t="s">
        <v>3792</v>
      </c>
      <c r="B3100" s="11">
        <v>43217</v>
      </c>
      <c r="C3100" s="12" t="s">
        <v>172</v>
      </c>
      <c r="D3100" s="12" t="s">
        <v>45</v>
      </c>
      <c r="E3100" s="12" t="s">
        <v>9</v>
      </c>
      <c r="F3100" s="12" t="s">
        <v>4</v>
      </c>
      <c r="G3100" s="12">
        <v>220.26560000000001</v>
      </c>
      <c r="H3100" s="12">
        <v>22</v>
      </c>
      <c r="I3100" s="12">
        <v>44.05312</v>
      </c>
      <c r="J3100" s="13">
        <v>0.16</v>
      </c>
      <c r="K3100" s="12" t="str">
        <f t="shared" si="192"/>
        <v>April</v>
      </c>
      <c r="L3100" s="24">
        <f t="shared" si="193"/>
        <v>0.19999999999999998</v>
      </c>
      <c r="M3100" s="12">
        <f t="shared" si="194"/>
        <v>10.012072727272727</v>
      </c>
      <c r="N3100" s="19">
        <f t="shared" si="195"/>
        <v>185.02310399999999</v>
      </c>
    </row>
    <row r="3101" spans="1:14" x14ac:dyDescent="0.3">
      <c r="A3101" s="10" t="s">
        <v>3793</v>
      </c>
      <c r="B3101" s="11">
        <v>43204</v>
      </c>
      <c r="C3101" s="12" t="s">
        <v>1522</v>
      </c>
      <c r="D3101" s="12" t="s">
        <v>2</v>
      </c>
      <c r="E3101" s="12" t="s">
        <v>3</v>
      </c>
      <c r="F3101" s="12" t="s">
        <v>10</v>
      </c>
      <c r="G3101" s="12">
        <v>10.776</v>
      </c>
      <c r="H3101" s="12">
        <v>25</v>
      </c>
      <c r="I3101" s="12">
        <v>2.1551999999999998</v>
      </c>
      <c r="J3101" s="13">
        <v>0.16</v>
      </c>
      <c r="K3101" s="12" t="str">
        <f t="shared" si="192"/>
        <v>April</v>
      </c>
      <c r="L3101" s="24">
        <f t="shared" si="193"/>
        <v>0.19999999999999998</v>
      </c>
      <c r="M3101" s="12">
        <f t="shared" si="194"/>
        <v>0.43103999999999998</v>
      </c>
      <c r="N3101" s="19">
        <f t="shared" si="195"/>
        <v>9.0518400000000003</v>
      </c>
    </row>
    <row r="3102" spans="1:14" x14ac:dyDescent="0.3">
      <c r="A3102" s="10" t="s">
        <v>3794</v>
      </c>
      <c r="B3102" s="11">
        <v>43204</v>
      </c>
      <c r="C3102" s="12" t="s">
        <v>1522</v>
      </c>
      <c r="D3102" s="12" t="s">
        <v>2</v>
      </c>
      <c r="E3102" s="12" t="s">
        <v>3</v>
      </c>
      <c r="F3102" s="12" t="s">
        <v>4</v>
      </c>
      <c r="G3102" s="12">
        <v>242.352</v>
      </c>
      <c r="H3102" s="12">
        <v>10</v>
      </c>
      <c r="I3102" s="12">
        <v>48.470399999999998</v>
      </c>
      <c r="J3102" s="13">
        <v>0.16</v>
      </c>
      <c r="K3102" s="12" t="str">
        <f t="shared" si="192"/>
        <v>April</v>
      </c>
      <c r="L3102" s="24">
        <f t="shared" si="193"/>
        <v>0.19999999999999998</v>
      </c>
      <c r="M3102" s="12">
        <f t="shared" si="194"/>
        <v>24.235199999999999</v>
      </c>
      <c r="N3102" s="19">
        <f t="shared" si="195"/>
        <v>203.57568000000001</v>
      </c>
    </row>
    <row r="3103" spans="1:14" x14ac:dyDescent="0.3">
      <c r="A3103" s="10" t="s">
        <v>3795</v>
      </c>
      <c r="B3103" s="11">
        <v>43456</v>
      </c>
      <c r="C3103" s="12" t="s">
        <v>3796</v>
      </c>
      <c r="D3103" s="12" t="s">
        <v>45</v>
      </c>
      <c r="E3103" s="12" t="s">
        <v>9</v>
      </c>
      <c r="F3103" s="12" t="s">
        <v>10</v>
      </c>
      <c r="G3103" s="12">
        <v>695.16</v>
      </c>
      <c r="H3103" s="12">
        <v>12</v>
      </c>
      <c r="I3103" s="12">
        <v>139.03200000000001</v>
      </c>
      <c r="J3103" s="13">
        <v>0.13</v>
      </c>
      <c r="K3103" s="12" t="str">
        <f t="shared" si="192"/>
        <v>December</v>
      </c>
      <c r="L3103" s="24">
        <f t="shared" si="193"/>
        <v>0.2</v>
      </c>
      <c r="M3103" s="12">
        <f t="shared" si="194"/>
        <v>57.93</v>
      </c>
      <c r="N3103" s="19">
        <f t="shared" si="195"/>
        <v>604.78919999999994</v>
      </c>
    </row>
    <row r="3104" spans="1:14" x14ac:dyDescent="0.3">
      <c r="A3104" s="10" t="s">
        <v>3797</v>
      </c>
      <c r="B3104" s="11">
        <v>43456</v>
      </c>
      <c r="C3104" s="12" t="s">
        <v>3796</v>
      </c>
      <c r="D3104" s="12" t="s">
        <v>45</v>
      </c>
      <c r="E3104" s="12" t="s">
        <v>9</v>
      </c>
      <c r="F3104" s="12" t="s">
        <v>4</v>
      </c>
      <c r="G3104" s="12">
        <v>220.98</v>
      </c>
      <c r="H3104" s="12">
        <v>12</v>
      </c>
      <c r="I3104" s="12">
        <v>44.195999999999998</v>
      </c>
      <c r="J3104" s="13">
        <v>0.16</v>
      </c>
      <c r="K3104" s="12" t="str">
        <f t="shared" si="192"/>
        <v>December</v>
      </c>
      <c r="L3104" s="24">
        <f t="shared" si="193"/>
        <v>0.2</v>
      </c>
      <c r="M3104" s="12">
        <f t="shared" si="194"/>
        <v>18.414999999999999</v>
      </c>
      <c r="N3104" s="19">
        <f t="shared" si="195"/>
        <v>185.6232</v>
      </c>
    </row>
    <row r="3105" spans="1:14" x14ac:dyDescent="0.3">
      <c r="A3105" s="10" t="s">
        <v>3798</v>
      </c>
      <c r="B3105" s="11">
        <v>42959</v>
      </c>
      <c r="C3105" s="12" t="s">
        <v>3424</v>
      </c>
      <c r="D3105" s="12" t="s">
        <v>2</v>
      </c>
      <c r="E3105" s="12" t="s">
        <v>30</v>
      </c>
      <c r="F3105" s="12" t="s">
        <v>10</v>
      </c>
      <c r="G3105" s="12">
        <v>12.957000000000001</v>
      </c>
      <c r="H3105" s="12">
        <v>18</v>
      </c>
      <c r="I3105" s="12">
        <v>2.5914000000000001</v>
      </c>
      <c r="J3105" s="13">
        <v>0.12</v>
      </c>
      <c r="K3105" s="12" t="str">
        <f t="shared" si="192"/>
        <v>August</v>
      </c>
      <c r="L3105" s="24">
        <f t="shared" si="193"/>
        <v>0.2</v>
      </c>
      <c r="M3105" s="12">
        <f t="shared" si="194"/>
        <v>0.71983333333333333</v>
      </c>
      <c r="N3105" s="19">
        <f t="shared" si="195"/>
        <v>11.40216</v>
      </c>
    </row>
    <row r="3106" spans="1:14" x14ac:dyDescent="0.3">
      <c r="A3106" s="10" t="s">
        <v>3799</v>
      </c>
      <c r="B3106" s="11">
        <v>43182</v>
      </c>
      <c r="C3106" s="12" t="s">
        <v>3800</v>
      </c>
      <c r="D3106" s="12" t="s">
        <v>45</v>
      </c>
      <c r="E3106" s="12" t="s">
        <v>3</v>
      </c>
      <c r="F3106" s="12" t="s">
        <v>10</v>
      </c>
      <c r="G3106" s="12">
        <v>25.68</v>
      </c>
      <c r="H3106" s="12">
        <v>22</v>
      </c>
      <c r="I3106" s="12">
        <v>5.1360000000000001</v>
      </c>
      <c r="J3106" s="13">
        <v>0.18</v>
      </c>
      <c r="K3106" s="12" t="str">
        <f t="shared" si="192"/>
        <v>March</v>
      </c>
      <c r="L3106" s="24">
        <f t="shared" si="193"/>
        <v>0.2</v>
      </c>
      <c r="M3106" s="12">
        <f t="shared" si="194"/>
        <v>1.1672727272727272</v>
      </c>
      <c r="N3106" s="19">
        <f t="shared" si="195"/>
        <v>21.057600000000001</v>
      </c>
    </row>
    <row r="3107" spans="1:14" x14ac:dyDescent="0.3">
      <c r="A3107" s="10" t="s">
        <v>3801</v>
      </c>
      <c r="B3107" s="11">
        <v>42941</v>
      </c>
      <c r="C3107" s="12" t="s">
        <v>614</v>
      </c>
      <c r="D3107" s="12" t="s">
        <v>29</v>
      </c>
      <c r="E3107" s="12" t="s">
        <v>9</v>
      </c>
      <c r="F3107" s="12" t="s">
        <v>10</v>
      </c>
      <c r="G3107" s="12">
        <v>15.712</v>
      </c>
      <c r="H3107" s="12">
        <v>29</v>
      </c>
      <c r="I3107" s="12">
        <v>3.1423999999999999</v>
      </c>
      <c r="J3107" s="13">
        <v>0.04</v>
      </c>
      <c r="K3107" s="12" t="str">
        <f t="shared" si="192"/>
        <v>July</v>
      </c>
      <c r="L3107" s="24">
        <f t="shared" si="193"/>
        <v>0.19999999999999998</v>
      </c>
      <c r="M3107" s="12">
        <f t="shared" si="194"/>
        <v>0.5417931034482758</v>
      </c>
      <c r="N3107" s="19">
        <f t="shared" si="195"/>
        <v>15.08352</v>
      </c>
    </row>
    <row r="3108" spans="1:14" x14ac:dyDescent="0.3">
      <c r="A3108" s="10" t="s">
        <v>3802</v>
      </c>
      <c r="B3108" s="11">
        <v>43380</v>
      </c>
      <c r="C3108" s="12" t="s">
        <v>1774</v>
      </c>
      <c r="D3108" s="12" t="s">
        <v>8</v>
      </c>
      <c r="E3108" s="12" t="s">
        <v>30</v>
      </c>
      <c r="F3108" s="12" t="s">
        <v>10</v>
      </c>
      <c r="G3108" s="12">
        <v>298.464</v>
      </c>
      <c r="H3108" s="12">
        <v>22</v>
      </c>
      <c r="I3108" s="12">
        <v>59.692799999999998</v>
      </c>
      <c r="J3108" s="13">
        <v>0</v>
      </c>
      <c r="K3108" s="12" t="str">
        <f t="shared" si="192"/>
        <v>October</v>
      </c>
      <c r="L3108" s="24">
        <f t="shared" si="193"/>
        <v>0.19999999999999998</v>
      </c>
      <c r="M3108" s="12">
        <f t="shared" si="194"/>
        <v>13.566545454545455</v>
      </c>
      <c r="N3108" s="19">
        <f t="shared" si="195"/>
        <v>298.464</v>
      </c>
    </row>
    <row r="3109" spans="1:14" x14ac:dyDescent="0.3">
      <c r="A3109" s="10" t="s">
        <v>3803</v>
      </c>
      <c r="B3109" s="11">
        <v>42933</v>
      </c>
      <c r="C3109" s="12" t="s">
        <v>24</v>
      </c>
      <c r="D3109" s="12" t="s">
        <v>2</v>
      </c>
      <c r="E3109" s="12" t="s">
        <v>3</v>
      </c>
      <c r="F3109" s="12" t="s">
        <v>10</v>
      </c>
      <c r="G3109" s="12">
        <v>21.93</v>
      </c>
      <c r="H3109" s="12">
        <v>24</v>
      </c>
      <c r="I3109" s="12">
        <v>4.3860000000000001</v>
      </c>
      <c r="J3109" s="13">
        <v>0.05</v>
      </c>
      <c r="K3109" s="12" t="str">
        <f t="shared" si="192"/>
        <v>July</v>
      </c>
      <c r="L3109" s="24">
        <f t="shared" si="193"/>
        <v>0.2</v>
      </c>
      <c r="M3109" s="12">
        <f t="shared" si="194"/>
        <v>0.91374999999999995</v>
      </c>
      <c r="N3109" s="19">
        <f t="shared" si="195"/>
        <v>20.833500000000001</v>
      </c>
    </row>
    <row r="3110" spans="1:14" x14ac:dyDescent="0.3">
      <c r="A3110" s="10" t="s">
        <v>3804</v>
      </c>
      <c r="B3110" s="11">
        <v>42933</v>
      </c>
      <c r="C3110" s="12" t="s">
        <v>24</v>
      </c>
      <c r="D3110" s="12" t="s">
        <v>2</v>
      </c>
      <c r="E3110" s="12" t="s">
        <v>3</v>
      </c>
      <c r="F3110" s="12" t="s">
        <v>10</v>
      </c>
      <c r="G3110" s="12">
        <v>242.94</v>
      </c>
      <c r="H3110" s="12">
        <v>4</v>
      </c>
      <c r="I3110" s="12">
        <v>48.588000000000001</v>
      </c>
      <c r="J3110" s="13">
        <v>7.0000000000000007E-2</v>
      </c>
      <c r="K3110" s="12" t="str">
        <f t="shared" si="192"/>
        <v>July</v>
      </c>
      <c r="L3110" s="24">
        <f t="shared" si="193"/>
        <v>0.2</v>
      </c>
      <c r="M3110" s="12">
        <f t="shared" si="194"/>
        <v>60.734999999999999</v>
      </c>
      <c r="N3110" s="19">
        <f t="shared" si="195"/>
        <v>225.9342</v>
      </c>
    </row>
    <row r="3111" spans="1:14" x14ac:dyDescent="0.3">
      <c r="A3111" s="10" t="s">
        <v>3805</v>
      </c>
      <c r="B3111" s="11">
        <v>42933</v>
      </c>
      <c r="C3111" s="12" t="s">
        <v>24</v>
      </c>
      <c r="D3111" s="12" t="s">
        <v>2</v>
      </c>
      <c r="E3111" s="12" t="s">
        <v>3</v>
      </c>
      <c r="F3111" s="12" t="s">
        <v>10</v>
      </c>
      <c r="G3111" s="12">
        <v>7.64</v>
      </c>
      <c r="H3111" s="12">
        <v>3</v>
      </c>
      <c r="I3111" s="12">
        <v>1.528</v>
      </c>
      <c r="J3111" s="13">
        <v>0.14000000000000001</v>
      </c>
      <c r="K3111" s="12" t="str">
        <f t="shared" si="192"/>
        <v>July</v>
      </c>
      <c r="L3111" s="24">
        <f t="shared" si="193"/>
        <v>0.2</v>
      </c>
      <c r="M3111" s="12">
        <f t="shared" si="194"/>
        <v>2.5466666666666664</v>
      </c>
      <c r="N3111" s="19">
        <f t="shared" si="195"/>
        <v>6.5703999999999994</v>
      </c>
    </row>
    <row r="3112" spans="1:14" x14ac:dyDescent="0.3">
      <c r="A3112" s="10" t="s">
        <v>3806</v>
      </c>
      <c r="B3112" s="11">
        <v>42933</v>
      </c>
      <c r="C3112" s="12" t="s">
        <v>24</v>
      </c>
      <c r="D3112" s="12" t="s">
        <v>2</v>
      </c>
      <c r="E3112" s="12" t="s">
        <v>3</v>
      </c>
      <c r="F3112" s="12" t="s">
        <v>10</v>
      </c>
      <c r="G3112" s="12">
        <v>51.84</v>
      </c>
      <c r="H3112" s="12">
        <v>6</v>
      </c>
      <c r="I3112" s="12">
        <v>10.368</v>
      </c>
      <c r="J3112" s="13">
        <v>0.13</v>
      </c>
      <c r="K3112" s="12" t="str">
        <f t="shared" si="192"/>
        <v>July</v>
      </c>
      <c r="L3112" s="24">
        <f t="shared" si="193"/>
        <v>0.19999999999999998</v>
      </c>
      <c r="M3112" s="12">
        <f t="shared" si="194"/>
        <v>8.64</v>
      </c>
      <c r="N3112" s="19">
        <f t="shared" si="195"/>
        <v>45.100800000000007</v>
      </c>
    </row>
    <row r="3113" spans="1:14" x14ac:dyDescent="0.3">
      <c r="A3113" s="10" t="s">
        <v>3807</v>
      </c>
      <c r="B3113" s="11">
        <v>42933</v>
      </c>
      <c r="C3113" s="12" t="s">
        <v>24</v>
      </c>
      <c r="D3113" s="12" t="s">
        <v>2</v>
      </c>
      <c r="E3113" s="12" t="s">
        <v>3</v>
      </c>
      <c r="F3113" s="12" t="s">
        <v>10</v>
      </c>
      <c r="G3113" s="12">
        <v>265.17</v>
      </c>
      <c r="H3113" s="12">
        <v>9</v>
      </c>
      <c r="I3113" s="12">
        <v>53.033999999999999</v>
      </c>
      <c r="J3113" s="13">
        <v>0.02</v>
      </c>
      <c r="K3113" s="12" t="str">
        <f t="shared" si="192"/>
        <v>July</v>
      </c>
      <c r="L3113" s="24">
        <f t="shared" si="193"/>
        <v>0.19999999999999998</v>
      </c>
      <c r="M3113" s="12">
        <f t="shared" si="194"/>
        <v>29.463333333333335</v>
      </c>
      <c r="N3113" s="19">
        <f t="shared" si="195"/>
        <v>259.86660000000001</v>
      </c>
    </row>
    <row r="3114" spans="1:14" x14ac:dyDescent="0.3">
      <c r="A3114" s="10" t="s">
        <v>3808</v>
      </c>
      <c r="B3114" s="11">
        <v>42970</v>
      </c>
      <c r="C3114" s="12" t="s">
        <v>1970</v>
      </c>
      <c r="D3114" s="12" t="s">
        <v>45</v>
      </c>
      <c r="E3114" s="12" t="s">
        <v>3</v>
      </c>
      <c r="F3114" s="12" t="s">
        <v>18</v>
      </c>
      <c r="G3114" s="12">
        <v>837.6</v>
      </c>
      <c r="H3114" s="12">
        <v>17</v>
      </c>
      <c r="I3114" s="12">
        <v>167.52</v>
      </c>
      <c r="J3114" s="13">
        <v>0.12</v>
      </c>
      <c r="K3114" s="12" t="str">
        <f t="shared" si="192"/>
        <v>August</v>
      </c>
      <c r="L3114" s="24">
        <f t="shared" si="193"/>
        <v>0.2</v>
      </c>
      <c r="M3114" s="12">
        <f t="shared" si="194"/>
        <v>49.27058823529412</v>
      </c>
      <c r="N3114" s="19">
        <f t="shared" si="195"/>
        <v>737.08799999999997</v>
      </c>
    </row>
    <row r="3115" spans="1:14" x14ac:dyDescent="0.3">
      <c r="A3115" s="10" t="s">
        <v>3809</v>
      </c>
      <c r="B3115" s="11">
        <v>42970</v>
      </c>
      <c r="C3115" s="12" t="s">
        <v>1970</v>
      </c>
      <c r="D3115" s="12" t="s">
        <v>45</v>
      </c>
      <c r="E3115" s="12" t="s">
        <v>3</v>
      </c>
      <c r="F3115" s="12" t="s">
        <v>10</v>
      </c>
      <c r="G3115" s="12">
        <v>135.9</v>
      </c>
      <c r="H3115" s="12">
        <v>24</v>
      </c>
      <c r="I3115" s="12">
        <v>27.18</v>
      </c>
      <c r="J3115" s="13">
        <v>0.25</v>
      </c>
      <c r="K3115" s="12" t="str">
        <f t="shared" si="192"/>
        <v>August</v>
      </c>
      <c r="L3115" s="24">
        <f t="shared" si="193"/>
        <v>0.19999999999999998</v>
      </c>
      <c r="M3115" s="12">
        <f t="shared" si="194"/>
        <v>5.6625000000000005</v>
      </c>
      <c r="N3115" s="19">
        <f t="shared" si="195"/>
        <v>101.92500000000001</v>
      </c>
    </row>
    <row r="3116" spans="1:14" x14ac:dyDescent="0.3">
      <c r="A3116" s="10" t="s">
        <v>3810</v>
      </c>
      <c r="B3116" s="11">
        <v>42970</v>
      </c>
      <c r="C3116" s="12" t="s">
        <v>1970</v>
      </c>
      <c r="D3116" s="12" t="s">
        <v>45</v>
      </c>
      <c r="E3116" s="12" t="s">
        <v>3</v>
      </c>
      <c r="F3116" s="12" t="s">
        <v>10</v>
      </c>
      <c r="G3116" s="12">
        <v>34.68</v>
      </c>
      <c r="H3116" s="12">
        <v>23</v>
      </c>
      <c r="I3116" s="12">
        <v>6.9359999999999999</v>
      </c>
      <c r="J3116" s="13">
        <v>0.11</v>
      </c>
      <c r="K3116" s="12" t="str">
        <f t="shared" si="192"/>
        <v>August</v>
      </c>
      <c r="L3116" s="24">
        <f t="shared" si="193"/>
        <v>0.2</v>
      </c>
      <c r="M3116" s="12">
        <f t="shared" si="194"/>
        <v>1.5078260869565216</v>
      </c>
      <c r="N3116" s="19">
        <f t="shared" si="195"/>
        <v>30.865200000000002</v>
      </c>
    </row>
    <row r="3117" spans="1:14" x14ac:dyDescent="0.3">
      <c r="A3117" s="10" t="s">
        <v>3811</v>
      </c>
      <c r="B3117" s="11">
        <v>42970</v>
      </c>
      <c r="C3117" s="12" t="s">
        <v>1970</v>
      </c>
      <c r="D3117" s="12" t="s">
        <v>45</v>
      </c>
      <c r="E3117" s="12" t="s">
        <v>3</v>
      </c>
      <c r="F3117" s="12" t="s">
        <v>4</v>
      </c>
      <c r="G3117" s="12">
        <v>532.70399999999995</v>
      </c>
      <c r="H3117" s="12">
        <v>12</v>
      </c>
      <c r="I3117" s="12">
        <v>106.5408</v>
      </c>
      <c r="J3117" s="13">
        <v>0.03</v>
      </c>
      <c r="K3117" s="12" t="str">
        <f t="shared" si="192"/>
        <v>August</v>
      </c>
      <c r="L3117" s="24">
        <f t="shared" si="193"/>
        <v>0.20000000000000004</v>
      </c>
      <c r="M3117" s="12">
        <f t="shared" si="194"/>
        <v>44.391999999999996</v>
      </c>
      <c r="N3117" s="19">
        <f t="shared" si="195"/>
        <v>516.72287999999992</v>
      </c>
    </row>
    <row r="3118" spans="1:14" x14ac:dyDescent="0.3">
      <c r="A3118" s="10" t="s">
        <v>3812</v>
      </c>
      <c r="B3118" s="11">
        <v>42970</v>
      </c>
      <c r="C3118" s="12" t="s">
        <v>1970</v>
      </c>
      <c r="D3118" s="12" t="s">
        <v>45</v>
      </c>
      <c r="E3118" s="12" t="s">
        <v>3</v>
      </c>
      <c r="F3118" s="12" t="s">
        <v>10</v>
      </c>
      <c r="G3118" s="12">
        <v>43.1</v>
      </c>
      <c r="H3118" s="12">
        <v>16</v>
      </c>
      <c r="I3118" s="12">
        <v>8.6199999999999992</v>
      </c>
      <c r="J3118" s="13">
        <v>0.08</v>
      </c>
      <c r="K3118" s="12" t="str">
        <f t="shared" si="192"/>
        <v>August</v>
      </c>
      <c r="L3118" s="24">
        <f t="shared" si="193"/>
        <v>0.19999999999999998</v>
      </c>
      <c r="M3118" s="12">
        <f t="shared" si="194"/>
        <v>2.6937500000000001</v>
      </c>
      <c r="N3118" s="19">
        <f t="shared" si="195"/>
        <v>39.652000000000001</v>
      </c>
    </row>
    <row r="3119" spans="1:14" x14ac:dyDescent="0.3">
      <c r="A3119" s="10" t="s">
        <v>3813</v>
      </c>
      <c r="B3119" s="11">
        <v>42970</v>
      </c>
      <c r="C3119" s="12" t="s">
        <v>1970</v>
      </c>
      <c r="D3119" s="12" t="s">
        <v>45</v>
      </c>
      <c r="E3119" s="12" t="s">
        <v>3</v>
      </c>
      <c r="F3119" s="12" t="s">
        <v>10</v>
      </c>
      <c r="G3119" s="12">
        <v>15.88</v>
      </c>
      <c r="H3119" s="12">
        <v>2</v>
      </c>
      <c r="I3119" s="12">
        <v>3.1760000000000002</v>
      </c>
      <c r="J3119" s="13">
        <v>0.05</v>
      </c>
      <c r="K3119" s="12" t="str">
        <f t="shared" si="192"/>
        <v>August</v>
      </c>
      <c r="L3119" s="24">
        <f t="shared" si="193"/>
        <v>0.2</v>
      </c>
      <c r="M3119" s="12">
        <f t="shared" si="194"/>
        <v>7.94</v>
      </c>
      <c r="N3119" s="19">
        <f t="shared" si="195"/>
        <v>15.086</v>
      </c>
    </row>
    <row r="3120" spans="1:14" x14ac:dyDescent="0.3">
      <c r="A3120" s="10" t="s">
        <v>3814</v>
      </c>
      <c r="B3120" s="11">
        <v>42680</v>
      </c>
      <c r="C3120" s="12" t="s">
        <v>2325</v>
      </c>
      <c r="D3120" s="12" t="s">
        <v>29</v>
      </c>
      <c r="E3120" s="12" t="s">
        <v>9</v>
      </c>
      <c r="F3120" s="12" t="s">
        <v>4</v>
      </c>
      <c r="G3120" s="12">
        <v>1123.92</v>
      </c>
      <c r="H3120" s="12">
        <v>11</v>
      </c>
      <c r="I3120" s="12">
        <v>224.78399999999999</v>
      </c>
      <c r="J3120" s="13">
        <v>0.01</v>
      </c>
      <c r="K3120" s="12" t="str">
        <f t="shared" si="192"/>
        <v>November</v>
      </c>
      <c r="L3120" s="24">
        <f t="shared" si="193"/>
        <v>0.19999999999999998</v>
      </c>
      <c r="M3120" s="12">
        <f t="shared" si="194"/>
        <v>102.17454545454547</v>
      </c>
      <c r="N3120" s="19">
        <f t="shared" si="195"/>
        <v>1112.6808000000001</v>
      </c>
    </row>
    <row r="3121" spans="1:14" x14ac:dyDescent="0.3">
      <c r="A3121" s="10" t="s">
        <v>3815</v>
      </c>
      <c r="B3121" s="11">
        <v>42680</v>
      </c>
      <c r="C3121" s="12" t="s">
        <v>2325</v>
      </c>
      <c r="D3121" s="12" t="s">
        <v>29</v>
      </c>
      <c r="E3121" s="12" t="s">
        <v>9</v>
      </c>
      <c r="F3121" s="12" t="s">
        <v>18</v>
      </c>
      <c r="G3121" s="12">
        <v>249.584</v>
      </c>
      <c r="H3121" s="12">
        <v>24</v>
      </c>
      <c r="I3121" s="12">
        <v>49.916800000000002</v>
      </c>
      <c r="J3121" s="13">
        <v>0.05</v>
      </c>
      <c r="K3121" s="12" t="str">
        <f t="shared" si="192"/>
        <v>November</v>
      </c>
      <c r="L3121" s="24">
        <f t="shared" si="193"/>
        <v>0.2</v>
      </c>
      <c r="M3121" s="12">
        <f t="shared" si="194"/>
        <v>10.399333333333333</v>
      </c>
      <c r="N3121" s="19">
        <f t="shared" si="195"/>
        <v>237.10480000000001</v>
      </c>
    </row>
    <row r="3122" spans="1:14" x14ac:dyDescent="0.3">
      <c r="A3122" s="10" t="s">
        <v>3816</v>
      </c>
      <c r="B3122" s="11">
        <v>42680</v>
      </c>
      <c r="C3122" s="12" t="s">
        <v>2325</v>
      </c>
      <c r="D3122" s="12" t="s">
        <v>29</v>
      </c>
      <c r="E3122" s="12" t="s">
        <v>9</v>
      </c>
      <c r="F3122" s="12" t="s">
        <v>4</v>
      </c>
      <c r="G3122" s="12">
        <v>48.671999999999997</v>
      </c>
      <c r="H3122" s="12">
        <v>10</v>
      </c>
      <c r="I3122" s="12">
        <v>9.7344000000000008</v>
      </c>
      <c r="J3122" s="13">
        <v>0.19</v>
      </c>
      <c r="K3122" s="12" t="str">
        <f t="shared" si="192"/>
        <v>November</v>
      </c>
      <c r="L3122" s="24">
        <f t="shared" si="193"/>
        <v>0.20000000000000004</v>
      </c>
      <c r="M3122" s="12">
        <f t="shared" si="194"/>
        <v>4.8671999999999995</v>
      </c>
      <c r="N3122" s="19">
        <f t="shared" si="195"/>
        <v>39.424319999999994</v>
      </c>
    </row>
    <row r="3123" spans="1:14" x14ac:dyDescent="0.3">
      <c r="A3123" s="10" t="s">
        <v>3817</v>
      </c>
      <c r="B3123" s="11">
        <v>42680</v>
      </c>
      <c r="C3123" s="12" t="s">
        <v>2325</v>
      </c>
      <c r="D3123" s="12" t="s">
        <v>29</v>
      </c>
      <c r="E3123" s="12" t="s">
        <v>9</v>
      </c>
      <c r="F3123" s="12" t="s">
        <v>10</v>
      </c>
      <c r="G3123" s="12">
        <v>60.768000000000001</v>
      </c>
      <c r="H3123" s="12">
        <v>28</v>
      </c>
      <c r="I3123" s="12">
        <v>12.153600000000001</v>
      </c>
      <c r="J3123" s="13">
        <v>0</v>
      </c>
      <c r="K3123" s="12" t="str">
        <f t="shared" si="192"/>
        <v>November</v>
      </c>
      <c r="L3123" s="24">
        <f t="shared" si="193"/>
        <v>0.2</v>
      </c>
      <c r="M3123" s="12">
        <f t="shared" si="194"/>
        <v>2.1702857142857144</v>
      </c>
      <c r="N3123" s="19">
        <f t="shared" si="195"/>
        <v>60.768000000000001</v>
      </c>
    </row>
    <row r="3124" spans="1:14" x14ac:dyDescent="0.3">
      <c r="A3124" s="10" t="s">
        <v>3818</v>
      </c>
      <c r="B3124" s="11">
        <v>42680</v>
      </c>
      <c r="C3124" s="12" t="s">
        <v>2325</v>
      </c>
      <c r="D3124" s="12" t="s">
        <v>29</v>
      </c>
      <c r="E3124" s="12" t="s">
        <v>9</v>
      </c>
      <c r="F3124" s="12" t="s">
        <v>10</v>
      </c>
      <c r="G3124" s="12">
        <v>78.599999999999994</v>
      </c>
      <c r="H3124" s="12">
        <v>17</v>
      </c>
      <c r="I3124" s="12">
        <v>15.72</v>
      </c>
      <c r="J3124" s="13">
        <v>0</v>
      </c>
      <c r="K3124" s="12" t="str">
        <f t="shared" si="192"/>
        <v>November</v>
      </c>
      <c r="L3124" s="24">
        <f t="shared" si="193"/>
        <v>0.2</v>
      </c>
      <c r="M3124" s="12">
        <f t="shared" si="194"/>
        <v>4.6235294117647054</v>
      </c>
      <c r="N3124" s="19">
        <f t="shared" si="195"/>
        <v>78.599999999999994</v>
      </c>
    </row>
    <row r="3125" spans="1:14" x14ac:dyDescent="0.3">
      <c r="A3125" s="10" t="s">
        <v>3819</v>
      </c>
      <c r="B3125" s="11">
        <v>42680</v>
      </c>
      <c r="C3125" s="12" t="s">
        <v>2325</v>
      </c>
      <c r="D3125" s="12" t="s">
        <v>29</v>
      </c>
      <c r="E3125" s="12" t="s">
        <v>9</v>
      </c>
      <c r="F3125" s="12" t="s">
        <v>10</v>
      </c>
      <c r="G3125" s="12">
        <v>3.7679999999999998</v>
      </c>
      <c r="H3125" s="12">
        <v>12</v>
      </c>
      <c r="I3125" s="12">
        <v>0.75360000000000005</v>
      </c>
      <c r="J3125" s="13">
        <v>0.03</v>
      </c>
      <c r="K3125" s="12" t="str">
        <f t="shared" si="192"/>
        <v>November</v>
      </c>
      <c r="L3125" s="24">
        <f t="shared" si="193"/>
        <v>0.2</v>
      </c>
      <c r="M3125" s="12">
        <f t="shared" si="194"/>
        <v>0.314</v>
      </c>
      <c r="N3125" s="19">
        <f t="shared" si="195"/>
        <v>3.65496</v>
      </c>
    </row>
    <row r="3126" spans="1:14" x14ac:dyDescent="0.3">
      <c r="A3126" s="10" t="s">
        <v>3820</v>
      </c>
      <c r="B3126" s="11">
        <v>42680</v>
      </c>
      <c r="C3126" s="12" t="s">
        <v>2325</v>
      </c>
      <c r="D3126" s="12" t="s">
        <v>29</v>
      </c>
      <c r="E3126" s="12" t="s">
        <v>9</v>
      </c>
      <c r="F3126" s="12" t="s">
        <v>10</v>
      </c>
      <c r="G3126" s="12">
        <v>1036.624</v>
      </c>
      <c r="H3126" s="12">
        <v>19</v>
      </c>
      <c r="I3126" s="12">
        <v>207.32480000000001</v>
      </c>
      <c r="J3126" s="13">
        <v>0.03</v>
      </c>
      <c r="K3126" s="12" t="str">
        <f t="shared" si="192"/>
        <v>November</v>
      </c>
      <c r="L3126" s="24">
        <f t="shared" si="193"/>
        <v>0.2</v>
      </c>
      <c r="M3126" s="12">
        <f t="shared" si="194"/>
        <v>54.559157894736842</v>
      </c>
      <c r="N3126" s="19">
        <f t="shared" si="195"/>
        <v>1005.5252800000001</v>
      </c>
    </row>
    <row r="3127" spans="1:14" x14ac:dyDescent="0.3">
      <c r="A3127" s="10" t="s">
        <v>3821</v>
      </c>
      <c r="B3127" s="11">
        <v>42680</v>
      </c>
      <c r="C3127" s="12" t="s">
        <v>2325</v>
      </c>
      <c r="D3127" s="12" t="s">
        <v>29</v>
      </c>
      <c r="E3127" s="12" t="s">
        <v>9</v>
      </c>
      <c r="F3127" s="12" t="s">
        <v>10</v>
      </c>
      <c r="G3127" s="12">
        <v>563.80799999999999</v>
      </c>
      <c r="H3127" s="12">
        <v>27</v>
      </c>
      <c r="I3127" s="12">
        <v>112.7616</v>
      </c>
      <c r="J3127" s="13">
        <v>0.24</v>
      </c>
      <c r="K3127" s="12" t="str">
        <f t="shared" si="192"/>
        <v>November</v>
      </c>
      <c r="L3127" s="24">
        <f t="shared" si="193"/>
        <v>0.2</v>
      </c>
      <c r="M3127" s="12">
        <f t="shared" si="194"/>
        <v>20.881777777777778</v>
      </c>
      <c r="N3127" s="19">
        <f t="shared" si="195"/>
        <v>428.49408</v>
      </c>
    </row>
    <row r="3128" spans="1:14" x14ac:dyDescent="0.3">
      <c r="A3128" s="10" t="s">
        <v>3822</v>
      </c>
      <c r="B3128" s="11">
        <v>43321</v>
      </c>
      <c r="C3128" s="12" t="s">
        <v>3823</v>
      </c>
      <c r="D3128" s="12" t="s">
        <v>45</v>
      </c>
      <c r="E3128" s="12" t="s">
        <v>3</v>
      </c>
      <c r="F3128" s="12" t="s">
        <v>18</v>
      </c>
      <c r="G3128" s="12">
        <v>258.52800000000002</v>
      </c>
      <c r="H3128" s="12">
        <v>21</v>
      </c>
      <c r="I3128" s="12">
        <v>51.705599999999997</v>
      </c>
      <c r="J3128" s="13">
        <v>0.22</v>
      </c>
      <c r="K3128" s="12" t="str">
        <f t="shared" si="192"/>
        <v>August</v>
      </c>
      <c r="L3128" s="24">
        <f t="shared" si="193"/>
        <v>0.19999999999999998</v>
      </c>
      <c r="M3128" s="12">
        <f t="shared" si="194"/>
        <v>12.310857142857143</v>
      </c>
      <c r="N3128" s="19">
        <f t="shared" si="195"/>
        <v>201.65184000000002</v>
      </c>
    </row>
    <row r="3129" spans="1:14" x14ac:dyDescent="0.3">
      <c r="A3129" s="10" t="s">
        <v>3824</v>
      </c>
      <c r="B3129" s="11">
        <v>43141</v>
      </c>
      <c r="C3129" s="12" t="s">
        <v>3606</v>
      </c>
      <c r="D3129" s="12" t="s">
        <v>2</v>
      </c>
      <c r="E3129" s="12" t="s">
        <v>3</v>
      </c>
      <c r="F3129" s="12" t="s">
        <v>10</v>
      </c>
      <c r="G3129" s="12">
        <v>49.12</v>
      </c>
      <c r="H3129" s="12">
        <v>15</v>
      </c>
      <c r="I3129" s="12">
        <v>9.8239999999999998</v>
      </c>
      <c r="J3129" s="13">
        <v>0.19</v>
      </c>
      <c r="K3129" s="12" t="str">
        <f t="shared" si="192"/>
        <v>February</v>
      </c>
      <c r="L3129" s="24">
        <f t="shared" si="193"/>
        <v>0.2</v>
      </c>
      <c r="M3129" s="12">
        <f t="shared" si="194"/>
        <v>3.2746666666666666</v>
      </c>
      <c r="N3129" s="19">
        <f t="shared" si="195"/>
        <v>39.787199999999999</v>
      </c>
    </row>
    <row r="3130" spans="1:14" x14ac:dyDescent="0.3">
      <c r="A3130" s="10" t="s">
        <v>3825</v>
      </c>
      <c r="B3130" s="11">
        <v>42354</v>
      </c>
      <c r="C3130" s="12" t="s">
        <v>1472</v>
      </c>
      <c r="D3130" s="12" t="s">
        <v>29</v>
      </c>
      <c r="E3130" s="12" t="s">
        <v>30</v>
      </c>
      <c r="F3130" s="12" t="s">
        <v>4</v>
      </c>
      <c r="G3130" s="12">
        <v>44.46</v>
      </c>
      <c r="H3130" s="12">
        <v>22</v>
      </c>
      <c r="I3130" s="12">
        <v>8.8919999999999995</v>
      </c>
      <c r="J3130" s="13">
        <v>0.05</v>
      </c>
      <c r="K3130" s="12" t="str">
        <f t="shared" si="192"/>
        <v>December</v>
      </c>
      <c r="L3130" s="24">
        <f t="shared" si="193"/>
        <v>0.19999999999999998</v>
      </c>
      <c r="M3130" s="12">
        <f t="shared" si="194"/>
        <v>2.020909090909091</v>
      </c>
      <c r="N3130" s="19">
        <f t="shared" si="195"/>
        <v>42.237000000000002</v>
      </c>
    </row>
    <row r="3131" spans="1:14" x14ac:dyDescent="0.3">
      <c r="A3131" s="10" t="s">
        <v>3826</v>
      </c>
      <c r="B3131" s="11">
        <v>42354</v>
      </c>
      <c r="C3131" s="12" t="s">
        <v>1472</v>
      </c>
      <c r="D3131" s="12" t="s">
        <v>29</v>
      </c>
      <c r="E3131" s="12" t="s">
        <v>30</v>
      </c>
      <c r="F3131" s="12" t="s">
        <v>4</v>
      </c>
      <c r="G3131" s="12">
        <v>241.56800000000001</v>
      </c>
      <c r="H3131" s="12">
        <v>14</v>
      </c>
      <c r="I3131" s="12">
        <v>48.313600000000001</v>
      </c>
      <c r="J3131" s="13">
        <v>0.21</v>
      </c>
      <c r="K3131" s="12" t="str">
        <f t="shared" si="192"/>
        <v>December</v>
      </c>
      <c r="L3131" s="24">
        <f t="shared" si="193"/>
        <v>0.19999999999999998</v>
      </c>
      <c r="M3131" s="12">
        <f t="shared" si="194"/>
        <v>17.254857142857144</v>
      </c>
      <c r="N3131" s="19">
        <f t="shared" si="195"/>
        <v>190.83872000000002</v>
      </c>
    </row>
    <row r="3132" spans="1:14" x14ac:dyDescent="0.3">
      <c r="A3132" s="10" t="s">
        <v>3827</v>
      </c>
      <c r="B3132" s="11">
        <v>42354</v>
      </c>
      <c r="C3132" s="12" t="s">
        <v>1472</v>
      </c>
      <c r="D3132" s="12" t="s">
        <v>29</v>
      </c>
      <c r="E3132" s="12" t="s">
        <v>30</v>
      </c>
      <c r="F3132" s="12" t="s">
        <v>18</v>
      </c>
      <c r="G3132" s="12">
        <v>395</v>
      </c>
      <c r="H3132" s="12">
        <v>22</v>
      </c>
      <c r="I3132" s="12">
        <v>79</v>
      </c>
      <c r="J3132" s="13">
        <v>0.15</v>
      </c>
      <c r="K3132" s="12" t="str">
        <f t="shared" si="192"/>
        <v>December</v>
      </c>
      <c r="L3132" s="24">
        <f t="shared" si="193"/>
        <v>0.2</v>
      </c>
      <c r="M3132" s="12">
        <f t="shared" si="194"/>
        <v>17.954545454545453</v>
      </c>
      <c r="N3132" s="19">
        <f t="shared" si="195"/>
        <v>335.75</v>
      </c>
    </row>
    <row r="3133" spans="1:14" x14ac:dyDescent="0.3">
      <c r="A3133" s="10" t="s">
        <v>3828</v>
      </c>
      <c r="B3133" s="11">
        <v>42354</v>
      </c>
      <c r="C3133" s="12" t="s">
        <v>1472</v>
      </c>
      <c r="D3133" s="12" t="s">
        <v>29</v>
      </c>
      <c r="E3133" s="12" t="s">
        <v>30</v>
      </c>
      <c r="F3133" s="12" t="s">
        <v>18</v>
      </c>
      <c r="G3133" s="12">
        <v>627.16800000000001</v>
      </c>
      <c r="H3133" s="12">
        <v>3</v>
      </c>
      <c r="I3133" s="12">
        <v>125.4336</v>
      </c>
      <c r="J3133" s="13">
        <v>0.15</v>
      </c>
      <c r="K3133" s="12" t="str">
        <f t="shared" si="192"/>
        <v>December</v>
      </c>
      <c r="L3133" s="24">
        <f t="shared" si="193"/>
        <v>0.19999999999999998</v>
      </c>
      <c r="M3133" s="12">
        <f t="shared" si="194"/>
        <v>209.05600000000001</v>
      </c>
      <c r="N3133" s="19">
        <f t="shared" si="195"/>
        <v>533.09280000000001</v>
      </c>
    </row>
    <row r="3134" spans="1:14" x14ac:dyDescent="0.3">
      <c r="A3134" s="10" t="s">
        <v>3829</v>
      </c>
      <c r="B3134" s="11">
        <v>42240</v>
      </c>
      <c r="C3134" s="12" t="s">
        <v>3830</v>
      </c>
      <c r="D3134" s="12" t="s">
        <v>45</v>
      </c>
      <c r="E3134" s="12" t="s">
        <v>9</v>
      </c>
      <c r="F3134" s="12" t="s">
        <v>4</v>
      </c>
      <c r="G3134" s="12">
        <v>13.28</v>
      </c>
      <c r="H3134" s="12">
        <v>20</v>
      </c>
      <c r="I3134" s="12">
        <v>2.6560000000000001</v>
      </c>
      <c r="J3134" s="13">
        <v>0.16</v>
      </c>
      <c r="K3134" s="12" t="str">
        <f t="shared" si="192"/>
        <v>August</v>
      </c>
      <c r="L3134" s="24">
        <f t="shared" si="193"/>
        <v>0.2</v>
      </c>
      <c r="M3134" s="12">
        <f t="shared" si="194"/>
        <v>0.66399999999999992</v>
      </c>
      <c r="N3134" s="19">
        <f t="shared" si="195"/>
        <v>11.155199999999999</v>
      </c>
    </row>
    <row r="3135" spans="1:14" x14ac:dyDescent="0.3">
      <c r="A3135" s="10" t="s">
        <v>3831</v>
      </c>
      <c r="B3135" s="11">
        <v>42240</v>
      </c>
      <c r="C3135" s="12" t="s">
        <v>3830</v>
      </c>
      <c r="D3135" s="12" t="s">
        <v>45</v>
      </c>
      <c r="E3135" s="12" t="s">
        <v>9</v>
      </c>
      <c r="F3135" s="12" t="s">
        <v>10</v>
      </c>
      <c r="G3135" s="12">
        <v>12.672000000000001</v>
      </c>
      <c r="H3135" s="12">
        <v>14</v>
      </c>
      <c r="I3135" s="12">
        <v>2.5344000000000002</v>
      </c>
      <c r="J3135" s="13">
        <v>0.17</v>
      </c>
      <c r="K3135" s="12" t="str">
        <f t="shared" si="192"/>
        <v>August</v>
      </c>
      <c r="L3135" s="24">
        <f t="shared" si="193"/>
        <v>0.2</v>
      </c>
      <c r="M3135" s="12">
        <f t="shared" si="194"/>
        <v>0.90514285714285714</v>
      </c>
      <c r="N3135" s="19">
        <f t="shared" si="195"/>
        <v>10.517760000000001</v>
      </c>
    </row>
    <row r="3136" spans="1:14" x14ac:dyDescent="0.3">
      <c r="A3136" s="10" t="s">
        <v>3832</v>
      </c>
      <c r="B3136" s="11">
        <v>43445</v>
      </c>
      <c r="C3136" s="12" t="s">
        <v>199</v>
      </c>
      <c r="D3136" s="12" t="s">
        <v>8</v>
      </c>
      <c r="E3136" s="12" t="s">
        <v>30</v>
      </c>
      <c r="F3136" s="12" t="s">
        <v>10</v>
      </c>
      <c r="G3136" s="12">
        <v>30.56</v>
      </c>
      <c r="H3136" s="12">
        <v>16</v>
      </c>
      <c r="I3136" s="12">
        <v>6.1120000000000001</v>
      </c>
      <c r="J3136" s="13">
        <v>0.19</v>
      </c>
      <c r="K3136" s="12" t="str">
        <f t="shared" si="192"/>
        <v>December</v>
      </c>
      <c r="L3136" s="24">
        <f t="shared" si="193"/>
        <v>0.2</v>
      </c>
      <c r="M3136" s="12">
        <f t="shared" si="194"/>
        <v>1.91</v>
      </c>
      <c r="N3136" s="19">
        <f t="shared" si="195"/>
        <v>24.753599999999999</v>
      </c>
    </row>
    <row r="3137" spans="1:14" x14ac:dyDescent="0.3">
      <c r="A3137" s="10" t="s">
        <v>3833</v>
      </c>
      <c r="B3137" s="11">
        <v>43445</v>
      </c>
      <c r="C3137" s="12" t="s">
        <v>199</v>
      </c>
      <c r="D3137" s="12" t="s">
        <v>8</v>
      </c>
      <c r="E3137" s="12" t="s">
        <v>30</v>
      </c>
      <c r="F3137" s="12" t="s">
        <v>10</v>
      </c>
      <c r="G3137" s="12">
        <v>77.951999999999998</v>
      </c>
      <c r="H3137" s="12">
        <v>8</v>
      </c>
      <c r="I3137" s="12">
        <v>15.590400000000001</v>
      </c>
      <c r="J3137" s="13">
        <v>0.13</v>
      </c>
      <c r="K3137" s="12" t="str">
        <f t="shared" si="192"/>
        <v>December</v>
      </c>
      <c r="L3137" s="24">
        <f t="shared" si="193"/>
        <v>0.2</v>
      </c>
      <c r="M3137" s="12">
        <f t="shared" si="194"/>
        <v>9.7439999999999998</v>
      </c>
      <c r="N3137" s="19">
        <f t="shared" si="195"/>
        <v>67.818240000000003</v>
      </c>
    </row>
    <row r="3138" spans="1:14" x14ac:dyDescent="0.3">
      <c r="A3138" s="10" t="s">
        <v>3834</v>
      </c>
      <c r="B3138" s="11">
        <v>43445</v>
      </c>
      <c r="C3138" s="12" t="s">
        <v>199</v>
      </c>
      <c r="D3138" s="12" t="s">
        <v>8</v>
      </c>
      <c r="E3138" s="12" t="s">
        <v>30</v>
      </c>
      <c r="F3138" s="12" t="s">
        <v>18</v>
      </c>
      <c r="G3138" s="12">
        <v>67.992000000000004</v>
      </c>
      <c r="H3138" s="12">
        <v>12</v>
      </c>
      <c r="I3138" s="12">
        <v>13.5984</v>
      </c>
      <c r="J3138" s="13">
        <v>0.23</v>
      </c>
      <c r="K3138" s="12" t="str">
        <f t="shared" ref="K3138:K3201" si="196">TEXT(B3138,"mmmm")</f>
        <v>December</v>
      </c>
      <c r="L3138" s="24">
        <f t="shared" ref="L3138:L3201" si="197">I3138/G3138</f>
        <v>0.19999999999999998</v>
      </c>
      <c r="M3138" s="12">
        <f t="shared" ref="M3138:M3201" si="198">G3138/H3138</f>
        <v>5.6660000000000004</v>
      </c>
      <c r="N3138" s="19">
        <f t="shared" ref="N3138:N3201" si="199">G3138-(G3138*J3138)</f>
        <v>52.353840000000005</v>
      </c>
    </row>
    <row r="3139" spans="1:14" x14ac:dyDescent="0.3">
      <c r="A3139" s="10" t="s">
        <v>3835</v>
      </c>
      <c r="B3139" s="11">
        <v>43445</v>
      </c>
      <c r="C3139" s="12" t="s">
        <v>199</v>
      </c>
      <c r="D3139" s="12" t="s">
        <v>8</v>
      </c>
      <c r="E3139" s="12" t="s">
        <v>30</v>
      </c>
      <c r="F3139" s="12" t="s">
        <v>10</v>
      </c>
      <c r="G3139" s="12">
        <v>12.224</v>
      </c>
      <c r="H3139" s="12">
        <v>26</v>
      </c>
      <c r="I3139" s="12">
        <v>2.4447999999999999</v>
      </c>
      <c r="J3139" s="13">
        <v>0.12</v>
      </c>
      <c r="K3139" s="12" t="str">
        <f t="shared" si="196"/>
        <v>December</v>
      </c>
      <c r="L3139" s="24">
        <f t="shared" si="197"/>
        <v>0.19999999999999998</v>
      </c>
      <c r="M3139" s="12">
        <f t="shared" si="198"/>
        <v>0.47015384615384614</v>
      </c>
      <c r="N3139" s="19">
        <f t="shared" si="199"/>
        <v>10.75712</v>
      </c>
    </row>
    <row r="3140" spans="1:14" x14ac:dyDescent="0.3">
      <c r="A3140" s="10" t="s">
        <v>3836</v>
      </c>
      <c r="B3140" s="11">
        <v>43445</v>
      </c>
      <c r="C3140" s="12" t="s">
        <v>199</v>
      </c>
      <c r="D3140" s="12" t="s">
        <v>8</v>
      </c>
      <c r="E3140" s="12" t="s">
        <v>30</v>
      </c>
      <c r="F3140" s="12" t="s">
        <v>18</v>
      </c>
      <c r="G3140" s="12">
        <v>44.783999999999999</v>
      </c>
      <c r="H3140" s="12">
        <v>16</v>
      </c>
      <c r="I3140" s="12">
        <v>8.9567999999999994</v>
      </c>
      <c r="J3140" s="13">
        <v>0.04</v>
      </c>
      <c r="K3140" s="12" t="str">
        <f t="shared" si="196"/>
        <v>December</v>
      </c>
      <c r="L3140" s="24">
        <f t="shared" si="197"/>
        <v>0.19999999999999998</v>
      </c>
      <c r="M3140" s="12">
        <f t="shared" si="198"/>
        <v>2.7989999999999999</v>
      </c>
      <c r="N3140" s="19">
        <f t="shared" si="199"/>
        <v>42.992640000000002</v>
      </c>
    </row>
    <row r="3141" spans="1:14" x14ac:dyDescent="0.3">
      <c r="A3141" s="10" t="s">
        <v>3837</v>
      </c>
      <c r="B3141" s="11">
        <v>43445</v>
      </c>
      <c r="C3141" s="12" t="s">
        <v>199</v>
      </c>
      <c r="D3141" s="12" t="s">
        <v>8</v>
      </c>
      <c r="E3141" s="12" t="s">
        <v>30</v>
      </c>
      <c r="F3141" s="12" t="s">
        <v>4</v>
      </c>
      <c r="G3141" s="12">
        <v>22.847999999999999</v>
      </c>
      <c r="H3141" s="12">
        <v>20</v>
      </c>
      <c r="I3141" s="12">
        <v>4.5696000000000003</v>
      </c>
      <c r="J3141" s="13">
        <v>0</v>
      </c>
      <c r="K3141" s="12" t="str">
        <f t="shared" si="196"/>
        <v>December</v>
      </c>
      <c r="L3141" s="24">
        <f t="shared" si="197"/>
        <v>0.2</v>
      </c>
      <c r="M3141" s="12">
        <f t="shared" si="198"/>
        <v>1.1423999999999999</v>
      </c>
      <c r="N3141" s="19">
        <f t="shared" si="199"/>
        <v>22.847999999999999</v>
      </c>
    </row>
    <row r="3142" spans="1:14" x14ac:dyDescent="0.3">
      <c r="A3142" s="10" t="s">
        <v>3838</v>
      </c>
      <c r="B3142" s="11">
        <v>42485</v>
      </c>
      <c r="C3142" s="12" t="s">
        <v>481</v>
      </c>
      <c r="D3142" s="12" t="s">
        <v>45</v>
      </c>
      <c r="E3142" s="12" t="s">
        <v>3</v>
      </c>
      <c r="F3142" s="12" t="s">
        <v>10</v>
      </c>
      <c r="G3142" s="12">
        <v>206.43</v>
      </c>
      <c r="H3142" s="12">
        <v>19</v>
      </c>
      <c r="I3142" s="12">
        <v>41.286000000000001</v>
      </c>
      <c r="J3142" s="13">
        <v>0.08</v>
      </c>
      <c r="K3142" s="12" t="str">
        <f t="shared" si="196"/>
        <v>April</v>
      </c>
      <c r="L3142" s="24">
        <f t="shared" si="197"/>
        <v>0.2</v>
      </c>
      <c r="M3142" s="12">
        <f t="shared" si="198"/>
        <v>10.864736842105264</v>
      </c>
      <c r="N3142" s="19">
        <f t="shared" si="199"/>
        <v>189.91560000000001</v>
      </c>
    </row>
    <row r="3143" spans="1:14" x14ac:dyDescent="0.3">
      <c r="A3143" s="10" t="s">
        <v>3839</v>
      </c>
      <c r="B3143" s="11">
        <v>42350</v>
      </c>
      <c r="C3143" s="12" t="s">
        <v>1486</v>
      </c>
      <c r="D3143" s="12" t="s">
        <v>8</v>
      </c>
      <c r="E3143" s="12" t="s">
        <v>9</v>
      </c>
      <c r="F3143" s="12" t="s">
        <v>10</v>
      </c>
      <c r="G3143" s="12">
        <v>210.392</v>
      </c>
      <c r="H3143" s="12">
        <v>8</v>
      </c>
      <c r="I3143" s="12">
        <v>42.078400000000002</v>
      </c>
      <c r="J3143" s="13">
        <v>0.11</v>
      </c>
      <c r="K3143" s="12" t="str">
        <f t="shared" si="196"/>
        <v>December</v>
      </c>
      <c r="L3143" s="24">
        <f t="shared" si="197"/>
        <v>0.2</v>
      </c>
      <c r="M3143" s="12">
        <f t="shared" si="198"/>
        <v>26.298999999999999</v>
      </c>
      <c r="N3143" s="19">
        <f t="shared" si="199"/>
        <v>187.24887999999999</v>
      </c>
    </row>
    <row r="3144" spans="1:14" x14ac:dyDescent="0.3">
      <c r="A3144" s="10" t="s">
        <v>3840</v>
      </c>
      <c r="B3144" s="11">
        <v>43368</v>
      </c>
      <c r="C3144" s="12" t="s">
        <v>639</v>
      </c>
      <c r="D3144" s="12" t="s">
        <v>45</v>
      </c>
      <c r="E3144" s="12" t="s">
        <v>3</v>
      </c>
      <c r="F3144" s="12" t="s">
        <v>18</v>
      </c>
      <c r="G3144" s="12">
        <v>119.96</v>
      </c>
      <c r="H3144" s="12">
        <v>9</v>
      </c>
      <c r="I3144" s="12">
        <v>23.992000000000001</v>
      </c>
      <c r="J3144" s="13">
        <v>0.01</v>
      </c>
      <c r="K3144" s="12" t="str">
        <f t="shared" si="196"/>
        <v>September</v>
      </c>
      <c r="L3144" s="24">
        <f t="shared" si="197"/>
        <v>0.2</v>
      </c>
      <c r="M3144" s="12">
        <f t="shared" si="198"/>
        <v>13.328888888888889</v>
      </c>
      <c r="N3144" s="19">
        <f t="shared" si="199"/>
        <v>118.76039999999999</v>
      </c>
    </row>
    <row r="3145" spans="1:14" x14ac:dyDescent="0.3">
      <c r="A3145" s="10" t="s">
        <v>3841</v>
      </c>
      <c r="B3145" s="11">
        <v>43368</v>
      </c>
      <c r="C3145" s="12" t="s">
        <v>639</v>
      </c>
      <c r="D3145" s="12" t="s">
        <v>45</v>
      </c>
      <c r="E3145" s="12" t="s">
        <v>3</v>
      </c>
      <c r="F3145" s="12" t="s">
        <v>10</v>
      </c>
      <c r="G3145" s="12">
        <v>10.608000000000001</v>
      </c>
      <c r="H3145" s="12">
        <v>16</v>
      </c>
      <c r="I3145" s="12">
        <v>2.1215999999999999</v>
      </c>
      <c r="J3145" s="13">
        <v>0.09</v>
      </c>
      <c r="K3145" s="12" t="str">
        <f t="shared" si="196"/>
        <v>September</v>
      </c>
      <c r="L3145" s="24">
        <f t="shared" si="197"/>
        <v>0.19999999999999998</v>
      </c>
      <c r="M3145" s="12">
        <f t="shared" si="198"/>
        <v>0.66300000000000003</v>
      </c>
      <c r="N3145" s="19">
        <f t="shared" si="199"/>
        <v>9.6532800000000005</v>
      </c>
    </row>
    <row r="3146" spans="1:14" x14ac:dyDescent="0.3">
      <c r="A3146" s="10" t="s">
        <v>3842</v>
      </c>
      <c r="B3146" s="11">
        <v>42864</v>
      </c>
      <c r="C3146" s="12" t="s">
        <v>914</v>
      </c>
      <c r="D3146" s="12" t="s">
        <v>8</v>
      </c>
      <c r="E3146" s="12" t="s">
        <v>9</v>
      </c>
      <c r="F3146" s="12" t="s">
        <v>4</v>
      </c>
      <c r="G3146" s="12">
        <v>347.80200000000002</v>
      </c>
      <c r="H3146" s="12">
        <v>3</v>
      </c>
      <c r="I3146" s="12">
        <v>69.560400000000001</v>
      </c>
      <c r="J3146" s="13">
        <v>0.22</v>
      </c>
      <c r="K3146" s="12" t="str">
        <f t="shared" si="196"/>
        <v>May</v>
      </c>
      <c r="L3146" s="24">
        <f t="shared" si="197"/>
        <v>0.19999999999999998</v>
      </c>
      <c r="M3146" s="12">
        <f t="shared" si="198"/>
        <v>115.93400000000001</v>
      </c>
      <c r="N3146" s="19">
        <f t="shared" si="199"/>
        <v>271.28556000000003</v>
      </c>
    </row>
    <row r="3147" spans="1:14" x14ac:dyDescent="0.3">
      <c r="A3147" s="10" t="s">
        <v>3843</v>
      </c>
      <c r="B3147" s="11">
        <v>43406</v>
      </c>
      <c r="C3147" s="12" t="s">
        <v>3844</v>
      </c>
      <c r="D3147" s="12" t="s">
        <v>8</v>
      </c>
      <c r="E3147" s="12" t="s">
        <v>9</v>
      </c>
      <c r="F3147" s="12" t="s">
        <v>4</v>
      </c>
      <c r="G3147" s="12">
        <v>963.13599999999997</v>
      </c>
      <c r="H3147" s="12">
        <v>9</v>
      </c>
      <c r="I3147" s="12">
        <v>192.62719999999999</v>
      </c>
      <c r="J3147" s="13">
        <v>0.12</v>
      </c>
      <c r="K3147" s="12" t="str">
        <f t="shared" si="196"/>
        <v>November</v>
      </c>
      <c r="L3147" s="24">
        <f t="shared" si="197"/>
        <v>0.19999999999999998</v>
      </c>
      <c r="M3147" s="12">
        <f t="shared" si="198"/>
        <v>107.01511111111111</v>
      </c>
      <c r="N3147" s="19">
        <f t="shared" si="199"/>
        <v>847.55967999999996</v>
      </c>
    </row>
    <row r="3148" spans="1:14" x14ac:dyDescent="0.3">
      <c r="A3148" s="10" t="s">
        <v>3845</v>
      </c>
      <c r="B3148" s="11">
        <v>43406</v>
      </c>
      <c r="C3148" s="12" t="s">
        <v>3844</v>
      </c>
      <c r="D3148" s="12" t="s">
        <v>8</v>
      </c>
      <c r="E3148" s="12" t="s">
        <v>9</v>
      </c>
      <c r="F3148" s="12" t="s">
        <v>18</v>
      </c>
      <c r="G3148" s="12">
        <v>88.775999999999996</v>
      </c>
      <c r="H3148" s="12">
        <v>24</v>
      </c>
      <c r="I3148" s="12">
        <v>17.755199999999999</v>
      </c>
      <c r="J3148" s="13">
        <v>0.18</v>
      </c>
      <c r="K3148" s="12" t="str">
        <f t="shared" si="196"/>
        <v>November</v>
      </c>
      <c r="L3148" s="24">
        <f t="shared" si="197"/>
        <v>0.19999999999999998</v>
      </c>
      <c r="M3148" s="12">
        <f t="shared" si="198"/>
        <v>3.6989999999999998</v>
      </c>
      <c r="N3148" s="19">
        <f t="shared" si="199"/>
        <v>72.796319999999994</v>
      </c>
    </row>
    <row r="3149" spans="1:14" x14ac:dyDescent="0.3">
      <c r="A3149" s="10" t="s">
        <v>3846</v>
      </c>
      <c r="B3149" s="11">
        <v>42185</v>
      </c>
      <c r="C3149" s="12" t="s">
        <v>914</v>
      </c>
      <c r="D3149" s="12" t="s">
        <v>8</v>
      </c>
      <c r="E3149" s="12" t="s">
        <v>9</v>
      </c>
      <c r="F3149" s="12" t="s">
        <v>10</v>
      </c>
      <c r="G3149" s="12">
        <v>32.4</v>
      </c>
      <c r="H3149" s="12">
        <v>1</v>
      </c>
      <c r="I3149" s="12">
        <v>6.48</v>
      </c>
      <c r="J3149" s="13">
        <v>0.05</v>
      </c>
      <c r="K3149" s="12" t="str">
        <f t="shared" si="196"/>
        <v>June</v>
      </c>
      <c r="L3149" s="24">
        <f t="shared" si="197"/>
        <v>0.2</v>
      </c>
      <c r="M3149" s="12">
        <f t="shared" si="198"/>
        <v>32.4</v>
      </c>
      <c r="N3149" s="19">
        <f t="shared" si="199"/>
        <v>30.779999999999998</v>
      </c>
    </row>
    <row r="3150" spans="1:14" x14ac:dyDescent="0.3">
      <c r="A3150" s="10" t="s">
        <v>3847</v>
      </c>
      <c r="B3150" s="11">
        <v>42922</v>
      </c>
      <c r="C3150" s="12" t="s">
        <v>1010</v>
      </c>
      <c r="D3150" s="12" t="s">
        <v>8</v>
      </c>
      <c r="E3150" s="12" t="s">
        <v>30</v>
      </c>
      <c r="F3150" s="12" t="s">
        <v>10</v>
      </c>
      <c r="G3150" s="12">
        <v>32.4</v>
      </c>
      <c r="H3150" s="12">
        <v>24</v>
      </c>
      <c r="I3150" s="12">
        <v>6.48</v>
      </c>
      <c r="J3150" s="13">
        <v>0.23</v>
      </c>
      <c r="K3150" s="12" t="str">
        <f t="shared" si="196"/>
        <v>July</v>
      </c>
      <c r="L3150" s="24">
        <f t="shared" si="197"/>
        <v>0.2</v>
      </c>
      <c r="M3150" s="12">
        <f t="shared" si="198"/>
        <v>1.3499999999999999</v>
      </c>
      <c r="N3150" s="19">
        <f t="shared" si="199"/>
        <v>24.948</v>
      </c>
    </row>
    <row r="3151" spans="1:14" x14ac:dyDescent="0.3">
      <c r="A3151" s="10" t="s">
        <v>3848</v>
      </c>
      <c r="B3151" s="11">
        <v>42358</v>
      </c>
      <c r="C3151" s="12" t="s">
        <v>584</v>
      </c>
      <c r="D3151" s="12" t="s">
        <v>8</v>
      </c>
      <c r="E3151" s="12" t="s">
        <v>3</v>
      </c>
      <c r="F3151" s="12" t="s">
        <v>10</v>
      </c>
      <c r="G3151" s="12">
        <v>31.05</v>
      </c>
      <c r="H3151" s="12">
        <v>26</v>
      </c>
      <c r="I3151" s="12">
        <v>6.21</v>
      </c>
      <c r="J3151" s="13">
        <v>0.1</v>
      </c>
      <c r="K3151" s="12" t="str">
        <f t="shared" si="196"/>
        <v>December</v>
      </c>
      <c r="L3151" s="24">
        <f t="shared" si="197"/>
        <v>0.19999999999999998</v>
      </c>
      <c r="M3151" s="12">
        <f t="shared" si="198"/>
        <v>1.1942307692307692</v>
      </c>
      <c r="N3151" s="19">
        <f t="shared" si="199"/>
        <v>27.945</v>
      </c>
    </row>
    <row r="3152" spans="1:14" x14ac:dyDescent="0.3">
      <c r="A3152" s="10" t="s">
        <v>3849</v>
      </c>
      <c r="B3152" s="11">
        <v>42719</v>
      </c>
      <c r="C3152" s="12" t="s">
        <v>608</v>
      </c>
      <c r="D3152" s="12" t="s">
        <v>2</v>
      </c>
      <c r="E3152" s="12" t="s">
        <v>3</v>
      </c>
      <c r="F3152" s="12" t="s">
        <v>18</v>
      </c>
      <c r="G3152" s="12">
        <v>2025.36</v>
      </c>
      <c r="H3152" s="12">
        <v>29</v>
      </c>
      <c r="I3152" s="12">
        <v>405.072</v>
      </c>
      <c r="J3152" s="13">
        <v>0.2</v>
      </c>
      <c r="K3152" s="12" t="str">
        <f t="shared" si="196"/>
        <v>December</v>
      </c>
      <c r="L3152" s="24">
        <f t="shared" si="197"/>
        <v>0.2</v>
      </c>
      <c r="M3152" s="12">
        <f t="shared" si="198"/>
        <v>69.84</v>
      </c>
      <c r="N3152" s="19">
        <f t="shared" si="199"/>
        <v>1620.288</v>
      </c>
    </row>
    <row r="3153" spans="1:14" x14ac:dyDescent="0.3">
      <c r="A3153" s="10" t="s">
        <v>3850</v>
      </c>
      <c r="B3153" s="11">
        <v>42719</v>
      </c>
      <c r="C3153" s="12" t="s">
        <v>608</v>
      </c>
      <c r="D3153" s="12" t="s">
        <v>2</v>
      </c>
      <c r="E3153" s="12" t="s">
        <v>3</v>
      </c>
      <c r="F3153" s="12" t="s">
        <v>18</v>
      </c>
      <c r="G3153" s="12">
        <v>1799.9939999999999</v>
      </c>
      <c r="H3153" s="12">
        <v>25</v>
      </c>
      <c r="I3153" s="12">
        <v>359.99880000000002</v>
      </c>
      <c r="J3153" s="13">
        <v>0.12</v>
      </c>
      <c r="K3153" s="12" t="str">
        <f t="shared" si="196"/>
        <v>December</v>
      </c>
      <c r="L3153" s="24">
        <f t="shared" si="197"/>
        <v>0.2</v>
      </c>
      <c r="M3153" s="12">
        <f t="shared" si="198"/>
        <v>71.999759999999995</v>
      </c>
      <c r="N3153" s="19">
        <f t="shared" si="199"/>
        <v>1583.9947199999999</v>
      </c>
    </row>
    <row r="3154" spans="1:14" x14ac:dyDescent="0.3">
      <c r="A3154" s="10" t="s">
        <v>3851</v>
      </c>
      <c r="B3154" s="11">
        <v>42719</v>
      </c>
      <c r="C3154" s="12" t="s">
        <v>608</v>
      </c>
      <c r="D3154" s="12" t="s">
        <v>2</v>
      </c>
      <c r="E3154" s="12" t="s">
        <v>3</v>
      </c>
      <c r="F3154" s="12" t="s">
        <v>18</v>
      </c>
      <c r="G3154" s="12">
        <v>101.988</v>
      </c>
      <c r="H3154" s="12">
        <v>12</v>
      </c>
      <c r="I3154" s="12">
        <v>20.397600000000001</v>
      </c>
      <c r="J3154" s="13">
        <v>7.0000000000000007E-2</v>
      </c>
      <c r="K3154" s="12" t="str">
        <f t="shared" si="196"/>
        <v>December</v>
      </c>
      <c r="L3154" s="24">
        <f t="shared" si="197"/>
        <v>0.2</v>
      </c>
      <c r="M3154" s="12">
        <f t="shared" si="198"/>
        <v>8.4990000000000006</v>
      </c>
      <c r="N3154" s="19">
        <f t="shared" si="199"/>
        <v>94.848839999999996</v>
      </c>
    </row>
    <row r="3155" spans="1:14" x14ac:dyDescent="0.3">
      <c r="A3155" s="10" t="s">
        <v>3852</v>
      </c>
      <c r="B3155" s="11">
        <v>42719</v>
      </c>
      <c r="C3155" s="12" t="s">
        <v>608</v>
      </c>
      <c r="D3155" s="12" t="s">
        <v>2</v>
      </c>
      <c r="E3155" s="12" t="s">
        <v>3</v>
      </c>
      <c r="F3155" s="12" t="s">
        <v>4</v>
      </c>
      <c r="G3155" s="12">
        <v>262.86399999999998</v>
      </c>
      <c r="H3155" s="12">
        <v>15</v>
      </c>
      <c r="I3155" s="12">
        <v>52.572800000000001</v>
      </c>
      <c r="J3155" s="13">
        <v>0.17</v>
      </c>
      <c r="K3155" s="12" t="str">
        <f t="shared" si="196"/>
        <v>December</v>
      </c>
      <c r="L3155" s="24">
        <f t="shared" si="197"/>
        <v>0.2</v>
      </c>
      <c r="M3155" s="12">
        <f t="shared" si="198"/>
        <v>17.524266666666666</v>
      </c>
      <c r="N3155" s="19">
        <f t="shared" si="199"/>
        <v>218.17711999999997</v>
      </c>
    </row>
    <row r="3156" spans="1:14" x14ac:dyDescent="0.3">
      <c r="A3156" s="10" t="s">
        <v>3853</v>
      </c>
      <c r="B3156" s="11">
        <v>43301</v>
      </c>
      <c r="C3156" s="12" t="s">
        <v>1688</v>
      </c>
      <c r="D3156" s="12" t="s">
        <v>2</v>
      </c>
      <c r="E3156" s="12" t="s">
        <v>9</v>
      </c>
      <c r="F3156" s="12" t="s">
        <v>10</v>
      </c>
      <c r="G3156" s="12">
        <v>735.98</v>
      </c>
      <c r="H3156" s="12">
        <v>11</v>
      </c>
      <c r="I3156" s="12">
        <v>147.196</v>
      </c>
      <c r="J3156" s="13">
        <v>0.15</v>
      </c>
      <c r="K3156" s="12" t="str">
        <f t="shared" si="196"/>
        <v>July</v>
      </c>
      <c r="L3156" s="24">
        <f t="shared" si="197"/>
        <v>0.19999999999999998</v>
      </c>
      <c r="M3156" s="12">
        <f t="shared" si="198"/>
        <v>66.907272727272726</v>
      </c>
      <c r="N3156" s="19">
        <f t="shared" si="199"/>
        <v>625.58299999999997</v>
      </c>
    </row>
    <row r="3157" spans="1:14" x14ac:dyDescent="0.3">
      <c r="A3157" s="10" t="s">
        <v>3854</v>
      </c>
      <c r="B3157" s="11">
        <v>42071</v>
      </c>
      <c r="C3157" s="12" t="s">
        <v>3855</v>
      </c>
      <c r="D3157" s="12" t="s">
        <v>8</v>
      </c>
      <c r="E3157" s="12" t="s">
        <v>30</v>
      </c>
      <c r="F3157" s="12" t="s">
        <v>10</v>
      </c>
      <c r="G3157" s="12">
        <v>93.024000000000001</v>
      </c>
      <c r="H3157" s="12">
        <v>21</v>
      </c>
      <c r="I3157" s="12">
        <v>18.604800000000001</v>
      </c>
      <c r="J3157" s="13">
        <v>0.08</v>
      </c>
      <c r="K3157" s="12" t="str">
        <f t="shared" si="196"/>
        <v>March</v>
      </c>
      <c r="L3157" s="24">
        <f t="shared" si="197"/>
        <v>0.2</v>
      </c>
      <c r="M3157" s="12">
        <f t="shared" si="198"/>
        <v>4.4297142857142857</v>
      </c>
      <c r="N3157" s="19">
        <f t="shared" si="199"/>
        <v>85.582080000000005</v>
      </c>
    </row>
    <row r="3158" spans="1:14" x14ac:dyDescent="0.3">
      <c r="A3158" s="10" t="s">
        <v>3856</v>
      </c>
      <c r="B3158" s="11">
        <v>42606</v>
      </c>
      <c r="C3158" s="12" t="s">
        <v>3035</v>
      </c>
      <c r="D3158" s="12" t="s">
        <v>8</v>
      </c>
      <c r="E3158" s="12" t="s">
        <v>9</v>
      </c>
      <c r="F3158" s="12" t="s">
        <v>4</v>
      </c>
      <c r="G3158" s="12">
        <v>284.36399999999998</v>
      </c>
      <c r="H3158" s="12">
        <v>17</v>
      </c>
      <c r="I3158" s="12">
        <v>56.872799999999998</v>
      </c>
      <c r="J3158" s="13">
        <v>0.21</v>
      </c>
      <c r="K3158" s="12" t="str">
        <f t="shared" si="196"/>
        <v>August</v>
      </c>
      <c r="L3158" s="24">
        <f t="shared" si="197"/>
        <v>0.2</v>
      </c>
      <c r="M3158" s="12">
        <f t="shared" si="198"/>
        <v>16.727294117647059</v>
      </c>
      <c r="N3158" s="19">
        <f t="shared" si="199"/>
        <v>224.64756</v>
      </c>
    </row>
    <row r="3159" spans="1:14" x14ac:dyDescent="0.3">
      <c r="A3159" s="10" t="s">
        <v>3857</v>
      </c>
      <c r="B3159" s="11">
        <v>42606</v>
      </c>
      <c r="C3159" s="12" t="s">
        <v>3035</v>
      </c>
      <c r="D3159" s="12" t="s">
        <v>8</v>
      </c>
      <c r="E3159" s="12" t="s">
        <v>9</v>
      </c>
      <c r="F3159" s="12" t="s">
        <v>18</v>
      </c>
      <c r="G3159" s="12">
        <v>26</v>
      </c>
      <c r="H3159" s="12">
        <v>10</v>
      </c>
      <c r="I3159" s="12">
        <v>5.2</v>
      </c>
      <c r="J3159" s="13">
        <v>0.19</v>
      </c>
      <c r="K3159" s="12" t="str">
        <f t="shared" si="196"/>
        <v>August</v>
      </c>
      <c r="L3159" s="24">
        <f t="shared" si="197"/>
        <v>0.2</v>
      </c>
      <c r="M3159" s="12">
        <f t="shared" si="198"/>
        <v>2.6</v>
      </c>
      <c r="N3159" s="19">
        <f t="shared" si="199"/>
        <v>21.06</v>
      </c>
    </row>
    <row r="3160" spans="1:14" x14ac:dyDescent="0.3">
      <c r="A3160" s="10" t="s">
        <v>3858</v>
      </c>
      <c r="B3160" s="11">
        <v>42820</v>
      </c>
      <c r="C3160" s="12" t="s">
        <v>733</v>
      </c>
      <c r="D3160" s="12" t="s">
        <v>29</v>
      </c>
      <c r="E3160" s="12" t="s">
        <v>3</v>
      </c>
      <c r="F3160" s="12" t="s">
        <v>10</v>
      </c>
      <c r="G3160" s="12">
        <v>67.64</v>
      </c>
      <c r="H3160" s="12">
        <v>1</v>
      </c>
      <c r="I3160" s="12">
        <v>13.528</v>
      </c>
      <c r="J3160" s="13">
        <v>0.23</v>
      </c>
      <c r="K3160" s="12" t="str">
        <f t="shared" si="196"/>
        <v>March</v>
      </c>
      <c r="L3160" s="24">
        <f t="shared" si="197"/>
        <v>0.2</v>
      </c>
      <c r="M3160" s="12">
        <f t="shared" si="198"/>
        <v>67.64</v>
      </c>
      <c r="N3160" s="19">
        <f t="shared" si="199"/>
        <v>52.082799999999999</v>
      </c>
    </row>
    <row r="3161" spans="1:14" x14ac:dyDescent="0.3">
      <c r="A3161" s="10" t="s">
        <v>3859</v>
      </c>
      <c r="B3161" s="11">
        <v>42820</v>
      </c>
      <c r="C3161" s="12" t="s">
        <v>733</v>
      </c>
      <c r="D3161" s="12" t="s">
        <v>29</v>
      </c>
      <c r="E3161" s="12" t="s">
        <v>3</v>
      </c>
      <c r="F3161" s="12" t="s">
        <v>18</v>
      </c>
      <c r="G3161" s="12">
        <v>119.976</v>
      </c>
      <c r="H3161" s="12">
        <v>28</v>
      </c>
      <c r="I3161" s="12">
        <v>23.995200000000001</v>
      </c>
      <c r="J3161" s="13">
        <v>0.2</v>
      </c>
      <c r="K3161" s="12" t="str">
        <f t="shared" si="196"/>
        <v>March</v>
      </c>
      <c r="L3161" s="24">
        <f t="shared" si="197"/>
        <v>0.2</v>
      </c>
      <c r="M3161" s="12">
        <f t="shared" si="198"/>
        <v>4.2848571428571427</v>
      </c>
      <c r="N3161" s="19">
        <f t="shared" si="199"/>
        <v>95.980800000000002</v>
      </c>
    </row>
    <row r="3162" spans="1:14" x14ac:dyDescent="0.3">
      <c r="A3162" s="10" t="s">
        <v>3860</v>
      </c>
      <c r="B3162" s="11">
        <v>42347</v>
      </c>
      <c r="C3162" s="12" t="s">
        <v>3861</v>
      </c>
      <c r="D3162" s="12" t="s">
        <v>29</v>
      </c>
      <c r="E3162" s="12" t="s">
        <v>3</v>
      </c>
      <c r="F3162" s="12" t="s">
        <v>10</v>
      </c>
      <c r="G3162" s="12">
        <v>5.18</v>
      </c>
      <c r="H3162" s="12">
        <v>13</v>
      </c>
      <c r="I3162" s="12">
        <v>1.036</v>
      </c>
      <c r="J3162" s="13">
        <v>0.11</v>
      </c>
      <c r="K3162" s="12" t="str">
        <f t="shared" si="196"/>
        <v>December</v>
      </c>
      <c r="L3162" s="24">
        <f t="shared" si="197"/>
        <v>0.2</v>
      </c>
      <c r="M3162" s="12">
        <f t="shared" si="198"/>
        <v>0.39846153846153842</v>
      </c>
      <c r="N3162" s="19">
        <f t="shared" si="199"/>
        <v>4.6101999999999999</v>
      </c>
    </row>
    <row r="3163" spans="1:14" x14ac:dyDescent="0.3">
      <c r="A3163" s="10" t="s">
        <v>3862</v>
      </c>
      <c r="B3163" s="11">
        <v>42268</v>
      </c>
      <c r="C3163" s="12" t="s">
        <v>2221</v>
      </c>
      <c r="D3163" s="12" t="s">
        <v>29</v>
      </c>
      <c r="E3163" s="12" t="s">
        <v>3</v>
      </c>
      <c r="F3163" s="12" t="s">
        <v>10</v>
      </c>
      <c r="G3163" s="12">
        <v>15.56</v>
      </c>
      <c r="H3163" s="12">
        <v>28</v>
      </c>
      <c r="I3163" s="12">
        <v>3.1120000000000001</v>
      </c>
      <c r="J3163" s="13">
        <v>0.22</v>
      </c>
      <c r="K3163" s="12" t="str">
        <f t="shared" si="196"/>
        <v>September</v>
      </c>
      <c r="L3163" s="24">
        <f t="shared" si="197"/>
        <v>0.2</v>
      </c>
      <c r="M3163" s="12">
        <f t="shared" si="198"/>
        <v>0.55571428571428572</v>
      </c>
      <c r="N3163" s="19">
        <f t="shared" si="199"/>
        <v>12.136800000000001</v>
      </c>
    </row>
    <row r="3164" spans="1:14" x14ac:dyDescent="0.3">
      <c r="A3164" s="10" t="s">
        <v>3863</v>
      </c>
      <c r="B3164" s="11">
        <v>42268</v>
      </c>
      <c r="C3164" s="12" t="s">
        <v>2221</v>
      </c>
      <c r="D3164" s="12" t="s">
        <v>29</v>
      </c>
      <c r="E3164" s="12" t="s">
        <v>3</v>
      </c>
      <c r="F3164" s="12" t="s">
        <v>10</v>
      </c>
      <c r="G3164" s="12">
        <v>78.349999999999994</v>
      </c>
      <c r="H3164" s="12">
        <v>1</v>
      </c>
      <c r="I3164" s="12">
        <v>15.67</v>
      </c>
      <c r="J3164" s="13">
        <v>0.21</v>
      </c>
      <c r="K3164" s="12" t="str">
        <f t="shared" si="196"/>
        <v>September</v>
      </c>
      <c r="L3164" s="24">
        <f t="shared" si="197"/>
        <v>0.2</v>
      </c>
      <c r="M3164" s="12">
        <f t="shared" si="198"/>
        <v>78.349999999999994</v>
      </c>
      <c r="N3164" s="19">
        <f t="shared" si="199"/>
        <v>61.896499999999996</v>
      </c>
    </row>
    <row r="3165" spans="1:14" x14ac:dyDescent="0.3">
      <c r="A3165" s="10" t="s">
        <v>3864</v>
      </c>
      <c r="B3165" s="11">
        <v>42268</v>
      </c>
      <c r="C3165" s="12" t="s">
        <v>2221</v>
      </c>
      <c r="D3165" s="12" t="s">
        <v>29</v>
      </c>
      <c r="E3165" s="12" t="s">
        <v>3</v>
      </c>
      <c r="F3165" s="12" t="s">
        <v>10</v>
      </c>
      <c r="G3165" s="12">
        <v>59.52</v>
      </c>
      <c r="H3165" s="12">
        <v>3</v>
      </c>
      <c r="I3165" s="12">
        <v>11.904</v>
      </c>
      <c r="J3165" s="13">
        <v>0.24</v>
      </c>
      <c r="K3165" s="12" t="str">
        <f t="shared" si="196"/>
        <v>September</v>
      </c>
      <c r="L3165" s="24">
        <f t="shared" si="197"/>
        <v>0.19999999999999998</v>
      </c>
      <c r="M3165" s="12">
        <f t="shared" si="198"/>
        <v>19.84</v>
      </c>
      <c r="N3165" s="19">
        <f t="shared" si="199"/>
        <v>45.235200000000006</v>
      </c>
    </row>
    <row r="3166" spans="1:14" x14ac:dyDescent="0.3">
      <c r="A3166" s="10" t="s">
        <v>3865</v>
      </c>
      <c r="B3166" s="11">
        <v>42268</v>
      </c>
      <c r="C3166" s="12" t="s">
        <v>2221</v>
      </c>
      <c r="D3166" s="12" t="s">
        <v>29</v>
      </c>
      <c r="E3166" s="12" t="s">
        <v>3</v>
      </c>
      <c r="F3166" s="12" t="s">
        <v>10</v>
      </c>
      <c r="G3166" s="12">
        <v>38.520000000000003</v>
      </c>
      <c r="H3166" s="12">
        <v>16</v>
      </c>
      <c r="I3166" s="12">
        <v>7.7039999999999997</v>
      </c>
      <c r="J3166" s="13">
        <v>0.02</v>
      </c>
      <c r="K3166" s="12" t="str">
        <f t="shared" si="196"/>
        <v>September</v>
      </c>
      <c r="L3166" s="24">
        <f t="shared" si="197"/>
        <v>0.19999999999999998</v>
      </c>
      <c r="M3166" s="12">
        <f t="shared" si="198"/>
        <v>2.4075000000000002</v>
      </c>
      <c r="N3166" s="19">
        <f t="shared" si="199"/>
        <v>37.749600000000001</v>
      </c>
    </row>
    <row r="3167" spans="1:14" x14ac:dyDescent="0.3">
      <c r="A3167" s="10" t="s">
        <v>3866</v>
      </c>
      <c r="B3167" s="11">
        <v>42268</v>
      </c>
      <c r="C3167" s="12" t="s">
        <v>2221</v>
      </c>
      <c r="D3167" s="12" t="s">
        <v>29</v>
      </c>
      <c r="E3167" s="12" t="s">
        <v>3</v>
      </c>
      <c r="F3167" s="12" t="s">
        <v>18</v>
      </c>
      <c r="G3167" s="12">
        <v>239.98400000000001</v>
      </c>
      <c r="H3167" s="12">
        <v>6</v>
      </c>
      <c r="I3167" s="12">
        <v>47.9968</v>
      </c>
      <c r="J3167" s="13">
        <v>7.0000000000000007E-2</v>
      </c>
      <c r="K3167" s="12" t="str">
        <f t="shared" si="196"/>
        <v>September</v>
      </c>
      <c r="L3167" s="24">
        <f t="shared" si="197"/>
        <v>0.19999999999999998</v>
      </c>
      <c r="M3167" s="12">
        <f t="shared" si="198"/>
        <v>39.997333333333337</v>
      </c>
      <c r="N3167" s="19">
        <f t="shared" si="199"/>
        <v>223.18512000000001</v>
      </c>
    </row>
    <row r="3168" spans="1:14" x14ac:dyDescent="0.3">
      <c r="A3168" s="10" t="s">
        <v>3867</v>
      </c>
      <c r="B3168" s="11">
        <v>42268</v>
      </c>
      <c r="C3168" s="12" t="s">
        <v>2221</v>
      </c>
      <c r="D3168" s="12" t="s">
        <v>29</v>
      </c>
      <c r="E3168" s="12" t="s">
        <v>3</v>
      </c>
      <c r="F3168" s="12" t="s">
        <v>10</v>
      </c>
      <c r="G3168" s="12">
        <v>19.350000000000001</v>
      </c>
      <c r="H3168" s="12">
        <v>4</v>
      </c>
      <c r="I3168" s="12">
        <v>3.87</v>
      </c>
      <c r="J3168" s="13">
        <v>0.12</v>
      </c>
      <c r="K3168" s="12" t="str">
        <f t="shared" si="196"/>
        <v>September</v>
      </c>
      <c r="L3168" s="24">
        <f t="shared" si="197"/>
        <v>0.19999999999999998</v>
      </c>
      <c r="M3168" s="12">
        <f t="shared" si="198"/>
        <v>4.8375000000000004</v>
      </c>
      <c r="N3168" s="19">
        <f t="shared" si="199"/>
        <v>17.028000000000002</v>
      </c>
    </row>
    <row r="3169" spans="1:14" x14ac:dyDescent="0.3">
      <c r="A3169" s="10" t="s">
        <v>3868</v>
      </c>
      <c r="B3169" s="11">
        <v>43037</v>
      </c>
      <c r="C3169" s="12" t="s">
        <v>519</v>
      </c>
      <c r="D3169" s="12" t="s">
        <v>45</v>
      </c>
      <c r="E3169" s="12" t="s">
        <v>3</v>
      </c>
      <c r="F3169" s="12" t="s">
        <v>4</v>
      </c>
      <c r="G3169" s="12">
        <v>67</v>
      </c>
      <c r="H3169" s="12">
        <v>28</v>
      </c>
      <c r="I3169" s="12">
        <v>13.4</v>
      </c>
      <c r="J3169" s="13">
        <v>0.25</v>
      </c>
      <c r="K3169" s="12" t="str">
        <f t="shared" si="196"/>
        <v>October</v>
      </c>
      <c r="L3169" s="24">
        <f t="shared" si="197"/>
        <v>0.2</v>
      </c>
      <c r="M3169" s="12">
        <f t="shared" si="198"/>
        <v>2.3928571428571428</v>
      </c>
      <c r="N3169" s="19">
        <f t="shared" si="199"/>
        <v>50.25</v>
      </c>
    </row>
    <row r="3170" spans="1:14" x14ac:dyDescent="0.3">
      <c r="A3170" s="10" t="s">
        <v>3869</v>
      </c>
      <c r="B3170" s="11">
        <v>42883</v>
      </c>
      <c r="C3170" s="12" t="s">
        <v>594</v>
      </c>
      <c r="D3170" s="12" t="s">
        <v>8</v>
      </c>
      <c r="E3170" s="12" t="s">
        <v>9</v>
      </c>
      <c r="F3170" s="12" t="s">
        <v>4</v>
      </c>
      <c r="G3170" s="12">
        <v>390.27199999999999</v>
      </c>
      <c r="H3170" s="12">
        <v>19</v>
      </c>
      <c r="I3170" s="12">
        <v>78.054400000000001</v>
      </c>
      <c r="J3170" s="13">
        <v>0.02</v>
      </c>
      <c r="K3170" s="12" t="str">
        <f t="shared" si="196"/>
        <v>May</v>
      </c>
      <c r="L3170" s="24">
        <f t="shared" si="197"/>
        <v>0.2</v>
      </c>
      <c r="M3170" s="12">
        <f t="shared" si="198"/>
        <v>20.540631578947369</v>
      </c>
      <c r="N3170" s="19">
        <f t="shared" si="199"/>
        <v>382.46656000000002</v>
      </c>
    </row>
    <row r="3171" spans="1:14" x14ac:dyDescent="0.3">
      <c r="A3171" s="10" t="s">
        <v>3870</v>
      </c>
      <c r="B3171" s="11">
        <v>42883</v>
      </c>
      <c r="C3171" s="12" t="s">
        <v>594</v>
      </c>
      <c r="D3171" s="12" t="s">
        <v>8</v>
      </c>
      <c r="E3171" s="12" t="s">
        <v>9</v>
      </c>
      <c r="F3171" s="12" t="s">
        <v>10</v>
      </c>
      <c r="G3171" s="12">
        <v>62.192</v>
      </c>
      <c r="H3171" s="12">
        <v>30</v>
      </c>
      <c r="I3171" s="12">
        <v>12.4384</v>
      </c>
      <c r="J3171" s="13">
        <v>0.21</v>
      </c>
      <c r="K3171" s="12" t="str">
        <f t="shared" si="196"/>
        <v>May</v>
      </c>
      <c r="L3171" s="24">
        <f t="shared" si="197"/>
        <v>0.19999999999999998</v>
      </c>
      <c r="M3171" s="12">
        <f t="shared" si="198"/>
        <v>2.0730666666666666</v>
      </c>
      <c r="N3171" s="19">
        <f t="shared" si="199"/>
        <v>49.131680000000003</v>
      </c>
    </row>
    <row r="3172" spans="1:14" x14ac:dyDescent="0.3">
      <c r="A3172" s="10" t="s">
        <v>3871</v>
      </c>
      <c r="B3172" s="11">
        <v>43455</v>
      </c>
      <c r="C3172" s="12" t="s">
        <v>33</v>
      </c>
      <c r="D3172" s="12" t="s">
        <v>29</v>
      </c>
      <c r="E3172" s="12" t="s">
        <v>3</v>
      </c>
      <c r="F3172" s="12" t="s">
        <v>10</v>
      </c>
      <c r="G3172" s="12">
        <v>23.88</v>
      </c>
      <c r="H3172" s="12">
        <v>13</v>
      </c>
      <c r="I3172" s="12">
        <v>4.7759999999999998</v>
      </c>
      <c r="J3172" s="13">
        <v>0.12</v>
      </c>
      <c r="K3172" s="12" t="str">
        <f t="shared" si="196"/>
        <v>December</v>
      </c>
      <c r="L3172" s="24">
        <f t="shared" si="197"/>
        <v>0.2</v>
      </c>
      <c r="M3172" s="12">
        <f t="shared" si="198"/>
        <v>1.8369230769230769</v>
      </c>
      <c r="N3172" s="19">
        <f t="shared" si="199"/>
        <v>21.014399999999998</v>
      </c>
    </row>
    <row r="3173" spans="1:14" x14ac:dyDescent="0.3">
      <c r="A3173" s="10" t="s">
        <v>3872</v>
      </c>
      <c r="B3173" s="11">
        <v>42815</v>
      </c>
      <c r="C3173" s="12" t="s">
        <v>1816</v>
      </c>
      <c r="D3173" s="12" t="s">
        <v>8</v>
      </c>
      <c r="E3173" s="12" t="s">
        <v>3</v>
      </c>
      <c r="F3173" s="12" t="s">
        <v>10</v>
      </c>
      <c r="G3173" s="12">
        <v>3.1680000000000001</v>
      </c>
      <c r="H3173" s="12">
        <v>6</v>
      </c>
      <c r="I3173" s="12">
        <v>0.63360000000000005</v>
      </c>
      <c r="J3173" s="13">
        <v>7.0000000000000007E-2</v>
      </c>
      <c r="K3173" s="12" t="str">
        <f t="shared" si="196"/>
        <v>March</v>
      </c>
      <c r="L3173" s="24">
        <f t="shared" si="197"/>
        <v>0.2</v>
      </c>
      <c r="M3173" s="12">
        <f t="shared" si="198"/>
        <v>0.52800000000000002</v>
      </c>
      <c r="N3173" s="19">
        <f t="shared" si="199"/>
        <v>2.94624</v>
      </c>
    </row>
    <row r="3174" spans="1:14" x14ac:dyDescent="0.3">
      <c r="A3174" s="10" t="s">
        <v>3873</v>
      </c>
      <c r="B3174" s="11">
        <v>42815</v>
      </c>
      <c r="C3174" s="12" t="s">
        <v>1816</v>
      </c>
      <c r="D3174" s="12" t="s">
        <v>8</v>
      </c>
      <c r="E3174" s="12" t="s">
        <v>3</v>
      </c>
      <c r="F3174" s="12" t="s">
        <v>4</v>
      </c>
      <c r="G3174" s="12">
        <v>528.42999999999995</v>
      </c>
      <c r="H3174" s="12">
        <v>25</v>
      </c>
      <c r="I3174" s="12">
        <v>105.68600000000001</v>
      </c>
      <c r="J3174" s="13">
        <v>0.1</v>
      </c>
      <c r="K3174" s="12" t="str">
        <f t="shared" si="196"/>
        <v>March</v>
      </c>
      <c r="L3174" s="24">
        <f t="shared" si="197"/>
        <v>0.20000000000000004</v>
      </c>
      <c r="M3174" s="12">
        <f t="shared" si="198"/>
        <v>21.137199999999996</v>
      </c>
      <c r="N3174" s="19">
        <f t="shared" si="199"/>
        <v>475.58699999999993</v>
      </c>
    </row>
    <row r="3175" spans="1:14" x14ac:dyDescent="0.3">
      <c r="A3175" s="10" t="s">
        <v>3874</v>
      </c>
      <c r="B3175" s="11">
        <v>42815</v>
      </c>
      <c r="C3175" s="12" t="s">
        <v>1816</v>
      </c>
      <c r="D3175" s="12" t="s">
        <v>8</v>
      </c>
      <c r="E3175" s="12" t="s">
        <v>3</v>
      </c>
      <c r="F3175" s="12" t="s">
        <v>10</v>
      </c>
      <c r="G3175" s="12">
        <v>13.391999999999999</v>
      </c>
      <c r="H3175" s="12">
        <v>1</v>
      </c>
      <c r="I3175" s="12">
        <v>2.6783999999999999</v>
      </c>
      <c r="J3175" s="13">
        <v>7.0000000000000007E-2</v>
      </c>
      <c r="K3175" s="12" t="str">
        <f t="shared" si="196"/>
        <v>March</v>
      </c>
      <c r="L3175" s="24">
        <f t="shared" si="197"/>
        <v>0.2</v>
      </c>
      <c r="M3175" s="12">
        <f t="shared" si="198"/>
        <v>13.391999999999999</v>
      </c>
      <c r="N3175" s="19">
        <f t="shared" si="199"/>
        <v>12.454559999999999</v>
      </c>
    </row>
    <row r="3176" spans="1:14" x14ac:dyDescent="0.3">
      <c r="A3176" s="10" t="s">
        <v>3875</v>
      </c>
      <c r="B3176" s="11">
        <v>43415</v>
      </c>
      <c r="C3176" s="12" t="s">
        <v>759</v>
      </c>
      <c r="D3176" s="12" t="s">
        <v>29</v>
      </c>
      <c r="E3176" s="12" t="s">
        <v>3</v>
      </c>
      <c r="F3176" s="12" t="s">
        <v>10</v>
      </c>
      <c r="G3176" s="12">
        <v>181.86</v>
      </c>
      <c r="H3176" s="12">
        <v>21</v>
      </c>
      <c r="I3176" s="12">
        <v>36.372</v>
      </c>
      <c r="J3176" s="13">
        <v>0.1</v>
      </c>
      <c r="K3176" s="12" t="str">
        <f t="shared" si="196"/>
        <v>November</v>
      </c>
      <c r="L3176" s="24">
        <f t="shared" si="197"/>
        <v>0.19999999999999998</v>
      </c>
      <c r="M3176" s="12">
        <f t="shared" si="198"/>
        <v>8.66</v>
      </c>
      <c r="N3176" s="19">
        <f t="shared" si="199"/>
        <v>163.67400000000001</v>
      </c>
    </row>
    <row r="3177" spans="1:14" x14ac:dyDescent="0.3">
      <c r="A3177" s="10" t="s">
        <v>3876</v>
      </c>
      <c r="B3177" s="11">
        <v>43366</v>
      </c>
      <c r="C3177" s="12" t="s">
        <v>997</v>
      </c>
      <c r="D3177" s="12" t="s">
        <v>2</v>
      </c>
      <c r="E3177" s="12" t="s">
        <v>3</v>
      </c>
      <c r="F3177" s="12" t="s">
        <v>4</v>
      </c>
      <c r="G3177" s="12">
        <v>180.58799999999999</v>
      </c>
      <c r="H3177" s="12">
        <v>13</v>
      </c>
      <c r="I3177" s="12">
        <v>36.117600000000003</v>
      </c>
      <c r="J3177" s="13">
        <v>0.18</v>
      </c>
      <c r="K3177" s="12" t="str">
        <f t="shared" si="196"/>
        <v>September</v>
      </c>
      <c r="L3177" s="24">
        <f t="shared" si="197"/>
        <v>0.2</v>
      </c>
      <c r="M3177" s="12">
        <f t="shared" si="198"/>
        <v>13.891384615384615</v>
      </c>
      <c r="N3177" s="19">
        <f t="shared" si="199"/>
        <v>148.08215999999999</v>
      </c>
    </row>
    <row r="3178" spans="1:14" x14ac:dyDescent="0.3">
      <c r="A3178" s="10" t="s">
        <v>3877</v>
      </c>
      <c r="B3178" s="11">
        <v>43366</v>
      </c>
      <c r="C3178" s="12" t="s">
        <v>997</v>
      </c>
      <c r="D3178" s="12" t="s">
        <v>2</v>
      </c>
      <c r="E3178" s="12" t="s">
        <v>3</v>
      </c>
      <c r="F3178" s="12" t="s">
        <v>18</v>
      </c>
      <c r="G3178" s="12">
        <v>47.984000000000002</v>
      </c>
      <c r="H3178" s="12">
        <v>29</v>
      </c>
      <c r="I3178" s="12">
        <v>9.5968</v>
      </c>
      <c r="J3178" s="13">
        <v>0.02</v>
      </c>
      <c r="K3178" s="12" t="str">
        <f t="shared" si="196"/>
        <v>September</v>
      </c>
      <c r="L3178" s="24">
        <f t="shared" si="197"/>
        <v>0.19999999999999998</v>
      </c>
      <c r="M3178" s="12">
        <f t="shared" si="198"/>
        <v>1.6546206896551725</v>
      </c>
      <c r="N3178" s="19">
        <f t="shared" si="199"/>
        <v>47.024320000000003</v>
      </c>
    </row>
    <row r="3179" spans="1:14" x14ac:dyDescent="0.3">
      <c r="A3179" s="10" t="s">
        <v>3878</v>
      </c>
      <c r="B3179" s="11">
        <v>43382</v>
      </c>
      <c r="C3179" s="12" t="s">
        <v>448</v>
      </c>
      <c r="D3179" s="12" t="s">
        <v>2</v>
      </c>
      <c r="E3179" s="12" t="s">
        <v>3</v>
      </c>
      <c r="F3179" s="12" t="s">
        <v>10</v>
      </c>
      <c r="G3179" s="12">
        <v>18.760000000000002</v>
      </c>
      <c r="H3179" s="12">
        <v>3</v>
      </c>
      <c r="I3179" s="12">
        <v>3.7519999999999998</v>
      </c>
      <c r="J3179" s="13">
        <v>0</v>
      </c>
      <c r="K3179" s="12" t="str">
        <f t="shared" si="196"/>
        <v>October</v>
      </c>
      <c r="L3179" s="24">
        <f t="shared" si="197"/>
        <v>0.19999999999999998</v>
      </c>
      <c r="M3179" s="12">
        <f t="shared" si="198"/>
        <v>6.2533333333333339</v>
      </c>
      <c r="N3179" s="19">
        <f t="shared" si="199"/>
        <v>18.760000000000002</v>
      </c>
    </row>
    <row r="3180" spans="1:14" x14ac:dyDescent="0.3">
      <c r="A3180" s="10" t="s">
        <v>3879</v>
      </c>
      <c r="B3180" s="11">
        <v>43232</v>
      </c>
      <c r="C3180" s="12" t="s">
        <v>1688</v>
      </c>
      <c r="D3180" s="12" t="s">
        <v>2</v>
      </c>
      <c r="E3180" s="12" t="s">
        <v>9</v>
      </c>
      <c r="F3180" s="12" t="s">
        <v>4</v>
      </c>
      <c r="G3180" s="12">
        <v>20.94</v>
      </c>
      <c r="H3180" s="12">
        <v>1</v>
      </c>
      <c r="I3180" s="12">
        <v>4.1879999999999997</v>
      </c>
      <c r="J3180" s="13">
        <v>0.25</v>
      </c>
      <c r="K3180" s="12" t="str">
        <f t="shared" si="196"/>
        <v>May</v>
      </c>
      <c r="L3180" s="24">
        <f t="shared" si="197"/>
        <v>0.19999999999999998</v>
      </c>
      <c r="M3180" s="12">
        <f t="shared" si="198"/>
        <v>20.94</v>
      </c>
      <c r="N3180" s="19">
        <f t="shared" si="199"/>
        <v>15.705000000000002</v>
      </c>
    </row>
    <row r="3181" spans="1:14" x14ac:dyDescent="0.3">
      <c r="A3181" s="10" t="s">
        <v>3880</v>
      </c>
      <c r="B3181" s="11">
        <v>43232</v>
      </c>
      <c r="C3181" s="12" t="s">
        <v>1688</v>
      </c>
      <c r="D3181" s="12" t="s">
        <v>2</v>
      </c>
      <c r="E3181" s="12" t="s">
        <v>9</v>
      </c>
      <c r="F3181" s="12" t="s">
        <v>4</v>
      </c>
      <c r="G3181" s="12">
        <v>58.68</v>
      </c>
      <c r="H3181" s="12">
        <v>3</v>
      </c>
      <c r="I3181" s="12">
        <v>11.736000000000001</v>
      </c>
      <c r="J3181" s="13">
        <v>0.09</v>
      </c>
      <c r="K3181" s="12" t="str">
        <f t="shared" si="196"/>
        <v>May</v>
      </c>
      <c r="L3181" s="24">
        <f t="shared" si="197"/>
        <v>0.2</v>
      </c>
      <c r="M3181" s="12">
        <f t="shared" si="198"/>
        <v>19.559999999999999</v>
      </c>
      <c r="N3181" s="19">
        <f t="shared" si="199"/>
        <v>53.398800000000001</v>
      </c>
    </row>
    <row r="3182" spans="1:14" x14ac:dyDescent="0.3">
      <c r="A3182" s="10" t="s">
        <v>3881</v>
      </c>
      <c r="B3182" s="11">
        <v>43232</v>
      </c>
      <c r="C3182" s="12" t="s">
        <v>1688</v>
      </c>
      <c r="D3182" s="12" t="s">
        <v>2</v>
      </c>
      <c r="E3182" s="12" t="s">
        <v>9</v>
      </c>
      <c r="F3182" s="12" t="s">
        <v>10</v>
      </c>
      <c r="G3182" s="12">
        <v>254.9</v>
      </c>
      <c r="H3182" s="12">
        <v>28</v>
      </c>
      <c r="I3182" s="12">
        <v>50.98</v>
      </c>
      <c r="J3182" s="13">
        <v>0.14000000000000001</v>
      </c>
      <c r="K3182" s="12" t="str">
        <f t="shared" si="196"/>
        <v>May</v>
      </c>
      <c r="L3182" s="24">
        <f t="shared" si="197"/>
        <v>0.19999999999999998</v>
      </c>
      <c r="M3182" s="12">
        <f t="shared" si="198"/>
        <v>9.1035714285714295</v>
      </c>
      <c r="N3182" s="19">
        <f t="shared" si="199"/>
        <v>219.214</v>
      </c>
    </row>
    <row r="3183" spans="1:14" x14ac:dyDescent="0.3">
      <c r="A3183" s="10" t="s">
        <v>3882</v>
      </c>
      <c r="B3183" s="11">
        <v>43354</v>
      </c>
      <c r="C3183" s="12" t="s">
        <v>1162</v>
      </c>
      <c r="D3183" s="12" t="s">
        <v>45</v>
      </c>
      <c r="E3183" s="12" t="s">
        <v>9</v>
      </c>
      <c r="F3183" s="12" t="s">
        <v>10</v>
      </c>
      <c r="G3183" s="12">
        <v>9.64</v>
      </c>
      <c r="H3183" s="12">
        <v>22</v>
      </c>
      <c r="I3183" s="12">
        <v>1.9279999999999999</v>
      </c>
      <c r="J3183" s="13">
        <v>0.15</v>
      </c>
      <c r="K3183" s="12" t="str">
        <f t="shared" si="196"/>
        <v>September</v>
      </c>
      <c r="L3183" s="24">
        <f t="shared" si="197"/>
        <v>0.19999999999999998</v>
      </c>
      <c r="M3183" s="12">
        <f t="shared" si="198"/>
        <v>0.43818181818181823</v>
      </c>
      <c r="N3183" s="19">
        <f t="shared" si="199"/>
        <v>8.1940000000000008</v>
      </c>
    </row>
    <row r="3184" spans="1:14" x14ac:dyDescent="0.3">
      <c r="A3184" s="10" t="s">
        <v>3883</v>
      </c>
      <c r="B3184" s="11">
        <v>43354</v>
      </c>
      <c r="C3184" s="12" t="s">
        <v>1162</v>
      </c>
      <c r="D3184" s="12" t="s">
        <v>45</v>
      </c>
      <c r="E3184" s="12" t="s">
        <v>9</v>
      </c>
      <c r="F3184" s="12" t="s">
        <v>18</v>
      </c>
      <c r="G3184" s="12">
        <v>826.62</v>
      </c>
      <c r="H3184" s="12">
        <v>11</v>
      </c>
      <c r="I3184" s="12">
        <v>165.32400000000001</v>
      </c>
      <c r="J3184" s="13">
        <v>0.08</v>
      </c>
      <c r="K3184" s="12" t="str">
        <f t="shared" si="196"/>
        <v>September</v>
      </c>
      <c r="L3184" s="24">
        <f t="shared" si="197"/>
        <v>0.2</v>
      </c>
      <c r="M3184" s="12">
        <f t="shared" si="198"/>
        <v>75.147272727272721</v>
      </c>
      <c r="N3184" s="19">
        <f t="shared" si="199"/>
        <v>760.49040000000002</v>
      </c>
    </row>
    <row r="3185" spans="1:14" x14ac:dyDescent="0.3">
      <c r="A3185" s="10" t="s">
        <v>3884</v>
      </c>
      <c r="B3185" s="11">
        <v>43354</v>
      </c>
      <c r="C3185" s="12" t="s">
        <v>1162</v>
      </c>
      <c r="D3185" s="12" t="s">
        <v>45</v>
      </c>
      <c r="E3185" s="12" t="s">
        <v>9</v>
      </c>
      <c r="F3185" s="12" t="s">
        <v>10</v>
      </c>
      <c r="G3185" s="12">
        <v>1633.14</v>
      </c>
      <c r="H3185" s="12">
        <v>2</v>
      </c>
      <c r="I3185" s="12">
        <v>326.62799999999999</v>
      </c>
      <c r="J3185" s="13">
        <v>0.08</v>
      </c>
      <c r="K3185" s="12" t="str">
        <f t="shared" si="196"/>
        <v>September</v>
      </c>
      <c r="L3185" s="24">
        <f t="shared" si="197"/>
        <v>0.19999999999999998</v>
      </c>
      <c r="M3185" s="12">
        <f t="shared" si="198"/>
        <v>816.57</v>
      </c>
      <c r="N3185" s="19">
        <f t="shared" si="199"/>
        <v>1502.4888000000001</v>
      </c>
    </row>
    <row r="3186" spans="1:14" x14ac:dyDescent="0.3">
      <c r="A3186" s="10" t="s">
        <v>3885</v>
      </c>
      <c r="B3186" s="11">
        <v>43354</v>
      </c>
      <c r="C3186" s="12" t="s">
        <v>1162</v>
      </c>
      <c r="D3186" s="12" t="s">
        <v>45</v>
      </c>
      <c r="E3186" s="12" t="s">
        <v>9</v>
      </c>
      <c r="F3186" s="12" t="s">
        <v>10</v>
      </c>
      <c r="G3186" s="12">
        <v>544.38</v>
      </c>
      <c r="H3186" s="12">
        <v>28</v>
      </c>
      <c r="I3186" s="12">
        <v>108.876</v>
      </c>
      <c r="J3186" s="13">
        <v>0.21</v>
      </c>
      <c r="K3186" s="12" t="str">
        <f t="shared" si="196"/>
        <v>September</v>
      </c>
      <c r="L3186" s="24">
        <f t="shared" si="197"/>
        <v>0.2</v>
      </c>
      <c r="M3186" s="12">
        <f t="shared" si="198"/>
        <v>19.442142857142859</v>
      </c>
      <c r="N3186" s="19">
        <f t="shared" si="199"/>
        <v>430.06020000000001</v>
      </c>
    </row>
    <row r="3187" spans="1:14" x14ac:dyDescent="0.3">
      <c r="A3187" s="10" t="s">
        <v>3886</v>
      </c>
      <c r="B3187" s="11">
        <v>42196</v>
      </c>
      <c r="C3187" s="12" t="s">
        <v>2651</v>
      </c>
      <c r="D3187" s="12" t="s">
        <v>8</v>
      </c>
      <c r="E3187" s="12" t="s">
        <v>9</v>
      </c>
      <c r="F3187" s="12" t="s">
        <v>10</v>
      </c>
      <c r="G3187" s="12">
        <v>26.045999999999999</v>
      </c>
      <c r="H3187" s="12">
        <v>23</v>
      </c>
      <c r="I3187" s="12">
        <v>5.2092000000000001</v>
      </c>
      <c r="J3187" s="13">
        <v>0.18</v>
      </c>
      <c r="K3187" s="12" t="str">
        <f t="shared" si="196"/>
        <v>July</v>
      </c>
      <c r="L3187" s="24">
        <f t="shared" si="197"/>
        <v>0.2</v>
      </c>
      <c r="M3187" s="12">
        <f t="shared" si="198"/>
        <v>1.1324347826086956</v>
      </c>
      <c r="N3187" s="19">
        <f t="shared" si="199"/>
        <v>21.35772</v>
      </c>
    </row>
    <row r="3188" spans="1:14" x14ac:dyDescent="0.3">
      <c r="A3188" s="10" t="s">
        <v>3887</v>
      </c>
      <c r="B3188" s="11">
        <v>42196</v>
      </c>
      <c r="C3188" s="12" t="s">
        <v>2651</v>
      </c>
      <c r="D3188" s="12" t="s">
        <v>8</v>
      </c>
      <c r="E3188" s="12" t="s">
        <v>9</v>
      </c>
      <c r="F3188" s="12" t="s">
        <v>10</v>
      </c>
      <c r="G3188" s="12">
        <v>74.352000000000004</v>
      </c>
      <c r="H3188" s="12">
        <v>2</v>
      </c>
      <c r="I3188" s="12">
        <v>14.8704</v>
      </c>
      <c r="J3188" s="13">
        <v>0.21</v>
      </c>
      <c r="K3188" s="12" t="str">
        <f t="shared" si="196"/>
        <v>July</v>
      </c>
      <c r="L3188" s="24">
        <f t="shared" si="197"/>
        <v>0.19999999999999998</v>
      </c>
      <c r="M3188" s="12">
        <f t="shared" si="198"/>
        <v>37.176000000000002</v>
      </c>
      <c r="N3188" s="19">
        <f t="shared" si="199"/>
        <v>58.738080000000004</v>
      </c>
    </row>
    <row r="3189" spans="1:14" x14ac:dyDescent="0.3">
      <c r="A3189" s="10" t="s">
        <v>3888</v>
      </c>
      <c r="B3189" s="11">
        <v>43437</v>
      </c>
      <c r="C3189" s="12" t="s">
        <v>41</v>
      </c>
      <c r="D3189" s="12" t="s">
        <v>29</v>
      </c>
      <c r="E3189" s="12" t="s">
        <v>9</v>
      </c>
      <c r="F3189" s="12" t="s">
        <v>18</v>
      </c>
      <c r="G3189" s="12">
        <v>69.930000000000007</v>
      </c>
      <c r="H3189" s="12">
        <v>4</v>
      </c>
      <c r="I3189" s="12">
        <v>13.986000000000001</v>
      </c>
      <c r="J3189" s="13">
        <v>0.22</v>
      </c>
      <c r="K3189" s="12" t="str">
        <f t="shared" si="196"/>
        <v>December</v>
      </c>
      <c r="L3189" s="24">
        <f t="shared" si="197"/>
        <v>0.19999999999999998</v>
      </c>
      <c r="M3189" s="12">
        <f t="shared" si="198"/>
        <v>17.482500000000002</v>
      </c>
      <c r="N3189" s="19">
        <f t="shared" si="199"/>
        <v>54.545400000000008</v>
      </c>
    </row>
    <row r="3190" spans="1:14" x14ac:dyDescent="0.3">
      <c r="A3190" s="10" t="s">
        <v>3889</v>
      </c>
      <c r="B3190" s="11">
        <v>43393</v>
      </c>
      <c r="C3190" s="12" t="s">
        <v>226</v>
      </c>
      <c r="D3190" s="12" t="s">
        <v>29</v>
      </c>
      <c r="E3190" s="12" t="s">
        <v>9</v>
      </c>
      <c r="F3190" s="12" t="s">
        <v>10</v>
      </c>
      <c r="G3190" s="12">
        <v>3.75</v>
      </c>
      <c r="H3190" s="12">
        <v>24</v>
      </c>
      <c r="I3190" s="12">
        <v>0.75</v>
      </c>
      <c r="J3190" s="13">
        <v>0.11</v>
      </c>
      <c r="K3190" s="12" t="str">
        <f t="shared" si="196"/>
        <v>October</v>
      </c>
      <c r="L3190" s="24">
        <f t="shared" si="197"/>
        <v>0.2</v>
      </c>
      <c r="M3190" s="12">
        <f t="shared" si="198"/>
        <v>0.15625</v>
      </c>
      <c r="N3190" s="19">
        <f t="shared" si="199"/>
        <v>3.3374999999999999</v>
      </c>
    </row>
    <row r="3191" spans="1:14" x14ac:dyDescent="0.3">
      <c r="A3191" s="10" t="s">
        <v>3890</v>
      </c>
      <c r="B3191" s="11">
        <v>43393</v>
      </c>
      <c r="C3191" s="12" t="s">
        <v>226</v>
      </c>
      <c r="D3191" s="12" t="s">
        <v>29</v>
      </c>
      <c r="E3191" s="12" t="s">
        <v>9</v>
      </c>
      <c r="F3191" s="12" t="s">
        <v>10</v>
      </c>
      <c r="G3191" s="12">
        <v>20.928000000000001</v>
      </c>
      <c r="H3191" s="12">
        <v>17</v>
      </c>
      <c r="I3191" s="12">
        <v>4.1856</v>
      </c>
      <c r="J3191" s="13">
        <v>0.23</v>
      </c>
      <c r="K3191" s="12" t="str">
        <f t="shared" si="196"/>
        <v>October</v>
      </c>
      <c r="L3191" s="24">
        <f t="shared" si="197"/>
        <v>0.19999999999999998</v>
      </c>
      <c r="M3191" s="12">
        <f t="shared" si="198"/>
        <v>1.2310588235294118</v>
      </c>
      <c r="N3191" s="19">
        <f t="shared" si="199"/>
        <v>16.114560000000001</v>
      </c>
    </row>
    <row r="3192" spans="1:14" x14ac:dyDescent="0.3">
      <c r="A3192" s="10" t="s">
        <v>3891</v>
      </c>
      <c r="B3192" s="11">
        <v>42731</v>
      </c>
      <c r="C3192" s="12" t="s">
        <v>3486</v>
      </c>
      <c r="D3192" s="12" t="s">
        <v>45</v>
      </c>
      <c r="E3192" s="12" t="s">
        <v>30</v>
      </c>
      <c r="F3192" s="12" t="s">
        <v>10</v>
      </c>
      <c r="G3192" s="12">
        <v>12.672000000000001</v>
      </c>
      <c r="H3192" s="12">
        <v>21</v>
      </c>
      <c r="I3192" s="12">
        <v>2.5344000000000002</v>
      </c>
      <c r="J3192" s="13">
        <v>0.1</v>
      </c>
      <c r="K3192" s="12" t="str">
        <f t="shared" si="196"/>
        <v>December</v>
      </c>
      <c r="L3192" s="24">
        <f t="shared" si="197"/>
        <v>0.2</v>
      </c>
      <c r="M3192" s="12">
        <f t="shared" si="198"/>
        <v>0.60342857142857143</v>
      </c>
      <c r="N3192" s="19">
        <f t="shared" si="199"/>
        <v>11.4048</v>
      </c>
    </row>
    <row r="3193" spans="1:14" x14ac:dyDescent="0.3">
      <c r="A3193" s="10" t="s">
        <v>3892</v>
      </c>
      <c r="B3193" s="11">
        <v>43141</v>
      </c>
      <c r="C3193" s="12" t="s">
        <v>1267</v>
      </c>
      <c r="D3193" s="12" t="s">
        <v>29</v>
      </c>
      <c r="E3193" s="12" t="s">
        <v>9</v>
      </c>
      <c r="F3193" s="12" t="s">
        <v>18</v>
      </c>
      <c r="G3193" s="12">
        <v>65.989999999999995</v>
      </c>
      <c r="H3193" s="12">
        <v>21</v>
      </c>
      <c r="I3193" s="12">
        <v>13.198</v>
      </c>
      <c r="J3193" s="13">
        <v>0.22</v>
      </c>
      <c r="K3193" s="12" t="str">
        <f t="shared" si="196"/>
        <v>February</v>
      </c>
      <c r="L3193" s="24">
        <f t="shared" si="197"/>
        <v>0.2</v>
      </c>
      <c r="M3193" s="12">
        <f t="shared" si="198"/>
        <v>3.1423809523809521</v>
      </c>
      <c r="N3193" s="19">
        <f t="shared" si="199"/>
        <v>51.472199999999994</v>
      </c>
    </row>
    <row r="3194" spans="1:14" x14ac:dyDescent="0.3">
      <c r="A3194" s="10" t="s">
        <v>3893</v>
      </c>
      <c r="B3194" s="11">
        <v>43196</v>
      </c>
      <c r="C3194" s="12" t="s">
        <v>3041</v>
      </c>
      <c r="D3194" s="12" t="s">
        <v>8</v>
      </c>
      <c r="E3194" s="12" t="s">
        <v>9</v>
      </c>
      <c r="F3194" s="12" t="s">
        <v>10</v>
      </c>
      <c r="G3194" s="12">
        <v>6.37</v>
      </c>
      <c r="H3194" s="12">
        <v>29</v>
      </c>
      <c r="I3194" s="12">
        <v>1.274</v>
      </c>
      <c r="J3194" s="13">
        <v>0.16</v>
      </c>
      <c r="K3194" s="12" t="str">
        <f t="shared" si="196"/>
        <v>April</v>
      </c>
      <c r="L3194" s="24">
        <f t="shared" si="197"/>
        <v>0.2</v>
      </c>
      <c r="M3194" s="12">
        <f t="shared" si="198"/>
        <v>0.21965517241379312</v>
      </c>
      <c r="N3194" s="19">
        <f t="shared" si="199"/>
        <v>5.3507999999999996</v>
      </c>
    </row>
    <row r="3195" spans="1:14" x14ac:dyDescent="0.3">
      <c r="A3195" s="10" t="s">
        <v>3894</v>
      </c>
      <c r="B3195" s="11">
        <v>42013</v>
      </c>
      <c r="C3195" s="12" t="s">
        <v>3895</v>
      </c>
      <c r="D3195" s="12" t="s">
        <v>29</v>
      </c>
      <c r="E3195" s="12" t="s">
        <v>3</v>
      </c>
      <c r="F3195" s="12" t="s">
        <v>10</v>
      </c>
      <c r="G3195" s="12">
        <v>3.6480000000000001</v>
      </c>
      <c r="H3195" s="12">
        <v>20</v>
      </c>
      <c r="I3195" s="12">
        <v>0.72960000000000003</v>
      </c>
      <c r="J3195" s="13">
        <v>0.22</v>
      </c>
      <c r="K3195" s="12" t="str">
        <f t="shared" si="196"/>
        <v>January</v>
      </c>
      <c r="L3195" s="24">
        <f t="shared" si="197"/>
        <v>0.2</v>
      </c>
      <c r="M3195" s="12">
        <f t="shared" si="198"/>
        <v>0.18240000000000001</v>
      </c>
      <c r="N3195" s="19">
        <f t="shared" si="199"/>
        <v>2.84544</v>
      </c>
    </row>
    <row r="3196" spans="1:14" x14ac:dyDescent="0.3">
      <c r="A3196" s="10" t="s">
        <v>3896</v>
      </c>
      <c r="B3196" s="11">
        <v>42013</v>
      </c>
      <c r="C3196" s="12" t="s">
        <v>3895</v>
      </c>
      <c r="D3196" s="12" t="s">
        <v>29</v>
      </c>
      <c r="E3196" s="12" t="s">
        <v>3</v>
      </c>
      <c r="F3196" s="12" t="s">
        <v>10</v>
      </c>
      <c r="G3196" s="12">
        <v>31.103999999999999</v>
      </c>
      <c r="H3196" s="12">
        <v>19</v>
      </c>
      <c r="I3196" s="12">
        <v>6.2207999999999997</v>
      </c>
      <c r="J3196" s="13">
        <v>7.0000000000000007E-2</v>
      </c>
      <c r="K3196" s="12" t="str">
        <f t="shared" si="196"/>
        <v>January</v>
      </c>
      <c r="L3196" s="24">
        <f t="shared" si="197"/>
        <v>0.19999999999999998</v>
      </c>
      <c r="M3196" s="12">
        <f t="shared" si="198"/>
        <v>1.6370526315789473</v>
      </c>
      <c r="N3196" s="19">
        <f t="shared" si="199"/>
        <v>28.92672</v>
      </c>
    </row>
    <row r="3197" spans="1:14" x14ac:dyDescent="0.3">
      <c r="A3197" s="10" t="s">
        <v>3897</v>
      </c>
      <c r="B3197" s="11">
        <v>42955</v>
      </c>
      <c r="C3197" s="12" t="s">
        <v>1972</v>
      </c>
      <c r="D3197" s="12" t="s">
        <v>8</v>
      </c>
      <c r="E3197" s="12" t="s">
        <v>30</v>
      </c>
      <c r="F3197" s="12" t="s">
        <v>10</v>
      </c>
      <c r="G3197" s="12">
        <v>23.34</v>
      </c>
      <c r="H3197" s="12">
        <v>10</v>
      </c>
      <c r="I3197" s="12">
        <v>4.6680000000000001</v>
      </c>
      <c r="J3197" s="13">
        <v>0</v>
      </c>
      <c r="K3197" s="12" t="str">
        <f t="shared" si="196"/>
        <v>August</v>
      </c>
      <c r="L3197" s="24">
        <f t="shared" si="197"/>
        <v>0.2</v>
      </c>
      <c r="M3197" s="12">
        <f t="shared" si="198"/>
        <v>2.3340000000000001</v>
      </c>
      <c r="N3197" s="19">
        <f t="shared" si="199"/>
        <v>23.34</v>
      </c>
    </row>
    <row r="3198" spans="1:14" x14ac:dyDescent="0.3">
      <c r="A3198" s="10" t="s">
        <v>3898</v>
      </c>
      <c r="B3198" s="11">
        <v>43303</v>
      </c>
      <c r="C3198" s="12" t="s">
        <v>301</v>
      </c>
      <c r="D3198" s="12" t="s">
        <v>45</v>
      </c>
      <c r="E3198" s="12" t="s">
        <v>9</v>
      </c>
      <c r="F3198" s="12" t="s">
        <v>18</v>
      </c>
      <c r="G3198" s="12">
        <v>29.97</v>
      </c>
      <c r="H3198" s="12">
        <v>27</v>
      </c>
      <c r="I3198" s="12">
        <v>5.9939999999999998</v>
      </c>
      <c r="J3198" s="13">
        <v>0.25</v>
      </c>
      <c r="K3198" s="12" t="str">
        <f t="shared" si="196"/>
        <v>July</v>
      </c>
      <c r="L3198" s="24">
        <f t="shared" si="197"/>
        <v>0.2</v>
      </c>
      <c r="M3198" s="12">
        <f t="shared" si="198"/>
        <v>1.1099999999999999</v>
      </c>
      <c r="N3198" s="19">
        <f t="shared" si="199"/>
        <v>22.477499999999999</v>
      </c>
    </row>
    <row r="3199" spans="1:14" x14ac:dyDescent="0.3">
      <c r="A3199" s="10" t="s">
        <v>3899</v>
      </c>
      <c r="B3199" s="11">
        <v>42650</v>
      </c>
      <c r="C3199" s="12" t="s">
        <v>49</v>
      </c>
      <c r="D3199" s="12" t="s">
        <v>8</v>
      </c>
      <c r="E3199" s="12" t="s">
        <v>3</v>
      </c>
      <c r="F3199" s="12" t="s">
        <v>10</v>
      </c>
      <c r="G3199" s="12">
        <v>3.3660000000000001</v>
      </c>
      <c r="H3199" s="12">
        <v>18</v>
      </c>
      <c r="I3199" s="12">
        <v>0.67320000000000002</v>
      </c>
      <c r="J3199" s="13">
        <v>0.13</v>
      </c>
      <c r="K3199" s="12" t="str">
        <f t="shared" si="196"/>
        <v>October</v>
      </c>
      <c r="L3199" s="24">
        <f t="shared" si="197"/>
        <v>0.2</v>
      </c>
      <c r="M3199" s="12">
        <f t="shared" si="198"/>
        <v>0.187</v>
      </c>
      <c r="N3199" s="19">
        <f t="shared" si="199"/>
        <v>2.92842</v>
      </c>
    </row>
    <row r="3200" spans="1:14" x14ac:dyDescent="0.3">
      <c r="A3200" s="10" t="s">
        <v>3900</v>
      </c>
      <c r="B3200" s="11">
        <v>42016</v>
      </c>
      <c r="C3200" s="12" t="s">
        <v>2158</v>
      </c>
      <c r="D3200" s="12" t="s">
        <v>45</v>
      </c>
      <c r="E3200" s="12" t="s">
        <v>3</v>
      </c>
      <c r="F3200" s="12" t="s">
        <v>18</v>
      </c>
      <c r="G3200" s="12">
        <v>95.968000000000004</v>
      </c>
      <c r="H3200" s="12">
        <v>9</v>
      </c>
      <c r="I3200" s="12">
        <v>19.1936</v>
      </c>
      <c r="J3200" s="13">
        <v>0.04</v>
      </c>
      <c r="K3200" s="12" t="str">
        <f t="shared" si="196"/>
        <v>January</v>
      </c>
      <c r="L3200" s="24">
        <f t="shared" si="197"/>
        <v>0.19999999999999998</v>
      </c>
      <c r="M3200" s="12">
        <f t="shared" si="198"/>
        <v>10.663111111111112</v>
      </c>
      <c r="N3200" s="19">
        <f t="shared" si="199"/>
        <v>92.129280000000008</v>
      </c>
    </row>
    <row r="3201" spans="1:14" x14ac:dyDescent="0.3">
      <c r="A3201" s="10" t="s">
        <v>3901</v>
      </c>
      <c r="B3201" s="11">
        <v>43452</v>
      </c>
      <c r="C3201" s="12" t="s">
        <v>3902</v>
      </c>
      <c r="D3201" s="12" t="s">
        <v>45</v>
      </c>
      <c r="E3201" s="12" t="s">
        <v>9</v>
      </c>
      <c r="F3201" s="12" t="s">
        <v>10</v>
      </c>
      <c r="G3201" s="12">
        <v>18.704000000000001</v>
      </c>
      <c r="H3201" s="12">
        <v>8</v>
      </c>
      <c r="I3201" s="12">
        <v>3.7408000000000001</v>
      </c>
      <c r="J3201" s="13">
        <v>0.05</v>
      </c>
      <c r="K3201" s="12" t="str">
        <f t="shared" si="196"/>
        <v>December</v>
      </c>
      <c r="L3201" s="24">
        <f t="shared" si="197"/>
        <v>0.2</v>
      </c>
      <c r="M3201" s="12">
        <f t="shared" si="198"/>
        <v>2.3380000000000001</v>
      </c>
      <c r="N3201" s="19">
        <f t="shared" si="199"/>
        <v>17.768799999999999</v>
      </c>
    </row>
    <row r="3202" spans="1:14" x14ac:dyDescent="0.3">
      <c r="A3202" s="10" t="s">
        <v>3903</v>
      </c>
      <c r="B3202" s="11">
        <v>42142</v>
      </c>
      <c r="C3202" s="12" t="s">
        <v>245</v>
      </c>
      <c r="D3202" s="12" t="s">
        <v>8</v>
      </c>
      <c r="E3202" s="12" t="s">
        <v>3</v>
      </c>
      <c r="F3202" s="12" t="s">
        <v>4</v>
      </c>
      <c r="G3202" s="12">
        <v>149.232</v>
      </c>
      <c r="H3202" s="12">
        <v>28</v>
      </c>
      <c r="I3202" s="12">
        <v>29.846399999999999</v>
      </c>
      <c r="J3202" s="13">
        <v>7.0000000000000007E-2</v>
      </c>
      <c r="K3202" s="12" t="str">
        <f t="shared" ref="K3202:K3265" si="200">TEXT(B3202,"mmmm")</f>
        <v>May</v>
      </c>
      <c r="L3202" s="24">
        <f t="shared" ref="L3202:L3265" si="201">I3202/G3202</f>
        <v>0.19999999999999998</v>
      </c>
      <c r="M3202" s="12">
        <f t="shared" ref="M3202:M3265" si="202">G3202/H3202</f>
        <v>5.3297142857142861</v>
      </c>
      <c r="N3202" s="19">
        <f t="shared" ref="N3202:N3265" si="203">G3202-(G3202*J3202)</f>
        <v>138.78576000000001</v>
      </c>
    </row>
    <row r="3203" spans="1:14" x14ac:dyDescent="0.3">
      <c r="A3203" s="10" t="s">
        <v>3904</v>
      </c>
      <c r="B3203" s="11">
        <v>42142</v>
      </c>
      <c r="C3203" s="12" t="s">
        <v>245</v>
      </c>
      <c r="D3203" s="12" t="s">
        <v>8</v>
      </c>
      <c r="E3203" s="12" t="s">
        <v>3</v>
      </c>
      <c r="F3203" s="12" t="s">
        <v>10</v>
      </c>
      <c r="G3203" s="12">
        <v>15.936</v>
      </c>
      <c r="H3203" s="12">
        <v>4</v>
      </c>
      <c r="I3203" s="12">
        <v>3.1871999999999998</v>
      </c>
      <c r="J3203" s="13">
        <v>0.2</v>
      </c>
      <c r="K3203" s="12" t="str">
        <f t="shared" si="200"/>
        <v>May</v>
      </c>
      <c r="L3203" s="24">
        <f t="shared" si="201"/>
        <v>0.19999999999999998</v>
      </c>
      <c r="M3203" s="12">
        <f t="shared" si="202"/>
        <v>3.984</v>
      </c>
      <c r="N3203" s="19">
        <f t="shared" si="203"/>
        <v>12.748799999999999</v>
      </c>
    </row>
    <row r="3204" spans="1:14" x14ac:dyDescent="0.3">
      <c r="A3204" s="10" t="s">
        <v>3905</v>
      </c>
      <c r="B3204" s="11">
        <v>42288</v>
      </c>
      <c r="C3204" s="12" t="s">
        <v>249</v>
      </c>
      <c r="D3204" s="12" t="s">
        <v>8</v>
      </c>
      <c r="E3204" s="12" t="s">
        <v>3</v>
      </c>
      <c r="F3204" s="12" t="s">
        <v>18</v>
      </c>
      <c r="G3204" s="12">
        <v>601.53599999999994</v>
      </c>
      <c r="H3204" s="12">
        <v>2</v>
      </c>
      <c r="I3204" s="12">
        <v>120.30719999999999</v>
      </c>
      <c r="J3204" s="13">
        <v>0.04</v>
      </c>
      <c r="K3204" s="12" t="str">
        <f t="shared" si="200"/>
        <v>October</v>
      </c>
      <c r="L3204" s="24">
        <f t="shared" si="201"/>
        <v>0.2</v>
      </c>
      <c r="M3204" s="12">
        <f t="shared" si="202"/>
        <v>300.76799999999997</v>
      </c>
      <c r="N3204" s="19">
        <f t="shared" si="203"/>
        <v>577.47456</v>
      </c>
    </row>
    <row r="3205" spans="1:14" x14ac:dyDescent="0.3">
      <c r="A3205" s="10" t="s">
        <v>3906</v>
      </c>
      <c r="B3205" s="11">
        <v>42288</v>
      </c>
      <c r="C3205" s="12" t="s">
        <v>249</v>
      </c>
      <c r="D3205" s="12" t="s">
        <v>8</v>
      </c>
      <c r="E3205" s="12" t="s">
        <v>3</v>
      </c>
      <c r="F3205" s="12" t="s">
        <v>18</v>
      </c>
      <c r="G3205" s="12">
        <v>10.99</v>
      </c>
      <c r="H3205" s="12">
        <v>2</v>
      </c>
      <c r="I3205" s="12">
        <v>2.198</v>
      </c>
      <c r="J3205" s="13">
        <v>0.19</v>
      </c>
      <c r="K3205" s="12" t="str">
        <f t="shared" si="200"/>
        <v>October</v>
      </c>
      <c r="L3205" s="24">
        <f t="shared" si="201"/>
        <v>0.19999999999999998</v>
      </c>
      <c r="M3205" s="12">
        <f t="shared" si="202"/>
        <v>5.4950000000000001</v>
      </c>
      <c r="N3205" s="19">
        <f t="shared" si="203"/>
        <v>8.9019000000000013</v>
      </c>
    </row>
    <row r="3206" spans="1:14" x14ac:dyDescent="0.3">
      <c r="A3206" s="10" t="s">
        <v>3907</v>
      </c>
      <c r="B3206" s="11">
        <v>42288</v>
      </c>
      <c r="C3206" s="12" t="s">
        <v>249</v>
      </c>
      <c r="D3206" s="12" t="s">
        <v>8</v>
      </c>
      <c r="E3206" s="12" t="s">
        <v>3</v>
      </c>
      <c r="F3206" s="12" t="s">
        <v>4</v>
      </c>
      <c r="G3206" s="12">
        <v>39.880000000000003</v>
      </c>
      <c r="H3206" s="12">
        <v>19</v>
      </c>
      <c r="I3206" s="12">
        <v>7.976</v>
      </c>
      <c r="J3206" s="13">
        <v>0.08</v>
      </c>
      <c r="K3206" s="12" t="str">
        <f t="shared" si="200"/>
        <v>October</v>
      </c>
      <c r="L3206" s="24">
        <f t="shared" si="201"/>
        <v>0.19999999999999998</v>
      </c>
      <c r="M3206" s="12">
        <f t="shared" si="202"/>
        <v>2.0989473684210527</v>
      </c>
      <c r="N3206" s="19">
        <f t="shared" si="203"/>
        <v>36.689599999999999</v>
      </c>
    </row>
    <row r="3207" spans="1:14" x14ac:dyDescent="0.3">
      <c r="A3207" s="10" t="s">
        <v>3908</v>
      </c>
      <c r="B3207" s="11">
        <v>42288</v>
      </c>
      <c r="C3207" s="12" t="s">
        <v>249</v>
      </c>
      <c r="D3207" s="12" t="s">
        <v>8</v>
      </c>
      <c r="E3207" s="12" t="s">
        <v>3</v>
      </c>
      <c r="F3207" s="12" t="s">
        <v>10</v>
      </c>
      <c r="G3207" s="12">
        <v>62.24</v>
      </c>
      <c r="H3207" s="12">
        <v>20</v>
      </c>
      <c r="I3207" s="12">
        <v>12.448</v>
      </c>
      <c r="J3207" s="13">
        <v>0.12</v>
      </c>
      <c r="K3207" s="12" t="str">
        <f t="shared" si="200"/>
        <v>October</v>
      </c>
      <c r="L3207" s="24">
        <f t="shared" si="201"/>
        <v>0.2</v>
      </c>
      <c r="M3207" s="12">
        <f t="shared" si="202"/>
        <v>3.1120000000000001</v>
      </c>
      <c r="N3207" s="19">
        <f t="shared" si="203"/>
        <v>54.7712</v>
      </c>
    </row>
    <row r="3208" spans="1:14" x14ac:dyDescent="0.3">
      <c r="A3208" s="10" t="s">
        <v>3909</v>
      </c>
      <c r="B3208" s="11">
        <v>42288</v>
      </c>
      <c r="C3208" s="12" t="s">
        <v>249</v>
      </c>
      <c r="D3208" s="12" t="s">
        <v>8</v>
      </c>
      <c r="E3208" s="12" t="s">
        <v>3</v>
      </c>
      <c r="F3208" s="12" t="s">
        <v>4</v>
      </c>
      <c r="G3208" s="12">
        <v>53.2</v>
      </c>
      <c r="H3208" s="12">
        <v>9</v>
      </c>
      <c r="I3208" s="12">
        <v>10.64</v>
      </c>
      <c r="J3208" s="13">
        <v>0.19</v>
      </c>
      <c r="K3208" s="12" t="str">
        <f t="shared" si="200"/>
        <v>October</v>
      </c>
      <c r="L3208" s="24">
        <f t="shared" si="201"/>
        <v>0.2</v>
      </c>
      <c r="M3208" s="12">
        <f t="shared" si="202"/>
        <v>5.9111111111111114</v>
      </c>
      <c r="N3208" s="19">
        <f t="shared" si="203"/>
        <v>43.091999999999999</v>
      </c>
    </row>
    <row r="3209" spans="1:14" x14ac:dyDescent="0.3">
      <c r="A3209" s="10" t="s">
        <v>3910</v>
      </c>
      <c r="B3209" s="11">
        <v>42288</v>
      </c>
      <c r="C3209" s="12" t="s">
        <v>249</v>
      </c>
      <c r="D3209" s="12" t="s">
        <v>8</v>
      </c>
      <c r="E3209" s="12" t="s">
        <v>3</v>
      </c>
      <c r="F3209" s="12" t="s">
        <v>10</v>
      </c>
      <c r="G3209" s="12">
        <v>39.840000000000003</v>
      </c>
      <c r="H3209" s="12">
        <v>7</v>
      </c>
      <c r="I3209" s="12">
        <v>7.968</v>
      </c>
      <c r="J3209" s="13">
        <v>0.04</v>
      </c>
      <c r="K3209" s="12" t="str">
        <f t="shared" si="200"/>
        <v>October</v>
      </c>
      <c r="L3209" s="24">
        <f t="shared" si="201"/>
        <v>0.19999999999999998</v>
      </c>
      <c r="M3209" s="12">
        <f t="shared" si="202"/>
        <v>5.6914285714285722</v>
      </c>
      <c r="N3209" s="19">
        <f t="shared" si="203"/>
        <v>38.246400000000001</v>
      </c>
    </row>
    <row r="3210" spans="1:14" x14ac:dyDescent="0.3">
      <c r="A3210" s="10" t="s">
        <v>3911</v>
      </c>
      <c r="B3210" s="11">
        <v>42979</v>
      </c>
      <c r="C3210" s="12" t="s">
        <v>550</v>
      </c>
      <c r="D3210" s="12" t="s">
        <v>29</v>
      </c>
      <c r="E3210" s="12" t="s">
        <v>9</v>
      </c>
      <c r="F3210" s="12" t="s">
        <v>18</v>
      </c>
      <c r="G3210" s="12">
        <v>349.95</v>
      </c>
      <c r="H3210" s="12">
        <v>23</v>
      </c>
      <c r="I3210" s="12">
        <v>69.989999999999995</v>
      </c>
      <c r="J3210" s="13">
        <v>0.22</v>
      </c>
      <c r="K3210" s="12" t="str">
        <f t="shared" si="200"/>
        <v>September</v>
      </c>
      <c r="L3210" s="24">
        <f t="shared" si="201"/>
        <v>0.19999999999999998</v>
      </c>
      <c r="M3210" s="12">
        <f t="shared" si="202"/>
        <v>15.215217391304348</v>
      </c>
      <c r="N3210" s="19">
        <f t="shared" si="203"/>
        <v>272.96100000000001</v>
      </c>
    </row>
    <row r="3211" spans="1:14" x14ac:dyDescent="0.3">
      <c r="A3211" s="10" t="s">
        <v>3912</v>
      </c>
      <c r="B3211" s="11">
        <v>42979</v>
      </c>
      <c r="C3211" s="12" t="s">
        <v>550</v>
      </c>
      <c r="D3211" s="12" t="s">
        <v>29</v>
      </c>
      <c r="E3211" s="12" t="s">
        <v>9</v>
      </c>
      <c r="F3211" s="12" t="s">
        <v>18</v>
      </c>
      <c r="G3211" s="12">
        <v>377.928</v>
      </c>
      <c r="H3211" s="12">
        <v>6</v>
      </c>
      <c r="I3211" s="12">
        <v>75.585599999999999</v>
      </c>
      <c r="J3211" s="13">
        <v>0.13</v>
      </c>
      <c r="K3211" s="12" t="str">
        <f t="shared" si="200"/>
        <v>September</v>
      </c>
      <c r="L3211" s="24">
        <f t="shared" si="201"/>
        <v>0.2</v>
      </c>
      <c r="M3211" s="12">
        <f t="shared" si="202"/>
        <v>62.988</v>
      </c>
      <c r="N3211" s="19">
        <f t="shared" si="203"/>
        <v>328.79736000000003</v>
      </c>
    </row>
    <row r="3212" spans="1:14" x14ac:dyDescent="0.3">
      <c r="A3212" s="10" t="s">
        <v>3913</v>
      </c>
      <c r="B3212" s="11">
        <v>43365</v>
      </c>
      <c r="C3212" s="12" t="s">
        <v>216</v>
      </c>
      <c r="D3212" s="12" t="s">
        <v>8</v>
      </c>
      <c r="E3212" s="12" t="s">
        <v>9</v>
      </c>
      <c r="F3212" s="12" t="s">
        <v>10</v>
      </c>
      <c r="G3212" s="12">
        <v>13.391999999999999</v>
      </c>
      <c r="H3212" s="12">
        <v>26</v>
      </c>
      <c r="I3212" s="12">
        <v>2.6783999999999999</v>
      </c>
      <c r="J3212" s="13">
        <v>0.08</v>
      </c>
      <c r="K3212" s="12" t="str">
        <f t="shared" si="200"/>
        <v>September</v>
      </c>
      <c r="L3212" s="24">
        <f t="shared" si="201"/>
        <v>0.2</v>
      </c>
      <c r="M3212" s="12">
        <f t="shared" si="202"/>
        <v>0.5150769230769231</v>
      </c>
      <c r="N3212" s="19">
        <f t="shared" si="203"/>
        <v>12.320639999999999</v>
      </c>
    </row>
    <row r="3213" spans="1:14" x14ac:dyDescent="0.3">
      <c r="A3213" s="10" t="s">
        <v>3914</v>
      </c>
      <c r="B3213" s="11">
        <v>43365</v>
      </c>
      <c r="C3213" s="12" t="s">
        <v>216</v>
      </c>
      <c r="D3213" s="12" t="s">
        <v>8</v>
      </c>
      <c r="E3213" s="12" t="s">
        <v>9</v>
      </c>
      <c r="F3213" s="12" t="s">
        <v>10</v>
      </c>
      <c r="G3213" s="12">
        <v>11.228</v>
      </c>
      <c r="H3213" s="12">
        <v>13</v>
      </c>
      <c r="I3213" s="12">
        <v>2.2456</v>
      </c>
      <c r="J3213" s="13">
        <v>0.08</v>
      </c>
      <c r="K3213" s="12" t="str">
        <f t="shared" si="200"/>
        <v>September</v>
      </c>
      <c r="L3213" s="24">
        <f t="shared" si="201"/>
        <v>0.2</v>
      </c>
      <c r="M3213" s="12">
        <f t="shared" si="202"/>
        <v>0.86369230769230765</v>
      </c>
      <c r="N3213" s="19">
        <f t="shared" si="203"/>
        <v>10.32976</v>
      </c>
    </row>
    <row r="3214" spans="1:14" x14ac:dyDescent="0.3">
      <c r="A3214" s="10" t="s">
        <v>3915</v>
      </c>
      <c r="B3214" s="11">
        <v>42361</v>
      </c>
      <c r="C3214" s="12" t="s">
        <v>812</v>
      </c>
      <c r="D3214" s="12" t="s">
        <v>8</v>
      </c>
      <c r="E3214" s="12" t="s">
        <v>3</v>
      </c>
      <c r="F3214" s="12" t="s">
        <v>10</v>
      </c>
      <c r="G3214" s="12">
        <v>207.24</v>
      </c>
      <c r="H3214" s="12">
        <v>21</v>
      </c>
      <c r="I3214" s="12">
        <v>41.448</v>
      </c>
      <c r="J3214" s="13">
        <v>0.13</v>
      </c>
      <c r="K3214" s="12" t="str">
        <f t="shared" si="200"/>
        <v>December</v>
      </c>
      <c r="L3214" s="24">
        <f t="shared" si="201"/>
        <v>0.19999999999999998</v>
      </c>
      <c r="M3214" s="12">
        <f t="shared" si="202"/>
        <v>9.8685714285714283</v>
      </c>
      <c r="N3214" s="19">
        <f t="shared" si="203"/>
        <v>180.2988</v>
      </c>
    </row>
    <row r="3215" spans="1:14" x14ac:dyDescent="0.3">
      <c r="A3215" s="10" t="s">
        <v>3916</v>
      </c>
      <c r="B3215" s="11">
        <v>42881</v>
      </c>
      <c r="C3215" s="12" t="s">
        <v>936</v>
      </c>
      <c r="D3215" s="12" t="s">
        <v>29</v>
      </c>
      <c r="E3215" s="12" t="s">
        <v>9</v>
      </c>
      <c r="F3215" s="12" t="s">
        <v>10</v>
      </c>
      <c r="G3215" s="12">
        <v>1.504</v>
      </c>
      <c r="H3215" s="12">
        <v>12</v>
      </c>
      <c r="I3215" s="12">
        <v>0.30080000000000001</v>
      </c>
      <c r="J3215" s="13">
        <v>7.0000000000000007E-2</v>
      </c>
      <c r="K3215" s="12" t="str">
        <f t="shared" si="200"/>
        <v>May</v>
      </c>
      <c r="L3215" s="24">
        <f t="shared" si="201"/>
        <v>0.2</v>
      </c>
      <c r="M3215" s="12">
        <f t="shared" si="202"/>
        <v>0.12533333333333332</v>
      </c>
      <c r="N3215" s="19">
        <f t="shared" si="203"/>
        <v>1.39872</v>
      </c>
    </row>
    <row r="3216" spans="1:14" x14ac:dyDescent="0.3">
      <c r="A3216" s="10" t="s">
        <v>3917</v>
      </c>
      <c r="B3216" s="11">
        <v>42881</v>
      </c>
      <c r="C3216" s="12" t="s">
        <v>936</v>
      </c>
      <c r="D3216" s="12" t="s">
        <v>29</v>
      </c>
      <c r="E3216" s="12" t="s">
        <v>9</v>
      </c>
      <c r="F3216" s="12" t="s">
        <v>10</v>
      </c>
      <c r="G3216" s="12">
        <v>34.847999999999999</v>
      </c>
      <c r="H3216" s="12">
        <v>4</v>
      </c>
      <c r="I3216" s="12">
        <v>6.9695999999999998</v>
      </c>
      <c r="J3216" s="13">
        <v>0.22</v>
      </c>
      <c r="K3216" s="12" t="str">
        <f t="shared" si="200"/>
        <v>May</v>
      </c>
      <c r="L3216" s="24">
        <f t="shared" si="201"/>
        <v>0.2</v>
      </c>
      <c r="M3216" s="12">
        <f t="shared" si="202"/>
        <v>8.7119999999999997</v>
      </c>
      <c r="N3216" s="19">
        <f t="shared" si="203"/>
        <v>27.181439999999998</v>
      </c>
    </row>
    <row r="3217" spans="1:14" x14ac:dyDescent="0.3">
      <c r="A3217" s="10" t="s">
        <v>3918</v>
      </c>
      <c r="B3217" s="11">
        <v>43319</v>
      </c>
      <c r="C3217" s="12" t="s">
        <v>1385</v>
      </c>
      <c r="D3217" s="12" t="s">
        <v>8</v>
      </c>
      <c r="E3217" s="12" t="s">
        <v>3</v>
      </c>
      <c r="F3217" s="12" t="s">
        <v>10</v>
      </c>
      <c r="G3217" s="12">
        <v>75.180000000000007</v>
      </c>
      <c r="H3217" s="12">
        <v>27</v>
      </c>
      <c r="I3217" s="12">
        <v>15.036</v>
      </c>
      <c r="J3217" s="13">
        <v>0.23</v>
      </c>
      <c r="K3217" s="12" t="str">
        <f t="shared" si="200"/>
        <v>August</v>
      </c>
      <c r="L3217" s="24">
        <f t="shared" si="201"/>
        <v>0.19999999999999998</v>
      </c>
      <c r="M3217" s="12">
        <f t="shared" si="202"/>
        <v>2.7844444444444445</v>
      </c>
      <c r="N3217" s="19">
        <f t="shared" si="203"/>
        <v>57.888600000000004</v>
      </c>
    </row>
    <row r="3218" spans="1:14" x14ac:dyDescent="0.3">
      <c r="A3218" s="10" t="s">
        <v>3919</v>
      </c>
      <c r="B3218" s="11">
        <v>42137</v>
      </c>
      <c r="C3218" s="12" t="s">
        <v>968</v>
      </c>
      <c r="D3218" s="12" t="s">
        <v>2</v>
      </c>
      <c r="E3218" s="12" t="s">
        <v>3</v>
      </c>
      <c r="F3218" s="12" t="s">
        <v>18</v>
      </c>
      <c r="G3218" s="12">
        <v>149.97</v>
      </c>
      <c r="H3218" s="12">
        <v>19</v>
      </c>
      <c r="I3218" s="12">
        <v>29.994</v>
      </c>
      <c r="J3218" s="13">
        <v>0.21</v>
      </c>
      <c r="K3218" s="12" t="str">
        <f t="shared" si="200"/>
        <v>May</v>
      </c>
      <c r="L3218" s="24">
        <f t="shared" si="201"/>
        <v>0.2</v>
      </c>
      <c r="M3218" s="12">
        <f t="shared" si="202"/>
        <v>7.8931578947368424</v>
      </c>
      <c r="N3218" s="19">
        <f t="shared" si="203"/>
        <v>118.47630000000001</v>
      </c>
    </row>
    <row r="3219" spans="1:14" x14ac:dyDescent="0.3">
      <c r="A3219" s="10" t="s">
        <v>3920</v>
      </c>
      <c r="B3219" s="11">
        <v>43384</v>
      </c>
      <c r="C3219" s="12" t="s">
        <v>1542</v>
      </c>
      <c r="D3219" s="12" t="s">
        <v>29</v>
      </c>
      <c r="E3219" s="12" t="s">
        <v>9</v>
      </c>
      <c r="F3219" s="12" t="s">
        <v>10</v>
      </c>
      <c r="G3219" s="12">
        <v>931.17600000000004</v>
      </c>
      <c r="H3219" s="12">
        <v>21</v>
      </c>
      <c r="I3219" s="12">
        <v>186.23519999999999</v>
      </c>
      <c r="J3219" s="13">
        <v>0</v>
      </c>
      <c r="K3219" s="12" t="str">
        <f t="shared" si="200"/>
        <v>October</v>
      </c>
      <c r="L3219" s="24">
        <f t="shared" si="201"/>
        <v>0.19999999999999998</v>
      </c>
      <c r="M3219" s="12">
        <f t="shared" si="202"/>
        <v>44.341714285714289</v>
      </c>
      <c r="N3219" s="19">
        <f t="shared" si="203"/>
        <v>931.17600000000004</v>
      </c>
    </row>
    <row r="3220" spans="1:14" x14ac:dyDescent="0.3">
      <c r="A3220" s="10" t="s">
        <v>3921</v>
      </c>
      <c r="B3220" s="11">
        <v>43384</v>
      </c>
      <c r="C3220" s="12" t="s">
        <v>1542</v>
      </c>
      <c r="D3220" s="12" t="s">
        <v>29</v>
      </c>
      <c r="E3220" s="12" t="s">
        <v>9</v>
      </c>
      <c r="F3220" s="12" t="s">
        <v>18</v>
      </c>
      <c r="G3220" s="12">
        <v>430.88</v>
      </c>
      <c r="H3220" s="12">
        <v>13</v>
      </c>
      <c r="I3220" s="12">
        <v>86.176000000000002</v>
      </c>
      <c r="J3220" s="13">
        <v>0.19</v>
      </c>
      <c r="K3220" s="12" t="str">
        <f t="shared" si="200"/>
        <v>October</v>
      </c>
      <c r="L3220" s="24">
        <f t="shared" si="201"/>
        <v>0.2</v>
      </c>
      <c r="M3220" s="12">
        <f t="shared" si="202"/>
        <v>33.144615384615385</v>
      </c>
      <c r="N3220" s="19">
        <f t="shared" si="203"/>
        <v>349.01279999999997</v>
      </c>
    </row>
    <row r="3221" spans="1:14" x14ac:dyDescent="0.3">
      <c r="A3221" s="10" t="s">
        <v>3922</v>
      </c>
      <c r="B3221" s="11">
        <v>42410</v>
      </c>
      <c r="C3221" s="12" t="s">
        <v>3830</v>
      </c>
      <c r="D3221" s="12" t="s">
        <v>45</v>
      </c>
      <c r="E3221" s="12" t="s">
        <v>9</v>
      </c>
      <c r="F3221" s="12" t="s">
        <v>10</v>
      </c>
      <c r="G3221" s="12">
        <v>94.85</v>
      </c>
      <c r="H3221" s="12">
        <v>1</v>
      </c>
      <c r="I3221" s="12">
        <v>18.97</v>
      </c>
      <c r="J3221" s="13">
        <v>0.18</v>
      </c>
      <c r="K3221" s="12" t="str">
        <f t="shared" si="200"/>
        <v>February</v>
      </c>
      <c r="L3221" s="24">
        <f t="shared" si="201"/>
        <v>0.2</v>
      </c>
      <c r="M3221" s="12">
        <f t="shared" si="202"/>
        <v>94.85</v>
      </c>
      <c r="N3221" s="19">
        <f t="shared" si="203"/>
        <v>77.777000000000001</v>
      </c>
    </row>
    <row r="3222" spans="1:14" x14ac:dyDescent="0.3">
      <c r="A3222" s="10" t="s">
        <v>3923</v>
      </c>
      <c r="B3222" s="11">
        <v>42410</v>
      </c>
      <c r="C3222" s="12" t="s">
        <v>3830</v>
      </c>
      <c r="D3222" s="12" t="s">
        <v>45</v>
      </c>
      <c r="E3222" s="12" t="s">
        <v>9</v>
      </c>
      <c r="F3222" s="12" t="s">
        <v>10</v>
      </c>
      <c r="G3222" s="12">
        <v>51.12</v>
      </c>
      <c r="H3222" s="12">
        <v>25</v>
      </c>
      <c r="I3222" s="12">
        <v>10.224</v>
      </c>
      <c r="J3222" s="13">
        <v>0.18</v>
      </c>
      <c r="K3222" s="12" t="str">
        <f t="shared" si="200"/>
        <v>February</v>
      </c>
      <c r="L3222" s="24">
        <f t="shared" si="201"/>
        <v>0.2</v>
      </c>
      <c r="M3222" s="12">
        <f t="shared" si="202"/>
        <v>2.0448</v>
      </c>
      <c r="N3222" s="19">
        <f t="shared" si="203"/>
        <v>41.918399999999998</v>
      </c>
    </row>
    <row r="3223" spans="1:14" x14ac:dyDescent="0.3">
      <c r="A3223" s="10" t="s">
        <v>3924</v>
      </c>
      <c r="B3223" s="11">
        <v>42410</v>
      </c>
      <c r="C3223" s="12" t="s">
        <v>3830</v>
      </c>
      <c r="D3223" s="12" t="s">
        <v>45</v>
      </c>
      <c r="E3223" s="12" t="s">
        <v>9</v>
      </c>
      <c r="F3223" s="12" t="s">
        <v>18</v>
      </c>
      <c r="G3223" s="12">
        <v>90</v>
      </c>
      <c r="H3223" s="12">
        <v>9</v>
      </c>
      <c r="I3223" s="12">
        <v>18</v>
      </c>
      <c r="J3223" s="13">
        <v>0.03</v>
      </c>
      <c r="K3223" s="12" t="str">
        <f t="shared" si="200"/>
        <v>February</v>
      </c>
      <c r="L3223" s="24">
        <f t="shared" si="201"/>
        <v>0.2</v>
      </c>
      <c r="M3223" s="12">
        <f t="shared" si="202"/>
        <v>10</v>
      </c>
      <c r="N3223" s="19">
        <f t="shared" si="203"/>
        <v>87.3</v>
      </c>
    </row>
    <row r="3224" spans="1:14" x14ac:dyDescent="0.3">
      <c r="A3224" s="10" t="s">
        <v>3925</v>
      </c>
      <c r="B3224" s="11">
        <v>42045</v>
      </c>
      <c r="C3224" s="12" t="s">
        <v>74</v>
      </c>
      <c r="D3224" s="12" t="s">
        <v>2</v>
      </c>
      <c r="E3224" s="12" t="s">
        <v>9</v>
      </c>
      <c r="F3224" s="12" t="s">
        <v>10</v>
      </c>
      <c r="G3224" s="12">
        <v>9.4079999999999995</v>
      </c>
      <c r="H3224" s="12">
        <v>30</v>
      </c>
      <c r="I3224" s="12">
        <v>1.8815999999999999</v>
      </c>
      <c r="J3224" s="13">
        <v>0.06</v>
      </c>
      <c r="K3224" s="12" t="str">
        <f t="shared" si="200"/>
        <v>February</v>
      </c>
      <c r="L3224" s="24">
        <f t="shared" si="201"/>
        <v>0.2</v>
      </c>
      <c r="M3224" s="12">
        <f t="shared" si="202"/>
        <v>0.31359999999999999</v>
      </c>
      <c r="N3224" s="19">
        <f t="shared" si="203"/>
        <v>8.8435199999999998</v>
      </c>
    </row>
    <row r="3225" spans="1:14" x14ac:dyDescent="0.3">
      <c r="A3225" s="10" t="s">
        <v>3926</v>
      </c>
      <c r="B3225" s="11">
        <v>42045</v>
      </c>
      <c r="C3225" s="12" t="s">
        <v>74</v>
      </c>
      <c r="D3225" s="12" t="s">
        <v>2</v>
      </c>
      <c r="E3225" s="12" t="s">
        <v>9</v>
      </c>
      <c r="F3225" s="12" t="s">
        <v>10</v>
      </c>
      <c r="G3225" s="12">
        <v>4.6719999999999997</v>
      </c>
      <c r="H3225" s="12">
        <v>30</v>
      </c>
      <c r="I3225" s="12">
        <v>0.93440000000000001</v>
      </c>
      <c r="J3225" s="13">
        <v>0.03</v>
      </c>
      <c r="K3225" s="12" t="str">
        <f t="shared" si="200"/>
        <v>February</v>
      </c>
      <c r="L3225" s="24">
        <f t="shared" si="201"/>
        <v>0.2</v>
      </c>
      <c r="M3225" s="12">
        <f t="shared" si="202"/>
        <v>0.15573333333333333</v>
      </c>
      <c r="N3225" s="19">
        <f t="shared" si="203"/>
        <v>4.5318399999999999</v>
      </c>
    </row>
    <row r="3226" spans="1:14" x14ac:dyDescent="0.3">
      <c r="A3226" s="10" t="s">
        <v>3927</v>
      </c>
      <c r="B3226" s="11">
        <v>42045</v>
      </c>
      <c r="C3226" s="12" t="s">
        <v>74</v>
      </c>
      <c r="D3226" s="12" t="s">
        <v>2</v>
      </c>
      <c r="E3226" s="12" t="s">
        <v>9</v>
      </c>
      <c r="F3226" s="12" t="s">
        <v>18</v>
      </c>
      <c r="G3226" s="12">
        <v>318.39999999999998</v>
      </c>
      <c r="H3226" s="12">
        <v>9</v>
      </c>
      <c r="I3226" s="12">
        <v>63.68</v>
      </c>
      <c r="J3226" s="13">
        <v>0.21</v>
      </c>
      <c r="K3226" s="12" t="str">
        <f t="shared" si="200"/>
        <v>February</v>
      </c>
      <c r="L3226" s="24">
        <f t="shared" si="201"/>
        <v>0.2</v>
      </c>
      <c r="M3226" s="12">
        <f t="shared" si="202"/>
        <v>35.377777777777773</v>
      </c>
      <c r="N3226" s="19">
        <f t="shared" si="203"/>
        <v>251.536</v>
      </c>
    </row>
    <row r="3227" spans="1:14" x14ac:dyDescent="0.3">
      <c r="A3227" s="10" t="s">
        <v>3928</v>
      </c>
      <c r="B3227" s="11">
        <v>42045</v>
      </c>
      <c r="C3227" s="12" t="s">
        <v>74</v>
      </c>
      <c r="D3227" s="12" t="s">
        <v>2</v>
      </c>
      <c r="E3227" s="12" t="s">
        <v>9</v>
      </c>
      <c r="F3227" s="12" t="s">
        <v>10</v>
      </c>
      <c r="G3227" s="12">
        <v>12.768000000000001</v>
      </c>
      <c r="H3227" s="12">
        <v>28</v>
      </c>
      <c r="I3227" s="12">
        <v>2.5535999999999999</v>
      </c>
      <c r="J3227" s="13">
        <v>0.01</v>
      </c>
      <c r="K3227" s="12" t="str">
        <f t="shared" si="200"/>
        <v>February</v>
      </c>
      <c r="L3227" s="24">
        <f t="shared" si="201"/>
        <v>0.19999999999999998</v>
      </c>
      <c r="M3227" s="12">
        <f t="shared" si="202"/>
        <v>0.45600000000000002</v>
      </c>
      <c r="N3227" s="19">
        <f t="shared" si="203"/>
        <v>12.640320000000001</v>
      </c>
    </row>
    <row r="3228" spans="1:14" x14ac:dyDescent="0.3">
      <c r="A3228" s="10" t="s">
        <v>3929</v>
      </c>
      <c r="B3228" s="11">
        <v>42045</v>
      </c>
      <c r="C3228" s="12" t="s">
        <v>74</v>
      </c>
      <c r="D3228" s="12" t="s">
        <v>2</v>
      </c>
      <c r="E3228" s="12" t="s">
        <v>9</v>
      </c>
      <c r="F3228" s="12" t="s">
        <v>10</v>
      </c>
      <c r="G3228" s="12">
        <v>15.36</v>
      </c>
      <c r="H3228" s="12">
        <v>25</v>
      </c>
      <c r="I3228" s="12">
        <v>3.0720000000000001</v>
      </c>
      <c r="J3228" s="13">
        <v>0.11</v>
      </c>
      <c r="K3228" s="12" t="str">
        <f t="shared" si="200"/>
        <v>February</v>
      </c>
      <c r="L3228" s="24">
        <f t="shared" si="201"/>
        <v>0.2</v>
      </c>
      <c r="M3228" s="12">
        <f t="shared" si="202"/>
        <v>0.61439999999999995</v>
      </c>
      <c r="N3228" s="19">
        <f t="shared" si="203"/>
        <v>13.670399999999999</v>
      </c>
    </row>
    <row r="3229" spans="1:14" x14ac:dyDescent="0.3">
      <c r="A3229" s="10" t="s">
        <v>3930</v>
      </c>
      <c r="B3229" s="11">
        <v>42045</v>
      </c>
      <c r="C3229" s="12" t="s">
        <v>74</v>
      </c>
      <c r="D3229" s="12" t="s">
        <v>2</v>
      </c>
      <c r="E3229" s="12" t="s">
        <v>9</v>
      </c>
      <c r="F3229" s="12" t="s">
        <v>18</v>
      </c>
      <c r="G3229" s="12">
        <v>230.376</v>
      </c>
      <c r="H3229" s="12">
        <v>1</v>
      </c>
      <c r="I3229" s="12">
        <v>46.075200000000002</v>
      </c>
      <c r="J3229" s="13">
        <v>0.13</v>
      </c>
      <c r="K3229" s="12" t="str">
        <f t="shared" si="200"/>
        <v>February</v>
      </c>
      <c r="L3229" s="24">
        <f t="shared" si="201"/>
        <v>0.2</v>
      </c>
      <c r="M3229" s="12">
        <f t="shared" si="202"/>
        <v>230.376</v>
      </c>
      <c r="N3229" s="19">
        <f t="shared" si="203"/>
        <v>200.42712</v>
      </c>
    </row>
    <row r="3230" spans="1:14" x14ac:dyDescent="0.3">
      <c r="A3230" s="10" t="s">
        <v>3931</v>
      </c>
      <c r="B3230" s="11">
        <v>42045</v>
      </c>
      <c r="C3230" s="12" t="s">
        <v>74</v>
      </c>
      <c r="D3230" s="12" t="s">
        <v>2</v>
      </c>
      <c r="E3230" s="12" t="s">
        <v>9</v>
      </c>
      <c r="F3230" s="12" t="s">
        <v>18</v>
      </c>
      <c r="G3230" s="12">
        <v>7.16</v>
      </c>
      <c r="H3230" s="12">
        <v>16</v>
      </c>
      <c r="I3230" s="12">
        <v>1.4319999999999999</v>
      </c>
      <c r="J3230" s="13">
        <v>0.25</v>
      </c>
      <c r="K3230" s="12" t="str">
        <f t="shared" si="200"/>
        <v>February</v>
      </c>
      <c r="L3230" s="24">
        <f t="shared" si="201"/>
        <v>0.19999999999999998</v>
      </c>
      <c r="M3230" s="12">
        <f t="shared" si="202"/>
        <v>0.44750000000000001</v>
      </c>
      <c r="N3230" s="19">
        <f t="shared" si="203"/>
        <v>5.37</v>
      </c>
    </row>
    <row r="3231" spans="1:14" x14ac:dyDescent="0.3">
      <c r="A3231" s="10" t="s">
        <v>3932</v>
      </c>
      <c r="B3231" s="11">
        <v>42316</v>
      </c>
      <c r="C3231" s="12" t="s">
        <v>355</v>
      </c>
      <c r="D3231" s="12" t="s">
        <v>29</v>
      </c>
      <c r="E3231" s="12" t="s">
        <v>3</v>
      </c>
      <c r="F3231" s="12" t="s">
        <v>10</v>
      </c>
      <c r="G3231" s="12">
        <v>375.34</v>
      </c>
      <c r="H3231" s="12">
        <v>9</v>
      </c>
      <c r="I3231" s="12">
        <v>75.067999999999998</v>
      </c>
      <c r="J3231" s="13">
        <v>0.11</v>
      </c>
      <c r="K3231" s="12" t="str">
        <f t="shared" si="200"/>
        <v>November</v>
      </c>
      <c r="L3231" s="24">
        <f t="shared" si="201"/>
        <v>0.2</v>
      </c>
      <c r="M3231" s="12">
        <f t="shared" si="202"/>
        <v>41.704444444444441</v>
      </c>
      <c r="N3231" s="19">
        <f t="shared" si="203"/>
        <v>334.05259999999998</v>
      </c>
    </row>
    <row r="3232" spans="1:14" x14ac:dyDescent="0.3">
      <c r="A3232" s="10" t="s">
        <v>3933</v>
      </c>
      <c r="B3232" s="11">
        <v>43109</v>
      </c>
      <c r="C3232" s="12" t="s">
        <v>726</v>
      </c>
      <c r="D3232" s="12" t="s">
        <v>8</v>
      </c>
      <c r="E3232" s="12" t="s">
        <v>3</v>
      </c>
      <c r="F3232" s="12" t="s">
        <v>4</v>
      </c>
      <c r="G3232" s="12">
        <v>114.9</v>
      </c>
      <c r="H3232" s="12">
        <v>8</v>
      </c>
      <c r="I3232" s="12">
        <v>22.98</v>
      </c>
      <c r="J3232" s="13">
        <v>0.14000000000000001</v>
      </c>
      <c r="K3232" s="12" t="str">
        <f t="shared" si="200"/>
        <v>January</v>
      </c>
      <c r="L3232" s="24">
        <f t="shared" si="201"/>
        <v>0.19999999999999998</v>
      </c>
      <c r="M3232" s="12">
        <f t="shared" si="202"/>
        <v>14.362500000000001</v>
      </c>
      <c r="N3232" s="19">
        <f t="shared" si="203"/>
        <v>98.814000000000007</v>
      </c>
    </row>
    <row r="3233" spans="1:14" x14ac:dyDescent="0.3">
      <c r="A3233" s="10" t="s">
        <v>3934</v>
      </c>
      <c r="B3233" s="11">
        <v>43206</v>
      </c>
      <c r="C3233" s="12" t="s">
        <v>1812</v>
      </c>
      <c r="D3233" s="12" t="s">
        <v>2</v>
      </c>
      <c r="E3233" s="12" t="s">
        <v>3</v>
      </c>
      <c r="F3233" s="12" t="s">
        <v>10</v>
      </c>
      <c r="G3233" s="12">
        <v>26.045999999999999</v>
      </c>
      <c r="H3233" s="12">
        <v>29</v>
      </c>
      <c r="I3233" s="12">
        <v>5.2092000000000001</v>
      </c>
      <c r="J3233" s="13">
        <v>0.22</v>
      </c>
      <c r="K3233" s="12" t="str">
        <f t="shared" si="200"/>
        <v>April</v>
      </c>
      <c r="L3233" s="24">
        <f t="shared" si="201"/>
        <v>0.2</v>
      </c>
      <c r="M3233" s="12">
        <f t="shared" si="202"/>
        <v>0.89813793103448269</v>
      </c>
      <c r="N3233" s="19">
        <f t="shared" si="203"/>
        <v>20.31588</v>
      </c>
    </row>
    <row r="3234" spans="1:14" x14ac:dyDescent="0.3">
      <c r="A3234" s="10" t="s">
        <v>3935</v>
      </c>
      <c r="B3234" s="11">
        <v>43206</v>
      </c>
      <c r="C3234" s="12" t="s">
        <v>1812</v>
      </c>
      <c r="D3234" s="12" t="s">
        <v>2</v>
      </c>
      <c r="E3234" s="12" t="s">
        <v>3</v>
      </c>
      <c r="F3234" s="12" t="s">
        <v>10</v>
      </c>
      <c r="G3234" s="12">
        <v>2.8959999999999999</v>
      </c>
      <c r="H3234" s="12">
        <v>14</v>
      </c>
      <c r="I3234" s="12">
        <v>0.57920000000000005</v>
      </c>
      <c r="J3234" s="13">
        <v>0.25</v>
      </c>
      <c r="K3234" s="12" t="str">
        <f t="shared" si="200"/>
        <v>April</v>
      </c>
      <c r="L3234" s="24">
        <f t="shared" si="201"/>
        <v>0.2</v>
      </c>
      <c r="M3234" s="12">
        <f t="shared" si="202"/>
        <v>0.20685714285714285</v>
      </c>
      <c r="N3234" s="19">
        <f t="shared" si="203"/>
        <v>2.1719999999999997</v>
      </c>
    </row>
    <row r="3235" spans="1:14" x14ac:dyDescent="0.3">
      <c r="A3235" s="10" t="s">
        <v>3936</v>
      </c>
      <c r="B3235" s="11">
        <v>43206</v>
      </c>
      <c r="C3235" s="12" t="s">
        <v>1812</v>
      </c>
      <c r="D3235" s="12" t="s">
        <v>2</v>
      </c>
      <c r="E3235" s="12" t="s">
        <v>3</v>
      </c>
      <c r="F3235" s="12" t="s">
        <v>10</v>
      </c>
      <c r="G3235" s="12">
        <v>32.543999999999997</v>
      </c>
      <c r="H3235" s="12">
        <v>26</v>
      </c>
      <c r="I3235" s="12">
        <v>6.5087999999999999</v>
      </c>
      <c r="J3235" s="13">
        <v>0.09</v>
      </c>
      <c r="K3235" s="12" t="str">
        <f t="shared" si="200"/>
        <v>April</v>
      </c>
      <c r="L3235" s="24">
        <f t="shared" si="201"/>
        <v>0.2</v>
      </c>
      <c r="M3235" s="12">
        <f t="shared" si="202"/>
        <v>1.2516923076923077</v>
      </c>
      <c r="N3235" s="19">
        <f t="shared" si="203"/>
        <v>29.615039999999997</v>
      </c>
    </row>
    <row r="3236" spans="1:14" x14ac:dyDescent="0.3">
      <c r="A3236" s="10" t="s">
        <v>3937</v>
      </c>
      <c r="B3236" s="11">
        <v>42849</v>
      </c>
      <c r="C3236" s="12" t="s">
        <v>3895</v>
      </c>
      <c r="D3236" s="12" t="s">
        <v>29</v>
      </c>
      <c r="E3236" s="12" t="s">
        <v>3</v>
      </c>
      <c r="F3236" s="12" t="s">
        <v>10</v>
      </c>
      <c r="G3236" s="12">
        <v>3.984</v>
      </c>
      <c r="H3236" s="12">
        <v>8</v>
      </c>
      <c r="I3236" s="12">
        <v>0.79679999999999995</v>
      </c>
      <c r="J3236" s="13">
        <v>0.17</v>
      </c>
      <c r="K3236" s="12" t="str">
        <f t="shared" si="200"/>
        <v>April</v>
      </c>
      <c r="L3236" s="24">
        <f t="shared" si="201"/>
        <v>0.19999999999999998</v>
      </c>
      <c r="M3236" s="12">
        <f t="shared" si="202"/>
        <v>0.498</v>
      </c>
      <c r="N3236" s="19">
        <f t="shared" si="203"/>
        <v>3.3067199999999999</v>
      </c>
    </row>
    <row r="3237" spans="1:14" x14ac:dyDescent="0.3">
      <c r="A3237" s="10" t="s">
        <v>3938</v>
      </c>
      <c r="B3237" s="11">
        <v>42750</v>
      </c>
      <c r="C3237" s="12" t="s">
        <v>391</v>
      </c>
      <c r="D3237" s="12" t="s">
        <v>29</v>
      </c>
      <c r="E3237" s="12" t="s">
        <v>3</v>
      </c>
      <c r="F3237" s="12" t="s">
        <v>4</v>
      </c>
      <c r="G3237" s="12">
        <v>181.797</v>
      </c>
      <c r="H3237" s="12">
        <v>20</v>
      </c>
      <c r="I3237" s="12">
        <v>36.359400000000001</v>
      </c>
      <c r="J3237" s="13">
        <v>0.2</v>
      </c>
      <c r="K3237" s="12" t="str">
        <f t="shared" si="200"/>
        <v>January</v>
      </c>
      <c r="L3237" s="24">
        <f t="shared" si="201"/>
        <v>0.2</v>
      </c>
      <c r="M3237" s="12">
        <f t="shared" si="202"/>
        <v>9.0898500000000002</v>
      </c>
      <c r="N3237" s="19">
        <f t="shared" si="203"/>
        <v>145.4376</v>
      </c>
    </row>
    <row r="3238" spans="1:14" x14ac:dyDescent="0.3">
      <c r="A3238" s="10" t="s">
        <v>3939</v>
      </c>
      <c r="B3238" s="11">
        <v>42771</v>
      </c>
      <c r="C3238" s="12" t="s">
        <v>3940</v>
      </c>
      <c r="D3238" s="12" t="s">
        <v>45</v>
      </c>
      <c r="E3238" s="12" t="s">
        <v>3</v>
      </c>
      <c r="F3238" s="12" t="s">
        <v>10</v>
      </c>
      <c r="G3238" s="12">
        <v>44.94</v>
      </c>
      <c r="H3238" s="12">
        <v>23</v>
      </c>
      <c r="I3238" s="12">
        <v>8.9879999999999995</v>
      </c>
      <c r="J3238" s="13">
        <v>0.14000000000000001</v>
      </c>
      <c r="K3238" s="12" t="str">
        <f t="shared" si="200"/>
        <v>February</v>
      </c>
      <c r="L3238" s="24">
        <f t="shared" si="201"/>
        <v>0.2</v>
      </c>
      <c r="M3238" s="12">
        <f t="shared" si="202"/>
        <v>1.9539130434782608</v>
      </c>
      <c r="N3238" s="19">
        <f t="shared" si="203"/>
        <v>38.648399999999995</v>
      </c>
    </row>
    <row r="3239" spans="1:14" x14ac:dyDescent="0.3">
      <c r="A3239" s="10" t="s">
        <v>3941</v>
      </c>
      <c r="B3239" s="11">
        <v>42771</v>
      </c>
      <c r="C3239" s="12" t="s">
        <v>3940</v>
      </c>
      <c r="D3239" s="12" t="s">
        <v>45</v>
      </c>
      <c r="E3239" s="12" t="s">
        <v>3</v>
      </c>
      <c r="F3239" s="12" t="s">
        <v>10</v>
      </c>
      <c r="G3239" s="12">
        <v>45.576000000000001</v>
      </c>
      <c r="H3239" s="12">
        <v>25</v>
      </c>
      <c r="I3239" s="12">
        <v>9.1151999999999997</v>
      </c>
      <c r="J3239" s="13">
        <v>7.0000000000000007E-2</v>
      </c>
      <c r="K3239" s="12" t="str">
        <f t="shared" si="200"/>
        <v>February</v>
      </c>
      <c r="L3239" s="24">
        <f t="shared" si="201"/>
        <v>0.19999999999999998</v>
      </c>
      <c r="M3239" s="12">
        <f t="shared" si="202"/>
        <v>1.82304</v>
      </c>
      <c r="N3239" s="19">
        <f t="shared" si="203"/>
        <v>42.385680000000001</v>
      </c>
    </row>
    <row r="3240" spans="1:14" x14ac:dyDescent="0.3">
      <c r="A3240" s="10" t="s">
        <v>3942</v>
      </c>
      <c r="B3240" s="11">
        <v>43059</v>
      </c>
      <c r="C3240" s="12" t="s">
        <v>3943</v>
      </c>
      <c r="D3240" s="12" t="s">
        <v>29</v>
      </c>
      <c r="E3240" s="12" t="s">
        <v>9</v>
      </c>
      <c r="F3240" s="12" t="s">
        <v>4</v>
      </c>
      <c r="G3240" s="12">
        <v>318.43</v>
      </c>
      <c r="H3240" s="12">
        <v>25</v>
      </c>
      <c r="I3240" s="12">
        <v>63.686</v>
      </c>
      <c r="J3240" s="13">
        <v>0.06</v>
      </c>
      <c r="K3240" s="12" t="str">
        <f t="shared" si="200"/>
        <v>November</v>
      </c>
      <c r="L3240" s="24">
        <f t="shared" si="201"/>
        <v>0.19999999999999998</v>
      </c>
      <c r="M3240" s="12">
        <f t="shared" si="202"/>
        <v>12.7372</v>
      </c>
      <c r="N3240" s="19">
        <f t="shared" si="203"/>
        <v>299.32420000000002</v>
      </c>
    </row>
    <row r="3241" spans="1:14" x14ac:dyDescent="0.3">
      <c r="A3241" s="10" t="s">
        <v>3944</v>
      </c>
      <c r="B3241" s="11">
        <v>43059</v>
      </c>
      <c r="C3241" s="12" t="s">
        <v>3943</v>
      </c>
      <c r="D3241" s="12" t="s">
        <v>29</v>
      </c>
      <c r="E3241" s="12" t="s">
        <v>9</v>
      </c>
      <c r="F3241" s="12" t="s">
        <v>18</v>
      </c>
      <c r="G3241" s="12">
        <v>122.92</v>
      </c>
      <c r="H3241" s="12">
        <v>29</v>
      </c>
      <c r="I3241" s="12">
        <v>24.584</v>
      </c>
      <c r="J3241" s="13">
        <v>0.21</v>
      </c>
      <c r="K3241" s="12" t="str">
        <f t="shared" si="200"/>
        <v>November</v>
      </c>
      <c r="L3241" s="24">
        <f t="shared" si="201"/>
        <v>0.19999999999999998</v>
      </c>
      <c r="M3241" s="12">
        <f t="shared" si="202"/>
        <v>4.2386206896551721</v>
      </c>
      <c r="N3241" s="19">
        <f t="shared" si="203"/>
        <v>97.106800000000007</v>
      </c>
    </row>
    <row r="3242" spans="1:14" x14ac:dyDescent="0.3">
      <c r="A3242" s="10" t="s">
        <v>3945</v>
      </c>
      <c r="B3242" s="11">
        <v>43059</v>
      </c>
      <c r="C3242" s="12" t="s">
        <v>3943</v>
      </c>
      <c r="D3242" s="12" t="s">
        <v>29</v>
      </c>
      <c r="E3242" s="12" t="s">
        <v>9</v>
      </c>
      <c r="F3242" s="12" t="s">
        <v>4</v>
      </c>
      <c r="G3242" s="12">
        <v>7.0679999999999996</v>
      </c>
      <c r="H3242" s="12">
        <v>15</v>
      </c>
      <c r="I3242" s="12">
        <v>1.4136</v>
      </c>
      <c r="J3242" s="13">
        <v>0.18</v>
      </c>
      <c r="K3242" s="12" t="str">
        <f t="shared" si="200"/>
        <v>November</v>
      </c>
      <c r="L3242" s="24">
        <f t="shared" si="201"/>
        <v>0.2</v>
      </c>
      <c r="M3242" s="12">
        <f t="shared" si="202"/>
        <v>0.47119999999999995</v>
      </c>
      <c r="N3242" s="19">
        <f t="shared" si="203"/>
        <v>5.7957599999999996</v>
      </c>
    </row>
    <row r="3243" spans="1:14" x14ac:dyDescent="0.3">
      <c r="A3243" s="10" t="s">
        <v>3946</v>
      </c>
      <c r="B3243" s="11">
        <v>42737</v>
      </c>
      <c r="C3243" s="12" t="s">
        <v>1176</v>
      </c>
      <c r="D3243" s="12" t="s">
        <v>45</v>
      </c>
      <c r="E3243" s="12" t="s">
        <v>9</v>
      </c>
      <c r="F3243" s="12" t="s">
        <v>10</v>
      </c>
      <c r="G3243" s="12">
        <v>56.45</v>
      </c>
      <c r="H3243" s="12">
        <v>29</v>
      </c>
      <c r="I3243" s="12">
        <v>11.29</v>
      </c>
      <c r="J3243" s="13">
        <v>0.18</v>
      </c>
      <c r="K3243" s="12" t="str">
        <f t="shared" si="200"/>
        <v>January</v>
      </c>
      <c r="L3243" s="24">
        <f t="shared" si="201"/>
        <v>0.19999999999999998</v>
      </c>
      <c r="M3243" s="12">
        <f t="shared" si="202"/>
        <v>1.9465517241379311</v>
      </c>
      <c r="N3243" s="19">
        <f t="shared" si="203"/>
        <v>46.289000000000001</v>
      </c>
    </row>
    <row r="3244" spans="1:14" x14ac:dyDescent="0.3">
      <c r="A3244" s="10" t="s">
        <v>3947</v>
      </c>
      <c r="B3244" s="11">
        <v>43190</v>
      </c>
      <c r="C3244" s="12" t="s">
        <v>1021</v>
      </c>
      <c r="D3244" s="12" t="s">
        <v>45</v>
      </c>
      <c r="E3244" s="12" t="s">
        <v>3</v>
      </c>
      <c r="F3244" s="12" t="s">
        <v>10</v>
      </c>
      <c r="G3244" s="12">
        <v>13.468</v>
      </c>
      <c r="H3244" s="12">
        <v>27</v>
      </c>
      <c r="I3244" s="12">
        <v>2.6936</v>
      </c>
      <c r="J3244" s="13">
        <v>0.15</v>
      </c>
      <c r="K3244" s="12" t="str">
        <f t="shared" si="200"/>
        <v>March</v>
      </c>
      <c r="L3244" s="24">
        <f t="shared" si="201"/>
        <v>0.2</v>
      </c>
      <c r="M3244" s="12">
        <f t="shared" si="202"/>
        <v>0.49881481481481482</v>
      </c>
      <c r="N3244" s="19">
        <f t="shared" si="203"/>
        <v>11.447800000000001</v>
      </c>
    </row>
    <row r="3245" spans="1:14" x14ac:dyDescent="0.3">
      <c r="A3245" s="10" t="s">
        <v>3948</v>
      </c>
      <c r="B3245" s="11">
        <v>43112</v>
      </c>
      <c r="C3245" s="12" t="s">
        <v>3949</v>
      </c>
      <c r="D3245" s="12" t="s">
        <v>29</v>
      </c>
      <c r="E3245" s="12" t="s">
        <v>3</v>
      </c>
      <c r="F3245" s="12" t="s">
        <v>18</v>
      </c>
      <c r="G3245" s="12">
        <v>219.8</v>
      </c>
      <c r="H3245" s="12">
        <v>2</v>
      </c>
      <c r="I3245" s="12">
        <v>43.96</v>
      </c>
      <c r="J3245" s="13">
        <v>0.23</v>
      </c>
      <c r="K3245" s="12" t="str">
        <f t="shared" si="200"/>
        <v>January</v>
      </c>
      <c r="L3245" s="24">
        <f t="shared" si="201"/>
        <v>0.19999999999999998</v>
      </c>
      <c r="M3245" s="12">
        <f t="shared" si="202"/>
        <v>109.9</v>
      </c>
      <c r="N3245" s="19">
        <f t="shared" si="203"/>
        <v>169.24600000000001</v>
      </c>
    </row>
    <row r="3246" spans="1:14" x14ac:dyDescent="0.3">
      <c r="A3246" s="10" t="s">
        <v>3950</v>
      </c>
      <c r="B3246" s="11">
        <v>43112</v>
      </c>
      <c r="C3246" s="12" t="s">
        <v>3949</v>
      </c>
      <c r="D3246" s="12" t="s">
        <v>29</v>
      </c>
      <c r="E3246" s="12" t="s">
        <v>3</v>
      </c>
      <c r="F3246" s="12" t="s">
        <v>4</v>
      </c>
      <c r="G3246" s="12">
        <v>317.05799999999999</v>
      </c>
      <c r="H3246" s="12">
        <v>22</v>
      </c>
      <c r="I3246" s="12">
        <v>63.4116</v>
      </c>
      <c r="J3246" s="13">
        <v>0.13</v>
      </c>
      <c r="K3246" s="12" t="str">
        <f t="shared" si="200"/>
        <v>January</v>
      </c>
      <c r="L3246" s="24">
        <f t="shared" si="201"/>
        <v>0.2</v>
      </c>
      <c r="M3246" s="12">
        <f t="shared" si="202"/>
        <v>14.411727272727273</v>
      </c>
      <c r="N3246" s="19">
        <f t="shared" si="203"/>
        <v>275.84046000000001</v>
      </c>
    </row>
    <row r="3247" spans="1:14" x14ac:dyDescent="0.3">
      <c r="A3247" s="10" t="s">
        <v>3951</v>
      </c>
      <c r="B3247" s="11">
        <v>43385</v>
      </c>
      <c r="C3247" s="12" t="s">
        <v>450</v>
      </c>
      <c r="D3247" s="12" t="s">
        <v>8</v>
      </c>
      <c r="E3247" s="12" t="s">
        <v>9</v>
      </c>
      <c r="F3247" s="12" t="s">
        <v>18</v>
      </c>
      <c r="G3247" s="12">
        <v>49.08</v>
      </c>
      <c r="H3247" s="12">
        <v>15</v>
      </c>
      <c r="I3247" s="12">
        <v>9.8160000000000007</v>
      </c>
      <c r="J3247" s="13">
        <v>0</v>
      </c>
      <c r="K3247" s="12" t="str">
        <f t="shared" si="200"/>
        <v>October</v>
      </c>
      <c r="L3247" s="24">
        <f t="shared" si="201"/>
        <v>0.2</v>
      </c>
      <c r="M3247" s="12">
        <f t="shared" si="202"/>
        <v>3.2719999999999998</v>
      </c>
      <c r="N3247" s="19">
        <f t="shared" si="203"/>
        <v>49.08</v>
      </c>
    </row>
    <row r="3248" spans="1:14" x14ac:dyDescent="0.3">
      <c r="A3248" s="10" t="s">
        <v>3952</v>
      </c>
      <c r="B3248" s="11">
        <v>43385</v>
      </c>
      <c r="C3248" s="12" t="s">
        <v>450</v>
      </c>
      <c r="D3248" s="12" t="s">
        <v>8</v>
      </c>
      <c r="E3248" s="12" t="s">
        <v>9</v>
      </c>
      <c r="F3248" s="12" t="s">
        <v>10</v>
      </c>
      <c r="G3248" s="12">
        <v>324.89999999999998</v>
      </c>
      <c r="H3248" s="12">
        <v>26</v>
      </c>
      <c r="I3248" s="12">
        <v>64.98</v>
      </c>
      <c r="J3248" s="13">
        <v>0.18</v>
      </c>
      <c r="K3248" s="12" t="str">
        <f t="shared" si="200"/>
        <v>October</v>
      </c>
      <c r="L3248" s="24">
        <f t="shared" si="201"/>
        <v>0.20000000000000004</v>
      </c>
      <c r="M3248" s="12">
        <f t="shared" si="202"/>
        <v>12.496153846153845</v>
      </c>
      <c r="N3248" s="19">
        <f t="shared" si="203"/>
        <v>266.41800000000001</v>
      </c>
    </row>
    <row r="3249" spans="1:14" x14ac:dyDescent="0.3">
      <c r="A3249" s="10" t="s">
        <v>3953</v>
      </c>
      <c r="B3249" s="11">
        <v>43385</v>
      </c>
      <c r="C3249" s="12" t="s">
        <v>450</v>
      </c>
      <c r="D3249" s="12" t="s">
        <v>8</v>
      </c>
      <c r="E3249" s="12" t="s">
        <v>9</v>
      </c>
      <c r="F3249" s="12" t="s">
        <v>10</v>
      </c>
      <c r="G3249" s="12">
        <v>18.239999999999998</v>
      </c>
      <c r="H3249" s="12">
        <v>18</v>
      </c>
      <c r="I3249" s="12">
        <v>3.6480000000000001</v>
      </c>
      <c r="J3249" s="13">
        <v>7.0000000000000007E-2</v>
      </c>
      <c r="K3249" s="12" t="str">
        <f t="shared" si="200"/>
        <v>October</v>
      </c>
      <c r="L3249" s="24">
        <f t="shared" si="201"/>
        <v>0.2</v>
      </c>
      <c r="M3249" s="12">
        <f t="shared" si="202"/>
        <v>1.0133333333333332</v>
      </c>
      <c r="N3249" s="19">
        <f t="shared" si="203"/>
        <v>16.963199999999997</v>
      </c>
    </row>
    <row r="3250" spans="1:14" x14ac:dyDescent="0.3">
      <c r="A3250" s="10" t="s">
        <v>3954</v>
      </c>
      <c r="B3250" s="11">
        <v>42995</v>
      </c>
      <c r="C3250" s="12" t="s">
        <v>1188</v>
      </c>
      <c r="D3250" s="12" t="s">
        <v>45</v>
      </c>
      <c r="E3250" s="12" t="s">
        <v>30</v>
      </c>
      <c r="F3250" s="12" t="s">
        <v>4</v>
      </c>
      <c r="G3250" s="12">
        <v>113.88800000000001</v>
      </c>
      <c r="H3250" s="12">
        <v>19</v>
      </c>
      <c r="I3250" s="12">
        <v>22.7776</v>
      </c>
      <c r="J3250" s="13">
        <v>0.08</v>
      </c>
      <c r="K3250" s="12" t="str">
        <f t="shared" si="200"/>
        <v>September</v>
      </c>
      <c r="L3250" s="24">
        <f t="shared" si="201"/>
        <v>0.19999999999999998</v>
      </c>
      <c r="M3250" s="12">
        <f t="shared" si="202"/>
        <v>5.9941052631578948</v>
      </c>
      <c r="N3250" s="19">
        <f t="shared" si="203"/>
        <v>104.77696</v>
      </c>
    </row>
    <row r="3251" spans="1:14" x14ac:dyDescent="0.3">
      <c r="A3251" s="10" t="s">
        <v>3955</v>
      </c>
      <c r="B3251" s="11">
        <v>42995</v>
      </c>
      <c r="C3251" s="12" t="s">
        <v>1188</v>
      </c>
      <c r="D3251" s="12" t="s">
        <v>45</v>
      </c>
      <c r="E3251" s="12" t="s">
        <v>30</v>
      </c>
      <c r="F3251" s="12" t="s">
        <v>18</v>
      </c>
      <c r="G3251" s="12">
        <v>105.584</v>
      </c>
      <c r="H3251" s="12">
        <v>17</v>
      </c>
      <c r="I3251" s="12">
        <v>21.116800000000001</v>
      </c>
      <c r="J3251" s="13">
        <v>0.25</v>
      </c>
      <c r="K3251" s="12" t="str">
        <f t="shared" si="200"/>
        <v>September</v>
      </c>
      <c r="L3251" s="24">
        <f t="shared" si="201"/>
        <v>0.2</v>
      </c>
      <c r="M3251" s="12">
        <f t="shared" si="202"/>
        <v>6.2108235294117646</v>
      </c>
      <c r="N3251" s="19">
        <f t="shared" si="203"/>
        <v>79.188000000000002</v>
      </c>
    </row>
    <row r="3252" spans="1:14" x14ac:dyDescent="0.3">
      <c r="A3252" s="10" t="s">
        <v>3956</v>
      </c>
      <c r="B3252" s="11">
        <v>43092</v>
      </c>
      <c r="C3252" s="12" t="s">
        <v>2621</v>
      </c>
      <c r="D3252" s="12" t="s">
        <v>45</v>
      </c>
      <c r="E3252" s="12" t="s">
        <v>9</v>
      </c>
      <c r="F3252" s="12" t="s">
        <v>10</v>
      </c>
      <c r="G3252" s="12">
        <v>24.85</v>
      </c>
      <c r="H3252" s="12">
        <v>17</v>
      </c>
      <c r="I3252" s="12">
        <v>4.97</v>
      </c>
      <c r="J3252" s="13">
        <v>0.1</v>
      </c>
      <c r="K3252" s="12" t="str">
        <f t="shared" si="200"/>
        <v>December</v>
      </c>
      <c r="L3252" s="24">
        <f t="shared" si="201"/>
        <v>0.19999999999999998</v>
      </c>
      <c r="M3252" s="12">
        <f t="shared" si="202"/>
        <v>1.4617647058823531</v>
      </c>
      <c r="N3252" s="19">
        <f t="shared" si="203"/>
        <v>22.365000000000002</v>
      </c>
    </row>
    <row r="3253" spans="1:14" x14ac:dyDescent="0.3">
      <c r="A3253" s="10" t="s">
        <v>3957</v>
      </c>
      <c r="B3253" s="11">
        <v>43207</v>
      </c>
      <c r="C3253" s="12" t="s">
        <v>3958</v>
      </c>
      <c r="D3253" s="12" t="s">
        <v>45</v>
      </c>
      <c r="E3253" s="12" t="s">
        <v>3</v>
      </c>
      <c r="F3253" s="12" t="s">
        <v>4</v>
      </c>
      <c r="G3253" s="12">
        <v>60.311999999999998</v>
      </c>
      <c r="H3253" s="12">
        <v>6</v>
      </c>
      <c r="I3253" s="12">
        <v>12.0624</v>
      </c>
      <c r="J3253" s="13">
        <v>0.21</v>
      </c>
      <c r="K3253" s="12" t="str">
        <f t="shared" si="200"/>
        <v>April</v>
      </c>
      <c r="L3253" s="24">
        <f t="shared" si="201"/>
        <v>0.2</v>
      </c>
      <c r="M3253" s="12">
        <f t="shared" si="202"/>
        <v>10.052</v>
      </c>
      <c r="N3253" s="19">
        <f t="shared" si="203"/>
        <v>47.646479999999997</v>
      </c>
    </row>
    <row r="3254" spans="1:14" x14ac:dyDescent="0.3">
      <c r="A3254" s="10" t="s">
        <v>3959</v>
      </c>
      <c r="B3254" s="11">
        <v>43400</v>
      </c>
      <c r="C3254" s="12" t="s">
        <v>60</v>
      </c>
      <c r="D3254" s="12" t="s">
        <v>29</v>
      </c>
      <c r="E3254" s="12" t="s">
        <v>30</v>
      </c>
      <c r="F3254" s="12" t="s">
        <v>10</v>
      </c>
      <c r="G3254" s="12">
        <v>7.056</v>
      </c>
      <c r="H3254" s="12">
        <v>26</v>
      </c>
      <c r="I3254" s="12">
        <v>1.4112</v>
      </c>
      <c r="J3254" s="13">
        <v>0.12</v>
      </c>
      <c r="K3254" s="12" t="str">
        <f t="shared" si="200"/>
        <v>October</v>
      </c>
      <c r="L3254" s="24">
        <f t="shared" si="201"/>
        <v>0.2</v>
      </c>
      <c r="M3254" s="12">
        <f t="shared" si="202"/>
        <v>0.27138461538461539</v>
      </c>
      <c r="N3254" s="19">
        <f t="shared" si="203"/>
        <v>6.2092799999999997</v>
      </c>
    </row>
    <row r="3255" spans="1:14" x14ac:dyDescent="0.3">
      <c r="A3255" s="10" t="s">
        <v>3960</v>
      </c>
      <c r="B3255" s="11">
        <v>43400</v>
      </c>
      <c r="C3255" s="12" t="s">
        <v>60</v>
      </c>
      <c r="D3255" s="12" t="s">
        <v>29</v>
      </c>
      <c r="E3255" s="12" t="s">
        <v>30</v>
      </c>
      <c r="F3255" s="12" t="s">
        <v>18</v>
      </c>
      <c r="G3255" s="12">
        <v>27.184000000000001</v>
      </c>
      <c r="H3255" s="12">
        <v>19</v>
      </c>
      <c r="I3255" s="12">
        <v>5.4367999999999999</v>
      </c>
      <c r="J3255" s="13">
        <v>0.21</v>
      </c>
      <c r="K3255" s="12" t="str">
        <f t="shared" si="200"/>
        <v>October</v>
      </c>
      <c r="L3255" s="24">
        <f t="shared" si="201"/>
        <v>0.19999999999999998</v>
      </c>
      <c r="M3255" s="12">
        <f t="shared" si="202"/>
        <v>1.4307368421052633</v>
      </c>
      <c r="N3255" s="19">
        <f t="shared" si="203"/>
        <v>21.475360000000002</v>
      </c>
    </row>
    <row r="3256" spans="1:14" x14ac:dyDescent="0.3">
      <c r="A3256" s="10" t="s">
        <v>3961</v>
      </c>
      <c r="B3256" s="11">
        <v>42954</v>
      </c>
      <c r="C3256" s="12" t="s">
        <v>1691</v>
      </c>
      <c r="D3256" s="12" t="s">
        <v>29</v>
      </c>
      <c r="E3256" s="12" t="s">
        <v>3</v>
      </c>
      <c r="F3256" s="12" t="s">
        <v>18</v>
      </c>
      <c r="G3256" s="12">
        <v>107.98399999999999</v>
      </c>
      <c r="H3256" s="12">
        <v>17</v>
      </c>
      <c r="I3256" s="12">
        <v>21.596800000000002</v>
      </c>
      <c r="J3256" s="13">
        <v>0.01</v>
      </c>
      <c r="K3256" s="12" t="str">
        <f t="shared" si="200"/>
        <v>August</v>
      </c>
      <c r="L3256" s="24">
        <f t="shared" si="201"/>
        <v>0.20000000000000004</v>
      </c>
      <c r="M3256" s="12">
        <f t="shared" si="202"/>
        <v>6.3519999999999994</v>
      </c>
      <c r="N3256" s="19">
        <f t="shared" si="203"/>
        <v>106.90415999999999</v>
      </c>
    </row>
    <row r="3257" spans="1:14" x14ac:dyDescent="0.3">
      <c r="A3257" s="10" t="s">
        <v>3962</v>
      </c>
      <c r="B3257" s="11">
        <v>42954</v>
      </c>
      <c r="C3257" s="12" t="s">
        <v>1691</v>
      </c>
      <c r="D3257" s="12" t="s">
        <v>29</v>
      </c>
      <c r="E3257" s="12" t="s">
        <v>3</v>
      </c>
      <c r="F3257" s="12" t="s">
        <v>10</v>
      </c>
      <c r="G3257" s="12">
        <v>19.295999999999999</v>
      </c>
      <c r="H3257" s="12">
        <v>30</v>
      </c>
      <c r="I3257" s="12">
        <v>3.8592</v>
      </c>
      <c r="J3257" s="13">
        <v>0.02</v>
      </c>
      <c r="K3257" s="12" t="str">
        <f t="shared" si="200"/>
        <v>August</v>
      </c>
      <c r="L3257" s="24">
        <f t="shared" si="201"/>
        <v>0.2</v>
      </c>
      <c r="M3257" s="12">
        <f t="shared" si="202"/>
        <v>0.64319999999999999</v>
      </c>
      <c r="N3257" s="19">
        <f t="shared" si="203"/>
        <v>18.910080000000001</v>
      </c>
    </row>
    <row r="3258" spans="1:14" x14ac:dyDescent="0.3">
      <c r="A3258" s="10" t="s">
        <v>3963</v>
      </c>
      <c r="B3258" s="11">
        <v>42621</v>
      </c>
      <c r="C3258" s="12" t="s">
        <v>72</v>
      </c>
      <c r="D3258" s="12" t="s">
        <v>8</v>
      </c>
      <c r="E3258" s="12" t="s">
        <v>9</v>
      </c>
      <c r="F3258" s="12" t="s">
        <v>10</v>
      </c>
      <c r="G3258" s="12">
        <v>4.6079999999999997</v>
      </c>
      <c r="H3258" s="12">
        <v>24</v>
      </c>
      <c r="I3258" s="12">
        <v>0.92159999999999997</v>
      </c>
      <c r="J3258" s="13">
        <v>0.13</v>
      </c>
      <c r="K3258" s="12" t="str">
        <f t="shared" si="200"/>
        <v>September</v>
      </c>
      <c r="L3258" s="24">
        <f t="shared" si="201"/>
        <v>0.2</v>
      </c>
      <c r="M3258" s="12">
        <f t="shared" si="202"/>
        <v>0.19199999999999998</v>
      </c>
      <c r="N3258" s="19">
        <f t="shared" si="203"/>
        <v>4.0089600000000001</v>
      </c>
    </row>
    <row r="3259" spans="1:14" x14ac:dyDescent="0.3">
      <c r="A3259" s="10" t="s">
        <v>3964</v>
      </c>
      <c r="B3259" s="11">
        <v>42990</v>
      </c>
      <c r="C3259" s="12" t="s">
        <v>1897</v>
      </c>
      <c r="D3259" s="12" t="s">
        <v>8</v>
      </c>
      <c r="E3259" s="12" t="s">
        <v>9</v>
      </c>
      <c r="F3259" s="12" t="s">
        <v>4</v>
      </c>
      <c r="G3259" s="12">
        <v>79.974000000000004</v>
      </c>
      <c r="H3259" s="12">
        <v>21</v>
      </c>
      <c r="I3259" s="12">
        <v>15.9948</v>
      </c>
      <c r="J3259" s="13">
        <v>0.23</v>
      </c>
      <c r="K3259" s="12" t="str">
        <f t="shared" si="200"/>
        <v>September</v>
      </c>
      <c r="L3259" s="24">
        <f t="shared" si="201"/>
        <v>0.19999999999999998</v>
      </c>
      <c r="M3259" s="12">
        <f t="shared" si="202"/>
        <v>3.8082857142857143</v>
      </c>
      <c r="N3259" s="19">
        <f t="shared" si="203"/>
        <v>61.579980000000006</v>
      </c>
    </row>
    <row r="3260" spans="1:14" x14ac:dyDescent="0.3">
      <c r="A3260" s="10" t="s">
        <v>3965</v>
      </c>
      <c r="B3260" s="11">
        <v>42990</v>
      </c>
      <c r="C3260" s="12" t="s">
        <v>1897</v>
      </c>
      <c r="D3260" s="12" t="s">
        <v>8</v>
      </c>
      <c r="E3260" s="12" t="s">
        <v>9</v>
      </c>
      <c r="F3260" s="12" t="s">
        <v>10</v>
      </c>
      <c r="G3260" s="12">
        <v>2.9460000000000002</v>
      </c>
      <c r="H3260" s="12">
        <v>1</v>
      </c>
      <c r="I3260" s="12">
        <v>0.58919999999999995</v>
      </c>
      <c r="J3260" s="13">
        <v>0.17</v>
      </c>
      <c r="K3260" s="12" t="str">
        <f t="shared" si="200"/>
        <v>September</v>
      </c>
      <c r="L3260" s="24">
        <f t="shared" si="201"/>
        <v>0.19999999999999998</v>
      </c>
      <c r="M3260" s="12">
        <f t="shared" si="202"/>
        <v>2.9460000000000002</v>
      </c>
      <c r="N3260" s="19">
        <f t="shared" si="203"/>
        <v>2.4451800000000001</v>
      </c>
    </row>
    <row r="3261" spans="1:14" x14ac:dyDescent="0.3">
      <c r="A3261" s="10" t="s">
        <v>3966</v>
      </c>
      <c r="B3261" s="11">
        <v>43052</v>
      </c>
      <c r="C3261" s="12" t="s">
        <v>3967</v>
      </c>
      <c r="D3261" s="12" t="s">
        <v>29</v>
      </c>
      <c r="E3261" s="12" t="s">
        <v>30</v>
      </c>
      <c r="F3261" s="12" t="s">
        <v>10</v>
      </c>
      <c r="G3261" s="12">
        <v>3.1360000000000001</v>
      </c>
      <c r="H3261" s="12">
        <v>28</v>
      </c>
      <c r="I3261" s="12">
        <v>0.62719999999999998</v>
      </c>
      <c r="J3261" s="13">
        <v>0.14000000000000001</v>
      </c>
      <c r="K3261" s="12" t="str">
        <f t="shared" si="200"/>
        <v>November</v>
      </c>
      <c r="L3261" s="24">
        <f t="shared" si="201"/>
        <v>0.19999999999999998</v>
      </c>
      <c r="M3261" s="12">
        <f t="shared" si="202"/>
        <v>0.112</v>
      </c>
      <c r="N3261" s="19">
        <f t="shared" si="203"/>
        <v>2.6969600000000002</v>
      </c>
    </row>
    <row r="3262" spans="1:14" x14ac:dyDescent="0.3">
      <c r="A3262" s="10" t="s">
        <v>3968</v>
      </c>
      <c r="B3262" s="11">
        <v>42322</v>
      </c>
      <c r="C3262" s="12" t="s">
        <v>3969</v>
      </c>
      <c r="D3262" s="12" t="s">
        <v>29</v>
      </c>
      <c r="E3262" s="12" t="s">
        <v>9</v>
      </c>
      <c r="F3262" s="12" t="s">
        <v>10</v>
      </c>
      <c r="G3262" s="12">
        <v>20.736000000000001</v>
      </c>
      <c r="H3262" s="12">
        <v>22</v>
      </c>
      <c r="I3262" s="12">
        <v>4.1471999999999998</v>
      </c>
      <c r="J3262" s="13">
        <v>0.05</v>
      </c>
      <c r="K3262" s="12" t="str">
        <f t="shared" si="200"/>
        <v>November</v>
      </c>
      <c r="L3262" s="24">
        <f t="shared" si="201"/>
        <v>0.19999999999999998</v>
      </c>
      <c r="M3262" s="12">
        <f t="shared" si="202"/>
        <v>0.94254545454545458</v>
      </c>
      <c r="N3262" s="19">
        <f t="shared" si="203"/>
        <v>19.699200000000001</v>
      </c>
    </row>
    <row r="3263" spans="1:14" x14ac:dyDescent="0.3">
      <c r="A3263" s="10" t="s">
        <v>3970</v>
      </c>
      <c r="B3263" s="11">
        <v>42325</v>
      </c>
      <c r="C3263" s="12" t="s">
        <v>455</v>
      </c>
      <c r="D3263" s="12" t="s">
        <v>45</v>
      </c>
      <c r="E3263" s="12" t="s">
        <v>9</v>
      </c>
      <c r="F3263" s="12" t="s">
        <v>18</v>
      </c>
      <c r="G3263" s="12">
        <v>99.98</v>
      </c>
      <c r="H3263" s="12">
        <v>20</v>
      </c>
      <c r="I3263" s="12">
        <v>19.995999999999999</v>
      </c>
      <c r="J3263" s="13">
        <v>0.04</v>
      </c>
      <c r="K3263" s="12" t="str">
        <f t="shared" si="200"/>
        <v>November</v>
      </c>
      <c r="L3263" s="24">
        <f t="shared" si="201"/>
        <v>0.19999999999999998</v>
      </c>
      <c r="M3263" s="12">
        <f t="shared" si="202"/>
        <v>4.9990000000000006</v>
      </c>
      <c r="N3263" s="19">
        <f t="shared" si="203"/>
        <v>95.980800000000002</v>
      </c>
    </row>
    <row r="3264" spans="1:14" x14ac:dyDescent="0.3">
      <c r="A3264" s="10" t="s">
        <v>3971</v>
      </c>
      <c r="B3264" s="11">
        <v>42325</v>
      </c>
      <c r="C3264" s="12" t="s">
        <v>455</v>
      </c>
      <c r="D3264" s="12" t="s">
        <v>45</v>
      </c>
      <c r="E3264" s="12" t="s">
        <v>9</v>
      </c>
      <c r="F3264" s="12" t="s">
        <v>10</v>
      </c>
      <c r="G3264" s="12">
        <v>733.95</v>
      </c>
      <c r="H3264" s="12">
        <v>5</v>
      </c>
      <c r="I3264" s="12">
        <v>146.79</v>
      </c>
      <c r="J3264" s="13">
        <v>0.01</v>
      </c>
      <c r="K3264" s="12" t="str">
        <f t="shared" si="200"/>
        <v>November</v>
      </c>
      <c r="L3264" s="24">
        <f t="shared" si="201"/>
        <v>0.19999999999999998</v>
      </c>
      <c r="M3264" s="12">
        <f t="shared" si="202"/>
        <v>146.79000000000002</v>
      </c>
      <c r="N3264" s="19">
        <f t="shared" si="203"/>
        <v>726.6105</v>
      </c>
    </row>
    <row r="3265" spans="1:14" x14ac:dyDescent="0.3">
      <c r="A3265" s="10" t="s">
        <v>3972</v>
      </c>
      <c r="B3265" s="11">
        <v>42325</v>
      </c>
      <c r="C3265" s="12" t="s">
        <v>455</v>
      </c>
      <c r="D3265" s="12" t="s">
        <v>45</v>
      </c>
      <c r="E3265" s="12" t="s">
        <v>9</v>
      </c>
      <c r="F3265" s="12" t="s">
        <v>10</v>
      </c>
      <c r="G3265" s="12">
        <v>241.44</v>
      </c>
      <c r="H3265" s="12">
        <v>17</v>
      </c>
      <c r="I3265" s="12">
        <v>48.287999999999997</v>
      </c>
      <c r="J3265" s="13">
        <v>0.2</v>
      </c>
      <c r="K3265" s="12" t="str">
        <f t="shared" si="200"/>
        <v>November</v>
      </c>
      <c r="L3265" s="24">
        <f t="shared" si="201"/>
        <v>0.19999999999999998</v>
      </c>
      <c r="M3265" s="12">
        <f t="shared" si="202"/>
        <v>14.202352941176471</v>
      </c>
      <c r="N3265" s="19">
        <f t="shared" si="203"/>
        <v>193.15199999999999</v>
      </c>
    </row>
    <row r="3266" spans="1:14" x14ac:dyDescent="0.3">
      <c r="A3266" s="10" t="s">
        <v>3973</v>
      </c>
      <c r="B3266" s="11">
        <v>42828</v>
      </c>
      <c r="C3266" s="12" t="s">
        <v>2715</v>
      </c>
      <c r="D3266" s="12" t="s">
        <v>45</v>
      </c>
      <c r="E3266" s="12" t="s">
        <v>9</v>
      </c>
      <c r="F3266" s="12" t="s">
        <v>10</v>
      </c>
      <c r="G3266" s="12">
        <v>10.08</v>
      </c>
      <c r="H3266" s="12">
        <v>13</v>
      </c>
      <c r="I3266" s="12">
        <v>2.016</v>
      </c>
      <c r="J3266" s="13">
        <v>0.15</v>
      </c>
      <c r="K3266" s="12" t="str">
        <f t="shared" ref="K3266:K3329" si="204">TEXT(B3266,"mmmm")</f>
        <v>April</v>
      </c>
      <c r="L3266" s="24">
        <f t="shared" ref="L3266:L3329" si="205">I3266/G3266</f>
        <v>0.2</v>
      </c>
      <c r="M3266" s="12">
        <f t="shared" ref="M3266:M3329" si="206">G3266/H3266</f>
        <v>0.77538461538461534</v>
      </c>
      <c r="N3266" s="19">
        <f t="shared" ref="N3266:N3329" si="207">G3266-(G3266*J3266)</f>
        <v>8.5679999999999996</v>
      </c>
    </row>
    <row r="3267" spans="1:14" x14ac:dyDescent="0.3">
      <c r="A3267" s="10" t="s">
        <v>3974</v>
      </c>
      <c r="B3267" s="11">
        <v>42318</v>
      </c>
      <c r="C3267" s="12" t="s">
        <v>2345</v>
      </c>
      <c r="D3267" s="12" t="s">
        <v>29</v>
      </c>
      <c r="E3267" s="12" t="s">
        <v>3</v>
      </c>
      <c r="F3267" s="12" t="s">
        <v>10</v>
      </c>
      <c r="G3267" s="12">
        <v>281.904</v>
      </c>
      <c r="H3267" s="12">
        <v>13</v>
      </c>
      <c r="I3267" s="12">
        <v>56.380800000000001</v>
      </c>
      <c r="J3267" s="13">
        <v>0</v>
      </c>
      <c r="K3267" s="12" t="str">
        <f t="shared" si="204"/>
        <v>November</v>
      </c>
      <c r="L3267" s="24">
        <f t="shared" si="205"/>
        <v>0.2</v>
      </c>
      <c r="M3267" s="12">
        <f t="shared" si="206"/>
        <v>21.684923076923077</v>
      </c>
      <c r="N3267" s="19">
        <f t="shared" si="207"/>
        <v>281.904</v>
      </c>
    </row>
    <row r="3268" spans="1:14" x14ac:dyDescent="0.3">
      <c r="A3268" s="10" t="s">
        <v>3975</v>
      </c>
      <c r="B3268" s="11">
        <v>42318</v>
      </c>
      <c r="C3268" s="12" t="s">
        <v>2345</v>
      </c>
      <c r="D3268" s="12" t="s">
        <v>29</v>
      </c>
      <c r="E3268" s="12" t="s">
        <v>3</v>
      </c>
      <c r="F3268" s="12" t="s">
        <v>10</v>
      </c>
      <c r="G3268" s="12">
        <v>201.43199999999999</v>
      </c>
      <c r="H3268" s="12">
        <v>21</v>
      </c>
      <c r="I3268" s="12">
        <v>40.2864</v>
      </c>
      <c r="J3268" s="13">
        <v>0.02</v>
      </c>
      <c r="K3268" s="12" t="str">
        <f t="shared" si="204"/>
        <v>November</v>
      </c>
      <c r="L3268" s="24">
        <f t="shared" si="205"/>
        <v>0.2</v>
      </c>
      <c r="M3268" s="12">
        <f t="shared" si="206"/>
        <v>9.5919999999999987</v>
      </c>
      <c r="N3268" s="19">
        <f t="shared" si="207"/>
        <v>197.40335999999999</v>
      </c>
    </row>
    <row r="3269" spans="1:14" x14ac:dyDescent="0.3">
      <c r="A3269" s="10" t="s">
        <v>3976</v>
      </c>
      <c r="B3269" s="11">
        <v>42146</v>
      </c>
      <c r="C3269" s="12" t="s">
        <v>3977</v>
      </c>
      <c r="D3269" s="12" t="s">
        <v>2</v>
      </c>
      <c r="E3269" s="12" t="s">
        <v>3</v>
      </c>
      <c r="F3269" s="12" t="s">
        <v>18</v>
      </c>
      <c r="G3269" s="12">
        <v>135.97999999999999</v>
      </c>
      <c r="H3269" s="12">
        <v>21</v>
      </c>
      <c r="I3269" s="12">
        <v>27.196000000000002</v>
      </c>
      <c r="J3269" s="13">
        <v>0.25</v>
      </c>
      <c r="K3269" s="12" t="str">
        <f t="shared" si="204"/>
        <v>May</v>
      </c>
      <c r="L3269" s="24">
        <f t="shared" si="205"/>
        <v>0.20000000000000004</v>
      </c>
      <c r="M3269" s="12">
        <f t="shared" si="206"/>
        <v>6.4752380952380948</v>
      </c>
      <c r="N3269" s="19">
        <f t="shared" si="207"/>
        <v>101.98499999999999</v>
      </c>
    </row>
    <row r="3270" spans="1:14" x14ac:dyDescent="0.3">
      <c r="A3270" s="10" t="s">
        <v>3978</v>
      </c>
      <c r="B3270" s="11">
        <v>42146</v>
      </c>
      <c r="C3270" s="12" t="s">
        <v>3977</v>
      </c>
      <c r="D3270" s="12" t="s">
        <v>2</v>
      </c>
      <c r="E3270" s="12" t="s">
        <v>3</v>
      </c>
      <c r="F3270" s="12" t="s">
        <v>18</v>
      </c>
      <c r="G3270" s="12">
        <v>44.95</v>
      </c>
      <c r="H3270" s="12">
        <v>2</v>
      </c>
      <c r="I3270" s="12">
        <v>8.99</v>
      </c>
      <c r="J3270" s="13">
        <v>7.0000000000000007E-2</v>
      </c>
      <c r="K3270" s="12" t="str">
        <f t="shared" si="204"/>
        <v>May</v>
      </c>
      <c r="L3270" s="24">
        <f t="shared" si="205"/>
        <v>0.19999999999999998</v>
      </c>
      <c r="M3270" s="12">
        <f t="shared" si="206"/>
        <v>22.475000000000001</v>
      </c>
      <c r="N3270" s="19">
        <f t="shared" si="207"/>
        <v>41.8035</v>
      </c>
    </row>
    <row r="3271" spans="1:14" x14ac:dyDescent="0.3">
      <c r="A3271" s="10" t="s">
        <v>3979</v>
      </c>
      <c r="B3271" s="11">
        <v>42200</v>
      </c>
      <c r="C3271" s="12" t="s">
        <v>323</v>
      </c>
      <c r="D3271" s="12" t="s">
        <v>45</v>
      </c>
      <c r="E3271" s="12" t="s">
        <v>9</v>
      </c>
      <c r="F3271" s="12" t="s">
        <v>18</v>
      </c>
      <c r="G3271" s="12">
        <v>2.97</v>
      </c>
      <c r="H3271" s="12">
        <v>24</v>
      </c>
      <c r="I3271" s="12">
        <v>0.59399999999999997</v>
      </c>
      <c r="J3271" s="13">
        <v>0.11</v>
      </c>
      <c r="K3271" s="12" t="str">
        <f t="shared" si="204"/>
        <v>July</v>
      </c>
      <c r="L3271" s="24">
        <f t="shared" si="205"/>
        <v>0.19999999999999998</v>
      </c>
      <c r="M3271" s="12">
        <f t="shared" si="206"/>
        <v>0.12375000000000001</v>
      </c>
      <c r="N3271" s="19">
        <f t="shared" si="207"/>
        <v>2.6433</v>
      </c>
    </row>
    <row r="3272" spans="1:14" x14ac:dyDescent="0.3">
      <c r="A3272" s="10" t="s">
        <v>3980</v>
      </c>
      <c r="B3272" s="11">
        <v>42200</v>
      </c>
      <c r="C3272" s="12" t="s">
        <v>323</v>
      </c>
      <c r="D3272" s="12" t="s">
        <v>45</v>
      </c>
      <c r="E3272" s="12" t="s">
        <v>9</v>
      </c>
      <c r="F3272" s="12" t="s">
        <v>10</v>
      </c>
      <c r="G3272" s="12">
        <v>6.54</v>
      </c>
      <c r="H3272" s="12">
        <v>15</v>
      </c>
      <c r="I3272" s="12">
        <v>1.3080000000000001</v>
      </c>
      <c r="J3272" s="13">
        <v>0.24</v>
      </c>
      <c r="K3272" s="12" t="str">
        <f t="shared" si="204"/>
        <v>July</v>
      </c>
      <c r="L3272" s="24">
        <f t="shared" si="205"/>
        <v>0.2</v>
      </c>
      <c r="M3272" s="12">
        <f t="shared" si="206"/>
        <v>0.436</v>
      </c>
      <c r="N3272" s="19">
        <f t="shared" si="207"/>
        <v>4.9703999999999997</v>
      </c>
    </row>
    <row r="3273" spans="1:14" x14ac:dyDescent="0.3">
      <c r="A3273" s="10" t="s">
        <v>3981</v>
      </c>
      <c r="B3273" s="11">
        <v>42731</v>
      </c>
      <c r="C3273" s="12" t="s">
        <v>3250</v>
      </c>
      <c r="D3273" s="12" t="s">
        <v>2</v>
      </c>
      <c r="E3273" s="12" t="s">
        <v>9</v>
      </c>
      <c r="F3273" s="12" t="s">
        <v>18</v>
      </c>
      <c r="G3273" s="12">
        <v>7.92</v>
      </c>
      <c r="H3273" s="12">
        <v>14</v>
      </c>
      <c r="I3273" s="12">
        <v>1.5840000000000001</v>
      </c>
      <c r="J3273" s="13">
        <v>0.1</v>
      </c>
      <c r="K3273" s="12" t="str">
        <f t="shared" si="204"/>
        <v>December</v>
      </c>
      <c r="L3273" s="24">
        <f t="shared" si="205"/>
        <v>0.2</v>
      </c>
      <c r="M3273" s="12">
        <f t="shared" si="206"/>
        <v>0.56571428571428573</v>
      </c>
      <c r="N3273" s="19">
        <f t="shared" si="207"/>
        <v>7.1280000000000001</v>
      </c>
    </row>
    <row r="3274" spans="1:14" x14ac:dyDescent="0.3">
      <c r="A3274" s="10" t="s">
        <v>3982</v>
      </c>
      <c r="B3274" s="11">
        <v>42615</v>
      </c>
      <c r="C3274" s="12" t="s">
        <v>3949</v>
      </c>
      <c r="D3274" s="12" t="s">
        <v>29</v>
      </c>
      <c r="E3274" s="12" t="s">
        <v>3</v>
      </c>
      <c r="F3274" s="12" t="s">
        <v>4</v>
      </c>
      <c r="G3274" s="12">
        <v>203.92</v>
      </c>
      <c r="H3274" s="12">
        <v>21</v>
      </c>
      <c r="I3274" s="12">
        <v>40.783999999999999</v>
      </c>
      <c r="J3274" s="13">
        <v>0.03</v>
      </c>
      <c r="K3274" s="12" t="str">
        <f t="shared" si="204"/>
        <v>September</v>
      </c>
      <c r="L3274" s="24">
        <f t="shared" si="205"/>
        <v>0.2</v>
      </c>
      <c r="M3274" s="12">
        <f t="shared" si="206"/>
        <v>9.7104761904761894</v>
      </c>
      <c r="N3274" s="19">
        <f t="shared" si="207"/>
        <v>197.80239999999998</v>
      </c>
    </row>
    <row r="3275" spans="1:14" x14ac:dyDescent="0.3">
      <c r="A3275" s="10" t="s">
        <v>3983</v>
      </c>
      <c r="B3275" s="11">
        <v>43317</v>
      </c>
      <c r="C3275" s="12" t="s">
        <v>1496</v>
      </c>
      <c r="D3275" s="12" t="s">
        <v>2</v>
      </c>
      <c r="E3275" s="12" t="s">
        <v>30</v>
      </c>
      <c r="F3275" s="12" t="s">
        <v>18</v>
      </c>
      <c r="G3275" s="12">
        <v>3359.9520000000002</v>
      </c>
      <c r="H3275" s="12">
        <v>19</v>
      </c>
      <c r="I3275" s="12">
        <v>671.99040000000002</v>
      </c>
      <c r="J3275" s="13">
        <v>0.18</v>
      </c>
      <c r="K3275" s="12" t="str">
        <f t="shared" si="204"/>
        <v>August</v>
      </c>
      <c r="L3275" s="24">
        <f t="shared" si="205"/>
        <v>0.19999999999999998</v>
      </c>
      <c r="M3275" s="12">
        <f t="shared" si="206"/>
        <v>176.83957894736844</v>
      </c>
      <c r="N3275" s="19">
        <f t="shared" si="207"/>
        <v>2755.1606400000001</v>
      </c>
    </row>
    <row r="3276" spans="1:14" x14ac:dyDescent="0.3">
      <c r="A3276" s="10" t="s">
        <v>3984</v>
      </c>
      <c r="B3276" s="11">
        <v>43142</v>
      </c>
      <c r="C3276" s="12" t="s">
        <v>1393</v>
      </c>
      <c r="D3276" s="12" t="s">
        <v>45</v>
      </c>
      <c r="E3276" s="12" t="s">
        <v>9</v>
      </c>
      <c r="F3276" s="12" t="s">
        <v>10</v>
      </c>
      <c r="G3276" s="12">
        <v>18.239999999999998</v>
      </c>
      <c r="H3276" s="12">
        <v>26</v>
      </c>
      <c r="I3276" s="12">
        <v>3.6480000000000001</v>
      </c>
      <c r="J3276" s="13">
        <v>0.06</v>
      </c>
      <c r="K3276" s="12" t="str">
        <f t="shared" si="204"/>
        <v>February</v>
      </c>
      <c r="L3276" s="24">
        <f t="shared" si="205"/>
        <v>0.2</v>
      </c>
      <c r="M3276" s="12">
        <f t="shared" si="206"/>
        <v>0.70153846153846144</v>
      </c>
      <c r="N3276" s="19">
        <f t="shared" si="207"/>
        <v>17.145599999999998</v>
      </c>
    </row>
    <row r="3277" spans="1:14" x14ac:dyDescent="0.3">
      <c r="A3277" s="10" t="s">
        <v>3985</v>
      </c>
      <c r="B3277" s="11">
        <v>43142</v>
      </c>
      <c r="C3277" s="12" t="s">
        <v>1393</v>
      </c>
      <c r="D3277" s="12" t="s">
        <v>45</v>
      </c>
      <c r="E3277" s="12" t="s">
        <v>9</v>
      </c>
      <c r="F3277" s="12" t="s">
        <v>10</v>
      </c>
      <c r="G3277" s="12">
        <v>27.78</v>
      </c>
      <c r="H3277" s="12">
        <v>8</v>
      </c>
      <c r="I3277" s="12">
        <v>5.556</v>
      </c>
      <c r="J3277" s="13">
        <v>0.08</v>
      </c>
      <c r="K3277" s="12" t="str">
        <f t="shared" si="204"/>
        <v>February</v>
      </c>
      <c r="L3277" s="24">
        <f t="shared" si="205"/>
        <v>0.19999999999999998</v>
      </c>
      <c r="M3277" s="12">
        <f t="shared" si="206"/>
        <v>3.4725000000000001</v>
      </c>
      <c r="N3277" s="19">
        <f t="shared" si="207"/>
        <v>25.557600000000001</v>
      </c>
    </row>
    <row r="3278" spans="1:14" x14ac:dyDescent="0.3">
      <c r="A3278" s="10" t="s">
        <v>3986</v>
      </c>
      <c r="B3278" s="11">
        <v>42128</v>
      </c>
      <c r="C3278" s="12" t="s">
        <v>3108</v>
      </c>
      <c r="D3278" s="12" t="s">
        <v>8</v>
      </c>
      <c r="E3278" s="12" t="s">
        <v>9</v>
      </c>
      <c r="F3278" s="12" t="s">
        <v>10</v>
      </c>
      <c r="G3278" s="12">
        <v>22.96</v>
      </c>
      <c r="H3278" s="12">
        <v>25</v>
      </c>
      <c r="I3278" s="12">
        <v>4.5919999999999996</v>
      </c>
      <c r="J3278" s="13">
        <v>0.04</v>
      </c>
      <c r="K3278" s="12" t="str">
        <f t="shared" si="204"/>
        <v>May</v>
      </c>
      <c r="L3278" s="24">
        <f t="shared" si="205"/>
        <v>0.19999999999999998</v>
      </c>
      <c r="M3278" s="12">
        <f t="shared" si="206"/>
        <v>0.91839999999999999</v>
      </c>
      <c r="N3278" s="19">
        <f t="shared" si="207"/>
        <v>22.041600000000003</v>
      </c>
    </row>
    <row r="3279" spans="1:14" x14ac:dyDescent="0.3">
      <c r="A3279" s="10" t="s">
        <v>3987</v>
      </c>
      <c r="B3279" s="11">
        <v>42128</v>
      </c>
      <c r="C3279" s="12" t="s">
        <v>3108</v>
      </c>
      <c r="D3279" s="12" t="s">
        <v>8</v>
      </c>
      <c r="E3279" s="12" t="s">
        <v>9</v>
      </c>
      <c r="F3279" s="12" t="s">
        <v>18</v>
      </c>
      <c r="G3279" s="12">
        <v>28.99</v>
      </c>
      <c r="H3279" s="12">
        <v>19</v>
      </c>
      <c r="I3279" s="12">
        <v>5.798</v>
      </c>
      <c r="J3279" s="13">
        <v>0.16</v>
      </c>
      <c r="K3279" s="12" t="str">
        <f t="shared" si="204"/>
        <v>May</v>
      </c>
      <c r="L3279" s="24">
        <f t="shared" si="205"/>
        <v>0.2</v>
      </c>
      <c r="M3279" s="12">
        <f t="shared" si="206"/>
        <v>1.5257894736842104</v>
      </c>
      <c r="N3279" s="19">
        <f t="shared" si="207"/>
        <v>24.351599999999998</v>
      </c>
    </row>
    <row r="3280" spans="1:14" x14ac:dyDescent="0.3">
      <c r="A3280" s="10" t="s">
        <v>3988</v>
      </c>
      <c r="B3280" s="11">
        <v>42128</v>
      </c>
      <c r="C3280" s="12" t="s">
        <v>3108</v>
      </c>
      <c r="D3280" s="12" t="s">
        <v>8</v>
      </c>
      <c r="E3280" s="12" t="s">
        <v>9</v>
      </c>
      <c r="F3280" s="12" t="s">
        <v>10</v>
      </c>
      <c r="G3280" s="12">
        <v>12.96</v>
      </c>
      <c r="H3280" s="12">
        <v>5</v>
      </c>
      <c r="I3280" s="12">
        <v>2.5920000000000001</v>
      </c>
      <c r="J3280" s="13">
        <v>0.21</v>
      </c>
      <c r="K3280" s="12" t="str">
        <f t="shared" si="204"/>
        <v>May</v>
      </c>
      <c r="L3280" s="24">
        <f t="shared" si="205"/>
        <v>0.19999999999999998</v>
      </c>
      <c r="M3280" s="12">
        <f t="shared" si="206"/>
        <v>2.5920000000000001</v>
      </c>
      <c r="N3280" s="19">
        <f t="shared" si="207"/>
        <v>10.2384</v>
      </c>
    </row>
    <row r="3281" spans="1:14" x14ac:dyDescent="0.3">
      <c r="A3281" s="10" t="s">
        <v>3989</v>
      </c>
      <c r="B3281" s="11">
        <v>42128</v>
      </c>
      <c r="C3281" s="12" t="s">
        <v>3108</v>
      </c>
      <c r="D3281" s="12" t="s">
        <v>8</v>
      </c>
      <c r="E3281" s="12" t="s">
        <v>9</v>
      </c>
      <c r="F3281" s="12" t="s">
        <v>10</v>
      </c>
      <c r="G3281" s="12">
        <v>22.96</v>
      </c>
      <c r="H3281" s="12">
        <v>27</v>
      </c>
      <c r="I3281" s="12">
        <v>4.5919999999999996</v>
      </c>
      <c r="J3281" s="13">
        <v>0.01</v>
      </c>
      <c r="K3281" s="12" t="str">
        <f t="shared" si="204"/>
        <v>May</v>
      </c>
      <c r="L3281" s="24">
        <f t="shared" si="205"/>
        <v>0.19999999999999998</v>
      </c>
      <c r="M3281" s="12">
        <f t="shared" si="206"/>
        <v>0.85037037037037044</v>
      </c>
      <c r="N3281" s="19">
        <f t="shared" si="207"/>
        <v>22.730399999999999</v>
      </c>
    </row>
    <row r="3282" spans="1:14" x14ac:dyDescent="0.3">
      <c r="A3282" s="10" t="s">
        <v>3990</v>
      </c>
      <c r="B3282" s="11">
        <v>42128</v>
      </c>
      <c r="C3282" s="12" t="s">
        <v>3108</v>
      </c>
      <c r="D3282" s="12" t="s">
        <v>8</v>
      </c>
      <c r="E3282" s="12" t="s">
        <v>9</v>
      </c>
      <c r="F3282" s="12" t="s">
        <v>10</v>
      </c>
      <c r="G3282" s="12">
        <v>4164.05</v>
      </c>
      <c r="H3282" s="12">
        <v>14</v>
      </c>
      <c r="I3282" s="12">
        <v>832.81</v>
      </c>
      <c r="J3282" s="13">
        <v>0.14000000000000001</v>
      </c>
      <c r="K3282" s="12" t="str">
        <f t="shared" si="204"/>
        <v>May</v>
      </c>
      <c r="L3282" s="24">
        <f t="shared" si="205"/>
        <v>0.19999999999999998</v>
      </c>
      <c r="M3282" s="12">
        <f t="shared" si="206"/>
        <v>297.43214285714288</v>
      </c>
      <c r="N3282" s="19">
        <f t="shared" si="207"/>
        <v>3581.0830000000001</v>
      </c>
    </row>
    <row r="3283" spans="1:14" x14ac:dyDescent="0.3">
      <c r="A3283" s="10" t="s">
        <v>3991</v>
      </c>
      <c r="B3283" s="11">
        <v>42264</v>
      </c>
      <c r="C3283" s="12" t="s">
        <v>1816</v>
      </c>
      <c r="D3283" s="12" t="s">
        <v>8</v>
      </c>
      <c r="E3283" s="12" t="s">
        <v>3</v>
      </c>
      <c r="F3283" s="12" t="s">
        <v>18</v>
      </c>
      <c r="G3283" s="12">
        <v>47.984000000000002</v>
      </c>
      <c r="H3283" s="12">
        <v>14</v>
      </c>
      <c r="I3283" s="12">
        <v>9.5968</v>
      </c>
      <c r="J3283" s="13">
        <v>0.14000000000000001</v>
      </c>
      <c r="K3283" s="12" t="str">
        <f t="shared" si="204"/>
        <v>September</v>
      </c>
      <c r="L3283" s="24">
        <f t="shared" si="205"/>
        <v>0.19999999999999998</v>
      </c>
      <c r="M3283" s="12">
        <f t="shared" si="206"/>
        <v>3.4274285714285715</v>
      </c>
      <c r="N3283" s="19">
        <f t="shared" si="207"/>
        <v>41.266240000000003</v>
      </c>
    </row>
    <row r="3284" spans="1:14" x14ac:dyDescent="0.3">
      <c r="A3284" s="10" t="s">
        <v>3992</v>
      </c>
      <c r="B3284" s="11">
        <v>42264</v>
      </c>
      <c r="C3284" s="12" t="s">
        <v>1816</v>
      </c>
      <c r="D3284" s="12" t="s">
        <v>8</v>
      </c>
      <c r="E3284" s="12" t="s">
        <v>3</v>
      </c>
      <c r="F3284" s="12" t="s">
        <v>10</v>
      </c>
      <c r="G3284" s="12">
        <v>4.6239999999999997</v>
      </c>
      <c r="H3284" s="12">
        <v>17</v>
      </c>
      <c r="I3284" s="12">
        <v>0.92479999999999996</v>
      </c>
      <c r="J3284" s="13">
        <v>0.23</v>
      </c>
      <c r="K3284" s="12" t="str">
        <f t="shared" si="204"/>
        <v>September</v>
      </c>
      <c r="L3284" s="24">
        <f t="shared" si="205"/>
        <v>0.2</v>
      </c>
      <c r="M3284" s="12">
        <f t="shared" si="206"/>
        <v>0.27199999999999996</v>
      </c>
      <c r="N3284" s="19">
        <f t="shared" si="207"/>
        <v>3.5604799999999996</v>
      </c>
    </row>
    <row r="3285" spans="1:14" x14ac:dyDescent="0.3">
      <c r="A3285" s="10" t="s">
        <v>3993</v>
      </c>
      <c r="B3285" s="11">
        <v>42277</v>
      </c>
      <c r="C3285" s="12" t="s">
        <v>667</v>
      </c>
      <c r="D3285" s="12" t="s">
        <v>45</v>
      </c>
      <c r="E3285" s="12" t="s">
        <v>9</v>
      </c>
      <c r="F3285" s="12" t="s">
        <v>4</v>
      </c>
      <c r="G3285" s="12">
        <v>15.24</v>
      </c>
      <c r="H3285" s="12">
        <v>5</v>
      </c>
      <c r="I3285" s="12">
        <v>3.048</v>
      </c>
      <c r="J3285" s="13">
        <v>0.02</v>
      </c>
      <c r="K3285" s="12" t="str">
        <f t="shared" si="204"/>
        <v>September</v>
      </c>
      <c r="L3285" s="24">
        <f t="shared" si="205"/>
        <v>0.2</v>
      </c>
      <c r="M3285" s="12">
        <f t="shared" si="206"/>
        <v>3.048</v>
      </c>
      <c r="N3285" s="19">
        <f t="shared" si="207"/>
        <v>14.9352</v>
      </c>
    </row>
    <row r="3286" spans="1:14" x14ac:dyDescent="0.3">
      <c r="A3286" s="10" t="s">
        <v>3994</v>
      </c>
      <c r="B3286" s="11">
        <v>42347</v>
      </c>
      <c r="C3286" s="12" t="s">
        <v>1171</v>
      </c>
      <c r="D3286" s="12" t="s">
        <v>2</v>
      </c>
      <c r="E3286" s="12" t="s">
        <v>3</v>
      </c>
      <c r="F3286" s="12" t="s">
        <v>10</v>
      </c>
      <c r="G3286" s="12">
        <v>63.923999999999999</v>
      </c>
      <c r="H3286" s="12">
        <v>20</v>
      </c>
      <c r="I3286" s="12">
        <v>12.784800000000001</v>
      </c>
      <c r="J3286" s="13">
        <v>7.0000000000000007E-2</v>
      </c>
      <c r="K3286" s="12" t="str">
        <f t="shared" si="204"/>
        <v>December</v>
      </c>
      <c r="L3286" s="24">
        <f t="shared" si="205"/>
        <v>0.2</v>
      </c>
      <c r="M3286" s="12">
        <f t="shared" si="206"/>
        <v>3.1962000000000002</v>
      </c>
      <c r="N3286" s="19">
        <f t="shared" si="207"/>
        <v>59.44932</v>
      </c>
    </row>
    <row r="3287" spans="1:14" x14ac:dyDescent="0.3">
      <c r="A3287" s="10" t="s">
        <v>3995</v>
      </c>
      <c r="B3287" s="11">
        <v>43151</v>
      </c>
      <c r="C3287" s="12" t="s">
        <v>3424</v>
      </c>
      <c r="D3287" s="12" t="s">
        <v>2</v>
      </c>
      <c r="E3287" s="12" t="s">
        <v>30</v>
      </c>
      <c r="F3287" s="12" t="s">
        <v>10</v>
      </c>
      <c r="G3287" s="12">
        <v>6.56</v>
      </c>
      <c r="H3287" s="12">
        <v>4</v>
      </c>
      <c r="I3287" s="12">
        <v>1.3120000000000001</v>
      </c>
      <c r="J3287" s="13">
        <v>0.03</v>
      </c>
      <c r="K3287" s="12" t="str">
        <f t="shared" si="204"/>
        <v>February</v>
      </c>
      <c r="L3287" s="24">
        <f t="shared" si="205"/>
        <v>0.2</v>
      </c>
      <c r="M3287" s="12">
        <f t="shared" si="206"/>
        <v>1.64</v>
      </c>
      <c r="N3287" s="19">
        <f t="shared" si="207"/>
        <v>6.3632</v>
      </c>
    </row>
    <row r="3288" spans="1:14" x14ac:dyDescent="0.3">
      <c r="A3288" s="10" t="s">
        <v>3996</v>
      </c>
      <c r="B3288" s="11">
        <v>43151</v>
      </c>
      <c r="C3288" s="12" t="s">
        <v>3424</v>
      </c>
      <c r="D3288" s="12" t="s">
        <v>2</v>
      </c>
      <c r="E3288" s="12" t="s">
        <v>30</v>
      </c>
      <c r="F3288" s="12" t="s">
        <v>10</v>
      </c>
      <c r="G3288" s="12">
        <v>13.11</v>
      </c>
      <c r="H3288" s="12">
        <v>28</v>
      </c>
      <c r="I3288" s="12">
        <v>2.6219999999999999</v>
      </c>
      <c r="J3288" s="13">
        <v>0.2</v>
      </c>
      <c r="K3288" s="12" t="str">
        <f t="shared" si="204"/>
        <v>February</v>
      </c>
      <c r="L3288" s="24">
        <f t="shared" si="205"/>
        <v>0.2</v>
      </c>
      <c r="M3288" s="12">
        <f t="shared" si="206"/>
        <v>0.46821428571428569</v>
      </c>
      <c r="N3288" s="19">
        <f t="shared" si="207"/>
        <v>10.488</v>
      </c>
    </row>
    <row r="3289" spans="1:14" x14ac:dyDescent="0.3">
      <c r="A3289" s="10" t="s">
        <v>3997</v>
      </c>
      <c r="B3289" s="11">
        <v>42717</v>
      </c>
      <c r="C3289" s="12" t="s">
        <v>1368</v>
      </c>
      <c r="D3289" s="12" t="s">
        <v>2</v>
      </c>
      <c r="E3289" s="12" t="s">
        <v>3</v>
      </c>
      <c r="F3289" s="12" t="s">
        <v>18</v>
      </c>
      <c r="G3289" s="12">
        <v>494.37599999999998</v>
      </c>
      <c r="H3289" s="12">
        <v>29</v>
      </c>
      <c r="I3289" s="12">
        <v>98.875200000000007</v>
      </c>
      <c r="J3289" s="13">
        <v>0.18</v>
      </c>
      <c r="K3289" s="12" t="str">
        <f t="shared" si="204"/>
        <v>December</v>
      </c>
      <c r="L3289" s="24">
        <f t="shared" si="205"/>
        <v>0.2</v>
      </c>
      <c r="M3289" s="12">
        <f t="shared" si="206"/>
        <v>17.047448275862067</v>
      </c>
      <c r="N3289" s="19">
        <f t="shared" si="207"/>
        <v>405.38831999999996</v>
      </c>
    </row>
    <row r="3290" spans="1:14" x14ac:dyDescent="0.3">
      <c r="A3290" s="10" t="s">
        <v>3998</v>
      </c>
      <c r="B3290" s="11">
        <v>42717</v>
      </c>
      <c r="C3290" s="12" t="s">
        <v>1368</v>
      </c>
      <c r="D3290" s="12" t="s">
        <v>2</v>
      </c>
      <c r="E3290" s="12" t="s">
        <v>3</v>
      </c>
      <c r="F3290" s="12" t="s">
        <v>10</v>
      </c>
      <c r="G3290" s="12">
        <v>29.2</v>
      </c>
      <c r="H3290" s="12">
        <v>22</v>
      </c>
      <c r="I3290" s="12">
        <v>5.84</v>
      </c>
      <c r="J3290" s="13">
        <v>0.01</v>
      </c>
      <c r="K3290" s="12" t="str">
        <f t="shared" si="204"/>
        <v>December</v>
      </c>
      <c r="L3290" s="24">
        <f t="shared" si="205"/>
        <v>0.2</v>
      </c>
      <c r="M3290" s="12">
        <f t="shared" si="206"/>
        <v>1.3272727272727272</v>
      </c>
      <c r="N3290" s="19">
        <f t="shared" si="207"/>
        <v>28.907999999999998</v>
      </c>
    </row>
    <row r="3291" spans="1:14" x14ac:dyDescent="0.3">
      <c r="A3291" s="10" t="s">
        <v>3999</v>
      </c>
      <c r="B3291" s="11">
        <v>42717</v>
      </c>
      <c r="C3291" s="12" t="s">
        <v>1368</v>
      </c>
      <c r="D3291" s="12" t="s">
        <v>2</v>
      </c>
      <c r="E3291" s="12" t="s">
        <v>3</v>
      </c>
      <c r="F3291" s="12" t="s">
        <v>18</v>
      </c>
      <c r="G3291" s="12">
        <v>248.85</v>
      </c>
      <c r="H3291" s="12">
        <v>9</v>
      </c>
      <c r="I3291" s="12">
        <v>49.77</v>
      </c>
      <c r="J3291" s="13">
        <v>0.12</v>
      </c>
      <c r="K3291" s="12" t="str">
        <f t="shared" si="204"/>
        <v>December</v>
      </c>
      <c r="L3291" s="24">
        <f t="shared" si="205"/>
        <v>0.2</v>
      </c>
      <c r="M3291" s="12">
        <f t="shared" si="206"/>
        <v>27.65</v>
      </c>
      <c r="N3291" s="19">
        <f t="shared" si="207"/>
        <v>218.988</v>
      </c>
    </row>
    <row r="3292" spans="1:14" x14ac:dyDescent="0.3">
      <c r="A3292" s="10" t="s">
        <v>4000</v>
      </c>
      <c r="B3292" s="11">
        <v>42717</v>
      </c>
      <c r="C3292" s="12" t="s">
        <v>1368</v>
      </c>
      <c r="D3292" s="12" t="s">
        <v>2</v>
      </c>
      <c r="E3292" s="12" t="s">
        <v>3</v>
      </c>
      <c r="F3292" s="12" t="s">
        <v>18</v>
      </c>
      <c r="G3292" s="12">
        <v>36.24</v>
      </c>
      <c r="H3292" s="12">
        <v>29</v>
      </c>
      <c r="I3292" s="12">
        <v>7.2480000000000002</v>
      </c>
      <c r="J3292" s="13">
        <v>0.14000000000000001</v>
      </c>
      <c r="K3292" s="12" t="str">
        <f t="shared" si="204"/>
        <v>December</v>
      </c>
      <c r="L3292" s="24">
        <f t="shared" si="205"/>
        <v>0.19999999999999998</v>
      </c>
      <c r="M3292" s="12">
        <f t="shared" si="206"/>
        <v>1.2496551724137932</v>
      </c>
      <c r="N3292" s="19">
        <f t="shared" si="207"/>
        <v>31.166400000000003</v>
      </c>
    </row>
    <row r="3293" spans="1:14" x14ac:dyDescent="0.3">
      <c r="A3293" s="10" t="s">
        <v>4001</v>
      </c>
      <c r="B3293" s="11">
        <v>43038</v>
      </c>
      <c r="C3293" s="12" t="s">
        <v>3281</v>
      </c>
      <c r="D3293" s="12" t="s">
        <v>8</v>
      </c>
      <c r="E3293" s="12" t="s">
        <v>3</v>
      </c>
      <c r="F3293" s="12" t="s">
        <v>10</v>
      </c>
      <c r="G3293" s="12">
        <v>11.68</v>
      </c>
      <c r="H3293" s="12">
        <v>24</v>
      </c>
      <c r="I3293" s="12">
        <v>2.3359999999999999</v>
      </c>
      <c r="J3293" s="13">
        <v>0.06</v>
      </c>
      <c r="K3293" s="12" t="str">
        <f t="shared" si="204"/>
        <v>October</v>
      </c>
      <c r="L3293" s="24">
        <f t="shared" si="205"/>
        <v>0.19999999999999998</v>
      </c>
      <c r="M3293" s="12">
        <f t="shared" si="206"/>
        <v>0.48666666666666664</v>
      </c>
      <c r="N3293" s="19">
        <f t="shared" si="207"/>
        <v>10.979200000000001</v>
      </c>
    </row>
    <row r="3294" spans="1:14" x14ac:dyDescent="0.3">
      <c r="A3294" s="10" t="s">
        <v>4002</v>
      </c>
      <c r="B3294" s="11">
        <v>42364</v>
      </c>
      <c r="C3294" s="12" t="s">
        <v>867</v>
      </c>
      <c r="D3294" s="12" t="s">
        <v>45</v>
      </c>
      <c r="E3294" s="12" t="s">
        <v>3</v>
      </c>
      <c r="F3294" s="12" t="s">
        <v>10</v>
      </c>
      <c r="G3294" s="12">
        <v>11.91</v>
      </c>
      <c r="H3294" s="12">
        <v>13</v>
      </c>
      <c r="I3294" s="12">
        <v>2.3820000000000001</v>
      </c>
      <c r="J3294" s="13">
        <v>0.13</v>
      </c>
      <c r="K3294" s="12" t="str">
        <f t="shared" si="204"/>
        <v>December</v>
      </c>
      <c r="L3294" s="24">
        <f t="shared" si="205"/>
        <v>0.2</v>
      </c>
      <c r="M3294" s="12">
        <f t="shared" si="206"/>
        <v>0.91615384615384621</v>
      </c>
      <c r="N3294" s="19">
        <f t="shared" si="207"/>
        <v>10.361700000000001</v>
      </c>
    </row>
    <row r="3295" spans="1:14" x14ac:dyDescent="0.3">
      <c r="A3295" s="10" t="s">
        <v>4003</v>
      </c>
      <c r="B3295" s="11">
        <v>42364</v>
      </c>
      <c r="C3295" s="12" t="s">
        <v>867</v>
      </c>
      <c r="D3295" s="12" t="s">
        <v>45</v>
      </c>
      <c r="E3295" s="12" t="s">
        <v>3</v>
      </c>
      <c r="F3295" s="12" t="s">
        <v>4</v>
      </c>
      <c r="G3295" s="12">
        <v>3.48</v>
      </c>
      <c r="H3295" s="12">
        <v>29</v>
      </c>
      <c r="I3295" s="12">
        <v>0.69599999999999995</v>
      </c>
      <c r="J3295" s="13">
        <v>0.21</v>
      </c>
      <c r="K3295" s="12" t="str">
        <f t="shared" si="204"/>
        <v>December</v>
      </c>
      <c r="L3295" s="24">
        <f t="shared" si="205"/>
        <v>0.19999999999999998</v>
      </c>
      <c r="M3295" s="12">
        <f t="shared" si="206"/>
        <v>0.12</v>
      </c>
      <c r="N3295" s="19">
        <f t="shared" si="207"/>
        <v>2.7492000000000001</v>
      </c>
    </row>
    <row r="3296" spans="1:14" x14ac:dyDescent="0.3">
      <c r="A3296" s="10" t="s">
        <v>4004</v>
      </c>
      <c r="B3296" s="11">
        <v>42231</v>
      </c>
      <c r="C3296" s="12" t="s">
        <v>584</v>
      </c>
      <c r="D3296" s="12" t="s">
        <v>8</v>
      </c>
      <c r="E3296" s="12" t="s">
        <v>3</v>
      </c>
      <c r="F3296" s="12" t="s">
        <v>10</v>
      </c>
      <c r="G3296" s="12">
        <v>30.96</v>
      </c>
      <c r="H3296" s="12">
        <v>16</v>
      </c>
      <c r="I3296" s="12">
        <v>6.1920000000000002</v>
      </c>
      <c r="J3296" s="13">
        <v>7.0000000000000007E-2</v>
      </c>
      <c r="K3296" s="12" t="str">
        <f t="shared" si="204"/>
        <v>August</v>
      </c>
      <c r="L3296" s="24">
        <f t="shared" si="205"/>
        <v>0.2</v>
      </c>
      <c r="M3296" s="12">
        <f t="shared" si="206"/>
        <v>1.9350000000000001</v>
      </c>
      <c r="N3296" s="19">
        <f t="shared" si="207"/>
        <v>28.7928</v>
      </c>
    </row>
    <row r="3297" spans="1:14" x14ac:dyDescent="0.3">
      <c r="A3297" s="10" t="s">
        <v>4005</v>
      </c>
      <c r="B3297" s="11">
        <v>43110</v>
      </c>
      <c r="C3297" s="12" t="s">
        <v>1972</v>
      </c>
      <c r="D3297" s="12" t="s">
        <v>8</v>
      </c>
      <c r="E3297" s="12" t="s">
        <v>30</v>
      </c>
      <c r="F3297" s="12" t="s">
        <v>18</v>
      </c>
      <c r="G3297" s="12">
        <v>1704.89</v>
      </c>
      <c r="H3297" s="12">
        <v>24</v>
      </c>
      <c r="I3297" s="12">
        <v>340.97800000000001</v>
      </c>
      <c r="J3297" s="13">
        <v>0.21</v>
      </c>
      <c r="K3297" s="12" t="str">
        <f t="shared" si="204"/>
        <v>January</v>
      </c>
      <c r="L3297" s="24">
        <f t="shared" si="205"/>
        <v>0.19999999999999998</v>
      </c>
      <c r="M3297" s="12">
        <f t="shared" si="206"/>
        <v>71.037083333333342</v>
      </c>
      <c r="N3297" s="19">
        <f t="shared" si="207"/>
        <v>1346.8631</v>
      </c>
    </row>
    <row r="3298" spans="1:14" x14ac:dyDescent="0.3">
      <c r="A3298" s="10" t="s">
        <v>4006</v>
      </c>
      <c r="B3298" s="11">
        <v>42513</v>
      </c>
      <c r="C3298" s="12" t="s">
        <v>47</v>
      </c>
      <c r="D3298" s="12" t="s">
        <v>8</v>
      </c>
      <c r="E3298" s="12" t="s">
        <v>3</v>
      </c>
      <c r="F3298" s="12" t="s">
        <v>10</v>
      </c>
      <c r="G3298" s="12">
        <v>19.193999999999999</v>
      </c>
      <c r="H3298" s="12">
        <v>26</v>
      </c>
      <c r="I3298" s="12">
        <v>3.8388</v>
      </c>
      <c r="J3298" s="13">
        <v>0.18</v>
      </c>
      <c r="K3298" s="12" t="str">
        <f t="shared" si="204"/>
        <v>May</v>
      </c>
      <c r="L3298" s="24">
        <f t="shared" si="205"/>
        <v>0.2</v>
      </c>
      <c r="M3298" s="12">
        <f t="shared" si="206"/>
        <v>0.73823076923076925</v>
      </c>
      <c r="N3298" s="19">
        <f t="shared" si="207"/>
        <v>15.73908</v>
      </c>
    </row>
    <row r="3299" spans="1:14" x14ac:dyDescent="0.3">
      <c r="A3299" s="10" t="s">
        <v>4007</v>
      </c>
      <c r="B3299" s="11">
        <v>42513</v>
      </c>
      <c r="C3299" s="12" t="s">
        <v>47</v>
      </c>
      <c r="D3299" s="12" t="s">
        <v>8</v>
      </c>
      <c r="E3299" s="12" t="s">
        <v>3</v>
      </c>
      <c r="F3299" s="12" t="s">
        <v>10</v>
      </c>
      <c r="G3299" s="12">
        <v>121.792</v>
      </c>
      <c r="H3299" s="12">
        <v>19</v>
      </c>
      <c r="I3299" s="12">
        <v>24.3584</v>
      </c>
      <c r="J3299" s="13">
        <v>0.17</v>
      </c>
      <c r="K3299" s="12" t="str">
        <f t="shared" si="204"/>
        <v>May</v>
      </c>
      <c r="L3299" s="24">
        <f t="shared" si="205"/>
        <v>0.19999999999999998</v>
      </c>
      <c r="M3299" s="12">
        <f t="shared" si="206"/>
        <v>6.4101052631578952</v>
      </c>
      <c r="N3299" s="19">
        <f t="shared" si="207"/>
        <v>101.08736</v>
      </c>
    </row>
    <row r="3300" spans="1:14" x14ac:dyDescent="0.3">
      <c r="A3300" s="10" t="s">
        <v>4008</v>
      </c>
      <c r="B3300" s="11">
        <v>43420</v>
      </c>
      <c r="C3300" s="12" t="s">
        <v>1365</v>
      </c>
      <c r="D3300" s="12" t="s">
        <v>2</v>
      </c>
      <c r="E3300" s="12" t="s">
        <v>9</v>
      </c>
      <c r="F3300" s="12" t="s">
        <v>18</v>
      </c>
      <c r="G3300" s="12">
        <v>1919.9760000000001</v>
      </c>
      <c r="H3300" s="12">
        <v>10</v>
      </c>
      <c r="I3300" s="12">
        <v>383.99520000000001</v>
      </c>
      <c r="J3300" s="13">
        <v>0.08</v>
      </c>
      <c r="K3300" s="12" t="str">
        <f t="shared" si="204"/>
        <v>November</v>
      </c>
      <c r="L3300" s="24">
        <f t="shared" si="205"/>
        <v>0.19999999999999998</v>
      </c>
      <c r="M3300" s="12">
        <f t="shared" si="206"/>
        <v>191.99760000000001</v>
      </c>
      <c r="N3300" s="19">
        <f t="shared" si="207"/>
        <v>1766.3779200000001</v>
      </c>
    </row>
    <row r="3301" spans="1:14" x14ac:dyDescent="0.3">
      <c r="A3301" s="10" t="s">
        <v>4009</v>
      </c>
      <c r="B3301" s="11">
        <v>42326</v>
      </c>
      <c r="C3301" s="12" t="s">
        <v>818</v>
      </c>
      <c r="D3301" s="12" t="s">
        <v>29</v>
      </c>
      <c r="E3301" s="12" t="s">
        <v>3</v>
      </c>
      <c r="F3301" s="12" t="s">
        <v>10</v>
      </c>
      <c r="G3301" s="12">
        <v>50.997</v>
      </c>
      <c r="H3301" s="12">
        <v>19</v>
      </c>
      <c r="I3301" s="12">
        <v>10.199400000000001</v>
      </c>
      <c r="J3301" s="13">
        <v>0.13</v>
      </c>
      <c r="K3301" s="12" t="str">
        <f t="shared" si="204"/>
        <v>November</v>
      </c>
      <c r="L3301" s="24">
        <f t="shared" si="205"/>
        <v>0.2</v>
      </c>
      <c r="M3301" s="12">
        <f t="shared" si="206"/>
        <v>2.6840526315789472</v>
      </c>
      <c r="N3301" s="19">
        <f t="shared" si="207"/>
        <v>44.36739</v>
      </c>
    </row>
    <row r="3302" spans="1:14" x14ac:dyDescent="0.3">
      <c r="A3302" s="10" t="s">
        <v>4010</v>
      </c>
      <c r="B3302" s="11">
        <v>42326</v>
      </c>
      <c r="C3302" s="12" t="s">
        <v>818</v>
      </c>
      <c r="D3302" s="12" t="s">
        <v>29</v>
      </c>
      <c r="E3302" s="12" t="s">
        <v>3</v>
      </c>
      <c r="F3302" s="12" t="s">
        <v>10</v>
      </c>
      <c r="G3302" s="12">
        <v>76.792000000000002</v>
      </c>
      <c r="H3302" s="12">
        <v>16</v>
      </c>
      <c r="I3302" s="12">
        <v>15.3584</v>
      </c>
      <c r="J3302" s="13">
        <v>0.01</v>
      </c>
      <c r="K3302" s="12" t="str">
        <f t="shared" si="204"/>
        <v>November</v>
      </c>
      <c r="L3302" s="24">
        <f t="shared" si="205"/>
        <v>0.19999999999999998</v>
      </c>
      <c r="M3302" s="12">
        <f t="shared" si="206"/>
        <v>4.7995000000000001</v>
      </c>
      <c r="N3302" s="19">
        <f t="shared" si="207"/>
        <v>76.024079999999998</v>
      </c>
    </row>
    <row r="3303" spans="1:14" x14ac:dyDescent="0.3">
      <c r="A3303" s="10" t="s">
        <v>4011</v>
      </c>
      <c r="B3303" s="11">
        <v>42326</v>
      </c>
      <c r="C3303" s="12" t="s">
        <v>818</v>
      </c>
      <c r="D3303" s="12" t="s">
        <v>29</v>
      </c>
      <c r="E3303" s="12" t="s">
        <v>3</v>
      </c>
      <c r="F3303" s="12" t="s">
        <v>18</v>
      </c>
      <c r="G3303" s="12">
        <v>539.96400000000006</v>
      </c>
      <c r="H3303" s="12">
        <v>24</v>
      </c>
      <c r="I3303" s="12">
        <v>107.9928</v>
      </c>
      <c r="J3303" s="13">
        <v>0.18</v>
      </c>
      <c r="K3303" s="12" t="str">
        <f t="shared" si="204"/>
        <v>November</v>
      </c>
      <c r="L3303" s="24">
        <f t="shared" si="205"/>
        <v>0.19999999999999998</v>
      </c>
      <c r="M3303" s="12">
        <f t="shared" si="206"/>
        <v>22.498500000000003</v>
      </c>
      <c r="N3303" s="19">
        <f t="shared" si="207"/>
        <v>442.77048000000002</v>
      </c>
    </row>
    <row r="3304" spans="1:14" x14ac:dyDescent="0.3">
      <c r="A3304" s="10" t="s">
        <v>4012</v>
      </c>
      <c r="B3304" s="11">
        <v>42326</v>
      </c>
      <c r="C3304" s="12" t="s">
        <v>818</v>
      </c>
      <c r="D3304" s="12" t="s">
        <v>29</v>
      </c>
      <c r="E3304" s="12" t="s">
        <v>3</v>
      </c>
      <c r="F3304" s="12" t="s">
        <v>4</v>
      </c>
      <c r="G3304" s="12">
        <v>60.311999999999998</v>
      </c>
      <c r="H3304" s="12">
        <v>8</v>
      </c>
      <c r="I3304" s="12">
        <v>12.0624</v>
      </c>
      <c r="J3304" s="13">
        <v>0</v>
      </c>
      <c r="K3304" s="12" t="str">
        <f t="shared" si="204"/>
        <v>November</v>
      </c>
      <c r="L3304" s="24">
        <f t="shared" si="205"/>
        <v>0.2</v>
      </c>
      <c r="M3304" s="12">
        <f t="shared" si="206"/>
        <v>7.5389999999999997</v>
      </c>
      <c r="N3304" s="19">
        <f t="shared" si="207"/>
        <v>60.311999999999998</v>
      </c>
    </row>
    <row r="3305" spans="1:14" x14ac:dyDescent="0.3">
      <c r="A3305" s="10" t="s">
        <v>4013</v>
      </c>
      <c r="B3305" s="11">
        <v>42326</v>
      </c>
      <c r="C3305" s="12" t="s">
        <v>818</v>
      </c>
      <c r="D3305" s="12" t="s">
        <v>29</v>
      </c>
      <c r="E3305" s="12" t="s">
        <v>3</v>
      </c>
      <c r="F3305" s="12" t="s">
        <v>10</v>
      </c>
      <c r="G3305" s="12">
        <v>1.944</v>
      </c>
      <c r="H3305" s="12">
        <v>9</v>
      </c>
      <c r="I3305" s="12">
        <v>0.38879999999999998</v>
      </c>
      <c r="J3305" s="13">
        <v>0.05</v>
      </c>
      <c r="K3305" s="12" t="str">
        <f t="shared" si="204"/>
        <v>November</v>
      </c>
      <c r="L3305" s="24">
        <f t="shared" si="205"/>
        <v>0.19999999999999998</v>
      </c>
      <c r="M3305" s="12">
        <f t="shared" si="206"/>
        <v>0.216</v>
      </c>
      <c r="N3305" s="19">
        <f t="shared" si="207"/>
        <v>1.8468</v>
      </c>
    </row>
    <row r="3306" spans="1:14" x14ac:dyDescent="0.3">
      <c r="A3306" s="10" t="s">
        <v>4014</v>
      </c>
      <c r="B3306" s="11">
        <v>42368</v>
      </c>
      <c r="C3306" s="12" t="s">
        <v>1630</v>
      </c>
      <c r="D3306" s="12" t="s">
        <v>45</v>
      </c>
      <c r="E3306" s="12" t="s">
        <v>9</v>
      </c>
      <c r="F3306" s="12" t="s">
        <v>10</v>
      </c>
      <c r="G3306" s="12">
        <v>12.984</v>
      </c>
      <c r="H3306" s="12">
        <v>29</v>
      </c>
      <c r="I3306" s="12">
        <v>2.5968</v>
      </c>
      <c r="J3306" s="13">
        <v>7.0000000000000007E-2</v>
      </c>
      <c r="K3306" s="12" t="str">
        <f t="shared" si="204"/>
        <v>December</v>
      </c>
      <c r="L3306" s="24">
        <f t="shared" si="205"/>
        <v>0.2</v>
      </c>
      <c r="M3306" s="12">
        <f t="shared" si="206"/>
        <v>0.44772413793103449</v>
      </c>
      <c r="N3306" s="19">
        <f t="shared" si="207"/>
        <v>12.07512</v>
      </c>
    </row>
    <row r="3307" spans="1:14" x14ac:dyDescent="0.3">
      <c r="A3307" s="10" t="s">
        <v>4015</v>
      </c>
      <c r="B3307" s="11">
        <v>42368</v>
      </c>
      <c r="C3307" s="12" t="s">
        <v>1630</v>
      </c>
      <c r="D3307" s="12" t="s">
        <v>45</v>
      </c>
      <c r="E3307" s="12" t="s">
        <v>9</v>
      </c>
      <c r="F3307" s="12" t="s">
        <v>18</v>
      </c>
      <c r="G3307" s="12">
        <v>217.584</v>
      </c>
      <c r="H3307" s="12">
        <v>1</v>
      </c>
      <c r="I3307" s="12">
        <v>43.516800000000003</v>
      </c>
      <c r="J3307" s="13">
        <v>0.22</v>
      </c>
      <c r="K3307" s="12" t="str">
        <f t="shared" si="204"/>
        <v>December</v>
      </c>
      <c r="L3307" s="24">
        <f t="shared" si="205"/>
        <v>0.2</v>
      </c>
      <c r="M3307" s="12">
        <f t="shared" si="206"/>
        <v>217.584</v>
      </c>
      <c r="N3307" s="19">
        <f t="shared" si="207"/>
        <v>169.71552</v>
      </c>
    </row>
    <row r="3308" spans="1:14" x14ac:dyDescent="0.3">
      <c r="A3308" s="10" t="s">
        <v>4016</v>
      </c>
      <c r="B3308" s="11">
        <v>42368</v>
      </c>
      <c r="C3308" s="12" t="s">
        <v>1630</v>
      </c>
      <c r="D3308" s="12" t="s">
        <v>45</v>
      </c>
      <c r="E3308" s="12" t="s">
        <v>9</v>
      </c>
      <c r="F3308" s="12" t="s">
        <v>18</v>
      </c>
      <c r="G3308" s="12">
        <v>328.77600000000001</v>
      </c>
      <c r="H3308" s="12">
        <v>13</v>
      </c>
      <c r="I3308" s="12">
        <v>65.755200000000002</v>
      </c>
      <c r="J3308" s="13">
        <v>0.01</v>
      </c>
      <c r="K3308" s="12" t="str">
        <f t="shared" si="204"/>
        <v>December</v>
      </c>
      <c r="L3308" s="24">
        <f t="shared" si="205"/>
        <v>0.2</v>
      </c>
      <c r="M3308" s="12">
        <f t="shared" si="206"/>
        <v>25.290461538461539</v>
      </c>
      <c r="N3308" s="19">
        <f t="shared" si="207"/>
        <v>325.48824000000002</v>
      </c>
    </row>
    <row r="3309" spans="1:14" x14ac:dyDescent="0.3">
      <c r="A3309" s="10" t="s">
        <v>4017</v>
      </c>
      <c r="B3309" s="11">
        <v>42368</v>
      </c>
      <c r="C3309" s="12" t="s">
        <v>1630</v>
      </c>
      <c r="D3309" s="12" t="s">
        <v>45</v>
      </c>
      <c r="E3309" s="12" t="s">
        <v>9</v>
      </c>
      <c r="F3309" s="12" t="s">
        <v>10</v>
      </c>
      <c r="G3309" s="12">
        <v>2.286</v>
      </c>
      <c r="H3309" s="12">
        <v>28</v>
      </c>
      <c r="I3309" s="12">
        <v>0.4572</v>
      </c>
      <c r="J3309" s="13">
        <v>0.01</v>
      </c>
      <c r="K3309" s="12" t="str">
        <f t="shared" si="204"/>
        <v>December</v>
      </c>
      <c r="L3309" s="24">
        <f t="shared" si="205"/>
        <v>0.19999999999999998</v>
      </c>
      <c r="M3309" s="12">
        <f t="shared" si="206"/>
        <v>8.1642857142857142E-2</v>
      </c>
      <c r="N3309" s="19">
        <f t="shared" si="207"/>
        <v>2.2631399999999999</v>
      </c>
    </row>
    <row r="3310" spans="1:14" x14ac:dyDescent="0.3">
      <c r="A3310" s="10" t="s">
        <v>4018</v>
      </c>
      <c r="B3310" s="11">
        <v>42368</v>
      </c>
      <c r="C3310" s="12" t="s">
        <v>1630</v>
      </c>
      <c r="D3310" s="12" t="s">
        <v>45</v>
      </c>
      <c r="E3310" s="12" t="s">
        <v>9</v>
      </c>
      <c r="F3310" s="12" t="s">
        <v>18</v>
      </c>
      <c r="G3310" s="12">
        <v>47.984000000000002</v>
      </c>
      <c r="H3310" s="12">
        <v>25</v>
      </c>
      <c r="I3310" s="12">
        <v>9.5968</v>
      </c>
      <c r="J3310" s="13">
        <v>0.06</v>
      </c>
      <c r="K3310" s="12" t="str">
        <f t="shared" si="204"/>
        <v>December</v>
      </c>
      <c r="L3310" s="24">
        <f t="shared" si="205"/>
        <v>0.19999999999999998</v>
      </c>
      <c r="M3310" s="12">
        <f t="shared" si="206"/>
        <v>1.9193600000000002</v>
      </c>
      <c r="N3310" s="19">
        <f t="shared" si="207"/>
        <v>45.104960000000005</v>
      </c>
    </row>
    <row r="3311" spans="1:14" x14ac:dyDescent="0.3">
      <c r="A3311" s="10" t="s">
        <v>4019</v>
      </c>
      <c r="B3311" s="11">
        <v>42501</v>
      </c>
      <c r="C3311" s="12" t="s">
        <v>959</v>
      </c>
      <c r="D3311" s="12" t="s">
        <v>2</v>
      </c>
      <c r="E3311" s="12" t="s">
        <v>9</v>
      </c>
      <c r="F3311" s="12" t="s">
        <v>10</v>
      </c>
      <c r="G3311" s="12">
        <v>25.344000000000001</v>
      </c>
      <c r="H3311" s="12">
        <v>13</v>
      </c>
      <c r="I3311" s="12">
        <v>5.0688000000000004</v>
      </c>
      <c r="J3311" s="13">
        <v>0.02</v>
      </c>
      <c r="K3311" s="12" t="str">
        <f t="shared" si="204"/>
        <v>May</v>
      </c>
      <c r="L3311" s="24">
        <f t="shared" si="205"/>
        <v>0.2</v>
      </c>
      <c r="M3311" s="12">
        <f t="shared" si="206"/>
        <v>1.9495384615384617</v>
      </c>
      <c r="N3311" s="19">
        <f t="shared" si="207"/>
        <v>24.837120000000002</v>
      </c>
    </row>
    <row r="3312" spans="1:14" x14ac:dyDescent="0.3">
      <c r="A3312" s="10" t="s">
        <v>4020</v>
      </c>
      <c r="B3312" s="11">
        <v>42995</v>
      </c>
      <c r="C3312" s="12" t="s">
        <v>2571</v>
      </c>
      <c r="D3312" s="12" t="s">
        <v>8</v>
      </c>
      <c r="E3312" s="12" t="s">
        <v>3</v>
      </c>
      <c r="F3312" s="12" t="s">
        <v>10</v>
      </c>
      <c r="G3312" s="12">
        <v>232.4</v>
      </c>
      <c r="H3312" s="12">
        <v>5</v>
      </c>
      <c r="I3312" s="12">
        <v>46.48</v>
      </c>
      <c r="J3312" s="13">
        <v>0.24</v>
      </c>
      <c r="K3312" s="12" t="str">
        <f t="shared" si="204"/>
        <v>September</v>
      </c>
      <c r="L3312" s="24">
        <f t="shared" si="205"/>
        <v>0.19999999999999998</v>
      </c>
      <c r="M3312" s="12">
        <f t="shared" si="206"/>
        <v>46.480000000000004</v>
      </c>
      <c r="N3312" s="19">
        <f t="shared" si="207"/>
        <v>176.62400000000002</v>
      </c>
    </row>
    <row r="3313" spans="1:14" x14ac:dyDescent="0.3">
      <c r="A3313" s="10" t="s">
        <v>4021</v>
      </c>
      <c r="B3313" s="11">
        <v>42814</v>
      </c>
      <c r="C3313" s="12" t="s">
        <v>3902</v>
      </c>
      <c r="D3313" s="12" t="s">
        <v>45</v>
      </c>
      <c r="E3313" s="12" t="s">
        <v>9</v>
      </c>
      <c r="F3313" s="12" t="s">
        <v>4</v>
      </c>
      <c r="G3313" s="12">
        <v>86.45</v>
      </c>
      <c r="H3313" s="12">
        <v>17</v>
      </c>
      <c r="I3313" s="12">
        <v>17.29</v>
      </c>
      <c r="J3313" s="13">
        <v>0.23</v>
      </c>
      <c r="K3313" s="12" t="str">
        <f t="shared" si="204"/>
        <v>March</v>
      </c>
      <c r="L3313" s="24">
        <f t="shared" si="205"/>
        <v>0.19999999999999998</v>
      </c>
      <c r="M3313" s="12">
        <f t="shared" si="206"/>
        <v>5.0852941176470594</v>
      </c>
      <c r="N3313" s="19">
        <f t="shared" si="207"/>
        <v>66.566500000000005</v>
      </c>
    </row>
    <row r="3314" spans="1:14" x14ac:dyDescent="0.3">
      <c r="A3314" s="10" t="s">
        <v>4022</v>
      </c>
      <c r="B3314" s="11">
        <v>42274</v>
      </c>
      <c r="C3314" s="12" t="s">
        <v>2182</v>
      </c>
      <c r="D3314" s="12" t="s">
        <v>8</v>
      </c>
      <c r="E3314" s="12" t="s">
        <v>3</v>
      </c>
      <c r="F3314" s="12" t="s">
        <v>4</v>
      </c>
      <c r="G3314" s="12">
        <v>603.91999999999996</v>
      </c>
      <c r="H3314" s="12">
        <v>12</v>
      </c>
      <c r="I3314" s="12">
        <v>120.78400000000001</v>
      </c>
      <c r="J3314" s="13">
        <v>0.25</v>
      </c>
      <c r="K3314" s="12" t="str">
        <f t="shared" si="204"/>
        <v>September</v>
      </c>
      <c r="L3314" s="24">
        <f t="shared" si="205"/>
        <v>0.2</v>
      </c>
      <c r="M3314" s="12">
        <f t="shared" si="206"/>
        <v>50.326666666666661</v>
      </c>
      <c r="N3314" s="19">
        <f t="shared" si="207"/>
        <v>452.93999999999994</v>
      </c>
    </row>
    <row r="3315" spans="1:14" x14ac:dyDescent="0.3">
      <c r="A3315" s="10" t="s">
        <v>4023</v>
      </c>
      <c r="B3315" s="11">
        <v>42274</v>
      </c>
      <c r="C3315" s="12" t="s">
        <v>2182</v>
      </c>
      <c r="D3315" s="12" t="s">
        <v>8</v>
      </c>
      <c r="E3315" s="12" t="s">
        <v>3</v>
      </c>
      <c r="F3315" s="12" t="s">
        <v>10</v>
      </c>
      <c r="G3315" s="12">
        <v>81.98</v>
      </c>
      <c r="H3315" s="12">
        <v>29</v>
      </c>
      <c r="I3315" s="12">
        <v>16.396000000000001</v>
      </c>
      <c r="J3315" s="13">
        <v>0.1</v>
      </c>
      <c r="K3315" s="12" t="str">
        <f t="shared" si="204"/>
        <v>September</v>
      </c>
      <c r="L3315" s="24">
        <f t="shared" si="205"/>
        <v>0.2</v>
      </c>
      <c r="M3315" s="12">
        <f t="shared" si="206"/>
        <v>2.826896551724138</v>
      </c>
      <c r="N3315" s="19">
        <f t="shared" si="207"/>
        <v>73.782000000000011</v>
      </c>
    </row>
    <row r="3316" spans="1:14" x14ac:dyDescent="0.3">
      <c r="A3316" s="10" t="s">
        <v>4024</v>
      </c>
      <c r="B3316" s="11">
        <v>43458</v>
      </c>
      <c r="C3316" s="12" t="s">
        <v>3320</v>
      </c>
      <c r="D3316" s="12" t="s">
        <v>29</v>
      </c>
      <c r="E3316" s="12" t="s">
        <v>3</v>
      </c>
      <c r="F3316" s="12" t="s">
        <v>4</v>
      </c>
      <c r="G3316" s="12">
        <v>271.76400000000001</v>
      </c>
      <c r="H3316" s="12">
        <v>16</v>
      </c>
      <c r="I3316" s="12">
        <v>54.352800000000002</v>
      </c>
      <c r="J3316" s="13">
        <v>0.06</v>
      </c>
      <c r="K3316" s="12" t="str">
        <f t="shared" si="204"/>
        <v>December</v>
      </c>
      <c r="L3316" s="24">
        <f t="shared" si="205"/>
        <v>0.2</v>
      </c>
      <c r="M3316" s="12">
        <f t="shared" si="206"/>
        <v>16.985250000000001</v>
      </c>
      <c r="N3316" s="19">
        <f t="shared" si="207"/>
        <v>255.45816000000002</v>
      </c>
    </row>
    <row r="3317" spans="1:14" x14ac:dyDescent="0.3">
      <c r="A3317" s="10" t="s">
        <v>4025</v>
      </c>
      <c r="B3317" s="11">
        <v>43458</v>
      </c>
      <c r="C3317" s="12" t="s">
        <v>3320</v>
      </c>
      <c r="D3317" s="12" t="s">
        <v>29</v>
      </c>
      <c r="E3317" s="12" t="s">
        <v>3</v>
      </c>
      <c r="F3317" s="12" t="s">
        <v>10</v>
      </c>
      <c r="G3317" s="12">
        <v>14.375999999999999</v>
      </c>
      <c r="H3317" s="12">
        <v>27</v>
      </c>
      <c r="I3317" s="12">
        <v>2.8752</v>
      </c>
      <c r="J3317" s="13">
        <v>7.0000000000000007E-2</v>
      </c>
      <c r="K3317" s="12" t="str">
        <f t="shared" si="204"/>
        <v>December</v>
      </c>
      <c r="L3317" s="24">
        <f t="shared" si="205"/>
        <v>0.2</v>
      </c>
      <c r="M3317" s="12">
        <f t="shared" si="206"/>
        <v>0.53244444444444439</v>
      </c>
      <c r="N3317" s="19">
        <f t="shared" si="207"/>
        <v>13.369679999999999</v>
      </c>
    </row>
    <row r="3318" spans="1:14" x14ac:dyDescent="0.3">
      <c r="A3318" s="10" t="s">
        <v>4026</v>
      </c>
      <c r="B3318" s="11">
        <v>43384</v>
      </c>
      <c r="C3318" s="12" t="s">
        <v>2064</v>
      </c>
      <c r="D3318" s="12" t="s">
        <v>8</v>
      </c>
      <c r="E3318" s="12" t="s">
        <v>9</v>
      </c>
      <c r="F3318" s="12" t="s">
        <v>4</v>
      </c>
      <c r="G3318" s="12">
        <v>341.96</v>
      </c>
      <c r="H3318" s="12">
        <v>29</v>
      </c>
      <c r="I3318" s="12">
        <v>68.391999999999996</v>
      </c>
      <c r="J3318" s="13">
        <v>0.14000000000000001</v>
      </c>
      <c r="K3318" s="12" t="str">
        <f t="shared" si="204"/>
        <v>October</v>
      </c>
      <c r="L3318" s="24">
        <f t="shared" si="205"/>
        <v>0.2</v>
      </c>
      <c r="M3318" s="12">
        <f t="shared" si="206"/>
        <v>11.791724137931034</v>
      </c>
      <c r="N3318" s="19">
        <f t="shared" si="207"/>
        <v>294.0856</v>
      </c>
    </row>
    <row r="3319" spans="1:14" x14ac:dyDescent="0.3">
      <c r="A3319" s="10" t="s">
        <v>4027</v>
      </c>
      <c r="B3319" s="11">
        <v>42683</v>
      </c>
      <c r="C3319" s="12" t="s">
        <v>186</v>
      </c>
      <c r="D3319" s="12" t="s">
        <v>45</v>
      </c>
      <c r="E3319" s="12" t="s">
        <v>3</v>
      </c>
      <c r="F3319" s="12" t="s">
        <v>10</v>
      </c>
      <c r="G3319" s="12">
        <v>181.35</v>
      </c>
      <c r="H3319" s="12">
        <v>21</v>
      </c>
      <c r="I3319" s="12">
        <v>36.270000000000003</v>
      </c>
      <c r="J3319" s="13">
        <v>0.2</v>
      </c>
      <c r="K3319" s="12" t="str">
        <f t="shared" si="204"/>
        <v>November</v>
      </c>
      <c r="L3319" s="24">
        <f t="shared" si="205"/>
        <v>0.2</v>
      </c>
      <c r="M3319" s="12">
        <f t="shared" si="206"/>
        <v>8.6357142857142861</v>
      </c>
      <c r="N3319" s="19">
        <f t="shared" si="207"/>
        <v>145.07999999999998</v>
      </c>
    </row>
    <row r="3320" spans="1:14" x14ac:dyDescent="0.3">
      <c r="A3320" s="10" t="s">
        <v>4028</v>
      </c>
      <c r="B3320" s="11">
        <v>42683</v>
      </c>
      <c r="C3320" s="12" t="s">
        <v>186</v>
      </c>
      <c r="D3320" s="12" t="s">
        <v>45</v>
      </c>
      <c r="E3320" s="12" t="s">
        <v>3</v>
      </c>
      <c r="F3320" s="12" t="s">
        <v>10</v>
      </c>
      <c r="G3320" s="12">
        <v>8.64</v>
      </c>
      <c r="H3320" s="12">
        <v>24</v>
      </c>
      <c r="I3320" s="12">
        <v>1.728</v>
      </c>
      <c r="J3320" s="13">
        <v>0.13</v>
      </c>
      <c r="K3320" s="12" t="str">
        <f t="shared" si="204"/>
        <v>November</v>
      </c>
      <c r="L3320" s="24">
        <f t="shared" si="205"/>
        <v>0.19999999999999998</v>
      </c>
      <c r="M3320" s="12">
        <f t="shared" si="206"/>
        <v>0.36000000000000004</v>
      </c>
      <c r="N3320" s="19">
        <f t="shared" si="207"/>
        <v>7.5167999999999999</v>
      </c>
    </row>
    <row r="3321" spans="1:14" x14ac:dyDescent="0.3">
      <c r="A3321" s="10" t="s">
        <v>4029</v>
      </c>
      <c r="B3321" s="11">
        <v>42358</v>
      </c>
      <c r="C3321" s="12" t="s">
        <v>4030</v>
      </c>
      <c r="D3321" s="12" t="s">
        <v>2</v>
      </c>
      <c r="E3321" s="12" t="s">
        <v>3</v>
      </c>
      <c r="F3321" s="12" t="s">
        <v>10</v>
      </c>
      <c r="G3321" s="12">
        <v>43.512</v>
      </c>
      <c r="H3321" s="12">
        <v>28</v>
      </c>
      <c r="I3321" s="12">
        <v>8.7024000000000008</v>
      </c>
      <c r="J3321" s="13">
        <v>0.19</v>
      </c>
      <c r="K3321" s="12" t="str">
        <f t="shared" si="204"/>
        <v>December</v>
      </c>
      <c r="L3321" s="24">
        <f t="shared" si="205"/>
        <v>0.2</v>
      </c>
      <c r="M3321" s="12">
        <f t="shared" si="206"/>
        <v>1.554</v>
      </c>
      <c r="N3321" s="19">
        <f t="shared" si="207"/>
        <v>35.244720000000001</v>
      </c>
    </row>
    <row r="3322" spans="1:14" x14ac:dyDescent="0.3">
      <c r="A3322" s="10" t="s">
        <v>4031</v>
      </c>
      <c r="B3322" s="11">
        <v>42358</v>
      </c>
      <c r="C3322" s="12" t="s">
        <v>4030</v>
      </c>
      <c r="D3322" s="12" t="s">
        <v>2</v>
      </c>
      <c r="E3322" s="12" t="s">
        <v>3</v>
      </c>
      <c r="F3322" s="12" t="s">
        <v>4</v>
      </c>
      <c r="G3322" s="12">
        <v>662.88</v>
      </c>
      <c r="H3322" s="12">
        <v>23</v>
      </c>
      <c r="I3322" s="12">
        <v>132.57599999999999</v>
      </c>
      <c r="J3322" s="13">
        <v>0.25</v>
      </c>
      <c r="K3322" s="12" t="str">
        <f t="shared" si="204"/>
        <v>December</v>
      </c>
      <c r="L3322" s="24">
        <f t="shared" si="205"/>
        <v>0.19999999999999998</v>
      </c>
      <c r="M3322" s="12">
        <f t="shared" si="206"/>
        <v>28.820869565217389</v>
      </c>
      <c r="N3322" s="19">
        <f t="shared" si="207"/>
        <v>497.15999999999997</v>
      </c>
    </row>
    <row r="3323" spans="1:14" x14ac:dyDescent="0.3">
      <c r="A3323" s="10" t="s">
        <v>4032</v>
      </c>
      <c r="B3323" s="11">
        <v>42358</v>
      </c>
      <c r="C3323" s="12" t="s">
        <v>4030</v>
      </c>
      <c r="D3323" s="12" t="s">
        <v>2</v>
      </c>
      <c r="E3323" s="12" t="s">
        <v>3</v>
      </c>
      <c r="F3323" s="12" t="s">
        <v>10</v>
      </c>
      <c r="G3323" s="12">
        <v>25.92</v>
      </c>
      <c r="H3323" s="12">
        <v>24</v>
      </c>
      <c r="I3323" s="12">
        <v>5.1840000000000002</v>
      </c>
      <c r="J3323" s="13">
        <v>0.15</v>
      </c>
      <c r="K3323" s="12" t="str">
        <f t="shared" si="204"/>
        <v>December</v>
      </c>
      <c r="L3323" s="24">
        <f t="shared" si="205"/>
        <v>0.19999999999999998</v>
      </c>
      <c r="M3323" s="12">
        <f t="shared" si="206"/>
        <v>1.08</v>
      </c>
      <c r="N3323" s="19">
        <f t="shared" si="207"/>
        <v>22.032000000000004</v>
      </c>
    </row>
    <row r="3324" spans="1:14" x14ac:dyDescent="0.3">
      <c r="A3324" s="10" t="s">
        <v>4033</v>
      </c>
      <c r="B3324" s="11">
        <v>42574</v>
      </c>
      <c r="C3324" s="12" t="s">
        <v>995</v>
      </c>
      <c r="D3324" s="12" t="s">
        <v>45</v>
      </c>
      <c r="E3324" s="12" t="s">
        <v>30</v>
      </c>
      <c r="F3324" s="12" t="s">
        <v>10</v>
      </c>
      <c r="G3324" s="12">
        <v>68.94</v>
      </c>
      <c r="H3324" s="12">
        <v>23</v>
      </c>
      <c r="I3324" s="12">
        <v>13.788</v>
      </c>
      <c r="J3324" s="13">
        <v>0.02</v>
      </c>
      <c r="K3324" s="12" t="str">
        <f t="shared" si="204"/>
        <v>July</v>
      </c>
      <c r="L3324" s="24">
        <f t="shared" si="205"/>
        <v>0.2</v>
      </c>
      <c r="M3324" s="12">
        <f t="shared" si="206"/>
        <v>2.997391304347826</v>
      </c>
      <c r="N3324" s="19">
        <f t="shared" si="207"/>
        <v>67.561199999999999</v>
      </c>
    </row>
    <row r="3325" spans="1:14" x14ac:dyDescent="0.3">
      <c r="A3325" s="10" t="s">
        <v>4034</v>
      </c>
      <c r="B3325" s="11">
        <v>42574</v>
      </c>
      <c r="C3325" s="12" t="s">
        <v>995</v>
      </c>
      <c r="D3325" s="12" t="s">
        <v>45</v>
      </c>
      <c r="E3325" s="12" t="s">
        <v>30</v>
      </c>
      <c r="F3325" s="12" t="s">
        <v>4</v>
      </c>
      <c r="G3325" s="12">
        <v>128.82</v>
      </c>
      <c r="H3325" s="12">
        <v>25</v>
      </c>
      <c r="I3325" s="12">
        <v>25.763999999999999</v>
      </c>
      <c r="J3325" s="13">
        <v>0.05</v>
      </c>
      <c r="K3325" s="12" t="str">
        <f t="shared" si="204"/>
        <v>July</v>
      </c>
      <c r="L3325" s="24">
        <f t="shared" si="205"/>
        <v>0.2</v>
      </c>
      <c r="M3325" s="12">
        <f t="shared" si="206"/>
        <v>5.1528</v>
      </c>
      <c r="N3325" s="19">
        <f t="shared" si="207"/>
        <v>122.37899999999999</v>
      </c>
    </row>
    <row r="3326" spans="1:14" x14ac:dyDescent="0.3">
      <c r="A3326" s="10" t="s">
        <v>4035</v>
      </c>
      <c r="B3326" s="11">
        <v>42319</v>
      </c>
      <c r="C3326" s="12" t="s">
        <v>110</v>
      </c>
      <c r="D3326" s="12" t="s">
        <v>2</v>
      </c>
      <c r="E3326" s="12" t="s">
        <v>3</v>
      </c>
      <c r="F3326" s="12" t="s">
        <v>10</v>
      </c>
      <c r="G3326" s="12">
        <v>896.99</v>
      </c>
      <c r="H3326" s="12">
        <v>3</v>
      </c>
      <c r="I3326" s="12">
        <v>179.398</v>
      </c>
      <c r="J3326" s="13">
        <v>0.14000000000000001</v>
      </c>
      <c r="K3326" s="12" t="str">
        <f t="shared" si="204"/>
        <v>November</v>
      </c>
      <c r="L3326" s="24">
        <f t="shared" si="205"/>
        <v>0.19999999999999998</v>
      </c>
      <c r="M3326" s="12">
        <f t="shared" si="206"/>
        <v>298.99666666666667</v>
      </c>
      <c r="N3326" s="19">
        <f t="shared" si="207"/>
        <v>771.41139999999996</v>
      </c>
    </row>
    <row r="3327" spans="1:14" x14ac:dyDescent="0.3">
      <c r="A3327" s="10" t="s">
        <v>4036</v>
      </c>
      <c r="B3327" s="11">
        <v>42319</v>
      </c>
      <c r="C3327" s="12" t="s">
        <v>110</v>
      </c>
      <c r="D3327" s="12" t="s">
        <v>2</v>
      </c>
      <c r="E3327" s="12" t="s">
        <v>3</v>
      </c>
      <c r="F3327" s="12" t="s">
        <v>10</v>
      </c>
      <c r="G3327" s="12">
        <v>1.234</v>
      </c>
      <c r="H3327" s="12">
        <v>8</v>
      </c>
      <c r="I3327" s="12">
        <v>0.24679999999999999</v>
      </c>
      <c r="J3327" s="13">
        <v>0.22</v>
      </c>
      <c r="K3327" s="12" t="str">
        <f t="shared" si="204"/>
        <v>November</v>
      </c>
      <c r="L3327" s="24">
        <f t="shared" si="205"/>
        <v>0.19999999999999998</v>
      </c>
      <c r="M3327" s="12">
        <f t="shared" si="206"/>
        <v>0.15425</v>
      </c>
      <c r="N3327" s="19">
        <f t="shared" si="207"/>
        <v>0.96252000000000004</v>
      </c>
    </row>
    <row r="3328" spans="1:14" x14ac:dyDescent="0.3">
      <c r="A3328" s="10" t="s">
        <v>4037</v>
      </c>
      <c r="B3328" s="11">
        <v>42319</v>
      </c>
      <c r="C3328" s="12" t="s">
        <v>110</v>
      </c>
      <c r="D3328" s="12" t="s">
        <v>2</v>
      </c>
      <c r="E3328" s="12" t="s">
        <v>3</v>
      </c>
      <c r="F3328" s="12" t="s">
        <v>10</v>
      </c>
      <c r="G3328" s="12">
        <v>67.56</v>
      </c>
      <c r="H3328" s="12">
        <v>28</v>
      </c>
      <c r="I3328" s="12">
        <v>13.512</v>
      </c>
      <c r="J3328" s="13">
        <v>0.16</v>
      </c>
      <c r="K3328" s="12" t="str">
        <f t="shared" si="204"/>
        <v>November</v>
      </c>
      <c r="L3328" s="24">
        <f t="shared" si="205"/>
        <v>0.2</v>
      </c>
      <c r="M3328" s="12">
        <f t="shared" si="206"/>
        <v>2.4128571428571428</v>
      </c>
      <c r="N3328" s="19">
        <f t="shared" si="207"/>
        <v>56.750399999999999</v>
      </c>
    </row>
    <row r="3329" spans="1:14" x14ac:dyDescent="0.3">
      <c r="A3329" s="10" t="s">
        <v>4038</v>
      </c>
      <c r="B3329" s="11">
        <v>42319</v>
      </c>
      <c r="C3329" s="12" t="s">
        <v>110</v>
      </c>
      <c r="D3329" s="12" t="s">
        <v>2</v>
      </c>
      <c r="E3329" s="12" t="s">
        <v>3</v>
      </c>
      <c r="F3329" s="12" t="s">
        <v>10</v>
      </c>
      <c r="G3329" s="12">
        <v>21.72</v>
      </c>
      <c r="H3329" s="12">
        <v>20</v>
      </c>
      <c r="I3329" s="12">
        <v>4.3440000000000003</v>
      </c>
      <c r="J3329" s="13">
        <v>0.23</v>
      </c>
      <c r="K3329" s="12" t="str">
        <f t="shared" si="204"/>
        <v>November</v>
      </c>
      <c r="L3329" s="24">
        <f t="shared" si="205"/>
        <v>0.2</v>
      </c>
      <c r="M3329" s="12">
        <f t="shared" si="206"/>
        <v>1.0859999999999999</v>
      </c>
      <c r="N3329" s="19">
        <f t="shared" si="207"/>
        <v>16.724399999999999</v>
      </c>
    </row>
    <row r="3330" spans="1:14" x14ac:dyDescent="0.3">
      <c r="A3330" s="10" t="s">
        <v>4039</v>
      </c>
      <c r="B3330" s="11">
        <v>42319</v>
      </c>
      <c r="C3330" s="12" t="s">
        <v>110</v>
      </c>
      <c r="D3330" s="12" t="s">
        <v>2</v>
      </c>
      <c r="E3330" s="12" t="s">
        <v>3</v>
      </c>
      <c r="F3330" s="12" t="s">
        <v>10</v>
      </c>
      <c r="G3330" s="12">
        <v>262.33600000000001</v>
      </c>
      <c r="H3330" s="12">
        <v>5</v>
      </c>
      <c r="I3330" s="12">
        <v>52.467199999999998</v>
      </c>
      <c r="J3330" s="13">
        <v>0.22</v>
      </c>
      <c r="K3330" s="12" t="str">
        <f t="shared" ref="K3330:K3393" si="208">TEXT(B3330,"mmmm")</f>
        <v>November</v>
      </c>
      <c r="L3330" s="24">
        <f t="shared" ref="L3330:L3393" si="209">I3330/G3330</f>
        <v>0.19999999999999998</v>
      </c>
      <c r="M3330" s="12">
        <f t="shared" ref="M3330:M3393" si="210">G3330/H3330</f>
        <v>52.467200000000005</v>
      </c>
      <c r="N3330" s="19">
        <f t="shared" ref="N3330:N3393" si="211">G3330-(G3330*J3330)</f>
        <v>204.62208000000001</v>
      </c>
    </row>
    <row r="3331" spans="1:14" x14ac:dyDescent="0.3">
      <c r="A3331" s="10" t="s">
        <v>4040</v>
      </c>
      <c r="B3331" s="11">
        <v>42319</v>
      </c>
      <c r="C3331" s="12" t="s">
        <v>110</v>
      </c>
      <c r="D3331" s="12" t="s">
        <v>2</v>
      </c>
      <c r="E3331" s="12" t="s">
        <v>3</v>
      </c>
      <c r="F3331" s="12" t="s">
        <v>18</v>
      </c>
      <c r="G3331" s="12">
        <v>148.47999999999999</v>
      </c>
      <c r="H3331" s="12">
        <v>18</v>
      </c>
      <c r="I3331" s="12">
        <v>29.696000000000002</v>
      </c>
      <c r="J3331" s="13">
        <v>0.24</v>
      </c>
      <c r="K3331" s="12" t="str">
        <f t="shared" si="208"/>
        <v>November</v>
      </c>
      <c r="L3331" s="24">
        <f t="shared" si="209"/>
        <v>0.2</v>
      </c>
      <c r="M3331" s="12">
        <f t="shared" si="210"/>
        <v>8.2488888888888887</v>
      </c>
      <c r="N3331" s="19">
        <f t="shared" si="211"/>
        <v>112.84479999999999</v>
      </c>
    </row>
    <row r="3332" spans="1:14" x14ac:dyDescent="0.3">
      <c r="A3332" s="10" t="s">
        <v>4041</v>
      </c>
      <c r="B3332" s="11">
        <v>42319</v>
      </c>
      <c r="C3332" s="12" t="s">
        <v>110</v>
      </c>
      <c r="D3332" s="12" t="s">
        <v>2</v>
      </c>
      <c r="E3332" s="12" t="s">
        <v>3</v>
      </c>
      <c r="F3332" s="12" t="s">
        <v>18</v>
      </c>
      <c r="G3332" s="12">
        <v>241.17599999999999</v>
      </c>
      <c r="H3332" s="12">
        <v>1</v>
      </c>
      <c r="I3332" s="12">
        <v>48.235199999999999</v>
      </c>
      <c r="J3332" s="13">
        <v>0.18</v>
      </c>
      <c r="K3332" s="12" t="str">
        <f t="shared" si="208"/>
        <v>November</v>
      </c>
      <c r="L3332" s="24">
        <f t="shared" si="209"/>
        <v>0.2</v>
      </c>
      <c r="M3332" s="12">
        <f t="shared" si="210"/>
        <v>241.17599999999999</v>
      </c>
      <c r="N3332" s="19">
        <f t="shared" si="211"/>
        <v>197.76432</v>
      </c>
    </row>
    <row r="3333" spans="1:14" x14ac:dyDescent="0.3">
      <c r="A3333" s="10" t="s">
        <v>4042</v>
      </c>
      <c r="B3333" s="11">
        <v>43448</v>
      </c>
      <c r="C3333" s="12" t="s">
        <v>138</v>
      </c>
      <c r="D3333" s="12" t="s">
        <v>29</v>
      </c>
      <c r="E3333" s="12" t="s">
        <v>30</v>
      </c>
      <c r="F3333" s="12" t="s">
        <v>18</v>
      </c>
      <c r="G3333" s="12">
        <v>227.976</v>
      </c>
      <c r="H3333" s="12">
        <v>11</v>
      </c>
      <c r="I3333" s="12">
        <v>45.595199999999998</v>
      </c>
      <c r="J3333" s="13">
        <v>0.17</v>
      </c>
      <c r="K3333" s="12" t="str">
        <f t="shared" si="208"/>
        <v>December</v>
      </c>
      <c r="L3333" s="24">
        <f t="shared" si="209"/>
        <v>0.19999999999999998</v>
      </c>
      <c r="M3333" s="12">
        <f t="shared" si="210"/>
        <v>20.725090909090909</v>
      </c>
      <c r="N3333" s="19">
        <f t="shared" si="211"/>
        <v>189.22008</v>
      </c>
    </row>
    <row r="3334" spans="1:14" x14ac:dyDescent="0.3">
      <c r="A3334" s="10" t="s">
        <v>4043</v>
      </c>
      <c r="B3334" s="11">
        <v>43448</v>
      </c>
      <c r="C3334" s="12" t="s">
        <v>138</v>
      </c>
      <c r="D3334" s="12" t="s">
        <v>29</v>
      </c>
      <c r="E3334" s="12" t="s">
        <v>30</v>
      </c>
      <c r="F3334" s="12" t="s">
        <v>18</v>
      </c>
      <c r="G3334" s="12">
        <v>52.68</v>
      </c>
      <c r="H3334" s="12">
        <v>5</v>
      </c>
      <c r="I3334" s="12">
        <v>10.536</v>
      </c>
      <c r="J3334" s="13">
        <v>0.19</v>
      </c>
      <c r="K3334" s="12" t="str">
        <f t="shared" si="208"/>
        <v>December</v>
      </c>
      <c r="L3334" s="24">
        <f t="shared" si="209"/>
        <v>0.19999999999999998</v>
      </c>
      <c r="M3334" s="12">
        <f t="shared" si="210"/>
        <v>10.536</v>
      </c>
      <c r="N3334" s="19">
        <f t="shared" si="211"/>
        <v>42.6708</v>
      </c>
    </row>
    <row r="3335" spans="1:14" x14ac:dyDescent="0.3">
      <c r="A3335" s="10" t="s">
        <v>4044</v>
      </c>
      <c r="B3335" s="11">
        <v>43448</v>
      </c>
      <c r="C3335" s="12" t="s">
        <v>138</v>
      </c>
      <c r="D3335" s="12" t="s">
        <v>29</v>
      </c>
      <c r="E3335" s="12" t="s">
        <v>30</v>
      </c>
      <c r="F3335" s="12" t="s">
        <v>4</v>
      </c>
      <c r="G3335" s="12">
        <v>2.032</v>
      </c>
      <c r="H3335" s="12">
        <v>13</v>
      </c>
      <c r="I3335" s="12">
        <v>0.40639999999999998</v>
      </c>
      <c r="J3335" s="13">
        <v>0.19</v>
      </c>
      <c r="K3335" s="12" t="str">
        <f t="shared" si="208"/>
        <v>December</v>
      </c>
      <c r="L3335" s="24">
        <f t="shared" si="209"/>
        <v>0.19999999999999998</v>
      </c>
      <c r="M3335" s="12">
        <f t="shared" si="210"/>
        <v>0.15630769230769231</v>
      </c>
      <c r="N3335" s="19">
        <f t="shared" si="211"/>
        <v>1.64592</v>
      </c>
    </row>
    <row r="3336" spans="1:14" x14ac:dyDescent="0.3">
      <c r="A3336" s="10" t="s">
        <v>4045</v>
      </c>
      <c r="B3336" s="11">
        <v>43333</v>
      </c>
      <c r="C3336" s="12" t="s">
        <v>4046</v>
      </c>
      <c r="D3336" s="12" t="s">
        <v>8</v>
      </c>
      <c r="E3336" s="12" t="s">
        <v>3</v>
      </c>
      <c r="F3336" s="12" t="s">
        <v>10</v>
      </c>
      <c r="G3336" s="12">
        <v>17.12</v>
      </c>
      <c r="H3336" s="12">
        <v>14</v>
      </c>
      <c r="I3336" s="12">
        <v>3.4239999999999999</v>
      </c>
      <c r="J3336" s="13">
        <v>0.01</v>
      </c>
      <c r="K3336" s="12" t="str">
        <f t="shared" si="208"/>
        <v>August</v>
      </c>
      <c r="L3336" s="24">
        <f t="shared" si="209"/>
        <v>0.19999999999999998</v>
      </c>
      <c r="M3336" s="12">
        <f t="shared" si="210"/>
        <v>1.2228571428571429</v>
      </c>
      <c r="N3336" s="19">
        <f t="shared" si="211"/>
        <v>16.948800000000002</v>
      </c>
    </row>
    <row r="3337" spans="1:14" x14ac:dyDescent="0.3">
      <c r="A3337" s="10" t="s">
        <v>4047</v>
      </c>
      <c r="B3337" s="11">
        <v>43333</v>
      </c>
      <c r="C3337" s="12" t="s">
        <v>4046</v>
      </c>
      <c r="D3337" s="12" t="s">
        <v>8</v>
      </c>
      <c r="E3337" s="12" t="s">
        <v>3</v>
      </c>
      <c r="F3337" s="12" t="s">
        <v>18</v>
      </c>
      <c r="G3337" s="12">
        <v>431.96800000000002</v>
      </c>
      <c r="H3337" s="12">
        <v>10</v>
      </c>
      <c r="I3337" s="12">
        <v>86.393600000000006</v>
      </c>
      <c r="J3337" s="13">
        <v>0.22</v>
      </c>
      <c r="K3337" s="12" t="str">
        <f t="shared" si="208"/>
        <v>August</v>
      </c>
      <c r="L3337" s="24">
        <f t="shared" si="209"/>
        <v>0.2</v>
      </c>
      <c r="M3337" s="12">
        <f t="shared" si="210"/>
        <v>43.196800000000003</v>
      </c>
      <c r="N3337" s="19">
        <f t="shared" si="211"/>
        <v>336.93504000000001</v>
      </c>
    </row>
    <row r="3338" spans="1:14" x14ac:dyDescent="0.3">
      <c r="A3338" s="10" t="s">
        <v>4048</v>
      </c>
      <c r="B3338" s="11">
        <v>43333</v>
      </c>
      <c r="C3338" s="12" t="s">
        <v>4046</v>
      </c>
      <c r="D3338" s="12" t="s">
        <v>8</v>
      </c>
      <c r="E3338" s="12" t="s">
        <v>3</v>
      </c>
      <c r="F3338" s="12" t="s">
        <v>4</v>
      </c>
      <c r="G3338" s="12">
        <v>129.91999999999999</v>
      </c>
      <c r="H3338" s="12">
        <v>2</v>
      </c>
      <c r="I3338" s="12">
        <v>25.984000000000002</v>
      </c>
      <c r="J3338" s="13">
        <v>0.19</v>
      </c>
      <c r="K3338" s="12" t="str">
        <f t="shared" si="208"/>
        <v>August</v>
      </c>
      <c r="L3338" s="24">
        <f t="shared" si="209"/>
        <v>0.20000000000000004</v>
      </c>
      <c r="M3338" s="12">
        <f t="shared" si="210"/>
        <v>64.959999999999994</v>
      </c>
      <c r="N3338" s="19">
        <f t="shared" si="211"/>
        <v>105.23519999999999</v>
      </c>
    </row>
    <row r="3339" spans="1:14" x14ac:dyDescent="0.3">
      <c r="A3339" s="10" t="s">
        <v>4049</v>
      </c>
      <c r="B3339" s="11">
        <v>43333</v>
      </c>
      <c r="C3339" s="12" t="s">
        <v>4046</v>
      </c>
      <c r="D3339" s="12" t="s">
        <v>8</v>
      </c>
      <c r="E3339" s="12" t="s">
        <v>3</v>
      </c>
      <c r="F3339" s="12" t="s">
        <v>4</v>
      </c>
      <c r="G3339" s="12">
        <v>568.72799999999995</v>
      </c>
      <c r="H3339" s="12">
        <v>23</v>
      </c>
      <c r="I3339" s="12">
        <v>113.7456</v>
      </c>
      <c r="J3339" s="13">
        <v>0.14000000000000001</v>
      </c>
      <c r="K3339" s="12" t="str">
        <f t="shared" si="208"/>
        <v>August</v>
      </c>
      <c r="L3339" s="24">
        <f t="shared" si="209"/>
        <v>0.2</v>
      </c>
      <c r="M3339" s="12">
        <f t="shared" si="210"/>
        <v>24.727304347826085</v>
      </c>
      <c r="N3339" s="19">
        <f t="shared" si="211"/>
        <v>489.10607999999996</v>
      </c>
    </row>
    <row r="3340" spans="1:14" x14ac:dyDescent="0.3">
      <c r="A3340" s="10" t="s">
        <v>4050</v>
      </c>
      <c r="B3340" s="11">
        <v>43333</v>
      </c>
      <c r="C3340" s="12" t="s">
        <v>4046</v>
      </c>
      <c r="D3340" s="12" t="s">
        <v>8</v>
      </c>
      <c r="E3340" s="12" t="s">
        <v>3</v>
      </c>
      <c r="F3340" s="12" t="s">
        <v>10</v>
      </c>
      <c r="G3340" s="12">
        <v>117.14400000000001</v>
      </c>
      <c r="H3340" s="12">
        <v>17</v>
      </c>
      <c r="I3340" s="12">
        <v>23.428799999999999</v>
      </c>
      <c r="J3340" s="13">
        <v>0.04</v>
      </c>
      <c r="K3340" s="12" t="str">
        <f t="shared" si="208"/>
        <v>August</v>
      </c>
      <c r="L3340" s="24">
        <f t="shared" si="209"/>
        <v>0.19999999999999998</v>
      </c>
      <c r="M3340" s="12">
        <f t="shared" si="210"/>
        <v>6.8908235294117652</v>
      </c>
      <c r="N3340" s="19">
        <f t="shared" si="211"/>
        <v>112.45824</v>
      </c>
    </row>
    <row r="3341" spans="1:14" x14ac:dyDescent="0.3">
      <c r="A3341" s="10" t="s">
        <v>4051</v>
      </c>
      <c r="B3341" s="11">
        <v>43333</v>
      </c>
      <c r="C3341" s="12" t="s">
        <v>4046</v>
      </c>
      <c r="D3341" s="12" t="s">
        <v>8</v>
      </c>
      <c r="E3341" s="12" t="s">
        <v>3</v>
      </c>
      <c r="F3341" s="12" t="s">
        <v>10</v>
      </c>
      <c r="G3341" s="12">
        <v>203.52</v>
      </c>
      <c r="H3341" s="12">
        <v>19</v>
      </c>
      <c r="I3341" s="12">
        <v>40.704000000000001</v>
      </c>
      <c r="J3341" s="13">
        <v>0.17</v>
      </c>
      <c r="K3341" s="12" t="str">
        <f t="shared" si="208"/>
        <v>August</v>
      </c>
      <c r="L3341" s="24">
        <f t="shared" si="209"/>
        <v>0.19999999999999998</v>
      </c>
      <c r="M3341" s="12">
        <f t="shared" si="210"/>
        <v>10.711578947368421</v>
      </c>
      <c r="N3341" s="19">
        <f t="shared" si="211"/>
        <v>168.92160000000001</v>
      </c>
    </row>
    <row r="3342" spans="1:14" x14ac:dyDescent="0.3">
      <c r="A3342" s="10" t="s">
        <v>4052</v>
      </c>
      <c r="B3342" s="11">
        <v>43333</v>
      </c>
      <c r="C3342" s="12" t="s">
        <v>4046</v>
      </c>
      <c r="D3342" s="12" t="s">
        <v>8</v>
      </c>
      <c r="E3342" s="12" t="s">
        <v>3</v>
      </c>
      <c r="F3342" s="12" t="s">
        <v>10</v>
      </c>
      <c r="G3342" s="12">
        <v>51.75</v>
      </c>
      <c r="H3342" s="12">
        <v>26</v>
      </c>
      <c r="I3342" s="12">
        <v>10.35</v>
      </c>
      <c r="J3342" s="13">
        <v>0.15</v>
      </c>
      <c r="K3342" s="12" t="str">
        <f t="shared" si="208"/>
        <v>August</v>
      </c>
      <c r="L3342" s="24">
        <f t="shared" si="209"/>
        <v>0.19999999999999998</v>
      </c>
      <c r="M3342" s="12">
        <f t="shared" si="210"/>
        <v>1.9903846153846154</v>
      </c>
      <c r="N3342" s="19">
        <f t="shared" si="211"/>
        <v>43.987499999999997</v>
      </c>
    </row>
    <row r="3343" spans="1:14" x14ac:dyDescent="0.3">
      <c r="A3343" s="10" t="s">
        <v>4053</v>
      </c>
      <c r="B3343" s="11">
        <v>42974</v>
      </c>
      <c r="C3343" s="12" t="s">
        <v>92</v>
      </c>
      <c r="D3343" s="12" t="s">
        <v>45</v>
      </c>
      <c r="E3343" s="12" t="s">
        <v>3</v>
      </c>
      <c r="F3343" s="12" t="s">
        <v>10</v>
      </c>
      <c r="G3343" s="12">
        <v>122.97</v>
      </c>
      <c r="H3343" s="12">
        <v>3</v>
      </c>
      <c r="I3343" s="12">
        <v>24.594000000000001</v>
      </c>
      <c r="J3343" s="13">
        <v>7.0000000000000007E-2</v>
      </c>
      <c r="K3343" s="12" t="str">
        <f t="shared" si="208"/>
        <v>August</v>
      </c>
      <c r="L3343" s="24">
        <f t="shared" si="209"/>
        <v>0.2</v>
      </c>
      <c r="M3343" s="12">
        <f t="shared" si="210"/>
        <v>40.99</v>
      </c>
      <c r="N3343" s="19">
        <f t="shared" si="211"/>
        <v>114.3621</v>
      </c>
    </row>
    <row r="3344" spans="1:14" x14ac:dyDescent="0.3">
      <c r="A3344" s="10" t="s">
        <v>4054</v>
      </c>
      <c r="B3344" s="11">
        <v>42974</v>
      </c>
      <c r="C3344" s="12" t="s">
        <v>92</v>
      </c>
      <c r="D3344" s="12" t="s">
        <v>45</v>
      </c>
      <c r="E3344" s="12" t="s">
        <v>3</v>
      </c>
      <c r="F3344" s="12" t="s">
        <v>4</v>
      </c>
      <c r="G3344" s="12">
        <v>244.61500000000001</v>
      </c>
      <c r="H3344" s="12">
        <v>26</v>
      </c>
      <c r="I3344" s="12">
        <v>48.923000000000002</v>
      </c>
      <c r="J3344" s="13">
        <v>0.05</v>
      </c>
      <c r="K3344" s="12" t="str">
        <f t="shared" si="208"/>
        <v>August</v>
      </c>
      <c r="L3344" s="24">
        <f t="shared" si="209"/>
        <v>0.2</v>
      </c>
      <c r="M3344" s="12">
        <f t="shared" si="210"/>
        <v>9.4082692307692319</v>
      </c>
      <c r="N3344" s="19">
        <f t="shared" si="211"/>
        <v>232.38425000000001</v>
      </c>
    </row>
    <row r="3345" spans="1:14" x14ac:dyDescent="0.3">
      <c r="A3345" s="10" t="s">
        <v>4055</v>
      </c>
      <c r="B3345" s="11">
        <v>42974</v>
      </c>
      <c r="C3345" s="12" t="s">
        <v>92</v>
      </c>
      <c r="D3345" s="12" t="s">
        <v>45</v>
      </c>
      <c r="E3345" s="12" t="s">
        <v>3</v>
      </c>
      <c r="F3345" s="12" t="s">
        <v>18</v>
      </c>
      <c r="G3345" s="12">
        <v>59.97</v>
      </c>
      <c r="H3345" s="12">
        <v>28</v>
      </c>
      <c r="I3345" s="12">
        <v>11.994</v>
      </c>
      <c r="J3345" s="13">
        <v>0.19</v>
      </c>
      <c r="K3345" s="12" t="str">
        <f t="shared" si="208"/>
        <v>August</v>
      </c>
      <c r="L3345" s="24">
        <f t="shared" si="209"/>
        <v>0.2</v>
      </c>
      <c r="M3345" s="12">
        <f t="shared" si="210"/>
        <v>2.1417857142857142</v>
      </c>
      <c r="N3345" s="19">
        <f t="shared" si="211"/>
        <v>48.575699999999998</v>
      </c>
    </row>
    <row r="3346" spans="1:14" x14ac:dyDescent="0.3">
      <c r="A3346" s="10" t="s">
        <v>4056</v>
      </c>
      <c r="B3346" s="11">
        <v>42974</v>
      </c>
      <c r="C3346" s="12" t="s">
        <v>92</v>
      </c>
      <c r="D3346" s="12" t="s">
        <v>45</v>
      </c>
      <c r="E3346" s="12" t="s">
        <v>3</v>
      </c>
      <c r="F3346" s="12" t="s">
        <v>10</v>
      </c>
      <c r="G3346" s="12">
        <v>81.540000000000006</v>
      </c>
      <c r="H3346" s="12">
        <v>3</v>
      </c>
      <c r="I3346" s="12">
        <v>16.308</v>
      </c>
      <c r="J3346" s="13">
        <v>0.19</v>
      </c>
      <c r="K3346" s="12" t="str">
        <f t="shared" si="208"/>
        <v>August</v>
      </c>
      <c r="L3346" s="24">
        <f t="shared" si="209"/>
        <v>0.19999999999999998</v>
      </c>
      <c r="M3346" s="12">
        <f t="shared" si="210"/>
        <v>27.180000000000003</v>
      </c>
      <c r="N3346" s="19">
        <f t="shared" si="211"/>
        <v>66.04740000000001</v>
      </c>
    </row>
    <row r="3347" spans="1:14" x14ac:dyDescent="0.3">
      <c r="A3347" s="10" t="s">
        <v>4057</v>
      </c>
      <c r="B3347" s="11">
        <v>42974</v>
      </c>
      <c r="C3347" s="12" t="s">
        <v>92</v>
      </c>
      <c r="D3347" s="12" t="s">
        <v>45</v>
      </c>
      <c r="E3347" s="12" t="s">
        <v>3</v>
      </c>
      <c r="F3347" s="12" t="s">
        <v>10</v>
      </c>
      <c r="G3347" s="12">
        <v>11.68</v>
      </c>
      <c r="H3347" s="12">
        <v>30</v>
      </c>
      <c r="I3347" s="12">
        <v>2.3359999999999999</v>
      </c>
      <c r="J3347" s="13">
        <v>0.22</v>
      </c>
      <c r="K3347" s="12" t="str">
        <f t="shared" si="208"/>
        <v>August</v>
      </c>
      <c r="L3347" s="24">
        <f t="shared" si="209"/>
        <v>0.19999999999999998</v>
      </c>
      <c r="M3347" s="12">
        <f t="shared" si="210"/>
        <v>0.38933333333333331</v>
      </c>
      <c r="N3347" s="19">
        <f t="shared" si="211"/>
        <v>9.1104000000000003</v>
      </c>
    </row>
    <row r="3348" spans="1:14" x14ac:dyDescent="0.3">
      <c r="A3348" s="10" t="s">
        <v>4058</v>
      </c>
      <c r="B3348" s="11">
        <v>42974</v>
      </c>
      <c r="C3348" s="12" t="s">
        <v>92</v>
      </c>
      <c r="D3348" s="12" t="s">
        <v>45</v>
      </c>
      <c r="E3348" s="12" t="s">
        <v>3</v>
      </c>
      <c r="F3348" s="12" t="s">
        <v>10</v>
      </c>
      <c r="G3348" s="12">
        <v>29</v>
      </c>
      <c r="H3348" s="12">
        <v>29</v>
      </c>
      <c r="I3348" s="12">
        <v>5.8</v>
      </c>
      <c r="J3348" s="13">
        <v>7.0000000000000007E-2</v>
      </c>
      <c r="K3348" s="12" t="str">
        <f t="shared" si="208"/>
        <v>August</v>
      </c>
      <c r="L3348" s="24">
        <f t="shared" si="209"/>
        <v>0.19999999999999998</v>
      </c>
      <c r="M3348" s="12">
        <f t="shared" si="210"/>
        <v>1</v>
      </c>
      <c r="N3348" s="19">
        <f t="shared" si="211"/>
        <v>26.97</v>
      </c>
    </row>
    <row r="3349" spans="1:14" x14ac:dyDescent="0.3">
      <c r="A3349" s="10" t="s">
        <v>4059</v>
      </c>
      <c r="B3349" s="11">
        <v>42595</v>
      </c>
      <c r="C3349" s="12" t="s">
        <v>76</v>
      </c>
      <c r="D3349" s="12" t="s">
        <v>29</v>
      </c>
      <c r="E3349" s="12" t="s">
        <v>9</v>
      </c>
      <c r="F3349" s="12" t="s">
        <v>10</v>
      </c>
      <c r="G3349" s="12">
        <v>50.8</v>
      </c>
      <c r="H3349" s="12">
        <v>2</v>
      </c>
      <c r="I3349" s="12">
        <v>10.16</v>
      </c>
      <c r="J3349" s="13">
        <v>7.0000000000000007E-2</v>
      </c>
      <c r="K3349" s="12" t="str">
        <f t="shared" si="208"/>
        <v>August</v>
      </c>
      <c r="L3349" s="24">
        <f t="shared" si="209"/>
        <v>0.2</v>
      </c>
      <c r="M3349" s="12">
        <f t="shared" si="210"/>
        <v>25.4</v>
      </c>
      <c r="N3349" s="19">
        <f t="shared" si="211"/>
        <v>47.244</v>
      </c>
    </row>
    <row r="3350" spans="1:14" x14ac:dyDescent="0.3">
      <c r="A3350" s="10" t="s">
        <v>4060</v>
      </c>
      <c r="B3350" s="11">
        <v>43231</v>
      </c>
      <c r="C3350" s="12" t="s">
        <v>421</v>
      </c>
      <c r="D3350" s="12" t="s">
        <v>2</v>
      </c>
      <c r="E3350" s="12" t="s">
        <v>9</v>
      </c>
      <c r="F3350" s="12" t="s">
        <v>10</v>
      </c>
      <c r="G3350" s="12">
        <v>16.03</v>
      </c>
      <c r="H3350" s="12">
        <v>11</v>
      </c>
      <c r="I3350" s="12">
        <v>3.206</v>
      </c>
      <c r="J3350" s="13">
        <v>0.2</v>
      </c>
      <c r="K3350" s="12" t="str">
        <f t="shared" si="208"/>
        <v>May</v>
      </c>
      <c r="L3350" s="24">
        <f t="shared" si="209"/>
        <v>0.19999999999999998</v>
      </c>
      <c r="M3350" s="12">
        <f t="shared" si="210"/>
        <v>1.4572727272727273</v>
      </c>
      <c r="N3350" s="19">
        <f t="shared" si="211"/>
        <v>12.824000000000002</v>
      </c>
    </row>
    <row r="3351" spans="1:14" x14ac:dyDescent="0.3">
      <c r="A3351" s="10" t="s">
        <v>4061</v>
      </c>
      <c r="B3351" s="11">
        <v>42964</v>
      </c>
      <c r="C3351" s="12" t="s">
        <v>1507</v>
      </c>
      <c r="D3351" s="12" t="s">
        <v>8</v>
      </c>
      <c r="E3351" s="12" t="s">
        <v>3</v>
      </c>
      <c r="F3351" s="12" t="s">
        <v>10</v>
      </c>
      <c r="G3351" s="12">
        <v>15.712</v>
      </c>
      <c r="H3351" s="12">
        <v>7</v>
      </c>
      <c r="I3351" s="12">
        <v>3.1423999999999999</v>
      </c>
      <c r="J3351" s="13">
        <v>0.23</v>
      </c>
      <c r="K3351" s="12" t="str">
        <f t="shared" si="208"/>
        <v>August</v>
      </c>
      <c r="L3351" s="24">
        <f t="shared" si="209"/>
        <v>0.19999999999999998</v>
      </c>
      <c r="M3351" s="12">
        <f t="shared" si="210"/>
        <v>2.2445714285714287</v>
      </c>
      <c r="N3351" s="19">
        <f t="shared" si="211"/>
        <v>12.098240000000001</v>
      </c>
    </row>
    <row r="3352" spans="1:14" x14ac:dyDescent="0.3">
      <c r="A3352" s="10" t="s">
        <v>4062</v>
      </c>
      <c r="B3352" s="11">
        <v>43095</v>
      </c>
      <c r="C3352" s="12" t="s">
        <v>857</v>
      </c>
      <c r="D3352" s="12" t="s">
        <v>45</v>
      </c>
      <c r="E3352" s="12" t="s">
        <v>3</v>
      </c>
      <c r="F3352" s="12" t="s">
        <v>18</v>
      </c>
      <c r="G3352" s="12">
        <v>89.97</v>
      </c>
      <c r="H3352" s="12">
        <v>26</v>
      </c>
      <c r="I3352" s="12">
        <v>17.994</v>
      </c>
      <c r="J3352" s="13">
        <v>0.23</v>
      </c>
      <c r="K3352" s="12" t="str">
        <f t="shared" si="208"/>
        <v>December</v>
      </c>
      <c r="L3352" s="24">
        <f t="shared" si="209"/>
        <v>0.2</v>
      </c>
      <c r="M3352" s="12">
        <f t="shared" si="210"/>
        <v>3.4603846153846152</v>
      </c>
      <c r="N3352" s="19">
        <f t="shared" si="211"/>
        <v>69.276899999999998</v>
      </c>
    </row>
    <row r="3353" spans="1:14" x14ac:dyDescent="0.3">
      <c r="A3353" s="10" t="s">
        <v>4063</v>
      </c>
      <c r="B3353" s="11">
        <v>42270</v>
      </c>
      <c r="C3353" s="12" t="s">
        <v>1162</v>
      </c>
      <c r="D3353" s="12" t="s">
        <v>45</v>
      </c>
      <c r="E3353" s="12" t="s">
        <v>9</v>
      </c>
      <c r="F3353" s="12" t="s">
        <v>4</v>
      </c>
      <c r="G3353" s="12">
        <v>435.99900000000002</v>
      </c>
      <c r="H3353" s="12">
        <v>23</v>
      </c>
      <c r="I3353" s="12">
        <v>87.199799999999996</v>
      </c>
      <c r="J3353" s="13">
        <v>0.11</v>
      </c>
      <c r="K3353" s="12" t="str">
        <f t="shared" si="208"/>
        <v>September</v>
      </c>
      <c r="L3353" s="24">
        <f t="shared" si="209"/>
        <v>0.19999999999999998</v>
      </c>
      <c r="M3353" s="12">
        <f t="shared" si="210"/>
        <v>18.956478260869567</v>
      </c>
      <c r="N3353" s="19">
        <f t="shared" si="211"/>
        <v>388.03911000000005</v>
      </c>
    </row>
    <row r="3354" spans="1:14" x14ac:dyDescent="0.3">
      <c r="A3354" s="10" t="s">
        <v>4064</v>
      </c>
      <c r="B3354" s="11">
        <v>42270</v>
      </c>
      <c r="C3354" s="12" t="s">
        <v>1162</v>
      </c>
      <c r="D3354" s="12" t="s">
        <v>45</v>
      </c>
      <c r="E3354" s="12" t="s">
        <v>9</v>
      </c>
      <c r="F3354" s="12" t="s">
        <v>18</v>
      </c>
      <c r="G3354" s="12">
        <v>83.983999999999995</v>
      </c>
      <c r="H3354" s="12">
        <v>18</v>
      </c>
      <c r="I3354" s="12">
        <v>16.796800000000001</v>
      </c>
      <c r="J3354" s="13">
        <v>0.25</v>
      </c>
      <c r="K3354" s="12" t="str">
        <f t="shared" si="208"/>
        <v>September</v>
      </c>
      <c r="L3354" s="24">
        <f t="shared" si="209"/>
        <v>0.20000000000000004</v>
      </c>
      <c r="M3354" s="12">
        <f t="shared" si="210"/>
        <v>4.6657777777777776</v>
      </c>
      <c r="N3354" s="19">
        <f t="shared" si="211"/>
        <v>62.988</v>
      </c>
    </row>
    <row r="3355" spans="1:14" x14ac:dyDescent="0.3">
      <c r="A3355" s="10" t="s">
        <v>4065</v>
      </c>
      <c r="B3355" s="11">
        <v>42204</v>
      </c>
      <c r="C3355" s="12" t="s">
        <v>398</v>
      </c>
      <c r="D3355" s="12" t="s">
        <v>45</v>
      </c>
      <c r="E3355" s="12" t="s">
        <v>9</v>
      </c>
      <c r="F3355" s="12" t="s">
        <v>18</v>
      </c>
      <c r="G3355" s="12">
        <v>359.98</v>
      </c>
      <c r="H3355" s="12">
        <v>14</v>
      </c>
      <c r="I3355" s="12">
        <v>71.995999999999995</v>
      </c>
      <c r="J3355" s="13">
        <v>0.11</v>
      </c>
      <c r="K3355" s="12" t="str">
        <f t="shared" si="208"/>
        <v>July</v>
      </c>
      <c r="L3355" s="24">
        <f t="shared" si="209"/>
        <v>0.19999999999999998</v>
      </c>
      <c r="M3355" s="12">
        <f t="shared" si="210"/>
        <v>25.712857142857143</v>
      </c>
      <c r="N3355" s="19">
        <f t="shared" si="211"/>
        <v>320.38220000000001</v>
      </c>
    </row>
    <row r="3356" spans="1:14" x14ac:dyDescent="0.3">
      <c r="A3356" s="10" t="s">
        <v>4066</v>
      </c>
      <c r="B3356" s="11">
        <v>42204</v>
      </c>
      <c r="C3356" s="12" t="s">
        <v>398</v>
      </c>
      <c r="D3356" s="12" t="s">
        <v>45</v>
      </c>
      <c r="E3356" s="12" t="s">
        <v>9</v>
      </c>
      <c r="F3356" s="12" t="s">
        <v>4</v>
      </c>
      <c r="G3356" s="12">
        <v>70.56</v>
      </c>
      <c r="H3356" s="12">
        <v>10</v>
      </c>
      <c r="I3356" s="12">
        <v>14.112</v>
      </c>
      <c r="J3356" s="13">
        <v>0.14000000000000001</v>
      </c>
      <c r="K3356" s="12" t="str">
        <f t="shared" si="208"/>
        <v>July</v>
      </c>
      <c r="L3356" s="24">
        <f t="shared" si="209"/>
        <v>0.19999999999999998</v>
      </c>
      <c r="M3356" s="12">
        <f t="shared" si="210"/>
        <v>7.056</v>
      </c>
      <c r="N3356" s="19">
        <f t="shared" si="211"/>
        <v>60.681600000000003</v>
      </c>
    </row>
    <row r="3357" spans="1:14" x14ac:dyDescent="0.3">
      <c r="A3357" s="10" t="s">
        <v>4067</v>
      </c>
      <c r="B3357" s="11">
        <v>42204</v>
      </c>
      <c r="C3357" s="12" t="s">
        <v>398</v>
      </c>
      <c r="D3357" s="12" t="s">
        <v>45</v>
      </c>
      <c r="E3357" s="12" t="s">
        <v>9</v>
      </c>
      <c r="F3357" s="12" t="s">
        <v>10</v>
      </c>
      <c r="G3357" s="12">
        <v>20.88</v>
      </c>
      <c r="H3357" s="12">
        <v>21</v>
      </c>
      <c r="I3357" s="12">
        <v>4.1760000000000002</v>
      </c>
      <c r="J3357" s="13">
        <v>0.15</v>
      </c>
      <c r="K3357" s="12" t="str">
        <f t="shared" si="208"/>
        <v>July</v>
      </c>
      <c r="L3357" s="24">
        <f t="shared" si="209"/>
        <v>0.2</v>
      </c>
      <c r="M3357" s="12">
        <f t="shared" si="210"/>
        <v>0.99428571428571422</v>
      </c>
      <c r="N3357" s="19">
        <f t="shared" si="211"/>
        <v>17.747999999999998</v>
      </c>
    </row>
    <row r="3358" spans="1:14" x14ac:dyDescent="0.3">
      <c r="A3358" s="10" t="s">
        <v>4068</v>
      </c>
      <c r="B3358" s="11">
        <v>42204</v>
      </c>
      <c r="C3358" s="12" t="s">
        <v>398</v>
      </c>
      <c r="D3358" s="12" t="s">
        <v>45</v>
      </c>
      <c r="E3358" s="12" t="s">
        <v>9</v>
      </c>
      <c r="F3358" s="12" t="s">
        <v>10</v>
      </c>
      <c r="G3358" s="12">
        <v>3.81</v>
      </c>
      <c r="H3358" s="12">
        <v>7</v>
      </c>
      <c r="I3358" s="12">
        <v>0.76200000000000001</v>
      </c>
      <c r="J3358" s="13">
        <v>0.01</v>
      </c>
      <c r="K3358" s="12" t="str">
        <f t="shared" si="208"/>
        <v>July</v>
      </c>
      <c r="L3358" s="24">
        <f t="shared" si="209"/>
        <v>0.2</v>
      </c>
      <c r="M3358" s="12">
        <f t="shared" si="210"/>
        <v>0.54428571428571426</v>
      </c>
      <c r="N3358" s="19">
        <f t="shared" si="211"/>
        <v>3.7719</v>
      </c>
    </row>
    <row r="3359" spans="1:14" x14ac:dyDescent="0.3">
      <c r="A3359" s="10" t="s">
        <v>4069</v>
      </c>
      <c r="B3359" s="11">
        <v>43290</v>
      </c>
      <c r="C3359" s="12" t="s">
        <v>1440</v>
      </c>
      <c r="D3359" s="12" t="s">
        <v>45</v>
      </c>
      <c r="E3359" s="12" t="s">
        <v>30</v>
      </c>
      <c r="F3359" s="12" t="s">
        <v>10</v>
      </c>
      <c r="G3359" s="12">
        <v>73.007999999999996</v>
      </c>
      <c r="H3359" s="12">
        <v>24</v>
      </c>
      <c r="I3359" s="12">
        <v>14.601599999999999</v>
      </c>
      <c r="J3359" s="13">
        <v>0</v>
      </c>
      <c r="K3359" s="12" t="str">
        <f t="shared" si="208"/>
        <v>July</v>
      </c>
      <c r="L3359" s="24">
        <f t="shared" si="209"/>
        <v>0.2</v>
      </c>
      <c r="M3359" s="12">
        <f t="shared" si="210"/>
        <v>3.0419999999999998</v>
      </c>
      <c r="N3359" s="19">
        <f t="shared" si="211"/>
        <v>73.007999999999996</v>
      </c>
    </row>
    <row r="3360" spans="1:14" x14ac:dyDescent="0.3">
      <c r="A3360" s="10" t="s">
        <v>4070</v>
      </c>
      <c r="B3360" s="11">
        <v>42891</v>
      </c>
      <c r="C3360" s="12" t="s">
        <v>2739</v>
      </c>
      <c r="D3360" s="12" t="s">
        <v>29</v>
      </c>
      <c r="E3360" s="12" t="s">
        <v>3</v>
      </c>
      <c r="F3360" s="12" t="s">
        <v>10</v>
      </c>
      <c r="G3360" s="12">
        <v>3.2080000000000002</v>
      </c>
      <c r="H3360" s="12">
        <v>26</v>
      </c>
      <c r="I3360" s="12">
        <v>0.64159999999999995</v>
      </c>
      <c r="J3360" s="13">
        <v>0.2</v>
      </c>
      <c r="K3360" s="12" t="str">
        <f t="shared" si="208"/>
        <v>June</v>
      </c>
      <c r="L3360" s="24">
        <f t="shared" si="209"/>
        <v>0.19999999999999998</v>
      </c>
      <c r="M3360" s="12">
        <f t="shared" si="210"/>
        <v>0.1233846153846154</v>
      </c>
      <c r="N3360" s="19">
        <f t="shared" si="211"/>
        <v>2.5664000000000002</v>
      </c>
    </row>
    <row r="3361" spans="1:14" x14ac:dyDescent="0.3">
      <c r="A3361" s="10" t="s">
        <v>4071</v>
      </c>
      <c r="B3361" s="11">
        <v>42891</v>
      </c>
      <c r="C3361" s="12" t="s">
        <v>2739</v>
      </c>
      <c r="D3361" s="12" t="s">
        <v>29</v>
      </c>
      <c r="E3361" s="12" t="s">
        <v>3</v>
      </c>
      <c r="F3361" s="12" t="s">
        <v>18</v>
      </c>
      <c r="G3361" s="12">
        <v>26.175999999999998</v>
      </c>
      <c r="H3361" s="12">
        <v>15</v>
      </c>
      <c r="I3361" s="12">
        <v>5.2351999999999999</v>
      </c>
      <c r="J3361" s="13">
        <v>0.11</v>
      </c>
      <c r="K3361" s="12" t="str">
        <f t="shared" si="208"/>
        <v>June</v>
      </c>
      <c r="L3361" s="24">
        <f t="shared" si="209"/>
        <v>0.2</v>
      </c>
      <c r="M3361" s="12">
        <f t="shared" si="210"/>
        <v>1.7450666666666665</v>
      </c>
      <c r="N3361" s="19">
        <f t="shared" si="211"/>
        <v>23.29664</v>
      </c>
    </row>
    <row r="3362" spans="1:14" x14ac:dyDescent="0.3">
      <c r="A3362" s="10" t="s">
        <v>4072</v>
      </c>
      <c r="B3362" s="11">
        <v>42466</v>
      </c>
      <c r="C3362" s="12" t="s">
        <v>1739</v>
      </c>
      <c r="D3362" s="12" t="s">
        <v>2</v>
      </c>
      <c r="E3362" s="12" t="s">
        <v>30</v>
      </c>
      <c r="F3362" s="12" t="s">
        <v>10</v>
      </c>
      <c r="G3362" s="12">
        <v>30.44</v>
      </c>
      <c r="H3362" s="12">
        <v>17</v>
      </c>
      <c r="I3362" s="12">
        <v>6.0880000000000001</v>
      </c>
      <c r="J3362" s="13">
        <v>0.25</v>
      </c>
      <c r="K3362" s="12" t="str">
        <f t="shared" si="208"/>
        <v>April</v>
      </c>
      <c r="L3362" s="24">
        <f t="shared" si="209"/>
        <v>0.19999999999999998</v>
      </c>
      <c r="M3362" s="12">
        <f t="shared" si="210"/>
        <v>1.7905882352941178</v>
      </c>
      <c r="N3362" s="19">
        <f t="shared" si="211"/>
        <v>22.830000000000002</v>
      </c>
    </row>
    <row r="3363" spans="1:14" x14ac:dyDescent="0.3">
      <c r="A3363" s="10" t="s">
        <v>4073</v>
      </c>
      <c r="B3363" s="11">
        <v>42466</v>
      </c>
      <c r="C3363" s="12" t="s">
        <v>1739</v>
      </c>
      <c r="D3363" s="12" t="s">
        <v>2</v>
      </c>
      <c r="E3363" s="12" t="s">
        <v>30</v>
      </c>
      <c r="F3363" s="12" t="s">
        <v>4</v>
      </c>
      <c r="G3363" s="12">
        <v>35.28</v>
      </c>
      <c r="H3363" s="12">
        <v>25</v>
      </c>
      <c r="I3363" s="12">
        <v>7.056</v>
      </c>
      <c r="J3363" s="13">
        <v>0.12</v>
      </c>
      <c r="K3363" s="12" t="str">
        <f t="shared" si="208"/>
        <v>April</v>
      </c>
      <c r="L3363" s="24">
        <f t="shared" si="209"/>
        <v>0.19999999999999998</v>
      </c>
      <c r="M3363" s="12">
        <f t="shared" si="210"/>
        <v>1.4112</v>
      </c>
      <c r="N3363" s="19">
        <f t="shared" si="211"/>
        <v>31.046400000000002</v>
      </c>
    </row>
    <row r="3364" spans="1:14" x14ac:dyDescent="0.3">
      <c r="A3364" s="10" t="s">
        <v>4074</v>
      </c>
      <c r="B3364" s="11">
        <v>42717</v>
      </c>
      <c r="C3364" s="12" t="s">
        <v>3427</v>
      </c>
      <c r="D3364" s="12" t="s">
        <v>8</v>
      </c>
      <c r="E3364" s="12" t="s">
        <v>30</v>
      </c>
      <c r="F3364" s="12" t="s">
        <v>10</v>
      </c>
      <c r="G3364" s="12">
        <v>19.440000000000001</v>
      </c>
      <c r="H3364" s="12">
        <v>27</v>
      </c>
      <c r="I3364" s="12">
        <v>3.8879999999999999</v>
      </c>
      <c r="J3364" s="13">
        <v>0</v>
      </c>
      <c r="K3364" s="12" t="str">
        <f t="shared" si="208"/>
        <v>December</v>
      </c>
      <c r="L3364" s="24">
        <f t="shared" si="209"/>
        <v>0.19999999999999998</v>
      </c>
      <c r="M3364" s="12">
        <f t="shared" si="210"/>
        <v>0.72000000000000008</v>
      </c>
      <c r="N3364" s="19">
        <f t="shared" si="211"/>
        <v>19.440000000000001</v>
      </c>
    </row>
    <row r="3365" spans="1:14" x14ac:dyDescent="0.3">
      <c r="A3365" s="10" t="s">
        <v>4075</v>
      </c>
      <c r="B3365" s="11">
        <v>42717</v>
      </c>
      <c r="C3365" s="12" t="s">
        <v>3427</v>
      </c>
      <c r="D3365" s="12" t="s">
        <v>8</v>
      </c>
      <c r="E3365" s="12" t="s">
        <v>30</v>
      </c>
      <c r="F3365" s="12" t="s">
        <v>10</v>
      </c>
      <c r="G3365" s="12">
        <v>37.880000000000003</v>
      </c>
      <c r="H3365" s="12">
        <v>1</v>
      </c>
      <c r="I3365" s="12">
        <v>7.5759999999999996</v>
      </c>
      <c r="J3365" s="13">
        <v>0.19</v>
      </c>
      <c r="K3365" s="12" t="str">
        <f t="shared" si="208"/>
        <v>December</v>
      </c>
      <c r="L3365" s="24">
        <f t="shared" si="209"/>
        <v>0.19999999999999998</v>
      </c>
      <c r="M3365" s="12">
        <f t="shared" si="210"/>
        <v>37.880000000000003</v>
      </c>
      <c r="N3365" s="19">
        <f t="shared" si="211"/>
        <v>30.6828</v>
      </c>
    </row>
    <row r="3366" spans="1:14" x14ac:dyDescent="0.3">
      <c r="A3366" s="10" t="s">
        <v>4076</v>
      </c>
      <c r="B3366" s="11">
        <v>42932</v>
      </c>
      <c r="C3366" s="12" t="s">
        <v>1928</v>
      </c>
      <c r="D3366" s="12" t="s">
        <v>2</v>
      </c>
      <c r="E3366" s="12" t="s">
        <v>9</v>
      </c>
      <c r="F3366" s="12" t="s">
        <v>4</v>
      </c>
      <c r="G3366" s="12">
        <v>9.5519999999999996</v>
      </c>
      <c r="H3366" s="12">
        <v>3</v>
      </c>
      <c r="I3366" s="12">
        <v>1.9104000000000001</v>
      </c>
      <c r="J3366" s="13">
        <v>0.22</v>
      </c>
      <c r="K3366" s="12" t="str">
        <f t="shared" si="208"/>
        <v>July</v>
      </c>
      <c r="L3366" s="24">
        <f t="shared" si="209"/>
        <v>0.2</v>
      </c>
      <c r="M3366" s="12">
        <f t="shared" si="210"/>
        <v>3.1839999999999997</v>
      </c>
      <c r="N3366" s="19">
        <f t="shared" si="211"/>
        <v>7.4505599999999994</v>
      </c>
    </row>
    <row r="3367" spans="1:14" x14ac:dyDescent="0.3">
      <c r="A3367" s="10" t="s">
        <v>4077</v>
      </c>
      <c r="B3367" s="11">
        <v>42035</v>
      </c>
      <c r="C3367" s="12" t="s">
        <v>4078</v>
      </c>
      <c r="D3367" s="12" t="s">
        <v>8</v>
      </c>
      <c r="E3367" s="12" t="s">
        <v>3</v>
      </c>
      <c r="F3367" s="12" t="s">
        <v>4</v>
      </c>
      <c r="G3367" s="12">
        <v>290.666</v>
      </c>
      <c r="H3367" s="12">
        <v>14</v>
      </c>
      <c r="I3367" s="12">
        <v>58.133200000000002</v>
      </c>
      <c r="J3367" s="13">
        <v>0.12</v>
      </c>
      <c r="K3367" s="12" t="str">
        <f t="shared" si="208"/>
        <v>January</v>
      </c>
      <c r="L3367" s="24">
        <f t="shared" si="209"/>
        <v>0.2</v>
      </c>
      <c r="M3367" s="12">
        <f t="shared" si="210"/>
        <v>20.761857142857142</v>
      </c>
      <c r="N3367" s="19">
        <f t="shared" si="211"/>
        <v>255.78608</v>
      </c>
    </row>
    <row r="3368" spans="1:14" x14ac:dyDescent="0.3">
      <c r="A3368" s="10" t="s">
        <v>4079</v>
      </c>
      <c r="B3368" s="11">
        <v>42254</v>
      </c>
      <c r="C3368" s="12" t="s">
        <v>1162</v>
      </c>
      <c r="D3368" s="12" t="s">
        <v>45</v>
      </c>
      <c r="E3368" s="12" t="s">
        <v>9</v>
      </c>
      <c r="F3368" s="12" t="s">
        <v>10</v>
      </c>
      <c r="G3368" s="12">
        <v>10.368</v>
      </c>
      <c r="H3368" s="12">
        <v>5</v>
      </c>
      <c r="I3368" s="12">
        <v>2.0735999999999999</v>
      </c>
      <c r="J3368" s="13">
        <v>0.03</v>
      </c>
      <c r="K3368" s="12" t="str">
        <f t="shared" si="208"/>
        <v>September</v>
      </c>
      <c r="L3368" s="24">
        <f t="shared" si="209"/>
        <v>0.19999999999999998</v>
      </c>
      <c r="M3368" s="12">
        <f t="shared" si="210"/>
        <v>2.0735999999999999</v>
      </c>
      <c r="N3368" s="19">
        <f t="shared" si="211"/>
        <v>10.05696</v>
      </c>
    </row>
    <row r="3369" spans="1:14" x14ac:dyDescent="0.3">
      <c r="A3369" s="10" t="s">
        <v>4080</v>
      </c>
      <c r="B3369" s="11">
        <v>42254</v>
      </c>
      <c r="C3369" s="12" t="s">
        <v>1162</v>
      </c>
      <c r="D3369" s="12" t="s">
        <v>45</v>
      </c>
      <c r="E3369" s="12" t="s">
        <v>9</v>
      </c>
      <c r="F3369" s="12" t="s">
        <v>10</v>
      </c>
      <c r="G3369" s="12">
        <v>14.352</v>
      </c>
      <c r="H3369" s="12">
        <v>17</v>
      </c>
      <c r="I3369" s="12">
        <v>2.8704000000000001</v>
      </c>
      <c r="J3369" s="13">
        <v>0.18</v>
      </c>
      <c r="K3369" s="12" t="str">
        <f t="shared" si="208"/>
        <v>September</v>
      </c>
      <c r="L3369" s="24">
        <f t="shared" si="209"/>
        <v>0.2</v>
      </c>
      <c r="M3369" s="12">
        <f t="shared" si="210"/>
        <v>0.84423529411764708</v>
      </c>
      <c r="N3369" s="19">
        <f t="shared" si="211"/>
        <v>11.768640000000001</v>
      </c>
    </row>
    <row r="3370" spans="1:14" x14ac:dyDescent="0.3">
      <c r="A3370" s="10" t="s">
        <v>4081</v>
      </c>
      <c r="B3370" s="11">
        <v>42695</v>
      </c>
      <c r="C3370" s="12" t="s">
        <v>2154</v>
      </c>
      <c r="D3370" s="12" t="s">
        <v>8</v>
      </c>
      <c r="E3370" s="12" t="s">
        <v>3</v>
      </c>
      <c r="F3370" s="12" t="s">
        <v>4</v>
      </c>
      <c r="G3370" s="12">
        <v>141.96</v>
      </c>
      <c r="H3370" s="12">
        <v>24</v>
      </c>
      <c r="I3370" s="12">
        <v>28.391999999999999</v>
      </c>
      <c r="J3370" s="13">
        <v>0.04</v>
      </c>
      <c r="K3370" s="12" t="str">
        <f t="shared" si="208"/>
        <v>November</v>
      </c>
      <c r="L3370" s="24">
        <f t="shared" si="209"/>
        <v>0.19999999999999998</v>
      </c>
      <c r="M3370" s="12">
        <f t="shared" si="210"/>
        <v>5.915</v>
      </c>
      <c r="N3370" s="19">
        <f t="shared" si="211"/>
        <v>136.2816</v>
      </c>
    </row>
    <row r="3371" spans="1:14" x14ac:dyDescent="0.3">
      <c r="A3371" s="10" t="s">
        <v>4082</v>
      </c>
      <c r="B3371" s="11">
        <v>42695</v>
      </c>
      <c r="C3371" s="12" t="s">
        <v>2154</v>
      </c>
      <c r="D3371" s="12" t="s">
        <v>8</v>
      </c>
      <c r="E3371" s="12" t="s">
        <v>3</v>
      </c>
      <c r="F3371" s="12" t="s">
        <v>10</v>
      </c>
      <c r="G3371" s="12">
        <v>66.048000000000002</v>
      </c>
      <c r="H3371" s="12">
        <v>22</v>
      </c>
      <c r="I3371" s="12">
        <v>13.2096</v>
      </c>
      <c r="J3371" s="13">
        <v>0.06</v>
      </c>
      <c r="K3371" s="12" t="str">
        <f t="shared" si="208"/>
        <v>November</v>
      </c>
      <c r="L3371" s="24">
        <f t="shared" si="209"/>
        <v>0.19999999999999998</v>
      </c>
      <c r="M3371" s="12">
        <f t="shared" si="210"/>
        <v>3.0021818181818181</v>
      </c>
      <c r="N3371" s="19">
        <f t="shared" si="211"/>
        <v>62.085120000000003</v>
      </c>
    </row>
    <row r="3372" spans="1:14" x14ac:dyDescent="0.3">
      <c r="A3372" s="10" t="s">
        <v>4083</v>
      </c>
      <c r="B3372" s="11">
        <v>42819</v>
      </c>
      <c r="C3372" s="12" t="s">
        <v>2158</v>
      </c>
      <c r="D3372" s="12" t="s">
        <v>45</v>
      </c>
      <c r="E3372" s="12" t="s">
        <v>3</v>
      </c>
      <c r="F3372" s="12" t="s">
        <v>18</v>
      </c>
      <c r="G3372" s="12">
        <v>1287.45</v>
      </c>
      <c r="H3372" s="12">
        <v>3</v>
      </c>
      <c r="I3372" s="12">
        <v>257.49</v>
      </c>
      <c r="J3372" s="13">
        <v>0.13</v>
      </c>
      <c r="K3372" s="12" t="str">
        <f t="shared" si="208"/>
        <v>March</v>
      </c>
      <c r="L3372" s="24">
        <f t="shared" si="209"/>
        <v>0.2</v>
      </c>
      <c r="M3372" s="12">
        <f t="shared" si="210"/>
        <v>429.15000000000003</v>
      </c>
      <c r="N3372" s="19">
        <f t="shared" si="211"/>
        <v>1120.0815</v>
      </c>
    </row>
    <row r="3373" spans="1:14" x14ac:dyDescent="0.3">
      <c r="A3373" s="10" t="s">
        <v>4084</v>
      </c>
      <c r="B3373" s="11">
        <v>43366</v>
      </c>
      <c r="C3373" s="12" t="s">
        <v>306</v>
      </c>
      <c r="D3373" s="12" t="s">
        <v>8</v>
      </c>
      <c r="E3373" s="12" t="s">
        <v>3</v>
      </c>
      <c r="F3373" s="12" t="s">
        <v>10</v>
      </c>
      <c r="G3373" s="12">
        <v>25.824000000000002</v>
      </c>
      <c r="H3373" s="12">
        <v>14</v>
      </c>
      <c r="I3373" s="12">
        <v>5.1647999999999996</v>
      </c>
      <c r="J3373" s="13">
        <v>0.2</v>
      </c>
      <c r="K3373" s="12" t="str">
        <f t="shared" si="208"/>
        <v>September</v>
      </c>
      <c r="L3373" s="24">
        <f t="shared" si="209"/>
        <v>0.19999999999999998</v>
      </c>
      <c r="M3373" s="12">
        <f t="shared" si="210"/>
        <v>1.8445714285714288</v>
      </c>
      <c r="N3373" s="19">
        <f t="shared" si="211"/>
        <v>20.659200000000002</v>
      </c>
    </row>
    <row r="3374" spans="1:14" x14ac:dyDescent="0.3">
      <c r="A3374" s="10" t="s">
        <v>4085</v>
      </c>
      <c r="B3374" s="11">
        <v>43366</v>
      </c>
      <c r="C3374" s="12" t="s">
        <v>306</v>
      </c>
      <c r="D3374" s="12" t="s">
        <v>8</v>
      </c>
      <c r="E3374" s="12" t="s">
        <v>3</v>
      </c>
      <c r="F3374" s="12" t="s">
        <v>10</v>
      </c>
      <c r="G3374" s="12">
        <v>160.96</v>
      </c>
      <c r="H3374" s="12">
        <v>14</v>
      </c>
      <c r="I3374" s="12">
        <v>32.192</v>
      </c>
      <c r="J3374" s="13">
        <v>0.16</v>
      </c>
      <c r="K3374" s="12" t="str">
        <f t="shared" si="208"/>
        <v>September</v>
      </c>
      <c r="L3374" s="24">
        <f t="shared" si="209"/>
        <v>0.19999999999999998</v>
      </c>
      <c r="M3374" s="12">
        <f t="shared" si="210"/>
        <v>11.497142857142858</v>
      </c>
      <c r="N3374" s="19">
        <f t="shared" si="211"/>
        <v>135.2064</v>
      </c>
    </row>
    <row r="3375" spans="1:14" x14ac:dyDescent="0.3">
      <c r="A3375" s="10" t="s">
        <v>4086</v>
      </c>
      <c r="B3375" s="11">
        <v>42472</v>
      </c>
      <c r="C3375" s="12" t="s">
        <v>12</v>
      </c>
      <c r="D3375" s="12" t="s">
        <v>2</v>
      </c>
      <c r="E3375" s="12" t="s">
        <v>3</v>
      </c>
      <c r="F3375" s="12" t="s">
        <v>4</v>
      </c>
      <c r="G3375" s="12">
        <v>28.44</v>
      </c>
      <c r="H3375" s="12">
        <v>12</v>
      </c>
      <c r="I3375" s="12">
        <v>5.6879999999999997</v>
      </c>
      <c r="J3375" s="13">
        <v>0.17</v>
      </c>
      <c r="K3375" s="12" t="str">
        <f t="shared" si="208"/>
        <v>April</v>
      </c>
      <c r="L3375" s="24">
        <f t="shared" si="209"/>
        <v>0.19999999999999998</v>
      </c>
      <c r="M3375" s="12">
        <f t="shared" si="210"/>
        <v>2.37</v>
      </c>
      <c r="N3375" s="19">
        <f t="shared" si="211"/>
        <v>23.6052</v>
      </c>
    </row>
    <row r="3376" spans="1:14" x14ac:dyDescent="0.3">
      <c r="A3376" s="10" t="s">
        <v>4087</v>
      </c>
      <c r="B3376" s="11">
        <v>42472</v>
      </c>
      <c r="C3376" s="12" t="s">
        <v>12</v>
      </c>
      <c r="D3376" s="12" t="s">
        <v>2</v>
      </c>
      <c r="E3376" s="12" t="s">
        <v>3</v>
      </c>
      <c r="F3376" s="12" t="s">
        <v>4</v>
      </c>
      <c r="G3376" s="12">
        <v>364.41</v>
      </c>
      <c r="H3376" s="12">
        <v>29</v>
      </c>
      <c r="I3376" s="12">
        <v>72.882000000000005</v>
      </c>
      <c r="J3376" s="13">
        <v>0.16</v>
      </c>
      <c r="K3376" s="12" t="str">
        <f t="shared" si="208"/>
        <v>April</v>
      </c>
      <c r="L3376" s="24">
        <f t="shared" si="209"/>
        <v>0.2</v>
      </c>
      <c r="M3376" s="12">
        <f t="shared" si="210"/>
        <v>12.565862068965519</v>
      </c>
      <c r="N3376" s="19">
        <f t="shared" si="211"/>
        <v>306.1044</v>
      </c>
    </row>
    <row r="3377" spans="1:14" x14ac:dyDescent="0.3">
      <c r="A3377" s="10" t="s">
        <v>4088</v>
      </c>
      <c r="B3377" s="11">
        <v>42472</v>
      </c>
      <c r="C3377" s="12" t="s">
        <v>12</v>
      </c>
      <c r="D3377" s="12" t="s">
        <v>2</v>
      </c>
      <c r="E3377" s="12" t="s">
        <v>3</v>
      </c>
      <c r="F3377" s="12" t="s">
        <v>18</v>
      </c>
      <c r="G3377" s="12">
        <v>39.96</v>
      </c>
      <c r="H3377" s="12">
        <v>20</v>
      </c>
      <c r="I3377" s="12">
        <v>7.992</v>
      </c>
      <c r="J3377" s="13">
        <v>0.05</v>
      </c>
      <c r="K3377" s="12" t="str">
        <f t="shared" si="208"/>
        <v>April</v>
      </c>
      <c r="L3377" s="24">
        <f t="shared" si="209"/>
        <v>0.19999999999999998</v>
      </c>
      <c r="M3377" s="12">
        <f t="shared" si="210"/>
        <v>1.998</v>
      </c>
      <c r="N3377" s="19">
        <f t="shared" si="211"/>
        <v>37.962000000000003</v>
      </c>
    </row>
    <row r="3378" spans="1:14" x14ac:dyDescent="0.3">
      <c r="A3378" s="10" t="s">
        <v>4089</v>
      </c>
      <c r="B3378" s="11">
        <v>42472</v>
      </c>
      <c r="C3378" s="12" t="s">
        <v>12</v>
      </c>
      <c r="D3378" s="12" t="s">
        <v>2</v>
      </c>
      <c r="E3378" s="12" t="s">
        <v>3</v>
      </c>
      <c r="F3378" s="12" t="s">
        <v>4</v>
      </c>
      <c r="G3378" s="12">
        <v>361.76400000000001</v>
      </c>
      <c r="H3378" s="12">
        <v>4</v>
      </c>
      <c r="I3378" s="12">
        <v>72.352800000000002</v>
      </c>
      <c r="J3378" s="13">
        <v>7.0000000000000007E-2</v>
      </c>
      <c r="K3378" s="12" t="str">
        <f t="shared" si="208"/>
        <v>April</v>
      </c>
      <c r="L3378" s="24">
        <f t="shared" si="209"/>
        <v>0.2</v>
      </c>
      <c r="M3378" s="12">
        <f t="shared" si="210"/>
        <v>90.441000000000003</v>
      </c>
      <c r="N3378" s="19">
        <f t="shared" si="211"/>
        <v>336.44051999999999</v>
      </c>
    </row>
    <row r="3379" spans="1:14" x14ac:dyDescent="0.3">
      <c r="A3379" s="10" t="s">
        <v>4090</v>
      </c>
      <c r="B3379" s="11">
        <v>42746</v>
      </c>
      <c r="C3379" s="12" t="s">
        <v>4091</v>
      </c>
      <c r="D3379" s="12" t="s">
        <v>29</v>
      </c>
      <c r="E3379" s="12" t="s">
        <v>9</v>
      </c>
      <c r="F3379" s="12" t="s">
        <v>10</v>
      </c>
      <c r="G3379" s="12">
        <v>111.672</v>
      </c>
      <c r="H3379" s="12">
        <v>6</v>
      </c>
      <c r="I3379" s="12">
        <v>22.334399999999999</v>
      </c>
      <c r="J3379" s="13">
        <v>0.23</v>
      </c>
      <c r="K3379" s="12" t="str">
        <f t="shared" si="208"/>
        <v>January</v>
      </c>
      <c r="L3379" s="24">
        <f t="shared" si="209"/>
        <v>0.19999999999999998</v>
      </c>
      <c r="M3379" s="12">
        <f t="shared" si="210"/>
        <v>18.611999999999998</v>
      </c>
      <c r="N3379" s="19">
        <f t="shared" si="211"/>
        <v>85.987439999999992</v>
      </c>
    </row>
    <row r="3380" spans="1:14" x14ac:dyDescent="0.3">
      <c r="A3380" s="10" t="s">
        <v>4092</v>
      </c>
      <c r="B3380" s="11">
        <v>43176</v>
      </c>
      <c r="C3380" s="12" t="s">
        <v>625</v>
      </c>
      <c r="D3380" s="12" t="s">
        <v>29</v>
      </c>
      <c r="E3380" s="12" t="s">
        <v>30</v>
      </c>
      <c r="F3380" s="12" t="s">
        <v>10</v>
      </c>
      <c r="G3380" s="12">
        <v>13.776</v>
      </c>
      <c r="H3380" s="12">
        <v>24</v>
      </c>
      <c r="I3380" s="12">
        <v>2.7551999999999999</v>
      </c>
      <c r="J3380" s="13">
        <v>0.01</v>
      </c>
      <c r="K3380" s="12" t="str">
        <f t="shared" si="208"/>
        <v>March</v>
      </c>
      <c r="L3380" s="24">
        <f t="shared" si="209"/>
        <v>0.19999999999999998</v>
      </c>
      <c r="M3380" s="12">
        <f t="shared" si="210"/>
        <v>0.57399999999999995</v>
      </c>
      <c r="N3380" s="19">
        <f t="shared" si="211"/>
        <v>13.63824</v>
      </c>
    </row>
    <row r="3381" spans="1:14" x14ac:dyDescent="0.3">
      <c r="A3381" s="10" t="s">
        <v>4093</v>
      </c>
      <c r="B3381" s="11">
        <v>43176</v>
      </c>
      <c r="C3381" s="12" t="s">
        <v>625</v>
      </c>
      <c r="D3381" s="12" t="s">
        <v>29</v>
      </c>
      <c r="E3381" s="12" t="s">
        <v>30</v>
      </c>
      <c r="F3381" s="12" t="s">
        <v>10</v>
      </c>
      <c r="G3381" s="12">
        <v>10.272</v>
      </c>
      <c r="H3381" s="12">
        <v>3</v>
      </c>
      <c r="I3381" s="12">
        <v>2.0543999999999998</v>
      </c>
      <c r="J3381" s="13">
        <v>0.04</v>
      </c>
      <c r="K3381" s="12" t="str">
        <f t="shared" si="208"/>
        <v>March</v>
      </c>
      <c r="L3381" s="24">
        <f t="shared" si="209"/>
        <v>0.19999999999999998</v>
      </c>
      <c r="M3381" s="12">
        <f t="shared" si="210"/>
        <v>3.4239999999999999</v>
      </c>
      <c r="N3381" s="19">
        <f t="shared" si="211"/>
        <v>9.8611199999999997</v>
      </c>
    </row>
    <row r="3382" spans="1:14" x14ac:dyDescent="0.3">
      <c r="A3382" s="10" t="s">
        <v>4094</v>
      </c>
      <c r="B3382" s="11">
        <v>43427</v>
      </c>
      <c r="C3382" s="12" t="s">
        <v>500</v>
      </c>
      <c r="D3382" s="12" t="s">
        <v>45</v>
      </c>
      <c r="E3382" s="12" t="s">
        <v>3</v>
      </c>
      <c r="F3382" s="12" t="s">
        <v>4</v>
      </c>
      <c r="G3382" s="12">
        <v>24.047999999999998</v>
      </c>
      <c r="H3382" s="12">
        <v>10</v>
      </c>
      <c r="I3382" s="12">
        <v>4.8095999999999997</v>
      </c>
      <c r="J3382" s="13">
        <v>0.01</v>
      </c>
      <c r="K3382" s="12" t="str">
        <f t="shared" si="208"/>
        <v>November</v>
      </c>
      <c r="L3382" s="24">
        <f t="shared" si="209"/>
        <v>0.2</v>
      </c>
      <c r="M3382" s="12">
        <f t="shared" si="210"/>
        <v>2.4047999999999998</v>
      </c>
      <c r="N3382" s="19">
        <f t="shared" si="211"/>
        <v>23.807519999999997</v>
      </c>
    </row>
    <row r="3383" spans="1:14" x14ac:dyDescent="0.3">
      <c r="A3383" s="10" t="s">
        <v>4095</v>
      </c>
      <c r="B3383" s="11">
        <v>43339</v>
      </c>
      <c r="C3383" s="12" t="s">
        <v>1630</v>
      </c>
      <c r="D3383" s="12" t="s">
        <v>45</v>
      </c>
      <c r="E3383" s="12" t="s">
        <v>9</v>
      </c>
      <c r="F3383" s="12" t="s">
        <v>10</v>
      </c>
      <c r="G3383" s="12">
        <v>2.8959999999999999</v>
      </c>
      <c r="H3383" s="12">
        <v>8</v>
      </c>
      <c r="I3383" s="12">
        <v>0.57920000000000005</v>
      </c>
      <c r="J3383" s="13">
        <v>0.09</v>
      </c>
      <c r="K3383" s="12" t="str">
        <f t="shared" si="208"/>
        <v>August</v>
      </c>
      <c r="L3383" s="24">
        <f t="shared" si="209"/>
        <v>0.2</v>
      </c>
      <c r="M3383" s="12">
        <f t="shared" si="210"/>
        <v>0.36199999999999999</v>
      </c>
      <c r="N3383" s="19">
        <f t="shared" si="211"/>
        <v>2.6353599999999999</v>
      </c>
    </row>
    <row r="3384" spans="1:14" x14ac:dyDescent="0.3">
      <c r="A3384" s="10" t="s">
        <v>4096</v>
      </c>
      <c r="B3384" s="11">
        <v>42472</v>
      </c>
      <c r="C3384" s="12" t="s">
        <v>1241</v>
      </c>
      <c r="D3384" s="12" t="s">
        <v>29</v>
      </c>
      <c r="E3384" s="12" t="s">
        <v>3</v>
      </c>
      <c r="F3384" s="12" t="s">
        <v>10</v>
      </c>
      <c r="G3384" s="12">
        <v>17.940000000000001</v>
      </c>
      <c r="H3384" s="12">
        <v>24</v>
      </c>
      <c r="I3384" s="12">
        <v>3.5880000000000001</v>
      </c>
      <c r="J3384" s="13">
        <v>0</v>
      </c>
      <c r="K3384" s="12" t="str">
        <f t="shared" si="208"/>
        <v>April</v>
      </c>
      <c r="L3384" s="24">
        <f t="shared" si="209"/>
        <v>0.19999999999999998</v>
      </c>
      <c r="M3384" s="12">
        <f t="shared" si="210"/>
        <v>0.74750000000000005</v>
      </c>
      <c r="N3384" s="19">
        <f t="shared" si="211"/>
        <v>17.940000000000001</v>
      </c>
    </row>
    <row r="3385" spans="1:14" x14ac:dyDescent="0.3">
      <c r="A3385" s="10" t="s">
        <v>4097</v>
      </c>
      <c r="B3385" s="11">
        <v>42472</v>
      </c>
      <c r="C3385" s="12" t="s">
        <v>1241</v>
      </c>
      <c r="D3385" s="12" t="s">
        <v>29</v>
      </c>
      <c r="E3385" s="12" t="s">
        <v>3</v>
      </c>
      <c r="F3385" s="12" t="s">
        <v>4</v>
      </c>
      <c r="G3385" s="12">
        <v>384.17399999999998</v>
      </c>
      <c r="H3385" s="12">
        <v>4</v>
      </c>
      <c r="I3385" s="12">
        <v>76.834800000000001</v>
      </c>
      <c r="J3385" s="13">
        <v>0.12</v>
      </c>
      <c r="K3385" s="12" t="str">
        <f t="shared" si="208"/>
        <v>April</v>
      </c>
      <c r="L3385" s="24">
        <f t="shared" si="209"/>
        <v>0.2</v>
      </c>
      <c r="M3385" s="12">
        <f t="shared" si="210"/>
        <v>96.043499999999995</v>
      </c>
      <c r="N3385" s="19">
        <f t="shared" si="211"/>
        <v>338.07311999999996</v>
      </c>
    </row>
    <row r="3386" spans="1:14" x14ac:dyDescent="0.3">
      <c r="A3386" s="10" t="s">
        <v>4098</v>
      </c>
      <c r="B3386" s="11">
        <v>42472</v>
      </c>
      <c r="C3386" s="12" t="s">
        <v>1241</v>
      </c>
      <c r="D3386" s="12" t="s">
        <v>29</v>
      </c>
      <c r="E3386" s="12" t="s">
        <v>3</v>
      </c>
      <c r="F3386" s="12" t="s">
        <v>18</v>
      </c>
      <c r="G3386" s="12">
        <v>1799.75</v>
      </c>
      <c r="H3386" s="12">
        <v>19</v>
      </c>
      <c r="I3386" s="12">
        <v>359.95</v>
      </c>
      <c r="J3386" s="13">
        <v>0.03</v>
      </c>
      <c r="K3386" s="12" t="str">
        <f t="shared" si="208"/>
        <v>April</v>
      </c>
      <c r="L3386" s="24">
        <f t="shared" si="209"/>
        <v>0.19999999999999998</v>
      </c>
      <c r="M3386" s="12">
        <f t="shared" si="210"/>
        <v>94.723684210526315</v>
      </c>
      <c r="N3386" s="19">
        <f t="shared" si="211"/>
        <v>1745.7574999999999</v>
      </c>
    </row>
    <row r="3387" spans="1:14" x14ac:dyDescent="0.3">
      <c r="A3387" s="10" t="s">
        <v>4099</v>
      </c>
      <c r="B3387" s="11">
        <v>43291</v>
      </c>
      <c r="C3387" s="12" t="s">
        <v>3427</v>
      </c>
      <c r="D3387" s="12" t="s">
        <v>8</v>
      </c>
      <c r="E3387" s="12" t="s">
        <v>30</v>
      </c>
      <c r="F3387" s="12" t="s">
        <v>10</v>
      </c>
      <c r="G3387" s="12">
        <v>580.67200000000003</v>
      </c>
      <c r="H3387" s="12">
        <v>18</v>
      </c>
      <c r="I3387" s="12">
        <v>116.1344</v>
      </c>
      <c r="J3387" s="13">
        <v>0.16</v>
      </c>
      <c r="K3387" s="12" t="str">
        <f t="shared" si="208"/>
        <v>July</v>
      </c>
      <c r="L3387" s="24">
        <f t="shared" si="209"/>
        <v>0.19999999999999998</v>
      </c>
      <c r="M3387" s="12">
        <f t="shared" si="210"/>
        <v>32.259555555555558</v>
      </c>
      <c r="N3387" s="19">
        <f t="shared" si="211"/>
        <v>487.76448000000005</v>
      </c>
    </row>
    <row r="3388" spans="1:14" x14ac:dyDescent="0.3">
      <c r="A3388" s="10" t="s">
        <v>4100</v>
      </c>
      <c r="B3388" s="11">
        <v>43291</v>
      </c>
      <c r="C3388" s="12" t="s">
        <v>3427</v>
      </c>
      <c r="D3388" s="12" t="s">
        <v>8</v>
      </c>
      <c r="E3388" s="12" t="s">
        <v>30</v>
      </c>
      <c r="F3388" s="12" t="s">
        <v>10</v>
      </c>
      <c r="G3388" s="12">
        <v>18.936</v>
      </c>
      <c r="H3388" s="12">
        <v>10</v>
      </c>
      <c r="I3388" s="12">
        <v>3.7871999999999999</v>
      </c>
      <c r="J3388" s="13">
        <v>7.0000000000000007E-2</v>
      </c>
      <c r="K3388" s="12" t="str">
        <f t="shared" si="208"/>
        <v>July</v>
      </c>
      <c r="L3388" s="24">
        <f t="shared" si="209"/>
        <v>0.19999999999999998</v>
      </c>
      <c r="M3388" s="12">
        <f t="shared" si="210"/>
        <v>1.8935999999999999</v>
      </c>
      <c r="N3388" s="19">
        <f t="shared" si="211"/>
        <v>17.610479999999999</v>
      </c>
    </row>
    <row r="3389" spans="1:14" x14ac:dyDescent="0.3">
      <c r="A3389" s="10" t="s">
        <v>4101</v>
      </c>
      <c r="B3389" s="11">
        <v>43291</v>
      </c>
      <c r="C3389" s="12" t="s">
        <v>3427</v>
      </c>
      <c r="D3389" s="12" t="s">
        <v>8</v>
      </c>
      <c r="E3389" s="12" t="s">
        <v>30</v>
      </c>
      <c r="F3389" s="12" t="s">
        <v>18</v>
      </c>
      <c r="G3389" s="12">
        <v>222.38399999999999</v>
      </c>
      <c r="H3389" s="12">
        <v>3</v>
      </c>
      <c r="I3389" s="12">
        <v>44.476799999999997</v>
      </c>
      <c r="J3389" s="13">
        <v>0.06</v>
      </c>
      <c r="K3389" s="12" t="str">
        <f t="shared" si="208"/>
        <v>July</v>
      </c>
      <c r="L3389" s="24">
        <f t="shared" si="209"/>
        <v>0.2</v>
      </c>
      <c r="M3389" s="12">
        <f t="shared" si="210"/>
        <v>74.128</v>
      </c>
      <c r="N3389" s="19">
        <f t="shared" si="211"/>
        <v>209.04095999999998</v>
      </c>
    </row>
    <row r="3390" spans="1:14" x14ac:dyDescent="0.3">
      <c r="A3390" s="10" t="s">
        <v>4102</v>
      </c>
      <c r="B3390" s="11">
        <v>43291</v>
      </c>
      <c r="C3390" s="12" t="s">
        <v>3427</v>
      </c>
      <c r="D3390" s="12" t="s">
        <v>8</v>
      </c>
      <c r="E3390" s="12" t="s">
        <v>30</v>
      </c>
      <c r="F3390" s="12" t="s">
        <v>10</v>
      </c>
      <c r="G3390" s="12">
        <v>50.454000000000001</v>
      </c>
      <c r="H3390" s="12">
        <v>13</v>
      </c>
      <c r="I3390" s="12">
        <v>10.0908</v>
      </c>
      <c r="J3390" s="13">
        <v>0.11</v>
      </c>
      <c r="K3390" s="12" t="str">
        <f t="shared" si="208"/>
        <v>July</v>
      </c>
      <c r="L3390" s="24">
        <f t="shared" si="209"/>
        <v>0.19999999999999998</v>
      </c>
      <c r="M3390" s="12">
        <f t="shared" si="210"/>
        <v>3.8810769230769231</v>
      </c>
      <c r="N3390" s="19">
        <f t="shared" si="211"/>
        <v>44.904060000000001</v>
      </c>
    </row>
    <row r="3391" spans="1:14" x14ac:dyDescent="0.3">
      <c r="A3391" s="10" t="s">
        <v>4103</v>
      </c>
      <c r="B3391" s="11">
        <v>43291</v>
      </c>
      <c r="C3391" s="12" t="s">
        <v>3427</v>
      </c>
      <c r="D3391" s="12" t="s">
        <v>8</v>
      </c>
      <c r="E3391" s="12" t="s">
        <v>30</v>
      </c>
      <c r="F3391" s="12" t="s">
        <v>4</v>
      </c>
      <c r="G3391" s="12">
        <v>154.76400000000001</v>
      </c>
      <c r="H3391" s="12">
        <v>14</v>
      </c>
      <c r="I3391" s="12">
        <v>30.9528</v>
      </c>
      <c r="J3391" s="13">
        <v>0.19</v>
      </c>
      <c r="K3391" s="12" t="str">
        <f t="shared" si="208"/>
        <v>July</v>
      </c>
      <c r="L3391" s="24">
        <f t="shared" si="209"/>
        <v>0.19999999999999998</v>
      </c>
      <c r="M3391" s="12">
        <f t="shared" si="210"/>
        <v>11.05457142857143</v>
      </c>
      <c r="N3391" s="19">
        <f t="shared" si="211"/>
        <v>125.35884000000001</v>
      </c>
    </row>
    <row r="3392" spans="1:14" x14ac:dyDescent="0.3">
      <c r="A3392" s="10" t="s">
        <v>4104</v>
      </c>
      <c r="B3392" s="11">
        <v>43184</v>
      </c>
      <c r="C3392" s="12" t="s">
        <v>2471</v>
      </c>
      <c r="D3392" s="12" t="s">
        <v>45</v>
      </c>
      <c r="E3392" s="12" t="s">
        <v>3</v>
      </c>
      <c r="F3392" s="12" t="s">
        <v>10</v>
      </c>
      <c r="G3392" s="12">
        <v>6.8479999999999999</v>
      </c>
      <c r="H3392" s="12">
        <v>5</v>
      </c>
      <c r="I3392" s="12">
        <v>1.3695999999999999</v>
      </c>
      <c r="J3392" s="13">
        <v>0.2</v>
      </c>
      <c r="K3392" s="12" t="str">
        <f t="shared" si="208"/>
        <v>March</v>
      </c>
      <c r="L3392" s="24">
        <f t="shared" si="209"/>
        <v>0.19999999999999998</v>
      </c>
      <c r="M3392" s="12">
        <f t="shared" si="210"/>
        <v>1.3695999999999999</v>
      </c>
      <c r="N3392" s="19">
        <f t="shared" si="211"/>
        <v>5.4783999999999997</v>
      </c>
    </row>
    <row r="3393" spans="1:14" x14ac:dyDescent="0.3">
      <c r="A3393" s="10" t="s">
        <v>4105</v>
      </c>
      <c r="B3393" s="11">
        <v>42255</v>
      </c>
      <c r="C3393" s="12" t="s">
        <v>1447</v>
      </c>
      <c r="D3393" s="12" t="s">
        <v>45</v>
      </c>
      <c r="E3393" s="12" t="s">
        <v>30</v>
      </c>
      <c r="F3393" s="12" t="s">
        <v>18</v>
      </c>
      <c r="G3393" s="12">
        <v>1091.1679999999999</v>
      </c>
      <c r="H3393" s="12">
        <v>22</v>
      </c>
      <c r="I3393" s="12">
        <v>218.2336</v>
      </c>
      <c r="J3393" s="13">
        <v>0.24</v>
      </c>
      <c r="K3393" s="12" t="str">
        <f t="shared" si="208"/>
        <v>September</v>
      </c>
      <c r="L3393" s="24">
        <f t="shared" si="209"/>
        <v>0.2</v>
      </c>
      <c r="M3393" s="12">
        <f t="shared" si="210"/>
        <v>49.598545454545452</v>
      </c>
      <c r="N3393" s="19">
        <f t="shared" si="211"/>
        <v>829.28767999999991</v>
      </c>
    </row>
    <row r="3394" spans="1:14" x14ac:dyDescent="0.3">
      <c r="A3394" s="10" t="s">
        <v>4106</v>
      </c>
      <c r="B3394" s="11">
        <v>42255</v>
      </c>
      <c r="C3394" s="12" t="s">
        <v>1447</v>
      </c>
      <c r="D3394" s="12" t="s">
        <v>45</v>
      </c>
      <c r="E3394" s="12" t="s">
        <v>30</v>
      </c>
      <c r="F3394" s="12" t="s">
        <v>18</v>
      </c>
      <c r="G3394" s="12">
        <v>219.16800000000001</v>
      </c>
      <c r="H3394" s="12">
        <v>3</v>
      </c>
      <c r="I3394" s="12">
        <v>43.833599999999997</v>
      </c>
      <c r="J3394" s="13">
        <v>0.18</v>
      </c>
      <c r="K3394" s="12" t="str">
        <f t="shared" ref="K3394:K3457" si="212">TEXT(B3394,"mmmm")</f>
        <v>September</v>
      </c>
      <c r="L3394" s="24">
        <f t="shared" ref="L3394:L3457" si="213">I3394/G3394</f>
        <v>0.19999999999999998</v>
      </c>
      <c r="M3394" s="12">
        <f t="shared" ref="M3394:M3457" si="214">G3394/H3394</f>
        <v>73.055999999999997</v>
      </c>
      <c r="N3394" s="19">
        <f t="shared" ref="N3394:N3457" si="215">G3394-(G3394*J3394)</f>
        <v>179.71776</v>
      </c>
    </row>
    <row r="3395" spans="1:14" x14ac:dyDescent="0.3">
      <c r="A3395" s="10" t="s">
        <v>4107</v>
      </c>
      <c r="B3395" s="11">
        <v>42330</v>
      </c>
      <c r="C3395" s="12" t="s">
        <v>3977</v>
      </c>
      <c r="D3395" s="12" t="s">
        <v>2</v>
      </c>
      <c r="E3395" s="12" t="s">
        <v>3</v>
      </c>
      <c r="F3395" s="12" t="s">
        <v>10</v>
      </c>
      <c r="G3395" s="12">
        <v>6.9279999999999999</v>
      </c>
      <c r="H3395" s="12">
        <v>12</v>
      </c>
      <c r="I3395" s="12">
        <v>1.3855999999999999</v>
      </c>
      <c r="J3395" s="13">
        <v>0.1</v>
      </c>
      <c r="K3395" s="12" t="str">
        <f t="shared" si="212"/>
        <v>November</v>
      </c>
      <c r="L3395" s="24">
        <f t="shared" si="213"/>
        <v>0.19999999999999998</v>
      </c>
      <c r="M3395" s="12">
        <f t="shared" si="214"/>
        <v>0.57733333333333337</v>
      </c>
      <c r="N3395" s="19">
        <f t="shared" si="215"/>
        <v>6.2351999999999999</v>
      </c>
    </row>
    <row r="3396" spans="1:14" x14ac:dyDescent="0.3">
      <c r="A3396" s="10" t="s">
        <v>4108</v>
      </c>
      <c r="B3396" s="11">
        <v>43379</v>
      </c>
      <c r="C3396" s="12" t="s">
        <v>2036</v>
      </c>
      <c r="D3396" s="12" t="s">
        <v>45</v>
      </c>
      <c r="E3396" s="12" t="s">
        <v>3</v>
      </c>
      <c r="F3396" s="12" t="s">
        <v>10</v>
      </c>
      <c r="G3396" s="12">
        <v>40.031999999999996</v>
      </c>
      <c r="H3396" s="12">
        <v>20</v>
      </c>
      <c r="I3396" s="12">
        <v>8.0063999999999993</v>
      </c>
      <c r="J3396" s="13">
        <v>0.22</v>
      </c>
      <c r="K3396" s="12" t="str">
        <f t="shared" si="212"/>
        <v>October</v>
      </c>
      <c r="L3396" s="24">
        <f t="shared" si="213"/>
        <v>0.2</v>
      </c>
      <c r="M3396" s="12">
        <f t="shared" si="214"/>
        <v>2.0015999999999998</v>
      </c>
      <c r="N3396" s="19">
        <f t="shared" si="215"/>
        <v>31.224959999999996</v>
      </c>
    </row>
    <row r="3397" spans="1:14" x14ac:dyDescent="0.3">
      <c r="A3397" s="10" t="s">
        <v>4109</v>
      </c>
      <c r="B3397" s="11">
        <v>43107</v>
      </c>
      <c r="C3397" s="12" t="s">
        <v>2753</v>
      </c>
      <c r="D3397" s="12" t="s">
        <v>8</v>
      </c>
      <c r="E3397" s="12" t="s">
        <v>30</v>
      </c>
      <c r="F3397" s="12" t="s">
        <v>10</v>
      </c>
      <c r="G3397" s="12">
        <v>443.92</v>
      </c>
      <c r="H3397" s="12">
        <v>14</v>
      </c>
      <c r="I3397" s="12">
        <v>88.784000000000006</v>
      </c>
      <c r="J3397" s="13">
        <v>0.14000000000000001</v>
      </c>
      <c r="K3397" s="12" t="str">
        <f t="shared" si="212"/>
        <v>January</v>
      </c>
      <c r="L3397" s="24">
        <f t="shared" si="213"/>
        <v>0.2</v>
      </c>
      <c r="M3397" s="12">
        <f t="shared" si="214"/>
        <v>31.708571428571428</v>
      </c>
      <c r="N3397" s="19">
        <f t="shared" si="215"/>
        <v>381.77120000000002</v>
      </c>
    </row>
    <row r="3398" spans="1:14" x14ac:dyDescent="0.3">
      <c r="A3398" s="10" t="s">
        <v>4110</v>
      </c>
      <c r="B3398" s="11">
        <v>43107</v>
      </c>
      <c r="C3398" s="12" t="s">
        <v>2753</v>
      </c>
      <c r="D3398" s="12" t="s">
        <v>8</v>
      </c>
      <c r="E3398" s="12" t="s">
        <v>30</v>
      </c>
      <c r="F3398" s="12" t="s">
        <v>10</v>
      </c>
      <c r="G3398" s="12">
        <v>169.99</v>
      </c>
      <c r="H3398" s="12">
        <v>27</v>
      </c>
      <c r="I3398" s="12">
        <v>33.997999999999998</v>
      </c>
      <c r="J3398" s="13">
        <v>0.22</v>
      </c>
      <c r="K3398" s="12" t="str">
        <f t="shared" si="212"/>
        <v>January</v>
      </c>
      <c r="L3398" s="24">
        <f t="shared" si="213"/>
        <v>0.19999999999999998</v>
      </c>
      <c r="M3398" s="12">
        <f t="shared" si="214"/>
        <v>6.2959259259259266</v>
      </c>
      <c r="N3398" s="19">
        <f t="shared" si="215"/>
        <v>132.59219999999999</v>
      </c>
    </row>
    <row r="3399" spans="1:14" x14ac:dyDescent="0.3">
      <c r="A3399" s="10" t="s">
        <v>4111</v>
      </c>
      <c r="B3399" s="11">
        <v>43107</v>
      </c>
      <c r="C3399" s="12" t="s">
        <v>2753</v>
      </c>
      <c r="D3399" s="12" t="s">
        <v>8</v>
      </c>
      <c r="E3399" s="12" t="s">
        <v>30</v>
      </c>
      <c r="F3399" s="12" t="s">
        <v>10</v>
      </c>
      <c r="G3399" s="12">
        <v>25.92</v>
      </c>
      <c r="H3399" s="12">
        <v>27</v>
      </c>
      <c r="I3399" s="12">
        <v>5.1840000000000002</v>
      </c>
      <c r="J3399" s="13">
        <v>0.13</v>
      </c>
      <c r="K3399" s="12" t="str">
        <f t="shared" si="212"/>
        <v>January</v>
      </c>
      <c r="L3399" s="24">
        <f t="shared" si="213"/>
        <v>0.19999999999999998</v>
      </c>
      <c r="M3399" s="12">
        <f t="shared" si="214"/>
        <v>0.96000000000000008</v>
      </c>
      <c r="N3399" s="19">
        <f t="shared" si="215"/>
        <v>22.550400000000003</v>
      </c>
    </row>
    <row r="3400" spans="1:14" x14ac:dyDescent="0.3">
      <c r="A3400" s="10" t="s">
        <v>4112</v>
      </c>
      <c r="B3400" s="11">
        <v>42329</v>
      </c>
      <c r="C3400" s="12" t="s">
        <v>4113</v>
      </c>
      <c r="D3400" s="12" t="s">
        <v>2</v>
      </c>
      <c r="E3400" s="12" t="s">
        <v>9</v>
      </c>
      <c r="F3400" s="12" t="s">
        <v>18</v>
      </c>
      <c r="G3400" s="12">
        <v>36.99</v>
      </c>
      <c r="H3400" s="12">
        <v>11</v>
      </c>
      <c r="I3400" s="12">
        <v>7.3979999999999997</v>
      </c>
      <c r="J3400" s="13">
        <v>0.18</v>
      </c>
      <c r="K3400" s="12" t="str">
        <f t="shared" si="212"/>
        <v>November</v>
      </c>
      <c r="L3400" s="24">
        <f t="shared" si="213"/>
        <v>0.19999999999999998</v>
      </c>
      <c r="M3400" s="12">
        <f t="shared" si="214"/>
        <v>3.3627272727272728</v>
      </c>
      <c r="N3400" s="19">
        <f t="shared" si="215"/>
        <v>30.331800000000001</v>
      </c>
    </row>
    <row r="3401" spans="1:14" x14ac:dyDescent="0.3">
      <c r="A3401" s="10" t="s">
        <v>4114</v>
      </c>
      <c r="B3401" s="11">
        <v>42329</v>
      </c>
      <c r="C3401" s="12" t="s">
        <v>4113</v>
      </c>
      <c r="D3401" s="12" t="s">
        <v>2</v>
      </c>
      <c r="E3401" s="12" t="s">
        <v>9</v>
      </c>
      <c r="F3401" s="12" t="s">
        <v>10</v>
      </c>
      <c r="G3401" s="12">
        <v>629.1</v>
      </c>
      <c r="H3401" s="12">
        <v>28</v>
      </c>
      <c r="I3401" s="12">
        <v>125.82</v>
      </c>
      <c r="J3401" s="13">
        <v>0.16</v>
      </c>
      <c r="K3401" s="12" t="str">
        <f t="shared" si="212"/>
        <v>November</v>
      </c>
      <c r="L3401" s="24">
        <f t="shared" si="213"/>
        <v>0.19999999999999998</v>
      </c>
      <c r="M3401" s="12">
        <f t="shared" si="214"/>
        <v>22.467857142857145</v>
      </c>
      <c r="N3401" s="19">
        <f t="shared" si="215"/>
        <v>528.44399999999996</v>
      </c>
    </row>
    <row r="3402" spans="1:14" x14ac:dyDescent="0.3">
      <c r="A3402" s="10" t="s">
        <v>4115</v>
      </c>
      <c r="B3402" s="11">
        <v>42329</v>
      </c>
      <c r="C3402" s="12" t="s">
        <v>4113</v>
      </c>
      <c r="D3402" s="12" t="s">
        <v>2</v>
      </c>
      <c r="E3402" s="12" t="s">
        <v>9</v>
      </c>
      <c r="F3402" s="12" t="s">
        <v>10</v>
      </c>
      <c r="G3402" s="12">
        <v>193.95</v>
      </c>
      <c r="H3402" s="12">
        <v>5</v>
      </c>
      <c r="I3402" s="12">
        <v>38.79</v>
      </c>
      <c r="J3402" s="13">
        <v>0.14000000000000001</v>
      </c>
      <c r="K3402" s="12" t="str">
        <f t="shared" si="212"/>
        <v>November</v>
      </c>
      <c r="L3402" s="24">
        <f t="shared" si="213"/>
        <v>0.2</v>
      </c>
      <c r="M3402" s="12">
        <f t="shared" si="214"/>
        <v>38.79</v>
      </c>
      <c r="N3402" s="19">
        <f t="shared" si="215"/>
        <v>166.797</v>
      </c>
    </row>
    <row r="3403" spans="1:14" x14ac:dyDescent="0.3">
      <c r="A3403" s="10" t="s">
        <v>4116</v>
      </c>
      <c r="B3403" s="11">
        <v>42329</v>
      </c>
      <c r="C3403" s="12" t="s">
        <v>4113</v>
      </c>
      <c r="D3403" s="12" t="s">
        <v>2</v>
      </c>
      <c r="E3403" s="12" t="s">
        <v>9</v>
      </c>
      <c r="F3403" s="12" t="s">
        <v>10</v>
      </c>
      <c r="G3403" s="12">
        <v>5.46</v>
      </c>
      <c r="H3403" s="12">
        <v>24</v>
      </c>
      <c r="I3403" s="12">
        <v>1.0920000000000001</v>
      </c>
      <c r="J3403" s="13">
        <v>0.13</v>
      </c>
      <c r="K3403" s="12" t="str">
        <f t="shared" si="212"/>
        <v>November</v>
      </c>
      <c r="L3403" s="24">
        <f t="shared" si="213"/>
        <v>0.2</v>
      </c>
      <c r="M3403" s="12">
        <f t="shared" si="214"/>
        <v>0.22750000000000001</v>
      </c>
      <c r="N3403" s="19">
        <f t="shared" si="215"/>
        <v>4.7501999999999995</v>
      </c>
    </row>
    <row r="3404" spans="1:14" x14ac:dyDescent="0.3">
      <c r="A3404" s="10" t="s">
        <v>4117</v>
      </c>
      <c r="B3404" s="11">
        <v>42465</v>
      </c>
      <c r="C3404" s="12" t="s">
        <v>550</v>
      </c>
      <c r="D3404" s="12" t="s">
        <v>29</v>
      </c>
      <c r="E3404" s="12" t="s">
        <v>9</v>
      </c>
      <c r="F3404" s="12" t="s">
        <v>4</v>
      </c>
      <c r="G3404" s="12">
        <v>22.288</v>
      </c>
      <c r="H3404" s="12">
        <v>30</v>
      </c>
      <c r="I3404" s="12">
        <v>4.4576000000000002</v>
      </c>
      <c r="J3404" s="13">
        <v>0.03</v>
      </c>
      <c r="K3404" s="12" t="str">
        <f t="shared" si="212"/>
        <v>April</v>
      </c>
      <c r="L3404" s="24">
        <f t="shared" si="213"/>
        <v>0.2</v>
      </c>
      <c r="M3404" s="12">
        <f t="shared" si="214"/>
        <v>0.74293333333333333</v>
      </c>
      <c r="N3404" s="19">
        <f t="shared" si="215"/>
        <v>21.61936</v>
      </c>
    </row>
    <row r="3405" spans="1:14" x14ac:dyDescent="0.3">
      <c r="A3405" s="10" t="s">
        <v>4118</v>
      </c>
      <c r="B3405" s="11">
        <v>43249</v>
      </c>
      <c r="C3405" s="12" t="s">
        <v>2224</v>
      </c>
      <c r="D3405" s="12" t="s">
        <v>45</v>
      </c>
      <c r="E3405" s="12" t="s">
        <v>3</v>
      </c>
      <c r="F3405" s="12" t="s">
        <v>4</v>
      </c>
      <c r="G3405" s="12">
        <v>65.424000000000007</v>
      </c>
      <c r="H3405" s="12">
        <v>29</v>
      </c>
      <c r="I3405" s="12">
        <v>13.0848</v>
      </c>
      <c r="J3405" s="13">
        <v>0.14000000000000001</v>
      </c>
      <c r="K3405" s="12" t="str">
        <f t="shared" si="212"/>
        <v>May</v>
      </c>
      <c r="L3405" s="24">
        <f t="shared" si="213"/>
        <v>0.19999999999999998</v>
      </c>
      <c r="M3405" s="12">
        <f t="shared" si="214"/>
        <v>2.2560000000000002</v>
      </c>
      <c r="N3405" s="19">
        <f t="shared" si="215"/>
        <v>56.264640000000007</v>
      </c>
    </row>
    <row r="3406" spans="1:14" x14ac:dyDescent="0.3">
      <c r="A3406" s="10" t="s">
        <v>4119</v>
      </c>
      <c r="B3406" s="11">
        <v>42660</v>
      </c>
      <c r="C3406" s="12" t="s">
        <v>2070</v>
      </c>
      <c r="D3406" s="12" t="s">
        <v>45</v>
      </c>
      <c r="E3406" s="12" t="s">
        <v>3</v>
      </c>
      <c r="F3406" s="12" t="s">
        <v>10</v>
      </c>
      <c r="G3406" s="12">
        <v>77.88</v>
      </c>
      <c r="H3406" s="12">
        <v>18</v>
      </c>
      <c r="I3406" s="12">
        <v>15.576000000000001</v>
      </c>
      <c r="J3406" s="13">
        <v>0.04</v>
      </c>
      <c r="K3406" s="12" t="str">
        <f t="shared" si="212"/>
        <v>October</v>
      </c>
      <c r="L3406" s="24">
        <f t="shared" si="213"/>
        <v>0.2</v>
      </c>
      <c r="M3406" s="12">
        <f t="shared" si="214"/>
        <v>4.3266666666666662</v>
      </c>
      <c r="N3406" s="19">
        <f t="shared" si="215"/>
        <v>74.764799999999994</v>
      </c>
    </row>
    <row r="3407" spans="1:14" x14ac:dyDescent="0.3">
      <c r="A3407" s="10" t="s">
        <v>4120</v>
      </c>
      <c r="B3407" s="11">
        <v>42117</v>
      </c>
      <c r="C3407" s="12" t="s">
        <v>3967</v>
      </c>
      <c r="D3407" s="12" t="s">
        <v>29</v>
      </c>
      <c r="E3407" s="12" t="s">
        <v>30</v>
      </c>
      <c r="F3407" s="12" t="s">
        <v>4</v>
      </c>
      <c r="G3407" s="12">
        <v>281.37200000000001</v>
      </c>
      <c r="H3407" s="12">
        <v>14</v>
      </c>
      <c r="I3407" s="12">
        <v>56.2744</v>
      </c>
      <c r="J3407" s="13">
        <v>0.15</v>
      </c>
      <c r="K3407" s="12" t="str">
        <f t="shared" si="212"/>
        <v>April</v>
      </c>
      <c r="L3407" s="24">
        <f t="shared" si="213"/>
        <v>0.19999999999999998</v>
      </c>
      <c r="M3407" s="12">
        <f t="shared" si="214"/>
        <v>20.098000000000003</v>
      </c>
      <c r="N3407" s="19">
        <f t="shared" si="215"/>
        <v>239.1662</v>
      </c>
    </row>
    <row r="3408" spans="1:14" x14ac:dyDescent="0.3">
      <c r="A3408" s="10" t="s">
        <v>4121</v>
      </c>
      <c r="B3408" s="11">
        <v>42117</v>
      </c>
      <c r="C3408" s="12" t="s">
        <v>3967</v>
      </c>
      <c r="D3408" s="12" t="s">
        <v>29</v>
      </c>
      <c r="E3408" s="12" t="s">
        <v>30</v>
      </c>
      <c r="F3408" s="12" t="s">
        <v>4</v>
      </c>
      <c r="G3408" s="12">
        <v>281.37200000000001</v>
      </c>
      <c r="H3408" s="12">
        <v>26</v>
      </c>
      <c r="I3408" s="12">
        <v>56.2744</v>
      </c>
      <c r="J3408" s="13">
        <v>0.19</v>
      </c>
      <c r="K3408" s="12" t="str">
        <f t="shared" si="212"/>
        <v>April</v>
      </c>
      <c r="L3408" s="24">
        <f t="shared" si="213"/>
        <v>0.19999999999999998</v>
      </c>
      <c r="M3408" s="12">
        <f t="shared" si="214"/>
        <v>10.822000000000001</v>
      </c>
      <c r="N3408" s="19">
        <f t="shared" si="215"/>
        <v>227.91132000000002</v>
      </c>
    </row>
    <row r="3409" spans="1:14" x14ac:dyDescent="0.3">
      <c r="A3409" s="10" t="s">
        <v>4122</v>
      </c>
      <c r="B3409" s="11">
        <v>43220</v>
      </c>
      <c r="C3409" s="12" t="s">
        <v>797</v>
      </c>
      <c r="D3409" s="12" t="s">
        <v>8</v>
      </c>
      <c r="E3409" s="12" t="s">
        <v>3</v>
      </c>
      <c r="F3409" s="12" t="s">
        <v>10</v>
      </c>
      <c r="G3409" s="12">
        <v>10.368</v>
      </c>
      <c r="H3409" s="12">
        <v>16</v>
      </c>
      <c r="I3409" s="12">
        <v>2.0735999999999999</v>
      </c>
      <c r="J3409" s="13">
        <v>0.23</v>
      </c>
      <c r="K3409" s="12" t="str">
        <f t="shared" si="212"/>
        <v>April</v>
      </c>
      <c r="L3409" s="24">
        <f t="shared" si="213"/>
        <v>0.19999999999999998</v>
      </c>
      <c r="M3409" s="12">
        <f t="shared" si="214"/>
        <v>0.64800000000000002</v>
      </c>
      <c r="N3409" s="19">
        <f t="shared" si="215"/>
        <v>7.9833600000000002</v>
      </c>
    </row>
    <row r="3410" spans="1:14" x14ac:dyDescent="0.3">
      <c r="A3410" s="10" t="s">
        <v>4123</v>
      </c>
      <c r="B3410" s="11">
        <v>42998</v>
      </c>
      <c r="C3410" s="12" t="s">
        <v>3108</v>
      </c>
      <c r="D3410" s="12" t="s">
        <v>8</v>
      </c>
      <c r="E3410" s="12" t="s">
        <v>9</v>
      </c>
      <c r="F3410" s="12" t="s">
        <v>10</v>
      </c>
      <c r="G3410" s="12">
        <v>65.790000000000006</v>
      </c>
      <c r="H3410" s="12">
        <v>25</v>
      </c>
      <c r="I3410" s="12">
        <v>13.157999999999999</v>
      </c>
      <c r="J3410" s="13">
        <v>0</v>
      </c>
      <c r="K3410" s="12" t="str">
        <f t="shared" si="212"/>
        <v>September</v>
      </c>
      <c r="L3410" s="24">
        <f t="shared" si="213"/>
        <v>0.19999999999999998</v>
      </c>
      <c r="M3410" s="12">
        <f t="shared" si="214"/>
        <v>2.6316000000000002</v>
      </c>
      <c r="N3410" s="19">
        <f t="shared" si="215"/>
        <v>65.790000000000006</v>
      </c>
    </row>
    <row r="3411" spans="1:14" x14ac:dyDescent="0.3">
      <c r="A3411" s="10" t="s">
        <v>4124</v>
      </c>
      <c r="B3411" s="11">
        <v>42775</v>
      </c>
      <c r="C3411" s="12" t="s">
        <v>700</v>
      </c>
      <c r="D3411" s="12" t="s">
        <v>8</v>
      </c>
      <c r="E3411" s="12" t="s">
        <v>3</v>
      </c>
      <c r="F3411" s="12" t="s">
        <v>10</v>
      </c>
      <c r="G3411" s="12">
        <v>1.81</v>
      </c>
      <c r="H3411" s="12">
        <v>14</v>
      </c>
      <c r="I3411" s="12">
        <v>0.36199999999999999</v>
      </c>
      <c r="J3411" s="13">
        <v>0.13</v>
      </c>
      <c r="K3411" s="12" t="str">
        <f t="shared" si="212"/>
        <v>February</v>
      </c>
      <c r="L3411" s="24">
        <f t="shared" si="213"/>
        <v>0.19999999999999998</v>
      </c>
      <c r="M3411" s="12">
        <f t="shared" si="214"/>
        <v>0.12928571428571428</v>
      </c>
      <c r="N3411" s="19">
        <f t="shared" si="215"/>
        <v>1.5747</v>
      </c>
    </row>
    <row r="3412" spans="1:14" x14ac:dyDescent="0.3">
      <c r="A3412" s="10" t="s">
        <v>4125</v>
      </c>
      <c r="B3412" s="11">
        <v>42487</v>
      </c>
      <c r="C3412" s="12" t="s">
        <v>3738</v>
      </c>
      <c r="D3412" s="12" t="s">
        <v>2</v>
      </c>
      <c r="E3412" s="12" t="s">
        <v>30</v>
      </c>
      <c r="F3412" s="12" t="s">
        <v>10</v>
      </c>
      <c r="G3412" s="12">
        <v>43.56</v>
      </c>
      <c r="H3412" s="12">
        <v>3</v>
      </c>
      <c r="I3412" s="12">
        <v>8.7119999999999997</v>
      </c>
      <c r="J3412" s="13">
        <v>0</v>
      </c>
      <c r="K3412" s="12" t="str">
        <f t="shared" si="212"/>
        <v>April</v>
      </c>
      <c r="L3412" s="24">
        <f t="shared" si="213"/>
        <v>0.19999999999999998</v>
      </c>
      <c r="M3412" s="12">
        <f t="shared" si="214"/>
        <v>14.520000000000001</v>
      </c>
      <c r="N3412" s="19">
        <f t="shared" si="215"/>
        <v>43.56</v>
      </c>
    </row>
    <row r="3413" spans="1:14" x14ac:dyDescent="0.3">
      <c r="A3413" s="10" t="s">
        <v>4126</v>
      </c>
      <c r="B3413" s="11">
        <v>42530</v>
      </c>
      <c r="C3413" s="12" t="s">
        <v>910</v>
      </c>
      <c r="D3413" s="12" t="s">
        <v>29</v>
      </c>
      <c r="E3413" s="12" t="s">
        <v>30</v>
      </c>
      <c r="F3413" s="12" t="s">
        <v>4</v>
      </c>
      <c r="G3413" s="12">
        <v>271.76400000000001</v>
      </c>
      <c r="H3413" s="12">
        <v>29</v>
      </c>
      <c r="I3413" s="12">
        <v>54.352800000000002</v>
      </c>
      <c r="J3413" s="13">
        <v>0.19</v>
      </c>
      <c r="K3413" s="12" t="str">
        <f t="shared" si="212"/>
        <v>June</v>
      </c>
      <c r="L3413" s="24">
        <f t="shared" si="213"/>
        <v>0.2</v>
      </c>
      <c r="M3413" s="12">
        <f t="shared" si="214"/>
        <v>9.3711724137931043</v>
      </c>
      <c r="N3413" s="19">
        <f t="shared" si="215"/>
        <v>220.12884000000003</v>
      </c>
    </row>
    <row r="3414" spans="1:14" x14ac:dyDescent="0.3">
      <c r="A3414" s="10" t="s">
        <v>4127</v>
      </c>
      <c r="B3414" s="11">
        <v>42883</v>
      </c>
      <c r="C3414" s="12" t="s">
        <v>174</v>
      </c>
      <c r="D3414" s="12" t="s">
        <v>29</v>
      </c>
      <c r="E3414" s="12" t="s">
        <v>3</v>
      </c>
      <c r="F3414" s="12" t="s">
        <v>10</v>
      </c>
      <c r="G3414" s="12">
        <v>262.24</v>
      </c>
      <c r="H3414" s="12">
        <v>10</v>
      </c>
      <c r="I3414" s="12">
        <v>52.448</v>
      </c>
      <c r="J3414" s="13">
        <v>0.21</v>
      </c>
      <c r="K3414" s="12" t="str">
        <f t="shared" si="212"/>
        <v>May</v>
      </c>
      <c r="L3414" s="24">
        <f t="shared" si="213"/>
        <v>0.19999999999999998</v>
      </c>
      <c r="M3414" s="12">
        <f t="shared" si="214"/>
        <v>26.224</v>
      </c>
      <c r="N3414" s="19">
        <f t="shared" si="215"/>
        <v>207.1696</v>
      </c>
    </row>
    <row r="3415" spans="1:14" x14ac:dyDescent="0.3">
      <c r="A3415" s="10" t="s">
        <v>4128</v>
      </c>
      <c r="B3415" s="11">
        <v>42637</v>
      </c>
      <c r="C3415" s="12" t="s">
        <v>1404</v>
      </c>
      <c r="D3415" s="12" t="s">
        <v>45</v>
      </c>
      <c r="E3415" s="12" t="s">
        <v>30</v>
      </c>
      <c r="F3415" s="12" t="s">
        <v>10</v>
      </c>
      <c r="G3415" s="12">
        <v>15.24</v>
      </c>
      <c r="H3415" s="12">
        <v>3</v>
      </c>
      <c r="I3415" s="12">
        <v>3.048</v>
      </c>
      <c r="J3415" s="13">
        <v>0.13</v>
      </c>
      <c r="K3415" s="12" t="str">
        <f t="shared" si="212"/>
        <v>September</v>
      </c>
      <c r="L3415" s="24">
        <f t="shared" si="213"/>
        <v>0.2</v>
      </c>
      <c r="M3415" s="12">
        <f t="shared" si="214"/>
        <v>5.08</v>
      </c>
      <c r="N3415" s="19">
        <f t="shared" si="215"/>
        <v>13.258800000000001</v>
      </c>
    </row>
    <row r="3416" spans="1:14" x14ac:dyDescent="0.3">
      <c r="A3416" s="10" t="s">
        <v>4129</v>
      </c>
      <c r="B3416" s="11">
        <v>43166</v>
      </c>
      <c r="C3416" s="12" t="s">
        <v>1828</v>
      </c>
      <c r="D3416" s="12" t="s">
        <v>8</v>
      </c>
      <c r="E3416" s="12" t="s">
        <v>30</v>
      </c>
      <c r="F3416" s="12" t="s">
        <v>10</v>
      </c>
      <c r="G3416" s="12">
        <v>32.896000000000001</v>
      </c>
      <c r="H3416" s="12">
        <v>23</v>
      </c>
      <c r="I3416" s="12">
        <v>6.5792000000000002</v>
      </c>
      <c r="J3416" s="13">
        <v>0.18</v>
      </c>
      <c r="K3416" s="12" t="str">
        <f t="shared" si="212"/>
        <v>March</v>
      </c>
      <c r="L3416" s="24">
        <f t="shared" si="213"/>
        <v>0.2</v>
      </c>
      <c r="M3416" s="12">
        <f t="shared" si="214"/>
        <v>1.4302608695652175</v>
      </c>
      <c r="N3416" s="19">
        <f t="shared" si="215"/>
        <v>26.974720000000001</v>
      </c>
    </row>
    <row r="3417" spans="1:14" x14ac:dyDescent="0.3">
      <c r="A3417" s="10" t="s">
        <v>4130</v>
      </c>
      <c r="B3417" s="11">
        <v>43324</v>
      </c>
      <c r="C3417" s="12" t="s">
        <v>579</v>
      </c>
      <c r="D3417" s="12" t="s">
        <v>2</v>
      </c>
      <c r="E3417" s="12" t="s">
        <v>3</v>
      </c>
      <c r="F3417" s="12" t="s">
        <v>10</v>
      </c>
      <c r="G3417" s="12">
        <v>29.79</v>
      </c>
      <c r="H3417" s="12">
        <v>13</v>
      </c>
      <c r="I3417" s="12">
        <v>5.9580000000000002</v>
      </c>
      <c r="J3417" s="13">
        <v>0.09</v>
      </c>
      <c r="K3417" s="12" t="str">
        <f t="shared" si="212"/>
        <v>August</v>
      </c>
      <c r="L3417" s="24">
        <f t="shared" si="213"/>
        <v>0.2</v>
      </c>
      <c r="M3417" s="12">
        <f t="shared" si="214"/>
        <v>2.2915384615384613</v>
      </c>
      <c r="N3417" s="19">
        <f t="shared" si="215"/>
        <v>27.108899999999998</v>
      </c>
    </row>
    <row r="3418" spans="1:14" x14ac:dyDescent="0.3">
      <c r="A3418" s="10" t="s">
        <v>4131</v>
      </c>
      <c r="B3418" s="11">
        <v>43232</v>
      </c>
      <c r="C3418" s="12" t="s">
        <v>972</v>
      </c>
      <c r="D3418" s="12" t="s">
        <v>8</v>
      </c>
      <c r="E3418" s="12" t="s">
        <v>3</v>
      </c>
      <c r="F3418" s="12" t="s">
        <v>10</v>
      </c>
      <c r="G3418" s="12">
        <v>24.815999999999999</v>
      </c>
      <c r="H3418" s="12">
        <v>8</v>
      </c>
      <c r="I3418" s="12">
        <v>4.9631999999999996</v>
      </c>
      <c r="J3418" s="13">
        <v>0.1</v>
      </c>
      <c r="K3418" s="12" t="str">
        <f t="shared" si="212"/>
        <v>May</v>
      </c>
      <c r="L3418" s="24">
        <f t="shared" si="213"/>
        <v>0.19999999999999998</v>
      </c>
      <c r="M3418" s="12">
        <f t="shared" si="214"/>
        <v>3.1019999999999999</v>
      </c>
      <c r="N3418" s="19">
        <f t="shared" si="215"/>
        <v>22.334399999999999</v>
      </c>
    </row>
    <row r="3419" spans="1:14" x14ac:dyDescent="0.3">
      <c r="A3419" s="10" t="s">
        <v>4132</v>
      </c>
      <c r="B3419" s="11">
        <v>42640</v>
      </c>
      <c r="C3419" s="12" t="s">
        <v>1507</v>
      </c>
      <c r="D3419" s="12" t="s">
        <v>8</v>
      </c>
      <c r="E3419" s="12" t="s">
        <v>3</v>
      </c>
      <c r="F3419" s="12" t="s">
        <v>10</v>
      </c>
      <c r="G3419" s="12">
        <v>15.08</v>
      </c>
      <c r="H3419" s="12">
        <v>10</v>
      </c>
      <c r="I3419" s="12">
        <v>3.016</v>
      </c>
      <c r="J3419" s="13">
        <v>0.14000000000000001</v>
      </c>
      <c r="K3419" s="12" t="str">
        <f t="shared" si="212"/>
        <v>September</v>
      </c>
      <c r="L3419" s="24">
        <f t="shared" si="213"/>
        <v>0.2</v>
      </c>
      <c r="M3419" s="12">
        <f t="shared" si="214"/>
        <v>1.508</v>
      </c>
      <c r="N3419" s="19">
        <f t="shared" si="215"/>
        <v>12.9688</v>
      </c>
    </row>
    <row r="3420" spans="1:14" x14ac:dyDescent="0.3">
      <c r="A3420" s="10" t="s">
        <v>4133</v>
      </c>
      <c r="B3420" s="11">
        <v>43403</v>
      </c>
      <c r="C3420" s="12" t="s">
        <v>1377</v>
      </c>
      <c r="D3420" s="12" t="s">
        <v>8</v>
      </c>
      <c r="E3420" s="12" t="s">
        <v>3</v>
      </c>
      <c r="F3420" s="12" t="s">
        <v>4</v>
      </c>
      <c r="G3420" s="12">
        <v>16.192</v>
      </c>
      <c r="H3420" s="12">
        <v>22</v>
      </c>
      <c r="I3420" s="12">
        <v>3.2383999999999999</v>
      </c>
      <c r="J3420" s="13">
        <v>0.16</v>
      </c>
      <c r="K3420" s="12" t="str">
        <f t="shared" si="212"/>
        <v>October</v>
      </c>
      <c r="L3420" s="24">
        <f t="shared" si="213"/>
        <v>0.19999999999999998</v>
      </c>
      <c r="M3420" s="12">
        <f t="shared" si="214"/>
        <v>0.73599999999999999</v>
      </c>
      <c r="N3420" s="19">
        <f t="shared" si="215"/>
        <v>13.601279999999999</v>
      </c>
    </row>
    <row r="3421" spans="1:14" x14ac:dyDescent="0.3">
      <c r="A3421" s="10" t="s">
        <v>4134</v>
      </c>
      <c r="B3421" s="11">
        <v>42703</v>
      </c>
      <c r="C3421" s="12" t="s">
        <v>1035</v>
      </c>
      <c r="D3421" s="12" t="s">
        <v>29</v>
      </c>
      <c r="E3421" s="12" t="s">
        <v>30</v>
      </c>
      <c r="F3421" s="12" t="s">
        <v>10</v>
      </c>
      <c r="G3421" s="12">
        <v>4.3040000000000003</v>
      </c>
      <c r="H3421" s="12">
        <v>9</v>
      </c>
      <c r="I3421" s="12">
        <v>0.86080000000000001</v>
      </c>
      <c r="J3421" s="13">
        <v>0.02</v>
      </c>
      <c r="K3421" s="12" t="str">
        <f t="shared" si="212"/>
        <v>November</v>
      </c>
      <c r="L3421" s="24">
        <f t="shared" si="213"/>
        <v>0.19999999999999998</v>
      </c>
      <c r="M3421" s="12">
        <f t="shared" si="214"/>
        <v>0.47822222222222227</v>
      </c>
      <c r="N3421" s="19">
        <f t="shared" si="215"/>
        <v>4.2179200000000003</v>
      </c>
    </row>
    <row r="3422" spans="1:14" x14ac:dyDescent="0.3">
      <c r="A3422" s="10" t="s">
        <v>4135</v>
      </c>
      <c r="B3422" s="11">
        <v>42311</v>
      </c>
      <c r="C3422" s="12" t="s">
        <v>2649</v>
      </c>
      <c r="D3422" s="12" t="s">
        <v>8</v>
      </c>
      <c r="E3422" s="12" t="s">
        <v>3</v>
      </c>
      <c r="F3422" s="12" t="s">
        <v>10</v>
      </c>
      <c r="G3422" s="12">
        <v>108.92</v>
      </c>
      <c r="H3422" s="12">
        <v>22</v>
      </c>
      <c r="I3422" s="12">
        <v>21.783999999999999</v>
      </c>
      <c r="J3422" s="13">
        <v>0.24</v>
      </c>
      <c r="K3422" s="12" t="str">
        <f t="shared" si="212"/>
        <v>November</v>
      </c>
      <c r="L3422" s="24">
        <f t="shared" si="213"/>
        <v>0.19999999999999998</v>
      </c>
      <c r="M3422" s="12">
        <f t="shared" si="214"/>
        <v>4.9509090909090911</v>
      </c>
      <c r="N3422" s="19">
        <f t="shared" si="215"/>
        <v>82.779200000000003</v>
      </c>
    </row>
    <row r="3423" spans="1:14" x14ac:dyDescent="0.3">
      <c r="A3423" s="10" t="s">
        <v>4136</v>
      </c>
      <c r="B3423" s="11">
        <v>43423</v>
      </c>
      <c r="C3423" s="12" t="s">
        <v>902</v>
      </c>
      <c r="D3423" s="12" t="s">
        <v>29</v>
      </c>
      <c r="E3423" s="12" t="s">
        <v>9</v>
      </c>
      <c r="F3423" s="12" t="s">
        <v>10</v>
      </c>
      <c r="G3423" s="12">
        <v>16.739999999999998</v>
      </c>
      <c r="H3423" s="12">
        <v>21</v>
      </c>
      <c r="I3423" s="12">
        <v>3.3479999999999999</v>
      </c>
      <c r="J3423" s="13">
        <v>0.02</v>
      </c>
      <c r="K3423" s="12" t="str">
        <f t="shared" si="212"/>
        <v>November</v>
      </c>
      <c r="L3423" s="24">
        <f t="shared" si="213"/>
        <v>0.2</v>
      </c>
      <c r="M3423" s="12">
        <f t="shared" si="214"/>
        <v>0.79714285714285704</v>
      </c>
      <c r="N3423" s="19">
        <f t="shared" si="215"/>
        <v>16.405199999999997</v>
      </c>
    </row>
    <row r="3424" spans="1:14" x14ac:dyDescent="0.3">
      <c r="A3424" s="10" t="s">
        <v>4137</v>
      </c>
      <c r="B3424" s="11">
        <v>42945</v>
      </c>
      <c r="C3424" s="12" t="s">
        <v>4138</v>
      </c>
      <c r="D3424" s="12" t="s">
        <v>45</v>
      </c>
      <c r="E3424" s="12" t="s">
        <v>9</v>
      </c>
      <c r="F3424" s="12" t="s">
        <v>10</v>
      </c>
      <c r="G3424" s="12">
        <v>84.784000000000006</v>
      </c>
      <c r="H3424" s="12">
        <v>28</v>
      </c>
      <c r="I3424" s="12">
        <v>16.956800000000001</v>
      </c>
      <c r="J3424" s="13">
        <v>0.18</v>
      </c>
      <c r="K3424" s="12" t="str">
        <f t="shared" si="212"/>
        <v>July</v>
      </c>
      <c r="L3424" s="24">
        <f t="shared" si="213"/>
        <v>0.2</v>
      </c>
      <c r="M3424" s="12">
        <f t="shared" si="214"/>
        <v>3.028</v>
      </c>
      <c r="N3424" s="19">
        <f t="shared" si="215"/>
        <v>69.522880000000001</v>
      </c>
    </row>
    <row r="3425" spans="1:14" x14ac:dyDescent="0.3">
      <c r="A3425" s="10" t="s">
        <v>4139</v>
      </c>
      <c r="B3425" s="11">
        <v>42710</v>
      </c>
      <c r="C3425" s="12" t="s">
        <v>313</v>
      </c>
      <c r="D3425" s="12" t="s">
        <v>8</v>
      </c>
      <c r="E3425" s="12" t="s">
        <v>3</v>
      </c>
      <c r="F3425" s="12" t="s">
        <v>10</v>
      </c>
      <c r="G3425" s="12">
        <v>29.9</v>
      </c>
      <c r="H3425" s="12">
        <v>24</v>
      </c>
      <c r="I3425" s="12">
        <v>5.98</v>
      </c>
      <c r="J3425" s="13">
        <v>0.01</v>
      </c>
      <c r="K3425" s="12" t="str">
        <f t="shared" si="212"/>
        <v>December</v>
      </c>
      <c r="L3425" s="24">
        <f t="shared" si="213"/>
        <v>0.2</v>
      </c>
      <c r="M3425" s="12">
        <f t="shared" si="214"/>
        <v>1.2458333333333333</v>
      </c>
      <c r="N3425" s="19">
        <f t="shared" si="215"/>
        <v>29.600999999999999</v>
      </c>
    </row>
    <row r="3426" spans="1:14" x14ac:dyDescent="0.3">
      <c r="A3426" s="10" t="s">
        <v>4140</v>
      </c>
      <c r="B3426" s="11">
        <v>42894</v>
      </c>
      <c r="C3426" s="12" t="s">
        <v>4141</v>
      </c>
      <c r="D3426" s="12" t="s">
        <v>45</v>
      </c>
      <c r="E3426" s="12" t="s">
        <v>9</v>
      </c>
      <c r="F3426" s="12" t="s">
        <v>10</v>
      </c>
      <c r="G3426" s="12">
        <v>70.88</v>
      </c>
      <c r="H3426" s="12">
        <v>12</v>
      </c>
      <c r="I3426" s="12">
        <v>14.176</v>
      </c>
      <c r="J3426" s="13">
        <v>7.0000000000000007E-2</v>
      </c>
      <c r="K3426" s="12" t="str">
        <f t="shared" si="212"/>
        <v>June</v>
      </c>
      <c r="L3426" s="24">
        <f t="shared" si="213"/>
        <v>0.2</v>
      </c>
      <c r="M3426" s="12">
        <f t="shared" si="214"/>
        <v>5.9066666666666663</v>
      </c>
      <c r="N3426" s="19">
        <f t="shared" si="215"/>
        <v>65.918399999999991</v>
      </c>
    </row>
    <row r="3427" spans="1:14" x14ac:dyDescent="0.3">
      <c r="A3427" s="10" t="s">
        <v>4142</v>
      </c>
      <c r="B3427" s="11">
        <v>43410</v>
      </c>
      <c r="C3427" s="12" t="s">
        <v>2946</v>
      </c>
      <c r="D3427" s="12" t="s">
        <v>8</v>
      </c>
      <c r="E3427" s="12" t="s">
        <v>30</v>
      </c>
      <c r="F3427" s="12" t="s">
        <v>10</v>
      </c>
      <c r="G3427" s="12">
        <v>3.76</v>
      </c>
      <c r="H3427" s="12">
        <v>2</v>
      </c>
      <c r="I3427" s="12">
        <v>0.752</v>
      </c>
      <c r="J3427" s="13">
        <v>0.19</v>
      </c>
      <c r="K3427" s="12" t="str">
        <f t="shared" si="212"/>
        <v>November</v>
      </c>
      <c r="L3427" s="24">
        <f t="shared" si="213"/>
        <v>0.2</v>
      </c>
      <c r="M3427" s="12">
        <f t="shared" si="214"/>
        <v>1.88</v>
      </c>
      <c r="N3427" s="19">
        <f t="shared" si="215"/>
        <v>3.0455999999999999</v>
      </c>
    </row>
    <row r="3428" spans="1:14" x14ac:dyDescent="0.3">
      <c r="A3428" s="10" t="s">
        <v>4143</v>
      </c>
      <c r="B3428" s="11">
        <v>42926</v>
      </c>
      <c r="C3428" s="12" t="s">
        <v>3121</v>
      </c>
      <c r="D3428" s="12" t="s">
        <v>45</v>
      </c>
      <c r="E3428" s="12" t="s">
        <v>3</v>
      </c>
      <c r="F3428" s="12" t="s">
        <v>10</v>
      </c>
      <c r="G3428" s="12">
        <v>27.263999999999999</v>
      </c>
      <c r="H3428" s="12">
        <v>23</v>
      </c>
      <c r="I3428" s="12">
        <v>5.4527999999999999</v>
      </c>
      <c r="J3428" s="13">
        <v>0.14000000000000001</v>
      </c>
      <c r="K3428" s="12" t="str">
        <f t="shared" si="212"/>
        <v>July</v>
      </c>
      <c r="L3428" s="24">
        <f t="shared" si="213"/>
        <v>0.2</v>
      </c>
      <c r="M3428" s="12">
        <f t="shared" si="214"/>
        <v>1.1853913043478261</v>
      </c>
      <c r="N3428" s="19">
        <f t="shared" si="215"/>
        <v>23.447039999999998</v>
      </c>
    </row>
    <row r="3429" spans="1:14" x14ac:dyDescent="0.3">
      <c r="A3429" s="10" t="s">
        <v>4144</v>
      </c>
      <c r="B3429" s="11">
        <v>42225</v>
      </c>
      <c r="C3429" s="12" t="s">
        <v>2108</v>
      </c>
      <c r="D3429" s="12" t="s">
        <v>29</v>
      </c>
      <c r="E3429" s="12" t="s">
        <v>30</v>
      </c>
      <c r="F3429" s="12" t="s">
        <v>10</v>
      </c>
      <c r="G3429" s="12">
        <v>56.65</v>
      </c>
      <c r="H3429" s="12">
        <v>19</v>
      </c>
      <c r="I3429" s="12">
        <v>11.33</v>
      </c>
      <c r="J3429" s="13">
        <v>0.02</v>
      </c>
      <c r="K3429" s="12" t="str">
        <f t="shared" si="212"/>
        <v>August</v>
      </c>
      <c r="L3429" s="24">
        <f t="shared" si="213"/>
        <v>0.2</v>
      </c>
      <c r="M3429" s="12">
        <f t="shared" si="214"/>
        <v>2.9815789473684209</v>
      </c>
      <c r="N3429" s="19">
        <f t="shared" si="215"/>
        <v>55.516999999999996</v>
      </c>
    </row>
    <row r="3430" spans="1:14" x14ac:dyDescent="0.3">
      <c r="A3430" s="10" t="s">
        <v>4145</v>
      </c>
      <c r="B3430" s="11">
        <v>42079</v>
      </c>
      <c r="C3430" s="12" t="s">
        <v>2946</v>
      </c>
      <c r="D3430" s="12" t="s">
        <v>8</v>
      </c>
      <c r="E3430" s="12" t="s">
        <v>30</v>
      </c>
      <c r="F3430" s="12" t="s">
        <v>18</v>
      </c>
      <c r="G3430" s="12">
        <v>471.92</v>
      </c>
      <c r="H3430" s="12">
        <v>5</v>
      </c>
      <c r="I3430" s="12">
        <v>94.384</v>
      </c>
      <c r="J3430" s="13">
        <v>0.04</v>
      </c>
      <c r="K3430" s="12" t="str">
        <f t="shared" si="212"/>
        <v>March</v>
      </c>
      <c r="L3430" s="24">
        <f t="shared" si="213"/>
        <v>0.19999999999999998</v>
      </c>
      <c r="M3430" s="12">
        <f t="shared" si="214"/>
        <v>94.384</v>
      </c>
      <c r="N3430" s="19">
        <f t="shared" si="215"/>
        <v>453.04320000000001</v>
      </c>
    </row>
    <row r="3431" spans="1:14" x14ac:dyDescent="0.3">
      <c r="A3431" s="10" t="s">
        <v>4146</v>
      </c>
      <c r="B3431" s="11">
        <v>42372</v>
      </c>
      <c r="C3431" s="12" t="s">
        <v>1907</v>
      </c>
      <c r="D3431" s="12" t="s">
        <v>45</v>
      </c>
      <c r="E3431" s="12" t="s">
        <v>3</v>
      </c>
      <c r="F3431" s="12" t="s">
        <v>10</v>
      </c>
      <c r="G3431" s="12">
        <v>58.72</v>
      </c>
      <c r="H3431" s="12">
        <v>24</v>
      </c>
      <c r="I3431" s="12">
        <v>11.744</v>
      </c>
      <c r="J3431" s="13">
        <v>0.03</v>
      </c>
      <c r="K3431" s="12" t="str">
        <f t="shared" si="212"/>
        <v>January</v>
      </c>
      <c r="L3431" s="24">
        <f t="shared" si="213"/>
        <v>0.2</v>
      </c>
      <c r="M3431" s="12">
        <f t="shared" si="214"/>
        <v>2.4466666666666668</v>
      </c>
      <c r="N3431" s="19">
        <f t="shared" si="215"/>
        <v>56.958399999999997</v>
      </c>
    </row>
    <row r="3432" spans="1:14" x14ac:dyDescent="0.3">
      <c r="A3432" s="10" t="s">
        <v>4147</v>
      </c>
      <c r="B3432" s="11">
        <v>42620</v>
      </c>
      <c r="C3432" s="12" t="s">
        <v>47</v>
      </c>
      <c r="D3432" s="12" t="s">
        <v>8</v>
      </c>
      <c r="E3432" s="12" t="s">
        <v>3</v>
      </c>
      <c r="F3432" s="12" t="s">
        <v>10</v>
      </c>
      <c r="G3432" s="12">
        <v>5.16</v>
      </c>
      <c r="H3432" s="12">
        <v>17</v>
      </c>
      <c r="I3432" s="12">
        <v>1.032</v>
      </c>
      <c r="J3432" s="13">
        <v>0.02</v>
      </c>
      <c r="K3432" s="12" t="str">
        <f t="shared" si="212"/>
        <v>September</v>
      </c>
      <c r="L3432" s="24">
        <f t="shared" si="213"/>
        <v>0.2</v>
      </c>
      <c r="M3432" s="12">
        <f t="shared" si="214"/>
        <v>0.30352941176470588</v>
      </c>
      <c r="N3432" s="19">
        <f t="shared" si="215"/>
        <v>5.0568</v>
      </c>
    </row>
    <row r="3433" spans="1:14" x14ac:dyDescent="0.3">
      <c r="A3433" s="10" t="s">
        <v>4148</v>
      </c>
      <c r="B3433" s="11">
        <v>42786</v>
      </c>
      <c r="C3433" s="12" t="s">
        <v>393</v>
      </c>
      <c r="D3433" s="12" t="s">
        <v>8</v>
      </c>
      <c r="E3433" s="12" t="s">
        <v>3</v>
      </c>
      <c r="F3433" s="12" t="s">
        <v>10</v>
      </c>
      <c r="G3433" s="12">
        <v>16.495999999999999</v>
      </c>
      <c r="H3433" s="12">
        <v>30</v>
      </c>
      <c r="I3433" s="12">
        <v>3.2991999999999999</v>
      </c>
      <c r="J3433" s="13">
        <v>0.04</v>
      </c>
      <c r="K3433" s="12" t="str">
        <f t="shared" si="212"/>
        <v>February</v>
      </c>
      <c r="L3433" s="24">
        <f t="shared" si="213"/>
        <v>0.2</v>
      </c>
      <c r="M3433" s="12">
        <f t="shared" si="214"/>
        <v>0.54986666666666661</v>
      </c>
      <c r="N3433" s="19">
        <f t="shared" si="215"/>
        <v>15.83616</v>
      </c>
    </row>
    <row r="3434" spans="1:14" x14ac:dyDescent="0.3">
      <c r="A3434" s="10" t="s">
        <v>4149</v>
      </c>
      <c r="B3434" s="11">
        <v>43359</v>
      </c>
      <c r="C3434" s="12" t="s">
        <v>2453</v>
      </c>
      <c r="D3434" s="12" t="s">
        <v>2</v>
      </c>
      <c r="E3434" s="12" t="s">
        <v>3</v>
      </c>
      <c r="F3434" s="12" t="s">
        <v>18</v>
      </c>
      <c r="G3434" s="12">
        <v>71.975999999999999</v>
      </c>
      <c r="H3434" s="12">
        <v>1</v>
      </c>
      <c r="I3434" s="12">
        <v>14.395200000000001</v>
      </c>
      <c r="J3434" s="13">
        <v>0.13</v>
      </c>
      <c r="K3434" s="12" t="str">
        <f t="shared" si="212"/>
        <v>September</v>
      </c>
      <c r="L3434" s="24">
        <f t="shared" si="213"/>
        <v>0.2</v>
      </c>
      <c r="M3434" s="12">
        <f t="shared" si="214"/>
        <v>71.975999999999999</v>
      </c>
      <c r="N3434" s="19">
        <f t="shared" si="215"/>
        <v>62.619119999999995</v>
      </c>
    </row>
    <row r="3435" spans="1:14" x14ac:dyDescent="0.3">
      <c r="A3435" s="10" t="s">
        <v>4150</v>
      </c>
      <c r="B3435" s="11">
        <v>43231</v>
      </c>
      <c r="C3435" s="12" t="s">
        <v>2929</v>
      </c>
      <c r="D3435" s="12" t="s">
        <v>29</v>
      </c>
      <c r="E3435" s="12" t="s">
        <v>9</v>
      </c>
      <c r="F3435" s="12" t="s">
        <v>18</v>
      </c>
      <c r="G3435" s="12">
        <v>492.76799999999997</v>
      </c>
      <c r="H3435" s="12">
        <v>17</v>
      </c>
      <c r="I3435" s="12">
        <v>98.553600000000003</v>
      </c>
      <c r="J3435" s="13">
        <v>0.18</v>
      </c>
      <c r="K3435" s="12" t="str">
        <f t="shared" si="212"/>
        <v>May</v>
      </c>
      <c r="L3435" s="24">
        <f t="shared" si="213"/>
        <v>0.2</v>
      </c>
      <c r="M3435" s="12">
        <f t="shared" si="214"/>
        <v>28.98635294117647</v>
      </c>
      <c r="N3435" s="19">
        <f t="shared" si="215"/>
        <v>404.06975999999997</v>
      </c>
    </row>
    <row r="3436" spans="1:14" x14ac:dyDescent="0.3">
      <c r="A3436" s="10" t="s">
        <v>4151</v>
      </c>
      <c r="B3436" s="11">
        <v>42420</v>
      </c>
      <c r="C3436" s="12" t="s">
        <v>2649</v>
      </c>
      <c r="D3436" s="12" t="s">
        <v>8</v>
      </c>
      <c r="E3436" s="12" t="s">
        <v>3</v>
      </c>
      <c r="F3436" s="12" t="s">
        <v>10</v>
      </c>
      <c r="G3436" s="12">
        <v>286.79000000000002</v>
      </c>
      <c r="H3436" s="12">
        <v>9</v>
      </c>
      <c r="I3436" s="12">
        <v>57.357999999999997</v>
      </c>
      <c r="J3436" s="13">
        <v>0.09</v>
      </c>
      <c r="K3436" s="12" t="str">
        <f t="shared" si="212"/>
        <v>February</v>
      </c>
      <c r="L3436" s="24">
        <f t="shared" si="213"/>
        <v>0.19999999999999998</v>
      </c>
      <c r="M3436" s="12">
        <f t="shared" si="214"/>
        <v>31.865555555555559</v>
      </c>
      <c r="N3436" s="19">
        <f t="shared" si="215"/>
        <v>260.97890000000001</v>
      </c>
    </row>
    <row r="3437" spans="1:14" x14ac:dyDescent="0.3">
      <c r="A3437" s="10" t="s">
        <v>4152</v>
      </c>
      <c r="B3437" s="11">
        <v>43064</v>
      </c>
      <c r="C3437" s="12" t="s">
        <v>4153</v>
      </c>
      <c r="D3437" s="12" t="s">
        <v>2</v>
      </c>
      <c r="E3437" s="12" t="s">
        <v>30</v>
      </c>
      <c r="F3437" s="12" t="s">
        <v>10</v>
      </c>
      <c r="G3437" s="12">
        <v>5.08</v>
      </c>
      <c r="H3437" s="12">
        <v>2</v>
      </c>
      <c r="I3437" s="12">
        <v>1.016</v>
      </c>
      <c r="J3437" s="13">
        <v>0.21</v>
      </c>
      <c r="K3437" s="12" t="str">
        <f t="shared" si="212"/>
        <v>November</v>
      </c>
      <c r="L3437" s="24">
        <f t="shared" si="213"/>
        <v>0.2</v>
      </c>
      <c r="M3437" s="12">
        <f t="shared" si="214"/>
        <v>2.54</v>
      </c>
      <c r="N3437" s="19">
        <f t="shared" si="215"/>
        <v>4.0132000000000003</v>
      </c>
    </row>
    <row r="3438" spans="1:14" x14ac:dyDescent="0.3">
      <c r="A3438" s="10" t="s">
        <v>4154</v>
      </c>
      <c r="B3438" s="11">
        <v>43171</v>
      </c>
      <c r="C3438" s="12" t="s">
        <v>1812</v>
      </c>
      <c r="D3438" s="12" t="s">
        <v>2</v>
      </c>
      <c r="E3438" s="12" t="s">
        <v>3</v>
      </c>
      <c r="F3438" s="12" t="s">
        <v>18</v>
      </c>
      <c r="G3438" s="12">
        <v>47.991999999999997</v>
      </c>
      <c r="H3438" s="12">
        <v>15</v>
      </c>
      <c r="I3438" s="12">
        <v>9.5983999999999998</v>
      </c>
      <c r="J3438" s="13">
        <v>0.02</v>
      </c>
      <c r="K3438" s="12" t="str">
        <f t="shared" si="212"/>
        <v>March</v>
      </c>
      <c r="L3438" s="24">
        <f t="shared" si="213"/>
        <v>0.2</v>
      </c>
      <c r="M3438" s="12">
        <f t="shared" si="214"/>
        <v>3.1994666666666665</v>
      </c>
      <c r="N3438" s="19">
        <f t="shared" si="215"/>
        <v>47.032159999999998</v>
      </c>
    </row>
    <row r="3439" spans="1:14" x14ac:dyDescent="0.3">
      <c r="A3439" s="10" t="s">
        <v>4155</v>
      </c>
      <c r="B3439" s="11">
        <v>42652</v>
      </c>
      <c r="C3439" s="12" t="s">
        <v>2483</v>
      </c>
      <c r="D3439" s="12" t="s">
        <v>45</v>
      </c>
      <c r="E3439" s="12" t="s">
        <v>9</v>
      </c>
      <c r="F3439" s="12" t="s">
        <v>10</v>
      </c>
      <c r="G3439" s="12">
        <v>61.96</v>
      </c>
      <c r="H3439" s="12">
        <v>7</v>
      </c>
      <c r="I3439" s="12">
        <v>12.391999999999999</v>
      </c>
      <c r="J3439" s="13">
        <v>0.04</v>
      </c>
      <c r="K3439" s="12" t="str">
        <f t="shared" si="212"/>
        <v>October</v>
      </c>
      <c r="L3439" s="24">
        <f t="shared" si="213"/>
        <v>0.19999999999999998</v>
      </c>
      <c r="M3439" s="12">
        <f t="shared" si="214"/>
        <v>8.8514285714285723</v>
      </c>
      <c r="N3439" s="19">
        <f t="shared" si="215"/>
        <v>59.4816</v>
      </c>
    </row>
    <row r="3440" spans="1:14" x14ac:dyDescent="0.3">
      <c r="A3440" s="10" t="s">
        <v>4156</v>
      </c>
      <c r="B3440" s="11">
        <v>43083</v>
      </c>
      <c r="C3440" s="12" t="s">
        <v>962</v>
      </c>
      <c r="D3440" s="12" t="s">
        <v>2</v>
      </c>
      <c r="E3440" s="12" t="s">
        <v>3</v>
      </c>
      <c r="F3440" s="12" t="s">
        <v>4</v>
      </c>
      <c r="G3440" s="12">
        <v>133.38</v>
      </c>
      <c r="H3440" s="12">
        <v>29</v>
      </c>
      <c r="I3440" s="12">
        <v>26.675999999999998</v>
      </c>
      <c r="J3440" s="13">
        <v>0</v>
      </c>
      <c r="K3440" s="12" t="str">
        <f t="shared" si="212"/>
        <v>December</v>
      </c>
      <c r="L3440" s="24">
        <f t="shared" si="213"/>
        <v>0.19999999999999998</v>
      </c>
      <c r="M3440" s="12">
        <f t="shared" si="214"/>
        <v>4.5993103448275861</v>
      </c>
      <c r="N3440" s="19">
        <f t="shared" si="215"/>
        <v>133.38</v>
      </c>
    </row>
    <row r="3441" spans="1:14" x14ac:dyDescent="0.3">
      <c r="A3441" s="10" t="s">
        <v>4157</v>
      </c>
      <c r="B3441" s="11">
        <v>42525</v>
      </c>
      <c r="C3441" s="12" t="s">
        <v>4158</v>
      </c>
      <c r="D3441" s="12" t="s">
        <v>2</v>
      </c>
      <c r="E3441" s="12" t="s">
        <v>3</v>
      </c>
      <c r="F3441" s="12" t="s">
        <v>10</v>
      </c>
      <c r="G3441" s="12">
        <v>47.951999999999998</v>
      </c>
      <c r="H3441" s="12">
        <v>26</v>
      </c>
      <c r="I3441" s="12">
        <v>9.5904000000000007</v>
      </c>
      <c r="J3441" s="13">
        <v>0.15</v>
      </c>
      <c r="K3441" s="12" t="str">
        <f t="shared" si="212"/>
        <v>June</v>
      </c>
      <c r="L3441" s="24">
        <f t="shared" si="213"/>
        <v>0.2</v>
      </c>
      <c r="M3441" s="12">
        <f t="shared" si="214"/>
        <v>1.8443076923076922</v>
      </c>
      <c r="N3441" s="19">
        <f t="shared" si="215"/>
        <v>40.7592</v>
      </c>
    </row>
    <row r="3442" spans="1:14" x14ac:dyDescent="0.3">
      <c r="A3442" s="10" t="s">
        <v>4159</v>
      </c>
      <c r="B3442" s="11">
        <v>42747</v>
      </c>
      <c r="C3442" s="12" t="s">
        <v>2036</v>
      </c>
      <c r="D3442" s="12" t="s">
        <v>45</v>
      </c>
      <c r="E3442" s="12" t="s">
        <v>3</v>
      </c>
      <c r="F3442" s="12" t="s">
        <v>4</v>
      </c>
      <c r="G3442" s="12">
        <v>16.739999999999998</v>
      </c>
      <c r="H3442" s="12">
        <v>18</v>
      </c>
      <c r="I3442" s="12">
        <v>3.3479999999999999</v>
      </c>
      <c r="J3442" s="13">
        <v>0.2</v>
      </c>
      <c r="K3442" s="12" t="str">
        <f t="shared" si="212"/>
        <v>January</v>
      </c>
      <c r="L3442" s="24">
        <f t="shared" si="213"/>
        <v>0.2</v>
      </c>
      <c r="M3442" s="12">
        <f t="shared" si="214"/>
        <v>0.92999999999999994</v>
      </c>
      <c r="N3442" s="19">
        <f t="shared" si="215"/>
        <v>13.391999999999999</v>
      </c>
    </row>
    <row r="3443" spans="1:14" x14ac:dyDescent="0.3">
      <c r="A3443" s="10" t="s">
        <v>4160</v>
      </c>
      <c r="B3443" s="11">
        <v>43445</v>
      </c>
      <c r="C3443" s="12" t="s">
        <v>878</v>
      </c>
      <c r="D3443" s="12" t="s">
        <v>29</v>
      </c>
      <c r="E3443" s="12" t="s">
        <v>9</v>
      </c>
      <c r="F3443" s="12" t="s">
        <v>10</v>
      </c>
      <c r="G3443" s="12">
        <v>10.848000000000001</v>
      </c>
      <c r="H3443" s="12">
        <v>30</v>
      </c>
      <c r="I3443" s="12">
        <v>2.1696</v>
      </c>
      <c r="J3443" s="13">
        <v>0.18</v>
      </c>
      <c r="K3443" s="12" t="str">
        <f t="shared" si="212"/>
        <v>December</v>
      </c>
      <c r="L3443" s="24">
        <f t="shared" si="213"/>
        <v>0.19999999999999998</v>
      </c>
      <c r="M3443" s="12">
        <f t="shared" si="214"/>
        <v>0.36160000000000003</v>
      </c>
      <c r="N3443" s="19">
        <f t="shared" si="215"/>
        <v>8.8953600000000002</v>
      </c>
    </row>
    <row r="3444" spans="1:14" x14ac:dyDescent="0.3">
      <c r="A3444" s="10" t="s">
        <v>4161</v>
      </c>
      <c r="B3444" s="11">
        <v>43162</v>
      </c>
      <c r="C3444" s="12" t="s">
        <v>759</v>
      </c>
      <c r="D3444" s="12" t="s">
        <v>29</v>
      </c>
      <c r="E3444" s="12" t="s">
        <v>3</v>
      </c>
      <c r="F3444" s="12" t="s">
        <v>4</v>
      </c>
      <c r="G3444" s="12">
        <v>180.98</v>
      </c>
      <c r="H3444" s="12">
        <v>24</v>
      </c>
      <c r="I3444" s="12">
        <v>36.195999999999998</v>
      </c>
      <c r="J3444" s="13">
        <v>0.11</v>
      </c>
      <c r="K3444" s="12" t="str">
        <f t="shared" si="212"/>
        <v>March</v>
      </c>
      <c r="L3444" s="24">
        <f t="shared" si="213"/>
        <v>0.2</v>
      </c>
      <c r="M3444" s="12">
        <f t="shared" si="214"/>
        <v>7.5408333333333326</v>
      </c>
      <c r="N3444" s="19">
        <f t="shared" si="215"/>
        <v>161.07219999999998</v>
      </c>
    </row>
    <row r="3445" spans="1:14" x14ac:dyDescent="0.3">
      <c r="A3445" s="10" t="s">
        <v>4162</v>
      </c>
      <c r="B3445" s="11">
        <v>43066</v>
      </c>
      <c r="C3445" s="12" t="s">
        <v>1267</v>
      </c>
      <c r="D3445" s="12" t="s">
        <v>29</v>
      </c>
      <c r="E3445" s="12" t="s">
        <v>9</v>
      </c>
      <c r="F3445" s="12" t="s">
        <v>18</v>
      </c>
      <c r="G3445" s="12">
        <v>34.950000000000003</v>
      </c>
      <c r="H3445" s="12">
        <v>7</v>
      </c>
      <c r="I3445" s="12">
        <v>6.99</v>
      </c>
      <c r="J3445" s="13">
        <v>0.17</v>
      </c>
      <c r="K3445" s="12" t="str">
        <f t="shared" si="212"/>
        <v>November</v>
      </c>
      <c r="L3445" s="24">
        <f t="shared" si="213"/>
        <v>0.19999999999999998</v>
      </c>
      <c r="M3445" s="12">
        <f t="shared" si="214"/>
        <v>4.9928571428571429</v>
      </c>
      <c r="N3445" s="19">
        <f t="shared" si="215"/>
        <v>29.008500000000002</v>
      </c>
    </row>
    <row r="3446" spans="1:14" x14ac:dyDescent="0.3">
      <c r="A3446" s="10" t="s">
        <v>4163</v>
      </c>
      <c r="B3446" s="11">
        <v>42247</v>
      </c>
      <c r="C3446" s="12" t="s">
        <v>268</v>
      </c>
      <c r="D3446" s="12" t="s">
        <v>29</v>
      </c>
      <c r="E3446" s="12" t="s">
        <v>3</v>
      </c>
      <c r="F3446" s="12" t="s">
        <v>18</v>
      </c>
      <c r="G3446" s="12">
        <v>92.52</v>
      </c>
      <c r="H3446" s="12">
        <v>18</v>
      </c>
      <c r="I3446" s="12">
        <v>18.504000000000001</v>
      </c>
      <c r="J3446" s="13">
        <v>0.13</v>
      </c>
      <c r="K3446" s="12" t="str">
        <f t="shared" si="212"/>
        <v>August</v>
      </c>
      <c r="L3446" s="24">
        <f t="shared" si="213"/>
        <v>0.2</v>
      </c>
      <c r="M3446" s="12">
        <f t="shared" si="214"/>
        <v>5.14</v>
      </c>
      <c r="N3446" s="19">
        <f t="shared" si="215"/>
        <v>80.492400000000004</v>
      </c>
    </row>
    <row r="3447" spans="1:14" x14ac:dyDescent="0.3">
      <c r="A3447" s="10" t="s">
        <v>4164</v>
      </c>
      <c r="B3447" s="11">
        <v>42959</v>
      </c>
      <c r="C3447" s="12" t="s">
        <v>1630</v>
      </c>
      <c r="D3447" s="12" t="s">
        <v>45</v>
      </c>
      <c r="E3447" s="12" t="s">
        <v>9</v>
      </c>
      <c r="F3447" s="12" t="s">
        <v>10</v>
      </c>
      <c r="G3447" s="12">
        <v>8.56</v>
      </c>
      <c r="H3447" s="12">
        <v>3</v>
      </c>
      <c r="I3447" s="12">
        <v>1.712</v>
      </c>
      <c r="J3447" s="13">
        <v>0.25</v>
      </c>
      <c r="K3447" s="12" t="str">
        <f t="shared" si="212"/>
        <v>August</v>
      </c>
      <c r="L3447" s="24">
        <f t="shared" si="213"/>
        <v>0.19999999999999998</v>
      </c>
      <c r="M3447" s="12">
        <f t="shared" si="214"/>
        <v>2.8533333333333335</v>
      </c>
      <c r="N3447" s="19">
        <f t="shared" si="215"/>
        <v>6.42</v>
      </c>
    </row>
    <row r="3448" spans="1:14" x14ac:dyDescent="0.3">
      <c r="A3448" s="10" t="s">
        <v>4165</v>
      </c>
      <c r="B3448" s="11">
        <v>42189</v>
      </c>
      <c r="C3448" s="12" t="s">
        <v>1131</v>
      </c>
      <c r="D3448" s="12" t="s">
        <v>8</v>
      </c>
      <c r="E3448" s="12" t="s">
        <v>3</v>
      </c>
      <c r="F3448" s="12" t="s">
        <v>4</v>
      </c>
      <c r="G3448" s="12">
        <v>8.9600000000000009</v>
      </c>
      <c r="H3448" s="12">
        <v>25</v>
      </c>
      <c r="I3448" s="12">
        <v>1.792</v>
      </c>
      <c r="J3448" s="13">
        <v>0.16</v>
      </c>
      <c r="K3448" s="12" t="str">
        <f t="shared" si="212"/>
        <v>July</v>
      </c>
      <c r="L3448" s="24">
        <f t="shared" si="213"/>
        <v>0.19999999999999998</v>
      </c>
      <c r="M3448" s="12">
        <f t="shared" si="214"/>
        <v>0.35840000000000005</v>
      </c>
      <c r="N3448" s="19">
        <f t="shared" si="215"/>
        <v>7.5264000000000006</v>
      </c>
    </row>
    <row r="3449" spans="1:14" x14ac:dyDescent="0.3">
      <c r="A3449" s="10" t="s">
        <v>4166</v>
      </c>
      <c r="B3449" s="11">
        <v>42243</v>
      </c>
      <c r="C3449" s="12" t="s">
        <v>2647</v>
      </c>
      <c r="D3449" s="12" t="s">
        <v>45</v>
      </c>
      <c r="E3449" s="12" t="s">
        <v>9</v>
      </c>
      <c r="F3449" s="12" t="s">
        <v>18</v>
      </c>
      <c r="G3449" s="12">
        <v>579.95000000000005</v>
      </c>
      <c r="H3449" s="12">
        <v>25</v>
      </c>
      <c r="I3449" s="12">
        <v>115.99</v>
      </c>
      <c r="J3449" s="13">
        <v>0.11</v>
      </c>
      <c r="K3449" s="12" t="str">
        <f t="shared" si="212"/>
        <v>August</v>
      </c>
      <c r="L3449" s="24">
        <f t="shared" si="213"/>
        <v>0.19999999999999998</v>
      </c>
      <c r="M3449" s="12">
        <f t="shared" si="214"/>
        <v>23.198</v>
      </c>
      <c r="N3449" s="19">
        <f t="shared" si="215"/>
        <v>516.15550000000007</v>
      </c>
    </row>
    <row r="3450" spans="1:14" x14ac:dyDescent="0.3">
      <c r="A3450" s="10" t="s">
        <v>4167</v>
      </c>
      <c r="B3450" s="11">
        <v>43029</v>
      </c>
      <c r="C3450" s="12" t="s">
        <v>2102</v>
      </c>
      <c r="D3450" s="12" t="s">
        <v>29</v>
      </c>
      <c r="E3450" s="12" t="s">
        <v>9</v>
      </c>
      <c r="F3450" s="12" t="s">
        <v>10</v>
      </c>
      <c r="G3450" s="12">
        <v>7.92</v>
      </c>
      <c r="H3450" s="12">
        <v>22</v>
      </c>
      <c r="I3450" s="12">
        <v>1.5840000000000001</v>
      </c>
      <c r="J3450" s="13">
        <v>0.08</v>
      </c>
      <c r="K3450" s="12" t="str">
        <f t="shared" si="212"/>
        <v>October</v>
      </c>
      <c r="L3450" s="24">
        <f t="shared" si="213"/>
        <v>0.2</v>
      </c>
      <c r="M3450" s="12">
        <f t="shared" si="214"/>
        <v>0.36</v>
      </c>
      <c r="N3450" s="19">
        <f t="shared" si="215"/>
        <v>7.2863999999999995</v>
      </c>
    </row>
    <row r="3451" spans="1:14" x14ac:dyDescent="0.3">
      <c r="A3451" s="10" t="s">
        <v>4168</v>
      </c>
      <c r="B3451" s="11">
        <v>43069</v>
      </c>
      <c r="C3451" s="12" t="s">
        <v>733</v>
      </c>
      <c r="D3451" s="12" t="s">
        <v>29</v>
      </c>
      <c r="E3451" s="12" t="s">
        <v>3</v>
      </c>
      <c r="F3451" s="12" t="s">
        <v>18</v>
      </c>
      <c r="G3451" s="12">
        <v>36.192</v>
      </c>
      <c r="H3451" s="12">
        <v>11</v>
      </c>
      <c r="I3451" s="12">
        <v>7.2384000000000004</v>
      </c>
      <c r="J3451" s="13">
        <v>0.23</v>
      </c>
      <c r="K3451" s="12" t="str">
        <f t="shared" si="212"/>
        <v>November</v>
      </c>
      <c r="L3451" s="24">
        <f t="shared" si="213"/>
        <v>0.2</v>
      </c>
      <c r="M3451" s="12">
        <f t="shared" si="214"/>
        <v>3.2901818181818183</v>
      </c>
      <c r="N3451" s="19">
        <f t="shared" si="215"/>
        <v>27.867840000000001</v>
      </c>
    </row>
    <row r="3452" spans="1:14" x14ac:dyDescent="0.3">
      <c r="A3452" s="10" t="s">
        <v>4169</v>
      </c>
      <c r="B3452" s="11">
        <v>43229</v>
      </c>
      <c r="C3452" s="12" t="s">
        <v>3690</v>
      </c>
      <c r="D3452" s="12" t="s">
        <v>45</v>
      </c>
      <c r="E3452" s="12" t="s">
        <v>30</v>
      </c>
      <c r="F3452" s="12" t="s">
        <v>10</v>
      </c>
      <c r="G3452" s="12">
        <v>147.184</v>
      </c>
      <c r="H3452" s="12">
        <v>2</v>
      </c>
      <c r="I3452" s="12">
        <v>29.436800000000002</v>
      </c>
      <c r="J3452" s="13">
        <v>0.19</v>
      </c>
      <c r="K3452" s="12" t="str">
        <f t="shared" si="212"/>
        <v>May</v>
      </c>
      <c r="L3452" s="24">
        <f t="shared" si="213"/>
        <v>0.2</v>
      </c>
      <c r="M3452" s="12">
        <f t="shared" si="214"/>
        <v>73.591999999999999</v>
      </c>
      <c r="N3452" s="19">
        <f t="shared" si="215"/>
        <v>119.21903999999999</v>
      </c>
    </row>
    <row r="3453" spans="1:14" x14ac:dyDescent="0.3">
      <c r="A3453" s="10" t="s">
        <v>4170</v>
      </c>
      <c r="B3453" s="11">
        <v>42407</v>
      </c>
      <c r="C3453" s="12" t="s">
        <v>2781</v>
      </c>
      <c r="D3453" s="12" t="s">
        <v>2</v>
      </c>
      <c r="E3453" s="12" t="s">
        <v>3</v>
      </c>
      <c r="F3453" s="12" t="s">
        <v>4</v>
      </c>
      <c r="G3453" s="12">
        <v>408.42200000000003</v>
      </c>
      <c r="H3453" s="12">
        <v>24</v>
      </c>
      <c r="I3453" s="12">
        <v>81.684399999999997</v>
      </c>
      <c r="J3453" s="13">
        <v>0.18</v>
      </c>
      <c r="K3453" s="12" t="str">
        <f t="shared" si="212"/>
        <v>February</v>
      </c>
      <c r="L3453" s="24">
        <f t="shared" si="213"/>
        <v>0.19999999999999998</v>
      </c>
      <c r="M3453" s="12">
        <f t="shared" si="214"/>
        <v>17.017583333333334</v>
      </c>
      <c r="N3453" s="19">
        <f t="shared" si="215"/>
        <v>334.90604000000002</v>
      </c>
    </row>
    <row r="3454" spans="1:14" x14ac:dyDescent="0.3">
      <c r="A3454" s="10" t="s">
        <v>4171</v>
      </c>
      <c r="B3454" s="11">
        <v>43367</v>
      </c>
      <c r="C3454" s="12" t="s">
        <v>750</v>
      </c>
      <c r="D3454" s="12" t="s">
        <v>8</v>
      </c>
      <c r="E3454" s="12" t="s">
        <v>9</v>
      </c>
      <c r="F3454" s="12" t="s">
        <v>18</v>
      </c>
      <c r="G3454" s="12">
        <v>72</v>
      </c>
      <c r="H3454" s="12">
        <v>25</v>
      </c>
      <c r="I3454" s="12">
        <v>14.4</v>
      </c>
      <c r="J3454" s="13">
        <v>0.06</v>
      </c>
      <c r="K3454" s="12" t="str">
        <f t="shared" si="212"/>
        <v>September</v>
      </c>
      <c r="L3454" s="24">
        <f t="shared" si="213"/>
        <v>0.2</v>
      </c>
      <c r="M3454" s="12">
        <f t="shared" si="214"/>
        <v>2.88</v>
      </c>
      <c r="N3454" s="19">
        <f t="shared" si="215"/>
        <v>67.680000000000007</v>
      </c>
    </row>
    <row r="3455" spans="1:14" x14ac:dyDescent="0.3">
      <c r="A3455" s="10" t="s">
        <v>4172</v>
      </c>
      <c r="B3455" s="11">
        <v>42955</v>
      </c>
      <c r="C3455" s="12" t="s">
        <v>1592</v>
      </c>
      <c r="D3455" s="12" t="s">
        <v>29</v>
      </c>
      <c r="E3455" s="12" t="s">
        <v>30</v>
      </c>
      <c r="F3455" s="12" t="s">
        <v>4</v>
      </c>
      <c r="G3455" s="12">
        <v>513.024</v>
      </c>
      <c r="H3455" s="12">
        <v>24</v>
      </c>
      <c r="I3455" s="12">
        <v>102.6048</v>
      </c>
      <c r="J3455" s="13">
        <v>0.13</v>
      </c>
      <c r="K3455" s="12" t="str">
        <f t="shared" si="212"/>
        <v>August</v>
      </c>
      <c r="L3455" s="24">
        <f t="shared" si="213"/>
        <v>0.19999999999999998</v>
      </c>
      <c r="M3455" s="12">
        <f t="shared" si="214"/>
        <v>21.376000000000001</v>
      </c>
      <c r="N3455" s="19">
        <f t="shared" si="215"/>
        <v>446.33087999999998</v>
      </c>
    </row>
    <row r="3456" spans="1:14" x14ac:dyDescent="0.3">
      <c r="A3456" s="10" t="s">
        <v>4173</v>
      </c>
      <c r="B3456" s="11">
        <v>43007</v>
      </c>
      <c r="C3456" s="12" t="s">
        <v>1103</v>
      </c>
      <c r="D3456" s="12" t="s">
        <v>2</v>
      </c>
      <c r="E3456" s="12" t="s">
        <v>3</v>
      </c>
      <c r="F3456" s="12" t="s">
        <v>18</v>
      </c>
      <c r="G3456" s="12">
        <v>209.97</v>
      </c>
      <c r="H3456" s="12">
        <v>22</v>
      </c>
      <c r="I3456" s="12">
        <v>41.994</v>
      </c>
      <c r="J3456" s="13">
        <v>0.03</v>
      </c>
      <c r="K3456" s="12" t="str">
        <f t="shared" si="212"/>
        <v>September</v>
      </c>
      <c r="L3456" s="24">
        <f t="shared" si="213"/>
        <v>0.2</v>
      </c>
      <c r="M3456" s="12">
        <f t="shared" si="214"/>
        <v>9.5440909090909098</v>
      </c>
      <c r="N3456" s="19">
        <f t="shared" si="215"/>
        <v>203.67089999999999</v>
      </c>
    </row>
    <row r="3457" spans="1:14" x14ac:dyDescent="0.3">
      <c r="A3457" s="10" t="s">
        <v>4174</v>
      </c>
      <c r="B3457" s="11">
        <v>43377</v>
      </c>
      <c r="C3457" s="12" t="s">
        <v>4175</v>
      </c>
      <c r="D3457" s="12" t="s">
        <v>29</v>
      </c>
      <c r="E3457" s="12" t="s">
        <v>3</v>
      </c>
      <c r="F3457" s="12" t="s">
        <v>10</v>
      </c>
      <c r="G3457" s="12">
        <v>10.368</v>
      </c>
      <c r="H3457" s="12">
        <v>7</v>
      </c>
      <c r="I3457" s="12">
        <v>2.0735999999999999</v>
      </c>
      <c r="J3457" s="13">
        <v>0.04</v>
      </c>
      <c r="K3457" s="12" t="str">
        <f t="shared" si="212"/>
        <v>October</v>
      </c>
      <c r="L3457" s="24">
        <f t="shared" si="213"/>
        <v>0.19999999999999998</v>
      </c>
      <c r="M3457" s="12">
        <f t="shared" si="214"/>
        <v>1.4811428571428571</v>
      </c>
      <c r="N3457" s="19">
        <f t="shared" si="215"/>
        <v>9.9532799999999995</v>
      </c>
    </row>
    <row r="3458" spans="1:14" x14ac:dyDescent="0.3">
      <c r="A3458" s="10" t="s">
        <v>4176</v>
      </c>
      <c r="B3458" s="11">
        <v>43087</v>
      </c>
      <c r="C3458" s="12" t="s">
        <v>1843</v>
      </c>
      <c r="D3458" s="12" t="s">
        <v>29</v>
      </c>
      <c r="E3458" s="12" t="s">
        <v>30</v>
      </c>
      <c r="F3458" s="12" t="s">
        <v>10</v>
      </c>
      <c r="G3458" s="12">
        <v>900.08</v>
      </c>
      <c r="H3458" s="12">
        <v>12</v>
      </c>
      <c r="I3458" s="12">
        <v>180.01599999999999</v>
      </c>
      <c r="J3458" s="13">
        <v>0.17</v>
      </c>
      <c r="K3458" s="12" t="str">
        <f t="shared" ref="K3458:K3521" si="216">TEXT(B3458,"mmmm")</f>
        <v>December</v>
      </c>
      <c r="L3458" s="24">
        <f t="shared" ref="L3458:L3521" si="217">I3458/G3458</f>
        <v>0.19999999999999998</v>
      </c>
      <c r="M3458" s="12">
        <f t="shared" ref="M3458:M3521" si="218">G3458/H3458</f>
        <v>75.006666666666675</v>
      </c>
      <c r="N3458" s="19">
        <f t="shared" ref="N3458:N3521" si="219">G3458-(G3458*J3458)</f>
        <v>747.06640000000004</v>
      </c>
    </row>
    <row r="3459" spans="1:14" x14ac:dyDescent="0.3">
      <c r="A3459" s="10" t="s">
        <v>4177</v>
      </c>
      <c r="B3459" s="11">
        <v>42175</v>
      </c>
      <c r="C3459" s="12" t="s">
        <v>4178</v>
      </c>
      <c r="D3459" s="12" t="s">
        <v>29</v>
      </c>
      <c r="E3459" s="12" t="s">
        <v>3</v>
      </c>
      <c r="F3459" s="12" t="s">
        <v>18</v>
      </c>
      <c r="G3459" s="12">
        <v>201.584</v>
      </c>
      <c r="H3459" s="12">
        <v>14</v>
      </c>
      <c r="I3459" s="12">
        <v>40.316800000000001</v>
      </c>
      <c r="J3459" s="13">
        <v>0.06</v>
      </c>
      <c r="K3459" s="12" t="str">
        <f t="shared" si="216"/>
        <v>June</v>
      </c>
      <c r="L3459" s="24">
        <f t="shared" si="217"/>
        <v>0.2</v>
      </c>
      <c r="M3459" s="12">
        <f t="shared" si="218"/>
        <v>14.398857142857143</v>
      </c>
      <c r="N3459" s="19">
        <f t="shared" si="219"/>
        <v>189.48895999999999</v>
      </c>
    </row>
    <row r="3460" spans="1:14" x14ac:dyDescent="0.3">
      <c r="A3460" s="10" t="s">
        <v>4179</v>
      </c>
      <c r="B3460" s="11">
        <v>43199</v>
      </c>
      <c r="C3460" s="12" t="s">
        <v>1115</v>
      </c>
      <c r="D3460" s="12" t="s">
        <v>8</v>
      </c>
      <c r="E3460" s="12" t="s">
        <v>9</v>
      </c>
      <c r="F3460" s="12" t="s">
        <v>4</v>
      </c>
      <c r="G3460" s="12">
        <v>825.17399999999998</v>
      </c>
      <c r="H3460" s="12">
        <v>6</v>
      </c>
      <c r="I3460" s="12">
        <v>165.03479999999999</v>
      </c>
      <c r="J3460" s="13">
        <v>0.23</v>
      </c>
      <c r="K3460" s="12" t="str">
        <f t="shared" si="216"/>
        <v>April</v>
      </c>
      <c r="L3460" s="24">
        <f t="shared" si="217"/>
        <v>0.19999999999999998</v>
      </c>
      <c r="M3460" s="12">
        <f t="shared" si="218"/>
        <v>137.529</v>
      </c>
      <c r="N3460" s="19">
        <f t="shared" si="219"/>
        <v>635.38397999999995</v>
      </c>
    </row>
    <row r="3461" spans="1:14" x14ac:dyDescent="0.3">
      <c r="A3461" s="10" t="s">
        <v>4180</v>
      </c>
      <c r="B3461" s="11">
        <v>43089</v>
      </c>
      <c r="C3461" s="12" t="s">
        <v>2583</v>
      </c>
      <c r="D3461" s="12" t="s">
        <v>29</v>
      </c>
      <c r="E3461" s="12" t="s">
        <v>3</v>
      </c>
      <c r="F3461" s="12" t="s">
        <v>18</v>
      </c>
      <c r="G3461" s="12">
        <v>66.3</v>
      </c>
      <c r="H3461" s="12">
        <v>17</v>
      </c>
      <c r="I3461" s="12">
        <v>13.26</v>
      </c>
      <c r="J3461" s="13">
        <v>0.01</v>
      </c>
      <c r="K3461" s="12" t="str">
        <f t="shared" si="216"/>
        <v>December</v>
      </c>
      <c r="L3461" s="24">
        <f t="shared" si="217"/>
        <v>0.2</v>
      </c>
      <c r="M3461" s="12">
        <f t="shared" si="218"/>
        <v>3.9</v>
      </c>
      <c r="N3461" s="19">
        <f t="shared" si="219"/>
        <v>65.637</v>
      </c>
    </row>
    <row r="3462" spans="1:14" x14ac:dyDescent="0.3">
      <c r="A3462" s="10" t="s">
        <v>4181</v>
      </c>
      <c r="B3462" s="11">
        <v>42986</v>
      </c>
      <c r="C3462" s="12" t="s">
        <v>222</v>
      </c>
      <c r="D3462" s="12" t="s">
        <v>8</v>
      </c>
      <c r="E3462" s="12" t="s">
        <v>3</v>
      </c>
      <c r="F3462" s="12" t="s">
        <v>10</v>
      </c>
      <c r="G3462" s="12">
        <v>30.815999999999999</v>
      </c>
      <c r="H3462" s="12">
        <v>7</v>
      </c>
      <c r="I3462" s="12">
        <v>6.1631999999999998</v>
      </c>
      <c r="J3462" s="13">
        <v>0.12</v>
      </c>
      <c r="K3462" s="12" t="str">
        <f t="shared" si="216"/>
        <v>September</v>
      </c>
      <c r="L3462" s="24">
        <f t="shared" si="217"/>
        <v>0.2</v>
      </c>
      <c r="M3462" s="12">
        <f t="shared" si="218"/>
        <v>4.4022857142857141</v>
      </c>
      <c r="N3462" s="19">
        <f t="shared" si="219"/>
        <v>27.118079999999999</v>
      </c>
    </row>
    <row r="3463" spans="1:14" x14ac:dyDescent="0.3">
      <c r="A3463" s="10" t="s">
        <v>4182</v>
      </c>
      <c r="B3463" s="11">
        <v>42543</v>
      </c>
      <c r="C3463" s="12" t="s">
        <v>3690</v>
      </c>
      <c r="D3463" s="12" t="s">
        <v>45</v>
      </c>
      <c r="E3463" s="12" t="s">
        <v>30</v>
      </c>
      <c r="F3463" s="12" t="s">
        <v>4</v>
      </c>
      <c r="G3463" s="12">
        <v>796.42499999999995</v>
      </c>
      <c r="H3463" s="12">
        <v>21</v>
      </c>
      <c r="I3463" s="12">
        <v>159.285</v>
      </c>
      <c r="J3463" s="13">
        <v>0.21</v>
      </c>
      <c r="K3463" s="12" t="str">
        <f t="shared" si="216"/>
        <v>June</v>
      </c>
      <c r="L3463" s="24">
        <f t="shared" si="217"/>
        <v>0.2</v>
      </c>
      <c r="M3463" s="12">
        <f t="shared" si="218"/>
        <v>37.924999999999997</v>
      </c>
      <c r="N3463" s="19">
        <f t="shared" si="219"/>
        <v>629.17574999999999</v>
      </c>
    </row>
    <row r="3464" spans="1:14" x14ac:dyDescent="0.3">
      <c r="A3464" s="10" t="s">
        <v>4183</v>
      </c>
      <c r="B3464" s="11">
        <v>42647</v>
      </c>
      <c r="C3464" s="12" t="s">
        <v>3719</v>
      </c>
      <c r="D3464" s="12" t="s">
        <v>29</v>
      </c>
      <c r="E3464" s="12" t="s">
        <v>9</v>
      </c>
      <c r="F3464" s="12" t="s">
        <v>10</v>
      </c>
      <c r="G3464" s="12">
        <v>12.832000000000001</v>
      </c>
      <c r="H3464" s="12">
        <v>23</v>
      </c>
      <c r="I3464" s="12">
        <v>2.5663999999999998</v>
      </c>
      <c r="J3464" s="13">
        <v>0.25</v>
      </c>
      <c r="K3464" s="12" t="str">
        <f t="shared" si="216"/>
        <v>October</v>
      </c>
      <c r="L3464" s="24">
        <f t="shared" si="217"/>
        <v>0.19999999999999998</v>
      </c>
      <c r="M3464" s="12">
        <f t="shared" si="218"/>
        <v>0.55791304347826087</v>
      </c>
      <c r="N3464" s="19">
        <f t="shared" si="219"/>
        <v>9.6240000000000006</v>
      </c>
    </row>
    <row r="3465" spans="1:14" x14ac:dyDescent="0.3">
      <c r="A3465" s="10" t="s">
        <v>4184</v>
      </c>
      <c r="B3465" s="11">
        <v>43060</v>
      </c>
      <c r="C3465" s="12" t="s">
        <v>3522</v>
      </c>
      <c r="D3465" s="12" t="s">
        <v>2</v>
      </c>
      <c r="E3465" s="12" t="s">
        <v>9</v>
      </c>
      <c r="F3465" s="12" t="s">
        <v>10</v>
      </c>
      <c r="G3465" s="12">
        <v>40.46</v>
      </c>
      <c r="H3465" s="12">
        <v>24</v>
      </c>
      <c r="I3465" s="12">
        <v>8.0920000000000005</v>
      </c>
      <c r="J3465" s="13">
        <v>0.03</v>
      </c>
      <c r="K3465" s="12" t="str">
        <f t="shared" si="216"/>
        <v>November</v>
      </c>
      <c r="L3465" s="24">
        <f t="shared" si="217"/>
        <v>0.2</v>
      </c>
      <c r="M3465" s="12">
        <f t="shared" si="218"/>
        <v>1.6858333333333333</v>
      </c>
      <c r="N3465" s="19">
        <f t="shared" si="219"/>
        <v>39.246200000000002</v>
      </c>
    </row>
    <row r="3466" spans="1:14" x14ac:dyDescent="0.3">
      <c r="A3466" s="10" t="s">
        <v>4185</v>
      </c>
      <c r="B3466" s="11">
        <v>42864</v>
      </c>
      <c r="C3466" s="12" t="s">
        <v>2125</v>
      </c>
      <c r="D3466" s="12" t="s">
        <v>8</v>
      </c>
      <c r="E3466" s="12" t="s">
        <v>9</v>
      </c>
      <c r="F3466" s="12" t="s">
        <v>18</v>
      </c>
      <c r="G3466" s="12">
        <v>116</v>
      </c>
      <c r="H3466" s="12">
        <v>18</v>
      </c>
      <c r="I3466" s="12">
        <v>23.2</v>
      </c>
      <c r="J3466" s="13">
        <v>0.12</v>
      </c>
      <c r="K3466" s="12" t="str">
        <f t="shared" si="216"/>
        <v>May</v>
      </c>
      <c r="L3466" s="24">
        <f t="shared" si="217"/>
        <v>0.19999999999999998</v>
      </c>
      <c r="M3466" s="12">
        <f t="shared" si="218"/>
        <v>6.4444444444444446</v>
      </c>
      <c r="N3466" s="19">
        <f t="shared" si="219"/>
        <v>102.08</v>
      </c>
    </row>
    <row r="3467" spans="1:14" x14ac:dyDescent="0.3">
      <c r="A3467" s="10" t="s">
        <v>4186</v>
      </c>
      <c r="B3467" s="11">
        <v>43063</v>
      </c>
      <c r="C3467" s="12" t="s">
        <v>3417</v>
      </c>
      <c r="D3467" s="12" t="s">
        <v>8</v>
      </c>
      <c r="E3467" s="12" t="s">
        <v>3</v>
      </c>
      <c r="F3467" s="12" t="s">
        <v>18</v>
      </c>
      <c r="G3467" s="12">
        <v>657.55200000000002</v>
      </c>
      <c r="H3467" s="12">
        <v>10</v>
      </c>
      <c r="I3467" s="12">
        <v>131.5104</v>
      </c>
      <c r="J3467" s="13">
        <v>0.2</v>
      </c>
      <c r="K3467" s="12" t="str">
        <f t="shared" si="216"/>
        <v>November</v>
      </c>
      <c r="L3467" s="24">
        <f t="shared" si="217"/>
        <v>0.2</v>
      </c>
      <c r="M3467" s="12">
        <f t="shared" si="218"/>
        <v>65.755200000000002</v>
      </c>
      <c r="N3467" s="19">
        <f t="shared" si="219"/>
        <v>526.04160000000002</v>
      </c>
    </row>
    <row r="3468" spans="1:14" x14ac:dyDescent="0.3">
      <c r="A3468" s="10" t="s">
        <v>4187</v>
      </c>
      <c r="B3468" s="11">
        <v>43385</v>
      </c>
      <c r="C3468" s="12" t="s">
        <v>4188</v>
      </c>
      <c r="D3468" s="12" t="s">
        <v>2</v>
      </c>
      <c r="E3468" s="12" t="s">
        <v>30</v>
      </c>
      <c r="F3468" s="12" t="s">
        <v>18</v>
      </c>
      <c r="G3468" s="12">
        <v>599.97</v>
      </c>
      <c r="H3468" s="12">
        <v>4</v>
      </c>
      <c r="I3468" s="12">
        <v>119.994</v>
      </c>
      <c r="J3468" s="13">
        <v>0.17</v>
      </c>
      <c r="K3468" s="12" t="str">
        <f t="shared" si="216"/>
        <v>October</v>
      </c>
      <c r="L3468" s="24">
        <f t="shared" si="217"/>
        <v>0.19999999999999998</v>
      </c>
      <c r="M3468" s="12">
        <f t="shared" si="218"/>
        <v>149.99250000000001</v>
      </c>
      <c r="N3468" s="19">
        <f t="shared" si="219"/>
        <v>497.9751</v>
      </c>
    </row>
    <row r="3469" spans="1:14" x14ac:dyDescent="0.3">
      <c r="A3469" s="10" t="s">
        <v>4189</v>
      </c>
      <c r="B3469" s="11">
        <v>42910</v>
      </c>
      <c r="C3469" s="12" t="s">
        <v>779</v>
      </c>
      <c r="D3469" s="12" t="s">
        <v>8</v>
      </c>
      <c r="E3469" s="12" t="s">
        <v>3</v>
      </c>
      <c r="F3469" s="12" t="s">
        <v>18</v>
      </c>
      <c r="G3469" s="12">
        <v>38.24</v>
      </c>
      <c r="H3469" s="12">
        <v>5</v>
      </c>
      <c r="I3469" s="12">
        <v>7.6479999999999997</v>
      </c>
      <c r="J3469" s="13">
        <v>0.19</v>
      </c>
      <c r="K3469" s="12" t="str">
        <f t="shared" si="216"/>
        <v>June</v>
      </c>
      <c r="L3469" s="24">
        <f t="shared" si="217"/>
        <v>0.19999999999999998</v>
      </c>
      <c r="M3469" s="12">
        <f t="shared" si="218"/>
        <v>7.6480000000000006</v>
      </c>
      <c r="N3469" s="19">
        <f t="shared" si="219"/>
        <v>30.974400000000003</v>
      </c>
    </row>
    <row r="3470" spans="1:14" x14ac:dyDescent="0.3">
      <c r="A3470" s="10" t="s">
        <v>4190</v>
      </c>
      <c r="B3470" s="11">
        <v>42630</v>
      </c>
      <c r="C3470" s="12" t="s">
        <v>2833</v>
      </c>
      <c r="D3470" s="12" t="s">
        <v>29</v>
      </c>
      <c r="E3470" s="12" t="s">
        <v>3</v>
      </c>
      <c r="F3470" s="12" t="s">
        <v>18</v>
      </c>
      <c r="G3470" s="12">
        <v>87.168000000000006</v>
      </c>
      <c r="H3470" s="12">
        <v>4</v>
      </c>
      <c r="I3470" s="12">
        <v>17.433599999999998</v>
      </c>
      <c r="J3470" s="13">
        <v>0.04</v>
      </c>
      <c r="K3470" s="12" t="str">
        <f t="shared" si="216"/>
        <v>September</v>
      </c>
      <c r="L3470" s="24">
        <f t="shared" si="217"/>
        <v>0.19999999999999996</v>
      </c>
      <c r="M3470" s="12">
        <f t="shared" si="218"/>
        <v>21.792000000000002</v>
      </c>
      <c r="N3470" s="19">
        <f t="shared" si="219"/>
        <v>83.681280000000001</v>
      </c>
    </row>
    <row r="3471" spans="1:14" x14ac:dyDescent="0.3">
      <c r="A3471" s="10" t="s">
        <v>4191</v>
      </c>
      <c r="B3471" s="11">
        <v>42874</v>
      </c>
      <c r="C3471" s="12" t="s">
        <v>2330</v>
      </c>
      <c r="D3471" s="12" t="s">
        <v>29</v>
      </c>
      <c r="E3471" s="12" t="s">
        <v>9</v>
      </c>
      <c r="F3471" s="12" t="s">
        <v>10</v>
      </c>
      <c r="G3471" s="12">
        <v>21.4</v>
      </c>
      <c r="H3471" s="12">
        <v>2</v>
      </c>
      <c r="I3471" s="12">
        <v>4.28</v>
      </c>
      <c r="J3471" s="13">
        <v>0.22</v>
      </c>
      <c r="K3471" s="12" t="str">
        <f t="shared" si="216"/>
        <v>May</v>
      </c>
      <c r="L3471" s="24">
        <f t="shared" si="217"/>
        <v>0.2</v>
      </c>
      <c r="M3471" s="12">
        <f t="shared" si="218"/>
        <v>10.7</v>
      </c>
      <c r="N3471" s="19">
        <f t="shared" si="219"/>
        <v>16.692</v>
      </c>
    </row>
    <row r="3472" spans="1:14" x14ac:dyDescent="0.3">
      <c r="A3472" s="10" t="s">
        <v>4192</v>
      </c>
      <c r="B3472" s="11">
        <v>42883</v>
      </c>
      <c r="C3472" s="12" t="s">
        <v>2483</v>
      </c>
      <c r="D3472" s="12" t="s">
        <v>45</v>
      </c>
      <c r="E3472" s="12" t="s">
        <v>9</v>
      </c>
      <c r="F3472" s="12" t="s">
        <v>10</v>
      </c>
      <c r="G3472" s="12">
        <v>54.9</v>
      </c>
      <c r="H3472" s="12">
        <v>10</v>
      </c>
      <c r="I3472" s="12">
        <v>10.98</v>
      </c>
      <c r="J3472" s="13">
        <v>0.08</v>
      </c>
      <c r="K3472" s="12" t="str">
        <f t="shared" si="216"/>
        <v>May</v>
      </c>
      <c r="L3472" s="24">
        <f t="shared" si="217"/>
        <v>0.2</v>
      </c>
      <c r="M3472" s="12">
        <f t="shared" si="218"/>
        <v>5.49</v>
      </c>
      <c r="N3472" s="19">
        <f t="shared" si="219"/>
        <v>50.507999999999996</v>
      </c>
    </row>
    <row r="3473" spans="1:14" x14ac:dyDescent="0.3">
      <c r="A3473" s="10" t="s">
        <v>4193</v>
      </c>
      <c r="B3473" s="11">
        <v>42112</v>
      </c>
      <c r="C3473" s="12" t="s">
        <v>904</v>
      </c>
      <c r="D3473" s="12" t="s">
        <v>8</v>
      </c>
      <c r="E3473" s="12" t="s">
        <v>3</v>
      </c>
      <c r="F3473" s="12" t="s">
        <v>18</v>
      </c>
      <c r="G3473" s="12">
        <v>287.96800000000002</v>
      </c>
      <c r="H3473" s="12">
        <v>20</v>
      </c>
      <c r="I3473" s="12">
        <v>57.593600000000002</v>
      </c>
      <c r="J3473" s="13">
        <v>0.04</v>
      </c>
      <c r="K3473" s="12" t="str">
        <f t="shared" si="216"/>
        <v>April</v>
      </c>
      <c r="L3473" s="24">
        <f t="shared" si="217"/>
        <v>0.19999999999999998</v>
      </c>
      <c r="M3473" s="12">
        <f t="shared" si="218"/>
        <v>14.398400000000001</v>
      </c>
      <c r="N3473" s="19">
        <f t="shared" si="219"/>
        <v>276.44928000000004</v>
      </c>
    </row>
    <row r="3474" spans="1:14" x14ac:dyDescent="0.3">
      <c r="A3474" s="10" t="s">
        <v>4194</v>
      </c>
      <c r="B3474" s="11">
        <v>42903</v>
      </c>
      <c r="C3474" s="12" t="s">
        <v>889</v>
      </c>
      <c r="D3474" s="12" t="s">
        <v>8</v>
      </c>
      <c r="E3474" s="12" t="s">
        <v>3</v>
      </c>
      <c r="F3474" s="12" t="s">
        <v>10</v>
      </c>
      <c r="G3474" s="12">
        <v>40.74</v>
      </c>
      <c r="H3474" s="12">
        <v>18</v>
      </c>
      <c r="I3474" s="12">
        <v>8.1479999999999997</v>
      </c>
      <c r="J3474" s="13">
        <v>0.24</v>
      </c>
      <c r="K3474" s="12" t="str">
        <f t="shared" si="216"/>
        <v>June</v>
      </c>
      <c r="L3474" s="24">
        <f t="shared" si="217"/>
        <v>0.19999999999999998</v>
      </c>
      <c r="M3474" s="12">
        <f t="shared" si="218"/>
        <v>2.2633333333333336</v>
      </c>
      <c r="N3474" s="19">
        <f t="shared" si="219"/>
        <v>30.962400000000002</v>
      </c>
    </row>
    <row r="3475" spans="1:14" x14ac:dyDescent="0.3">
      <c r="A3475" s="10" t="s">
        <v>4195</v>
      </c>
      <c r="B3475" s="11">
        <v>42252</v>
      </c>
      <c r="C3475" s="12" t="s">
        <v>388</v>
      </c>
      <c r="D3475" s="12" t="s">
        <v>29</v>
      </c>
      <c r="E3475" s="12" t="s">
        <v>9</v>
      </c>
      <c r="F3475" s="12" t="s">
        <v>10</v>
      </c>
      <c r="G3475" s="12">
        <v>83.25</v>
      </c>
      <c r="H3475" s="12">
        <v>8</v>
      </c>
      <c r="I3475" s="12">
        <v>16.649999999999999</v>
      </c>
      <c r="J3475" s="13">
        <v>0.04</v>
      </c>
      <c r="K3475" s="12" t="str">
        <f t="shared" si="216"/>
        <v>September</v>
      </c>
      <c r="L3475" s="24">
        <f t="shared" si="217"/>
        <v>0.19999999999999998</v>
      </c>
      <c r="M3475" s="12">
        <f t="shared" si="218"/>
        <v>10.40625</v>
      </c>
      <c r="N3475" s="19">
        <f t="shared" si="219"/>
        <v>79.92</v>
      </c>
    </row>
    <row r="3476" spans="1:14" x14ac:dyDescent="0.3">
      <c r="A3476" s="10" t="s">
        <v>4196</v>
      </c>
      <c r="B3476" s="11">
        <v>42996</v>
      </c>
      <c r="C3476" s="12" t="s">
        <v>1004</v>
      </c>
      <c r="D3476" s="12" t="s">
        <v>45</v>
      </c>
      <c r="E3476" s="12" t="s">
        <v>3</v>
      </c>
      <c r="F3476" s="12" t="s">
        <v>4</v>
      </c>
      <c r="G3476" s="12">
        <v>5.3520000000000003</v>
      </c>
      <c r="H3476" s="12">
        <v>29</v>
      </c>
      <c r="I3476" s="12">
        <v>1.0704</v>
      </c>
      <c r="J3476" s="13">
        <v>0.25</v>
      </c>
      <c r="K3476" s="12" t="str">
        <f t="shared" si="216"/>
        <v>September</v>
      </c>
      <c r="L3476" s="24">
        <f t="shared" si="217"/>
        <v>0.19999999999999998</v>
      </c>
      <c r="M3476" s="12">
        <f t="shared" si="218"/>
        <v>0.18455172413793106</v>
      </c>
      <c r="N3476" s="19">
        <f t="shared" si="219"/>
        <v>4.0140000000000002</v>
      </c>
    </row>
    <row r="3477" spans="1:14" x14ac:dyDescent="0.3">
      <c r="A3477" s="10" t="s">
        <v>4197</v>
      </c>
      <c r="B3477" s="11">
        <v>43457</v>
      </c>
      <c r="C3477" s="12" t="s">
        <v>1914</v>
      </c>
      <c r="D3477" s="12" t="s">
        <v>8</v>
      </c>
      <c r="E3477" s="12" t="s">
        <v>3</v>
      </c>
      <c r="F3477" s="12" t="s">
        <v>10</v>
      </c>
      <c r="G3477" s="12">
        <v>28.672000000000001</v>
      </c>
      <c r="H3477" s="12">
        <v>19</v>
      </c>
      <c r="I3477" s="12">
        <v>5.7343999999999999</v>
      </c>
      <c r="J3477" s="13">
        <v>0</v>
      </c>
      <c r="K3477" s="12" t="str">
        <f t="shared" si="216"/>
        <v>December</v>
      </c>
      <c r="L3477" s="24">
        <f t="shared" si="217"/>
        <v>0.19999999999999998</v>
      </c>
      <c r="M3477" s="12">
        <f t="shared" si="218"/>
        <v>1.5090526315789474</v>
      </c>
      <c r="N3477" s="19">
        <f t="shared" si="219"/>
        <v>28.672000000000001</v>
      </c>
    </row>
    <row r="3478" spans="1:14" x14ac:dyDescent="0.3">
      <c r="A3478" s="10" t="s">
        <v>4198</v>
      </c>
      <c r="B3478" s="11">
        <v>43403</v>
      </c>
      <c r="C3478" s="12" t="s">
        <v>1010</v>
      </c>
      <c r="D3478" s="12" t="s">
        <v>8</v>
      </c>
      <c r="E3478" s="12" t="s">
        <v>30</v>
      </c>
      <c r="F3478" s="12" t="s">
        <v>10</v>
      </c>
      <c r="G3478" s="12">
        <v>105.98</v>
      </c>
      <c r="H3478" s="12">
        <v>26</v>
      </c>
      <c r="I3478" s="12">
        <v>21.196000000000002</v>
      </c>
      <c r="J3478" s="13">
        <v>0.18</v>
      </c>
      <c r="K3478" s="12" t="str">
        <f t="shared" si="216"/>
        <v>October</v>
      </c>
      <c r="L3478" s="24">
        <f t="shared" si="217"/>
        <v>0.2</v>
      </c>
      <c r="M3478" s="12">
        <f t="shared" si="218"/>
        <v>4.0761538461538462</v>
      </c>
      <c r="N3478" s="19">
        <f t="shared" si="219"/>
        <v>86.903600000000012</v>
      </c>
    </row>
    <row r="3479" spans="1:14" x14ac:dyDescent="0.3">
      <c r="A3479" s="10" t="s">
        <v>4199</v>
      </c>
      <c r="B3479" s="11">
        <v>43427</v>
      </c>
      <c r="C3479" s="12" t="s">
        <v>1542</v>
      </c>
      <c r="D3479" s="12" t="s">
        <v>29</v>
      </c>
      <c r="E3479" s="12" t="s">
        <v>9</v>
      </c>
      <c r="F3479" s="12" t="s">
        <v>10</v>
      </c>
      <c r="G3479" s="12">
        <v>7.476</v>
      </c>
      <c r="H3479" s="12">
        <v>3</v>
      </c>
      <c r="I3479" s="12">
        <v>1.4952000000000001</v>
      </c>
      <c r="J3479" s="13">
        <v>0.16</v>
      </c>
      <c r="K3479" s="12" t="str">
        <f t="shared" si="216"/>
        <v>November</v>
      </c>
      <c r="L3479" s="24">
        <f t="shared" si="217"/>
        <v>0.2</v>
      </c>
      <c r="M3479" s="12">
        <f t="shared" si="218"/>
        <v>2.492</v>
      </c>
      <c r="N3479" s="19">
        <f t="shared" si="219"/>
        <v>6.2798400000000001</v>
      </c>
    </row>
    <row r="3480" spans="1:14" x14ac:dyDescent="0.3">
      <c r="A3480" s="10" t="s">
        <v>4200</v>
      </c>
      <c r="B3480" s="11">
        <v>42086</v>
      </c>
      <c r="C3480" s="12" t="s">
        <v>79</v>
      </c>
      <c r="D3480" s="12" t="s">
        <v>29</v>
      </c>
      <c r="E3480" s="12" t="s">
        <v>3</v>
      </c>
      <c r="F3480" s="12" t="s">
        <v>10</v>
      </c>
      <c r="G3480" s="12">
        <v>330.4</v>
      </c>
      <c r="H3480" s="12">
        <v>28</v>
      </c>
      <c r="I3480" s="12">
        <v>66.08</v>
      </c>
      <c r="J3480" s="13">
        <v>0.11</v>
      </c>
      <c r="K3480" s="12" t="str">
        <f t="shared" si="216"/>
        <v>March</v>
      </c>
      <c r="L3480" s="24">
        <f t="shared" si="217"/>
        <v>0.2</v>
      </c>
      <c r="M3480" s="12">
        <f t="shared" si="218"/>
        <v>11.799999999999999</v>
      </c>
      <c r="N3480" s="19">
        <f t="shared" si="219"/>
        <v>294.05599999999998</v>
      </c>
    </row>
    <row r="3481" spans="1:14" x14ac:dyDescent="0.3">
      <c r="A3481" s="10" t="s">
        <v>4201</v>
      </c>
      <c r="B3481" s="11">
        <v>43112</v>
      </c>
      <c r="C3481" s="12" t="s">
        <v>498</v>
      </c>
      <c r="D3481" s="12" t="s">
        <v>8</v>
      </c>
      <c r="E3481" s="12" t="s">
        <v>3</v>
      </c>
      <c r="F3481" s="12" t="s">
        <v>10</v>
      </c>
      <c r="G3481" s="12">
        <v>45.36</v>
      </c>
      <c r="H3481" s="12">
        <v>14</v>
      </c>
      <c r="I3481" s="12">
        <v>9.0719999999999992</v>
      </c>
      <c r="J3481" s="13">
        <v>0.02</v>
      </c>
      <c r="K3481" s="12" t="str">
        <f t="shared" si="216"/>
        <v>January</v>
      </c>
      <c r="L3481" s="24">
        <f t="shared" si="217"/>
        <v>0.19999999999999998</v>
      </c>
      <c r="M3481" s="12">
        <f t="shared" si="218"/>
        <v>3.2399999999999998</v>
      </c>
      <c r="N3481" s="19">
        <f t="shared" si="219"/>
        <v>44.452799999999996</v>
      </c>
    </row>
    <row r="3482" spans="1:14" x14ac:dyDescent="0.3">
      <c r="A3482" s="10" t="s">
        <v>4202</v>
      </c>
      <c r="B3482" s="11">
        <v>43292</v>
      </c>
      <c r="C3482" s="12" t="s">
        <v>4030</v>
      </c>
      <c r="D3482" s="12" t="s">
        <v>2</v>
      </c>
      <c r="E3482" s="12" t="s">
        <v>3</v>
      </c>
      <c r="F3482" s="12" t="s">
        <v>10</v>
      </c>
      <c r="G3482" s="12">
        <v>21.792000000000002</v>
      </c>
      <c r="H3482" s="12">
        <v>17</v>
      </c>
      <c r="I3482" s="12">
        <v>4.3583999999999996</v>
      </c>
      <c r="J3482" s="13">
        <v>0.18</v>
      </c>
      <c r="K3482" s="12" t="str">
        <f t="shared" si="216"/>
        <v>July</v>
      </c>
      <c r="L3482" s="24">
        <f t="shared" si="217"/>
        <v>0.19999999999999996</v>
      </c>
      <c r="M3482" s="12">
        <f t="shared" si="218"/>
        <v>1.2818823529411765</v>
      </c>
      <c r="N3482" s="19">
        <f t="shared" si="219"/>
        <v>17.869440000000001</v>
      </c>
    </row>
    <row r="3483" spans="1:14" x14ac:dyDescent="0.3">
      <c r="A3483" s="10" t="s">
        <v>4203</v>
      </c>
      <c r="B3483" s="11">
        <v>43199</v>
      </c>
      <c r="C3483" s="12" t="s">
        <v>704</v>
      </c>
      <c r="D3483" s="12" t="s">
        <v>2</v>
      </c>
      <c r="E3483" s="12" t="s">
        <v>3</v>
      </c>
      <c r="F3483" s="12" t="s">
        <v>10</v>
      </c>
      <c r="G3483" s="12">
        <v>8.2560000000000002</v>
      </c>
      <c r="H3483" s="12">
        <v>20</v>
      </c>
      <c r="I3483" s="12">
        <v>1.6512</v>
      </c>
      <c r="J3483" s="13">
        <v>0.23</v>
      </c>
      <c r="K3483" s="12" t="str">
        <f t="shared" si="216"/>
        <v>April</v>
      </c>
      <c r="L3483" s="24">
        <f t="shared" si="217"/>
        <v>0.19999999999999998</v>
      </c>
      <c r="M3483" s="12">
        <f t="shared" si="218"/>
        <v>0.4128</v>
      </c>
      <c r="N3483" s="19">
        <f t="shared" si="219"/>
        <v>6.3571200000000001</v>
      </c>
    </row>
    <row r="3484" spans="1:14" x14ac:dyDescent="0.3">
      <c r="A3484" s="10" t="s">
        <v>4204</v>
      </c>
      <c r="B3484" s="11">
        <v>42801</v>
      </c>
      <c r="C3484" s="12" t="s">
        <v>531</v>
      </c>
      <c r="D3484" s="12" t="s">
        <v>29</v>
      </c>
      <c r="E3484" s="12" t="s">
        <v>3</v>
      </c>
      <c r="F3484" s="12" t="s">
        <v>10</v>
      </c>
      <c r="G3484" s="12">
        <v>12.96</v>
      </c>
      <c r="H3484" s="12">
        <v>28</v>
      </c>
      <c r="I3484" s="12">
        <v>2.5920000000000001</v>
      </c>
      <c r="J3484" s="13">
        <v>0.25</v>
      </c>
      <c r="K3484" s="12" t="str">
        <f t="shared" si="216"/>
        <v>March</v>
      </c>
      <c r="L3484" s="24">
        <f t="shared" si="217"/>
        <v>0.19999999999999998</v>
      </c>
      <c r="M3484" s="12">
        <f t="shared" si="218"/>
        <v>0.46285714285714291</v>
      </c>
      <c r="N3484" s="19">
        <f t="shared" si="219"/>
        <v>9.7200000000000006</v>
      </c>
    </row>
    <row r="3485" spans="1:14" x14ac:dyDescent="0.3">
      <c r="A3485" s="10" t="s">
        <v>4205</v>
      </c>
      <c r="B3485" s="11">
        <v>43290</v>
      </c>
      <c r="C3485" s="12" t="s">
        <v>1423</v>
      </c>
      <c r="D3485" s="12" t="s">
        <v>29</v>
      </c>
      <c r="E3485" s="12" t="s">
        <v>30</v>
      </c>
      <c r="F3485" s="12" t="s">
        <v>10</v>
      </c>
      <c r="G3485" s="12">
        <v>1577.94</v>
      </c>
      <c r="H3485" s="12">
        <v>12</v>
      </c>
      <c r="I3485" s="12">
        <v>315.58800000000002</v>
      </c>
      <c r="J3485" s="13">
        <v>0.22</v>
      </c>
      <c r="K3485" s="12" t="str">
        <f t="shared" si="216"/>
        <v>July</v>
      </c>
      <c r="L3485" s="24">
        <f t="shared" si="217"/>
        <v>0.2</v>
      </c>
      <c r="M3485" s="12">
        <f t="shared" si="218"/>
        <v>131.495</v>
      </c>
      <c r="N3485" s="19">
        <f t="shared" si="219"/>
        <v>1230.7932000000001</v>
      </c>
    </row>
    <row r="3486" spans="1:14" x14ac:dyDescent="0.3">
      <c r="A3486" s="10" t="s">
        <v>4206</v>
      </c>
      <c r="B3486" s="11">
        <v>42987</v>
      </c>
      <c r="C3486" s="12" t="s">
        <v>3149</v>
      </c>
      <c r="D3486" s="12" t="s">
        <v>2</v>
      </c>
      <c r="E3486" s="12" t="s">
        <v>30</v>
      </c>
      <c r="F3486" s="12" t="s">
        <v>4</v>
      </c>
      <c r="G3486" s="12">
        <v>15.007999999999999</v>
      </c>
      <c r="H3486" s="12">
        <v>2</v>
      </c>
      <c r="I3486" s="12">
        <v>3.0015999999999998</v>
      </c>
      <c r="J3486" s="13">
        <v>0.23</v>
      </c>
      <c r="K3486" s="12" t="str">
        <f t="shared" si="216"/>
        <v>September</v>
      </c>
      <c r="L3486" s="24">
        <f t="shared" si="217"/>
        <v>0.2</v>
      </c>
      <c r="M3486" s="12">
        <f t="shared" si="218"/>
        <v>7.5039999999999996</v>
      </c>
      <c r="N3486" s="19">
        <f t="shared" si="219"/>
        <v>11.556159999999998</v>
      </c>
    </row>
    <row r="3487" spans="1:14" x14ac:dyDescent="0.3">
      <c r="A3487" s="10" t="s">
        <v>4207</v>
      </c>
      <c r="B3487" s="11">
        <v>43166</v>
      </c>
      <c r="C3487" s="12" t="s">
        <v>272</v>
      </c>
      <c r="D3487" s="12" t="s">
        <v>45</v>
      </c>
      <c r="E3487" s="12" t="s">
        <v>30</v>
      </c>
      <c r="F3487" s="12" t="s">
        <v>18</v>
      </c>
      <c r="G3487" s="12">
        <v>59.98</v>
      </c>
      <c r="H3487" s="12">
        <v>18</v>
      </c>
      <c r="I3487" s="12">
        <v>11.996</v>
      </c>
      <c r="J3487" s="13">
        <v>0.09</v>
      </c>
      <c r="K3487" s="12" t="str">
        <f t="shared" si="216"/>
        <v>March</v>
      </c>
      <c r="L3487" s="24">
        <f t="shared" si="217"/>
        <v>0.2</v>
      </c>
      <c r="M3487" s="12">
        <f t="shared" si="218"/>
        <v>3.3322222222222222</v>
      </c>
      <c r="N3487" s="19">
        <f t="shared" si="219"/>
        <v>54.581800000000001</v>
      </c>
    </row>
    <row r="3488" spans="1:14" x14ac:dyDescent="0.3">
      <c r="A3488" s="10" t="s">
        <v>4208</v>
      </c>
      <c r="B3488" s="11">
        <v>43280</v>
      </c>
      <c r="C3488" s="12" t="s">
        <v>4209</v>
      </c>
      <c r="D3488" s="12" t="s">
        <v>29</v>
      </c>
      <c r="E3488" s="12" t="s">
        <v>9</v>
      </c>
      <c r="F3488" s="12" t="s">
        <v>10</v>
      </c>
      <c r="G3488" s="12">
        <v>5.1840000000000002</v>
      </c>
      <c r="H3488" s="12">
        <v>19</v>
      </c>
      <c r="I3488" s="12">
        <v>1.0367999999999999</v>
      </c>
      <c r="J3488" s="13">
        <v>0.12</v>
      </c>
      <c r="K3488" s="12" t="str">
        <f t="shared" si="216"/>
        <v>June</v>
      </c>
      <c r="L3488" s="24">
        <f t="shared" si="217"/>
        <v>0.19999999999999998</v>
      </c>
      <c r="M3488" s="12">
        <f t="shared" si="218"/>
        <v>0.27284210526315789</v>
      </c>
      <c r="N3488" s="19">
        <f t="shared" si="219"/>
        <v>4.5619200000000006</v>
      </c>
    </row>
    <row r="3489" spans="1:14" x14ac:dyDescent="0.3">
      <c r="A3489" s="10" t="s">
        <v>4210</v>
      </c>
      <c r="B3489" s="11">
        <v>43289</v>
      </c>
      <c r="C3489" s="12" t="s">
        <v>2289</v>
      </c>
      <c r="D3489" s="12" t="s">
        <v>8</v>
      </c>
      <c r="E3489" s="12" t="s">
        <v>3</v>
      </c>
      <c r="F3489" s="12" t="s">
        <v>10</v>
      </c>
      <c r="G3489" s="12">
        <v>11.68</v>
      </c>
      <c r="H3489" s="12">
        <v>25</v>
      </c>
      <c r="I3489" s="12">
        <v>2.3359999999999999</v>
      </c>
      <c r="J3489" s="13">
        <v>0.01</v>
      </c>
      <c r="K3489" s="12" t="str">
        <f t="shared" si="216"/>
        <v>July</v>
      </c>
      <c r="L3489" s="24">
        <f t="shared" si="217"/>
        <v>0.19999999999999998</v>
      </c>
      <c r="M3489" s="12">
        <f t="shared" si="218"/>
        <v>0.4672</v>
      </c>
      <c r="N3489" s="19">
        <f t="shared" si="219"/>
        <v>11.5632</v>
      </c>
    </row>
    <row r="3490" spans="1:14" x14ac:dyDescent="0.3">
      <c r="A3490" s="10" t="s">
        <v>4211</v>
      </c>
      <c r="B3490" s="11">
        <v>42448</v>
      </c>
      <c r="C3490" s="12" t="s">
        <v>1699</v>
      </c>
      <c r="D3490" s="12" t="s">
        <v>2</v>
      </c>
      <c r="E3490" s="12" t="s">
        <v>3</v>
      </c>
      <c r="F3490" s="12" t="s">
        <v>10</v>
      </c>
      <c r="G3490" s="12">
        <v>14.496</v>
      </c>
      <c r="H3490" s="12">
        <v>8</v>
      </c>
      <c r="I3490" s="12">
        <v>2.8992</v>
      </c>
      <c r="J3490" s="13">
        <v>0.2</v>
      </c>
      <c r="K3490" s="12" t="str">
        <f t="shared" si="216"/>
        <v>March</v>
      </c>
      <c r="L3490" s="24">
        <f t="shared" si="217"/>
        <v>0.19999999999999998</v>
      </c>
      <c r="M3490" s="12">
        <f t="shared" si="218"/>
        <v>1.8120000000000001</v>
      </c>
      <c r="N3490" s="19">
        <f t="shared" si="219"/>
        <v>11.5968</v>
      </c>
    </row>
    <row r="3491" spans="1:14" x14ac:dyDescent="0.3">
      <c r="A3491" s="10" t="s">
        <v>4212</v>
      </c>
      <c r="B3491" s="11">
        <v>42922</v>
      </c>
      <c r="C3491" s="12" t="s">
        <v>283</v>
      </c>
      <c r="D3491" s="12" t="s">
        <v>8</v>
      </c>
      <c r="E3491" s="12" t="s">
        <v>30</v>
      </c>
      <c r="F3491" s="12" t="s">
        <v>10</v>
      </c>
      <c r="G3491" s="12">
        <v>4.7839999999999998</v>
      </c>
      <c r="H3491" s="12">
        <v>9</v>
      </c>
      <c r="I3491" s="12">
        <v>0.95679999999999998</v>
      </c>
      <c r="J3491" s="13">
        <v>0.22</v>
      </c>
      <c r="K3491" s="12" t="str">
        <f t="shared" si="216"/>
        <v>July</v>
      </c>
      <c r="L3491" s="24">
        <f t="shared" si="217"/>
        <v>0.2</v>
      </c>
      <c r="M3491" s="12">
        <f t="shared" si="218"/>
        <v>0.53155555555555556</v>
      </c>
      <c r="N3491" s="19">
        <f t="shared" si="219"/>
        <v>3.7315199999999997</v>
      </c>
    </row>
    <row r="3492" spans="1:14" x14ac:dyDescent="0.3">
      <c r="A3492" s="10" t="s">
        <v>4213</v>
      </c>
      <c r="B3492" s="11">
        <v>42941</v>
      </c>
      <c r="C3492" s="12" t="s">
        <v>1380</v>
      </c>
      <c r="D3492" s="12" t="s">
        <v>8</v>
      </c>
      <c r="E3492" s="12" t="s">
        <v>3</v>
      </c>
      <c r="F3492" s="12" t="s">
        <v>10</v>
      </c>
      <c r="G3492" s="12">
        <v>7.89</v>
      </c>
      <c r="H3492" s="12">
        <v>20</v>
      </c>
      <c r="I3492" s="12">
        <v>1.5780000000000001</v>
      </c>
      <c r="J3492" s="13">
        <v>0.2</v>
      </c>
      <c r="K3492" s="12" t="str">
        <f t="shared" si="216"/>
        <v>July</v>
      </c>
      <c r="L3492" s="24">
        <f t="shared" si="217"/>
        <v>0.2</v>
      </c>
      <c r="M3492" s="12">
        <f t="shared" si="218"/>
        <v>0.39449999999999996</v>
      </c>
      <c r="N3492" s="19">
        <f t="shared" si="219"/>
        <v>6.3119999999999994</v>
      </c>
    </row>
    <row r="3493" spans="1:14" x14ac:dyDescent="0.3">
      <c r="A3493" s="10" t="s">
        <v>4214</v>
      </c>
      <c r="B3493" s="11">
        <v>43110</v>
      </c>
      <c r="C3493" s="12" t="s">
        <v>182</v>
      </c>
      <c r="D3493" s="12" t="s">
        <v>8</v>
      </c>
      <c r="E3493" s="12" t="s">
        <v>3</v>
      </c>
      <c r="F3493" s="12" t="s">
        <v>10</v>
      </c>
      <c r="G3493" s="12">
        <v>104.85</v>
      </c>
      <c r="H3493" s="12">
        <v>27</v>
      </c>
      <c r="I3493" s="12">
        <v>20.97</v>
      </c>
      <c r="J3493" s="13">
        <v>0.21</v>
      </c>
      <c r="K3493" s="12" t="str">
        <f t="shared" si="216"/>
        <v>January</v>
      </c>
      <c r="L3493" s="24">
        <f t="shared" si="217"/>
        <v>0.2</v>
      </c>
      <c r="M3493" s="12">
        <f t="shared" si="218"/>
        <v>3.8833333333333333</v>
      </c>
      <c r="N3493" s="19">
        <f t="shared" si="219"/>
        <v>82.831499999999991</v>
      </c>
    </row>
    <row r="3494" spans="1:14" x14ac:dyDescent="0.3">
      <c r="A3494" s="10" t="s">
        <v>4215</v>
      </c>
      <c r="B3494" s="11">
        <v>42655</v>
      </c>
      <c r="C3494" s="12" t="s">
        <v>1945</v>
      </c>
      <c r="D3494" s="12" t="s">
        <v>45</v>
      </c>
      <c r="E3494" s="12" t="s">
        <v>9</v>
      </c>
      <c r="F3494" s="12" t="s">
        <v>10</v>
      </c>
      <c r="G3494" s="12">
        <v>3.9</v>
      </c>
      <c r="H3494" s="12">
        <v>6</v>
      </c>
      <c r="I3494" s="12">
        <v>0.78</v>
      </c>
      <c r="J3494" s="13">
        <v>0.03</v>
      </c>
      <c r="K3494" s="12" t="str">
        <f t="shared" si="216"/>
        <v>October</v>
      </c>
      <c r="L3494" s="24">
        <f t="shared" si="217"/>
        <v>0.2</v>
      </c>
      <c r="M3494" s="12">
        <f t="shared" si="218"/>
        <v>0.65</v>
      </c>
      <c r="N3494" s="19">
        <f t="shared" si="219"/>
        <v>3.7829999999999999</v>
      </c>
    </row>
    <row r="3495" spans="1:14" x14ac:dyDescent="0.3">
      <c r="A3495" s="10" t="s">
        <v>4216</v>
      </c>
      <c r="B3495" s="11">
        <v>43168</v>
      </c>
      <c r="C3495" s="12" t="s">
        <v>3261</v>
      </c>
      <c r="D3495" s="12" t="s">
        <v>8</v>
      </c>
      <c r="E3495" s="12" t="s">
        <v>9</v>
      </c>
      <c r="F3495" s="12" t="s">
        <v>10</v>
      </c>
      <c r="G3495" s="12">
        <v>5.96</v>
      </c>
      <c r="H3495" s="12">
        <v>13</v>
      </c>
      <c r="I3495" s="12">
        <v>1.1919999999999999</v>
      </c>
      <c r="J3495" s="13">
        <v>0.18</v>
      </c>
      <c r="K3495" s="12" t="str">
        <f t="shared" si="216"/>
        <v>March</v>
      </c>
      <c r="L3495" s="24">
        <f t="shared" si="217"/>
        <v>0.19999999999999998</v>
      </c>
      <c r="M3495" s="12">
        <f t="shared" si="218"/>
        <v>0.45846153846153848</v>
      </c>
      <c r="N3495" s="19">
        <f t="shared" si="219"/>
        <v>4.8872</v>
      </c>
    </row>
    <row r="3496" spans="1:14" x14ac:dyDescent="0.3">
      <c r="A3496" s="10" t="s">
        <v>4217</v>
      </c>
      <c r="B3496" s="11">
        <v>43367</v>
      </c>
      <c r="C3496" s="12" t="s">
        <v>1678</v>
      </c>
      <c r="D3496" s="12" t="s">
        <v>45</v>
      </c>
      <c r="E3496" s="12" t="s">
        <v>30</v>
      </c>
      <c r="F3496" s="12" t="s">
        <v>18</v>
      </c>
      <c r="G3496" s="12">
        <v>1169.694</v>
      </c>
      <c r="H3496" s="12">
        <v>2</v>
      </c>
      <c r="I3496" s="12">
        <v>233.93879999999999</v>
      </c>
      <c r="J3496" s="13">
        <v>0.05</v>
      </c>
      <c r="K3496" s="12" t="str">
        <f t="shared" si="216"/>
        <v>September</v>
      </c>
      <c r="L3496" s="24">
        <f t="shared" si="217"/>
        <v>0.19999999999999998</v>
      </c>
      <c r="M3496" s="12">
        <f t="shared" si="218"/>
        <v>584.84699999999998</v>
      </c>
      <c r="N3496" s="19">
        <f t="shared" si="219"/>
        <v>1111.2093</v>
      </c>
    </row>
    <row r="3497" spans="1:14" x14ac:dyDescent="0.3">
      <c r="A3497" s="10" t="s">
        <v>4218</v>
      </c>
      <c r="B3497" s="11">
        <v>43453</v>
      </c>
      <c r="C3497" s="12" t="s">
        <v>2456</v>
      </c>
      <c r="D3497" s="12" t="s">
        <v>29</v>
      </c>
      <c r="E3497" s="12" t="s">
        <v>3</v>
      </c>
      <c r="F3497" s="12" t="s">
        <v>10</v>
      </c>
      <c r="G3497" s="12">
        <v>1665.62</v>
      </c>
      <c r="H3497" s="12">
        <v>1</v>
      </c>
      <c r="I3497" s="12">
        <v>333.12400000000002</v>
      </c>
      <c r="J3497" s="13">
        <v>7.0000000000000007E-2</v>
      </c>
      <c r="K3497" s="12" t="str">
        <f t="shared" si="216"/>
        <v>December</v>
      </c>
      <c r="L3497" s="24">
        <f t="shared" si="217"/>
        <v>0.20000000000000004</v>
      </c>
      <c r="M3497" s="12">
        <f t="shared" si="218"/>
        <v>1665.62</v>
      </c>
      <c r="N3497" s="19">
        <f t="shared" si="219"/>
        <v>1549.0265999999999</v>
      </c>
    </row>
    <row r="3498" spans="1:14" x14ac:dyDescent="0.3">
      <c r="A3498" s="10" t="s">
        <v>4219</v>
      </c>
      <c r="B3498" s="11">
        <v>43428</v>
      </c>
      <c r="C3498" s="12" t="s">
        <v>283</v>
      </c>
      <c r="D3498" s="12" t="s">
        <v>8</v>
      </c>
      <c r="E3498" s="12" t="s">
        <v>30</v>
      </c>
      <c r="F3498" s="12" t="s">
        <v>10</v>
      </c>
      <c r="G3498" s="12">
        <v>2.88</v>
      </c>
      <c r="H3498" s="12">
        <v>29</v>
      </c>
      <c r="I3498" s="12">
        <v>0.57599999999999996</v>
      </c>
      <c r="J3498" s="13">
        <v>0.25</v>
      </c>
      <c r="K3498" s="12" t="str">
        <f t="shared" si="216"/>
        <v>November</v>
      </c>
      <c r="L3498" s="24">
        <f t="shared" si="217"/>
        <v>0.19999999999999998</v>
      </c>
      <c r="M3498" s="12">
        <f t="shared" si="218"/>
        <v>9.9310344827586203E-2</v>
      </c>
      <c r="N3498" s="19">
        <f t="shared" si="219"/>
        <v>2.16</v>
      </c>
    </row>
    <row r="3499" spans="1:14" x14ac:dyDescent="0.3">
      <c r="A3499" s="10" t="s">
        <v>4220</v>
      </c>
      <c r="B3499" s="11">
        <v>42351</v>
      </c>
      <c r="C3499" s="12" t="s">
        <v>966</v>
      </c>
      <c r="D3499" s="12" t="s">
        <v>45</v>
      </c>
      <c r="E3499" s="12" t="s">
        <v>3</v>
      </c>
      <c r="F3499" s="12" t="s">
        <v>10</v>
      </c>
      <c r="G3499" s="12">
        <v>2.92</v>
      </c>
      <c r="H3499" s="12">
        <v>22</v>
      </c>
      <c r="I3499" s="12">
        <v>0.58399999999999996</v>
      </c>
      <c r="J3499" s="13">
        <v>0.1</v>
      </c>
      <c r="K3499" s="12" t="str">
        <f t="shared" si="216"/>
        <v>December</v>
      </c>
      <c r="L3499" s="24">
        <f t="shared" si="217"/>
        <v>0.19999999999999998</v>
      </c>
      <c r="M3499" s="12">
        <f t="shared" si="218"/>
        <v>0.13272727272727272</v>
      </c>
      <c r="N3499" s="19">
        <f t="shared" si="219"/>
        <v>2.6280000000000001</v>
      </c>
    </row>
    <row r="3500" spans="1:14" x14ac:dyDescent="0.3">
      <c r="A3500" s="10" t="s">
        <v>4221</v>
      </c>
      <c r="B3500" s="11">
        <v>42867</v>
      </c>
      <c r="C3500" s="12" t="s">
        <v>2141</v>
      </c>
      <c r="D3500" s="12" t="s">
        <v>8</v>
      </c>
      <c r="E3500" s="12" t="s">
        <v>3</v>
      </c>
      <c r="F3500" s="12" t="s">
        <v>10</v>
      </c>
      <c r="G3500" s="12">
        <v>465.18</v>
      </c>
      <c r="H3500" s="12">
        <v>7</v>
      </c>
      <c r="I3500" s="12">
        <v>93.036000000000001</v>
      </c>
      <c r="J3500" s="13">
        <v>0.08</v>
      </c>
      <c r="K3500" s="12" t="str">
        <f t="shared" si="216"/>
        <v>May</v>
      </c>
      <c r="L3500" s="24">
        <f t="shared" si="217"/>
        <v>0.2</v>
      </c>
      <c r="M3500" s="12">
        <f t="shared" si="218"/>
        <v>66.454285714285717</v>
      </c>
      <c r="N3500" s="19">
        <f t="shared" si="219"/>
        <v>427.96559999999999</v>
      </c>
    </row>
    <row r="3501" spans="1:14" x14ac:dyDescent="0.3">
      <c r="A3501" s="10" t="s">
        <v>4222</v>
      </c>
      <c r="B3501" s="11">
        <v>43048</v>
      </c>
      <c r="C3501" s="12" t="s">
        <v>425</v>
      </c>
      <c r="D3501" s="12" t="s">
        <v>45</v>
      </c>
      <c r="E3501" s="12" t="s">
        <v>30</v>
      </c>
      <c r="F3501" s="12" t="s">
        <v>10</v>
      </c>
      <c r="G3501" s="12">
        <v>22.428000000000001</v>
      </c>
      <c r="H3501" s="12">
        <v>25</v>
      </c>
      <c r="I3501" s="12">
        <v>4.4855999999999998</v>
      </c>
      <c r="J3501" s="13">
        <v>0.21</v>
      </c>
      <c r="K3501" s="12" t="str">
        <f t="shared" si="216"/>
        <v>November</v>
      </c>
      <c r="L3501" s="24">
        <f t="shared" si="217"/>
        <v>0.19999999999999998</v>
      </c>
      <c r="M3501" s="12">
        <f t="shared" si="218"/>
        <v>0.89712000000000003</v>
      </c>
      <c r="N3501" s="19">
        <f t="shared" si="219"/>
        <v>17.718119999999999</v>
      </c>
    </row>
    <row r="3502" spans="1:14" x14ac:dyDescent="0.3">
      <c r="A3502" s="10" t="s">
        <v>4223</v>
      </c>
      <c r="B3502" s="11">
        <v>43355</v>
      </c>
      <c r="C3502" s="12" t="s">
        <v>1393</v>
      </c>
      <c r="D3502" s="12" t="s">
        <v>45</v>
      </c>
      <c r="E3502" s="12" t="s">
        <v>9</v>
      </c>
      <c r="F3502" s="12" t="s">
        <v>10</v>
      </c>
      <c r="G3502" s="12">
        <v>2.6240000000000001</v>
      </c>
      <c r="H3502" s="12">
        <v>6</v>
      </c>
      <c r="I3502" s="12">
        <v>0.52480000000000004</v>
      </c>
      <c r="J3502" s="13">
        <v>0.2</v>
      </c>
      <c r="K3502" s="12" t="str">
        <f t="shared" si="216"/>
        <v>September</v>
      </c>
      <c r="L3502" s="24">
        <f t="shared" si="217"/>
        <v>0.2</v>
      </c>
      <c r="M3502" s="12">
        <f t="shared" si="218"/>
        <v>0.43733333333333335</v>
      </c>
      <c r="N3502" s="19">
        <f t="shared" si="219"/>
        <v>2.0992000000000002</v>
      </c>
    </row>
    <row r="3503" spans="1:14" x14ac:dyDescent="0.3">
      <c r="A3503" s="10" t="s">
        <v>4224</v>
      </c>
      <c r="B3503" s="11">
        <v>42256</v>
      </c>
      <c r="C3503" s="12" t="s">
        <v>309</v>
      </c>
      <c r="D3503" s="12" t="s">
        <v>29</v>
      </c>
      <c r="E3503" s="12" t="s">
        <v>3</v>
      </c>
      <c r="F3503" s="12" t="s">
        <v>10</v>
      </c>
      <c r="G3503" s="12">
        <v>15.552</v>
      </c>
      <c r="H3503" s="12">
        <v>22</v>
      </c>
      <c r="I3503" s="12">
        <v>3.1103999999999998</v>
      </c>
      <c r="J3503" s="13">
        <v>0.1</v>
      </c>
      <c r="K3503" s="12" t="str">
        <f t="shared" si="216"/>
        <v>September</v>
      </c>
      <c r="L3503" s="24">
        <f t="shared" si="217"/>
        <v>0.19999999999999998</v>
      </c>
      <c r="M3503" s="12">
        <f t="shared" si="218"/>
        <v>0.70690909090909093</v>
      </c>
      <c r="N3503" s="19">
        <f t="shared" si="219"/>
        <v>13.9968</v>
      </c>
    </row>
    <row r="3504" spans="1:14" x14ac:dyDescent="0.3">
      <c r="A3504" s="10" t="s">
        <v>4225</v>
      </c>
      <c r="B3504" s="11">
        <v>43277</v>
      </c>
      <c r="C3504" s="12" t="s">
        <v>1669</v>
      </c>
      <c r="D3504" s="12" t="s">
        <v>8</v>
      </c>
      <c r="E3504" s="12" t="s">
        <v>3</v>
      </c>
      <c r="F3504" s="12" t="s">
        <v>18</v>
      </c>
      <c r="G3504" s="12">
        <v>431.928</v>
      </c>
      <c r="H3504" s="12">
        <v>4</v>
      </c>
      <c r="I3504" s="12">
        <v>86.385599999999997</v>
      </c>
      <c r="J3504" s="13">
        <v>0.19</v>
      </c>
      <c r="K3504" s="12" t="str">
        <f t="shared" si="216"/>
        <v>June</v>
      </c>
      <c r="L3504" s="24">
        <f t="shared" si="217"/>
        <v>0.19999999999999998</v>
      </c>
      <c r="M3504" s="12">
        <f t="shared" si="218"/>
        <v>107.982</v>
      </c>
      <c r="N3504" s="19">
        <f t="shared" si="219"/>
        <v>349.86167999999998</v>
      </c>
    </row>
    <row r="3505" spans="1:14" x14ac:dyDescent="0.3">
      <c r="A3505" s="10" t="s">
        <v>4226</v>
      </c>
      <c r="B3505" s="11">
        <v>42325</v>
      </c>
      <c r="C3505" s="12" t="s">
        <v>4227</v>
      </c>
      <c r="D3505" s="12" t="s">
        <v>45</v>
      </c>
      <c r="E3505" s="12" t="s">
        <v>3</v>
      </c>
      <c r="F3505" s="12" t="s">
        <v>10</v>
      </c>
      <c r="G3505" s="12">
        <v>12.448</v>
      </c>
      <c r="H3505" s="12">
        <v>17</v>
      </c>
      <c r="I3505" s="12">
        <v>2.4895999999999998</v>
      </c>
      <c r="J3505" s="13">
        <v>0.13</v>
      </c>
      <c r="K3505" s="12" t="str">
        <f t="shared" si="216"/>
        <v>November</v>
      </c>
      <c r="L3505" s="24">
        <f t="shared" si="217"/>
        <v>0.19999999999999998</v>
      </c>
      <c r="M3505" s="12">
        <f t="shared" si="218"/>
        <v>0.7322352941176471</v>
      </c>
      <c r="N3505" s="19">
        <f t="shared" si="219"/>
        <v>10.82976</v>
      </c>
    </row>
    <row r="3506" spans="1:14" x14ac:dyDescent="0.3">
      <c r="A3506" s="10" t="s">
        <v>4228</v>
      </c>
      <c r="B3506" s="11">
        <v>43333</v>
      </c>
      <c r="C3506" s="12" t="s">
        <v>995</v>
      </c>
      <c r="D3506" s="12" t="s">
        <v>45</v>
      </c>
      <c r="E3506" s="12" t="s">
        <v>30</v>
      </c>
      <c r="F3506" s="12" t="s">
        <v>10</v>
      </c>
      <c r="G3506" s="12">
        <v>277.39999999999998</v>
      </c>
      <c r="H3506" s="12">
        <v>1</v>
      </c>
      <c r="I3506" s="12">
        <v>55.48</v>
      </c>
      <c r="J3506" s="13">
        <v>0.08</v>
      </c>
      <c r="K3506" s="12" t="str">
        <f t="shared" si="216"/>
        <v>August</v>
      </c>
      <c r="L3506" s="24">
        <f t="shared" si="217"/>
        <v>0.2</v>
      </c>
      <c r="M3506" s="12">
        <f t="shared" si="218"/>
        <v>277.39999999999998</v>
      </c>
      <c r="N3506" s="19">
        <f t="shared" si="219"/>
        <v>255.20799999999997</v>
      </c>
    </row>
    <row r="3507" spans="1:14" x14ac:dyDescent="0.3">
      <c r="A3507" s="10" t="s">
        <v>4229</v>
      </c>
      <c r="B3507" s="11">
        <v>43072</v>
      </c>
      <c r="C3507" s="12" t="s">
        <v>867</v>
      </c>
      <c r="D3507" s="12" t="s">
        <v>45</v>
      </c>
      <c r="E3507" s="12" t="s">
        <v>3</v>
      </c>
      <c r="F3507" s="12" t="s">
        <v>10</v>
      </c>
      <c r="G3507" s="12">
        <v>29.34</v>
      </c>
      <c r="H3507" s="12">
        <v>26</v>
      </c>
      <c r="I3507" s="12">
        <v>5.8680000000000003</v>
      </c>
      <c r="J3507" s="13">
        <v>0.06</v>
      </c>
      <c r="K3507" s="12" t="str">
        <f t="shared" si="216"/>
        <v>December</v>
      </c>
      <c r="L3507" s="24">
        <f t="shared" si="217"/>
        <v>0.2</v>
      </c>
      <c r="M3507" s="12">
        <f t="shared" si="218"/>
        <v>1.1284615384615384</v>
      </c>
      <c r="N3507" s="19">
        <f t="shared" si="219"/>
        <v>27.579599999999999</v>
      </c>
    </row>
    <row r="3508" spans="1:14" x14ac:dyDescent="0.3">
      <c r="A3508" s="10" t="s">
        <v>4230</v>
      </c>
      <c r="B3508" s="11">
        <v>42270</v>
      </c>
      <c r="C3508" s="12" t="s">
        <v>1907</v>
      </c>
      <c r="D3508" s="12" t="s">
        <v>45</v>
      </c>
      <c r="E3508" s="12" t="s">
        <v>3</v>
      </c>
      <c r="F3508" s="12" t="s">
        <v>10</v>
      </c>
      <c r="G3508" s="12">
        <v>139.44</v>
      </c>
      <c r="H3508" s="12">
        <v>13</v>
      </c>
      <c r="I3508" s="12">
        <v>27.888000000000002</v>
      </c>
      <c r="J3508" s="13">
        <v>0.19</v>
      </c>
      <c r="K3508" s="12" t="str">
        <f t="shared" si="216"/>
        <v>September</v>
      </c>
      <c r="L3508" s="24">
        <f t="shared" si="217"/>
        <v>0.2</v>
      </c>
      <c r="M3508" s="12">
        <f t="shared" si="218"/>
        <v>10.726153846153846</v>
      </c>
      <c r="N3508" s="19">
        <f t="shared" si="219"/>
        <v>112.9464</v>
      </c>
    </row>
    <row r="3509" spans="1:14" x14ac:dyDescent="0.3">
      <c r="A3509" s="10" t="s">
        <v>4231</v>
      </c>
      <c r="B3509" s="11">
        <v>42122</v>
      </c>
      <c r="C3509" s="12" t="s">
        <v>1243</v>
      </c>
      <c r="D3509" s="12" t="s">
        <v>45</v>
      </c>
      <c r="E3509" s="12" t="s">
        <v>9</v>
      </c>
      <c r="F3509" s="12" t="s">
        <v>10</v>
      </c>
      <c r="G3509" s="12">
        <v>6.9119999999999999</v>
      </c>
      <c r="H3509" s="12">
        <v>15</v>
      </c>
      <c r="I3509" s="12">
        <v>1.3824000000000001</v>
      </c>
      <c r="J3509" s="13">
        <v>0.08</v>
      </c>
      <c r="K3509" s="12" t="str">
        <f t="shared" si="216"/>
        <v>April</v>
      </c>
      <c r="L3509" s="24">
        <f t="shared" si="217"/>
        <v>0.2</v>
      </c>
      <c r="M3509" s="12">
        <f t="shared" si="218"/>
        <v>0.46079999999999999</v>
      </c>
      <c r="N3509" s="19">
        <f t="shared" si="219"/>
        <v>6.3590400000000002</v>
      </c>
    </row>
    <row r="3510" spans="1:14" x14ac:dyDescent="0.3">
      <c r="A3510" s="10" t="s">
        <v>4232</v>
      </c>
      <c r="B3510" s="11">
        <v>43068</v>
      </c>
      <c r="C3510" s="12" t="s">
        <v>4233</v>
      </c>
      <c r="D3510" s="12" t="s">
        <v>29</v>
      </c>
      <c r="E3510" s="12" t="s">
        <v>9</v>
      </c>
      <c r="F3510" s="12" t="s">
        <v>18</v>
      </c>
      <c r="G3510" s="12">
        <v>58.415999999999997</v>
      </c>
      <c r="H3510" s="12">
        <v>6</v>
      </c>
      <c r="I3510" s="12">
        <v>11.683199999999999</v>
      </c>
      <c r="J3510" s="13">
        <v>0.03</v>
      </c>
      <c r="K3510" s="12" t="str">
        <f t="shared" si="216"/>
        <v>November</v>
      </c>
      <c r="L3510" s="24">
        <f t="shared" si="217"/>
        <v>0.2</v>
      </c>
      <c r="M3510" s="12">
        <f t="shared" si="218"/>
        <v>9.7359999999999989</v>
      </c>
      <c r="N3510" s="19">
        <f t="shared" si="219"/>
        <v>56.663519999999998</v>
      </c>
    </row>
    <row r="3511" spans="1:14" x14ac:dyDescent="0.3">
      <c r="A3511" s="10" t="s">
        <v>4234</v>
      </c>
      <c r="B3511" s="11">
        <v>42441</v>
      </c>
      <c r="C3511" s="12" t="s">
        <v>1778</v>
      </c>
      <c r="D3511" s="12" t="s">
        <v>45</v>
      </c>
      <c r="E3511" s="12" t="s">
        <v>30</v>
      </c>
      <c r="F3511" s="12" t="s">
        <v>10</v>
      </c>
      <c r="G3511" s="12">
        <v>16.448</v>
      </c>
      <c r="H3511" s="12">
        <v>5</v>
      </c>
      <c r="I3511" s="12">
        <v>3.2896000000000001</v>
      </c>
      <c r="J3511" s="13">
        <v>0.18</v>
      </c>
      <c r="K3511" s="12" t="str">
        <f t="shared" si="216"/>
        <v>March</v>
      </c>
      <c r="L3511" s="24">
        <f t="shared" si="217"/>
        <v>0.2</v>
      </c>
      <c r="M3511" s="12">
        <f t="shared" si="218"/>
        <v>3.2896000000000001</v>
      </c>
      <c r="N3511" s="19">
        <f t="shared" si="219"/>
        <v>13.487360000000001</v>
      </c>
    </row>
    <row r="3512" spans="1:14" x14ac:dyDescent="0.3">
      <c r="A3512" s="10" t="s">
        <v>4235</v>
      </c>
      <c r="B3512" s="11">
        <v>43423</v>
      </c>
      <c r="C3512" s="12" t="s">
        <v>124</v>
      </c>
      <c r="D3512" s="12" t="s">
        <v>2</v>
      </c>
      <c r="E3512" s="12" t="s">
        <v>9</v>
      </c>
      <c r="F3512" s="12" t="s">
        <v>4</v>
      </c>
      <c r="G3512" s="12">
        <v>718.11599999999999</v>
      </c>
      <c r="H3512" s="12">
        <v>3</v>
      </c>
      <c r="I3512" s="12">
        <v>143.6232</v>
      </c>
      <c r="J3512" s="13">
        <v>0.19</v>
      </c>
      <c r="K3512" s="12" t="str">
        <f t="shared" si="216"/>
        <v>November</v>
      </c>
      <c r="L3512" s="24">
        <f t="shared" si="217"/>
        <v>0.2</v>
      </c>
      <c r="M3512" s="12">
        <f t="shared" si="218"/>
        <v>239.37199999999999</v>
      </c>
      <c r="N3512" s="19">
        <f t="shared" si="219"/>
        <v>581.67395999999997</v>
      </c>
    </row>
    <row r="3513" spans="1:14" x14ac:dyDescent="0.3">
      <c r="A3513" s="10" t="s">
        <v>4236</v>
      </c>
      <c r="B3513" s="11">
        <v>43199</v>
      </c>
      <c r="C3513" s="12" t="s">
        <v>966</v>
      </c>
      <c r="D3513" s="12" t="s">
        <v>45</v>
      </c>
      <c r="E3513" s="12" t="s">
        <v>3</v>
      </c>
      <c r="F3513" s="12" t="s">
        <v>10</v>
      </c>
      <c r="G3513" s="12">
        <v>487.98399999999998</v>
      </c>
      <c r="H3513" s="12">
        <v>27</v>
      </c>
      <c r="I3513" s="12">
        <v>97.596800000000002</v>
      </c>
      <c r="J3513" s="13">
        <v>0.04</v>
      </c>
      <c r="K3513" s="12" t="str">
        <f t="shared" si="216"/>
        <v>April</v>
      </c>
      <c r="L3513" s="24">
        <f t="shared" si="217"/>
        <v>0.2</v>
      </c>
      <c r="M3513" s="12">
        <f t="shared" si="218"/>
        <v>18.07348148148148</v>
      </c>
      <c r="N3513" s="19">
        <f t="shared" si="219"/>
        <v>468.46463999999997</v>
      </c>
    </row>
    <row r="3514" spans="1:14" x14ac:dyDescent="0.3">
      <c r="A3514" s="10" t="s">
        <v>4237</v>
      </c>
      <c r="B3514" s="11">
        <v>43000</v>
      </c>
      <c r="C3514" s="12" t="s">
        <v>216</v>
      </c>
      <c r="D3514" s="12" t="s">
        <v>8</v>
      </c>
      <c r="E3514" s="12" t="s">
        <v>9</v>
      </c>
      <c r="F3514" s="12" t="s">
        <v>10</v>
      </c>
      <c r="G3514" s="12">
        <v>40.776000000000003</v>
      </c>
      <c r="H3514" s="12">
        <v>8</v>
      </c>
      <c r="I3514" s="12">
        <v>8.1552000000000007</v>
      </c>
      <c r="J3514" s="13">
        <v>0.01</v>
      </c>
      <c r="K3514" s="12" t="str">
        <f t="shared" si="216"/>
        <v>September</v>
      </c>
      <c r="L3514" s="24">
        <f t="shared" si="217"/>
        <v>0.2</v>
      </c>
      <c r="M3514" s="12">
        <f t="shared" si="218"/>
        <v>5.0970000000000004</v>
      </c>
      <c r="N3514" s="19">
        <f t="shared" si="219"/>
        <v>40.36824</v>
      </c>
    </row>
    <row r="3515" spans="1:14" x14ac:dyDescent="0.3">
      <c r="A3515" s="10" t="s">
        <v>4238</v>
      </c>
      <c r="B3515" s="11">
        <v>42261</v>
      </c>
      <c r="C3515" s="12" t="s">
        <v>2434</v>
      </c>
      <c r="D3515" s="12" t="s">
        <v>29</v>
      </c>
      <c r="E3515" s="12" t="s">
        <v>3</v>
      </c>
      <c r="F3515" s="12" t="s">
        <v>4</v>
      </c>
      <c r="G3515" s="12">
        <v>142.4</v>
      </c>
      <c r="H3515" s="12">
        <v>13</v>
      </c>
      <c r="I3515" s="12">
        <v>28.48</v>
      </c>
      <c r="J3515" s="13">
        <v>0.19</v>
      </c>
      <c r="K3515" s="12" t="str">
        <f t="shared" si="216"/>
        <v>September</v>
      </c>
      <c r="L3515" s="24">
        <f t="shared" si="217"/>
        <v>0.19999999999999998</v>
      </c>
      <c r="M3515" s="12">
        <f t="shared" si="218"/>
        <v>10.953846153846154</v>
      </c>
      <c r="N3515" s="19">
        <f t="shared" si="219"/>
        <v>115.34400000000001</v>
      </c>
    </row>
    <row r="3516" spans="1:14" x14ac:dyDescent="0.3">
      <c r="A3516" s="10" t="s">
        <v>4239</v>
      </c>
      <c r="B3516" s="11">
        <v>43239</v>
      </c>
      <c r="C3516" s="12" t="s">
        <v>2923</v>
      </c>
      <c r="D3516" s="12" t="s">
        <v>8</v>
      </c>
      <c r="E3516" s="12" t="s">
        <v>30</v>
      </c>
      <c r="F3516" s="12" t="s">
        <v>4</v>
      </c>
      <c r="G3516" s="12">
        <v>681.40800000000002</v>
      </c>
      <c r="H3516" s="12">
        <v>9</v>
      </c>
      <c r="I3516" s="12">
        <v>136.2816</v>
      </c>
      <c r="J3516" s="13">
        <v>0.02</v>
      </c>
      <c r="K3516" s="12" t="str">
        <f t="shared" si="216"/>
        <v>May</v>
      </c>
      <c r="L3516" s="24">
        <f t="shared" si="217"/>
        <v>0.19999999999999998</v>
      </c>
      <c r="M3516" s="12">
        <f t="shared" si="218"/>
        <v>75.712000000000003</v>
      </c>
      <c r="N3516" s="19">
        <f t="shared" si="219"/>
        <v>667.77984000000004</v>
      </c>
    </row>
    <row r="3517" spans="1:14" x14ac:dyDescent="0.3">
      <c r="A3517" s="10" t="s">
        <v>4240</v>
      </c>
      <c r="B3517" s="11">
        <v>42255</v>
      </c>
      <c r="C3517" s="12" t="s">
        <v>315</v>
      </c>
      <c r="D3517" s="12" t="s">
        <v>29</v>
      </c>
      <c r="E3517" s="12" t="s">
        <v>3</v>
      </c>
      <c r="F3517" s="12" t="s">
        <v>10</v>
      </c>
      <c r="G3517" s="12">
        <v>2060.7440000000001</v>
      </c>
      <c r="H3517" s="12">
        <v>12</v>
      </c>
      <c r="I3517" s="12">
        <v>412.14879999999999</v>
      </c>
      <c r="J3517" s="13">
        <v>7.0000000000000007E-2</v>
      </c>
      <c r="K3517" s="12" t="str">
        <f t="shared" si="216"/>
        <v>September</v>
      </c>
      <c r="L3517" s="24">
        <f t="shared" si="217"/>
        <v>0.19999999999999998</v>
      </c>
      <c r="M3517" s="12">
        <f t="shared" si="218"/>
        <v>171.72866666666667</v>
      </c>
      <c r="N3517" s="19">
        <f t="shared" si="219"/>
        <v>1916.4919200000002</v>
      </c>
    </row>
    <row r="3518" spans="1:14" x14ac:dyDescent="0.3">
      <c r="A3518" s="10" t="s">
        <v>4241</v>
      </c>
      <c r="B3518" s="11">
        <v>43430</v>
      </c>
      <c r="C3518" s="12" t="s">
        <v>2647</v>
      </c>
      <c r="D3518" s="12" t="s">
        <v>45</v>
      </c>
      <c r="E3518" s="12" t="s">
        <v>9</v>
      </c>
      <c r="F3518" s="12" t="s">
        <v>10</v>
      </c>
      <c r="G3518" s="12">
        <v>52.271999999999998</v>
      </c>
      <c r="H3518" s="12">
        <v>13</v>
      </c>
      <c r="I3518" s="12">
        <v>10.4544</v>
      </c>
      <c r="J3518" s="13">
        <v>0.1</v>
      </c>
      <c r="K3518" s="12" t="str">
        <f t="shared" si="216"/>
        <v>November</v>
      </c>
      <c r="L3518" s="24">
        <f t="shared" si="217"/>
        <v>0.2</v>
      </c>
      <c r="M3518" s="12">
        <f t="shared" si="218"/>
        <v>4.0209230769230766</v>
      </c>
      <c r="N3518" s="19">
        <f t="shared" si="219"/>
        <v>47.044799999999995</v>
      </c>
    </row>
    <row r="3519" spans="1:14" x14ac:dyDescent="0.3">
      <c r="A3519" s="10" t="s">
        <v>4242</v>
      </c>
      <c r="B3519" s="11">
        <v>43164</v>
      </c>
      <c r="C3519" s="12" t="s">
        <v>4243</v>
      </c>
      <c r="D3519" s="12" t="s">
        <v>8</v>
      </c>
      <c r="E3519" s="12" t="s">
        <v>9</v>
      </c>
      <c r="F3519" s="12" t="s">
        <v>10</v>
      </c>
      <c r="G3519" s="12">
        <v>69.52</v>
      </c>
      <c r="H3519" s="12">
        <v>16</v>
      </c>
      <c r="I3519" s="12">
        <v>13.904</v>
      </c>
      <c r="J3519" s="13">
        <v>0.22</v>
      </c>
      <c r="K3519" s="12" t="str">
        <f t="shared" si="216"/>
        <v>March</v>
      </c>
      <c r="L3519" s="24">
        <f t="shared" si="217"/>
        <v>0.2</v>
      </c>
      <c r="M3519" s="12">
        <f t="shared" si="218"/>
        <v>4.3449999999999998</v>
      </c>
      <c r="N3519" s="19">
        <f t="shared" si="219"/>
        <v>54.2256</v>
      </c>
    </row>
    <row r="3520" spans="1:14" x14ac:dyDescent="0.3">
      <c r="A3520" s="10" t="s">
        <v>4244</v>
      </c>
      <c r="B3520" s="11">
        <v>43019</v>
      </c>
      <c r="C3520" s="12" t="s">
        <v>1845</v>
      </c>
      <c r="D3520" s="12" t="s">
        <v>2</v>
      </c>
      <c r="E3520" s="12" t="s">
        <v>30</v>
      </c>
      <c r="F3520" s="12" t="s">
        <v>10</v>
      </c>
      <c r="G3520" s="12">
        <v>9.2159999999999993</v>
      </c>
      <c r="H3520" s="12">
        <v>23</v>
      </c>
      <c r="I3520" s="12">
        <v>1.8431999999999999</v>
      </c>
      <c r="J3520" s="13">
        <v>0.11</v>
      </c>
      <c r="K3520" s="12" t="str">
        <f t="shared" si="216"/>
        <v>October</v>
      </c>
      <c r="L3520" s="24">
        <f t="shared" si="217"/>
        <v>0.2</v>
      </c>
      <c r="M3520" s="12">
        <f t="shared" si="218"/>
        <v>0.40069565217391301</v>
      </c>
      <c r="N3520" s="19">
        <f t="shared" si="219"/>
        <v>8.2022399999999998</v>
      </c>
    </row>
    <row r="3521" spans="1:14" x14ac:dyDescent="0.3">
      <c r="A3521" s="10" t="s">
        <v>4245</v>
      </c>
      <c r="B3521" s="11">
        <v>42358</v>
      </c>
      <c r="C3521" s="12" t="s">
        <v>962</v>
      </c>
      <c r="D3521" s="12" t="s">
        <v>2</v>
      </c>
      <c r="E3521" s="12" t="s">
        <v>3</v>
      </c>
      <c r="F3521" s="12" t="s">
        <v>10</v>
      </c>
      <c r="G3521" s="12">
        <v>487.98399999999998</v>
      </c>
      <c r="H3521" s="12">
        <v>27</v>
      </c>
      <c r="I3521" s="12">
        <v>97.596800000000002</v>
      </c>
      <c r="J3521" s="13">
        <v>0.15</v>
      </c>
      <c r="K3521" s="12" t="str">
        <f t="shared" si="216"/>
        <v>December</v>
      </c>
      <c r="L3521" s="24">
        <f t="shared" si="217"/>
        <v>0.2</v>
      </c>
      <c r="M3521" s="12">
        <f t="shared" si="218"/>
        <v>18.07348148148148</v>
      </c>
      <c r="N3521" s="19">
        <f t="shared" si="219"/>
        <v>414.78639999999996</v>
      </c>
    </row>
    <row r="3522" spans="1:14" x14ac:dyDescent="0.3">
      <c r="A3522" s="10" t="s">
        <v>4246</v>
      </c>
      <c r="B3522" s="11">
        <v>42210</v>
      </c>
      <c r="C3522" s="12" t="s">
        <v>3527</v>
      </c>
      <c r="D3522" s="12" t="s">
        <v>29</v>
      </c>
      <c r="E3522" s="12" t="s">
        <v>30</v>
      </c>
      <c r="F3522" s="12" t="s">
        <v>10</v>
      </c>
      <c r="G3522" s="12">
        <v>6.48</v>
      </c>
      <c r="H3522" s="12">
        <v>28</v>
      </c>
      <c r="I3522" s="12">
        <v>1.296</v>
      </c>
      <c r="J3522" s="13">
        <v>7.0000000000000007E-2</v>
      </c>
      <c r="K3522" s="12" t="str">
        <f t="shared" ref="K3522:K3585" si="220">TEXT(B3522,"mmmm")</f>
        <v>July</v>
      </c>
      <c r="L3522" s="24">
        <f t="shared" ref="L3522:L3585" si="221">I3522/G3522</f>
        <v>0.19999999999999998</v>
      </c>
      <c r="M3522" s="12">
        <f t="shared" ref="M3522:M3585" si="222">G3522/H3522</f>
        <v>0.23142857142857146</v>
      </c>
      <c r="N3522" s="19">
        <f t="shared" ref="N3522:N3585" si="223">G3522-(G3522*J3522)</f>
        <v>6.0264000000000006</v>
      </c>
    </row>
    <row r="3523" spans="1:14" x14ac:dyDescent="0.3">
      <c r="A3523" s="10" t="s">
        <v>4247</v>
      </c>
      <c r="B3523" s="11">
        <v>42696</v>
      </c>
      <c r="C3523" s="12" t="s">
        <v>2145</v>
      </c>
      <c r="D3523" s="12" t="s">
        <v>2</v>
      </c>
      <c r="E3523" s="12" t="s">
        <v>3</v>
      </c>
      <c r="F3523" s="12" t="s">
        <v>10</v>
      </c>
      <c r="G3523" s="12">
        <v>2.9460000000000002</v>
      </c>
      <c r="H3523" s="12">
        <v>4</v>
      </c>
      <c r="I3523" s="12">
        <v>0.58919999999999995</v>
      </c>
      <c r="J3523" s="13">
        <v>0.2</v>
      </c>
      <c r="K3523" s="12" t="str">
        <f t="shared" si="220"/>
        <v>November</v>
      </c>
      <c r="L3523" s="24">
        <f t="shared" si="221"/>
        <v>0.19999999999999998</v>
      </c>
      <c r="M3523" s="12">
        <f t="shared" si="222"/>
        <v>0.73650000000000004</v>
      </c>
      <c r="N3523" s="19">
        <f t="shared" si="223"/>
        <v>2.3568000000000002</v>
      </c>
    </row>
    <row r="3524" spans="1:14" x14ac:dyDescent="0.3">
      <c r="A3524" s="10" t="s">
        <v>4248</v>
      </c>
      <c r="B3524" s="11">
        <v>43355</v>
      </c>
      <c r="C3524" s="12" t="s">
        <v>733</v>
      </c>
      <c r="D3524" s="12" t="s">
        <v>29</v>
      </c>
      <c r="E3524" s="12" t="s">
        <v>3</v>
      </c>
      <c r="F3524" s="12" t="s">
        <v>18</v>
      </c>
      <c r="G3524" s="12">
        <v>104.88</v>
      </c>
      <c r="H3524" s="12">
        <v>22</v>
      </c>
      <c r="I3524" s="12">
        <v>20.975999999999999</v>
      </c>
      <c r="J3524" s="13">
        <v>0.2</v>
      </c>
      <c r="K3524" s="12" t="str">
        <f t="shared" si="220"/>
        <v>September</v>
      </c>
      <c r="L3524" s="24">
        <f t="shared" si="221"/>
        <v>0.2</v>
      </c>
      <c r="M3524" s="12">
        <f t="shared" si="222"/>
        <v>4.7672727272727267</v>
      </c>
      <c r="N3524" s="19">
        <f t="shared" si="223"/>
        <v>83.903999999999996</v>
      </c>
    </row>
    <row r="3525" spans="1:14" x14ac:dyDescent="0.3">
      <c r="A3525" s="10" t="s">
        <v>4249</v>
      </c>
      <c r="B3525" s="11">
        <v>43343</v>
      </c>
      <c r="C3525" s="12" t="s">
        <v>785</v>
      </c>
      <c r="D3525" s="12" t="s">
        <v>2</v>
      </c>
      <c r="E3525" s="12" t="s">
        <v>3</v>
      </c>
      <c r="F3525" s="12" t="s">
        <v>10</v>
      </c>
      <c r="G3525" s="12">
        <v>638.73</v>
      </c>
      <c r="H3525" s="12">
        <v>1</v>
      </c>
      <c r="I3525" s="12">
        <v>127.746</v>
      </c>
      <c r="J3525" s="13">
        <v>0.11</v>
      </c>
      <c r="K3525" s="12" t="str">
        <f t="shared" si="220"/>
        <v>August</v>
      </c>
      <c r="L3525" s="24">
        <f t="shared" si="221"/>
        <v>0.19999999999999998</v>
      </c>
      <c r="M3525" s="12">
        <f t="shared" si="222"/>
        <v>638.73</v>
      </c>
      <c r="N3525" s="19">
        <f t="shared" si="223"/>
        <v>568.46969999999999</v>
      </c>
    </row>
    <row r="3526" spans="1:14" x14ac:dyDescent="0.3">
      <c r="A3526" s="10" t="s">
        <v>4250</v>
      </c>
      <c r="B3526" s="11">
        <v>43214</v>
      </c>
      <c r="C3526" s="12" t="s">
        <v>1060</v>
      </c>
      <c r="D3526" s="12" t="s">
        <v>45</v>
      </c>
      <c r="E3526" s="12" t="s">
        <v>9</v>
      </c>
      <c r="F3526" s="12" t="s">
        <v>10</v>
      </c>
      <c r="G3526" s="12">
        <v>113.568</v>
      </c>
      <c r="H3526" s="12">
        <v>19</v>
      </c>
      <c r="I3526" s="12">
        <v>22.7136</v>
      </c>
      <c r="J3526" s="13">
        <v>0.01</v>
      </c>
      <c r="K3526" s="12" t="str">
        <f t="shared" si="220"/>
        <v>April</v>
      </c>
      <c r="L3526" s="24">
        <f t="shared" si="221"/>
        <v>0.2</v>
      </c>
      <c r="M3526" s="12">
        <f t="shared" si="222"/>
        <v>5.9772631578947371</v>
      </c>
      <c r="N3526" s="19">
        <f t="shared" si="223"/>
        <v>112.43232</v>
      </c>
    </row>
    <row r="3527" spans="1:14" x14ac:dyDescent="0.3">
      <c r="A3527" s="10" t="s">
        <v>4251</v>
      </c>
      <c r="B3527" s="11">
        <v>43321</v>
      </c>
      <c r="C3527" s="12" t="s">
        <v>2815</v>
      </c>
      <c r="D3527" s="12" t="s">
        <v>2</v>
      </c>
      <c r="E3527" s="12" t="s">
        <v>9</v>
      </c>
      <c r="F3527" s="12" t="s">
        <v>18</v>
      </c>
      <c r="G3527" s="12">
        <v>9.0960000000000001</v>
      </c>
      <c r="H3527" s="12">
        <v>3</v>
      </c>
      <c r="I3527" s="12">
        <v>1.8191999999999999</v>
      </c>
      <c r="J3527" s="13">
        <v>0</v>
      </c>
      <c r="K3527" s="12" t="str">
        <f t="shared" si="220"/>
        <v>August</v>
      </c>
      <c r="L3527" s="24">
        <f t="shared" si="221"/>
        <v>0.19999999999999998</v>
      </c>
      <c r="M3527" s="12">
        <f t="shared" si="222"/>
        <v>3.032</v>
      </c>
      <c r="N3527" s="19">
        <f t="shared" si="223"/>
        <v>9.0960000000000001</v>
      </c>
    </row>
    <row r="3528" spans="1:14" x14ac:dyDescent="0.3">
      <c r="A3528" s="10" t="s">
        <v>4252</v>
      </c>
      <c r="B3528" s="11">
        <v>42707</v>
      </c>
      <c r="C3528" s="12" t="s">
        <v>2064</v>
      </c>
      <c r="D3528" s="12" t="s">
        <v>8</v>
      </c>
      <c r="E3528" s="12" t="s">
        <v>9</v>
      </c>
      <c r="F3528" s="12" t="s">
        <v>10</v>
      </c>
      <c r="G3528" s="12">
        <v>8.6880000000000006</v>
      </c>
      <c r="H3528" s="12">
        <v>7</v>
      </c>
      <c r="I3528" s="12">
        <v>1.7376</v>
      </c>
      <c r="J3528" s="13">
        <v>0.24</v>
      </c>
      <c r="K3528" s="12" t="str">
        <f t="shared" si="220"/>
        <v>December</v>
      </c>
      <c r="L3528" s="24">
        <f t="shared" si="221"/>
        <v>0.19999999999999998</v>
      </c>
      <c r="M3528" s="12">
        <f t="shared" si="222"/>
        <v>1.2411428571428573</v>
      </c>
      <c r="N3528" s="19">
        <f t="shared" si="223"/>
        <v>6.6028800000000007</v>
      </c>
    </row>
    <row r="3529" spans="1:14" x14ac:dyDescent="0.3">
      <c r="A3529" s="10" t="s">
        <v>4253</v>
      </c>
      <c r="B3529" s="11">
        <v>42934</v>
      </c>
      <c r="C3529" s="12" t="s">
        <v>3830</v>
      </c>
      <c r="D3529" s="12" t="s">
        <v>45</v>
      </c>
      <c r="E3529" s="12" t="s">
        <v>9</v>
      </c>
      <c r="F3529" s="12" t="s">
        <v>10</v>
      </c>
      <c r="G3529" s="12">
        <v>33.799999999999997</v>
      </c>
      <c r="H3529" s="12">
        <v>27</v>
      </c>
      <c r="I3529" s="12">
        <v>6.76</v>
      </c>
      <c r="J3529" s="13">
        <v>0.15</v>
      </c>
      <c r="K3529" s="12" t="str">
        <f t="shared" si="220"/>
        <v>July</v>
      </c>
      <c r="L3529" s="24">
        <f t="shared" si="221"/>
        <v>0.2</v>
      </c>
      <c r="M3529" s="12">
        <f t="shared" si="222"/>
        <v>1.2518518518518518</v>
      </c>
      <c r="N3529" s="19">
        <f t="shared" si="223"/>
        <v>28.729999999999997</v>
      </c>
    </row>
    <row r="3530" spans="1:14" x14ac:dyDescent="0.3">
      <c r="A3530" s="10" t="s">
        <v>4254</v>
      </c>
      <c r="B3530" s="11">
        <v>43166</v>
      </c>
      <c r="C3530" s="12" t="s">
        <v>283</v>
      </c>
      <c r="D3530" s="12" t="s">
        <v>8</v>
      </c>
      <c r="E3530" s="12" t="s">
        <v>30</v>
      </c>
      <c r="F3530" s="12" t="s">
        <v>18</v>
      </c>
      <c r="G3530" s="12">
        <v>258.89999999999998</v>
      </c>
      <c r="H3530" s="12">
        <v>17</v>
      </c>
      <c r="I3530" s="12">
        <v>51.78</v>
      </c>
      <c r="J3530" s="13">
        <v>0.14000000000000001</v>
      </c>
      <c r="K3530" s="12" t="str">
        <f t="shared" si="220"/>
        <v>March</v>
      </c>
      <c r="L3530" s="24">
        <f t="shared" si="221"/>
        <v>0.2</v>
      </c>
      <c r="M3530" s="12">
        <f t="shared" si="222"/>
        <v>15.229411764705882</v>
      </c>
      <c r="N3530" s="19">
        <f t="shared" si="223"/>
        <v>222.65399999999997</v>
      </c>
    </row>
    <row r="3531" spans="1:14" x14ac:dyDescent="0.3">
      <c r="A3531" s="10" t="s">
        <v>4255</v>
      </c>
      <c r="B3531" s="11">
        <v>42228</v>
      </c>
      <c r="C3531" s="12" t="s">
        <v>3121</v>
      </c>
      <c r="D3531" s="12" t="s">
        <v>45</v>
      </c>
      <c r="E3531" s="12" t="s">
        <v>3</v>
      </c>
      <c r="F3531" s="12" t="s">
        <v>10</v>
      </c>
      <c r="G3531" s="12">
        <v>27.888000000000002</v>
      </c>
      <c r="H3531" s="12">
        <v>13</v>
      </c>
      <c r="I3531" s="12">
        <v>5.5776000000000003</v>
      </c>
      <c r="J3531" s="13">
        <v>0.16</v>
      </c>
      <c r="K3531" s="12" t="str">
        <f t="shared" si="220"/>
        <v>August</v>
      </c>
      <c r="L3531" s="24">
        <f t="shared" si="221"/>
        <v>0.2</v>
      </c>
      <c r="M3531" s="12">
        <f t="shared" si="222"/>
        <v>2.1452307692307695</v>
      </c>
      <c r="N3531" s="19">
        <f t="shared" si="223"/>
        <v>23.425920000000001</v>
      </c>
    </row>
    <row r="3532" spans="1:14" x14ac:dyDescent="0.3">
      <c r="A3532" s="10" t="s">
        <v>4256</v>
      </c>
      <c r="B3532" s="11">
        <v>42951</v>
      </c>
      <c r="C3532" s="12" t="s">
        <v>926</v>
      </c>
      <c r="D3532" s="12" t="s">
        <v>29</v>
      </c>
      <c r="E3532" s="12" t="s">
        <v>30</v>
      </c>
      <c r="F3532" s="12" t="s">
        <v>10</v>
      </c>
      <c r="G3532" s="12">
        <v>8.8719999999999999</v>
      </c>
      <c r="H3532" s="12">
        <v>11</v>
      </c>
      <c r="I3532" s="12">
        <v>1.7744</v>
      </c>
      <c r="J3532" s="13">
        <v>0.01</v>
      </c>
      <c r="K3532" s="12" t="str">
        <f t="shared" si="220"/>
        <v>August</v>
      </c>
      <c r="L3532" s="24">
        <f t="shared" si="221"/>
        <v>0.2</v>
      </c>
      <c r="M3532" s="12">
        <f t="shared" si="222"/>
        <v>0.80654545454545457</v>
      </c>
      <c r="N3532" s="19">
        <f t="shared" si="223"/>
        <v>8.7832799999999995</v>
      </c>
    </row>
    <row r="3533" spans="1:14" x14ac:dyDescent="0.3">
      <c r="A3533" s="10" t="s">
        <v>4257</v>
      </c>
      <c r="B3533" s="11">
        <v>43262</v>
      </c>
      <c r="C3533" s="12" t="s">
        <v>2806</v>
      </c>
      <c r="D3533" s="12" t="s">
        <v>45</v>
      </c>
      <c r="E3533" s="12" t="s">
        <v>3</v>
      </c>
      <c r="F3533" s="12" t="s">
        <v>4</v>
      </c>
      <c r="G3533" s="12">
        <v>127.372</v>
      </c>
      <c r="H3533" s="12">
        <v>15</v>
      </c>
      <c r="I3533" s="12">
        <v>25.474399999999999</v>
      </c>
      <c r="J3533" s="13">
        <v>0.21</v>
      </c>
      <c r="K3533" s="12" t="str">
        <f t="shared" si="220"/>
        <v>June</v>
      </c>
      <c r="L3533" s="24">
        <f t="shared" si="221"/>
        <v>0.19999999999999998</v>
      </c>
      <c r="M3533" s="12">
        <f t="shared" si="222"/>
        <v>8.4914666666666658</v>
      </c>
      <c r="N3533" s="19">
        <f t="shared" si="223"/>
        <v>100.62388</v>
      </c>
    </row>
    <row r="3534" spans="1:14" x14ac:dyDescent="0.3">
      <c r="A3534" s="10" t="s">
        <v>4258</v>
      </c>
      <c r="B3534" s="11">
        <v>42502</v>
      </c>
      <c r="C3534" s="12" t="s">
        <v>2817</v>
      </c>
      <c r="D3534" s="12" t="s">
        <v>8</v>
      </c>
      <c r="E3534" s="12" t="s">
        <v>9</v>
      </c>
      <c r="F3534" s="12" t="s">
        <v>4</v>
      </c>
      <c r="G3534" s="12">
        <v>44.46</v>
      </c>
      <c r="H3534" s="12">
        <v>17</v>
      </c>
      <c r="I3534" s="12">
        <v>8.8919999999999995</v>
      </c>
      <c r="J3534" s="13">
        <v>0.14000000000000001</v>
      </c>
      <c r="K3534" s="12" t="str">
        <f t="shared" si="220"/>
        <v>May</v>
      </c>
      <c r="L3534" s="24">
        <f t="shared" si="221"/>
        <v>0.19999999999999998</v>
      </c>
      <c r="M3534" s="12">
        <f t="shared" si="222"/>
        <v>2.6152941176470588</v>
      </c>
      <c r="N3534" s="19">
        <f t="shared" si="223"/>
        <v>38.235599999999998</v>
      </c>
    </row>
    <row r="3535" spans="1:14" x14ac:dyDescent="0.3">
      <c r="A3535" s="10" t="s">
        <v>4259</v>
      </c>
      <c r="B3535" s="11">
        <v>42620</v>
      </c>
      <c r="C3535" s="12" t="s">
        <v>2360</v>
      </c>
      <c r="D3535" s="12" t="s">
        <v>45</v>
      </c>
      <c r="E3535" s="12" t="s">
        <v>3</v>
      </c>
      <c r="F3535" s="12" t="s">
        <v>10</v>
      </c>
      <c r="G3535" s="12">
        <v>15.8</v>
      </c>
      <c r="H3535" s="12">
        <v>27</v>
      </c>
      <c r="I3535" s="12">
        <v>3.16</v>
      </c>
      <c r="J3535" s="13">
        <v>0.21</v>
      </c>
      <c r="K3535" s="12" t="str">
        <f t="shared" si="220"/>
        <v>September</v>
      </c>
      <c r="L3535" s="24">
        <f t="shared" si="221"/>
        <v>0.2</v>
      </c>
      <c r="M3535" s="12">
        <f t="shared" si="222"/>
        <v>0.58518518518518525</v>
      </c>
      <c r="N3535" s="19">
        <f t="shared" si="223"/>
        <v>12.482000000000001</v>
      </c>
    </row>
    <row r="3536" spans="1:14" x14ac:dyDescent="0.3">
      <c r="A3536" s="10" t="s">
        <v>4260</v>
      </c>
      <c r="B3536" s="11">
        <v>43082</v>
      </c>
      <c r="C3536" s="12" t="s">
        <v>752</v>
      </c>
      <c r="D3536" s="12" t="s">
        <v>8</v>
      </c>
      <c r="E3536" s="12" t="s">
        <v>3</v>
      </c>
      <c r="F3536" s="12" t="s">
        <v>10</v>
      </c>
      <c r="G3536" s="12">
        <v>9.84</v>
      </c>
      <c r="H3536" s="12">
        <v>12</v>
      </c>
      <c r="I3536" s="12">
        <v>1.968</v>
      </c>
      <c r="J3536" s="13">
        <v>0.06</v>
      </c>
      <c r="K3536" s="12" t="str">
        <f t="shared" si="220"/>
        <v>December</v>
      </c>
      <c r="L3536" s="24">
        <f t="shared" si="221"/>
        <v>0.2</v>
      </c>
      <c r="M3536" s="12">
        <f t="shared" si="222"/>
        <v>0.82</v>
      </c>
      <c r="N3536" s="19">
        <f t="shared" si="223"/>
        <v>9.2495999999999992</v>
      </c>
    </row>
    <row r="3537" spans="1:14" x14ac:dyDescent="0.3">
      <c r="A3537" s="10" t="s">
        <v>4261</v>
      </c>
      <c r="B3537" s="11">
        <v>42875</v>
      </c>
      <c r="C3537" s="12" t="s">
        <v>733</v>
      </c>
      <c r="D3537" s="12" t="s">
        <v>29</v>
      </c>
      <c r="E3537" s="12" t="s">
        <v>3</v>
      </c>
      <c r="F3537" s="12" t="s">
        <v>10</v>
      </c>
      <c r="G3537" s="12">
        <v>2.694</v>
      </c>
      <c r="H3537" s="12">
        <v>2</v>
      </c>
      <c r="I3537" s="12">
        <v>0.53879999999999995</v>
      </c>
      <c r="J3537" s="13">
        <v>0.16</v>
      </c>
      <c r="K3537" s="12" t="str">
        <f t="shared" si="220"/>
        <v>May</v>
      </c>
      <c r="L3537" s="24">
        <f t="shared" si="221"/>
        <v>0.19999999999999998</v>
      </c>
      <c r="M3537" s="12">
        <f t="shared" si="222"/>
        <v>1.347</v>
      </c>
      <c r="N3537" s="19">
        <f t="shared" si="223"/>
        <v>2.2629600000000001</v>
      </c>
    </row>
    <row r="3538" spans="1:14" x14ac:dyDescent="0.3">
      <c r="A3538" s="10" t="s">
        <v>4262</v>
      </c>
      <c r="B3538" s="11">
        <v>43137</v>
      </c>
      <c r="C3538" s="12" t="s">
        <v>552</v>
      </c>
      <c r="D3538" s="12" t="s">
        <v>2</v>
      </c>
      <c r="E3538" s="12" t="s">
        <v>3</v>
      </c>
      <c r="F3538" s="12" t="s">
        <v>10</v>
      </c>
      <c r="G3538" s="12">
        <v>25.344000000000001</v>
      </c>
      <c r="H3538" s="12">
        <v>10</v>
      </c>
      <c r="I3538" s="12">
        <v>5.0688000000000004</v>
      </c>
      <c r="J3538" s="13">
        <v>0.19</v>
      </c>
      <c r="K3538" s="12" t="str">
        <f t="shared" si="220"/>
        <v>February</v>
      </c>
      <c r="L3538" s="24">
        <f t="shared" si="221"/>
        <v>0.2</v>
      </c>
      <c r="M3538" s="12">
        <f t="shared" si="222"/>
        <v>2.5344000000000002</v>
      </c>
      <c r="N3538" s="19">
        <f t="shared" si="223"/>
        <v>20.528640000000003</v>
      </c>
    </row>
    <row r="3539" spans="1:14" x14ac:dyDescent="0.3">
      <c r="A3539" s="10" t="s">
        <v>4263</v>
      </c>
      <c r="B3539" s="11">
        <v>42673</v>
      </c>
      <c r="C3539" s="12" t="s">
        <v>468</v>
      </c>
      <c r="D3539" s="12" t="s">
        <v>8</v>
      </c>
      <c r="E3539" s="12" t="s">
        <v>9</v>
      </c>
      <c r="F3539" s="12" t="s">
        <v>18</v>
      </c>
      <c r="G3539" s="12">
        <v>59.994</v>
      </c>
      <c r="H3539" s="12">
        <v>20</v>
      </c>
      <c r="I3539" s="12">
        <v>11.998799999999999</v>
      </c>
      <c r="J3539" s="13">
        <v>0.15</v>
      </c>
      <c r="K3539" s="12" t="str">
        <f t="shared" si="220"/>
        <v>October</v>
      </c>
      <c r="L3539" s="24">
        <f t="shared" si="221"/>
        <v>0.19999999999999998</v>
      </c>
      <c r="M3539" s="12">
        <f t="shared" si="222"/>
        <v>2.9996999999999998</v>
      </c>
      <c r="N3539" s="19">
        <f t="shared" si="223"/>
        <v>50.994900000000001</v>
      </c>
    </row>
    <row r="3540" spans="1:14" x14ac:dyDescent="0.3">
      <c r="A3540" s="10" t="s">
        <v>4264</v>
      </c>
      <c r="B3540" s="11">
        <v>43023</v>
      </c>
      <c r="C3540" s="12" t="s">
        <v>1734</v>
      </c>
      <c r="D3540" s="12" t="s">
        <v>29</v>
      </c>
      <c r="E3540" s="12" t="s">
        <v>9</v>
      </c>
      <c r="F3540" s="12" t="s">
        <v>10</v>
      </c>
      <c r="G3540" s="12">
        <v>232.96</v>
      </c>
      <c r="H3540" s="12">
        <v>3</v>
      </c>
      <c r="I3540" s="12">
        <v>46.591999999999999</v>
      </c>
      <c r="J3540" s="13">
        <v>0.08</v>
      </c>
      <c r="K3540" s="12" t="str">
        <f t="shared" si="220"/>
        <v>October</v>
      </c>
      <c r="L3540" s="24">
        <f t="shared" si="221"/>
        <v>0.19999999999999998</v>
      </c>
      <c r="M3540" s="12">
        <f t="shared" si="222"/>
        <v>77.653333333333336</v>
      </c>
      <c r="N3540" s="19">
        <f t="shared" si="223"/>
        <v>214.32320000000001</v>
      </c>
    </row>
    <row r="3541" spans="1:14" x14ac:dyDescent="0.3">
      <c r="A3541" s="10" t="s">
        <v>4265</v>
      </c>
      <c r="B3541" s="11">
        <v>42693</v>
      </c>
      <c r="C3541" s="12" t="s">
        <v>3738</v>
      </c>
      <c r="D3541" s="12" t="s">
        <v>2</v>
      </c>
      <c r="E3541" s="12" t="s">
        <v>30</v>
      </c>
      <c r="F3541" s="12" t="s">
        <v>4</v>
      </c>
      <c r="G3541" s="12">
        <v>141.96</v>
      </c>
      <c r="H3541" s="12">
        <v>2</v>
      </c>
      <c r="I3541" s="12">
        <v>28.391999999999999</v>
      </c>
      <c r="J3541" s="13">
        <v>0.13</v>
      </c>
      <c r="K3541" s="12" t="str">
        <f t="shared" si="220"/>
        <v>November</v>
      </c>
      <c r="L3541" s="24">
        <f t="shared" si="221"/>
        <v>0.19999999999999998</v>
      </c>
      <c r="M3541" s="12">
        <f t="shared" si="222"/>
        <v>70.98</v>
      </c>
      <c r="N3541" s="19">
        <f t="shared" si="223"/>
        <v>123.5052</v>
      </c>
    </row>
    <row r="3542" spans="1:14" x14ac:dyDescent="0.3">
      <c r="A3542" s="10" t="s">
        <v>4266</v>
      </c>
      <c r="B3542" s="11">
        <v>42260</v>
      </c>
      <c r="C3542" s="12" t="s">
        <v>76</v>
      </c>
      <c r="D3542" s="12" t="s">
        <v>29</v>
      </c>
      <c r="E3542" s="12" t="s">
        <v>9</v>
      </c>
      <c r="F3542" s="12" t="s">
        <v>10</v>
      </c>
      <c r="G3542" s="12">
        <v>79.400000000000006</v>
      </c>
      <c r="H3542" s="12">
        <v>1</v>
      </c>
      <c r="I3542" s="12">
        <v>15.88</v>
      </c>
      <c r="J3542" s="13">
        <v>0.09</v>
      </c>
      <c r="K3542" s="12" t="str">
        <f t="shared" si="220"/>
        <v>September</v>
      </c>
      <c r="L3542" s="24">
        <f t="shared" si="221"/>
        <v>0.19999999999999998</v>
      </c>
      <c r="M3542" s="12">
        <f t="shared" si="222"/>
        <v>79.400000000000006</v>
      </c>
      <c r="N3542" s="19">
        <f t="shared" si="223"/>
        <v>72.254000000000005</v>
      </c>
    </row>
    <row r="3543" spans="1:14" x14ac:dyDescent="0.3">
      <c r="A3543" s="10" t="s">
        <v>4267</v>
      </c>
      <c r="B3543" s="11">
        <v>43417</v>
      </c>
      <c r="C3543" s="12" t="s">
        <v>192</v>
      </c>
      <c r="D3543" s="12" t="s">
        <v>29</v>
      </c>
      <c r="E3543" s="12" t="s">
        <v>30</v>
      </c>
      <c r="F3543" s="12" t="s">
        <v>18</v>
      </c>
      <c r="G3543" s="12">
        <v>163.96</v>
      </c>
      <c r="H3543" s="12">
        <v>27</v>
      </c>
      <c r="I3543" s="12">
        <v>32.792000000000002</v>
      </c>
      <c r="J3543" s="13">
        <v>0.04</v>
      </c>
      <c r="K3543" s="12" t="str">
        <f t="shared" si="220"/>
        <v>November</v>
      </c>
      <c r="L3543" s="24">
        <f t="shared" si="221"/>
        <v>0.2</v>
      </c>
      <c r="M3543" s="12">
        <f t="shared" si="222"/>
        <v>6.072592592592593</v>
      </c>
      <c r="N3543" s="19">
        <f t="shared" si="223"/>
        <v>157.4016</v>
      </c>
    </row>
    <row r="3544" spans="1:14" x14ac:dyDescent="0.3">
      <c r="A3544" s="10" t="s">
        <v>4268</v>
      </c>
      <c r="B3544" s="11">
        <v>43458</v>
      </c>
      <c r="C3544" s="12" t="s">
        <v>2513</v>
      </c>
      <c r="D3544" s="12" t="s">
        <v>45</v>
      </c>
      <c r="E3544" s="12" t="s">
        <v>9</v>
      </c>
      <c r="F3544" s="12" t="s">
        <v>4</v>
      </c>
      <c r="G3544" s="12">
        <v>37.93</v>
      </c>
      <c r="H3544" s="12">
        <v>24</v>
      </c>
      <c r="I3544" s="12">
        <v>7.5860000000000003</v>
      </c>
      <c r="J3544" s="13">
        <v>0.19</v>
      </c>
      <c r="K3544" s="12" t="str">
        <f t="shared" si="220"/>
        <v>December</v>
      </c>
      <c r="L3544" s="24">
        <f t="shared" si="221"/>
        <v>0.2</v>
      </c>
      <c r="M3544" s="12">
        <f t="shared" si="222"/>
        <v>1.5804166666666666</v>
      </c>
      <c r="N3544" s="19">
        <f t="shared" si="223"/>
        <v>30.723300000000002</v>
      </c>
    </row>
    <row r="3545" spans="1:14" x14ac:dyDescent="0.3">
      <c r="A3545" s="10" t="s">
        <v>4269</v>
      </c>
      <c r="B3545" s="11">
        <v>42979</v>
      </c>
      <c r="C3545" s="12" t="s">
        <v>4270</v>
      </c>
      <c r="D3545" s="12" t="s">
        <v>45</v>
      </c>
      <c r="E3545" s="12" t="s">
        <v>9</v>
      </c>
      <c r="F3545" s="12" t="s">
        <v>4</v>
      </c>
      <c r="G3545" s="12">
        <v>15.167999999999999</v>
      </c>
      <c r="H3545" s="12">
        <v>3</v>
      </c>
      <c r="I3545" s="12">
        <v>3.0335999999999999</v>
      </c>
      <c r="J3545" s="13">
        <v>0.1</v>
      </c>
      <c r="K3545" s="12" t="str">
        <f t="shared" si="220"/>
        <v>September</v>
      </c>
      <c r="L3545" s="24">
        <f t="shared" si="221"/>
        <v>0.2</v>
      </c>
      <c r="M3545" s="12">
        <f t="shared" si="222"/>
        <v>5.056</v>
      </c>
      <c r="N3545" s="19">
        <f t="shared" si="223"/>
        <v>13.651199999999999</v>
      </c>
    </row>
    <row r="3546" spans="1:14" x14ac:dyDescent="0.3">
      <c r="A3546" s="10" t="s">
        <v>4271</v>
      </c>
      <c r="B3546" s="11">
        <v>42534</v>
      </c>
      <c r="C3546" s="12" t="s">
        <v>4113</v>
      </c>
      <c r="D3546" s="12" t="s">
        <v>2</v>
      </c>
      <c r="E3546" s="12" t="s">
        <v>9</v>
      </c>
      <c r="F3546" s="12" t="s">
        <v>10</v>
      </c>
      <c r="G3546" s="12">
        <v>24.78</v>
      </c>
      <c r="H3546" s="12">
        <v>18</v>
      </c>
      <c r="I3546" s="12">
        <v>4.9560000000000004</v>
      </c>
      <c r="J3546" s="13">
        <v>0.22</v>
      </c>
      <c r="K3546" s="12" t="str">
        <f t="shared" si="220"/>
        <v>June</v>
      </c>
      <c r="L3546" s="24">
        <f t="shared" si="221"/>
        <v>0.2</v>
      </c>
      <c r="M3546" s="12">
        <f t="shared" si="222"/>
        <v>1.3766666666666667</v>
      </c>
      <c r="N3546" s="19">
        <f t="shared" si="223"/>
        <v>19.328400000000002</v>
      </c>
    </row>
    <row r="3547" spans="1:14" x14ac:dyDescent="0.3">
      <c r="A3547" s="10" t="s">
        <v>4272</v>
      </c>
      <c r="B3547" s="11">
        <v>43177</v>
      </c>
      <c r="C3547" s="12" t="s">
        <v>3245</v>
      </c>
      <c r="D3547" s="12" t="s">
        <v>45</v>
      </c>
      <c r="E3547" s="12" t="s">
        <v>3</v>
      </c>
      <c r="F3547" s="12" t="s">
        <v>10</v>
      </c>
      <c r="G3547" s="12">
        <v>23.832000000000001</v>
      </c>
      <c r="H3547" s="12">
        <v>23</v>
      </c>
      <c r="I3547" s="12">
        <v>4.7664</v>
      </c>
      <c r="J3547" s="13">
        <v>0.02</v>
      </c>
      <c r="K3547" s="12" t="str">
        <f t="shared" si="220"/>
        <v>March</v>
      </c>
      <c r="L3547" s="24">
        <f t="shared" si="221"/>
        <v>0.19999999999999998</v>
      </c>
      <c r="M3547" s="12">
        <f t="shared" si="222"/>
        <v>1.0361739130434784</v>
      </c>
      <c r="N3547" s="19">
        <f t="shared" si="223"/>
        <v>23.355360000000001</v>
      </c>
    </row>
    <row r="3548" spans="1:14" x14ac:dyDescent="0.3">
      <c r="A3548" s="10" t="s">
        <v>4273</v>
      </c>
      <c r="B3548" s="11">
        <v>42331</v>
      </c>
      <c r="C3548" s="12" t="s">
        <v>570</v>
      </c>
      <c r="D3548" s="12" t="s">
        <v>45</v>
      </c>
      <c r="E3548" s="12" t="s">
        <v>9</v>
      </c>
      <c r="F3548" s="12" t="s">
        <v>4</v>
      </c>
      <c r="G3548" s="12">
        <v>6.3680000000000003</v>
      </c>
      <c r="H3548" s="12">
        <v>22</v>
      </c>
      <c r="I3548" s="12">
        <v>1.2736000000000001</v>
      </c>
      <c r="J3548" s="13">
        <v>0.08</v>
      </c>
      <c r="K3548" s="12" t="str">
        <f t="shared" si="220"/>
        <v>November</v>
      </c>
      <c r="L3548" s="24">
        <f t="shared" si="221"/>
        <v>0.2</v>
      </c>
      <c r="M3548" s="12">
        <f t="shared" si="222"/>
        <v>0.28945454545454546</v>
      </c>
      <c r="N3548" s="19">
        <f t="shared" si="223"/>
        <v>5.8585600000000007</v>
      </c>
    </row>
    <row r="3549" spans="1:14" x14ac:dyDescent="0.3">
      <c r="A3549" s="10" t="s">
        <v>4274</v>
      </c>
      <c r="B3549" s="11">
        <v>43388</v>
      </c>
      <c r="C3549" s="12" t="s">
        <v>999</v>
      </c>
      <c r="D3549" s="12" t="s">
        <v>45</v>
      </c>
      <c r="E3549" s="12" t="s">
        <v>9</v>
      </c>
      <c r="F3549" s="12" t="s">
        <v>4</v>
      </c>
      <c r="G3549" s="12">
        <v>510.24</v>
      </c>
      <c r="H3549" s="12">
        <v>4</v>
      </c>
      <c r="I3549" s="12">
        <v>102.048</v>
      </c>
      <c r="J3549" s="13">
        <v>0.13</v>
      </c>
      <c r="K3549" s="12" t="str">
        <f t="shared" si="220"/>
        <v>October</v>
      </c>
      <c r="L3549" s="24">
        <f t="shared" si="221"/>
        <v>0.2</v>
      </c>
      <c r="M3549" s="12">
        <f t="shared" si="222"/>
        <v>127.56</v>
      </c>
      <c r="N3549" s="19">
        <f t="shared" si="223"/>
        <v>443.90879999999999</v>
      </c>
    </row>
    <row r="3550" spans="1:14" x14ac:dyDescent="0.3">
      <c r="A3550" s="10" t="s">
        <v>4275</v>
      </c>
      <c r="B3550" s="11">
        <v>43211</v>
      </c>
      <c r="C3550" s="12" t="s">
        <v>2289</v>
      </c>
      <c r="D3550" s="12" t="s">
        <v>8</v>
      </c>
      <c r="E3550" s="12" t="s">
        <v>3</v>
      </c>
      <c r="F3550" s="12" t="s">
        <v>18</v>
      </c>
      <c r="G3550" s="12">
        <v>11.54</v>
      </c>
      <c r="H3550" s="12">
        <v>5</v>
      </c>
      <c r="I3550" s="12">
        <v>2.3079999999999998</v>
      </c>
      <c r="J3550" s="13">
        <v>0.06</v>
      </c>
      <c r="K3550" s="12" t="str">
        <f t="shared" si="220"/>
        <v>April</v>
      </c>
      <c r="L3550" s="24">
        <f t="shared" si="221"/>
        <v>0.2</v>
      </c>
      <c r="M3550" s="12">
        <f t="shared" si="222"/>
        <v>2.3079999999999998</v>
      </c>
      <c r="N3550" s="19">
        <f t="shared" si="223"/>
        <v>10.8476</v>
      </c>
    </row>
    <row r="3551" spans="1:14" x14ac:dyDescent="0.3">
      <c r="A3551" s="10" t="s">
        <v>4276</v>
      </c>
      <c r="B3551" s="11">
        <v>42228</v>
      </c>
      <c r="C3551" s="12" t="s">
        <v>2890</v>
      </c>
      <c r="D3551" s="12" t="s">
        <v>8</v>
      </c>
      <c r="E3551" s="12" t="s">
        <v>3</v>
      </c>
      <c r="F3551" s="12" t="s">
        <v>10</v>
      </c>
      <c r="G3551" s="12">
        <v>45.68</v>
      </c>
      <c r="H3551" s="12">
        <v>30</v>
      </c>
      <c r="I3551" s="12">
        <v>9.1359999999999992</v>
      </c>
      <c r="J3551" s="13">
        <v>0.14000000000000001</v>
      </c>
      <c r="K3551" s="12" t="str">
        <f t="shared" si="220"/>
        <v>August</v>
      </c>
      <c r="L3551" s="24">
        <f t="shared" si="221"/>
        <v>0.19999999999999998</v>
      </c>
      <c r="M3551" s="12">
        <f t="shared" si="222"/>
        <v>1.5226666666666666</v>
      </c>
      <c r="N3551" s="19">
        <f t="shared" si="223"/>
        <v>39.284799999999997</v>
      </c>
    </row>
    <row r="3552" spans="1:14" x14ac:dyDescent="0.3">
      <c r="A3552" s="10" t="s">
        <v>4277</v>
      </c>
      <c r="B3552" s="11">
        <v>43249</v>
      </c>
      <c r="C3552" s="12" t="s">
        <v>975</v>
      </c>
      <c r="D3552" s="12" t="s">
        <v>45</v>
      </c>
      <c r="E3552" s="12" t="s">
        <v>30</v>
      </c>
      <c r="F3552" s="12" t="s">
        <v>10</v>
      </c>
      <c r="G3552" s="12">
        <v>23.55</v>
      </c>
      <c r="H3552" s="12">
        <v>26</v>
      </c>
      <c r="I3552" s="12">
        <v>4.71</v>
      </c>
      <c r="J3552" s="13">
        <v>0.05</v>
      </c>
      <c r="K3552" s="12" t="str">
        <f t="shared" si="220"/>
        <v>May</v>
      </c>
      <c r="L3552" s="24">
        <f t="shared" si="221"/>
        <v>0.19999999999999998</v>
      </c>
      <c r="M3552" s="12">
        <f t="shared" si="222"/>
        <v>0.90576923076923077</v>
      </c>
      <c r="N3552" s="19">
        <f t="shared" si="223"/>
        <v>22.372500000000002</v>
      </c>
    </row>
    <row r="3553" spans="1:14" x14ac:dyDescent="0.3">
      <c r="A3553" s="10" t="s">
        <v>4278</v>
      </c>
      <c r="B3553" s="11">
        <v>42997</v>
      </c>
      <c r="C3553" s="12" t="s">
        <v>845</v>
      </c>
      <c r="D3553" s="12" t="s">
        <v>45</v>
      </c>
      <c r="E3553" s="12" t="s">
        <v>3</v>
      </c>
      <c r="F3553" s="12" t="s">
        <v>10</v>
      </c>
      <c r="G3553" s="12">
        <v>5.04</v>
      </c>
      <c r="H3553" s="12">
        <v>5</v>
      </c>
      <c r="I3553" s="12">
        <v>1.008</v>
      </c>
      <c r="J3553" s="13">
        <v>0.22</v>
      </c>
      <c r="K3553" s="12" t="str">
        <f t="shared" si="220"/>
        <v>September</v>
      </c>
      <c r="L3553" s="24">
        <f t="shared" si="221"/>
        <v>0.2</v>
      </c>
      <c r="M3553" s="12">
        <f t="shared" si="222"/>
        <v>1.008</v>
      </c>
      <c r="N3553" s="19">
        <f t="shared" si="223"/>
        <v>3.9312</v>
      </c>
    </row>
    <row r="3554" spans="1:14" x14ac:dyDescent="0.3">
      <c r="A3554" s="10" t="s">
        <v>4279</v>
      </c>
      <c r="B3554" s="11">
        <v>42995</v>
      </c>
      <c r="C3554" s="12" t="s">
        <v>107</v>
      </c>
      <c r="D3554" s="12" t="s">
        <v>8</v>
      </c>
      <c r="E3554" s="12" t="s">
        <v>9</v>
      </c>
      <c r="F3554" s="12" t="s">
        <v>10</v>
      </c>
      <c r="G3554" s="12">
        <v>33.4</v>
      </c>
      <c r="H3554" s="12">
        <v>5</v>
      </c>
      <c r="I3554" s="12">
        <v>6.68</v>
      </c>
      <c r="J3554" s="13">
        <v>0.19</v>
      </c>
      <c r="K3554" s="12" t="str">
        <f t="shared" si="220"/>
        <v>September</v>
      </c>
      <c r="L3554" s="24">
        <f t="shared" si="221"/>
        <v>0.2</v>
      </c>
      <c r="M3554" s="12">
        <f t="shared" si="222"/>
        <v>6.68</v>
      </c>
      <c r="N3554" s="19">
        <f t="shared" si="223"/>
        <v>27.053999999999998</v>
      </c>
    </row>
    <row r="3555" spans="1:14" x14ac:dyDescent="0.3">
      <c r="A3555" s="10" t="s">
        <v>4280</v>
      </c>
      <c r="B3555" s="11">
        <v>43089</v>
      </c>
      <c r="C3555" s="12" t="s">
        <v>1778</v>
      </c>
      <c r="D3555" s="12" t="s">
        <v>45</v>
      </c>
      <c r="E3555" s="12" t="s">
        <v>30</v>
      </c>
      <c r="F3555" s="12" t="s">
        <v>4</v>
      </c>
      <c r="G3555" s="12">
        <v>18.920000000000002</v>
      </c>
      <c r="H3555" s="12">
        <v>8</v>
      </c>
      <c r="I3555" s="12">
        <v>3.7839999999999998</v>
      </c>
      <c r="J3555" s="13">
        <v>0.1</v>
      </c>
      <c r="K3555" s="12" t="str">
        <f t="shared" si="220"/>
        <v>December</v>
      </c>
      <c r="L3555" s="24">
        <f t="shared" si="221"/>
        <v>0.19999999999999998</v>
      </c>
      <c r="M3555" s="12">
        <f t="shared" si="222"/>
        <v>2.3650000000000002</v>
      </c>
      <c r="N3555" s="19">
        <f t="shared" si="223"/>
        <v>17.028000000000002</v>
      </c>
    </row>
    <row r="3556" spans="1:14" x14ac:dyDescent="0.3">
      <c r="A3556" s="10" t="s">
        <v>4281</v>
      </c>
      <c r="B3556" s="11">
        <v>43426</v>
      </c>
      <c r="C3556" s="12" t="s">
        <v>1466</v>
      </c>
      <c r="D3556" s="12" t="s">
        <v>45</v>
      </c>
      <c r="E3556" s="12" t="s">
        <v>3</v>
      </c>
      <c r="F3556" s="12" t="s">
        <v>10</v>
      </c>
      <c r="G3556" s="12">
        <v>35.712000000000003</v>
      </c>
      <c r="H3556" s="12">
        <v>26</v>
      </c>
      <c r="I3556" s="12">
        <v>7.1424000000000003</v>
      </c>
      <c r="J3556" s="13">
        <v>0.25</v>
      </c>
      <c r="K3556" s="12" t="str">
        <f t="shared" si="220"/>
        <v>November</v>
      </c>
      <c r="L3556" s="24">
        <f t="shared" si="221"/>
        <v>0.19999999999999998</v>
      </c>
      <c r="M3556" s="12">
        <f t="shared" si="222"/>
        <v>1.3735384615384616</v>
      </c>
      <c r="N3556" s="19">
        <f t="shared" si="223"/>
        <v>26.784000000000002</v>
      </c>
    </row>
    <row r="3557" spans="1:14" x14ac:dyDescent="0.3">
      <c r="A3557" s="10" t="s">
        <v>4282</v>
      </c>
      <c r="B3557" s="11">
        <v>42368</v>
      </c>
      <c r="C3557" s="12" t="s">
        <v>4270</v>
      </c>
      <c r="D3557" s="12" t="s">
        <v>45</v>
      </c>
      <c r="E3557" s="12" t="s">
        <v>9</v>
      </c>
      <c r="F3557" s="12" t="s">
        <v>10</v>
      </c>
      <c r="G3557" s="12">
        <v>551.98500000000001</v>
      </c>
      <c r="H3557" s="12">
        <v>1</v>
      </c>
      <c r="I3557" s="12">
        <v>110.39700000000001</v>
      </c>
      <c r="J3557" s="13">
        <v>0.03</v>
      </c>
      <c r="K3557" s="12" t="str">
        <f t="shared" si="220"/>
        <v>December</v>
      </c>
      <c r="L3557" s="24">
        <f t="shared" si="221"/>
        <v>0.2</v>
      </c>
      <c r="M3557" s="12">
        <f t="shared" si="222"/>
        <v>551.98500000000001</v>
      </c>
      <c r="N3557" s="19">
        <f t="shared" si="223"/>
        <v>535.42544999999996</v>
      </c>
    </row>
    <row r="3558" spans="1:14" x14ac:dyDescent="0.3">
      <c r="A3558" s="10" t="s">
        <v>4283</v>
      </c>
      <c r="B3558" s="11">
        <v>43163</v>
      </c>
      <c r="C3558" s="12" t="s">
        <v>691</v>
      </c>
      <c r="D3558" s="12" t="s">
        <v>29</v>
      </c>
      <c r="E3558" s="12" t="s">
        <v>3</v>
      </c>
      <c r="F3558" s="12" t="s">
        <v>10</v>
      </c>
      <c r="G3558" s="12">
        <v>7.056</v>
      </c>
      <c r="H3558" s="12">
        <v>20</v>
      </c>
      <c r="I3558" s="12">
        <v>1.4112</v>
      </c>
      <c r="J3558" s="13">
        <v>0.03</v>
      </c>
      <c r="K3558" s="12" t="str">
        <f t="shared" si="220"/>
        <v>March</v>
      </c>
      <c r="L3558" s="24">
        <f t="shared" si="221"/>
        <v>0.2</v>
      </c>
      <c r="M3558" s="12">
        <f t="shared" si="222"/>
        <v>0.3528</v>
      </c>
      <c r="N3558" s="19">
        <f t="shared" si="223"/>
        <v>6.8443199999999997</v>
      </c>
    </row>
    <row r="3559" spans="1:14" x14ac:dyDescent="0.3">
      <c r="A3559" s="10" t="s">
        <v>4284</v>
      </c>
      <c r="B3559" s="11">
        <v>43095</v>
      </c>
      <c r="C3559" s="12" t="s">
        <v>216</v>
      </c>
      <c r="D3559" s="12" t="s">
        <v>8</v>
      </c>
      <c r="E3559" s="12" t="s">
        <v>9</v>
      </c>
      <c r="F3559" s="12" t="s">
        <v>10</v>
      </c>
      <c r="G3559" s="12">
        <v>18.72</v>
      </c>
      <c r="H3559" s="12">
        <v>5</v>
      </c>
      <c r="I3559" s="12">
        <v>3.7440000000000002</v>
      </c>
      <c r="J3559" s="13">
        <v>0.16</v>
      </c>
      <c r="K3559" s="12" t="str">
        <f t="shared" si="220"/>
        <v>December</v>
      </c>
      <c r="L3559" s="24">
        <f t="shared" si="221"/>
        <v>0.2</v>
      </c>
      <c r="M3559" s="12">
        <f t="shared" si="222"/>
        <v>3.7439999999999998</v>
      </c>
      <c r="N3559" s="19">
        <f t="shared" si="223"/>
        <v>15.724799999999998</v>
      </c>
    </row>
    <row r="3560" spans="1:14" x14ac:dyDescent="0.3">
      <c r="A3560" s="10" t="s">
        <v>4285</v>
      </c>
      <c r="B3560" s="11">
        <v>42861</v>
      </c>
      <c r="C3560" s="12" t="s">
        <v>2367</v>
      </c>
      <c r="D3560" s="12" t="s">
        <v>29</v>
      </c>
      <c r="E3560" s="12" t="s">
        <v>3</v>
      </c>
      <c r="F3560" s="12" t="s">
        <v>10</v>
      </c>
      <c r="G3560" s="12">
        <v>360.38</v>
      </c>
      <c r="H3560" s="12">
        <v>25</v>
      </c>
      <c r="I3560" s="12">
        <v>72.075999999999993</v>
      </c>
      <c r="J3560" s="13">
        <v>0.03</v>
      </c>
      <c r="K3560" s="12" t="str">
        <f t="shared" si="220"/>
        <v>May</v>
      </c>
      <c r="L3560" s="24">
        <f t="shared" si="221"/>
        <v>0.19999999999999998</v>
      </c>
      <c r="M3560" s="12">
        <f t="shared" si="222"/>
        <v>14.4152</v>
      </c>
      <c r="N3560" s="19">
        <f t="shared" si="223"/>
        <v>349.5686</v>
      </c>
    </row>
    <row r="3561" spans="1:14" x14ac:dyDescent="0.3">
      <c r="A3561" s="10" t="s">
        <v>4286</v>
      </c>
      <c r="B3561" s="11">
        <v>42631</v>
      </c>
      <c r="C3561" s="12" t="s">
        <v>614</v>
      </c>
      <c r="D3561" s="12" t="s">
        <v>29</v>
      </c>
      <c r="E3561" s="12" t="s">
        <v>9</v>
      </c>
      <c r="F3561" s="12" t="s">
        <v>10</v>
      </c>
      <c r="G3561" s="12">
        <v>41.96</v>
      </c>
      <c r="H3561" s="12">
        <v>17</v>
      </c>
      <c r="I3561" s="12">
        <v>8.3919999999999995</v>
      </c>
      <c r="J3561" s="13">
        <v>0.02</v>
      </c>
      <c r="K3561" s="12" t="str">
        <f t="shared" si="220"/>
        <v>September</v>
      </c>
      <c r="L3561" s="24">
        <f t="shared" si="221"/>
        <v>0.19999999999999998</v>
      </c>
      <c r="M3561" s="12">
        <f t="shared" si="222"/>
        <v>2.4682352941176471</v>
      </c>
      <c r="N3561" s="19">
        <f t="shared" si="223"/>
        <v>41.120800000000003</v>
      </c>
    </row>
    <row r="3562" spans="1:14" x14ac:dyDescent="0.3">
      <c r="A3562" s="10" t="s">
        <v>4287</v>
      </c>
      <c r="B3562" s="11">
        <v>43254</v>
      </c>
      <c r="C3562" s="12" t="s">
        <v>4288</v>
      </c>
      <c r="D3562" s="12" t="s">
        <v>45</v>
      </c>
      <c r="E3562" s="12" t="s">
        <v>3</v>
      </c>
      <c r="F3562" s="12" t="s">
        <v>10</v>
      </c>
      <c r="G3562" s="12">
        <v>26.38</v>
      </c>
      <c r="H3562" s="12">
        <v>18</v>
      </c>
      <c r="I3562" s="12">
        <v>5.2759999999999998</v>
      </c>
      <c r="J3562" s="13">
        <v>0.03</v>
      </c>
      <c r="K3562" s="12" t="str">
        <f t="shared" si="220"/>
        <v>June</v>
      </c>
      <c r="L3562" s="24">
        <f t="shared" si="221"/>
        <v>0.2</v>
      </c>
      <c r="M3562" s="12">
        <f t="shared" si="222"/>
        <v>1.4655555555555555</v>
      </c>
      <c r="N3562" s="19">
        <f t="shared" si="223"/>
        <v>25.5886</v>
      </c>
    </row>
    <row r="3563" spans="1:14" x14ac:dyDescent="0.3">
      <c r="A3563" s="10" t="s">
        <v>4289</v>
      </c>
      <c r="B3563" s="11">
        <v>42811</v>
      </c>
      <c r="C3563" s="12" t="s">
        <v>4290</v>
      </c>
      <c r="D3563" s="12" t="s">
        <v>45</v>
      </c>
      <c r="E3563" s="12" t="s">
        <v>3</v>
      </c>
      <c r="F3563" s="12" t="s">
        <v>18</v>
      </c>
      <c r="G3563" s="12">
        <v>129.97999999999999</v>
      </c>
      <c r="H3563" s="12">
        <v>22</v>
      </c>
      <c r="I3563" s="12">
        <v>25.995999999999999</v>
      </c>
      <c r="J3563" s="13">
        <v>0.11</v>
      </c>
      <c r="K3563" s="12" t="str">
        <f t="shared" si="220"/>
        <v>March</v>
      </c>
      <c r="L3563" s="24">
        <f t="shared" si="221"/>
        <v>0.2</v>
      </c>
      <c r="M3563" s="12">
        <f t="shared" si="222"/>
        <v>5.9081818181818173</v>
      </c>
      <c r="N3563" s="19">
        <f t="shared" si="223"/>
        <v>115.68219999999999</v>
      </c>
    </row>
    <row r="3564" spans="1:14" x14ac:dyDescent="0.3">
      <c r="A3564" s="10" t="s">
        <v>4291</v>
      </c>
      <c r="B3564" s="11">
        <v>42990</v>
      </c>
      <c r="C3564" s="12" t="s">
        <v>369</v>
      </c>
      <c r="D3564" s="12" t="s">
        <v>8</v>
      </c>
      <c r="E3564" s="12" t="s">
        <v>3</v>
      </c>
      <c r="F3564" s="12" t="s">
        <v>18</v>
      </c>
      <c r="G3564" s="12">
        <v>10.9</v>
      </c>
      <c r="H3564" s="12">
        <v>5</v>
      </c>
      <c r="I3564" s="12">
        <v>2.1800000000000002</v>
      </c>
      <c r="J3564" s="13">
        <v>0</v>
      </c>
      <c r="K3564" s="12" t="str">
        <f t="shared" si="220"/>
        <v>September</v>
      </c>
      <c r="L3564" s="24">
        <f t="shared" si="221"/>
        <v>0.2</v>
      </c>
      <c r="M3564" s="12">
        <f t="shared" si="222"/>
        <v>2.1800000000000002</v>
      </c>
      <c r="N3564" s="19">
        <f t="shared" si="223"/>
        <v>10.9</v>
      </c>
    </row>
    <row r="3565" spans="1:14" x14ac:dyDescent="0.3">
      <c r="A3565" s="10" t="s">
        <v>4292</v>
      </c>
      <c r="B3565" s="11">
        <v>42750</v>
      </c>
      <c r="C3565" s="12" t="s">
        <v>2720</v>
      </c>
      <c r="D3565" s="12" t="s">
        <v>45</v>
      </c>
      <c r="E3565" s="12" t="s">
        <v>3</v>
      </c>
      <c r="F3565" s="12" t="s">
        <v>10</v>
      </c>
      <c r="G3565" s="12">
        <v>16.52</v>
      </c>
      <c r="H3565" s="12">
        <v>7</v>
      </c>
      <c r="I3565" s="12">
        <v>3.3039999999999998</v>
      </c>
      <c r="J3565" s="13">
        <v>0.1</v>
      </c>
      <c r="K3565" s="12" t="str">
        <f t="shared" si="220"/>
        <v>January</v>
      </c>
      <c r="L3565" s="24">
        <f t="shared" si="221"/>
        <v>0.19999999999999998</v>
      </c>
      <c r="M3565" s="12">
        <f t="shared" si="222"/>
        <v>2.36</v>
      </c>
      <c r="N3565" s="19">
        <f t="shared" si="223"/>
        <v>14.867999999999999</v>
      </c>
    </row>
    <row r="3566" spans="1:14" x14ac:dyDescent="0.3">
      <c r="A3566" s="10" t="s">
        <v>4293</v>
      </c>
      <c r="B3566" s="11">
        <v>42301</v>
      </c>
      <c r="C3566" s="12" t="s">
        <v>997</v>
      </c>
      <c r="D3566" s="12" t="s">
        <v>2</v>
      </c>
      <c r="E3566" s="12" t="s">
        <v>3</v>
      </c>
      <c r="F3566" s="12" t="s">
        <v>10</v>
      </c>
      <c r="G3566" s="12">
        <v>11.85</v>
      </c>
      <c r="H3566" s="12">
        <v>9</v>
      </c>
      <c r="I3566" s="12">
        <v>2.37</v>
      </c>
      <c r="J3566" s="13">
        <v>0.09</v>
      </c>
      <c r="K3566" s="12" t="str">
        <f t="shared" si="220"/>
        <v>October</v>
      </c>
      <c r="L3566" s="24">
        <f t="shared" si="221"/>
        <v>0.2</v>
      </c>
      <c r="M3566" s="12">
        <f t="shared" si="222"/>
        <v>1.3166666666666667</v>
      </c>
      <c r="N3566" s="19">
        <f t="shared" si="223"/>
        <v>10.7835</v>
      </c>
    </row>
    <row r="3567" spans="1:14" x14ac:dyDescent="0.3">
      <c r="A3567" s="10" t="s">
        <v>4294</v>
      </c>
      <c r="B3567" s="11">
        <v>43001</v>
      </c>
      <c r="C3567" s="12" t="s">
        <v>543</v>
      </c>
      <c r="D3567" s="12" t="s">
        <v>29</v>
      </c>
      <c r="E3567" s="12" t="s">
        <v>3</v>
      </c>
      <c r="F3567" s="12" t="s">
        <v>10</v>
      </c>
      <c r="G3567" s="12">
        <v>118.25</v>
      </c>
      <c r="H3567" s="12">
        <v>5</v>
      </c>
      <c r="I3567" s="12">
        <v>23.65</v>
      </c>
      <c r="J3567" s="13">
        <v>0.18</v>
      </c>
      <c r="K3567" s="12" t="str">
        <f t="shared" si="220"/>
        <v>September</v>
      </c>
      <c r="L3567" s="24">
        <f t="shared" si="221"/>
        <v>0.19999999999999998</v>
      </c>
      <c r="M3567" s="12">
        <f t="shared" si="222"/>
        <v>23.65</v>
      </c>
      <c r="N3567" s="19">
        <f t="shared" si="223"/>
        <v>96.965000000000003</v>
      </c>
    </row>
    <row r="3568" spans="1:14" x14ac:dyDescent="0.3">
      <c r="A3568" s="10" t="s">
        <v>4295</v>
      </c>
      <c r="B3568" s="11">
        <v>43339</v>
      </c>
      <c r="C3568" s="12" t="s">
        <v>377</v>
      </c>
      <c r="D3568" s="12" t="s">
        <v>29</v>
      </c>
      <c r="E3568" s="12" t="s">
        <v>9</v>
      </c>
      <c r="F3568" s="12" t="s">
        <v>4</v>
      </c>
      <c r="G3568" s="12">
        <v>198.46</v>
      </c>
      <c r="H3568" s="12">
        <v>7</v>
      </c>
      <c r="I3568" s="12">
        <v>39.692</v>
      </c>
      <c r="J3568" s="13">
        <v>0.08</v>
      </c>
      <c r="K3568" s="12" t="str">
        <f t="shared" si="220"/>
        <v>August</v>
      </c>
      <c r="L3568" s="24">
        <f t="shared" si="221"/>
        <v>0.19999999999999998</v>
      </c>
      <c r="M3568" s="12">
        <f t="shared" si="222"/>
        <v>28.351428571428574</v>
      </c>
      <c r="N3568" s="19">
        <f t="shared" si="223"/>
        <v>182.58320000000001</v>
      </c>
    </row>
    <row r="3569" spans="1:14" x14ac:dyDescent="0.3">
      <c r="A3569" s="10" t="s">
        <v>4296</v>
      </c>
      <c r="B3569" s="11">
        <v>42797</v>
      </c>
      <c r="C3569" s="12" t="s">
        <v>3796</v>
      </c>
      <c r="D3569" s="12" t="s">
        <v>45</v>
      </c>
      <c r="E3569" s="12" t="s">
        <v>9</v>
      </c>
      <c r="F3569" s="12" t="s">
        <v>10</v>
      </c>
      <c r="G3569" s="12">
        <v>42.783999999999999</v>
      </c>
      <c r="H3569" s="12">
        <v>4</v>
      </c>
      <c r="I3569" s="12">
        <v>8.5568000000000008</v>
      </c>
      <c r="J3569" s="13">
        <v>0.08</v>
      </c>
      <c r="K3569" s="12" t="str">
        <f t="shared" si="220"/>
        <v>March</v>
      </c>
      <c r="L3569" s="24">
        <f t="shared" si="221"/>
        <v>0.2</v>
      </c>
      <c r="M3569" s="12">
        <f t="shared" si="222"/>
        <v>10.696</v>
      </c>
      <c r="N3569" s="19">
        <f t="shared" si="223"/>
        <v>39.361280000000001</v>
      </c>
    </row>
    <row r="3570" spans="1:14" x14ac:dyDescent="0.3">
      <c r="A3570" s="10" t="s">
        <v>4297</v>
      </c>
      <c r="B3570" s="11">
        <v>42794</v>
      </c>
      <c r="C3570" s="12" t="s">
        <v>162</v>
      </c>
      <c r="D3570" s="12" t="s">
        <v>8</v>
      </c>
      <c r="E3570" s="12" t="s">
        <v>3</v>
      </c>
      <c r="F3570" s="12" t="s">
        <v>10</v>
      </c>
      <c r="G3570" s="12">
        <v>111.104</v>
      </c>
      <c r="H3570" s="12">
        <v>5</v>
      </c>
      <c r="I3570" s="12">
        <v>22.220800000000001</v>
      </c>
      <c r="J3570" s="13">
        <v>0.09</v>
      </c>
      <c r="K3570" s="12" t="str">
        <f t="shared" si="220"/>
        <v>February</v>
      </c>
      <c r="L3570" s="24">
        <f t="shared" si="221"/>
        <v>0.2</v>
      </c>
      <c r="M3570" s="12">
        <f t="shared" si="222"/>
        <v>22.220800000000001</v>
      </c>
      <c r="N3570" s="19">
        <f t="shared" si="223"/>
        <v>101.10464</v>
      </c>
    </row>
    <row r="3571" spans="1:14" x14ac:dyDescent="0.3">
      <c r="A3571" s="10" t="s">
        <v>4298</v>
      </c>
      <c r="B3571" s="11">
        <v>42631</v>
      </c>
      <c r="C3571" s="12" t="s">
        <v>1243</v>
      </c>
      <c r="D3571" s="12" t="s">
        <v>45</v>
      </c>
      <c r="E3571" s="12" t="s">
        <v>9</v>
      </c>
      <c r="F3571" s="12" t="s">
        <v>10</v>
      </c>
      <c r="G3571" s="12">
        <v>11.68</v>
      </c>
      <c r="H3571" s="12">
        <v>18</v>
      </c>
      <c r="I3571" s="12">
        <v>2.3359999999999999</v>
      </c>
      <c r="J3571" s="13">
        <v>0.17</v>
      </c>
      <c r="K3571" s="12" t="str">
        <f t="shared" si="220"/>
        <v>September</v>
      </c>
      <c r="L3571" s="24">
        <f t="shared" si="221"/>
        <v>0.19999999999999998</v>
      </c>
      <c r="M3571" s="12">
        <f t="shared" si="222"/>
        <v>0.64888888888888885</v>
      </c>
      <c r="N3571" s="19">
        <f t="shared" si="223"/>
        <v>9.6943999999999999</v>
      </c>
    </row>
    <row r="3572" spans="1:14" x14ac:dyDescent="0.3">
      <c r="A3572" s="10" t="s">
        <v>4299</v>
      </c>
      <c r="B3572" s="11">
        <v>43439</v>
      </c>
      <c r="C3572" s="12" t="s">
        <v>847</v>
      </c>
      <c r="D3572" s="12" t="s">
        <v>45</v>
      </c>
      <c r="E3572" s="12" t="s">
        <v>3</v>
      </c>
      <c r="F3572" s="12" t="s">
        <v>10</v>
      </c>
      <c r="G3572" s="12">
        <v>87.6</v>
      </c>
      <c r="H3572" s="12">
        <v>9</v>
      </c>
      <c r="I3572" s="12">
        <v>17.52</v>
      </c>
      <c r="J3572" s="13">
        <v>0.12</v>
      </c>
      <c r="K3572" s="12" t="str">
        <f t="shared" si="220"/>
        <v>December</v>
      </c>
      <c r="L3572" s="24">
        <f t="shared" si="221"/>
        <v>0.2</v>
      </c>
      <c r="M3572" s="12">
        <f t="shared" si="222"/>
        <v>9.7333333333333325</v>
      </c>
      <c r="N3572" s="19">
        <f t="shared" si="223"/>
        <v>77.087999999999994</v>
      </c>
    </row>
    <row r="3573" spans="1:14" x14ac:dyDescent="0.3">
      <c r="A3573" s="10" t="s">
        <v>4300</v>
      </c>
      <c r="B3573" s="11">
        <v>42960</v>
      </c>
      <c r="C3573" s="12" t="s">
        <v>1450</v>
      </c>
      <c r="D3573" s="12" t="s">
        <v>45</v>
      </c>
      <c r="E3573" s="12" t="s">
        <v>9</v>
      </c>
      <c r="F3573" s="12" t="s">
        <v>4</v>
      </c>
      <c r="G3573" s="12">
        <v>241.96</v>
      </c>
      <c r="H3573" s="12">
        <v>20</v>
      </c>
      <c r="I3573" s="12">
        <v>48.392000000000003</v>
      </c>
      <c r="J3573" s="13">
        <v>0.15</v>
      </c>
      <c r="K3573" s="12" t="str">
        <f t="shared" si="220"/>
        <v>August</v>
      </c>
      <c r="L3573" s="24">
        <f t="shared" si="221"/>
        <v>0.2</v>
      </c>
      <c r="M3573" s="12">
        <f t="shared" si="222"/>
        <v>12.098000000000001</v>
      </c>
      <c r="N3573" s="19">
        <f t="shared" si="223"/>
        <v>205.666</v>
      </c>
    </row>
    <row r="3574" spans="1:14" x14ac:dyDescent="0.3">
      <c r="A3574" s="10" t="s">
        <v>4301</v>
      </c>
      <c r="B3574" s="11">
        <v>43156</v>
      </c>
      <c r="C3574" s="12" t="s">
        <v>3476</v>
      </c>
      <c r="D3574" s="12" t="s">
        <v>8</v>
      </c>
      <c r="E3574" s="12" t="s">
        <v>3</v>
      </c>
      <c r="F3574" s="12" t="s">
        <v>10</v>
      </c>
      <c r="G3574" s="12">
        <v>1.788</v>
      </c>
      <c r="H3574" s="12">
        <v>2</v>
      </c>
      <c r="I3574" s="12">
        <v>0.35759999999999997</v>
      </c>
      <c r="J3574" s="13">
        <v>0.19</v>
      </c>
      <c r="K3574" s="12" t="str">
        <f t="shared" si="220"/>
        <v>February</v>
      </c>
      <c r="L3574" s="24">
        <f t="shared" si="221"/>
        <v>0.19999999999999998</v>
      </c>
      <c r="M3574" s="12">
        <f t="shared" si="222"/>
        <v>0.89400000000000002</v>
      </c>
      <c r="N3574" s="19">
        <f t="shared" si="223"/>
        <v>1.44828</v>
      </c>
    </row>
    <row r="3575" spans="1:14" x14ac:dyDescent="0.3">
      <c r="A3575" s="10" t="s">
        <v>4302</v>
      </c>
      <c r="B3575" s="11">
        <v>42815</v>
      </c>
      <c r="C3575" s="12" t="s">
        <v>3719</v>
      </c>
      <c r="D3575" s="12" t="s">
        <v>29</v>
      </c>
      <c r="E3575" s="12" t="s">
        <v>9</v>
      </c>
      <c r="F3575" s="12" t="s">
        <v>4</v>
      </c>
      <c r="G3575" s="12">
        <v>99.372</v>
      </c>
      <c r="H3575" s="12">
        <v>11</v>
      </c>
      <c r="I3575" s="12">
        <v>19.874400000000001</v>
      </c>
      <c r="J3575" s="13">
        <v>0.09</v>
      </c>
      <c r="K3575" s="12" t="str">
        <f t="shared" si="220"/>
        <v>March</v>
      </c>
      <c r="L3575" s="24">
        <f t="shared" si="221"/>
        <v>0.2</v>
      </c>
      <c r="M3575" s="12">
        <f t="shared" si="222"/>
        <v>9.033818181818182</v>
      </c>
      <c r="N3575" s="19">
        <f t="shared" si="223"/>
        <v>90.428520000000006</v>
      </c>
    </row>
    <row r="3576" spans="1:14" x14ac:dyDescent="0.3">
      <c r="A3576" s="10" t="s">
        <v>4303</v>
      </c>
      <c r="B3576" s="11">
        <v>42594</v>
      </c>
      <c r="C3576" s="12" t="s">
        <v>1280</v>
      </c>
      <c r="D3576" s="12" t="s">
        <v>2</v>
      </c>
      <c r="E3576" s="12" t="s">
        <v>30</v>
      </c>
      <c r="F3576" s="12" t="s">
        <v>18</v>
      </c>
      <c r="G3576" s="12">
        <v>119.96</v>
      </c>
      <c r="H3576" s="12">
        <v>3</v>
      </c>
      <c r="I3576" s="12">
        <v>23.992000000000001</v>
      </c>
      <c r="J3576" s="13">
        <v>0.05</v>
      </c>
      <c r="K3576" s="12" t="str">
        <f t="shared" si="220"/>
        <v>August</v>
      </c>
      <c r="L3576" s="24">
        <f t="shared" si="221"/>
        <v>0.2</v>
      </c>
      <c r="M3576" s="12">
        <f t="shared" si="222"/>
        <v>39.986666666666665</v>
      </c>
      <c r="N3576" s="19">
        <f t="shared" si="223"/>
        <v>113.96199999999999</v>
      </c>
    </row>
    <row r="3577" spans="1:14" x14ac:dyDescent="0.3">
      <c r="A3577" s="10" t="s">
        <v>4304</v>
      </c>
      <c r="B3577" s="11">
        <v>42354</v>
      </c>
      <c r="C3577" s="12" t="s">
        <v>41</v>
      </c>
      <c r="D3577" s="12" t="s">
        <v>29</v>
      </c>
      <c r="E3577" s="12" t="s">
        <v>9</v>
      </c>
      <c r="F3577" s="12" t="s">
        <v>4</v>
      </c>
      <c r="G3577" s="12">
        <v>1013.832</v>
      </c>
      <c r="H3577" s="12">
        <v>11</v>
      </c>
      <c r="I3577" s="12">
        <v>202.7664</v>
      </c>
      <c r="J3577" s="13">
        <v>0.14000000000000001</v>
      </c>
      <c r="K3577" s="12" t="str">
        <f t="shared" si="220"/>
        <v>December</v>
      </c>
      <c r="L3577" s="24">
        <f t="shared" si="221"/>
        <v>0.2</v>
      </c>
      <c r="M3577" s="12">
        <f t="shared" si="222"/>
        <v>92.166545454545457</v>
      </c>
      <c r="N3577" s="19">
        <f t="shared" si="223"/>
        <v>871.89552000000003</v>
      </c>
    </row>
    <row r="3578" spans="1:14" x14ac:dyDescent="0.3">
      <c r="A3578" s="10" t="s">
        <v>4305</v>
      </c>
      <c r="B3578" s="11">
        <v>43074</v>
      </c>
      <c r="C3578" s="12" t="s">
        <v>2262</v>
      </c>
      <c r="D3578" s="12" t="s">
        <v>45</v>
      </c>
      <c r="E3578" s="12" t="s">
        <v>9</v>
      </c>
      <c r="F3578" s="12" t="s">
        <v>10</v>
      </c>
      <c r="G3578" s="12">
        <v>82.367999999999995</v>
      </c>
      <c r="H3578" s="12">
        <v>26</v>
      </c>
      <c r="I3578" s="12">
        <v>16.473600000000001</v>
      </c>
      <c r="J3578" s="13">
        <v>0.25</v>
      </c>
      <c r="K3578" s="12" t="str">
        <f t="shared" si="220"/>
        <v>December</v>
      </c>
      <c r="L3578" s="24">
        <f t="shared" si="221"/>
        <v>0.20000000000000004</v>
      </c>
      <c r="M3578" s="12">
        <f t="shared" si="222"/>
        <v>3.1679999999999997</v>
      </c>
      <c r="N3578" s="19">
        <f t="shared" si="223"/>
        <v>61.775999999999996</v>
      </c>
    </row>
    <row r="3579" spans="1:14" x14ac:dyDescent="0.3">
      <c r="A3579" s="10" t="s">
        <v>4306</v>
      </c>
      <c r="B3579" s="11">
        <v>42163</v>
      </c>
      <c r="C3579" s="12" t="s">
        <v>1048</v>
      </c>
      <c r="D3579" s="12" t="s">
        <v>29</v>
      </c>
      <c r="E3579" s="12" t="s">
        <v>3</v>
      </c>
      <c r="F3579" s="12" t="s">
        <v>18</v>
      </c>
      <c r="G3579" s="12">
        <v>62.91</v>
      </c>
      <c r="H3579" s="12">
        <v>25</v>
      </c>
      <c r="I3579" s="12">
        <v>12.582000000000001</v>
      </c>
      <c r="J3579" s="13">
        <v>0.16</v>
      </c>
      <c r="K3579" s="12" t="str">
        <f t="shared" si="220"/>
        <v>June</v>
      </c>
      <c r="L3579" s="24">
        <f t="shared" si="221"/>
        <v>0.2</v>
      </c>
      <c r="M3579" s="12">
        <f t="shared" si="222"/>
        <v>2.5164</v>
      </c>
      <c r="N3579" s="19">
        <f t="shared" si="223"/>
        <v>52.844399999999993</v>
      </c>
    </row>
    <row r="3580" spans="1:14" x14ac:dyDescent="0.3">
      <c r="A3580" s="10" t="s">
        <v>4307</v>
      </c>
      <c r="B3580" s="11">
        <v>42312</v>
      </c>
      <c r="C3580" s="12" t="s">
        <v>985</v>
      </c>
      <c r="D3580" s="12" t="s">
        <v>8</v>
      </c>
      <c r="E3580" s="12" t="s">
        <v>3</v>
      </c>
      <c r="F3580" s="12" t="s">
        <v>10</v>
      </c>
      <c r="G3580" s="12">
        <v>6.9119999999999999</v>
      </c>
      <c r="H3580" s="12">
        <v>27</v>
      </c>
      <c r="I3580" s="12">
        <v>1.3824000000000001</v>
      </c>
      <c r="J3580" s="13">
        <v>0.02</v>
      </c>
      <c r="K3580" s="12" t="str">
        <f t="shared" si="220"/>
        <v>November</v>
      </c>
      <c r="L3580" s="24">
        <f t="shared" si="221"/>
        <v>0.2</v>
      </c>
      <c r="M3580" s="12">
        <f t="shared" si="222"/>
        <v>0.25600000000000001</v>
      </c>
      <c r="N3580" s="19">
        <f t="shared" si="223"/>
        <v>6.7737600000000002</v>
      </c>
    </row>
    <row r="3581" spans="1:14" x14ac:dyDescent="0.3">
      <c r="A3581" s="10" t="s">
        <v>4308</v>
      </c>
      <c r="B3581" s="11">
        <v>42434</v>
      </c>
      <c r="C3581" s="12" t="s">
        <v>3670</v>
      </c>
      <c r="D3581" s="12" t="s">
        <v>2</v>
      </c>
      <c r="E3581" s="12" t="s">
        <v>30</v>
      </c>
      <c r="F3581" s="12" t="s">
        <v>4</v>
      </c>
      <c r="G3581" s="12">
        <v>665.88</v>
      </c>
      <c r="H3581" s="12">
        <v>11</v>
      </c>
      <c r="I3581" s="12">
        <v>133.17599999999999</v>
      </c>
      <c r="J3581" s="13">
        <v>0.03</v>
      </c>
      <c r="K3581" s="12" t="str">
        <f t="shared" si="220"/>
        <v>March</v>
      </c>
      <c r="L3581" s="24">
        <f t="shared" si="221"/>
        <v>0.19999999999999998</v>
      </c>
      <c r="M3581" s="12">
        <f t="shared" si="222"/>
        <v>60.534545454545452</v>
      </c>
      <c r="N3581" s="19">
        <f t="shared" si="223"/>
        <v>645.90359999999998</v>
      </c>
    </row>
    <row r="3582" spans="1:14" x14ac:dyDescent="0.3">
      <c r="A3582" s="10" t="s">
        <v>4309</v>
      </c>
      <c r="B3582" s="11">
        <v>43434</v>
      </c>
      <c r="C3582" s="12" t="s">
        <v>150</v>
      </c>
      <c r="D3582" s="12" t="s">
        <v>45</v>
      </c>
      <c r="E3582" s="12" t="s">
        <v>30</v>
      </c>
      <c r="F3582" s="12" t="s">
        <v>18</v>
      </c>
      <c r="G3582" s="12">
        <v>71.975999999999999</v>
      </c>
      <c r="H3582" s="12">
        <v>25</v>
      </c>
      <c r="I3582" s="12">
        <v>14.395200000000001</v>
      </c>
      <c r="J3582" s="13">
        <v>0.18</v>
      </c>
      <c r="K3582" s="12" t="str">
        <f t="shared" si="220"/>
        <v>November</v>
      </c>
      <c r="L3582" s="24">
        <f t="shared" si="221"/>
        <v>0.2</v>
      </c>
      <c r="M3582" s="12">
        <f t="shared" si="222"/>
        <v>2.8790399999999998</v>
      </c>
      <c r="N3582" s="19">
        <f t="shared" si="223"/>
        <v>59.020319999999998</v>
      </c>
    </row>
    <row r="3583" spans="1:14" x14ac:dyDescent="0.3">
      <c r="A3583" s="10" t="s">
        <v>4310</v>
      </c>
      <c r="B3583" s="11">
        <v>43147</v>
      </c>
      <c r="C3583" s="12" t="s">
        <v>579</v>
      </c>
      <c r="D3583" s="12" t="s">
        <v>2</v>
      </c>
      <c r="E3583" s="12" t="s">
        <v>3</v>
      </c>
      <c r="F3583" s="12" t="s">
        <v>10</v>
      </c>
      <c r="G3583" s="12">
        <v>37.94</v>
      </c>
      <c r="H3583" s="12">
        <v>25</v>
      </c>
      <c r="I3583" s="12">
        <v>7.5880000000000001</v>
      </c>
      <c r="J3583" s="13">
        <v>0.21</v>
      </c>
      <c r="K3583" s="12" t="str">
        <f t="shared" si="220"/>
        <v>February</v>
      </c>
      <c r="L3583" s="24">
        <f t="shared" si="221"/>
        <v>0.2</v>
      </c>
      <c r="M3583" s="12">
        <f t="shared" si="222"/>
        <v>1.5175999999999998</v>
      </c>
      <c r="N3583" s="19">
        <f t="shared" si="223"/>
        <v>29.9726</v>
      </c>
    </row>
    <row r="3584" spans="1:14" x14ac:dyDescent="0.3">
      <c r="A3584" s="10" t="s">
        <v>4311</v>
      </c>
      <c r="B3584" s="11">
        <v>42324</v>
      </c>
      <c r="C3584" s="12" t="s">
        <v>2594</v>
      </c>
      <c r="D3584" s="12" t="s">
        <v>45</v>
      </c>
      <c r="E3584" s="12" t="s">
        <v>30</v>
      </c>
      <c r="F3584" s="12" t="s">
        <v>18</v>
      </c>
      <c r="G3584" s="12">
        <v>273.95999999999998</v>
      </c>
      <c r="H3584" s="12">
        <v>25</v>
      </c>
      <c r="I3584" s="12">
        <v>54.792000000000002</v>
      </c>
      <c r="J3584" s="13">
        <v>0.18</v>
      </c>
      <c r="K3584" s="12" t="str">
        <f t="shared" si="220"/>
        <v>November</v>
      </c>
      <c r="L3584" s="24">
        <f t="shared" si="221"/>
        <v>0.2</v>
      </c>
      <c r="M3584" s="12">
        <f t="shared" si="222"/>
        <v>10.958399999999999</v>
      </c>
      <c r="N3584" s="19">
        <f t="shared" si="223"/>
        <v>224.6472</v>
      </c>
    </row>
    <row r="3585" spans="1:14" x14ac:dyDescent="0.3">
      <c r="A3585" s="10" t="s">
        <v>4312</v>
      </c>
      <c r="B3585" s="11">
        <v>42620</v>
      </c>
      <c r="C3585" s="12" t="s">
        <v>1761</v>
      </c>
      <c r="D3585" s="12" t="s">
        <v>45</v>
      </c>
      <c r="E3585" s="12" t="s">
        <v>3</v>
      </c>
      <c r="F3585" s="12" t="s">
        <v>18</v>
      </c>
      <c r="G3585" s="12">
        <v>269.98200000000003</v>
      </c>
      <c r="H3585" s="12">
        <v>24</v>
      </c>
      <c r="I3585" s="12">
        <v>53.996400000000001</v>
      </c>
      <c r="J3585" s="13">
        <v>0.15</v>
      </c>
      <c r="K3585" s="12" t="str">
        <f t="shared" si="220"/>
        <v>September</v>
      </c>
      <c r="L3585" s="24">
        <f t="shared" si="221"/>
        <v>0.19999999999999998</v>
      </c>
      <c r="M3585" s="12">
        <f t="shared" si="222"/>
        <v>11.249250000000002</v>
      </c>
      <c r="N3585" s="19">
        <f t="shared" si="223"/>
        <v>229.48470000000003</v>
      </c>
    </row>
    <row r="3586" spans="1:14" x14ac:dyDescent="0.3">
      <c r="A3586" s="10" t="s">
        <v>4313</v>
      </c>
      <c r="B3586" s="11">
        <v>43417</v>
      </c>
      <c r="C3586" s="12" t="s">
        <v>1781</v>
      </c>
      <c r="D3586" s="12" t="s">
        <v>29</v>
      </c>
      <c r="E3586" s="12" t="s">
        <v>3</v>
      </c>
      <c r="F3586" s="12" t="s">
        <v>10</v>
      </c>
      <c r="G3586" s="12">
        <v>8.9039999999999999</v>
      </c>
      <c r="H3586" s="12">
        <v>8</v>
      </c>
      <c r="I3586" s="12">
        <v>1.7807999999999999</v>
      </c>
      <c r="J3586" s="13">
        <v>0.03</v>
      </c>
      <c r="K3586" s="12" t="str">
        <f t="shared" ref="K3586:K3649" si="224">TEXT(B3586,"mmmm")</f>
        <v>November</v>
      </c>
      <c r="L3586" s="24">
        <f t="shared" ref="L3586:L3649" si="225">I3586/G3586</f>
        <v>0.19999999999999998</v>
      </c>
      <c r="M3586" s="12">
        <f t="shared" ref="M3586:M3649" si="226">G3586/H3586</f>
        <v>1.113</v>
      </c>
      <c r="N3586" s="19">
        <f t="shared" ref="N3586:N3649" si="227">G3586-(G3586*J3586)</f>
        <v>8.6368799999999997</v>
      </c>
    </row>
    <row r="3587" spans="1:14" x14ac:dyDescent="0.3">
      <c r="A3587" s="10" t="s">
        <v>4314</v>
      </c>
      <c r="B3587" s="11">
        <v>43312</v>
      </c>
      <c r="C3587" s="12" t="s">
        <v>926</v>
      </c>
      <c r="D3587" s="12" t="s">
        <v>29</v>
      </c>
      <c r="E3587" s="12" t="s">
        <v>30</v>
      </c>
      <c r="F3587" s="12" t="s">
        <v>18</v>
      </c>
      <c r="G3587" s="12">
        <v>41.423999999999999</v>
      </c>
      <c r="H3587" s="12">
        <v>27</v>
      </c>
      <c r="I3587" s="12">
        <v>8.2848000000000006</v>
      </c>
      <c r="J3587" s="13">
        <v>0.18</v>
      </c>
      <c r="K3587" s="12" t="str">
        <f t="shared" si="224"/>
        <v>July</v>
      </c>
      <c r="L3587" s="24">
        <f t="shared" si="225"/>
        <v>0.2</v>
      </c>
      <c r="M3587" s="12">
        <f t="shared" si="226"/>
        <v>1.5342222222222222</v>
      </c>
      <c r="N3587" s="19">
        <f t="shared" si="227"/>
        <v>33.967680000000001</v>
      </c>
    </row>
    <row r="3588" spans="1:14" x14ac:dyDescent="0.3">
      <c r="A3588" s="10" t="s">
        <v>4315</v>
      </c>
      <c r="B3588" s="11">
        <v>43460</v>
      </c>
      <c r="C3588" s="12" t="s">
        <v>1739</v>
      </c>
      <c r="D3588" s="12" t="s">
        <v>2</v>
      </c>
      <c r="E3588" s="12" t="s">
        <v>30</v>
      </c>
      <c r="F3588" s="12" t="s">
        <v>10</v>
      </c>
      <c r="G3588" s="12">
        <v>3.1320000000000001</v>
      </c>
      <c r="H3588" s="12">
        <v>27</v>
      </c>
      <c r="I3588" s="12">
        <v>0.62639999999999996</v>
      </c>
      <c r="J3588" s="13">
        <v>0.16</v>
      </c>
      <c r="K3588" s="12" t="str">
        <f t="shared" si="224"/>
        <v>December</v>
      </c>
      <c r="L3588" s="24">
        <f t="shared" si="225"/>
        <v>0.19999999999999998</v>
      </c>
      <c r="M3588" s="12">
        <f t="shared" si="226"/>
        <v>0.11600000000000001</v>
      </c>
      <c r="N3588" s="19">
        <f t="shared" si="227"/>
        <v>2.6308800000000003</v>
      </c>
    </row>
    <row r="3589" spans="1:14" x14ac:dyDescent="0.3">
      <c r="A3589" s="10" t="s">
        <v>4316</v>
      </c>
      <c r="B3589" s="11">
        <v>43039</v>
      </c>
      <c r="C3589" s="12" t="s">
        <v>214</v>
      </c>
      <c r="D3589" s="12" t="s">
        <v>45</v>
      </c>
      <c r="E3589" s="12" t="s">
        <v>9</v>
      </c>
      <c r="F3589" s="12" t="s">
        <v>10</v>
      </c>
      <c r="G3589" s="12">
        <v>1085.42</v>
      </c>
      <c r="H3589" s="12">
        <v>1</v>
      </c>
      <c r="I3589" s="12">
        <v>217.084</v>
      </c>
      <c r="J3589" s="13">
        <v>0.11</v>
      </c>
      <c r="K3589" s="12" t="str">
        <f t="shared" si="224"/>
        <v>October</v>
      </c>
      <c r="L3589" s="24">
        <f t="shared" si="225"/>
        <v>0.19999999999999998</v>
      </c>
      <c r="M3589" s="12">
        <f t="shared" si="226"/>
        <v>1085.42</v>
      </c>
      <c r="N3589" s="19">
        <f t="shared" si="227"/>
        <v>966.02380000000005</v>
      </c>
    </row>
    <row r="3590" spans="1:14" x14ac:dyDescent="0.3">
      <c r="A3590" s="10" t="s">
        <v>4317</v>
      </c>
      <c r="B3590" s="11">
        <v>42834</v>
      </c>
      <c r="C3590" s="12" t="s">
        <v>2765</v>
      </c>
      <c r="D3590" s="12" t="s">
        <v>8</v>
      </c>
      <c r="E3590" s="12" t="s">
        <v>3</v>
      </c>
      <c r="F3590" s="12" t="s">
        <v>10</v>
      </c>
      <c r="G3590" s="12">
        <v>3.9119999999999999</v>
      </c>
      <c r="H3590" s="12">
        <v>3</v>
      </c>
      <c r="I3590" s="12">
        <v>0.78239999999999998</v>
      </c>
      <c r="J3590" s="13">
        <v>0.22</v>
      </c>
      <c r="K3590" s="12" t="str">
        <f t="shared" si="224"/>
        <v>April</v>
      </c>
      <c r="L3590" s="24">
        <f t="shared" si="225"/>
        <v>0.2</v>
      </c>
      <c r="M3590" s="12">
        <f t="shared" si="226"/>
        <v>1.304</v>
      </c>
      <c r="N3590" s="19">
        <f t="shared" si="227"/>
        <v>3.0513599999999999</v>
      </c>
    </row>
    <row r="3591" spans="1:14" x14ac:dyDescent="0.3">
      <c r="A3591" s="10" t="s">
        <v>4318</v>
      </c>
      <c r="B3591" s="11">
        <v>42842</v>
      </c>
      <c r="C3591" s="12" t="s">
        <v>3744</v>
      </c>
      <c r="D3591" s="12" t="s">
        <v>29</v>
      </c>
      <c r="E3591" s="12" t="s">
        <v>30</v>
      </c>
      <c r="F3591" s="12" t="s">
        <v>10</v>
      </c>
      <c r="G3591" s="12">
        <v>29.05</v>
      </c>
      <c r="H3591" s="12">
        <v>23</v>
      </c>
      <c r="I3591" s="12">
        <v>5.81</v>
      </c>
      <c r="J3591" s="13">
        <v>0.14000000000000001</v>
      </c>
      <c r="K3591" s="12" t="str">
        <f t="shared" si="224"/>
        <v>April</v>
      </c>
      <c r="L3591" s="24">
        <f t="shared" si="225"/>
        <v>0.19999999999999998</v>
      </c>
      <c r="M3591" s="12">
        <f t="shared" si="226"/>
        <v>1.2630434782608695</v>
      </c>
      <c r="N3591" s="19">
        <f t="shared" si="227"/>
        <v>24.983000000000001</v>
      </c>
    </row>
    <row r="3592" spans="1:14" x14ac:dyDescent="0.3">
      <c r="A3592" s="10" t="s">
        <v>4319</v>
      </c>
      <c r="B3592" s="11">
        <v>42131</v>
      </c>
      <c r="C3592" s="12" t="s">
        <v>2108</v>
      </c>
      <c r="D3592" s="12" t="s">
        <v>29</v>
      </c>
      <c r="E3592" s="12" t="s">
        <v>30</v>
      </c>
      <c r="F3592" s="12" t="s">
        <v>10</v>
      </c>
      <c r="G3592" s="12">
        <v>180.96</v>
      </c>
      <c r="H3592" s="12">
        <v>26</v>
      </c>
      <c r="I3592" s="12">
        <v>36.192</v>
      </c>
      <c r="J3592" s="13">
        <v>0.03</v>
      </c>
      <c r="K3592" s="12" t="str">
        <f t="shared" si="224"/>
        <v>May</v>
      </c>
      <c r="L3592" s="24">
        <f t="shared" si="225"/>
        <v>0.19999999999999998</v>
      </c>
      <c r="M3592" s="12">
        <f t="shared" si="226"/>
        <v>6.96</v>
      </c>
      <c r="N3592" s="19">
        <f t="shared" si="227"/>
        <v>175.53120000000001</v>
      </c>
    </row>
    <row r="3593" spans="1:14" x14ac:dyDescent="0.3">
      <c r="A3593" s="10" t="s">
        <v>4320</v>
      </c>
      <c r="B3593" s="11">
        <v>42427</v>
      </c>
      <c r="C3593" s="12" t="s">
        <v>1478</v>
      </c>
      <c r="D3593" s="12" t="s">
        <v>29</v>
      </c>
      <c r="E3593" s="12" t="s">
        <v>9</v>
      </c>
      <c r="F3593" s="12" t="s">
        <v>10</v>
      </c>
      <c r="G3593" s="12">
        <v>4.4189999999999996</v>
      </c>
      <c r="H3593" s="12">
        <v>10</v>
      </c>
      <c r="I3593" s="12">
        <v>0.88380000000000003</v>
      </c>
      <c r="J3593" s="13">
        <v>0.12</v>
      </c>
      <c r="K3593" s="12" t="str">
        <f t="shared" si="224"/>
        <v>February</v>
      </c>
      <c r="L3593" s="24">
        <f t="shared" si="225"/>
        <v>0.20000000000000004</v>
      </c>
      <c r="M3593" s="12">
        <f t="shared" si="226"/>
        <v>0.44189999999999996</v>
      </c>
      <c r="N3593" s="19">
        <f t="shared" si="227"/>
        <v>3.8887199999999997</v>
      </c>
    </row>
    <row r="3594" spans="1:14" x14ac:dyDescent="0.3">
      <c r="A3594" s="10" t="s">
        <v>4321</v>
      </c>
      <c r="B3594" s="11">
        <v>42701</v>
      </c>
      <c r="C3594" s="12" t="s">
        <v>677</v>
      </c>
      <c r="D3594" s="12" t="s">
        <v>45</v>
      </c>
      <c r="E3594" s="12" t="s">
        <v>3</v>
      </c>
      <c r="F3594" s="12" t="s">
        <v>10</v>
      </c>
      <c r="G3594" s="12">
        <v>29.79</v>
      </c>
      <c r="H3594" s="12">
        <v>26</v>
      </c>
      <c r="I3594" s="12">
        <v>5.9580000000000002</v>
      </c>
      <c r="J3594" s="13">
        <v>0.09</v>
      </c>
      <c r="K3594" s="12" t="str">
        <f t="shared" si="224"/>
        <v>November</v>
      </c>
      <c r="L3594" s="24">
        <f t="shared" si="225"/>
        <v>0.2</v>
      </c>
      <c r="M3594" s="12">
        <f t="shared" si="226"/>
        <v>1.1457692307692307</v>
      </c>
      <c r="N3594" s="19">
        <f t="shared" si="227"/>
        <v>27.108899999999998</v>
      </c>
    </row>
    <row r="3595" spans="1:14" x14ac:dyDescent="0.3">
      <c r="A3595" s="10" t="s">
        <v>4322</v>
      </c>
      <c r="B3595" s="11">
        <v>42031</v>
      </c>
      <c r="C3595" s="12" t="s">
        <v>4323</v>
      </c>
      <c r="D3595" s="12" t="s">
        <v>8</v>
      </c>
      <c r="E3595" s="12" t="s">
        <v>3</v>
      </c>
      <c r="F3595" s="12" t="s">
        <v>10</v>
      </c>
      <c r="G3595" s="12">
        <v>57.23</v>
      </c>
      <c r="H3595" s="12">
        <v>18</v>
      </c>
      <c r="I3595" s="12">
        <v>11.446</v>
      </c>
      <c r="J3595" s="13">
        <v>0.03</v>
      </c>
      <c r="K3595" s="12" t="str">
        <f t="shared" si="224"/>
        <v>January</v>
      </c>
      <c r="L3595" s="24">
        <f t="shared" si="225"/>
        <v>0.2</v>
      </c>
      <c r="M3595" s="12">
        <f t="shared" si="226"/>
        <v>3.1794444444444441</v>
      </c>
      <c r="N3595" s="19">
        <f t="shared" si="227"/>
        <v>55.513099999999994</v>
      </c>
    </row>
    <row r="3596" spans="1:14" x14ac:dyDescent="0.3">
      <c r="A3596" s="10" t="s">
        <v>4324</v>
      </c>
      <c r="B3596" s="11">
        <v>43366</v>
      </c>
      <c r="C3596" s="12" t="s">
        <v>3354</v>
      </c>
      <c r="D3596" s="12" t="s">
        <v>45</v>
      </c>
      <c r="E3596" s="12" t="s">
        <v>3</v>
      </c>
      <c r="F3596" s="12" t="s">
        <v>10</v>
      </c>
      <c r="G3596" s="12">
        <v>251.64</v>
      </c>
      <c r="H3596" s="12">
        <v>16</v>
      </c>
      <c r="I3596" s="12">
        <v>50.328000000000003</v>
      </c>
      <c r="J3596" s="13">
        <v>0.25</v>
      </c>
      <c r="K3596" s="12" t="str">
        <f t="shared" si="224"/>
        <v>September</v>
      </c>
      <c r="L3596" s="24">
        <f t="shared" si="225"/>
        <v>0.2</v>
      </c>
      <c r="M3596" s="12">
        <f t="shared" si="226"/>
        <v>15.727499999999999</v>
      </c>
      <c r="N3596" s="19">
        <f t="shared" si="227"/>
        <v>188.73</v>
      </c>
    </row>
    <row r="3597" spans="1:14" x14ac:dyDescent="0.3">
      <c r="A3597" s="10" t="s">
        <v>4325</v>
      </c>
      <c r="B3597" s="11">
        <v>43201</v>
      </c>
      <c r="C3597" s="12" t="s">
        <v>430</v>
      </c>
      <c r="D3597" s="12" t="s">
        <v>8</v>
      </c>
      <c r="E3597" s="12" t="s">
        <v>9</v>
      </c>
      <c r="F3597" s="12" t="s">
        <v>4</v>
      </c>
      <c r="G3597" s="12">
        <v>523.76400000000001</v>
      </c>
      <c r="H3597" s="12">
        <v>11</v>
      </c>
      <c r="I3597" s="12">
        <v>104.75279999999999</v>
      </c>
      <c r="J3597" s="13">
        <v>0.24</v>
      </c>
      <c r="K3597" s="12" t="str">
        <f t="shared" si="224"/>
        <v>April</v>
      </c>
      <c r="L3597" s="24">
        <f t="shared" si="225"/>
        <v>0.19999999999999998</v>
      </c>
      <c r="M3597" s="12">
        <f t="shared" si="226"/>
        <v>47.614909090909094</v>
      </c>
      <c r="N3597" s="19">
        <f t="shared" si="227"/>
        <v>398.06064000000003</v>
      </c>
    </row>
    <row r="3598" spans="1:14" x14ac:dyDescent="0.3">
      <c r="A3598" s="10" t="s">
        <v>4326</v>
      </c>
      <c r="B3598" s="11">
        <v>43022</v>
      </c>
      <c r="C3598" s="12" t="s">
        <v>4327</v>
      </c>
      <c r="D3598" s="12" t="s">
        <v>2</v>
      </c>
      <c r="E3598" s="12" t="s">
        <v>3</v>
      </c>
      <c r="F3598" s="12" t="s">
        <v>4</v>
      </c>
      <c r="G3598" s="12">
        <v>102.592</v>
      </c>
      <c r="H3598" s="12">
        <v>4</v>
      </c>
      <c r="I3598" s="12">
        <v>20.5184</v>
      </c>
      <c r="J3598" s="13">
        <v>0.18</v>
      </c>
      <c r="K3598" s="12" t="str">
        <f t="shared" si="224"/>
        <v>October</v>
      </c>
      <c r="L3598" s="24">
        <f t="shared" si="225"/>
        <v>0.2</v>
      </c>
      <c r="M3598" s="12">
        <f t="shared" si="226"/>
        <v>25.648</v>
      </c>
      <c r="N3598" s="19">
        <f t="shared" si="227"/>
        <v>84.125439999999998</v>
      </c>
    </row>
    <row r="3599" spans="1:14" x14ac:dyDescent="0.3">
      <c r="A3599" s="10" t="s">
        <v>4328</v>
      </c>
      <c r="B3599" s="11">
        <v>42715</v>
      </c>
      <c r="C3599" s="12" t="s">
        <v>4141</v>
      </c>
      <c r="D3599" s="12" t="s">
        <v>45</v>
      </c>
      <c r="E3599" s="12" t="s">
        <v>9</v>
      </c>
      <c r="F3599" s="12" t="s">
        <v>10</v>
      </c>
      <c r="G3599" s="12">
        <v>11.76</v>
      </c>
      <c r="H3599" s="12">
        <v>23</v>
      </c>
      <c r="I3599" s="12">
        <v>2.3519999999999999</v>
      </c>
      <c r="J3599" s="13">
        <v>0.19</v>
      </c>
      <c r="K3599" s="12" t="str">
        <f t="shared" si="224"/>
        <v>December</v>
      </c>
      <c r="L3599" s="24">
        <f t="shared" si="225"/>
        <v>0.19999999999999998</v>
      </c>
      <c r="M3599" s="12">
        <f t="shared" si="226"/>
        <v>0.51130434782608691</v>
      </c>
      <c r="N3599" s="19">
        <f t="shared" si="227"/>
        <v>9.5256000000000007</v>
      </c>
    </row>
    <row r="3600" spans="1:14" x14ac:dyDescent="0.3">
      <c r="A3600" s="10" t="s">
        <v>4329</v>
      </c>
      <c r="B3600" s="11">
        <v>43223</v>
      </c>
      <c r="C3600" s="12" t="s">
        <v>33</v>
      </c>
      <c r="D3600" s="12" t="s">
        <v>29</v>
      </c>
      <c r="E3600" s="12" t="s">
        <v>3</v>
      </c>
      <c r="F3600" s="12" t="s">
        <v>10</v>
      </c>
      <c r="G3600" s="12">
        <v>25.06</v>
      </c>
      <c r="H3600" s="12">
        <v>12</v>
      </c>
      <c r="I3600" s="12">
        <v>5.0119999999999996</v>
      </c>
      <c r="J3600" s="13">
        <v>0.1</v>
      </c>
      <c r="K3600" s="12" t="str">
        <f t="shared" si="224"/>
        <v>May</v>
      </c>
      <c r="L3600" s="24">
        <f t="shared" si="225"/>
        <v>0.19999999999999998</v>
      </c>
      <c r="M3600" s="12">
        <f t="shared" si="226"/>
        <v>2.0883333333333334</v>
      </c>
      <c r="N3600" s="19">
        <f t="shared" si="227"/>
        <v>22.553999999999998</v>
      </c>
    </row>
    <row r="3601" spans="1:14" x14ac:dyDescent="0.3">
      <c r="A3601" s="10" t="s">
        <v>4330</v>
      </c>
      <c r="B3601" s="11">
        <v>42501</v>
      </c>
      <c r="C3601" s="12" t="s">
        <v>558</v>
      </c>
      <c r="D3601" s="12" t="s">
        <v>45</v>
      </c>
      <c r="E3601" s="12" t="s">
        <v>3</v>
      </c>
      <c r="F3601" s="12" t="s">
        <v>10</v>
      </c>
      <c r="G3601" s="12">
        <v>19.824000000000002</v>
      </c>
      <c r="H3601" s="12">
        <v>29</v>
      </c>
      <c r="I3601" s="12">
        <v>3.9647999999999999</v>
      </c>
      <c r="J3601" s="13">
        <v>0.21</v>
      </c>
      <c r="K3601" s="12" t="str">
        <f t="shared" si="224"/>
        <v>May</v>
      </c>
      <c r="L3601" s="24">
        <f t="shared" si="225"/>
        <v>0.19999999999999998</v>
      </c>
      <c r="M3601" s="12">
        <f t="shared" si="226"/>
        <v>0.68358620689655181</v>
      </c>
      <c r="N3601" s="19">
        <f t="shared" si="227"/>
        <v>15.660960000000001</v>
      </c>
    </row>
    <row r="3602" spans="1:14" x14ac:dyDescent="0.3">
      <c r="A3602" s="10" t="s">
        <v>4331</v>
      </c>
      <c r="B3602" s="11">
        <v>42628</v>
      </c>
      <c r="C3602" s="12" t="s">
        <v>2154</v>
      </c>
      <c r="D3602" s="12" t="s">
        <v>8</v>
      </c>
      <c r="E3602" s="12" t="s">
        <v>3</v>
      </c>
      <c r="F3602" s="12" t="s">
        <v>4</v>
      </c>
      <c r="G3602" s="12">
        <v>801.96</v>
      </c>
      <c r="H3602" s="12">
        <v>9</v>
      </c>
      <c r="I3602" s="12">
        <v>160.392</v>
      </c>
      <c r="J3602" s="13">
        <v>0.04</v>
      </c>
      <c r="K3602" s="12" t="str">
        <f t="shared" si="224"/>
        <v>September</v>
      </c>
      <c r="L3602" s="24">
        <f t="shared" si="225"/>
        <v>0.19999999999999998</v>
      </c>
      <c r="M3602" s="12">
        <f t="shared" si="226"/>
        <v>89.106666666666669</v>
      </c>
      <c r="N3602" s="19">
        <f t="shared" si="227"/>
        <v>769.88160000000005</v>
      </c>
    </row>
    <row r="3603" spans="1:14" x14ac:dyDescent="0.3">
      <c r="A3603" s="10" t="s">
        <v>4332</v>
      </c>
      <c r="B3603" s="11">
        <v>43353</v>
      </c>
      <c r="C3603" s="12" t="s">
        <v>3569</v>
      </c>
      <c r="D3603" s="12" t="s">
        <v>2</v>
      </c>
      <c r="E3603" s="12" t="s">
        <v>3</v>
      </c>
      <c r="F3603" s="12" t="s">
        <v>10</v>
      </c>
      <c r="G3603" s="12">
        <v>12.816000000000001</v>
      </c>
      <c r="H3603" s="12">
        <v>26</v>
      </c>
      <c r="I3603" s="12">
        <v>2.5632000000000001</v>
      </c>
      <c r="J3603" s="13">
        <v>0.13</v>
      </c>
      <c r="K3603" s="12" t="str">
        <f t="shared" si="224"/>
        <v>September</v>
      </c>
      <c r="L3603" s="24">
        <f t="shared" si="225"/>
        <v>0.2</v>
      </c>
      <c r="M3603" s="12">
        <f t="shared" si="226"/>
        <v>0.49292307692307696</v>
      </c>
      <c r="N3603" s="19">
        <f t="shared" si="227"/>
        <v>11.14992</v>
      </c>
    </row>
    <row r="3604" spans="1:14" x14ac:dyDescent="0.3">
      <c r="A3604" s="10" t="s">
        <v>4333</v>
      </c>
      <c r="B3604" s="11">
        <v>42627</v>
      </c>
      <c r="C3604" s="12" t="s">
        <v>2308</v>
      </c>
      <c r="D3604" s="12" t="s">
        <v>2</v>
      </c>
      <c r="E3604" s="12" t="s">
        <v>3</v>
      </c>
      <c r="F3604" s="12" t="s">
        <v>10</v>
      </c>
      <c r="G3604" s="12">
        <v>991.2</v>
      </c>
      <c r="H3604" s="12">
        <v>1</v>
      </c>
      <c r="I3604" s="12">
        <v>198.24</v>
      </c>
      <c r="J3604" s="13">
        <v>0.02</v>
      </c>
      <c r="K3604" s="12" t="str">
        <f t="shared" si="224"/>
        <v>September</v>
      </c>
      <c r="L3604" s="24">
        <f t="shared" si="225"/>
        <v>0.2</v>
      </c>
      <c r="M3604" s="12">
        <f t="shared" si="226"/>
        <v>991.2</v>
      </c>
      <c r="N3604" s="19">
        <f t="shared" si="227"/>
        <v>971.37600000000009</v>
      </c>
    </row>
    <row r="3605" spans="1:14" x14ac:dyDescent="0.3">
      <c r="A3605" s="10" t="s">
        <v>4334</v>
      </c>
      <c r="B3605" s="11">
        <v>42195</v>
      </c>
      <c r="C3605" s="12" t="s">
        <v>679</v>
      </c>
      <c r="D3605" s="12" t="s">
        <v>45</v>
      </c>
      <c r="E3605" s="12" t="s">
        <v>9</v>
      </c>
      <c r="F3605" s="12" t="s">
        <v>10</v>
      </c>
      <c r="G3605" s="12">
        <v>107.44</v>
      </c>
      <c r="H3605" s="12">
        <v>30</v>
      </c>
      <c r="I3605" s="12">
        <v>21.488</v>
      </c>
      <c r="J3605" s="13">
        <v>0.02</v>
      </c>
      <c r="K3605" s="12" t="str">
        <f t="shared" si="224"/>
        <v>July</v>
      </c>
      <c r="L3605" s="24">
        <f t="shared" si="225"/>
        <v>0.2</v>
      </c>
      <c r="M3605" s="12">
        <f t="shared" si="226"/>
        <v>3.5813333333333333</v>
      </c>
      <c r="N3605" s="19">
        <f t="shared" si="227"/>
        <v>105.2912</v>
      </c>
    </row>
    <row r="3606" spans="1:14" x14ac:dyDescent="0.3">
      <c r="A3606" s="10" t="s">
        <v>4335</v>
      </c>
      <c r="B3606" s="11">
        <v>43286</v>
      </c>
      <c r="C3606" s="12" t="s">
        <v>1889</v>
      </c>
      <c r="D3606" s="12" t="s">
        <v>8</v>
      </c>
      <c r="E3606" s="12" t="s">
        <v>9</v>
      </c>
      <c r="F3606" s="12" t="s">
        <v>4</v>
      </c>
      <c r="G3606" s="12">
        <v>1458.65</v>
      </c>
      <c r="H3606" s="12">
        <v>20</v>
      </c>
      <c r="I3606" s="12">
        <v>291.73</v>
      </c>
      <c r="J3606" s="13">
        <v>0.13</v>
      </c>
      <c r="K3606" s="12" t="str">
        <f t="shared" si="224"/>
        <v>July</v>
      </c>
      <c r="L3606" s="24">
        <f t="shared" si="225"/>
        <v>0.2</v>
      </c>
      <c r="M3606" s="12">
        <f t="shared" si="226"/>
        <v>72.932500000000005</v>
      </c>
      <c r="N3606" s="19">
        <f t="shared" si="227"/>
        <v>1269.0255000000002</v>
      </c>
    </row>
    <row r="3607" spans="1:14" x14ac:dyDescent="0.3">
      <c r="A3607" s="10" t="s">
        <v>4336</v>
      </c>
      <c r="B3607" s="11">
        <v>42688</v>
      </c>
      <c r="C3607" s="12" t="s">
        <v>4337</v>
      </c>
      <c r="D3607" s="12" t="s">
        <v>45</v>
      </c>
      <c r="E3607" s="12" t="s">
        <v>3</v>
      </c>
      <c r="F3607" s="12" t="s">
        <v>4</v>
      </c>
      <c r="G3607" s="12">
        <v>76.14</v>
      </c>
      <c r="H3607" s="12">
        <v>2</v>
      </c>
      <c r="I3607" s="12">
        <v>15.228</v>
      </c>
      <c r="J3607" s="13">
        <v>0.1</v>
      </c>
      <c r="K3607" s="12" t="str">
        <f t="shared" si="224"/>
        <v>November</v>
      </c>
      <c r="L3607" s="24">
        <f t="shared" si="225"/>
        <v>0.19999999999999998</v>
      </c>
      <c r="M3607" s="12">
        <f t="shared" si="226"/>
        <v>38.07</v>
      </c>
      <c r="N3607" s="19">
        <f t="shared" si="227"/>
        <v>68.525999999999996</v>
      </c>
    </row>
    <row r="3608" spans="1:14" x14ac:dyDescent="0.3">
      <c r="A3608" s="10" t="s">
        <v>4338</v>
      </c>
      <c r="B3608" s="11">
        <v>42332</v>
      </c>
      <c r="C3608" s="12" t="s">
        <v>2102</v>
      </c>
      <c r="D3608" s="12" t="s">
        <v>29</v>
      </c>
      <c r="E3608" s="12" t="s">
        <v>9</v>
      </c>
      <c r="F3608" s="12" t="s">
        <v>18</v>
      </c>
      <c r="G3608" s="12">
        <v>1049.97</v>
      </c>
      <c r="H3608" s="12">
        <v>29</v>
      </c>
      <c r="I3608" s="12">
        <v>209.994</v>
      </c>
      <c r="J3608" s="13">
        <v>0.15</v>
      </c>
      <c r="K3608" s="12" t="str">
        <f t="shared" si="224"/>
        <v>November</v>
      </c>
      <c r="L3608" s="24">
        <f t="shared" si="225"/>
        <v>0.19999999999999998</v>
      </c>
      <c r="M3608" s="12">
        <f t="shared" si="226"/>
        <v>36.205862068965516</v>
      </c>
      <c r="N3608" s="19">
        <f t="shared" si="227"/>
        <v>892.47450000000003</v>
      </c>
    </row>
    <row r="3609" spans="1:14" x14ac:dyDescent="0.3">
      <c r="A3609" s="10" t="s">
        <v>4339</v>
      </c>
      <c r="B3609" s="11">
        <v>42220</v>
      </c>
      <c r="C3609" s="12" t="s">
        <v>2033</v>
      </c>
      <c r="D3609" s="12" t="s">
        <v>45</v>
      </c>
      <c r="E3609" s="12" t="s">
        <v>9</v>
      </c>
      <c r="F3609" s="12" t="s">
        <v>10</v>
      </c>
      <c r="G3609" s="12">
        <v>2.3679999999999999</v>
      </c>
      <c r="H3609" s="12">
        <v>23</v>
      </c>
      <c r="I3609" s="12">
        <v>0.47360000000000002</v>
      </c>
      <c r="J3609" s="13">
        <v>0.14000000000000001</v>
      </c>
      <c r="K3609" s="12" t="str">
        <f t="shared" si="224"/>
        <v>August</v>
      </c>
      <c r="L3609" s="24">
        <f t="shared" si="225"/>
        <v>0.2</v>
      </c>
      <c r="M3609" s="12">
        <f t="shared" si="226"/>
        <v>0.10295652173913043</v>
      </c>
      <c r="N3609" s="19">
        <f t="shared" si="227"/>
        <v>2.0364800000000001</v>
      </c>
    </row>
    <row r="3610" spans="1:14" x14ac:dyDescent="0.3">
      <c r="A3610" s="10" t="s">
        <v>4340</v>
      </c>
      <c r="B3610" s="11">
        <v>42211</v>
      </c>
      <c r="C3610" s="12" t="s">
        <v>100</v>
      </c>
      <c r="D3610" s="12" t="s">
        <v>8</v>
      </c>
      <c r="E3610" s="12" t="s">
        <v>3</v>
      </c>
      <c r="F3610" s="12" t="s">
        <v>18</v>
      </c>
      <c r="G3610" s="12">
        <v>911.98400000000004</v>
      </c>
      <c r="H3610" s="12">
        <v>23</v>
      </c>
      <c r="I3610" s="12">
        <v>182.39680000000001</v>
      </c>
      <c r="J3610" s="13">
        <v>0.2</v>
      </c>
      <c r="K3610" s="12" t="str">
        <f t="shared" si="224"/>
        <v>July</v>
      </c>
      <c r="L3610" s="24">
        <f t="shared" si="225"/>
        <v>0.2</v>
      </c>
      <c r="M3610" s="12">
        <f t="shared" si="226"/>
        <v>39.651478260869567</v>
      </c>
      <c r="N3610" s="19">
        <f t="shared" si="227"/>
        <v>729.58720000000005</v>
      </c>
    </row>
    <row r="3611" spans="1:14" x14ac:dyDescent="0.3">
      <c r="A3611" s="10" t="s">
        <v>4341</v>
      </c>
      <c r="B3611" s="11">
        <v>42222</v>
      </c>
      <c r="C3611" s="12" t="s">
        <v>4342</v>
      </c>
      <c r="D3611" s="12" t="s">
        <v>2</v>
      </c>
      <c r="E3611" s="12" t="s">
        <v>9</v>
      </c>
      <c r="F3611" s="12" t="s">
        <v>4</v>
      </c>
      <c r="G3611" s="12">
        <v>170.352</v>
      </c>
      <c r="H3611" s="12">
        <v>8</v>
      </c>
      <c r="I3611" s="12">
        <v>34.070399999999999</v>
      </c>
      <c r="J3611" s="13">
        <v>0.05</v>
      </c>
      <c r="K3611" s="12" t="str">
        <f t="shared" si="224"/>
        <v>August</v>
      </c>
      <c r="L3611" s="24">
        <f t="shared" si="225"/>
        <v>0.19999999999999998</v>
      </c>
      <c r="M3611" s="12">
        <f t="shared" si="226"/>
        <v>21.294</v>
      </c>
      <c r="N3611" s="19">
        <f t="shared" si="227"/>
        <v>161.83440000000002</v>
      </c>
    </row>
    <row r="3612" spans="1:14" x14ac:dyDescent="0.3">
      <c r="A3612" s="10" t="s">
        <v>4343</v>
      </c>
      <c r="B3612" s="11">
        <v>42305</v>
      </c>
      <c r="C3612" s="12" t="s">
        <v>1979</v>
      </c>
      <c r="D3612" s="12" t="s">
        <v>45</v>
      </c>
      <c r="E3612" s="12" t="s">
        <v>9</v>
      </c>
      <c r="F3612" s="12" t="s">
        <v>10</v>
      </c>
      <c r="G3612" s="12">
        <v>7.1840000000000002</v>
      </c>
      <c r="H3612" s="12">
        <v>12</v>
      </c>
      <c r="I3612" s="12">
        <v>1.4368000000000001</v>
      </c>
      <c r="J3612" s="13">
        <v>0</v>
      </c>
      <c r="K3612" s="12" t="str">
        <f t="shared" si="224"/>
        <v>October</v>
      </c>
      <c r="L3612" s="24">
        <f t="shared" si="225"/>
        <v>0.2</v>
      </c>
      <c r="M3612" s="12">
        <f t="shared" si="226"/>
        <v>0.59866666666666668</v>
      </c>
      <c r="N3612" s="19">
        <f t="shared" si="227"/>
        <v>7.1840000000000002</v>
      </c>
    </row>
    <row r="3613" spans="1:14" x14ac:dyDescent="0.3">
      <c r="A3613" s="10" t="s">
        <v>4344</v>
      </c>
      <c r="B3613" s="11">
        <v>43429</v>
      </c>
      <c r="C3613" s="12" t="s">
        <v>1828</v>
      </c>
      <c r="D3613" s="12" t="s">
        <v>8</v>
      </c>
      <c r="E3613" s="12" t="s">
        <v>30</v>
      </c>
      <c r="F3613" s="12" t="s">
        <v>10</v>
      </c>
      <c r="G3613" s="12">
        <v>501.81</v>
      </c>
      <c r="H3613" s="12">
        <v>20</v>
      </c>
      <c r="I3613" s="12">
        <v>100.36199999999999</v>
      </c>
      <c r="J3613" s="13">
        <v>0.21</v>
      </c>
      <c r="K3613" s="12" t="str">
        <f t="shared" si="224"/>
        <v>November</v>
      </c>
      <c r="L3613" s="24">
        <f t="shared" si="225"/>
        <v>0.19999999999999998</v>
      </c>
      <c r="M3613" s="12">
        <f t="shared" si="226"/>
        <v>25.090499999999999</v>
      </c>
      <c r="N3613" s="19">
        <f t="shared" si="227"/>
        <v>396.42989999999998</v>
      </c>
    </row>
    <row r="3614" spans="1:14" x14ac:dyDescent="0.3">
      <c r="A3614" s="10" t="s">
        <v>4345</v>
      </c>
      <c r="B3614" s="11">
        <v>43365</v>
      </c>
      <c r="C3614" s="12" t="s">
        <v>115</v>
      </c>
      <c r="D3614" s="12" t="s">
        <v>2</v>
      </c>
      <c r="E3614" s="12" t="s">
        <v>3</v>
      </c>
      <c r="F3614" s="12" t="s">
        <v>10</v>
      </c>
      <c r="G3614" s="12">
        <v>691.96</v>
      </c>
      <c r="H3614" s="12">
        <v>29</v>
      </c>
      <c r="I3614" s="12">
        <v>138.392</v>
      </c>
      <c r="J3614" s="13">
        <v>0.02</v>
      </c>
      <c r="K3614" s="12" t="str">
        <f t="shared" si="224"/>
        <v>September</v>
      </c>
      <c r="L3614" s="24">
        <f t="shared" si="225"/>
        <v>0.19999999999999998</v>
      </c>
      <c r="M3614" s="12">
        <f t="shared" si="226"/>
        <v>23.860689655172415</v>
      </c>
      <c r="N3614" s="19">
        <f t="shared" si="227"/>
        <v>678.12080000000003</v>
      </c>
    </row>
    <row r="3615" spans="1:14" x14ac:dyDescent="0.3">
      <c r="A3615" s="10" t="s">
        <v>4346</v>
      </c>
      <c r="B3615" s="11">
        <v>42472</v>
      </c>
      <c r="C3615" s="12" t="s">
        <v>321</v>
      </c>
      <c r="D3615" s="12" t="s">
        <v>29</v>
      </c>
      <c r="E3615" s="12" t="s">
        <v>9</v>
      </c>
      <c r="F3615" s="12" t="s">
        <v>10</v>
      </c>
      <c r="G3615" s="12">
        <v>85.96</v>
      </c>
      <c r="H3615" s="12">
        <v>18</v>
      </c>
      <c r="I3615" s="12">
        <v>17.192</v>
      </c>
      <c r="J3615" s="13">
        <v>0.04</v>
      </c>
      <c r="K3615" s="12" t="str">
        <f t="shared" si="224"/>
        <v>April</v>
      </c>
      <c r="L3615" s="24">
        <f t="shared" si="225"/>
        <v>0.2</v>
      </c>
      <c r="M3615" s="12">
        <f t="shared" si="226"/>
        <v>4.7755555555555551</v>
      </c>
      <c r="N3615" s="19">
        <f t="shared" si="227"/>
        <v>82.521599999999992</v>
      </c>
    </row>
    <row r="3616" spans="1:14" x14ac:dyDescent="0.3">
      <c r="A3616" s="10" t="s">
        <v>4347</v>
      </c>
      <c r="B3616" s="11">
        <v>42634</v>
      </c>
      <c r="C3616" s="12" t="s">
        <v>4348</v>
      </c>
      <c r="D3616" s="12" t="s">
        <v>45</v>
      </c>
      <c r="E3616" s="12" t="s">
        <v>30</v>
      </c>
      <c r="F3616" s="12" t="s">
        <v>4</v>
      </c>
      <c r="G3616" s="12">
        <v>85.3</v>
      </c>
      <c r="H3616" s="12">
        <v>29</v>
      </c>
      <c r="I3616" s="12">
        <v>17.059999999999999</v>
      </c>
      <c r="J3616" s="13">
        <v>0.25</v>
      </c>
      <c r="K3616" s="12" t="str">
        <f t="shared" si="224"/>
        <v>September</v>
      </c>
      <c r="L3616" s="24">
        <f t="shared" si="225"/>
        <v>0.19999999999999998</v>
      </c>
      <c r="M3616" s="12">
        <f t="shared" si="226"/>
        <v>2.9413793103448276</v>
      </c>
      <c r="N3616" s="19">
        <f t="shared" si="227"/>
        <v>63.974999999999994</v>
      </c>
    </row>
    <row r="3617" spans="1:14" x14ac:dyDescent="0.3">
      <c r="A3617" s="10" t="s">
        <v>4349</v>
      </c>
      <c r="B3617" s="11">
        <v>43430</v>
      </c>
      <c r="C3617" s="12" t="s">
        <v>531</v>
      </c>
      <c r="D3617" s="12" t="s">
        <v>29</v>
      </c>
      <c r="E3617" s="12" t="s">
        <v>3</v>
      </c>
      <c r="F3617" s="12" t="s">
        <v>10</v>
      </c>
      <c r="G3617" s="12">
        <v>33.567999999999998</v>
      </c>
      <c r="H3617" s="12">
        <v>1</v>
      </c>
      <c r="I3617" s="12">
        <v>6.7135999999999996</v>
      </c>
      <c r="J3617" s="13">
        <v>0.23</v>
      </c>
      <c r="K3617" s="12" t="str">
        <f t="shared" si="224"/>
        <v>November</v>
      </c>
      <c r="L3617" s="24">
        <f t="shared" si="225"/>
        <v>0.2</v>
      </c>
      <c r="M3617" s="12">
        <f t="shared" si="226"/>
        <v>33.567999999999998</v>
      </c>
      <c r="N3617" s="19">
        <f t="shared" si="227"/>
        <v>25.847359999999998</v>
      </c>
    </row>
    <row r="3618" spans="1:14" x14ac:dyDescent="0.3">
      <c r="A3618" s="10" t="s">
        <v>4350</v>
      </c>
      <c r="B3618" s="11">
        <v>43257</v>
      </c>
      <c r="C3618" s="12" t="s">
        <v>3855</v>
      </c>
      <c r="D3618" s="12" t="s">
        <v>8</v>
      </c>
      <c r="E3618" s="12" t="s">
        <v>30</v>
      </c>
      <c r="F3618" s="12" t="s">
        <v>4</v>
      </c>
      <c r="G3618" s="12">
        <v>4.95</v>
      </c>
      <c r="H3618" s="12">
        <v>21</v>
      </c>
      <c r="I3618" s="12">
        <v>0.99</v>
      </c>
      <c r="J3618" s="13">
        <v>0.23</v>
      </c>
      <c r="K3618" s="12" t="str">
        <f t="shared" si="224"/>
        <v>June</v>
      </c>
      <c r="L3618" s="24">
        <f t="shared" si="225"/>
        <v>0.19999999999999998</v>
      </c>
      <c r="M3618" s="12">
        <f t="shared" si="226"/>
        <v>0.23571428571428571</v>
      </c>
      <c r="N3618" s="19">
        <f t="shared" si="227"/>
        <v>3.8115000000000001</v>
      </c>
    </row>
    <row r="3619" spans="1:14" x14ac:dyDescent="0.3">
      <c r="A3619" s="10" t="s">
        <v>4351</v>
      </c>
      <c r="B3619" s="11">
        <v>43396</v>
      </c>
      <c r="C3619" s="12" t="s">
        <v>3491</v>
      </c>
      <c r="D3619" s="12" t="s">
        <v>8</v>
      </c>
      <c r="E3619" s="12" t="s">
        <v>3</v>
      </c>
      <c r="F3619" s="12" t="s">
        <v>10</v>
      </c>
      <c r="G3619" s="12">
        <v>3.5640000000000001</v>
      </c>
      <c r="H3619" s="12">
        <v>28</v>
      </c>
      <c r="I3619" s="12">
        <v>0.71279999999999999</v>
      </c>
      <c r="J3619" s="13">
        <v>0.25</v>
      </c>
      <c r="K3619" s="12" t="str">
        <f t="shared" si="224"/>
        <v>October</v>
      </c>
      <c r="L3619" s="24">
        <f t="shared" si="225"/>
        <v>0.19999999999999998</v>
      </c>
      <c r="M3619" s="12">
        <f t="shared" si="226"/>
        <v>0.12728571428571428</v>
      </c>
      <c r="N3619" s="19">
        <f t="shared" si="227"/>
        <v>2.673</v>
      </c>
    </row>
    <row r="3620" spans="1:14" x14ac:dyDescent="0.3">
      <c r="A3620" s="10" t="s">
        <v>4352</v>
      </c>
      <c r="B3620" s="11">
        <v>42358</v>
      </c>
      <c r="C3620" s="12" t="s">
        <v>3331</v>
      </c>
      <c r="D3620" s="12" t="s">
        <v>8</v>
      </c>
      <c r="E3620" s="12" t="s">
        <v>3</v>
      </c>
      <c r="F3620" s="12" t="s">
        <v>18</v>
      </c>
      <c r="G3620" s="12">
        <v>447.94400000000002</v>
      </c>
      <c r="H3620" s="12">
        <v>28</v>
      </c>
      <c r="I3620" s="12">
        <v>89.588800000000006</v>
      </c>
      <c r="J3620" s="13">
        <v>0.04</v>
      </c>
      <c r="K3620" s="12" t="str">
        <f t="shared" si="224"/>
        <v>December</v>
      </c>
      <c r="L3620" s="24">
        <f t="shared" si="225"/>
        <v>0.2</v>
      </c>
      <c r="M3620" s="12">
        <f t="shared" si="226"/>
        <v>15.998000000000001</v>
      </c>
      <c r="N3620" s="19">
        <f t="shared" si="227"/>
        <v>430.02624000000003</v>
      </c>
    </row>
    <row r="3621" spans="1:14" x14ac:dyDescent="0.3">
      <c r="A3621" s="10" t="s">
        <v>4353</v>
      </c>
      <c r="B3621" s="11">
        <v>43148</v>
      </c>
      <c r="C3621" s="12" t="s">
        <v>1843</v>
      </c>
      <c r="D3621" s="12" t="s">
        <v>29</v>
      </c>
      <c r="E3621" s="12" t="s">
        <v>30</v>
      </c>
      <c r="F3621" s="12" t="s">
        <v>4</v>
      </c>
      <c r="G3621" s="12">
        <v>480.96</v>
      </c>
      <c r="H3621" s="12">
        <v>8</v>
      </c>
      <c r="I3621" s="12">
        <v>96.191999999999993</v>
      </c>
      <c r="J3621" s="13">
        <v>0.14000000000000001</v>
      </c>
      <c r="K3621" s="12" t="str">
        <f t="shared" si="224"/>
        <v>February</v>
      </c>
      <c r="L3621" s="24">
        <f t="shared" si="225"/>
        <v>0.19999999999999998</v>
      </c>
      <c r="M3621" s="12">
        <f t="shared" si="226"/>
        <v>60.12</v>
      </c>
      <c r="N3621" s="19">
        <f t="shared" si="227"/>
        <v>413.62559999999996</v>
      </c>
    </row>
    <row r="3622" spans="1:14" x14ac:dyDescent="0.3">
      <c r="A3622" s="10" t="s">
        <v>4354</v>
      </c>
      <c r="B3622" s="11">
        <v>42068</v>
      </c>
      <c r="C3622" s="12" t="s">
        <v>4327</v>
      </c>
      <c r="D3622" s="12" t="s">
        <v>2</v>
      </c>
      <c r="E3622" s="12" t="s">
        <v>3</v>
      </c>
      <c r="F3622" s="12" t="s">
        <v>10</v>
      </c>
      <c r="G3622" s="12">
        <v>40.176000000000002</v>
      </c>
      <c r="H3622" s="12">
        <v>28</v>
      </c>
      <c r="I3622" s="12">
        <v>8.0351999999999997</v>
      </c>
      <c r="J3622" s="13">
        <v>0.15</v>
      </c>
      <c r="K3622" s="12" t="str">
        <f t="shared" si="224"/>
        <v>March</v>
      </c>
      <c r="L3622" s="24">
        <f t="shared" si="225"/>
        <v>0.19999999999999998</v>
      </c>
      <c r="M3622" s="12">
        <f t="shared" si="226"/>
        <v>1.4348571428571428</v>
      </c>
      <c r="N3622" s="19">
        <f t="shared" si="227"/>
        <v>34.1496</v>
      </c>
    </row>
    <row r="3623" spans="1:14" x14ac:dyDescent="0.3">
      <c r="A3623" s="10" t="s">
        <v>4355</v>
      </c>
      <c r="B3623" s="11">
        <v>43390</v>
      </c>
      <c r="C3623" s="12" t="s">
        <v>697</v>
      </c>
      <c r="D3623" s="12" t="s">
        <v>45</v>
      </c>
      <c r="E3623" s="12" t="s">
        <v>3</v>
      </c>
      <c r="F3623" s="12" t="s">
        <v>10</v>
      </c>
      <c r="G3623" s="12">
        <v>10.64</v>
      </c>
      <c r="H3623" s="12">
        <v>23</v>
      </c>
      <c r="I3623" s="12">
        <v>2.1280000000000001</v>
      </c>
      <c r="J3623" s="13">
        <v>0.17</v>
      </c>
      <c r="K3623" s="12" t="str">
        <f t="shared" si="224"/>
        <v>October</v>
      </c>
      <c r="L3623" s="24">
        <f t="shared" si="225"/>
        <v>0.2</v>
      </c>
      <c r="M3623" s="12">
        <f t="shared" si="226"/>
        <v>0.46260869565217394</v>
      </c>
      <c r="N3623" s="19">
        <f t="shared" si="227"/>
        <v>8.8312000000000008</v>
      </c>
    </row>
    <row r="3624" spans="1:14" x14ac:dyDescent="0.3">
      <c r="A3624" s="10" t="s">
        <v>4356</v>
      </c>
      <c r="B3624" s="11">
        <v>42702</v>
      </c>
      <c r="C3624" s="12" t="s">
        <v>206</v>
      </c>
      <c r="D3624" s="12" t="s">
        <v>8</v>
      </c>
      <c r="E3624" s="12" t="s">
        <v>3</v>
      </c>
      <c r="F3624" s="12" t="s">
        <v>4</v>
      </c>
      <c r="G3624" s="12">
        <v>151.96</v>
      </c>
      <c r="H3624" s="12">
        <v>21</v>
      </c>
      <c r="I3624" s="12">
        <v>30.391999999999999</v>
      </c>
      <c r="J3624" s="13">
        <v>0.06</v>
      </c>
      <c r="K3624" s="12" t="str">
        <f t="shared" si="224"/>
        <v>November</v>
      </c>
      <c r="L3624" s="24">
        <f t="shared" si="225"/>
        <v>0.19999999999999998</v>
      </c>
      <c r="M3624" s="12">
        <f t="shared" si="226"/>
        <v>7.236190476190477</v>
      </c>
      <c r="N3624" s="19">
        <f t="shared" si="227"/>
        <v>142.8424</v>
      </c>
    </row>
    <row r="3625" spans="1:14" x14ac:dyDescent="0.3">
      <c r="A3625" s="10" t="s">
        <v>4357</v>
      </c>
      <c r="B3625" s="11">
        <v>42212</v>
      </c>
      <c r="C3625" s="12" t="s">
        <v>2398</v>
      </c>
      <c r="D3625" s="12" t="s">
        <v>8</v>
      </c>
      <c r="E3625" s="12" t="s">
        <v>3</v>
      </c>
      <c r="F3625" s="12" t="s">
        <v>18</v>
      </c>
      <c r="G3625" s="12">
        <v>238</v>
      </c>
      <c r="H3625" s="12">
        <v>18</v>
      </c>
      <c r="I3625" s="12">
        <v>47.6</v>
      </c>
      <c r="J3625" s="13">
        <v>0.11</v>
      </c>
      <c r="K3625" s="12" t="str">
        <f t="shared" si="224"/>
        <v>July</v>
      </c>
      <c r="L3625" s="24">
        <f t="shared" si="225"/>
        <v>0.2</v>
      </c>
      <c r="M3625" s="12">
        <f t="shared" si="226"/>
        <v>13.222222222222221</v>
      </c>
      <c r="N3625" s="19">
        <f t="shared" si="227"/>
        <v>211.82</v>
      </c>
    </row>
    <row r="3626" spans="1:14" x14ac:dyDescent="0.3">
      <c r="A3626" s="10" t="s">
        <v>4358</v>
      </c>
      <c r="B3626" s="11">
        <v>43213</v>
      </c>
      <c r="C3626" s="12" t="s">
        <v>907</v>
      </c>
      <c r="D3626" s="12" t="s">
        <v>29</v>
      </c>
      <c r="E3626" s="12" t="s">
        <v>3</v>
      </c>
      <c r="F3626" s="12" t="s">
        <v>18</v>
      </c>
      <c r="G3626" s="12">
        <v>155.34</v>
      </c>
      <c r="H3626" s="12">
        <v>23</v>
      </c>
      <c r="I3626" s="12">
        <v>31.068000000000001</v>
      </c>
      <c r="J3626" s="13">
        <v>7.0000000000000007E-2</v>
      </c>
      <c r="K3626" s="12" t="str">
        <f t="shared" si="224"/>
        <v>April</v>
      </c>
      <c r="L3626" s="24">
        <f t="shared" si="225"/>
        <v>0.2</v>
      </c>
      <c r="M3626" s="12">
        <f t="shared" si="226"/>
        <v>6.7539130434782608</v>
      </c>
      <c r="N3626" s="19">
        <f t="shared" si="227"/>
        <v>144.46620000000001</v>
      </c>
    </row>
    <row r="3627" spans="1:14" x14ac:dyDescent="0.3">
      <c r="A3627" s="10" t="s">
        <v>4359</v>
      </c>
      <c r="B3627" s="11">
        <v>42666</v>
      </c>
      <c r="C3627" s="12" t="s">
        <v>1018</v>
      </c>
      <c r="D3627" s="12" t="s">
        <v>29</v>
      </c>
      <c r="E3627" s="12" t="s">
        <v>3</v>
      </c>
      <c r="F3627" s="12" t="s">
        <v>18</v>
      </c>
      <c r="G3627" s="12">
        <v>148.32</v>
      </c>
      <c r="H3627" s="12">
        <v>10</v>
      </c>
      <c r="I3627" s="12">
        <v>29.664000000000001</v>
      </c>
      <c r="J3627" s="13">
        <v>0</v>
      </c>
      <c r="K3627" s="12" t="str">
        <f t="shared" si="224"/>
        <v>October</v>
      </c>
      <c r="L3627" s="24">
        <f t="shared" si="225"/>
        <v>0.2</v>
      </c>
      <c r="M3627" s="12">
        <f t="shared" si="226"/>
        <v>14.831999999999999</v>
      </c>
      <c r="N3627" s="19">
        <f t="shared" si="227"/>
        <v>148.32</v>
      </c>
    </row>
    <row r="3628" spans="1:14" x14ac:dyDescent="0.3">
      <c r="A3628" s="10" t="s">
        <v>4360</v>
      </c>
      <c r="B3628" s="11">
        <v>42864</v>
      </c>
      <c r="C3628" s="12" t="s">
        <v>3491</v>
      </c>
      <c r="D3628" s="12" t="s">
        <v>8</v>
      </c>
      <c r="E3628" s="12" t="s">
        <v>3</v>
      </c>
      <c r="F3628" s="12" t="s">
        <v>10</v>
      </c>
      <c r="G3628" s="12">
        <v>23.472000000000001</v>
      </c>
      <c r="H3628" s="12">
        <v>28</v>
      </c>
      <c r="I3628" s="12">
        <v>4.6943999999999999</v>
      </c>
      <c r="J3628" s="13">
        <v>0.17</v>
      </c>
      <c r="K3628" s="12" t="str">
        <f t="shared" si="224"/>
        <v>May</v>
      </c>
      <c r="L3628" s="24">
        <f t="shared" si="225"/>
        <v>0.19999999999999998</v>
      </c>
      <c r="M3628" s="12">
        <f t="shared" si="226"/>
        <v>0.8382857142857143</v>
      </c>
      <c r="N3628" s="19">
        <f t="shared" si="227"/>
        <v>19.481760000000001</v>
      </c>
    </row>
    <row r="3629" spans="1:14" x14ac:dyDescent="0.3">
      <c r="A3629" s="10" t="s">
        <v>4361</v>
      </c>
      <c r="B3629" s="11">
        <v>43036</v>
      </c>
      <c r="C3629" s="12" t="s">
        <v>759</v>
      </c>
      <c r="D3629" s="12" t="s">
        <v>29</v>
      </c>
      <c r="E3629" s="12" t="s">
        <v>3</v>
      </c>
      <c r="F3629" s="12" t="s">
        <v>10</v>
      </c>
      <c r="G3629" s="12">
        <v>38.19</v>
      </c>
      <c r="H3629" s="12">
        <v>28</v>
      </c>
      <c r="I3629" s="12">
        <v>7.6379999999999999</v>
      </c>
      <c r="J3629" s="13">
        <v>0.22</v>
      </c>
      <c r="K3629" s="12" t="str">
        <f t="shared" si="224"/>
        <v>October</v>
      </c>
      <c r="L3629" s="24">
        <f t="shared" si="225"/>
        <v>0.2</v>
      </c>
      <c r="M3629" s="12">
        <f t="shared" si="226"/>
        <v>1.3639285714285714</v>
      </c>
      <c r="N3629" s="19">
        <f t="shared" si="227"/>
        <v>29.788199999999996</v>
      </c>
    </row>
    <row r="3630" spans="1:14" x14ac:dyDescent="0.3">
      <c r="A3630" s="10" t="s">
        <v>4362</v>
      </c>
      <c r="B3630" s="11">
        <v>42128</v>
      </c>
      <c r="C3630" s="12" t="s">
        <v>679</v>
      </c>
      <c r="D3630" s="12" t="s">
        <v>45</v>
      </c>
      <c r="E3630" s="12" t="s">
        <v>9</v>
      </c>
      <c r="F3630" s="12" t="s">
        <v>10</v>
      </c>
      <c r="G3630" s="12">
        <v>49.631999999999998</v>
      </c>
      <c r="H3630" s="12">
        <v>13</v>
      </c>
      <c r="I3630" s="12">
        <v>9.9263999999999992</v>
      </c>
      <c r="J3630" s="13">
        <v>0.15</v>
      </c>
      <c r="K3630" s="12" t="str">
        <f t="shared" si="224"/>
        <v>May</v>
      </c>
      <c r="L3630" s="24">
        <f t="shared" si="225"/>
        <v>0.19999999999999998</v>
      </c>
      <c r="M3630" s="12">
        <f t="shared" si="226"/>
        <v>3.8178461538461539</v>
      </c>
      <c r="N3630" s="19">
        <f t="shared" si="227"/>
        <v>42.187199999999997</v>
      </c>
    </row>
    <row r="3631" spans="1:14" x14ac:dyDescent="0.3">
      <c r="A3631" s="10" t="s">
        <v>4363</v>
      </c>
      <c r="B3631" s="11">
        <v>42536</v>
      </c>
      <c r="C3631" s="12" t="s">
        <v>4364</v>
      </c>
      <c r="D3631" s="12" t="s">
        <v>8</v>
      </c>
      <c r="E3631" s="12" t="s">
        <v>3</v>
      </c>
      <c r="F3631" s="12" t="s">
        <v>10</v>
      </c>
      <c r="G3631" s="12">
        <v>9.5679999999999996</v>
      </c>
      <c r="H3631" s="12">
        <v>21</v>
      </c>
      <c r="I3631" s="12">
        <v>1.9136</v>
      </c>
      <c r="J3631" s="13">
        <v>0.04</v>
      </c>
      <c r="K3631" s="12" t="str">
        <f t="shared" si="224"/>
        <v>June</v>
      </c>
      <c r="L3631" s="24">
        <f t="shared" si="225"/>
        <v>0.2</v>
      </c>
      <c r="M3631" s="12">
        <f t="shared" si="226"/>
        <v>0.45561904761904759</v>
      </c>
      <c r="N3631" s="19">
        <f t="shared" si="227"/>
        <v>9.1852799999999988</v>
      </c>
    </row>
    <row r="3632" spans="1:14" x14ac:dyDescent="0.3">
      <c r="A3632" s="10" t="s">
        <v>4365</v>
      </c>
      <c r="B3632" s="11">
        <v>42131</v>
      </c>
      <c r="C3632" s="12" t="s">
        <v>3943</v>
      </c>
      <c r="D3632" s="12" t="s">
        <v>29</v>
      </c>
      <c r="E3632" s="12" t="s">
        <v>9</v>
      </c>
      <c r="F3632" s="12" t="s">
        <v>10</v>
      </c>
      <c r="G3632" s="12">
        <v>4.3680000000000003</v>
      </c>
      <c r="H3632" s="12">
        <v>16</v>
      </c>
      <c r="I3632" s="12">
        <v>0.87360000000000004</v>
      </c>
      <c r="J3632" s="13">
        <v>0.24</v>
      </c>
      <c r="K3632" s="12" t="str">
        <f t="shared" si="224"/>
        <v>May</v>
      </c>
      <c r="L3632" s="24">
        <f t="shared" si="225"/>
        <v>0.19999999999999998</v>
      </c>
      <c r="M3632" s="12">
        <f t="shared" si="226"/>
        <v>0.27300000000000002</v>
      </c>
      <c r="N3632" s="19">
        <f t="shared" si="227"/>
        <v>3.31968</v>
      </c>
    </row>
    <row r="3633" spans="1:14" x14ac:dyDescent="0.3">
      <c r="A3633" s="10" t="s">
        <v>4366</v>
      </c>
      <c r="B3633" s="11">
        <v>43129</v>
      </c>
      <c r="C3633" s="12" t="s">
        <v>867</v>
      </c>
      <c r="D3633" s="12" t="s">
        <v>45</v>
      </c>
      <c r="E3633" s="12" t="s">
        <v>3</v>
      </c>
      <c r="F3633" s="12" t="s">
        <v>10</v>
      </c>
      <c r="G3633" s="12">
        <v>12.128</v>
      </c>
      <c r="H3633" s="12">
        <v>4</v>
      </c>
      <c r="I3633" s="12">
        <v>2.4256000000000002</v>
      </c>
      <c r="J3633" s="13">
        <v>0.17</v>
      </c>
      <c r="K3633" s="12" t="str">
        <f t="shared" si="224"/>
        <v>January</v>
      </c>
      <c r="L3633" s="24">
        <f t="shared" si="225"/>
        <v>0.2</v>
      </c>
      <c r="M3633" s="12">
        <f t="shared" si="226"/>
        <v>3.032</v>
      </c>
      <c r="N3633" s="19">
        <f t="shared" si="227"/>
        <v>10.066240000000001</v>
      </c>
    </row>
    <row r="3634" spans="1:14" x14ac:dyDescent="0.3">
      <c r="A3634" s="10" t="s">
        <v>4367</v>
      </c>
      <c r="B3634" s="11">
        <v>42797</v>
      </c>
      <c r="C3634" s="12" t="s">
        <v>382</v>
      </c>
      <c r="D3634" s="12" t="s">
        <v>45</v>
      </c>
      <c r="E3634" s="12" t="s">
        <v>3</v>
      </c>
      <c r="F3634" s="12" t="s">
        <v>18</v>
      </c>
      <c r="G3634" s="12">
        <v>134.85</v>
      </c>
      <c r="H3634" s="12">
        <v>10</v>
      </c>
      <c r="I3634" s="12">
        <v>26.97</v>
      </c>
      <c r="J3634" s="13">
        <v>0.06</v>
      </c>
      <c r="K3634" s="12" t="str">
        <f t="shared" si="224"/>
        <v>March</v>
      </c>
      <c r="L3634" s="24">
        <f t="shared" si="225"/>
        <v>0.2</v>
      </c>
      <c r="M3634" s="12">
        <f t="shared" si="226"/>
        <v>13.484999999999999</v>
      </c>
      <c r="N3634" s="19">
        <f t="shared" si="227"/>
        <v>126.759</v>
      </c>
    </row>
    <row r="3635" spans="1:14" x14ac:dyDescent="0.3">
      <c r="A3635" s="10" t="s">
        <v>4368</v>
      </c>
      <c r="B3635" s="11">
        <v>42041</v>
      </c>
      <c r="C3635" s="12" t="s">
        <v>3335</v>
      </c>
      <c r="D3635" s="12" t="s">
        <v>8</v>
      </c>
      <c r="E3635" s="12" t="s">
        <v>3</v>
      </c>
      <c r="F3635" s="12" t="s">
        <v>10</v>
      </c>
      <c r="G3635" s="12">
        <v>8.56</v>
      </c>
      <c r="H3635" s="12">
        <v>14</v>
      </c>
      <c r="I3635" s="12">
        <v>1.712</v>
      </c>
      <c r="J3635" s="13">
        <v>7.0000000000000007E-2</v>
      </c>
      <c r="K3635" s="12" t="str">
        <f t="shared" si="224"/>
        <v>February</v>
      </c>
      <c r="L3635" s="24">
        <f t="shared" si="225"/>
        <v>0.19999999999999998</v>
      </c>
      <c r="M3635" s="12">
        <f t="shared" si="226"/>
        <v>0.61142857142857143</v>
      </c>
      <c r="N3635" s="19">
        <f t="shared" si="227"/>
        <v>7.9608000000000008</v>
      </c>
    </row>
    <row r="3636" spans="1:14" x14ac:dyDescent="0.3">
      <c r="A3636" s="10" t="s">
        <v>4369</v>
      </c>
      <c r="B3636" s="11">
        <v>43063</v>
      </c>
      <c r="C3636" s="12" t="s">
        <v>460</v>
      </c>
      <c r="D3636" s="12" t="s">
        <v>45</v>
      </c>
      <c r="E3636" s="12" t="s">
        <v>9</v>
      </c>
      <c r="F3636" s="12" t="s">
        <v>18</v>
      </c>
      <c r="G3636" s="12">
        <v>659.9</v>
      </c>
      <c r="H3636" s="12">
        <v>3</v>
      </c>
      <c r="I3636" s="12">
        <v>131.97999999999999</v>
      </c>
      <c r="J3636" s="13">
        <v>0.13</v>
      </c>
      <c r="K3636" s="12" t="str">
        <f t="shared" si="224"/>
        <v>November</v>
      </c>
      <c r="L3636" s="24">
        <f t="shared" si="225"/>
        <v>0.19999999999999998</v>
      </c>
      <c r="M3636" s="12">
        <f t="shared" si="226"/>
        <v>219.96666666666667</v>
      </c>
      <c r="N3636" s="19">
        <f t="shared" si="227"/>
        <v>574.11299999999994</v>
      </c>
    </row>
    <row r="3637" spans="1:14" x14ac:dyDescent="0.3">
      <c r="A3637" s="10" t="s">
        <v>4370</v>
      </c>
      <c r="B3637" s="11">
        <v>43019</v>
      </c>
      <c r="C3637" s="12" t="s">
        <v>1970</v>
      </c>
      <c r="D3637" s="12" t="s">
        <v>45</v>
      </c>
      <c r="E3637" s="12" t="s">
        <v>3</v>
      </c>
      <c r="F3637" s="12" t="s">
        <v>18</v>
      </c>
      <c r="G3637" s="12">
        <v>279.94400000000002</v>
      </c>
      <c r="H3637" s="12">
        <v>12</v>
      </c>
      <c r="I3637" s="12">
        <v>55.988799999999998</v>
      </c>
      <c r="J3637" s="13">
        <v>0.19</v>
      </c>
      <c r="K3637" s="12" t="str">
        <f t="shared" si="224"/>
        <v>October</v>
      </c>
      <c r="L3637" s="24">
        <f t="shared" si="225"/>
        <v>0.19999999999999998</v>
      </c>
      <c r="M3637" s="12">
        <f t="shared" si="226"/>
        <v>23.328666666666667</v>
      </c>
      <c r="N3637" s="19">
        <f t="shared" si="227"/>
        <v>226.75464000000002</v>
      </c>
    </row>
    <row r="3638" spans="1:14" x14ac:dyDescent="0.3">
      <c r="A3638" s="10" t="s">
        <v>4371</v>
      </c>
      <c r="B3638" s="11">
        <v>42330</v>
      </c>
      <c r="C3638" s="12" t="s">
        <v>3738</v>
      </c>
      <c r="D3638" s="12" t="s">
        <v>2</v>
      </c>
      <c r="E3638" s="12" t="s">
        <v>30</v>
      </c>
      <c r="F3638" s="12" t="s">
        <v>10</v>
      </c>
      <c r="G3638" s="12">
        <v>9.98</v>
      </c>
      <c r="H3638" s="12">
        <v>18</v>
      </c>
      <c r="I3638" s="12">
        <v>1.996</v>
      </c>
      <c r="J3638" s="13">
        <v>0.21</v>
      </c>
      <c r="K3638" s="12" t="str">
        <f t="shared" si="224"/>
        <v>November</v>
      </c>
      <c r="L3638" s="24">
        <f t="shared" si="225"/>
        <v>0.19999999999999998</v>
      </c>
      <c r="M3638" s="12">
        <f t="shared" si="226"/>
        <v>0.55444444444444452</v>
      </c>
      <c r="N3638" s="19">
        <f t="shared" si="227"/>
        <v>7.8841999999999999</v>
      </c>
    </row>
    <row r="3639" spans="1:14" x14ac:dyDescent="0.3">
      <c r="A3639" s="10" t="s">
        <v>4372</v>
      </c>
      <c r="B3639" s="11">
        <v>43105</v>
      </c>
      <c r="C3639" s="12" t="s">
        <v>1188</v>
      </c>
      <c r="D3639" s="12" t="s">
        <v>45</v>
      </c>
      <c r="E3639" s="12" t="s">
        <v>30</v>
      </c>
      <c r="F3639" s="12" t="s">
        <v>18</v>
      </c>
      <c r="G3639" s="12">
        <v>48.9</v>
      </c>
      <c r="H3639" s="12">
        <v>24</v>
      </c>
      <c r="I3639" s="12">
        <v>9.7799999999999994</v>
      </c>
      <c r="J3639" s="13">
        <v>0.16</v>
      </c>
      <c r="K3639" s="12" t="str">
        <f t="shared" si="224"/>
        <v>January</v>
      </c>
      <c r="L3639" s="24">
        <f t="shared" si="225"/>
        <v>0.19999999999999998</v>
      </c>
      <c r="M3639" s="12">
        <f t="shared" si="226"/>
        <v>2.0375000000000001</v>
      </c>
      <c r="N3639" s="19">
        <f t="shared" si="227"/>
        <v>41.076000000000001</v>
      </c>
    </row>
    <row r="3640" spans="1:14" x14ac:dyDescent="0.3">
      <c r="A3640" s="10" t="s">
        <v>4373</v>
      </c>
      <c r="B3640" s="11">
        <v>43293</v>
      </c>
      <c r="C3640" s="12" t="s">
        <v>339</v>
      </c>
      <c r="D3640" s="12" t="s">
        <v>29</v>
      </c>
      <c r="E3640" s="12" t="s">
        <v>9</v>
      </c>
      <c r="F3640" s="12" t="s">
        <v>10</v>
      </c>
      <c r="G3640" s="12">
        <v>3.552</v>
      </c>
      <c r="H3640" s="12">
        <v>29</v>
      </c>
      <c r="I3640" s="12">
        <v>0.71040000000000003</v>
      </c>
      <c r="J3640" s="13">
        <v>0.18</v>
      </c>
      <c r="K3640" s="12" t="str">
        <f t="shared" si="224"/>
        <v>July</v>
      </c>
      <c r="L3640" s="24">
        <f t="shared" si="225"/>
        <v>0.2</v>
      </c>
      <c r="M3640" s="12">
        <f t="shared" si="226"/>
        <v>0.12248275862068966</v>
      </c>
      <c r="N3640" s="19">
        <f t="shared" si="227"/>
        <v>2.9126400000000001</v>
      </c>
    </row>
    <row r="3641" spans="1:14" x14ac:dyDescent="0.3">
      <c r="A3641" s="10" t="s">
        <v>4374</v>
      </c>
      <c r="B3641" s="11">
        <v>43434</v>
      </c>
      <c r="C3641" s="12" t="s">
        <v>2583</v>
      </c>
      <c r="D3641" s="12" t="s">
        <v>29</v>
      </c>
      <c r="E3641" s="12" t="s">
        <v>3</v>
      </c>
      <c r="F3641" s="12" t="s">
        <v>10</v>
      </c>
      <c r="G3641" s="12">
        <v>2.3679999999999999</v>
      </c>
      <c r="H3641" s="12">
        <v>13</v>
      </c>
      <c r="I3641" s="12">
        <v>0.47360000000000002</v>
      </c>
      <c r="J3641" s="13">
        <v>0.14000000000000001</v>
      </c>
      <c r="K3641" s="12" t="str">
        <f t="shared" si="224"/>
        <v>November</v>
      </c>
      <c r="L3641" s="24">
        <f t="shared" si="225"/>
        <v>0.2</v>
      </c>
      <c r="M3641" s="12">
        <f t="shared" si="226"/>
        <v>0.18215384615384614</v>
      </c>
      <c r="N3641" s="19">
        <f t="shared" si="227"/>
        <v>2.0364800000000001</v>
      </c>
    </row>
    <row r="3642" spans="1:14" x14ac:dyDescent="0.3">
      <c r="A3642" s="10" t="s">
        <v>4375</v>
      </c>
      <c r="B3642" s="11">
        <v>43293</v>
      </c>
      <c r="C3642" s="12" t="s">
        <v>448</v>
      </c>
      <c r="D3642" s="12" t="s">
        <v>2</v>
      </c>
      <c r="E3642" s="12" t="s">
        <v>3</v>
      </c>
      <c r="F3642" s="12" t="s">
        <v>18</v>
      </c>
      <c r="G3642" s="12">
        <v>127.98399999999999</v>
      </c>
      <c r="H3642" s="12">
        <v>28</v>
      </c>
      <c r="I3642" s="12">
        <v>25.596800000000002</v>
      </c>
      <c r="J3642" s="13">
        <v>0.22</v>
      </c>
      <c r="K3642" s="12" t="str">
        <f t="shared" si="224"/>
        <v>July</v>
      </c>
      <c r="L3642" s="24">
        <f t="shared" si="225"/>
        <v>0.2</v>
      </c>
      <c r="M3642" s="12">
        <f t="shared" si="226"/>
        <v>4.5708571428571423</v>
      </c>
      <c r="N3642" s="19">
        <f t="shared" si="227"/>
        <v>99.827519999999993</v>
      </c>
    </row>
    <row r="3643" spans="1:14" x14ac:dyDescent="0.3">
      <c r="A3643" s="10" t="s">
        <v>4376</v>
      </c>
      <c r="B3643" s="11">
        <v>42430</v>
      </c>
      <c r="C3643" s="12" t="s">
        <v>878</v>
      </c>
      <c r="D3643" s="12" t="s">
        <v>29</v>
      </c>
      <c r="E3643" s="12" t="s">
        <v>9</v>
      </c>
      <c r="F3643" s="12" t="s">
        <v>10</v>
      </c>
      <c r="G3643" s="12">
        <v>10.368</v>
      </c>
      <c r="H3643" s="12">
        <v>20</v>
      </c>
      <c r="I3643" s="12">
        <v>2.0735999999999999</v>
      </c>
      <c r="J3643" s="13">
        <v>0.13</v>
      </c>
      <c r="K3643" s="12" t="str">
        <f t="shared" si="224"/>
        <v>March</v>
      </c>
      <c r="L3643" s="24">
        <f t="shared" si="225"/>
        <v>0.19999999999999998</v>
      </c>
      <c r="M3643" s="12">
        <f t="shared" si="226"/>
        <v>0.51839999999999997</v>
      </c>
      <c r="N3643" s="19">
        <f t="shared" si="227"/>
        <v>9.0201600000000006</v>
      </c>
    </row>
    <row r="3644" spans="1:14" x14ac:dyDescent="0.3">
      <c r="A3644" s="10" t="s">
        <v>4377</v>
      </c>
      <c r="B3644" s="11">
        <v>42688</v>
      </c>
      <c r="C3644" s="12" t="s">
        <v>224</v>
      </c>
      <c r="D3644" s="12" t="s">
        <v>45</v>
      </c>
      <c r="E3644" s="12" t="s">
        <v>30</v>
      </c>
      <c r="F3644" s="12" t="s">
        <v>18</v>
      </c>
      <c r="G3644" s="12">
        <v>47.984000000000002</v>
      </c>
      <c r="H3644" s="12">
        <v>8</v>
      </c>
      <c r="I3644" s="12">
        <v>9.5968</v>
      </c>
      <c r="J3644" s="13">
        <v>0.08</v>
      </c>
      <c r="K3644" s="12" t="str">
        <f t="shared" si="224"/>
        <v>November</v>
      </c>
      <c r="L3644" s="24">
        <f t="shared" si="225"/>
        <v>0.19999999999999998</v>
      </c>
      <c r="M3644" s="12">
        <f t="shared" si="226"/>
        <v>5.9980000000000002</v>
      </c>
      <c r="N3644" s="19">
        <f t="shared" si="227"/>
        <v>44.14528</v>
      </c>
    </row>
    <row r="3645" spans="1:14" x14ac:dyDescent="0.3">
      <c r="A3645" s="10" t="s">
        <v>4378</v>
      </c>
      <c r="B3645" s="11">
        <v>42410</v>
      </c>
      <c r="C3645" s="12" t="s">
        <v>132</v>
      </c>
      <c r="D3645" s="12" t="s">
        <v>29</v>
      </c>
      <c r="E3645" s="12" t="s">
        <v>30</v>
      </c>
      <c r="F3645" s="12" t="s">
        <v>10</v>
      </c>
      <c r="G3645" s="12">
        <v>270.33999999999997</v>
      </c>
      <c r="H3645" s="12">
        <v>10</v>
      </c>
      <c r="I3645" s="12">
        <v>54.067999999999998</v>
      </c>
      <c r="J3645" s="13">
        <v>0.23</v>
      </c>
      <c r="K3645" s="12" t="str">
        <f t="shared" si="224"/>
        <v>February</v>
      </c>
      <c r="L3645" s="24">
        <f t="shared" si="225"/>
        <v>0.2</v>
      </c>
      <c r="M3645" s="12">
        <f t="shared" si="226"/>
        <v>27.033999999999999</v>
      </c>
      <c r="N3645" s="19">
        <f t="shared" si="227"/>
        <v>208.16179999999997</v>
      </c>
    </row>
    <row r="3646" spans="1:14" x14ac:dyDescent="0.3">
      <c r="A3646" s="10" t="s">
        <v>4379</v>
      </c>
      <c r="B3646" s="11">
        <v>42494</v>
      </c>
      <c r="C3646" s="12" t="s">
        <v>4380</v>
      </c>
      <c r="D3646" s="12" t="s">
        <v>45</v>
      </c>
      <c r="E3646" s="12" t="s">
        <v>30</v>
      </c>
      <c r="F3646" s="12" t="s">
        <v>10</v>
      </c>
      <c r="G3646" s="12">
        <v>98.111999999999995</v>
      </c>
      <c r="H3646" s="12">
        <v>10</v>
      </c>
      <c r="I3646" s="12">
        <v>19.622399999999999</v>
      </c>
      <c r="J3646" s="13">
        <v>0.22</v>
      </c>
      <c r="K3646" s="12" t="str">
        <f t="shared" si="224"/>
        <v>May</v>
      </c>
      <c r="L3646" s="24">
        <f t="shared" si="225"/>
        <v>0.2</v>
      </c>
      <c r="M3646" s="12">
        <f t="shared" si="226"/>
        <v>9.8111999999999995</v>
      </c>
      <c r="N3646" s="19">
        <f t="shared" si="227"/>
        <v>76.527359999999987</v>
      </c>
    </row>
    <row r="3647" spans="1:14" x14ac:dyDescent="0.3">
      <c r="A3647" s="10" t="s">
        <v>4381</v>
      </c>
      <c r="B3647" s="11">
        <v>43226</v>
      </c>
      <c r="C3647" s="12" t="s">
        <v>1875</v>
      </c>
      <c r="D3647" s="12" t="s">
        <v>8</v>
      </c>
      <c r="E3647" s="12" t="s">
        <v>3</v>
      </c>
      <c r="F3647" s="12" t="s">
        <v>18</v>
      </c>
      <c r="G3647" s="12">
        <v>470.37599999999998</v>
      </c>
      <c r="H3647" s="12">
        <v>9</v>
      </c>
      <c r="I3647" s="12">
        <v>94.075199999999995</v>
      </c>
      <c r="J3647" s="13">
        <v>0.1</v>
      </c>
      <c r="K3647" s="12" t="str">
        <f t="shared" si="224"/>
        <v>May</v>
      </c>
      <c r="L3647" s="24">
        <f t="shared" si="225"/>
        <v>0.2</v>
      </c>
      <c r="M3647" s="12">
        <f t="shared" si="226"/>
        <v>52.263999999999996</v>
      </c>
      <c r="N3647" s="19">
        <f t="shared" si="227"/>
        <v>423.33839999999998</v>
      </c>
    </row>
    <row r="3648" spans="1:14" x14ac:dyDescent="0.3">
      <c r="A3648" s="10" t="s">
        <v>4382</v>
      </c>
      <c r="B3648" s="11">
        <v>43361</v>
      </c>
      <c r="C3648" s="12" t="s">
        <v>539</v>
      </c>
      <c r="D3648" s="12" t="s">
        <v>29</v>
      </c>
      <c r="E3648" s="12" t="s">
        <v>9</v>
      </c>
      <c r="F3648" s="12" t="s">
        <v>10</v>
      </c>
      <c r="G3648" s="12">
        <v>19.440000000000001</v>
      </c>
      <c r="H3648" s="12">
        <v>19</v>
      </c>
      <c r="I3648" s="12">
        <v>3.8879999999999999</v>
      </c>
      <c r="J3648" s="13">
        <v>0.16</v>
      </c>
      <c r="K3648" s="12" t="str">
        <f t="shared" si="224"/>
        <v>September</v>
      </c>
      <c r="L3648" s="24">
        <f t="shared" si="225"/>
        <v>0.19999999999999998</v>
      </c>
      <c r="M3648" s="12">
        <f t="shared" si="226"/>
        <v>1.0231578947368423</v>
      </c>
      <c r="N3648" s="19">
        <f t="shared" si="227"/>
        <v>16.329599999999999</v>
      </c>
    </row>
    <row r="3649" spans="1:14" x14ac:dyDescent="0.3">
      <c r="A3649" s="10" t="s">
        <v>4383</v>
      </c>
      <c r="B3649" s="11">
        <v>43299</v>
      </c>
      <c r="C3649" s="12" t="s">
        <v>2806</v>
      </c>
      <c r="D3649" s="12" t="s">
        <v>45</v>
      </c>
      <c r="E3649" s="12" t="s">
        <v>3</v>
      </c>
      <c r="F3649" s="12" t="s">
        <v>4</v>
      </c>
      <c r="G3649" s="12">
        <v>801.6</v>
      </c>
      <c r="H3649" s="12">
        <v>6</v>
      </c>
      <c r="I3649" s="12">
        <v>160.32</v>
      </c>
      <c r="J3649" s="13">
        <v>0.05</v>
      </c>
      <c r="K3649" s="12" t="str">
        <f t="shared" si="224"/>
        <v>July</v>
      </c>
      <c r="L3649" s="24">
        <f t="shared" si="225"/>
        <v>0.19999999999999998</v>
      </c>
      <c r="M3649" s="12">
        <f t="shared" si="226"/>
        <v>133.6</v>
      </c>
      <c r="N3649" s="19">
        <f t="shared" si="227"/>
        <v>761.52</v>
      </c>
    </row>
    <row r="3650" spans="1:14" x14ac:dyDescent="0.3">
      <c r="A3650" s="10" t="s">
        <v>4384</v>
      </c>
      <c r="B3650" s="11">
        <v>42381</v>
      </c>
      <c r="C3650" s="12" t="s">
        <v>1945</v>
      </c>
      <c r="D3650" s="12" t="s">
        <v>45</v>
      </c>
      <c r="E3650" s="12" t="s">
        <v>9</v>
      </c>
      <c r="F3650" s="12" t="s">
        <v>10</v>
      </c>
      <c r="G3650" s="12">
        <v>61.68</v>
      </c>
      <c r="H3650" s="12">
        <v>1</v>
      </c>
      <c r="I3650" s="12">
        <v>12.336</v>
      </c>
      <c r="J3650" s="13">
        <v>0.12</v>
      </c>
      <c r="K3650" s="12" t="str">
        <f t="shared" ref="K3650:K3713" si="228">TEXT(B3650,"mmmm")</f>
        <v>January</v>
      </c>
      <c r="L3650" s="24">
        <f t="shared" ref="L3650:L3713" si="229">I3650/G3650</f>
        <v>0.2</v>
      </c>
      <c r="M3650" s="12">
        <f t="shared" ref="M3650:M3713" si="230">G3650/H3650</f>
        <v>61.68</v>
      </c>
      <c r="N3650" s="19">
        <f t="shared" ref="N3650:N3713" si="231">G3650-(G3650*J3650)</f>
        <v>54.278399999999998</v>
      </c>
    </row>
    <row r="3651" spans="1:14" x14ac:dyDescent="0.3">
      <c r="A3651" s="10" t="s">
        <v>4385</v>
      </c>
      <c r="B3651" s="11">
        <v>42914</v>
      </c>
      <c r="C3651" s="12" t="s">
        <v>1048</v>
      </c>
      <c r="D3651" s="12" t="s">
        <v>29</v>
      </c>
      <c r="E3651" s="12" t="s">
        <v>3</v>
      </c>
      <c r="F3651" s="12" t="s">
        <v>18</v>
      </c>
      <c r="G3651" s="12">
        <v>359.976</v>
      </c>
      <c r="H3651" s="12">
        <v>11</v>
      </c>
      <c r="I3651" s="12">
        <v>71.995199999999997</v>
      </c>
      <c r="J3651" s="13">
        <v>0.2</v>
      </c>
      <c r="K3651" s="12" t="str">
        <f t="shared" si="228"/>
        <v>June</v>
      </c>
      <c r="L3651" s="24">
        <f t="shared" si="229"/>
        <v>0.19999999999999998</v>
      </c>
      <c r="M3651" s="12">
        <f t="shared" si="230"/>
        <v>32.725090909090909</v>
      </c>
      <c r="N3651" s="19">
        <f t="shared" si="231"/>
        <v>287.98079999999999</v>
      </c>
    </row>
    <row r="3652" spans="1:14" x14ac:dyDescent="0.3">
      <c r="A3652" s="10" t="s">
        <v>4386</v>
      </c>
      <c r="B3652" s="11">
        <v>43340</v>
      </c>
      <c r="C3652" s="12" t="s">
        <v>907</v>
      </c>
      <c r="D3652" s="12" t="s">
        <v>29</v>
      </c>
      <c r="E3652" s="12" t="s">
        <v>3</v>
      </c>
      <c r="F3652" s="12" t="s">
        <v>10</v>
      </c>
      <c r="G3652" s="12">
        <v>25.344000000000001</v>
      </c>
      <c r="H3652" s="12">
        <v>13</v>
      </c>
      <c r="I3652" s="12">
        <v>5.0688000000000004</v>
      </c>
      <c r="J3652" s="13">
        <v>7.0000000000000007E-2</v>
      </c>
      <c r="K3652" s="12" t="str">
        <f t="shared" si="228"/>
        <v>August</v>
      </c>
      <c r="L3652" s="24">
        <f t="shared" si="229"/>
        <v>0.2</v>
      </c>
      <c r="M3652" s="12">
        <f t="shared" si="230"/>
        <v>1.9495384615384617</v>
      </c>
      <c r="N3652" s="19">
        <f t="shared" si="231"/>
        <v>23.56992</v>
      </c>
    </row>
    <row r="3653" spans="1:14" x14ac:dyDescent="0.3">
      <c r="A3653" s="10" t="s">
        <v>4387</v>
      </c>
      <c r="B3653" s="11">
        <v>42264</v>
      </c>
      <c r="C3653" s="12" t="s">
        <v>726</v>
      </c>
      <c r="D3653" s="12" t="s">
        <v>8</v>
      </c>
      <c r="E3653" s="12" t="s">
        <v>3</v>
      </c>
      <c r="F3653" s="12" t="s">
        <v>10</v>
      </c>
      <c r="G3653" s="12">
        <v>30.28</v>
      </c>
      <c r="H3653" s="12">
        <v>24</v>
      </c>
      <c r="I3653" s="12">
        <v>6.056</v>
      </c>
      <c r="J3653" s="13">
        <v>0.18</v>
      </c>
      <c r="K3653" s="12" t="str">
        <f t="shared" si="228"/>
        <v>September</v>
      </c>
      <c r="L3653" s="24">
        <f t="shared" si="229"/>
        <v>0.19999999999999998</v>
      </c>
      <c r="M3653" s="12">
        <f t="shared" si="230"/>
        <v>1.2616666666666667</v>
      </c>
      <c r="N3653" s="19">
        <f t="shared" si="231"/>
        <v>24.829599999999999</v>
      </c>
    </row>
    <row r="3654" spans="1:14" x14ac:dyDescent="0.3">
      <c r="A3654" s="10" t="s">
        <v>4388</v>
      </c>
      <c r="B3654" s="11">
        <v>42808</v>
      </c>
      <c r="C3654" s="12" t="s">
        <v>1389</v>
      </c>
      <c r="D3654" s="12" t="s">
        <v>8</v>
      </c>
      <c r="E3654" s="12" t="s">
        <v>3</v>
      </c>
      <c r="F3654" s="12" t="s">
        <v>4</v>
      </c>
      <c r="G3654" s="12">
        <v>241.33199999999999</v>
      </c>
      <c r="H3654" s="12">
        <v>28</v>
      </c>
      <c r="I3654" s="12">
        <v>48.266399999999997</v>
      </c>
      <c r="J3654" s="13">
        <v>0.25</v>
      </c>
      <c r="K3654" s="12" t="str">
        <f t="shared" si="228"/>
        <v>March</v>
      </c>
      <c r="L3654" s="24">
        <f t="shared" si="229"/>
        <v>0.19999999999999998</v>
      </c>
      <c r="M3654" s="12">
        <f t="shared" si="230"/>
        <v>8.6189999999999998</v>
      </c>
      <c r="N3654" s="19">
        <f t="shared" si="231"/>
        <v>180.999</v>
      </c>
    </row>
    <row r="3655" spans="1:14" x14ac:dyDescent="0.3">
      <c r="A3655" s="10" t="s">
        <v>4389</v>
      </c>
      <c r="B3655" s="11">
        <v>42973</v>
      </c>
      <c r="C3655" s="12" t="s">
        <v>2100</v>
      </c>
      <c r="D3655" s="12" t="s">
        <v>2</v>
      </c>
      <c r="E3655" s="12" t="s">
        <v>9</v>
      </c>
      <c r="F3655" s="12" t="s">
        <v>10</v>
      </c>
      <c r="G3655" s="12">
        <v>5.4720000000000004</v>
      </c>
      <c r="H3655" s="12">
        <v>1</v>
      </c>
      <c r="I3655" s="12">
        <v>1.0944</v>
      </c>
      <c r="J3655" s="13">
        <v>0.05</v>
      </c>
      <c r="K3655" s="12" t="str">
        <f t="shared" si="228"/>
        <v>August</v>
      </c>
      <c r="L3655" s="24">
        <f t="shared" si="229"/>
        <v>0.19999999999999998</v>
      </c>
      <c r="M3655" s="12">
        <f t="shared" si="230"/>
        <v>5.4720000000000004</v>
      </c>
      <c r="N3655" s="19">
        <f t="shared" si="231"/>
        <v>5.1984000000000004</v>
      </c>
    </row>
    <row r="3656" spans="1:14" x14ac:dyDescent="0.3">
      <c r="A3656" s="10" t="s">
        <v>4390</v>
      </c>
      <c r="B3656" s="11">
        <v>43140</v>
      </c>
      <c r="C3656" s="12" t="s">
        <v>2074</v>
      </c>
      <c r="D3656" s="12" t="s">
        <v>29</v>
      </c>
      <c r="E3656" s="12" t="s">
        <v>3</v>
      </c>
      <c r="F3656" s="12" t="s">
        <v>10</v>
      </c>
      <c r="G3656" s="12">
        <v>9.4</v>
      </c>
      <c r="H3656" s="12">
        <v>8</v>
      </c>
      <c r="I3656" s="12">
        <v>1.88</v>
      </c>
      <c r="J3656" s="13">
        <v>0.18</v>
      </c>
      <c r="K3656" s="12" t="str">
        <f t="shared" si="228"/>
        <v>February</v>
      </c>
      <c r="L3656" s="24">
        <f t="shared" si="229"/>
        <v>0.19999999999999998</v>
      </c>
      <c r="M3656" s="12">
        <f t="shared" si="230"/>
        <v>1.175</v>
      </c>
      <c r="N3656" s="19">
        <f t="shared" si="231"/>
        <v>7.7080000000000002</v>
      </c>
    </row>
    <row r="3657" spans="1:14" x14ac:dyDescent="0.3">
      <c r="A3657" s="10" t="s">
        <v>4391</v>
      </c>
      <c r="B3657" s="11">
        <v>42537</v>
      </c>
      <c r="C3657" s="12" t="s">
        <v>4337</v>
      </c>
      <c r="D3657" s="12" t="s">
        <v>45</v>
      </c>
      <c r="E3657" s="12" t="s">
        <v>3</v>
      </c>
      <c r="F3657" s="12" t="s">
        <v>10</v>
      </c>
      <c r="G3657" s="12">
        <v>28.751999999999999</v>
      </c>
      <c r="H3657" s="12">
        <v>3</v>
      </c>
      <c r="I3657" s="12">
        <v>5.7504</v>
      </c>
      <c r="J3657" s="13">
        <v>0.02</v>
      </c>
      <c r="K3657" s="12" t="str">
        <f t="shared" si="228"/>
        <v>June</v>
      </c>
      <c r="L3657" s="24">
        <f t="shared" si="229"/>
        <v>0.2</v>
      </c>
      <c r="M3657" s="12">
        <f t="shared" si="230"/>
        <v>9.5839999999999996</v>
      </c>
      <c r="N3657" s="19">
        <f t="shared" si="231"/>
        <v>28.176959999999998</v>
      </c>
    </row>
    <row r="3658" spans="1:14" x14ac:dyDescent="0.3">
      <c r="A3658" s="10" t="s">
        <v>4392</v>
      </c>
      <c r="B3658" s="11">
        <v>43020</v>
      </c>
      <c r="C3658" s="12" t="s">
        <v>4158</v>
      </c>
      <c r="D3658" s="12" t="s">
        <v>2</v>
      </c>
      <c r="E3658" s="12" t="s">
        <v>3</v>
      </c>
      <c r="F3658" s="12" t="s">
        <v>4</v>
      </c>
      <c r="G3658" s="12">
        <v>1424.9</v>
      </c>
      <c r="H3658" s="12">
        <v>10</v>
      </c>
      <c r="I3658" s="12">
        <v>284.98</v>
      </c>
      <c r="J3658" s="13">
        <v>0.18</v>
      </c>
      <c r="K3658" s="12" t="str">
        <f t="shared" si="228"/>
        <v>October</v>
      </c>
      <c r="L3658" s="24">
        <f t="shared" si="229"/>
        <v>0.2</v>
      </c>
      <c r="M3658" s="12">
        <f t="shared" si="230"/>
        <v>142.49</v>
      </c>
      <c r="N3658" s="19">
        <f t="shared" si="231"/>
        <v>1168.4180000000001</v>
      </c>
    </row>
    <row r="3659" spans="1:14" x14ac:dyDescent="0.3">
      <c r="A3659" s="10" t="s">
        <v>4393</v>
      </c>
      <c r="B3659" s="11">
        <v>43238</v>
      </c>
      <c r="C3659" s="12" t="s">
        <v>1356</v>
      </c>
      <c r="D3659" s="12" t="s">
        <v>29</v>
      </c>
      <c r="E3659" s="12" t="s">
        <v>3</v>
      </c>
      <c r="F3659" s="12" t="s">
        <v>4</v>
      </c>
      <c r="G3659" s="12">
        <v>14.56</v>
      </c>
      <c r="H3659" s="12">
        <v>16</v>
      </c>
      <c r="I3659" s="12">
        <v>2.9119999999999999</v>
      </c>
      <c r="J3659" s="13">
        <v>0.15</v>
      </c>
      <c r="K3659" s="12" t="str">
        <f t="shared" si="228"/>
        <v>May</v>
      </c>
      <c r="L3659" s="24">
        <f t="shared" si="229"/>
        <v>0.19999999999999998</v>
      </c>
      <c r="M3659" s="12">
        <f t="shared" si="230"/>
        <v>0.91</v>
      </c>
      <c r="N3659" s="19">
        <f t="shared" si="231"/>
        <v>12.376000000000001</v>
      </c>
    </row>
    <row r="3660" spans="1:14" x14ac:dyDescent="0.3">
      <c r="A3660" s="10" t="s">
        <v>4394</v>
      </c>
      <c r="B3660" s="11">
        <v>43247</v>
      </c>
      <c r="C3660" s="12" t="s">
        <v>49</v>
      </c>
      <c r="D3660" s="12" t="s">
        <v>8</v>
      </c>
      <c r="E3660" s="12" t="s">
        <v>3</v>
      </c>
      <c r="F3660" s="12" t="s">
        <v>10</v>
      </c>
      <c r="G3660" s="12">
        <v>25.92</v>
      </c>
      <c r="H3660" s="12">
        <v>25</v>
      </c>
      <c r="I3660" s="12">
        <v>5.1840000000000002</v>
      </c>
      <c r="J3660" s="13">
        <v>0.02</v>
      </c>
      <c r="K3660" s="12" t="str">
        <f t="shared" si="228"/>
        <v>May</v>
      </c>
      <c r="L3660" s="24">
        <f t="shared" si="229"/>
        <v>0.19999999999999998</v>
      </c>
      <c r="M3660" s="12">
        <f t="shared" si="230"/>
        <v>1.0368000000000002</v>
      </c>
      <c r="N3660" s="19">
        <f t="shared" si="231"/>
        <v>25.401600000000002</v>
      </c>
    </row>
    <row r="3661" spans="1:14" x14ac:dyDescent="0.3">
      <c r="A3661" s="10" t="s">
        <v>4395</v>
      </c>
      <c r="B3661" s="11">
        <v>42909</v>
      </c>
      <c r="C3661" s="12" t="s">
        <v>4396</v>
      </c>
      <c r="D3661" s="12" t="s">
        <v>45</v>
      </c>
      <c r="E3661" s="12" t="s">
        <v>3</v>
      </c>
      <c r="F3661" s="12" t="s">
        <v>10</v>
      </c>
      <c r="G3661" s="12">
        <v>835.17</v>
      </c>
      <c r="H3661" s="12">
        <v>23</v>
      </c>
      <c r="I3661" s="12">
        <v>167.03399999999999</v>
      </c>
      <c r="J3661" s="13">
        <v>0.03</v>
      </c>
      <c r="K3661" s="12" t="str">
        <f t="shared" si="228"/>
        <v>June</v>
      </c>
      <c r="L3661" s="24">
        <f t="shared" si="229"/>
        <v>0.2</v>
      </c>
      <c r="M3661" s="12">
        <f t="shared" si="230"/>
        <v>36.311739130434781</v>
      </c>
      <c r="N3661" s="19">
        <f t="shared" si="231"/>
        <v>810.11489999999992</v>
      </c>
    </row>
    <row r="3662" spans="1:14" x14ac:dyDescent="0.3">
      <c r="A3662" s="10" t="s">
        <v>4397</v>
      </c>
      <c r="B3662" s="11">
        <v>42871</v>
      </c>
      <c r="C3662" s="12" t="s">
        <v>552</v>
      </c>
      <c r="D3662" s="12" t="s">
        <v>2</v>
      </c>
      <c r="E3662" s="12" t="s">
        <v>3</v>
      </c>
      <c r="F3662" s="12" t="s">
        <v>10</v>
      </c>
      <c r="G3662" s="12">
        <v>17.34</v>
      </c>
      <c r="H3662" s="12">
        <v>9</v>
      </c>
      <c r="I3662" s="12">
        <v>3.468</v>
      </c>
      <c r="J3662" s="13">
        <v>0.01</v>
      </c>
      <c r="K3662" s="12" t="str">
        <f t="shared" si="228"/>
        <v>May</v>
      </c>
      <c r="L3662" s="24">
        <f t="shared" si="229"/>
        <v>0.2</v>
      </c>
      <c r="M3662" s="12">
        <f t="shared" si="230"/>
        <v>1.9266666666666667</v>
      </c>
      <c r="N3662" s="19">
        <f t="shared" si="231"/>
        <v>17.166599999999999</v>
      </c>
    </row>
    <row r="3663" spans="1:14" x14ac:dyDescent="0.3">
      <c r="A3663" s="10" t="s">
        <v>4398</v>
      </c>
      <c r="B3663" s="11">
        <v>43422</v>
      </c>
      <c r="C3663" s="12" t="s">
        <v>2739</v>
      </c>
      <c r="D3663" s="12" t="s">
        <v>29</v>
      </c>
      <c r="E3663" s="12" t="s">
        <v>3</v>
      </c>
      <c r="F3663" s="12" t="s">
        <v>10</v>
      </c>
      <c r="G3663" s="12">
        <v>44.384</v>
      </c>
      <c r="H3663" s="12">
        <v>5</v>
      </c>
      <c r="I3663" s="12">
        <v>8.8767999999999994</v>
      </c>
      <c r="J3663" s="13">
        <v>7.0000000000000007E-2</v>
      </c>
      <c r="K3663" s="12" t="str">
        <f t="shared" si="228"/>
        <v>November</v>
      </c>
      <c r="L3663" s="24">
        <f t="shared" si="229"/>
        <v>0.19999999999999998</v>
      </c>
      <c r="M3663" s="12">
        <f t="shared" si="230"/>
        <v>8.8767999999999994</v>
      </c>
      <c r="N3663" s="19">
        <f t="shared" si="231"/>
        <v>41.277119999999996</v>
      </c>
    </row>
    <row r="3664" spans="1:14" x14ac:dyDescent="0.3">
      <c r="A3664" s="10" t="s">
        <v>4399</v>
      </c>
      <c r="B3664" s="11">
        <v>43057</v>
      </c>
      <c r="C3664" s="12" t="s">
        <v>65</v>
      </c>
      <c r="D3664" s="12" t="s">
        <v>29</v>
      </c>
      <c r="E3664" s="12" t="s">
        <v>30</v>
      </c>
      <c r="F3664" s="12" t="s">
        <v>10</v>
      </c>
      <c r="G3664" s="12">
        <v>6.3680000000000003</v>
      </c>
      <c r="H3664" s="12">
        <v>2</v>
      </c>
      <c r="I3664" s="12">
        <v>1.2736000000000001</v>
      </c>
      <c r="J3664" s="13">
        <v>0.21</v>
      </c>
      <c r="K3664" s="12" t="str">
        <f t="shared" si="228"/>
        <v>November</v>
      </c>
      <c r="L3664" s="24">
        <f t="shared" si="229"/>
        <v>0.2</v>
      </c>
      <c r="M3664" s="12">
        <f t="shared" si="230"/>
        <v>3.1840000000000002</v>
      </c>
      <c r="N3664" s="19">
        <f t="shared" si="231"/>
        <v>5.0307200000000005</v>
      </c>
    </row>
    <row r="3665" spans="1:14" x14ac:dyDescent="0.3">
      <c r="A3665" s="10" t="s">
        <v>4400</v>
      </c>
      <c r="B3665" s="11">
        <v>42336</v>
      </c>
      <c r="C3665" s="12" t="s">
        <v>1425</v>
      </c>
      <c r="D3665" s="12" t="s">
        <v>45</v>
      </c>
      <c r="E3665" s="12" t="s">
        <v>3</v>
      </c>
      <c r="F3665" s="12" t="s">
        <v>10</v>
      </c>
      <c r="G3665" s="12">
        <v>17.248000000000001</v>
      </c>
      <c r="H3665" s="12">
        <v>30</v>
      </c>
      <c r="I3665" s="12">
        <v>3.4496000000000002</v>
      </c>
      <c r="J3665" s="13">
        <v>0.17</v>
      </c>
      <c r="K3665" s="12" t="str">
        <f t="shared" si="228"/>
        <v>November</v>
      </c>
      <c r="L3665" s="24">
        <f t="shared" si="229"/>
        <v>0.2</v>
      </c>
      <c r="M3665" s="12">
        <f t="shared" si="230"/>
        <v>0.57493333333333341</v>
      </c>
      <c r="N3665" s="19">
        <f t="shared" si="231"/>
        <v>14.315840000000001</v>
      </c>
    </row>
    <row r="3666" spans="1:14" x14ac:dyDescent="0.3">
      <c r="A3666" s="10" t="s">
        <v>4401</v>
      </c>
      <c r="B3666" s="11">
        <v>42738</v>
      </c>
      <c r="C3666" s="12" t="s">
        <v>76</v>
      </c>
      <c r="D3666" s="12" t="s">
        <v>29</v>
      </c>
      <c r="E3666" s="12" t="s">
        <v>9</v>
      </c>
      <c r="F3666" s="12" t="s">
        <v>18</v>
      </c>
      <c r="G3666" s="12">
        <v>159.98400000000001</v>
      </c>
      <c r="H3666" s="12">
        <v>25</v>
      </c>
      <c r="I3666" s="12">
        <v>31.9968</v>
      </c>
      <c r="J3666" s="13">
        <v>0.1</v>
      </c>
      <c r="K3666" s="12" t="str">
        <f t="shared" si="228"/>
        <v>January</v>
      </c>
      <c r="L3666" s="24">
        <f t="shared" si="229"/>
        <v>0.19999999999999998</v>
      </c>
      <c r="M3666" s="12">
        <f t="shared" si="230"/>
        <v>6.3993600000000006</v>
      </c>
      <c r="N3666" s="19">
        <f t="shared" si="231"/>
        <v>143.98560000000001</v>
      </c>
    </row>
    <row r="3667" spans="1:14" x14ac:dyDescent="0.3">
      <c r="A3667" s="10" t="s">
        <v>4402</v>
      </c>
      <c r="B3667" s="11">
        <v>43115</v>
      </c>
      <c r="C3667" s="12" t="s">
        <v>650</v>
      </c>
      <c r="D3667" s="12" t="s">
        <v>8</v>
      </c>
      <c r="E3667" s="12" t="s">
        <v>3</v>
      </c>
      <c r="F3667" s="12" t="s">
        <v>10</v>
      </c>
      <c r="G3667" s="12">
        <v>12.7</v>
      </c>
      <c r="H3667" s="12">
        <v>11</v>
      </c>
      <c r="I3667" s="12">
        <v>2.54</v>
      </c>
      <c r="J3667" s="13">
        <v>0</v>
      </c>
      <c r="K3667" s="12" t="str">
        <f t="shared" si="228"/>
        <v>January</v>
      </c>
      <c r="L3667" s="24">
        <f t="shared" si="229"/>
        <v>0.2</v>
      </c>
      <c r="M3667" s="12">
        <f t="shared" si="230"/>
        <v>1.1545454545454545</v>
      </c>
      <c r="N3667" s="19">
        <f t="shared" si="231"/>
        <v>12.7</v>
      </c>
    </row>
    <row r="3668" spans="1:14" x14ac:dyDescent="0.3">
      <c r="A3668" s="10" t="s">
        <v>4403</v>
      </c>
      <c r="B3668" s="11">
        <v>42098</v>
      </c>
      <c r="C3668" s="12" t="s">
        <v>1468</v>
      </c>
      <c r="D3668" s="12" t="s">
        <v>8</v>
      </c>
      <c r="E3668" s="12" t="s">
        <v>3</v>
      </c>
      <c r="F3668" s="12" t="s">
        <v>4</v>
      </c>
      <c r="G3668" s="12">
        <v>5.47</v>
      </c>
      <c r="H3668" s="12">
        <v>3</v>
      </c>
      <c r="I3668" s="12">
        <v>1.0940000000000001</v>
      </c>
      <c r="J3668" s="13">
        <v>7.0000000000000007E-2</v>
      </c>
      <c r="K3668" s="12" t="str">
        <f t="shared" si="228"/>
        <v>April</v>
      </c>
      <c r="L3668" s="24">
        <f t="shared" si="229"/>
        <v>0.2</v>
      </c>
      <c r="M3668" s="12">
        <f t="shared" si="230"/>
        <v>1.8233333333333333</v>
      </c>
      <c r="N3668" s="19">
        <f t="shared" si="231"/>
        <v>5.0870999999999995</v>
      </c>
    </row>
    <row r="3669" spans="1:14" x14ac:dyDescent="0.3">
      <c r="A3669" s="10" t="s">
        <v>4404</v>
      </c>
      <c r="B3669" s="11">
        <v>42912</v>
      </c>
      <c r="C3669" s="12" t="s">
        <v>127</v>
      </c>
      <c r="D3669" s="12" t="s">
        <v>8</v>
      </c>
      <c r="E3669" s="12" t="s">
        <v>3</v>
      </c>
      <c r="F3669" s="12" t="s">
        <v>4</v>
      </c>
      <c r="G3669" s="12">
        <v>22.14</v>
      </c>
      <c r="H3669" s="12">
        <v>22</v>
      </c>
      <c r="I3669" s="12">
        <v>4.4279999999999999</v>
      </c>
      <c r="J3669" s="13">
        <v>0.17</v>
      </c>
      <c r="K3669" s="12" t="str">
        <f t="shared" si="228"/>
        <v>June</v>
      </c>
      <c r="L3669" s="24">
        <f t="shared" si="229"/>
        <v>0.19999999999999998</v>
      </c>
      <c r="M3669" s="12">
        <f t="shared" si="230"/>
        <v>1.0063636363636363</v>
      </c>
      <c r="N3669" s="19">
        <f t="shared" si="231"/>
        <v>18.376200000000001</v>
      </c>
    </row>
    <row r="3670" spans="1:14" x14ac:dyDescent="0.3">
      <c r="A3670" s="10" t="s">
        <v>4405</v>
      </c>
      <c r="B3670" s="11">
        <v>42884</v>
      </c>
      <c r="C3670" s="12" t="s">
        <v>639</v>
      </c>
      <c r="D3670" s="12" t="s">
        <v>45</v>
      </c>
      <c r="E3670" s="12" t="s">
        <v>3</v>
      </c>
      <c r="F3670" s="12" t="s">
        <v>10</v>
      </c>
      <c r="G3670" s="12">
        <v>11.276999999999999</v>
      </c>
      <c r="H3670" s="12">
        <v>11</v>
      </c>
      <c r="I3670" s="12">
        <v>2.2553999999999998</v>
      </c>
      <c r="J3670" s="13">
        <v>0.04</v>
      </c>
      <c r="K3670" s="12" t="str">
        <f t="shared" si="228"/>
        <v>May</v>
      </c>
      <c r="L3670" s="24">
        <f t="shared" si="229"/>
        <v>0.2</v>
      </c>
      <c r="M3670" s="12">
        <f t="shared" si="230"/>
        <v>1.0251818181818182</v>
      </c>
      <c r="N3670" s="19">
        <f t="shared" si="231"/>
        <v>10.82592</v>
      </c>
    </row>
    <row r="3671" spans="1:14" x14ac:dyDescent="0.3">
      <c r="A3671" s="10" t="s">
        <v>4406</v>
      </c>
      <c r="B3671" s="11">
        <v>42662</v>
      </c>
      <c r="C3671" s="12" t="s">
        <v>1937</v>
      </c>
      <c r="D3671" s="12" t="s">
        <v>29</v>
      </c>
      <c r="E3671" s="12" t="s">
        <v>9</v>
      </c>
      <c r="F3671" s="12" t="s">
        <v>10</v>
      </c>
      <c r="G3671" s="12">
        <v>38.28</v>
      </c>
      <c r="H3671" s="12">
        <v>11</v>
      </c>
      <c r="I3671" s="12">
        <v>7.6559999999999997</v>
      </c>
      <c r="J3671" s="13">
        <v>0.05</v>
      </c>
      <c r="K3671" s="12" t="str">
        <f t="shared" si="228"/>
        <v>October</v>
      </c>
      <c r="L3671" s="24">
        <f t="shared" si="229"/>
        <v>0.19999999999999998</v>
      </c>
      <c r="M3671" s="12">
        <f t="shared" si="230"/>
        <v>3.48</v>
      </c>
      <c r="N3671" s="19">
        <f t="shared" si="231"/>
        <v>36.366</v>
      </c>
    </row>
    <row r="3672" spans="1:14" x14ac:dyDescent="0.3">
      <c r="A3672" s="10" t="s">
        <v>4407</v>
      </c>
      <c r="B3672" s="11">
        <v>43150</v>
      </c>
      <c r="C3672" s="12" t="s">
        <v>2276</v>
      </c>
      <c r="D3672" s="12" t="s">
        <v>8</v>
      </c>
      <c r="E3672" s="12" t="s">
        <v>30</v>
      </c>
      <c r="F3672" s="12" t="s">
        <v>10</v>
      </c>
      <c r="G3672" s="12">
        <v>12.84</v>
      </c>
      <c r="H3672" s="12">
        <v>21</v>
      </c>
      <c r="I3672" s="12">
        <v>2.5680000000000001</v>
      </c>
      <c r="J3672" s="13">
        <v>0.18</v>
      </c>
      <c r="K3672" s="12" t="str">
        <f t="shared" si="228"/>
        <v>February</v>
      </c>
      <c r="L3672" s="24">
        <f t="shared" si="229"/>
        <v>0.2</v>
      </c>
      <c r="M3672" s="12">
        <f t="shared" si="230"/>
        <v>0.61142857142857143</v>
      </c>
      <c r="N3672" s="19">
        <f t="shared" si="231"/>
        <v>10.5288</v>
      </c>
    </row>
    <row r="3673" spans="1:14" x14ac:dyDescent="0.3">
      <c r="A3673" s="10" t="s">
        <v>4408</v>
      </c>
      <c r="B3673" s="11">
        <v>43000</v>
      </c>
      <c r="C3673" s="12" t="s">
        <v>3065</v>
      </c>
      <c r="D3673" s="12" t="s">
        <v>8</v>
      </c>
      <c r="E3673" s="12" t="s">
        <v>3</v>
      </c>
      <c r="F3673" s="12" t="s">
        <v>10</v>
      </c>
      <c r="G3673" s="12">
        <v>7.8719999999999999</v>
      </c>
      <c r="H3673" s="12">
        <v>26</v>
      </c>
      <c r="I3673" s="12">
        <v>1.5744</v>
      </c>
      <c r="J3673" s="13">
        <v>0.22</v>
      </c>
      <c r="K3673" s="12" t="str">
        <f t="shared" si="228"/>
        <v>September</v>
      </c>
      <c r="L3673" s="24">
        <f t="shared" si="229"/>
        <v>0.2</v>
      </c>
      <c r="M3673" s="12">
        <f t="shared" si="230"/>
        <v>0.30276923076923079</v>
      </c>
      <c r="N3673" s="19">
        <f t="shared" si="231"/>
        <v>6.1401599999999998</v>
      </c>
    </row>
    <row r="3674" spans="1:14" x14ac:dyDescent="0.3">
      <c r="A3674" s="10" t="s">
        <v>4409</v>
      </c>
      <c r="B3674" s="11">
        <v>42349</v>
      </c>
      <c r="C3674" s="12" t="s">
        <v>3522</v>
      </c>
      <c r="D3674" s="12" t="s">
        <v>2</v>
      </c>
      <c r="E3674" s="12" t="s">
        <v>9</v>
      </c>
      <c r="F3674" s="12" t="s">
        <v>10</v>
      </c>
      <c r="G3674" s="12">
        <v>7.8719999999999999</v>
      </c>
      <c r="H3674" s="12">
        <v>13</v>
      </c>
      <c r="I3674" s="12">
        <v>1.5744</v>
      </c>
      <c r="J3674" s="13">
        <v>0.2</v>
      </c>
      <c r="K3674" s="12" t="str">
        <f t="shared" si="228"/>
        <v>December</v>
      </c>
      <c r="L3674" s="24">
        <f t="shared" si="229"/>
        <v>0.2</v>
      </c>
      <c r="M3674" s="12">
        <f t="shared" si="230"/>
        <v>0.60553846153846158</v>
      </c>
      <c r="N3674" s="19">
        <f t="shared" si="231"/>
        <v>6.2976000000000001</v>
      </c>
    </row>
    <row r="3675" spans="1:14" x14ac:dyDescent="0.3">
      <c r="A3675" s="10" t="s">
        <v>4410</v>
      </c>
      <c r="B3675" s="11">
        <v>42739</v>
      </c>
      <c r="C3675" s="12" t="s">
        <v>1474</v>
      </c>
      <c r="D3675" s="12" t="s">
        <v>8</v>
      </c>
      <c r="E3675" s="12" t="s">
        <v>3</v>
      </c>
      <c r="F3675" s="12" t="s">
        <v>10</v>
      </c>
      <c r="G3675" s="12">
        <v>88.04</v>
      </c>
      <c r="H3675" s="12">
        <v>12</v>
      </c>
      <c r="I3675" s="12">
        <v>17.608000000000001</v>
      </c>
      <c r="J3675" s="13">
        <v>7.0000000000000007E-2</v>
      </c>
      <c r="K3675" s="12" t="str">
        <f t="shared" si="228"/>
        <v>January</v>
      </c>
      <c r="L3675" s="24">
        <f t="shared" si="229"/>
        <v>0.19999999999999998</v>
      </c>
      <c r="M3675" s="12">
        <f t="shared" si="230"/>
        <v>7.3366666666666669</v>
      </c>
      <c r="N3675" s="19">
        <f t="shared" si="231"/>
        <v>81.877200000000002</v>
      </c>
    </row>
    <row r="3676" spans="1:14" x14ac:dyDescent="0.3">
      <c r="A3676" s="10" t="s">
        <v>4411</v>
      </c>
      <c r="B3676" s="11">
        <v>42875</v>
      </c>
      <c r="C3676" s="12" t="s">
        <v>926</v>
      </c>
      <c r="D3676" s="12" t="s">
        <v>29</v>
      </c>
      <c r="E3676" s="12" t="s">
        <v>30</v>
      </c>
      <c r="F3676" s="12" t="s">
        <v>10</v>
      </c>
      <c r="G3676" s="12">
        <v>40.634999999999998</v>
      </c>
      <c r="H3676" s="12">
        <v>3</v>
      </c>
      <c r="I3676" s="12">
        <v>8.1270000000000007</v>
      </c>
      <c r="J3676" s="13">
        <v>0.18</v>
      </c>
      <c r="K3676" s="12" t="str">
        <f t="shared" si="228"/>
        <v>May</v>
      </c>
      <c r="L3676" s="24">
        <f t="shared" si="229"/>
        <v>0.20000000000000004</v>
      </c>
      <c r="M3676" s="12">
        <f t="shared" si="230"/>
        <v>13.545</v>
      </c>
      <c r="N3676" s="19">
        <f t="shared" si="231"/>
        <v>33.320700000000002</v>
      </c>
    </row>
    <row r="3677" spans="1:14" x14ac:dyDescent="0.3">
      <c r="A3677" s="10" t="s">
        <v>4412</v>
      </c>
      <c r="B3677" s="11">
        <v>42375</v>
      </c>
      <c r="C3677" s="12" t="s">
        <v>4342</v>
      </c>
      <c r="D3677" s="12" t="s">
        <v>2</v>
      </c>
      <c r="E3677" s="12" t="s">
        <v>9</v>
      </c>
      <c r="F3677" s="12" t="s">
        <v>10</v>
      </c>
      <c r="G3677" s="12">
        <v>5.7279999999999998</v>
      </c>
      <c r="H3677" s="12">
        <v>18</v>
      </c>
      <c r="I3677" s="12">
        <v>1.1456</v>
      </c>
      <c r="J3677" s="13">
        <v>0.01</v>
      </c>
      <c r="K3677" s="12" t="str">
        <f t="shared" si="228"/>
        <v>January</v>
      </c>
      <c r="L3677" s="24">
        <f t="shared" si="229"/>
        <v>0.2</v>
      </c>
      <c r="M3677" s="12">
        <f t="shared" si="230"/>
        <v>0.31822222222222218</v>
      </c>
      <c r="N3677" s="19">
        <f t="shared" si="231"/>
        <v>5.6707199999999993</v>
      </c>
    </row>
    <row r="3678" spans="1:14" x14ac:dyDescent="0.3">
      <c r="A3678" s="10" t="s">
        <v>4413</v>
      </c>
      <c r="B3678" s="11">
        <v>42330</v>
      </c>
      <c r="C3678" s="12" t="s">
        <v>4414</v>
      </c>
      <c r="D3678" s="12" t="s">
        <v>8</v>
      </c>
      <c r="E3678" s="12" t="s">
        <v>3</v>
      </c>
      <c r="F3678" s="12" t="s">
        <v>10</v>
      </c>
      <c r="G3678" s="12">
        <v>53.82</v>
      </c>
      <c r="H3678" s="12">
        <v>2</v>
      </c>
      <c r="I3678" s="12">
        <v>10.763999999999999</v>
      </c>
      <c r="J3678" s="13">
        <v>0.13</v>
      </c>
      <c r="K3678" s="12" t="str">
        <f t="shared" si="228"/>
        <v>November</v>
      </c>
      <c r="L3678" s="24">
        <f t="shared" si="229"/>
        <v>0.19999999999999998</v>
      </c>
      <c r="M3678" s="12">
        <f t="shared" si="230"/>
        <v>26.91</v>
      </c>
      <c r="N3678" s="19">
        <f t="shared" si="231"/>
        <v>46.823399999999999</v>
      </c>
    </row>
    <row r="3679" spans="1:14" x14ac:dyDescent="0.3">
      <c r="A3679" s="10" t="s">
        <v>4415</v>
      </c>
      <c r="B3679" s="11">
        <v>42422</v>
      </c>
      <c r="C3679" s="12" t="s">
        <v>1496</v>
      </c>
      <c r="D3679" s="12" t="s">
        <v>2</v>
      </c>
      <c r="E3679" s="12" t="s">
        <v>30</v>
      </c>
      <c r="F3679" s="12" t="s">
        <v>10</v>
      </c>
      <c r="G3679" s="12">
        <v>79.36</v>
      </c>
      <c r="H3679" s="12">
        <v>10</v>
      </c>
      <c r="I3679" s="12">
        <v>15.872</v>
      </c>
      <c r="J3679" s="13">
        <v>0.08</v>
      </c>
      <c r="K3679" s="12" t="str">
        <f t="shared" si="228"/>
        <v>February</v>
      </c>
      <c r="L3679" s="24">
        <f t="shared" si="229"/>
        <v>0.2</v>
      </c>
      <c r="M3679" s="12">
        <f t="shared" si="230"/>
        <v>7.9359999999999999</v>
      </c>
      <c r="N3679" s="19">
        <f t="shared" si="231"/>
        <v>73.011200000000002</v>
      </c>
    </row>
    <row r="3680" spans="1:14" x14ac:dyDescent="0.3">
      <c r="A3680" s="10" t="s">
        <v>4416</v>
      </c>
      <c r="B3680" s="11">
        <v>42823</v>
      </c>
      <c r="C3680" s="12" t="s">
        <v>166</v>
      </c>
      <c r="D3680" s="12" t="s">
        <v>2</v>
      </c>
      <c r="E3680" s="12" t="s">
        <v>3</v>
      </c>
      <c r="F3680" s="12" t="s">
        <v>10</v>
      </c>
      <c r="G3680" s="12">
        <v>13.48</v>
      </c>
      <c r="H3680" s="12">
        <v>5</v>
      </c>
      <c r="I3680" s="12">
        <v>2.6960000000000002</v>
      </c>
      <c r="J3680" s="13">
        <v>0.06</v>
      </c>
      <c r="K3680" s="12" t="str">
        <f t="shared" si="228"/>
        <v>March</v>
      </c>
      <c r="L3680" s="24">
        <f t="shared" si="229"/>
        <v>0.2</v>
      </c>
      <c r="M3680" s="12">
        <f t="shared" si="230"/>
        <v>2.6960000000000002</v>
      </c>
      <c r="N3680" s="19">
        <f t="shared" si="231"/>
        <v>12.671200000000001</v>
      </c>
    </row>
    <row r="3681" spans="1:14" x14ac:dyDescent="0.3">
      <c r="A3681" s="10" t="s">
        <v>4417</v>
      </c>
      <c r="B3681" s="11">
        <v>43030</v>
      </c>
      <c r="C3681" s="12" t="s">
        <v>2205</v>
      </c>
      <c r="D3681" s="12" t="s">
        <v>8</v>
      </c>
      <c r="E3681" s="12" t="s">
        <v>3</v>
      </c>
      <c r="F3681" s="12" t="s">
        <v>4</v>
      </c>
      <c r="G3681" s="12">
        <v>39.92</v>
      </c>
      <c r="H3681" s="12">
        <v>25</v>
      </c>
      <c r="I3681" s="12">
        <v>7.984</v>
      </c>
      <c r="J3681" s="13">
        <v>0.14000000000000001</v>
      </c>
      <c r="K3681" s="12" t="str">
        <f t="shared" si="228"/>
        <v>October</v>
      </c>
      <c r="L3681" s="24">
        <f t="shared" si="229"/>
        <v>0.19999999999999998</v>
      </c>
      <c r="M3681" s="12">
        <f t="shared" si="230"/>
        <v>1.5968</v>
      </c>
      <c r="N3681" s="19">
        <f t="shared" si="231"/>
        <v>34.331200000000003</v>
      </c>
    </row>
    <row r="3682" spans="1:14" x14ac:dyDescent="0.3">
      <c r="A3682" s="10" t="s">
        <v>4418</v>
      </c>
      <c r="B3682" s="11">
        <v>43141</v>
      </c>
      <c r="C3682" s="12" t="s">
        <v>1774</v>
      </c>
      <c r="D3682" s="12" t="s">
        <v>8</v>
      </c>
      <c r="E3682" s="12" t="s">
        <v>30</v>
      </c>
      <c r="F3682" s="12" t="s">
        <v>10</v>
      </c>
      <c r="G3682" s="12">
        <v>8.94</v>
      </c>
      <c r="H3682" s="12">
        <v>30</v>
      </c>
      <c r="I3682" s="12">
        <v>1.788</v>
      </c>
      <c r="J3682" s="13">
        <v>0</v>
      </c>
      <c r="K3682" s="12" t="str">
        <f t="shared" si="228"/>
        <v>February</v>
      </c>
      <c r="L3682" s="24">
        <f t="shared" si="229"/>
        <v>0.2</v>
      </c>
      <c r="M3682" s="12">
        <f t="shared" si="230"/>
        <v>0.29799999999999999</v>
      </c>
      <c r="N3682" s="19">
        <f t="shared" si="231"/>
        <v>8.94</v>
      </c>
    </row>
    <row r="3683" spans="1:14" x14ac:dyDescent="0.3">
      <c r="A3683" s="10" t="s">
        <v>4419</v>
      </c>
      <c r="B3683" s="11">
        <v>42361</v>
      </c>
      <c r="C3683" s="12" t="s">
        <v>936</v>
      </c>
      <c r="D3683" s="12" t="s">
        <v>29</v>
      </c>
      <c r="E3683" s="12" t="s">
        <v>9</v>
      </c>
      <c r="F3683" s="12" t="s">
        <v>4</v>
      </c>
      <c r="G3683" s="12">
        <v>53.316000000000003</v>
      </c>
      <c r="H3683" s="12">
        <v>12</v>
      </c>
      <c r="I3683" s="12">
        <v>10.6632</v>
      </c>
      <c r="J3683" s="13">
        <v>0.04</v>
      </c>
      <c r="K3683" s="12" t="str">
        <f t="shared" si="228"/>
        <v>December</v>
      </c>
      <c r="L3683" s="24">
        <f t="shared" si="229"/>
        <v>0.19999999999999998</v>
      </c>
      <c r="M3683" s="12">
        <f t="shared" si="230"/>
        <v>4.4430000000000005</v>
      </c>
      <c r="N3683" s="19">
        <f t="shared" si="231"/>
        <v>51.18336</v>
      </c>
    </row>
    <row r="3684" spans="1:14" x14ac:dyDescent="0.3">
      <c r="A3684" s="10" t="s">
        <v>4420</v>
      </c>
      <c r="B3684" s="11">
        <v>43449</v>
      </c>
      <c r="C3684" s="12" t="s">
        <v>2015</v>
      </c>
      <c r="D3684" s="12" t="s">
        <v>29</v>
      </c>
      <c r="E3684" s="12" t="s">
        <v>30</v>
      </c>
      <c r="F3684" s="12" t="s">
        <v>4</v>
      </c>
      <c r="G3684" s="12">
        <v>22.77</v>
      </c>
      <c r="H3684" s="12">
        <v>22</v>
      </c>
      <c r="I3684" s="12">
        <v>4.5540000000000003</v>
      </c>
      <c r="J3684" s="13">
        <v>0.15</v>
      </c>
      <c r="K3684" s="12" t="str">
        <f t="shared" si="228"/>
        <v>December</v>
      </c>
      <c r="L3684" s="24">
        <f t="shared" si="229"/>
        <v>0.2</v>
      </c>
      <c r="M3684" s="12">
        <f t="shared" si="230"/>
        <v>1.0349999999999999</v>
      </c>
      <c r="N3684" s="19">
        <f t="shared" si="231"/>
        <v>19.354500000000002</v>
      </c>
    </row>
    <row r="3685" spans="1:14" x14ac:dyDescent="0.3">
      <c r="A3685" s="10" t="s">
        <v>4421</v>
      </c>
      <c r="B3685" s="11">
        <v>42923</v>
      </c>
      <c r="C3685" s="12" t="s">
        <v>3534</v>
      </c>
      <c r="D3685" s="12" t="s">
        <v>2</v>
      </c>
      <c r="E3685" s="12" t="s">
        <v>3</v>
      </c>
      <c r="F3685" s="12" t="s">
        <v>4</v>
      </c>
      <c r="G3685" s="12">
        <v>287.96800000000002</v>
      </c>
      <c r="H3685" s="12">
        <v>29</v>
      </c>
      <c r="I3685" s="12">
        <v>57.593600000000002</v>
      </c>
      <c r="J3685" s="13">
        <v>0.14000000000000001</v>
      </c>
      <c r="K3685" s="12" t="str">
        <f t="shared" si="228"/>
        <v>July</v>
      </c>
      <c r="L3685" s="24">
        <f t="shared" si="229"/>
        <v>0.19999999999999998</v>
      </c>
      <c r="M3685" s="12">
        <f t="shared" si="230"/>
        <v>9.9299310344827596</v>
      </c>
      <c r="N3685" s="19">
        <f t="shared" si="231"/>
        <v>247.65248000000003</v>
      </c>
    </row>
    <row r="3686" spans="1:14" x14ac:dyDescent="0.3">
      <c r="A3686" s="10" t="s">
        <v>4422</v>
      </c>
      <c r="B3686" s="11">
        <v>42842</v>
      </c>
      <c r="C3686" s="12" t="s">
        <v>1277</v>
      </c>
      <c r="D3686" s="12" t="s">
        <v>45</v>
      </c>
      <c r="E3686" s="12" t="s">
        <v>3</v>
      </c>
      <c r="F3686" s="12" t="s">
        <v>4</v>
      </c>
      <c r="G3686" s="12">
        <v>257.49900000000002</v>
      </c>
      <c r="H3686" s="12">
        <v>17</v>
      </c>
      <c r="I3686" s="12">
        <v>51.4998</v>
      </c>
      <c r="J3686" s="13">
        <v>0.02</v>
      </c>
      <c r="K3686" s="12" t="str">
        <f t="shared" si="228"/>
        <v>April</v>
      </c>
      <c r="L3686" s="24">
        <f t="shared" si="229"/>
        <v>0.19999999999999998</v>
      </c>
      <c r="M3686" s="12">
        <f t="shared" si="230"/>
        <v>15.147000000000002</v>
      </c>
      <c r="N3686" s="19">
        <f t="shared" si="231"/>
        <v>252.34902000000002</v>
      </c>
    </row>
    <row r="3687" spans="1:14" x14ac:dyDescent="0.3">
      <c r="A3687" s="10" t="s">
        <v>4423</v>
      </c>
      <c r="B3687" s="11">
        <v>43316</v>
      </c>
      <c r="C3687" s="12" t="s">
        <v>2753</v>
      </c>
      <c r="D3687" s="12" t="s">
        <v>8</v>
      </c>
      <c r="E3687" s="12" t="s">
        <v>30</v>
      </c>
      <c r="F3687" s="12" t="s">
        <v>10</v>
      </c>
      <c r="G3687" s="12">
        <v>2591.56</v>
      </c>
      <c r="H3687" s="12">
        <v>29</v>
      </c>
      <c r="I3687" s="12">
        <v>518.31200000000001</v>
      </c>
      <c r="J3687" s="13">
        <v>0.12</v>
      </c>
      <c r="K3687" s="12" t="str">
        <f t="shared" si="228"/>
        <v>August</v>
      </c>
      <c r="L3687" s="24">
        <f t="shared" si="229"/>
        <v>0.2</v>
      </c>
      <c r="M3687" s="12">
        <f t="shared" si="230"/>
        <v>89.364137931034477</v>
      </c>
      <c r="N3687" s="19">
        <f t="shared" si="231"/>
        <v>2280.5727999999999</v>
      </c>
    </row>
    <row r="3688" spans="1:14" x14ac:dyDescent="0.3">
      <c r="A3688" s="10" t="s">
        <v>4424</v>
      </c>
      <c r="B3688" s="11">
        <v>42842</v>
      </c>
      <c r="C3688" s="12" t="s">
        <v>4425</v>
      </c>
      <c r="D3688" s="12" t="s">
        <v>2</v>
      </c>
      <c r="E3688" s="12" t="s">
        <v>9</v>
      </c>
      <c r="F3688" s="12" t="s">
        <v>4</v>
      </c>
      <c r="G3688" s="12">
        <v>79.12</v>
      </c>
      <c r="H3688" s="12">
        <v>22</v>
      </c>
      <c r="I3688" s="12">
        <v>15.824</v>
      </c>
      <c r="J3688" s="13">
        <v>0.04</v>
      </c>
      <c r="K3688" s="12" t="str">
        <f t="shared" si="228"/>
        <v>April</v>
      </c>
      <c r="L3688" s="24">
        <f t="shared" si="229"/>
        <v>0.19999999999999998</v>
      </c>
      <c r="M3688" s="12">
        <f t="shared" si="230"/>
        <v>3.5963636363636367</v>
      </c>
      <c r="N3688" s="19">
        <f t="shared" si="231"/>
        <v>75.955200000000005</v>
      </c>
    </row>
    <row r="3689" spans="1:14" x14ac:dyDescent="0.3">
      <c r="A3689" s="10" t="s">
        <v>4426</v>
      </c>
      <c r="B3689" s="11">
        <v>42333</v>
      </c>
      <c r="C3689" s="12" t="s">
        <v>1998</v>
      </c>
      <c r="D3689" s="12" t="s">
        <v>45</v>
      </c>
      <c r="E3689" s="12" t="s">
        <v>3</v>
      </c>
      <c r="F3689" s="12" t="s">
        <v>4</v>
      </c>
      <c r="G3689" s="12">
        <v>52.96</v>
      </c>
      <c r="H3689" s="12">
        <v>7</v>
      </c>
      <c r="I3689" s="12">
        <v>10.592000000000001</v>
      </c>
      <c r="J3689" s="13">
        <v>0.16</v>
      </c>
      <c r="K3689" s="12" t="str">
        <f t="shared" si="228"/>
        <v>November</v>
      </c>
      <c r="L3689" s="24">
        <f t="shared" si="229"/>
        <v>0.2</v>
      </c>
      <c r="M3689" s="12">
        <f t="shared" si="230"/>
        <v>7.5657142857142858</v>
      </c>
      <c r="N3689" s="19">
        <f t="shared" si="231"/>
        <v>44.486400000000003</v>
      </c>
    </row>
    <row r="3690" spans="1:14" x14ac:dyDescent="0.3">
      <c r="A3690" s="10" t="s">
        <v>4427</v>
      </c>
      <c r="B3690" s="11">
        <v>42074</v>
      </c>
      <c r="C3690" s="12" t="s">
        <v>1970</v>
      </c>
      <c r="D3690" s="12" t="s">
        <v>45</v>
      </c>
      <c r="E3690" s="12" t="s">
        <v>3</v>
      </c>
      <c r="F3690" s="12" t="s">
        <v>10</v>
      </c>
      <c r="G3690" s="12">
        <v>286.34399999999999</v>
      </c>
      <c r="H3690" s="12">
        <v>5</v>
      </c>
      <c r="I3690" s="12">
        <v>57.268799999999999</v>
      </c>
      <c r="J3690" s="13">
        <v>0.17</v>
      </c>
      <c r="K3690" s="12" t="str">
        <f t="shared" si="228"/>
        <v>March</v>
      </c>
      <c r="L3690" s="24">
        <f t="shared" si="229"/>
        <v>0.2</v>
      </c>
      <c r="M3690" s="12">
        <f t="shared" si="230"/>
        <v>57.268799999999999</v>
      </c>
      <c r="N3690" s="19">
        <f t="shared" si="231"/>
        <v>237.66551999999999</v>
      </c>
    </row>
    <row r="3691" spans="1:14" x14ac:dyDescent="0.3">
      <c r="A3691" s="10" t="s">
        <v>4428</v>
      </c>
      <c r="B3691" s="11">
        <v>42374</v>
      </c>
      <c r="C3691" s="12" t="s">
        <v>353</v>
      </c>
      <c r="D3691" s="12" t="s">
        <v>8</v>
      </c>
      <c r="E3691" s="12" t="s">
        <v>9</v>
      </c>
      <c r="F3691" s="12" t="s">
        <v>4</v>
      </c>
      <c r="G3691" s="12">
        <v>63.552</v>
      </c>
      <c r="H3691" s="12">
        <v>23</v>
      </c>
      <c r="I3691" s="12">
        <v>12.7104</v>
      </c>
      <c r="J3691" s="13">
        <v>0.1</v>
      </c>
      <c r="K3691" s="12" t="str">
        <f t="shared" si="228"/>
        <v>January</v>
      </c>
      <c r="L3691" s="24">
        <f t="shared" si="229"/>
        <v>0.2</v>
      </c>
      <c r="M3691" s="12">
        <f t="shared" si="230"/>
        <v>2.7631304347826089</v>
      </c>
      <c r="N3691" s="19">
        <f t="shared" si="231"/>
        <v>57.196799999999996</v>
      </c>
    </row>
    <row r="3692" spans="1:14" x14ac:dyDescent="0.3">
      <c r="A3692" s="10" t="s">
        <v>4429</v>
      </c>
      <c r="B3692" s="11">
        <v>42585</v>
      </c>
      <c r="C3692" s="12" t="s">
        <v>4430</v>
      </c>
      <c r="D3692" s="12" t="s">
        <v>29</v>
      </c>
      <c r="E3692" s="12" t="s">
        <v>3</v>
      </c>
      <c r="F3692" s="12" t="s">
        <v>4</v>
      </c>
      <c r="G3692" s="12">
        <v>512.94000000000005</v>
      </c>
      <c r="H3692" s="12">
        <v>29</v>
      </c>
      <c r="I3692" s="12">
        <v>102.58799999999999</v>
      </c>
      <c r="J3692" s="13">
        <v>0.02</v>
      </c>
      <c r="K3692" s="12" t="str">
        <f t="shared" si="228"/>
        <v>August</v>
      </c>
      <c r="L3692" s="24">
        <f t="shared" si="229"/>
        <v>0.19999999999999996</v>
      </c>
      <c r="M3692" s="12">
        <f t="shared" si="230"/>
        <v>17.687586206896555</v>
      </c>
      <c r="N3692" s="19">
        <f t="shared" si="231"/>
        <v>502.68120000000005</v>
      </c>
    </row>
    <row r="3693" spans="1:14" x14ac:dyDescent="0.3">
      <c r="A3693" s="10" t="s">
        <v>4431</v>
      </c>
      <c r="B3693" s="11">
        <v>42568</v>
      </c>
      <c r="C3693" s="12" t="s">
        <v>605</v>
      </c>
      <c r="D3693" s="12" t="s">
        <v>45</v>
      </c>
      <c r="E3693" s="12" t="s">
        <v>9</v>
      </c>
      <c r="F3693" s="12" t="s">
        <v>4</v>
      </c>
      <c r="G3693" s="12">
        <v>231.92</v>
      </c>
      <c r="H3693" s="12">
        <v>19</v>
      </c>
      <c r="I3693" s="12">
        <v>46.384</v>
      </c>
      <c r="J3693" s="13">
        <v>0.08</v>
      </c>
      <c r="K3693" s="12" t="str">
        <f t="shared" si="228"/>
        <v>July</v>
      </c>
      <c r="L3693" s="24">
        <f t="shared" si="229"/>
        <v>0.2</v>
      </c>
      <c r="M3693" s="12">
        <f t="shared" si="230"/>
        <v>12.206315789473683</v>
      </c>
      <c r="N3693" s="19">
        <f t="shared" si="231"/>
        <v>213.3664</v>
      </c>
    </row>
    <row r="3694" spans="1:14" x14ac:dyDescent="0.3">
      <c r="A3694" s="10" t="s">
        <v>4432</v>
      </c>
      <c r="B3694" s="11">
        <v>42318</v>
      </c>
      <c r="C3694" s="12" t="s">
        <v>3427</v>
      </c>
      <c r="D3694" s="12" t="s">
        <v>8</v>
      </c>
      <c r="E3694" s="12" t="s">
        <v>30</v>
      </c>
      <c r="F3694" s="12" t="s">
        <v>4</v>
      </c>
      <c r="G3694" s="12">
        <v>63.47</v>
      </c>
      <c r="H3694" s="12">
        <v>25</v>
      </c>
      <c r="I3694" s="12">
        <v>12.694000000000001</v>
      </c>
      <c r="J3694" s="13">
        <v>0.01</v>
      </c>
      <c r="K3694" s="12" t="str">
        <f t="shared" si="228"/>
        <v>November</v>
      </c>
      <c r="L3694" s="24">
        <f t="shared" si="229"/>
        <v>0.2</v>
      </c>
      <c r="M3694" s="12">
        <f t="shared" si="230"/>
        <v>2.5388000000000002</v>
      </c>
      <c r="N3694" s="19">
        <f t="shared" si="231"/>
        <v>62.835299999999997</v>
      </c>
    </row>
    <row r="3695" spans="1:14" x14ac:dyDescent="0.3">
      <c r="A3695" s="10" t="s">
        <v>4433</v>
      </c>
      <c r="B3695" s="11">
        <v>42797</v>
      </c>
      <c r="C3695" s="12" t="s">
        <v>1691</v>
      </c>
      <c r="D3695" s="12" t="s">
        <v>29</v>
      </c>
      <c r="E3695" s="12" t="s">
        <v>3</v>
      </c>
      <c r="F3695" s="12" t="s">
        <v>4</v>
      </c>
      <c r="G3695" s="12">
        <v>637.89599999999996</v>
      </c>
      <c r="H3695" s="12">
        <v>28</v>
      </c>
      <c r="I3695" s="12">
        <v>127.5792</v>
      </c>
      <c r="J3695" s="13">
        <v>0.11</v>
      </c>
      <c r="K3695" s="12" t="str">
        <f t="shared" si="228"/>
        <v>March</v>
      </c>
      <c r="L3695" s="24">
        <f t="shared" si="229"/>
        <v>0.2</v>
      </c>
      <c r="M3695" s="12">
        <f t="shared" si="230"/>
        <v>22.782</v>
      </c>
      <c r="N3695" s="19">
        <f t="shared" si="231"/>
        <v>567.72744</v>
      </c>
    </row>
    <row r="3696" spans="1:14" x14ac:dyDescent="0.3">
      <c r="A3696" s="10" t="s">
        <v>4434</v>
      </c>
      <c r="B3696" s="11">
        <v>42655</v>
      </c>
      <c r="C3696" s="12" t="s">
        <v>4435</v>
      </c>
      <c r="D3696" s="12" t="s">
        <v>2</v>
      </c>
      <c r="E3696" s="12" t="s">
        <v>3</v>
      </c>
      <c r="F3696" s="12" t="s">
        <v>10</v>
      </c>
      <c r="G3696" s="12">
        <v>1.78</v>
      </c>
      <c r="H3696" s="12">
        <v>21</v>
      </c>
      <c r="I3696" s="12">
        <v>0.35599999999999998</v>
      </c>
      <c r="J3696" s="13">
        <v>0.15</v>
      </c>
      <c r="K3696" s="12" t="str">
        <f t="shared" si="228"/>
        <v>October</v>
      </c>
      <c r="L3696" s="24">
        <f t="shared" si="229"/>
        <v>0.19999999999999998</v>
      </c>
      <c r="M3696" s="12">
        <f t="shared" si="230"/>
        <v>8.4761904761904761E-2</v>
      </c>
      <c r="N3696" s="19">
        <f t="shared" si="231"/>
        <v>1.5129999999999999</v>
      </c>
    </row>
    <row r="3697" spans="1:14" x14ac:dyDescent="0.3">
      <c r="A3697" s="10" t="s">
        <v>4436</v>
      </c>
      <c r="B3697" s="11">
        <v>42722</v>
      </c>
      <c r="C3697" s="12" t="s">
        <v>526</v>
      </c>
      <c r="D3697" s="12" t="s">
        <v>45</v>
      </c>
      <c r="E3697" s="12" t="s">
        <v>9</v>
      </c>
      <c r="F3697" s="12" t="s">
        <v>10</v>
      </c>
      <c r="G3697" s="12">
        <v>6.8479999999999999</v>
      </c>
      <c r="H3697" s="12">
        <v>12</v>
      </c>
      <c r="I3697" s="12">
        <v>1.3695999999999999</v>
      </c>
      <c r="J3697" s="13">
        <v>0.02</v>
      </c>
      <c r="K3697" s="12" t="str">
        <f t="shared" si="228"/>
        <v>December</v>
      </c>
      <c r="L3697" s="24">
        <f t="shared" si="229"/>
        <v>0.19999999999999998</v>
      </c>
      <c r="M3697" s="12">
        <f t="shared" si="230"/>
        <v>0.57066666666666666</v>
      </c>
      <c r="N3697" s="19">
        <f t="shared" si="231"/>
        <v>6.7110399999999997</v>
      </c>
    </row>
    <row r="3698" spans="1:14" x14ac:dyDescent="0.3">
      <c r="A3698" s="10" t="s">
        <v>4437</v>
      </c>
      <c r="B3698" s="11">
        <v>43101</v>
      </c>
      <c r="C3698" s="12" t="s">
        <v>186</v>
      </c>
      <c r="D3698" s="12" t="s">
        <v>45</v>
      </c>
      <c r="E3698" s="12" t="s">
        <v>3</v>
      </c>
      <c r="F3698" s="12" t="s">
        <v>4</v>
      </c>
      <c r="G3698" s="12">
        <v>474.43</v>
      </c>
      <c r="H3698" s="12">
        <v>8</v>
      </c>
      <c r="I3698" s="12">
        <v>94.885999999999996</v>
      </c>
      <c r="J3698" s="13">
        <v>0.21</v>
      </c>
      <c r="K3698" s="12" t="str">
        <f t="shared" si="228"/>
        <v>January</v>
      </c>
      <c r="L3698" s="24">
        <f t="shared" si="229"/>
        <v>0.19999999999999998</v>
      </c>
      <c r="M3698" s="12">
        <f t="shared" si="230"/>
        <v>59.303750000000001</v>
      </c>
      <c r="N3698" s="19">
        <f t="shared" si="231"/>
        <v>374.79970000000003</v>
      </c>
    </row>
    <row r="3699" spans="1:14" x14ac:dyDescent="0.3">
      <c r="A3699" s="10" t="s">
        <v>4438</v>
      </c>
      <c r="B3699" s="11">
        <v>43425</v>
      </c>
      <c r="C3699" s="12" t="s">
        <v>3940</v>
      </c>
      <c r="D3699" s="12" t="s">
        <v>45</v>
      </c>
      <c r="E3699" s="12" t="s">
        <v>3</v>
      </c>
      <c r="F3699" s="12" t="s">
        <v>10</v>
      </c>
      <c r="G3699" s="12">
        <v>8.4480000000000004</v>
      </c>
      <c r="H3699" s="12">
        <v>5</v>
      </c>
      <c r="I3699" s="12">
        <v>1.6896</v>
      </c>
      <c r="J3699" s="13">
        <v>0.03</v>
      </c>
      <c r="K3699" s="12" t="str">
        <f t="shared" si="228"/>
        <v>November</v>
      </c>
      <c r="L3699" s="24">
        <f t="shared" si="229"/>
        <v>0.19999999999999998</v>
      </c>
      <c r="M3699" s="12">
        <f t="shared" si="230"/>
        <v>1.6896</v>
      </c>
      <c r="N3699" s="19">
        <f t="shared" si="231"/>
        <v>8.194560000000001</v>
      </c>
    </row>
    <row r="3700" spans="1:14" x14ac:dyDescent="0.3">
      <c r="A3700" s="10" t="s">
        <v>4439</v>
      </c>
      <c r="B3700" s="11">
        <v>42726</v>
      </c>
      <c r="C3700" s="12" t="s">
        <v>1882</v>
      </c>
      <c r="D3700" s="12" t="s">
        <v>8</v>
      </c>
      <c r="E3700" s="12" t="s">
        <v>30</v>
      </c>
      <c r="F3700" s="12" t="s">
        <v>10</v>
      </c>
      <c r="G3700" s="12">
        <v>17.12</v>
      </c>
      <c r="H3700" s="12">
        <v>6</v>
      </c>
      <c r="I3700" s="12">
        <v>3.4239999999999999</v>
      </c>
      <c r="J3700" s="13">
        <v>0.09</v>
      </c>
      <c r="K3700" s="12" t="str">
        <f t="shared" si="228"/>
        <v>December</v>
      </c>
      <c r="L3700" s="24">
        <f t="shared" si="229"/>
        <v>0.19999999999999998</v>
      </c>
      <c r="M3700" s="12">
        <f t="shared" si="230"/>
        <v>2.8533333333333335</v>
      </c>
      <c r="N3700" s="19">
        <f t="shared" si="231"/>
        <v>15.5792</v>
      </c>
    </row>
    <row r="3701" spans="1:14" x14ac:dyDescent="0.3">
      <c r="A3701" s="10" t="s">
        <v>4440</v>
      </c>
      <c r="B3701" s="11">
        <v>42605</v>
      </c>
      <c r="C3701" s="12" t="s">
        <v>3391</v>
      </c>
      <c r="D3701" s="12" t="s">
        <v>8</v>
      </c>
      <c r="E3701" s="12" t="s">
        <v>3</v>
      </c>
      <c r="F3701" s="12" t="s">
        <v>10</v>
      </c>
      <c r="G3701" s="12">
        <v>542.94000000000005</v>
      </c>
      <c r="H3701" s="12">
        <v>12</v>
      </c>
      <c r="I3701" s="12">
        <v>108.58799999999999</v>
      </c>
      <c r="J3701" s="13">
        <v>0.01</v>
      </c>
      <c r="K3701" s="12" t="str">
        <f t="shared" si="228"/>
        <v>August</v>
      </c>
      <c r="L3701" s="24">
        <f t="shared" si="229"/>
        <v>0.19999999999999996</v>
      </c>
      <c r="M3701" s="12">
        <f t="shared" si="230"/>
        <v>45.245000000000005</v>
      </c>
      <c r="N3701" s="19">
        <f t="shared" si="231"/>
        <v>537.51060000000007</v>
      </c>
    </row>
    <row r="3702" spans="1:14" x14ac:dyDescent="0.3">
      <c r="A3702" s="10" t="s">
        <v>4441</v>
      </c>
      <c r="B3702" s="11">
        <v>42177</v>
      </c>
      <c r="C3702" s="12" t="s">
        <v>4442</v>
      </c>
      <c r="D3702" s="12" t="s">
        <v>45</v>
      </c>
      <c r="E3702" s="12" t="s">
        <v>3</v>
      </c>
      <c r="F3702" s="12" t="s">
        <v>4</v>
      </c>
      <c r="G3702" s="12">
        <v>170.05799999999999</v>
      </c>
      <c r="H3702" s="12">
        <v>26</v>
      </c>
      <c r="I3702" s="12">
        <v>34.011600000000001</v>
      </c>
      <c r="J3702" s="13">
        <v>0</v>
      </c>
      <c r="K3702" s="12" t="str">
        <f t="shared" si="228"/>
        <v>June</v>
      </c>
      <c r="L3702" s="24">
        <f t="shared" si="229"/>
        <v>0.2</v>
      </c>
      <c r="M3702" s="12">
        <f t="shared" si="230"/>
        <v>6.5406923076923071</v>
      </c>
      <c r="N3702" s="19">
        <f t="shared" si="231"/>
        <v>170.05799999999999</v>
      </c>
    </row>
    <row r="3703" spans="1:14" x14ac:dyDescent="0.3">
      <c r="A3703" s="10" t="s">
        <v>4443</v>
      </c>
      <c r="B3703" s="11">
        <v>43400</v>
      </c>
      <c r="C3703" s="12" t="s">
        <v>4138</v>
      </c>
      <c r="D3703" s="12" t="s">
        <v>45</v>
      </c>
      <c r="E3703" s="12" t="s">
        <v>9</v>
      </c>
      <c r="F3703" s="12" t="s">
        <v>4</v>
      </c>
      <c r="G3703" s="12">
        <v>556.66499999999996</v>
      </c>
      <c r="H3703" s="12">
        <v>6</v>
      </c>
      <c r="I3703" s="12">
        <v>111.333</v>
      </c>
      <c r="J3703" s="13">
        <v>0.09</v>
      </c>
      <c r="K3703" s="12" t="str">
        <f t="shared" si="228"/>
        <v>October</v>
      </c>
      <c r="L3703" s="24">
        <f t="shared" si="229"/>
        <v>0.2</v>
      </c>
      <c r="M3703" s="12">
        <f t="shared" si="230"/>
        <v>92.777499999999989</v>
      </c>
      <c r="N3703" s="19">
        <f t="shared" si="231"/>
        <v>506.56514999999996</v>
      </c>
    </row>
    <row r="3704" spans="1:14" x14ac:dyDescent="0.3">
      <c r="A3704" s="10" t="s">
        <v>4444</v>
      </c>
      <c r="B3704" s="11">
        <v>43412</v>
      </c>
      <c r="C3704" s="12" t="s">
        <v>878</v>
      </c>
      <c r="D3704" s="12" t="s">
        <v>29</v>
      </c>
      <c r="E3704" s="12" t="s">
        <v>9</v>
      </c>
      <c r="F3704" s="12" t="s">
        <v>10</v>
      </c>
      <c r="G3704" s="12">
        <v>29.664000000000001</v>
      </c>
      <c r="H3704" s="12">
        <v>5</v>
      </c>
      <c r="I3704" s="12">
        <v>5.9328000000000003</v>
      </c>
      <c r="J3704" s="13">
        <v>0.13</v>
      </c>
      <c r="K3704" s="12" t="str">
        <f t="shared" si="228"/>
        <v>November</v>
      </c>
      <c r="L3704" s="24">
        <f t="shared" si="229"/>
        <v>0.2</v>
      </c>
      <c r="M3704" s="12">
        <f t="shared" si="230"/>
        <v>5.9328000000000003</v>
      </c>
      <c r="N3704" s="19">
        <f t="shared" si="231"/>
        <v>25.807680000000001</v>
      </c>
    </row>
    <row r="3705" spans="1:14" x14ac:dyDescent="0.3">
      <c r="A3705" s="10" t="s">
        <v>4445</v>
      </c>
      <c r="B3705" s="11">
        <v>43458</v>
      </c>
      <c r="C3705" s="12" t="s">
        <v>1522</v>
      </c>
      <c r="D3705" s="12" t="s">
        <v>2</v>
      </c>
      <c r="E3705" s="12" t="s">
        <v>3</v>
      </c>
      <c r="F3705" s="12" t="s">
        <v>18</v>
      </c>
      <c r="G3705" s="12">
        <v>479.97</v>
      </c>
      <c r="H3705" s="12">
        <v>4</v>
      </c>
      <c r="I3705" s="12">
        <v>95.994</v>
      </c>
      <c r="J3705" s="13">
        <v>0.08</v>
      </c>
      <c r="K3705" s="12" t="str">
        <f t="shared" si="228"/>
        <v>December</v>
      </c>
      <c r="L3705" s="24">
        <f t="shared" si="229"/>
        <v>0.19999999999999998</v>
      </c>
      <c r="M3705" s="12">
        <f t="shared" si="230"/>
        <v>119.99250000000001</v>
      </c>
      <c r="N3705" s="19">
        <f t="shared" si="231"/>
        <v>441.57240000000002</v>
      </c>
    </row>
    <row r="3706" spans="1:14" x14ac:dyDescent="0.3">
      <c r="A3706" s="10" t="s">
        <v>4446</v>
      </c>
      <c r="B3706" s="11">
        <v>43004</v>
      </c>
      <c r="C3706" s="12" t="s">
        <v>65</v>
      </c>
      <c r="D3706" s="12" t="s">
        <v>29</v>
      </c>
      <c r="E3706" s="12" t="s">
        <v>30</v>
      </c>
      <c r="F3706" s="12" t="s">
        <v>10</v>
      </c>
      <c r="G3706" s="12">
        <v>236.88</v>
      </c>
      <c r="H3706" s="12">
        <v>28</v>
      </c>
      <c r="I3706" s="12">
        <v>47.375999999999998</v>
      </c>
      <c r="J3706" s="13">
        <v>0.01</v>
      </c>
      <c r="K3706" s="12" t="str">
        <f t="shared" si="228"/>
        <v>September</v>
      </c>
      <c r="L3706" s="24">
        <f t="shared" si="229"/>
        <v>0.19999999999999998</v>
      </c>
      <c r="M3706" s="12">
        <f t="shared" si="230"/>
        <v>8.4599999999999991</v>
      </c>
      <c r="N3706" s="19">
        <f t="shared" si="231"/>
        <v>234.5112</v>
      </c>
    </row>
    <row r="3707" spans="1:14" x14ac:dyDescent="0.3">
      <c r="A3707" s="10" t="s">
        <v>4447</v>
      </c>
      <c r="B3707" s="11">
        <v>43081</v>
      </c>
      <c r="C3707" s="12" t="s">
        <v>2033</v>
      </c>
      <c r="D3707" s="12" t="s">
        <v>45</v>
      </c>
      <c r="E3707" s="12" t="s">
        <v>9</v>
      </c>
      <c r="F3707" s="12" t="s">
        <v>10</v>
      </c>
      <c r="G3707" s="12">
        <v>18.693000000000001</v>
      </c>
      <c r="H3707" s="12">
        <v>13</v>
      </c>
      <c r="I3707" s="12">
        <v>3.7385999999999999</v>
      </c>
      <c r="J3707" s="13">
        <v>0.13</v>
      </c>
      <c r="K3707" s="12" t="str">
        <f t="shared" si="228"/>
        <v>December</v>
      </c>
      <c r="L3707" s="24">
        <f t="shared" si="229"/>
        <v>0.19999999999999998</v>
      </c>
      <c r="M3707" s="12">
        <f t="shared" si="230"/>
        <v>1.4379230769230771</v>
      </c>
      <c r="N3707" s="19">
        <f t="shared" si="231"/>
        <v>16.262910000000002</v>
      </c>
    </row>
    <row r="3708" spans="1:14" x14ac:dyDescent="0.3">
      <c r="A3708" s="10" t="s">
        <v>4448</v>
      </c>
      <c r="B3708" s="11">
        <v>42732</v>
      </c>
      <c r="C3708" s="12" t="s">
        <v>3391</v>
      </c>
      <c r="D3708" s="12" t="s">
        <v>8</v>
      </c>
      <c r="E3708" s="12" t="s">
        <v>3</v>
      </c>
      <c r="F3708" s="12" t="s">
        <v>10</v>
      </c>
      <c r="G3708" s="12">
        <v>24.815999999999999</v>
      </c>
      <c r="H3708" s="12">
        <v>4</v>
      </c>
      <c r="I3708" s="12">
        <v>4.9631999999999996</v>
      </c>
      <c r="J3708" s="13">
        <v>0.1</v>
      </c>
      <c r="K3708" s="12" t="str">
        <f t="shared" si="228"/>
        <v>December</v>
      </c>
      <c r="L3708" s="24">
        <f t="shared" si="229"/>
        <v>0.19999999999999998</v>
      </c>
      <c r="M3708" s="12">
        <f t="shared" si="230"/>
        <v>6.2039999999999997</v>
      </c>
      <c r="N3708" s="19">
        <f t="shared" si="231"/>
        <v>22.334399999999999</v>
      </c>
    </row>
    <row r="3709" spans="1:14" x14ac:dyDescent="0.3">
      <c r="A3709" s="10" t="s">
        <v>4449</v>
      </c>
      <c r="B3709" s="11">
        <v>42367</v>
      </c>
      <c r="C3709" s="12" t="s">
        <v>1074</v>
      </c>
      <c r="D3709" s="12" t="s">
        <v>2</v>
      </c>
      <c r="E3709" s="12" t="s">
        <v>9</v>
      </c>
      <c r="F3709" s="12" t="s">
        <v>4</v>
      </c>
      <c r="G3709" s="12">
        <v>24.9</v>
      </c>
      <c r="H3709" s="12">
        <v>28</v>
      </c>
      <c r="I3709" s="12">
        <v>4.9800000000000004</v>
      </c>
      <c r="J3709" s="13">
        <v>7.0000000000000007E-2</v>
      </c>
      <c r="K3709" s="12" t="str">
        <f t="shared" si="228"/>
        <v>December</v>
      </c>
      <c r="L3709" s="24">
        <f t="shared" si="229"/>
        <v>0.20000000000000004</v>
      </c>
      <c r="M3709" s="12">
        <f t="shared" si="230"/>
        <v>0.88928571428571423</v>
      </c>
      <c r="N3709" s="19">
        <f t="shared" si="231"/>
        <v>23.157</v>
      </c>
    </row>
    <row r="3710" spans="1:14" x14ac:dyDescent="0.3">
      <c r="A3710" s="10" t="s">
        <v>4450</v>
      </c>
      <c r="B3710" s="11">
        <v>42546</v>
      </c>
      <c r="C3710" s="12" t="s">
        <v>2345</v>
      </c>
      <c r="D3710" s="12" t="s">
        <v>29</v>
      </c>
      <c r="E3710" s="12" t="s">
        <v>3</v>
      </c>
      <c r="F3710" s="12" t="s">
        <v>4</v>
      </c>
      <c r="G3710" s="12">
        <v>204.85</v>
      </c>
      <c r="H3710" s="12">
        <v>18</v>
      </c>
      <c r="I3710" s="12">
        <v>40.97</v>
      </c>
      <c r="J3710" s="13">
        <v>0.2</v>
      </c>
      <c r="K3710" s="12" t="str">
        <f t="shared" si="228"/>
        <v>June</v>
      </c>
      <c r="L3710" s="24">
        <f t="shared" si="229"/>
        <v>0.2</v>
      </c>
      <c r="M3710" s="12">
        <f t="shared" si="230"/>
        <v>11.380555555555555</v>
      </c>
      <c r="N3710" s="19">
        <f t="shared" si="231"/>
        <v>163.88</v>
      </c>
    </row>
    <row r="3711" spans="1:14" x14ac:dyDescent="0.3">
      <c r="A3711" s="10" t="s">
        <v>4451</v>
      </c>
      <c r="B3711" s="11">
        <v>42404</v>
      </c>
      <c r="C3711" s="12" t="s">
        <v>3844</v>
      </c>
      <c r="D3711" s="12" t="s">
        <v>8</v>
      </c>
      <c r="E3711" s="12" t="s">
        <v>9</v>
      </c>
      <c r="F3711" s="12" t="s">
        <v>10</v>
      </c>
      <c r="G3711" s="12">
        <v>9.1560000000000006</v>
      </c>
      <c r="H3711" s="12">
        <v>1</v>
      </c>
      <c r="I3711" s="12">
        <v>1.8311999999999999</v>
      </c>
      <c r="J3711" s="13">
        <v>0.16</v>
      </c>
      <c r="K3711" s="12" t="str">
        <f t="shared" si="228"/>
        <v>February</v>
      </c>
      <c r="L3711" s="24">
        <f t="shared" si="229"/>
        <v>0.19999999999999998</v>
      </c>
      <c r="M3711" s="12">
        <f t="shared" si="230"/>
        <v>9.1560000000000006</v>
      </c>
      <c r="N3711" s="19">
        <f t="shared" si="231"/>
        <v>7.691040000000001</v>
      </c>
    </row>
    <row r="3712" spans="1:14" x14ac:dyDescent="0.3">
      <c r="A3712" s="10" t="s">
        <v>4452</v>
      </c>
      <c r="B3712" s="11">
        <v>43394</v>
      </c>
      <c r="C3712" s="12" t="s">
        <v>4414</v>
      </c>
      <c r="D3712" s="12" t="s">
        <v>8</v>
      </c>
      <c r="E3712" s="12" t="s">
        <v>3</v>
      </c>
      <c r="F3712" s="12" t="s">
        <v>10</v>
      </c>
      <c r="G3712" s="12">
        <v>23.992000000000001</v>
      </c>
      <c r="H3712" s="12">
        <v>28</v>
      </c>
      <c r="I3712" s="12">
        <v>4.7984</v>
      </c>
      <c r="J3712" s="13">
        <v>0.17</v>
      </c>
      <c r="K3712" s="12" t="str">
        <f t="shared" si="228"/>
        <v>October</v>
      </c>
      <c r="L3712" s="24">
        <f t="shared" si="229"/>
        <v>0.19999999999999998</v>
      </c>
      <c r="M3712" s="12">
        <f t="shared" si="230"/>
        <v>0.85685714285714287</v>
      </c>
      <c r="N3712" s="19">
        <f t="shared" si="231"/>
        <v>19.913360000000001</v>
      </c>
    </row>
    <row r="3713" spans="1:14" x14ac:dyDescent="0.3">
      <c r="A3713" s="10" t="s">
        <v>4453</v>
      </c>
      <c r="B3713" s="11">
        <v>42567</v>
      </c>
      <c r="C3713" s="12" t="s">
        <v>4342</v>
      </c>
      <c r="D3713" s="12" t="s">
        <v>2</v>
      </c>
      <c r="E3713" s="12" t="s">
        <v>9</v>
      </c>
      <c r="F3713" s="12" t="s">
        <v>10</v>
      </c>
      <c r="G3713" s="12">
        <v>80.88</v>
      </c>
      <c r="H3713" s="12">
        <v>30</v>
      </c>
      <c r="I3713" s="12">
        <v>16.175999999999998</v>
      </c>
      <c r="J3713" s="13">
        <v>0.03</v>
      </c>
      <c r="K3713" s="12" t="str">
        <f t="shared" si="228"/>
        <v>July</v>
      </c>
      <c r="L3713" s="24">
        <f t="shared" si="229"/>
        <v>0.19999999999999998</v>
      </c>
      <c r="M3713" s="12">
        <f t="shared" si="230"/>
        <v>2.6959999999999997</v>
      </c>
      <c r="N3713" s="19">
        <f t="shared" si="231"/>
        <v>78.453599999999994</v>
      </c>
    </row>
    <row r="3714" spans="1:14" x14ac:dyDescent="0.3">
      <c r="A3714" s="10" t="s">
        <v>4454</v>
      </c>
      <c r="B3714" s="11">
        <v>43275</v>
      </c>
      <c r="C3714" s="12" t="s">
        <v>3417</v>
      </c>
      <c r="D3714" s="12" t="s">
        <v>8</v>
      </c>
      <c r="E3714" s="12" t="s">
        <v>3</v>
      </c>
      <c r="F3714" s="12" t="s">
        <v>4</v>
      </c>
      <c r="G3714" s="12">
        <v>276.69</v>
      </c>
      <c r="H3714" s="12">
        <v>6</v>
      </c>
      <c r="I3714" s="12">
        <v>55.338000000000001</v>
      </c>
      <c r="J3714" s="13">
        <v>0.09</v>
      </c>
      <c r="K3714" s="12" t="str">
        <f t="shared" ref="K3714:K3777" si="232">TEXT(B3714,"mmmm")</f>
        <v>June</v>
      </c>
      <c r="L3714" s="24">
        <f t="shared" ref="L3714:L3777" si="233">I3714/G3714</f>
        <v>0.2</v>
      </c>
      <c r="M3714" s="12">
        <f t="shared" ref="M3714:M3777" si="234">G3714/H3714</f>
        <v>46.115000000000002</v>
      </c>
      <c r="N3714" s="19">
        <f t="shared" ref="N3714:N3777" si="235">G3714-(G3714*J3714)</f>
        <v>251.78790000000001</v>
      </c>
    </row>
    <row r="3715" spans="1:14" x14ac:dyDescent="0.3">
      <c r="A3715" s="10" t="s">
        <v>4455</v>
      </c>
      <c r="B3715" s="11">
        <v>42276</v>
      </c>
      <c r="C3715" s="12" t="s">
        <v>1688</v>
      </c>
      <c r="D3715" s="12" t="s">
        <v>2</v>
      </c>
      <c r="E3715" s="12" t="s">
        <v>9</v>
      </c>
      <c r="F3715" s="12" t="s">
        <v>10</v>
      </c>
      <c r="G3715" s="12">
        <v>4.2240000000000002</v>
      </c>
      <c r="H3715" s="12">
        <v>10</v>
      </c>
      <c r="I3715" s="12">
        <v>0.8448</v>
      </c>
      <c r="J3715" s="13">
        <v>0.06</v>
      </c>
      <c r="K3715" s="12" t="str">
        <f t="shared" si="232"/>
        <v>September</v>
      </c>
      <c r="L3715" s="24">
        <f t="shared" si="233"/>
        <v>0.19999999999999998</v>
      </c>
      <c r="M3715" s="12">
        <f t="shared" si="234"/>
        <v>0.4224</v>
      </c>
      <c r="N3715" s="19">
        <f t="shared" si="235"/>
        <v>3.9705600000000003</v>
      </c>
    </row>
    <row r="3716" spans="1:14" x14ac:dyDescent="0.3">
      <c r="A3716" s="10" t="s">
        <v>4456</v>
      </c>
      <c r="B3716" s="11">
        <v>42332</v>
      </c>
      <c r="C3716" s="12" t="s">
        <v>762</v>
      </c>
      <c r="D3716" s="12" t="s">
        <v>2</v>
      </c>
      <c r="E3716" s="12" t="s">
        <v>3</v>
      </c>
      <c r="F3716" s="12" t="s">
        <v>10</v>
      </c>
      <c r="G3716" s="12">
        <v>646.20000000000005</v>
      </c>
      <c r="H3716" s="12">
        <v>23</v>
      </c>
      <c r="I3716" s="12">
        <v>129.24</v>
      </c>
      <c r="J3716" s="13">
        <v>0.01</v>
      </c>
      <c r="K3716" s="12" t="str">
        <f t="shared" si="232"/>
        <v>November</v>
      </c>
      <c r="L3716" s="24">
        <f t="shared" si="233"/>
        <v>0.2</v>
      </c>
      <c r="M3716" s="12">
        <f t="shared" si="234"/>
        <v>28.095652173913045</v>
      </c>
      <c r="N3716" s="19">
        <f t="shared" si="235"/>
        <v>639.73800000000006</v>
      </c>
    </row>
    <row r="3717" spans="1:14" x14ac:dyDescent="0.3">
      <c r="A3717" s="10" t="s">
        <v>4457</v>
      </c>
      <c r="B3717" s="11">
        <v>42694</v>
      </c>
      <c r="C3717" s="12" t="s">
        <v>206</v>
      </c>
      <c r="D3717" s="12" t="s">
        <v>8</v>
      </c>
      <c r="E3717" s="12" t="s">
        <v>3</v>
      </c>
      <c r="F3717" s="12" t="s">
        <v>18</v>
      </c>
      <c r="G3717" s="12">
        <v>72.744</v>
      </c>
      <c r="H3717" s="12">
        <v>26</v>
      </c>
      <c r="I3717" s="12">
        <v>14.5488</v>
      </c>
      <c r="J3717" s="13">
        <v>0.06</v>
      </c>
      <c r="K3717" s="12" t="str">
        <f t="shared" si="232"/>
        <v>November</v>
      </c>
      <c r="L3717" s="24">
        <f t="shared" si="233"/>
        <v>0.2</v>
      </c>
      <c r="M3717" s="12">
        <f t="shared" si="234"/>
        <v>2.7978461538461539</v>
      </c>
      <c r="N3717" s="19">
        <f t="shared" si="235"/>
        <v>68.379360000000005</v>
      </c>
    </row>
    <row r="3718" spans="1:14" x14ac:dyDescent="0.3">
      <c r="A3718" s="10" t="s">
        <v>4458</v>
      </c>
      <c r="B3718" s="11">
        <v>42746</v>
      </c>
      <c r="C3718" s="12" t="s">
        <v>682</v>
      </c>
      <c r="D3718" s="12" t="s">
        <v>8</v>
      </c>
      <c r="E3718" s="12" t="s">
        <v>3</v>
      </c>
      <c r="F3718" s="12" t="s">
        <v>18</v>
      </c>
      <c r="G3718" s="12">
        <v>68.111999999999995</v>
      </c>
      <c r="H3718" s="12">
        <v>16</v>
      </c>
      <c r="I3718" s="12">
        <v>13.622400000000001</v>
      </c>
      <c r="J3718" s="13">
        <v>0.04</v>
      </c>
      <c r="K3718" s="12" t="str">
        <f t="shared" si="232"/>
        <v>January</v>
      </c>
      <c r="L3718" s="24">
        <f t="shared" si="233"/>
        <v>0.20000000000000004</v>
      </c>
      <c r="M3718" s="12">
        <f t="shared" si="234"/>
        <v>4.2569999999999997</v>
      </c>
      <c r="N3718" s="19">
        <f t="shared" si="235"/>
        <v>65.387519999999995</v>
      </c>
    </row>
    <row r="3719" spans="1:14" x14ac:dyDescent="0.3">
      <c r="A3719" s="10" t="s">
        <v>4459</v>
      </c>
      <c r="B3719" s="11">
        <v>42630</v>
      </c>
      <c r="C3719" s="12" t="s">
        <v>3844</v>
      </c>
      <c r="D3719" s="12" t="s">
        <v>8</v>
      </c>
      <c r="E3719" s="12" t="s">
        <v>9</v>
      </c>
      <c r="F3719" s="12" t="s">
        <v>10</v>
      </c>
      <c r="G3719" s="12">
        <v>25.032</v>
      </c>
      <c r="H3719" s="12">
        <v>28</v>
      </c>
      <c r="I3719" s="12">
        <v>5.0064000000000002</v>
      </c>
      <c r="J3719" s="13">
        <v>0.06</v>
      </c>
      <c r="K3719" s="12" t="str">
        <f t="shared" si="232"/>
        <v>September</v>
      </c>
      <c r="L3719" s="24">
        <f t="shared" si="233"/>
        <v>0.2</v>
      </c>
      <c r="M3719" s="12">
        <f t="shared" si="234"/>
        <v>0.89400000000000002</v>
      </c>
      <c r="N3719" s="19">
        <f t="shared" si="235"/>
        <v>23.530080000000002</v>
      </c>
    </row>
    <row r="3720" spans="1:14" x14ac:dyDescent="0.3">
      <c r="A3720" s="10" t="s">
        <v>4460</v>
      </c>
      <c r="B3720" s="11">
        <v>43011</v>
      </c>
      <c r="C3720" s="12" t="s">
        <v>1708</v>
      </c>
      <c r="D3720" s="12" t="s">
        <v>29</v>
      </c>
      <c r="E3720" s="12" t="s">
        <v>3</v>
      </c>
      <c r="F3720" s="12" t="s">
        <v>18</v>
      </c>
      <c r="G3720" s="12">
        <v>39.991999999999997</v>
      </c>
      <c r="H3720" s="12">
        <v>18</v>
      </c>
      <c r="I3720" s="12">
        <v>7.9984000000000002</v>
      </c>
      <c r="J3720" s="13">
        <v>0.09</v>
      </c>
      <c r="K3720" s="12" t="str">
        <f t="shared" si="232"/>
        <v>October</v>
      </c>
      <c r="L3720" s="24">
        <f t="shared" si="233"/>
        <v>0.2</v>
      </c>
      <c r="M3720" s="12">
        <f t="shared" si="234"/>
        <v>2.2217777777777776</v>
      </c>
      <c r="N3720" s="19">
        <f t="shared" si="235"/>
        <v>36.392719999999997</v>
      </c>
    </row>
    <row r="3721" spans="1:14" x14ac:dyDescent="0.3">
      <c r="A3721" s="10" t="s">
        <v>4461</v>
      </c>
      <c r="B3721" s="11">
        <v>42178</v>
      </c>
      <c r="C3721" s="12" t="s">
        <v>3471</v>
      </c>
      <c r="D3721" s="12" t="s">
        <v>8</v>
      </c>
      <c r="E3721" s="12" t="s">
        <v>3</v>
      </c>
      <c r="F3721" s="12" t="s">
        <v>10</v>
      </c>
      <c r="G3721" s="12">
        <v>20.015999999999998</v>
      </c>
      <c r="H3721" s="12">
        <v>1</v>
      </c>
      <c r="I3721" s="12">
        <v>4.0031999999999996</v>
      </c>
      <c r="J3721" s="13">
        <v>0.08</v>
      </c>
      <c r="K3721" s="12" t="str">
        <f t="shared" si="232"/>
        <v>June</v>
      </c>
      <c r="L3721" s="24">
        <f t="shared" si="233"/>
        <v>0.2</v>
      </c>
      <c r="M3721" s="12">
        <f t="shared" si="234"/>
        <v>20.015999999999998</v>
      </c>
      <c r="N3721" s="19">
        <f t="shared" si="235"/>
        <v>18.414719999999999</v>
      </c>
    </row>
    <row r="3722" spans="1:14" x14ac:dyDescent="0.3">
      <c r="A3722" s="10" t="s">
        <v>4462</v>
      </c>
      <c r="B3722" s="11">
        <v>42015</v>
      </c>
      <c r="C3722" s="12" t="s">
        <v>614</v>
      </c>
      <c r="D3722" s="12" t="s">
        <v>29</v>
      </c>
      <c r="E3722" s="12" t="s">
        <v>9</v>
      </c>
      <c r="F3722" s="12" t="s">
        <v>10</v>
      </c>
      <c r="G3722" s="12">
        <v>7.52</v>
      </c>
      <c r="H3722" s="12">
        <v>23</v>
      </c>
      <c r="I3722" s="12">
        <v>1.504</v>
      </c>
      <c r="J3722" s="13">
        <v>0.24</v>
      </c>
      <c r="K3722" s="12" t="str">
        <f t="shared" si="232"/>
        <v>January</v>
      </c>
      <c r="L3722" s="24">
        <f t="shared" si="233"/>
        <v>0.2</v>
      </c>
      <c r="M3722" s="12">
        <f t="shared" si="234"/>
        <v>0.32695652173913042</v>
      </c>
      <c r="N3722" s="19">
        <f t="shared" si="235"/>
        <v>5.7151999999999994</v>
      </c>
    </row>
    <row r="3723" spans="1:14" x14ac:dyDescent="0.3">
      <c r="A3723" s="10" t="s">
        <v>4463</v>
      </c>
      <c r="B3723" s="11">
        <v>42975</v>
      </c>
      <c r="C3723" s="12" t="s">
        <v>2877</v>
      </c>
      <c r="D3723" s="12" t="s">
        <v>8</v>
      </c>
      <c r="E3723" s="12" t="s">
        <v>3</v>
      </c>
      <c r="F3723" s="12" t="s">
        <v>10</v>
      </c>
      <c r="G3723" s="12">
        <v>13.14</v>
      </c>
      <c r="H3723" s="12">
        <v>29</v>
      </c>
      <c r="I3723" s="12">
        <v>2.6280000000000001</v>
      </c>
      <c r="J3723" s="13">
        <v>0.05</v>
      </c>
      <c r="K3723" s="12" t="str">
        <f t="shared" si="232"/>
        <v>August</v>
      </c>
      <c r="L3723" s="24">
        <f t="shared" si="233"/>
        <v>0.2</v>
      </c>
      <c r="M3723" s="12">
        <f t="shared" si="234"/>
        <v>0.45310344827586208</v>
      </c>
      <c r="N3723" s="19">
        <f t="shared" si="235"/>
        <v>12.483000000000001</v>
      </c>
    </row>
    <row r="3724" spans="1:14" x14ac:dyDescent="0.3">
      <c r="A3724" s="10" t="s">
        <v>4464</v>
      </c>
      <c r="B3724" s="11">
        <v>42533</v>
      </c>
      <c r="C3724" s="12" t="s">
        <v>1957</v>
      </c>
      <c r="D3724" s="12" t="s">
        <v>45</v>
      </c>
      <c r="E3724" s="12" t="s">
        <v>30</v>
      </c>
      <c r="F3724" s="12" t="s">
        <v>18</v>
      </c>
      <c r="G3724" s="12">
        <v>999.98</v>
      </c>
      <c r="H3724" s="12">
        <v>20</v>
      </c>
      <c r="I3724" s="12">
        <v>199.99600000000001</v>
      </c>
      <c r="J3724" s="13">
        <v>0.25</v>
      </c>
      <c r="K3724" s="12" t="str">
        <f t="shared" si="232"/>
        <v>June</v>
      </c>
      <c r="L3724" s="24">
        <f t="shared" si="233"/>
        <v>0.2</v>
      </c>
      <c r="M3724" s="12">
        <f t="shared" si="234"/>
        <v>49.999000000000002</v>
      </c>
      <c r="N3724" s="19">
        <f t="shared" si="235"/>
        <v>749.98500000000001</v>
      </c>
    </row>
    <row r="3725" spans="1:14" x14ac:dyDescent="0.3">
      <c r="A3725" s="10" t="s">
        <v>4465</v>
      </c>
      <c r="B3725" s="11">
        <v>42637</v>
      </c>
      <c r="C3725" s="12" t="s">
        <v>3376</v>
      </c>
      <c r="D3725" s="12" t="s">
        <v>2</v>
      </c>
      <c r="E3725" s="12" t="s">
        <v>30</v>
      </c>
      <c r="F3725" s="12" t="s">
        <v>18</v>
      </c>
      <c r="G3725" s="12">
        <v>821.94</v>
      </c>
      <c r="H3725" s="12">
        <v>22</v>
      </c>
      <c r="I3725" s="12">
        <v>164.38800000000001</v>
      </c>
      <c r="J3725" s="13">
        <v>0.16</v>
      </c>
      <c r="K3725" s="12" t="str">
        <f t="shared" si="232"/>
        <v>September</v>
      </c>
      <c r="L3725" s="24">
        <f t="shared" si="233"/>
        <v>0.19999999999999998</v>
      </c>
      <c r="M3725" s="12">
        <f t="shared" si="234"/>
        <v>37.360909090909097</v>
      </c>
      <c r="N3725" s="19">
        <f t="shared" si="235"/>
        <v>690.42960000000005</v>
      </c>
    </row>
    <row r="3726" spans="1:14" x14ac:dyDescent="0.3">
      <c r="A3726" s="10" t="s">
        <v>4466</v>
      </c>
      <c r="B3726" s="11">
        <v>43419</v>
      </c>
      <c r="C3726" s="12" t="s">
        <v>4430</v>
      </c>
      <c r="D3726" s="12" t="s">
        <v>29</v>
      </c>
      <c r="E3726" s="12" t="s">
        <v>3</v>
      </c>
      <c r="F3726" s="12" t="s">
        <v>4</v>
      </c>
      <c r="G3726" s="12">
        <v>220.06399999999999</v>
      </c>
      <c r="H3726" s="12">
        <v>1</v>
      </c>
      <c r="I3726" s="12">
        <v>44.012799999999999</v>
      </c>
      <c r="J3726" s="13">
        <v>0.19</v>
      </c>
      <c r="K3726" s="12" t="str">
        <f t="shared" si="232"/>
        <v>November</v>
      </c>
      <c r="L3726" s="24">
        <f t="shared" si="233"/>
        <v>0.2</v>
      </c>
      <c r="M3726" s="12">
        <f t="shared" si="234"/>
        <v>220.06399999999999</v>
      </c>
      <c r="N3726" s="19">
        <f t="shared" si="235"/>
        <v>178.25183999999999</v>
      </c>
    </row>
    <row r="3727" spans="1:14" x14ac:dyDescent="0.3">
      <c r="A3727" s="10" t="s">
        <v>4467</v>
      </c>
      <c r="B3727" s="11">
        <v>42723</v>
      </c>
      <c r="C3727" s="12" t="s">
        <v>1688</v>
      </c>
      <c r="D3727" s="12" t="s">
        <v>2</v>
      </c>
      <c r="E3727" s="12" t="s">
        <v>9</v>
      </c>
      <c r="F3727" s="12" t="s">
        <v>10</v>
      </c>
      <c r="G3727" s="12">
        <v>7.04</v>
      </c>
      <c r="H3727" s="12">
        <v>24</v>
      </c>
      <c r="I3727" s="12">
        <v>1.4079999999999999</v>
      </c>
      <c r="J3727" s="13">
        <v>0.14000000000000001</v>
      </c>
      <c r="K3727" s="12" t="str">
        <f t="shared" si="232"/>
        <v>December</v>
      </c>
      <c r="L3727" s="24">
        <f t="shared" si="233"/>
        <v>0.19999999999999998</v>
      </c>
      <c r="M3727" s="12">
        <f t="shared" si="234"/>
        <v>0.29333333333333333</v>
      </c>
      <c r="N3727" s="19">
        <f t="shared" si="235"/>
        <v>6.0544000000000002</v>
      </c>
    </row>
    <row r="3728" spans="1:14" x14ac:dyDescent="0.3">
      <c r="A3728" s="10" t="s">
        <v>4468</v>
      </c>
      <c r="B3728" s="11">
        <v>42725</v>
      </c>
      <c r="C3728" s="12" t="s">
        <v>722</v>
      </c>
      <c r="D3728" s="12" t="s">
        <v>29</v>
      </c>
      <c r="E3728" s="12" t="s">
        <v>3</v>
      </c>
      <c r="F3728" s="12" t="s">
        <v>18</v>
      </c>
      <c r="G3728" s="12">
        <v>47.975999999999999</v>
      </c>
      <c r="H3728" s="12">
        <v>24</v>
      </c>
      <c r="I3728" s="12">
        <v>9.5952000000000002</v>
      </c>
      <c r="J3728" s="13">
        <v>0.21</v>
      </c>
      <c r="K3728" s="12" t="str">
        <f t="shared" si="232"/>
        <v>December</v>
      </c>
      <c r="L3728" s="24">
        <f t="shared" si="233"/>
        <v>0.2</v>
      </c>
      <c r="M3728" s="12">
        <f t="shared" si="234"/>
        <v>1.9989999999999999</v>
      </c>
      <c r="N3728" s="19">
        <f t="shared" si="235"/>
        <v>37.901040000000002</v>
      </c>
    </row>
    <row r="3729" spans="1:14" x14ac:dyDescent="0.3">
      <c r="A3729" s="10" t="s">
        <v>4469</v>
      </c>
      <c r="B3729" s="11">
        <v>43003</v>
      </c>
      <c r="C3729" s="12" t="s">
        <v>4342</v>
      </c>
      <c r="D3729" s="12" t="s">
        <v>2</v>
      </c>
      <c r="E3729" s="12" t="s">
        <v>9</v>
      </c>
      <c r="F3729" s="12" t="s">
        <v>10</v>
      </c>
      <c r="G3729" s="12">
        <v>60.048000000000002</v>
      </c>
      <c r="H3729" s="12">
        <v>28</v>
      </c>
      <c r="I3729" s="12">
        <v>12.009600000000001</v>
      </c>
      <c r="J3729" s="13">
        <v>0.21</v>
      </c>
      <c r="K3729" s="12" t="str">
        <f t="shared" si="232"/>
        <v>September</v>
      </c>
      <c r="L3729" s="24">
        <f t="shared" si="233"/>
        <v>0.2</v>
      </c>
      <c r="M3729" s="12">
        <f t="shared" si="234"/>
        <v>2.1445714285714286</v>
      </c>
      <c r="N3729" s="19">
        <f t="shared" si="235"/>
        <v>47.437920000000005</v>
      </c>
    </row>
    <row r="3730" spans="1:14" x14ac:dyDescent="0.3">
      <c r="A3730" s="10" t="s">
        <v>4470</v>
      </c>
      <c r="B3730" s="11">
        <v>43275</v>
      </c>
      <c r="C3730" s="12" t="s">
        <v>3270</v>
      </c>
      <c r="D3730" s="12" t="s">
        <v>29</v>
      </c>
      <c r="E3730" s="12" t="s">
        <v>9</v>
      </c>
      <c r="F3730" s="12" t="s">
        <v>10</v>
      </c>
      <c r="G3730" s="12">
        <v>182.994</v>
      </c>
      <c r="H3730" s="12">
        <v>15</v>
      </c>
      <c r="I3730" s="12">
        <v>36.598799999999997</v>
      </c>
      <c r="J3730" s="13">
        <v>0.14000000000000001</v>
      </c>
      <c r="K3730" s="12" t="str">
        <f t="shared" si="232"/>
        <v>June</v>
      </c>
      <c r="L3730" s="24">
        <f t="shared" si="233"/>
        <v>0.19999999999999998</v>
      </c>
      <c r="M3730" s="12">
        <f t="shared" si="234"/>
        <v>12.1996</v>
      </c>
      <c r="N3730" s="19">
        <f t="shared" si="235"/>
        <v>157.37484000000001</v>
      </c>
    </row>
    <row r="3731" spans="1:14" x14ac:dyDescent="0.3">
      <c r="A3731" s="10" t="s">
        <v>4471</v>
      </c>
      <c r="B3731" s="11">
        <v>43290</v>
      </c>
      <c r="C3731" s="12" t="s">
        <v>3427</v>
      </c>
      <c r="D3731" s="12" t="s">
        <v>8</v>
      </c>
      <c r="E3731" s="12" t="s">
        <v>30</v>
      </c>
      <c r="F3731" s="12" t="s">
        <v>10</v>
      </c>
      <c r="G3731" s="12">
        <v>7.8570000000000002</v>
      </c>
      <c r="H3731" s="12">
        <v>15</v>
      </c>
      <c r="I3731" s="12">
        <v>1.5713999999999999</v>
      </c>
      <c r="J3731" s="13">
        <v>7.0000000000000007E-2</v>
      </c>
      <c r="K3731" s="12" t="str">
        <f t="shared" si="232"/>
        <v>July</v>
      </c>
      <c r="L3731" s="24">
        <f t="shared" si="233"/>
        <v>0.19999999999999998</v>
      </c>
      <c r="M3731" s="12">
        <f t="shared" si="234"/>
        <v>0.52380000000000004</v>
      </c>
      <c r="N3731" s="19">
        <f t="shared" si="235"/>
        <v>7.30701</v>
      </c>
    </row>
    <row r="3732" spans="1:14" x14ac:dyDescent="0.3">
      <c r="A3732" s="10" t="s">
        <v>4472</v>
      </c>
      <c r="B3732" s="11">
        <v>42833</v>
      </c>
      <c r="C3732" s="12" t="s">
        <v>70</v>
      </c>
      <c r="D3732" s="12" t="s">
        <v>29</v>
      </c>
      <c r="E3732" s="12" t="s">
        <v>9</v>
      </c>
      <c r="F3732" s="12" t="s">
        <v>18</v>
      </c>
      <c r="G3732" s="12">
        <v>302.38400000000001</v>
      </c>
      <c r="H3732" s="12">
        <v>25</v>
      </c>
      <c r="I3732" s="12">
        <v>60.476799999999997</v>
      </c>
      <c r="J3732" s="13">
        <v>0.19</v>
      </c>
      <c r="K3732" s="12" t="str">
        <f t="shared" si="232"/>
        <v>April</v>
      </c>
      <c r="L3732" s="24">
        <f t="shared" si="233"/>
        <v>0.19999999999999998</v>
      </c>
      <c r="M3732" s="12">
        <f t="shared" si="234"/>
        <v>12.095360000000001</v>
      </c>
      <c r="N3732" s="19">
        <f t="shared" si="235"/>
        <v>244.93104</v>
      </c>
    </row>
    <row r="3733" spans="1:14" x14ac:dyDescent="0.3">
      <c r="A3733" s="10" t="s">
        <v>4473</v>
      </c>
      <c r="B3733" s="11">
        <v>42235</v>
      </c>
      <c r="C3733" s="12" t="s">
        <v>81</v>
      </c>
      <c r="D3733" s="12" t="s">
        <v>45</v>
      </c>
      <c r="E3733" s="12" t="s">
        <v>3</v>
      </c>
      <c r="F3733" s="12" t="s">
        <v>4</v>
      </c>
      <c r="G3733" s="12">
        <v>638.82000000000005</v>
      </c>
      <c r="H3733" s="12">
        <v>15</v>
      </c>
      <c r="I3733" s="12">
        <v>127.764</v>
      </c>
      <c r="J3733" s="13">
        <v>0.17</v>
      </c>
      <c r="K3733" s="12" t="str">
        <f t="shared" si="232"/>
        <v>August</v>
      </c>
      <c r="L3733" s="24">
        <f t="shared" si="233"/>
        <v>0.19999999999999998</v>
      </c>
      <c r="M3733" s="12">
        <f t="shared" si="234"/>
        <v>42.588000000000001</v>
      </c>
      <c r="N3733" s="19">
        <f t="shared" si="235"/>
        <v>530.22059999999999</v>
      </c>
    </row>
    <row r="3734" spans="1:14" x14ac:dyDescent="0.3">
      <c r="A3734" s="10" t="s">
        <v>4474</v>
      </c>
      <c r="B3734" s="11">
        <v>42739</v>
      </c>
      <c r="C3734" s="12" t="s">
        <v>2337</v>
      </c>
      <c r="D3734" s="12" t="s">
        <v>29</v>
      </c>
      <c r="E3734" s="12" t="s">
        <v>9</v>
      </c>
      <c r="F3734" s="12" t="s">
        <v>10</v>
      </c>
      <c r="G3734" s="12">
        <v>20.7</v>
      </c>
      <c r="H3734" s="12">
        <v>28</v>
      </c>
      <c r="I3734" s="12">
        <v>4.1399999999999997</v>
      </c>
      <c r="J3734" s="13">
        <v>0.04</v>
      </c>
      <c r="K3734" s="12" t="str">
        <f t="shared" si="232"/>
        <v>January</v>
      </c>
      <c r="L3734" s="24">
        <f t="shared" si="233"/>
        <v>0.19999999999999998</v>
      </c>
      <c r="M3734" s="12">
        <f t="shared" si="234"/>
        <v>0.73928571428571421</v>
      </c>
      <c r="N3734" s="19">
        <f t="shared" si="235"/>
        <v>19.872</v>
      </c>
    </row>
    <row r="3735" spans="1:14" x14ac:dyDescent="0.3">
      <c r="A3735" s="10" t="s">
        <v>4475</v>
      </c>
      <c r="B3735" s="11">
        <v>43236</v>
      </c>
      <c r="C3735" s="12" t="s">
        <v>3125</v>
      </c>
      <c r="D3735" s="12" t="s">
        <v>45</v>
      </c>
      <c r="E3735" s="12" t="s">
        <v>3</v>
      </c>
      <c r="F3735" s="12" t="s">
        <v>10</v>
      </c>
      <c r="G3735" s="12">
        <v>221.024</v>
      </c>
      <c r="H3735" s="12">
        <v>11</v>
      </c>
      <c r="I3735" s="12">
        <v>44.204799999999999</v>
      </c>
      <c r="J3735" s="13">
        <v>0.02</v>
      </c>
      <c r="K3735" s="12" t="str">
        <f t="shared" si="232"/>
        <v>May</v>
      </c>
      <c r="L3735" s="24">
        <f t="shared" si="233"/>
        <v>0.19999999999999998</v>
      </c>
      <c r="M3735" s="12">
        <f t="shared" si="234"/>
        <v>20.093090909090908</v>
      </c>
      <c r="N3735" s="19">
        <f t="shared" si="235"/>
        <v>216.60352</v>
      </c>
    </row>
    <row r="3736" spans="1:14" x14ac:dyDescent="0.3">
      <c r="A3736" s="10" t="s">
        <v>4476</v>
      </c>
      <c r="B3736" s="11">
        <v>42606</v>
      </c>
      <c r="C3736" s="12" t="s">
        <v>519</v>
      </c>
      <c r="D3736" s="12" t="s">
        <v>45</v>
      </c>
      <c r="E3736" s="12" t="s">
        <v>3</v>
      </c>
      <c r="F3736" s="12" t="s">
        <v>18</v>
      </c>
      <c r="G3736" s="12">
        <v>3080</v>
      </c>
      <c r="H3736" s="12">
        <v>17</v>
      </c>
      <c r="I3736" s="12">
        <v>616</v>
      </c>
      <c r="J3736" s="13">
        <v>0.02</v>
      </c>
      <c r="K3736" s="12" t="str">
        <f t="shared" si="232"/>
        <v>August</v>
      </c>
      <c r="L3736" s="24">
        <f t="shared" si="233"/>
        <v>0.2</v>
      </c>
      <c r="M3736" s="12">
        <f t="shared" si="234"/>
        <v>181.1764705882353</v>
      </c>
      <c r="N3736" s="19">
        <f t="shared" si="235"/>
        <v>3018.4</v>
      </c>
    </row>
    <row r="3737" spans="1:14" x14ac:dyDescent="0.3">
      <c r="A3737" s="10" t="s">
        <v>4477</v>
      </c>
      <c r="B3737" s="11">
        <v>42270</v>
      </c>
      <c r="C3737" s="12" t="s">
        <v>650</v>
      </c>
      <c r="D3737" s="12" t="s">
        <v>8</v>
      </c>
      <c r="E3737" s="12" t="s">
        <v>3</v>
      </c>
      <c r="F3737" s="12" t="s">
        <v>10</v>
      </c>
      <c r="G3737" s="12">
        <v>32.4</v>
      </c>
      <c r="H3737" s="12">
        <v>7</v>
      </c>
      <c r="I3737" s="12">
        <v>6.48</v>
      </c>
      <c r="J3737" s="13">
        <v>7.0000000000000007E-2</v>
      </c>
      <c r="K3737" s="12" t="str">
        <f t="shared" si="232"/>
        <v>September</v>
      </c>
      <c r="L3737" s="24">
        <f t="shared" si="233"/>
        <v>0.2</v>
      </c>
      <c r="M3737" s="12">
        <f t="shared" si="234"/>
        <v>4.6285714285714281</v>
      </c>
      <c r="N3737" s="19">
        <f t="shared" si="235"/>
        <v>30.131999999999998</v>
      </c>
    </row>
    <row r="3738" spans="1:14" x14ac:dyDescent="0.3">
      <c r="A3738" s="10" t="s">
        <v>4478</v>
      </c>
      <c r="B3738" s="11">
        <v>43270</v>
      </c>
      <c r="C3738" s="12" t="s">
        <v>832</v>
      </c>
      <c r="D3738" s="12" t="s">
        <v>8</v>
      </c>
      <c r="E3738" s="12" t="s">
        <v>3</v>
      </c>
      <c r="F3738" s="12" t="s">
        <v>10</v>
      </c>
      <c r="G3738" s="12">
        <v>2.2639999999999998</v>
      </c>
      <c r="H3738" s="12">
        <v>13</v>
      </c>
      <c r="I3738" s="12">
        <v>0.45279999999999998</v>
      </c>
      <c r="J3738" s="13">
        <v>0.19</v>
      </c>
      <c r="K3738" s="12" t="str">
        <f t="shared" si="232"/>
        <v>June</v>
      </c>
      <c r="L3738" s="24">
        <f t="shared" si="233"/>
        <v>0.2</v>
      </c>
      <c r="M3738" s="12">
        <f t="shared" si="234"/>
        <v>0.17415384615384613</v>
      </c>
      <c r="N3738" s="19">
        <f t="shared" si="235"/>
        <v>1.8338399999999999</v>
      </c>
    </row>
    <row r="3739" spans="1:14" x14ac:dyDescent="0.3">
      <c r="A3739" s="10" t="s">
        <v>4479</v>
      </c>
      <c r="B3739" s="11">
        <v>43455</v>
      </c>
      <c r="C3739" s="12" t="s">
        <v>156</v>
      </c>
      <c r="D3739" s="12" t="s">
        <v>29</v>
      </c>
      <c r="E3739" s="12" t="s">
        <v>30</v>
      </c>
      <c r="F3739" s="12" t="s">
        <v>4</v>
      </c>
      <c r="G3739" s="12">
        <v>15.92</v>
      </c>
      <c r="H3739" s="12">
        <v>20</v>
      </c>
      <c r="I3739" s="12">
        <v>3.1840000000000002</v>
      </c>
      <c r="J3739" s="13">
        <v>0.15</v>
      </c>
      <c r="K3739" s="12" t="str">
        <f t="shared" si="232"/>
        <v>December</v>
      </c>
      <c r="L3739" s="24">
        <f t="shared" si="233"/>
        <v>0.2</v>
      </c>
      <c r="M3739" s="12">
        <f t="shared" si="234"/>
        <v>0.79600000000000004</v>
      </c>
      <c r="N3739" s="19">
        <f t="shared" si="235"/>
        <v>13.532</v>
      </c>
    </row>
    <row r="3740" spans="1:14" x14ac:dyDescent="0.3">
      <c r="A3740" s="10" t="s">
        <v>4480</v>
      </c>
      <c r="B3740" s="11">
        <v>43289</v>
      </c>
      <c r="C3740" s="12" t="s">
        <v>985</v>
      </c>
      <c r="D3740" s="12" t="s">
        <v>8</v>
      </c>
      <c r="E3740" s="12" t="s">
        <v>3</v>
      </c>
      <c r="F3740" s="12" t="s">
        <v>18</v>
      </c>
      <c r="G3740" s="12">
        <v>159.96</v>
      </c>
      <c r="H3740" s="12">
        <v>15</v>
      </c>
      <c r="I3740" s="12">
        <v>31.992000000000001</v>
      </c>
      <c r="J3740" s="13">
        <v>0.14000000000000001</v>
      </c>
      <c r="K3740" s="12" t="str">
        <f t="shared" si="232"/>
        <v>July</v>
      </c>
      <c r="L3740" s="24">
        <f t="shared" si="233"/>
        <v>0.19999999999999998</v>
      </c>
      <c r="M3740" s="12">
        <f t="shared" si="234"/>
        <v>10.664</v>
      </c>
      <c r="N3740" s="19">
        <f t="shared" si="235"/>
        <v>137.56560000000002</v>
      </c>
    </row>
    <row r="3741" spans="1:14" x14ac:dyDescent="0.3">
      <c r="A3741" s="10" t="s">
        <v>4481</v>
      </c>
      <c r="B3741" s="11">
        <v>42969</v>
      </c>
      <c r="C3741" s="12" t="s">
        <v>4482</v>
      </c>
      <c r="D3741" s="12" t="s">
        <v>29</v>
      </c>
      <c r="E3741" s="12" t="s">
        <v>3</v>
      </c>
      <c r="F3741" s="12" t="s">
        <v>10</v>
      </c>
      <c r="G3741" s="12">
        <v>4.3120000000000003</v>
      </c>
      <c r="H3741" s="12">
        <v>5</v>
      </c>
      <c r="I3741" s="12">
        <v>0.86240000000000006</v>
      </c>
      <c r="J3741" s="13">
        <v>0.24</v>
      </c>
      <c r="K3741" s="12" t="str">
        <f t="shared" si="232"/>
        <v>August</v>
      </c>
      <c r="L3741" s="24">
        <f t="shared" si="233"/>
        <v>0.2</v>
      </c>
      <c r="M3741" s="12">
        <f t="shared" si="234"/>
        <v>0.86240000000000006</v>
      </c>
      <c r="N3741" s="19">
        <f t="shared" si="235"/>
        <v>3.27712</v>
      </c>
    </row>
    <row r="3742" spans="1:14" x14ac:dyDescent="0.3">
      <c r="A3742" s="10" t="s">
        <v>4483</v>
      </c>
      <c r="B3742" s="11">
        <v>42560</v>
      </c>
      <c r="C3742" s="12" t="s">
        <v>2145</v>
      </c>
      <c r="D3742" s="12" t="s">
        <v>2</v>
      </c>
      <c r="E3742" s="12" t="s">
        <v>3</v>
      </c>
      <c r="F3742" s="12" t="s">
        <v>10</v>
      </c>
      <c r="G3742" s="12">
        <v>13.96</v>
      </c>
      <c r="H3742" s="12">
        <v>22</v>
      </c>
      <c r="I3742" s="12">
        <v>2.7919999999999998</v>
      </c>
      <c r="J3742" s="13">
        <v>0.22</v>
      </c>
      <c r="K3742" s="12" t="str">
        <f t="shared" si="232"/>
        <v>July</v>
      </c>
      <c r="L3742" s="24">
        <f t="shared" si="233"/>
        <v>0.19999999999999998</v>
      </c>
      <c r="M3742" s="12">
        <f t="shared" si="234"/>
        <v>0.63454545454545463</v>
      </c>
      <c r="N3742" s="19">
        <f t="shared" si="235"/>
        <v>10.8888</v>
      </c>
    </row>
    <row r="3743" spans="1:14" x14ac:dyDescent="0.3">
      <c r="A3743" s="10" t="s">
        <v>4484</v>
      </c>
      <c r="B3743" s="11">
        <v>42729</v>
      </c>
      <c r="C3743" s="12" t="s">
        <v>1520</v>
      </c>
      <c r="D3743" s="12" t="s">
        <v>8</v>
      </c>
      <c r="E3743" s="12" t="s">
        <v>9</v>
      </c>
      <c r="F3743" s="12" t="s">
        <v>18</v>
      </c>
      <c r="G3743" s="12">
        <v>73.98</v>
      </c>
      <c r="H3743" s="12">
        <v>26</v>
      </c>
      <c r="I3743" s="12">
        <v>14.795999999999999</v>
      </c>
      <c r="J3743" s="13">
        <v>0.05</v>
      </c>
      <c r="K3743" s="12" t="str">
        <f t="shared" si="232"/>
        <v>December</v>
      </c>
      <c r="L3743" s="24">
        <f t="shared" si="233"/>
        <v>0.19999999999999998</v>
      </c>
      <c r="M3743" s="12">
        <f t="shared" si="234"/>
        <v>2.8453846153846154</v>
      </c>
      <c r="N3743" s="19">
        <f t="shared" si="235"/>
        <v>70.281000000000006</v>
      </c>
    </row>
    <row r="3744" spans="1:14" x14ac:dyDescent="0.3">
      <c r="A3744" s="10" t="s">
        <v>4485</v>
      </c>
      <c r="B3744" s="11">
        <v>42405</v>
      </c>
      <c r="C3744" s="12" t="s">
        <v>2418</v>
      </c>
      <c r="D3744" s="12" t="s">
        <v>8</v>
      </c>
      <c r="E3744" s="12" t="s">
        <v>9</v>
      </c>
      <c r="F3744" s="12" t="s">
        <v>10</v>
      </c>
      <c r="G3744" s="12">
        <v>8.8559999999999999</v>
      </c>
      <c r="H3744" s="12">
        <v>11</v>
      </c>
      <c r="I3744" s="12">
        <v>1.7712000000000001</v>
      </c>
      <c r="J3744" s="13">
        <v>0.22</v>
      </c>
      <c r="K3744" s="12" t="str">
        <f t="shared" si="232"/>
        <v>February</v>
      </c>
      <c r="L3744" s="24">
        <f t="shared" si="233"/>
        <v>0.2</v>
      </c>
      <c r="M3744" s="12">
        <f t="shared" si="234"/>
        <v>0.80509090909090908</v>
      </c>
      <c r="N3744" s="19">
        <f t="shared" si="235"/>
        <v>6.90768</v>
      </c>
    </row>
    <row r="3745" spans="1:14" x14ac:dyDescent="0.3">
      <c r="A3745" s="10" t="s">
        <v>4486</v>
      </c>
      <c r="B3745" s="11">
        <v>43063</v>
      </c>
      <c r="C3745" s="12" t="s">
        <v>2456</v>
      </c>
      <c r="D3745" s="12" t="s">
        <v>29</v>
      </c>
      <c r="E3745" s="12" t="s">
        <v>3</v>
      </c>
      <c r="F3745" s="12" t="s">
        <v>10</v>
      </c>
      <c r="G3745" s="12">
        <v>1219.96</v>
      </c>
      <c r="H3745" s="12">
        <v>14</v>
      </c>
      <c r="I3745" s="12">
        <v>243.99199999999999</v>
      </c>
      <c r="J3745" s="13">
        <v>0.25</v>
      </c>
      <c r="K3745" s="12" t="str">
        <f t="shared" si="232"/>
        <v>November</v>
      </c>
      <c r="L3745" s="24">
        <f t="shared" si="233"/>
        <v>0.19999999999999998</v>
      </c>
      <c r="M3745" s="12">
        <f t="shared" si="234"/>
        <v>87.14</v>
      </c>
      <c r="N3745" s="19">
        <f t="shared" si="235"/>
        <v>914.97</v>
      </c>
    </row>
    <row r="3746" spans="1:14" x14ac:dyDescent="0.3">
      <c r="A3746" s="10" t="s">
        <v>4487</v>
      </c>
      <c r="B3746" s="11">
        <v>42698</v>
      </c>
      <c r="C3746" s="12" t="s">
        <v>1356</v>
      </c>
      <c r="D3746" s="12" t="s">
        <v>29</v>
      </c>
      <c r="E3746" s="12" t="s">
        <v>3</v>
      </c>
      <c r="F3746" s="12" t="s">
        <v>10</v>
      </c>
      <c r="G3746" s="12">
        <v>3.1680000000000001</v>
      </c>
      <c r="H3746" s="12">
        <v>15</v>
      </c>
      <c r="I3746" s="12">
        <v>0.63360000000000005</v>
      </c>
      <c r="J3746" s="13">
        <v>0.04</v>
      </c>
      <c r="K3746" s="12" t="str">
        <f t="shared" si="232"/>
        <v>November</v>
      </c>
      <c r="L3746" s="24">
        <f t="shared" si="233"/>
        <v>0.2</v>
      </c>
      <c r="M3746" s="12">
        <f t="shared" si="234"/>
        <v>0.2112</v>
      </c>
      <c r="N3746" s="19">
        <f t="shared" si="235"/>
        <v>3.04128</v>
      </c>
    </row>
    <row r="3747" spans="1:14" x14ac:dyDescent="0.3">
      <c r="A3747" s="10" t="s">
        <v>4488</v>
      </c>
      <c r="B3747" s="11">
        <v>43199</v>
      </c>
      <c r="C3747" s="12" t="s">
        <v>1914</v>
      </c>
      <c r="D3747" s="12" t="s">
        <v>8</v>
      </c>
      <c r="E3747" s="12" t="s">
        <v>3</v>
      </c>
      <c r="F3747" s="12" t="s">
        <v>18</v>
      </c>
      <c r="G3747" s="12">
        <v>19.04</v>
      </c>
      <c r="H3747" s="12">
        <v>19</v>
      </c>
      <c r="I3747" s="12">
        <v>3.8079999999999998</v>
      </c>
      <c r="J3747" s="13">
        <v>0.2</v>
      </c>
      <c r="K3747" s="12" t="str">
        <f t="shared" si="232"/>
        <v>April</v>
      </c>
      <c r="L3747" s="24">
        <f t="shared" si="233"/>
        <v>0.2</v>
      </c>
      <c r="M3747" s="12">
        <f t="shared" si="234"/>
        <v>1.0021052631578946</v>
      </c>
      <c r="N3747" s="19">
        <f t="shared" si="235"/>
        <v>15.231999999999999</v>
      </c>
    </row>
    <row r="3748" spans="1:14" x14ac:dyDescent="0.3">
      <c r="A3748" s="10" t="s">
        <v>4489</v>
      </c>
      <c r="B3748" s="11">
        <v>43409</v>
      </c>
      <c r="C3748" s="12" t="s">
        <v>791</v>
      </c>
      <c r="D3748" s="12" t="s">
        <v>8</v>
      </c>
      <c r="E3748" s="12" t="s">
        <v>3</v>
      </c>
      <c r="F3748" s="12" t="s">
        <v>10</v>
      </c>
      <c r="G3748" s="12">
        <v>37.44</v>
      </c>
      <c r="H3748" s="12">
        <v>2</v>
      </c>
      <c r="I3748" s="12">
        <v>7.4880000000000004</v>
      </c>
      <c r="J3748" s="13">
        <v>0.04</v>
      </c>
      <c r="K3748" s="12" t="str">
        <f t="shared" si="232"/>
        <v>November</v>
      </c>
      <c r="L3748" s="24">
        <f t="shared" si="233"/>
        <v>0.2</v>
      </c>
      <c r="M3748" s="12">
        <f t="shared" si="234"/>
        <v>18.72</v>
      </c>
      <c r="N3748" s="19">
        <f t="shared" si="235"/>
        <v>35.942399999999999</v>
      </c>
    </row>
    <row r="3749" spans="1:14" x14ac:dyDescent="0.3">
      <c r="A3749" s="10" t="s">
        <v>4490</v>
      </c>
      <c r="B3749" s="11">
        <v>42313</v>
      </c>
      <c r="C3749" s="12" t="s">
        <v>1654</v>
      </c>
      <c r="D3749" s="12" t="s">
        <v>45</v>
      </c>
      <c r="E3749" s="12" t="s">
        <v>9</v>
      </c>
      <c r="F3749" s="12" t="s">
        <v>10</v>
      </c>
      <c r="G3749" s="12">
        <v>35.909999999999997</v>
      </c>
      <c r="H3749" s="12">
        <v>16</v>
      </c>
      <c r="I3749" s="12">
        <v>7.1820000000000004</v>
      </c>
      <c r="J3749" s="13">
        <v>0.05</v>
      </c>
      <c r="K3749" s="12" t="str">
        <f t="shared" si="232"/>
        <v>November</v>
      </c>
      <c r="L3749" s="24">
        <f t="shared" si="233"/>
        <v>0.20000000000000004</v>
      </c>
      <c r="M3749" s="12">
        <f t="shared" si="234"/>
        <v>2.2443749999999998</v>
      </c>
      <c r="N3749" s="19">
        <f t="shared" si="235"/>
        <v>34.1145</v>
      </c>
    </row>
    <row r="3750" spans="1:14" x14ac:dyDescent="0.3">
      <c r="A3750" s="10" t="s">
        <v>4491</v>
      </c>
      <c r="B3750" s="11">
        <v>43308</v>
      </c>
      <c r="C3750" s="12" t="s">
        <v>746</v>
      </c>
      <c r="D3750" s="12" t="s">
        <v>45</v>
      </c>
      <c r="E3750" s="12" t="s">
        <v>3</v>
      </c>
      <c r="F3750" s="12" t="s">
        <v>4</v>
      </c>
      <c r="G3750" s="12">
        <v>91.031999999999996</v>
      </c>
      <c r="H3750" s="12">
        <v>24</v>
      </c>
      <c r="I3750" s="12">
        <v>18.206399999999999</v>
      </c>
      <c r="J3750" s="13">
        <v>0.23</v>
      </c>
      <c r="K3750" s="12" t="str">
        <f t="shared" si="232"/>
        <v>July</v>
      </c>
      <c r="L3750" s="24">
        <f t="shared" si="233"/>
        <v>0.19999999999999998</v>
      </c>
      <c r="M3750" s="12">
        <f t="shared" si="234"/>
        <v>3.7929999999999997</v>
      </c>
      <c r="N3750" s="19">
        <f t="shared" si="235"/>
        <v>70.094639999999998</v>
      </c>
    </row>
    <row r="3751" spans="1:14" x14ac:dyDescent="0.3">
      <c r="A3751" s="10" t="s">
        <v>4492</v>
      </c>
      <c r="B3751" s="11">
        <v>43256</v>
      </c>
      <c r="C3751" s="12" t="s">
        <v>160</v>
      </c>
      <c r="D3751" s="12" t="s">
        <v>29</v>
      </c>
      <c r="E3751" s="12" t="s">
        <v>3</v>
      </c>
      <c r="F3751" s="12" t="s">
        <v>10</v>
      </c>
      <c r="G3751" s="12">
        <v>54.66</v>
      </c>
      <c r="H3751" s="12">
        <v>22</v>
      </c>
      <c r="I3751" s="12">
        <v>10.932</v>
      </c>
      <c r="J3751" s="13">
        <v>0.12</v>
      </c>
      <c r="K3751" s="12" t="str">
        <f t="shared" si="232"/>
        <v>June</v>
      </c>
      <c r="L3751" s="24">
        <f t="shared" si="233"/>
        <v>0.2</v>
      </c>
      <c r="M3751" s="12">
        <f t="shared" si="234"/>
        <v>2.4845454545454544</v>
      </c>
      <c r="N3751" s="19">
        <f t="shared" si="235"/>
        <v>48.1008</v>
      </c>
    </row>
    <row r="3752" spans="1:14" x14ac:dyDescent="0.3">
      <c r="A3752" s="10" t="s">
        <v>4493</v>
      </c>
      <c r="B3752" s="11">
        <v>42266</v>
      </c>
      <c r="C3752" s="12" t="s">
        <v>904</v>
      </c>
      <c r="D3752" s="12" t="s">
        <v>8</v>
      </c>
      <c r="E3752" s="12" t="s">
        <v>3</v>
      </c>
      <c r="F3752" s="12" t="s">
        <v>10</v>
      </c>
      <c r="G3752" s="12">
        <v>67.343999999999994</v>
      </c>
      <c r="H3752" s="12">
        <v>24</v>
      </c>
      <c r="I3752" s="12">
        <v>13.4688</v>
      </c>
      <c r="J3752" s="13">
        <v>0.1</v>
      </c>
      <c r="K3752" s="12" t="str">
        <f t="shared" si="232"/>
        <v>September</v>
      </c>
      <c r="L3752" s="24">
        <f t="shared" si="233"/>
        <v>0.2</v>
      </c>
      <c r="M3752" s="12">
        <f t="shared" si="234"/>
        <v>2.8059999999999996</v>
      </c>
      <c r="N3752" s="19">
        <f t="shared" si="235"/>
        <v>60.609599999999993</v>
      </c>
    </row>
    <row r="3753" spans="1:14" x14ac:dyDescent="0.3">
      <c r="A3753" s="10" t="s">
        <v>4494</v>
      </c>
      <c r="B3753" s="11">
        <v>42458</v>
      </c>
      <c r="C3753" s="12" t="s">
        <v>552</v>
      </c>
      <c r="D3753" s="12" t="s">
        <v>2</v>
      </c>
      <c r="E3753" s="12" t="s">
        <v>3</v>
      </c>
      <c r="F3753" s="12" t="s">
        <v>10</v>
      </c>
      <c r="G3753" s="12">
        <v>73.28</v>
      </c>
      <c r="H3753" s="12">
        <v>18</v>
      </c>
      <c r="I3753" s="12">
        <v>14.656000000000001</v>
      </c>
      <c r="J3753" s="13">
        <v>0.1</v>
      </c>
      <c r="K3753" s="12" t="str">
        <f t="shared" si="232"/>
        <v>March</v>
      </c>
      <c r="L3753" s="24">
        <f t="shared" si="233"/>
        <v>0.2</v>
      </c>
      <c r="M3753" s="12">
        <f t="shared" si="234"/>
        <v>4.0711111111111116</v>
      </c>
      <c r="N3753" s="19">
        <f t="shared" si="235"/>
        <v>65.951999999999998</v>
      </c>
    </row>
    <row r="3754" spans="1:14" x14ac:dyDescent="0.3">
      <c r="A3754" s="10" t="s">
        <v>4495</v>
      </c>
      <c r="B3754" s="11">
        <v>42326</v>
      </c>
      <c r="C3754" s="12" t="s">
        <v>1822</v>
      </c>
      <c r="D3754" s="12" t="s">
        <v>8</v>
      </c>
      <c r="E3754" s="12" t="s">
        <v>9</v>
      </c>
      <c r="F3754" s="12" t="s">
        <v>10</v>
      </c>
      <c r="G3754" s="12">
        <v>14.48</v>
      </c>
      <c r="H3754" s="12">
        <v>12</v>
      </c>
      <c r="I3754" s="12">
        <v>2.8959999999999999</v>
      </c>
      <c r="J3754" s="13">
        <v>0.13</v>
      </c>
      <c r="K3754" s="12" t="str">
        <f t="shared" si="232"/>
        <v>November</v>
      </c>
      <c r="L3754" s="24">
        <f t="shared" si="233"/>
        <v>0.19999999999999998</v>
      </c>
      <c r="M3754" s="12">
        <f t="shared" si="234"/>
        <v>1.2066666666666668</v>
      </c>
      <c r="N3754" s="19">
        <f t="shared" si="235"/>
        <v>12.5976</v>
      </c>
    </row>
    <row r="3755" spans="1:14" x14ac:dyDescent="0.3">
      <c r="A3755" s="10" t="s">
        <v>4496</v>
      </c>
      <c r="B3755" s="11">
        <v>42407</v>
      </c>
      <c r="C3755" s="12" t="s">
        <v>144</v>
      </c>
      <c r="D3755" s="12" t="s">
        <v>29</v>
      </c>
      <c r="E3755" s="12" t="s">
        <v>3</v>
      </c>
      <c r="F3755" s="12" t="s">
        <v>10</v>
      </c>
      <c r="G3755" s="12">
        <v>11.952</v>
      </c>
      <c r="H3755" s="12">
        <v>12</v>
      </c>
      <c r="I3755" s="12">
        <v>2.3904000000000001</v>
      </c>
      <c r="J3755" s="13">
        <v>0.23</v>
      </c>
      <c r="K3755" s="12" t="str">
        <f t="shared" si="232"/>
        <v>February</v>
      </c>
      <c r="L3755" s="24">
        <f t="shared" si="233"/>
        <v>0.2</v>
      </c>
      <c r="M3755" s="12">
        <f t="shared" si="234"/>
        <v>0.996</v>
      </c>
      <c r="N3755" s="19">
        <f t="shared" si="235"/>
        <v>9.2030399999999997</v>
      </c>
    </row>
    <row r="3756" spans="1:14" x14ac:dyDescent="0.3">
      <c r="A3756" s="10" t="s">
        <v>4497</v>
      </c>
      <c r="B3756" s="11">
        <v>42225</v>
      </c>
      <c r="C3756" s="12" t="s">
        <v>245</v>
      </c>
      <c r="D3756" s="12" t="s">
        <v>8</v>
      </c>
      <c r="E3756" s="12" t="s">
        <v>3</v>
      </c>
      <c r="F3756" s="12" t="s">
        <v>10</v>
      </c>
      <c r="G3756" s="12">
        <v>45</v>
      </c>
      <c r="H3756" s="12">
        <v>8</v>
      </c>
      <c r="I3756" s="12">
        <v>9</v>
      </c>
      <c r="J3756" s="13">
        <v>0.13</v>
      </c>
      <c r="K3756" s="12" t="str">
        <f t="shared" si="232"/>
        <v>August</v>
      </c>
      <c r="L3756" s="24">
        <f t="shared" si="233"/>
        <v>0.2</v>
      </c>
      <c r="M3756" s="12">
        <f t="shared" si="234"/>
        <v>5.625</v>
      </c>
      <c r="N3756" s="19">
        <f t="shared" si="235"/>
        <v>39.15</v>
      </c>
    </row>
    <row r="3757" spans="1:14" x14ac:dyDescent="0.3">
      <c r="A3757" s="10" t="s">
        <v>4498</v>
      </c>
      <c r="B3757" s="11">
        <v>43141</v>
      </c>
      <c r="C3757" s="12" t="s">
        <v>1500</v>
      </c>
      <c r="D3757" s="12" t="s">
        <v>8</v>
      </c>
      <c r="E3757" s="12" t="s">
        <v>30</v>
      </c>
      <c r="F3757" s="12" t="s">
        <v>10</v>
      </c>
      <c r="G3757" s="12">
        <v>112.12</v>
      </c>
      <c r="H3757" s="12">
        <v>18</v>
      </c>
      <c r="I3757" s="12">
        <v>22.423999999999999</v>
      </c>
      <c r="J3757" s="13">
        <v>0.18</v>
      </c>
      <c r="K3757" s="12" t="str">
        <f t="shared" si="232"/>
        <v>February</v>
      </c>
      <c r="L3757" s="24">
        <f t="shared" si="233"/>
        <v>0.19999999999999998</v>
      </c>
      <c r="M3757" s="12">
        <f t="shared" si="234"/>
        <v>6.2288888888888891</v>
      </c>
      <c r="N3757" s="19">
        <f t="shared" si="235"/>
        <v>91.938400000000001</v>
      </c>
    </row>
    <row r="3758" spans="1:14" x14ac:dyDescent="0.3">
      <c r="A3758" s="10" t="s">
        <v>4499</v>
      </c>
      <c r="B3758" s="11">
        <v>43423</v>
      </c>
      <c r="C3758" s="12" t="s">
        <v>4482</v>
      </c>
      <c r="D3758" s="12" t="s">
        <v>29</v>
      </c>
      <c r="E3758" s="12" t="s">
        <v>3</v>
      </c>
      <c r="F3758" s="12" t="s">
        <v>10</v>
      </c>
      <c r="G3758" s="12">
        <v>25.06</v>
      </c>
      <c r="H3758" s="12">
        <v>19</v>
      </c>
      <c r="I3758" s="12">
        <v>5.0119999999999996</v>
      </c>
      <c r="J3758" s="13">
        <v>0.25</v>
      </c>
      <c r="K3758" s="12" t="str">
        <f t="shared" si="232"/>
        <v>November</v>
      </c>
      <c r="L3758" s="24">
        <f t="shared" si="233"/>
        <v>0.19999999999999998</v>
      </c>
      <c r="M3758" s="12">
        <f t="shared" si="234"/>
        <v>1.3189473684210526</v>
      </c>
      <c r="N3758" s="19">
        <f t="shared" si="235"/>
        <v>18.794999999999998</v>
      </c>
    </row>
    <row r="3759" spans="1:14" x14ac:dyDescent="0.3">
      <c r="A3759" s="10" t="s">
        <v>4500</v>
      </c>
      <c r="B3759" s="11">
        <v>43099</v>
      </c>
      <c r="C3759" s="12" t="s">
        <v>1945</v>
      </c>
      <c r="D3759" s="12" t="s">
        <v>45</v>
      </c>
      <c r="E3759" s="12" t="s">
        <v>9</v>
      </c>
      <c r="F3759" s="12" t="s">
        <v>10</v>
      </c>
      <c r="G3759" s="12">
        <v>6.9240000000000004</v>
      </c>
      <c r="H3759" s="12">
        <v>12</v>
      </c>
      <c r="I3759" s="12">
        <v>1.3848</v>
      </c>
      <c r="J3759" s="13">
        <v>0.24</v>
      </c>
      <c r="K3759" s="12" t="str">
        <f t="shared" si="232"/>
        <v>December</v>
      </c>
      <c r="L3759" s="24">
        <f t="shared" si="233"/>
        <v>0.19999999999999998</v>
      </c>
      <c r="M3759" s="12">
        <f t="shared" si="234"/>
        <v>0.57700000000000007</v>
      </c>
      <c r="N3759" s="19">
        <f t="shared" si="235"/>
        <v>5.2622400000000003</v>
      </c>
    </row>
    <row r="3760" spans="1:14" x14ac:dyDescent="0.3">
      <c r="A3760" s="10" t="s">
        <v>4501</v>
      </c>
      <c r="B3760" s="11">
        <v>43112</v>
      </c>
      <c r="C3760" s="12" t="s">
        <v>966</v>
      </c>
      <c r="D3760" s="12" t="s">
        <v>45</v>
      </c>
      <c r="E3760" s="12" t="s">
        <v>3</v>
      </c>
      <c r="F3760" s="12" t="s">
        <v>10</v>
      </c>
      <c r="G3760" s="12">
        <v>37.392000000000003</v>
      </c>
      <c r="H3760" s="12">
        <v>27</v>
      </c>
      <c r="I3760" s="12">
        <v>7.4783999999999997</v>
      </c>
      <c r="J3760" s="13">
        <v>0.2</v>
      </c>
      <c r="K3760" s="12" t="str">
        <f t="shared" si="232"/>
        <v>January</v>
      </c>
      <c r="L3760" s="24">
        <f t="shared" si="233"/>
        <v>0.19999999999999998</v>
      </c>
      <c r="M3760" s="12">
        <f t="shared" si="234"/>
        <v>1.3848888888888891</v>
      </c>
      <c r="N3760" s="19">
        <f t="shared" si="235"/>
        <v>29.913600000000002</v>
      </c>
    </row>
    <row r="3761" spans="1:14" x14ac:dyDescent="0.3">
      <c r="A3761" s="10" t="s">
        <v>4502</v>
      </c>
      <c r="B3761" s="11">
        <v>42899</v>
      </c>
      <c r="C3761" s="12" t="s">
        <v>700</v>
      </c>
      <c r="D3761" s="12" t="s">
        <v>8</v>
      </c>
      <c r="E3761" s="12" t="s">
        <v>3</v>
      </c>
      <c r="F3761" s="12" t="s">
        <v>10</v>
      </c>
      <c r="G3761" s="12">
        <v>18.899999999999999</v>
      </c>
      <c r="H3761" s="12">
        <v>4</v>
      </c>
      <c r="I3761" s="12">
        <v>3.78</v>
      </c>
      <c r="J3761" s="13">
        <v>0.22</v>
      </c>
      <c r="K3761" s="12" t="str">
        <f t="shared" si="232"/>
        <v>June</v>
      </c>
      <c r="L3761" s="24">
        <f t="shared" si="233"/>
        <v>0.2</v>
      </c>
      <c r="M3761" s="12">
        <f t="shared" si="234"/>
        <v>4.7249999999999996</v>
      </c>
      <c r="N3761" s="19">
        <f t="shared" si="235"/>
        <v>14.741999999999999</v>
      </c>
    </row>
    <row r="3762" spans="1:14" x14ac:dyDescent="0.3">
      <c r="A3762" s="10" t="s">
        <v>4503</v>
      </c>
      <c r="B3762" s="11">
        <v>42143</v>
      </c>
      <c r="C3762" s="12" t="s">
        <v>2760</v>
      </c>
      <c r="D3762" s="12" t="s">
        <v>45</v>
      </c>
      <c r="E3762" s="12" t="s">
        <v>3</v>
      </c>
      <c r="F3762" s="12" t="s">
        <v>10</v>
      </c>
      <c r="G3762" s="12">
        <v>57.42</v>
      </c>
      <c r="H3762" s="12">
        <v>12</v>
      </c>
      <c r="I3762" s="12">
        <v>11.484</v>
      </c>
      <c r="J3762" s="13">
        <v>0.24</v>
      </c>
      <c r="K3762" s="12" t="str">
        <f t="shared" si="232"/>
        <v>May</v>
      </c>
      <c r="L3762" s="24">
        <f t="shared" si="233"/>
        <v>0.19999999999999998</v>
      </c>
      <c r="M3762" s="12">
        <f t="shared" si="234"/>
        <v>4.7850000000000001</v>
      </c>
      <c r="N3762" s="19">
        <f t="shared" si="235"/>
        <v>43.639200000000002</v>
      </c>
    </row>
    <row r="3763" spans="1:14" x14ac:dyDescent="0.3">
      <c r="A3763" s="10" t="s">
        <v>4504</v>
      </c>
      <c r="B3763" s="11">
        <v>43130</v>
      </c>
      <c r="C3763" s="12" t="s">
        <v>926</v>
      </c>
      <c r="D3763" s="12" t="s">
        <v>29</v>
      </c>
      <c r="E3763" s="12" t="s">
        <v>30</v>
      </c>
      <c r="F3763" s="12" t="s">
        <v>10</v>
      </c>
      <c r="G3763" s="12">
        <v>12.74</v>
      </c>
      <c r="H3763" s="12">
        <v>11</v>
      </c>
      <c r="I3763" s="12">
        <v>2.548</v>
      </c>
      <c r="J3763" s="13">
        <v>0</v>
      </c>
      <c r="K3763" s="12" t="str">
        <f t="shared" si="232"/>
        <v>January</v>
      </c>
      <c r="L3763" s="24">
        <f t="shared" si="233"/>
        <v>0.2</v>
      </c>
      <c r="M3763" s="12">
        <f t="shared" si="234"/>
        <v>1.1581818181818182</v>
      </c>
      <c r="N3763" s="19">
        <f t="shared" si="235"/>
        <v>12.74</v>
      </c>
    </row>
    <row r="3764" spans="1:14" x14ac:dyDescent="0.3">
      <c r="A3764" s="10" t="s">
        <v>4505</v>
      </c>
      <c r="B3764" s="11">
        <v>42702</v>
      </c>
      <c r="C3764" s="12" t="s">
        <v>2877</v>
      </c>
      <c r="D3764" s="12" t="s">
        <v>8</v>
      </c>
      <c r="E3764" s="12" t="s">
        <v>3</v>
      </c>
      <c r="F3764" s="12" t="s">
        <v>4</v>
      </c>
      <c r="G3764" s="12">
        <v>322.58999999999997</v>
      </c>
      <c r="H3764" s="12">
        <v>17</v>
      </c>
      <c r="I3764" s="12">
        <v>64.518000000000001</v>
      </c>
      <c r="J3764" s="13">
        <v>0.05</v>
      </c>
      <c r="K3764" s="12" t="str">
        <f t="shared" si="232"/>
        <v>November</v>
      </c>
      <c r="L3764" s="24">
        <f t="shared" si="233"/>
        <v>0.2</v>
      </c>
      <c r="M3764" s="12">
        <f t="shared" si="234"/>
        <v>18.975882352941174</v>
      </c>
      <c r="N3764" s="19">
        <f t="shared" si="235"/>
        <v>306.46049999999997</v>
      </c>
    </row>
    <row r="3765" spans="1:14" x14ac:dyDescent="0.3">
      <c r="A3765" s="10" t="s">
        <v>4506</v>
      </c>
      <c r="B3765" s="11">
        <v>43396</v>
      </c>
      <c r="C3765" s="12" t="s">
        <v>4227</v>
      </c>
      <c r="D3765" s="12" t="s">
        <v>45</v>
      </c>
      <c r="E3765" s="12" t="s">
        <v>3</v>
      </c>
      <c r="F3765" s="12" t="s">
        <v>10</v>
      </c>
      <c r="G3765" s="12">
        <v>9.7620000000000005</v>
      </c>
      <c r="H3765" s="12">
        <v>9</v>
      </c>
      <c r="I3765" s="12">
        <v>1.9523999999999999</v>
      </c>
      <c r="J3765" s="13">
        <v>0.03</v>
      </c>
      <c r="K3765" s="12" t="str">
        <f t="shared" si="232"/>
        <v>October</v>
      </c>
      <c r="L3765" s="24">
        <f t="shared" si="233"/>
        <v>0.19999999999999998</v>
      </c>
      <c r="M3765" s="12">
        <f t="shared" si="234"/>
        <v>1.0846666666666667</v>
      </c>
      <c r="N3765" s="19">
        <f t="shared" si="235"/>
        <v>9.4691400000000012</v>
      </c>
    </row>
    <row r="3766" spans="1:14" x14ac:dyDescent="0.3">
      <c r="A3766" s="10" t="s">
        <v>4507</v>
      </c>
      <c r="B3766" s="11">
        <v>43290</v>
      </c>
      <c r="C3766" s="12" t="s">
        <v>296</v>
      </c>
      <c r="D3766" s="12" t="s">
        <v>45</v>
      </c>
      <c r="E3766" s="12" t="s">
        <v>3</v>
      </c>
      <c r="F3766" s="12" t="s">
        <v>10</v>
      </c>
      <c r="G3766" s="12">
        <v>29.24</v>
      </c>
      <c r="H3766" s="12">
        <v>21</v>
      </c>
      <c r="I3766" s="12">
        <v>5.8479999999999999</v>
      </c>
      <c r="J3766" s="13">
        <v>7.0000000000000007E-2</v>
      </c>
      <c r="K3766" s="12" t="str">
        <f t="shared" si="232"/>
        <v>July</v>
      </c>
      <c r="L3766" s="24">
        <f t="shared" si="233"/>
        <v>0.2</v>
      </c>
      <c r="M3766" s="12">
        <f t="shared" si="234"/>
        <v>1.3923809523809523</v>
      </c>
      <c r="N3766" s="19">
        <f t="shared" si="235"/>
        <v>27.193199999999997</v>
      </c>
    </row>
    <row r="3767" spans="1:14" x14ac:dyDescent="0.3">
      <c r="A3767" s="10" t="s">
        <v>4508</v>
      </c>
      <c r="B3767" s="11">
        <v>43098</v>
      </c>
      <c r="C3767" s="12" t="s">
        <v>605</v>
      </c>
      <c r="D3767" s="12" t="s">
        <v>45</v>
      </c>
      <c r="E3767" s="12" t="s">
        <v>9</v>
      </c>
      <c r="F3767" s="12" t="s">
        <v>10</v>
      </c>
      <c r="G3767" s="12">
        <v>38.088000000000001</v>
      </c>
      <c r="H3767" s="12">
        <v>12</v>
      </c>
      <c r="I3767" s="12">
        <v>7.6176000000000004</v>
      </c>
      <c r="J3767" s="13">
        <v>0.01</v>
      </c>
      <c r="K3767" s="12" t="str">
        <f t="shared" si="232"/>
        <v>December</v>
      </c>
      <c r="L3767" s="24">
        <f t="shared" si="233"/>
        <v>0.2</v>
      </c>
      <c r="M3767" s="12">
        <f t="shared" si="234"/>
        <v>3.1739999999999999</v>
      </c>
      <c r="N3767" s="19">
        <f t="shared" si="235"/>
        <v>37.707120000000003</v>
      </c>
    </row>
    <row r="3768" spans="1:14" x14ac:dyDescent="0.3">
      <c r="A3768" s="10" t="s">
        <v>4509</v>
      </c>
      <c r="B3768" s="11">
        <v>42502</v>
      </c>
      <c r="C3768" s="12" t="s">
        <v>2701</v>
      </c>
      <c r="D3768" s="12" t="s">
        <v>8</v>
      </c>
      <c r="E3768" s="12" t="s">
        <v>3</v>
      </c>
      <c r="F3768" s="12" t="s">
        <v>18</v>
      </c>
      <c r="G3768" s="12">
        <v>47.984000000000002</v>
      </c>
      <c r="H3768" s="12">
        <v>13</v>
      </c>
      <c r="I3768" s="12">
        <v>9.5968</v>
      </c>
      <c r="J3768" s="13">
        <v>0.08</v>
      </c>
      <c r="K3768" s="12" t="str">
        <f t="shared" si="232"/>
        <v>May</v>
      </c>
      <c r="L3768" s="24">
        <f t="shared" si="233"/>
        <v>0.19999999999999998</v>
      </c>
      <c r="M3768" s="12">
        <f t="shared" si="234"/>
        <v>3.6910769230769231</v>
      </c>
      <c r="N3768" s="19">
        <f t="shared" si="235"/>
        <v>44.14528</v>
      </c>
    </row>
    <row r="3769" spans="1:14" x14ac:dyDescent="0.3">
      <c r="A3769" s="10" t="s">
        <v>4510</v>
      </c>
      <c r="B3769" s="11">
        <v>42015</v>
      </c>
      <c r="C3769" s="12" t="s">
        <v>1688</v>
      </c>
      <c r="D3769" s="12" t="s">
        <v>2</v>
      </c>
      <c r="E3769" s="12" t="s">
        <v>9</v>
      </c>
      <c r="F3769" s="12" t="s">
        <v>10</v>
      </c>
      <c r="G3769" s="12">
        <v>15.696</v>
      </c>
      <c r="H3769" s="12">
        <v>26</v>
      </c>
      <c r="I3769" s="12">
        <v>3.1392000000000002</v>
      </c>
      <c r="J3769" s="13">
        <v>0.09</v>
      </c>
      <c r="K3769" s="12" t="str">
        <f t="shared" si="232"/>
        <v>January</v>
      </c>
      <c r="L3769" s="24">
        <f t="shared" si="233"/>
        <v>0.2</v>
      </c>
      <c r="M3769" s="12">
        <f t="shared" si="234"/>
        <v>0.60369230769230764</v>
      </c>
      <c r="N3769" s="19">
        <f t="shared" si="235"/>
        <v>14.28336</v>
      </c>
    </row>
    <row r="3770" spans="1:14" x14ac:dyDescent="0.3">
      <c r="A3770" s="10" t="s">
        <v>4511</v>
      </c>
      <c r="B3770" s="11">
        <v>42841</v>
      </c>
      <c r="C3770" s="12" t="s">
        <v>997</v>
      </c>
      <c r="D3770" s="12" t="s">
        <v>2</v>
      </c>
      <c r="E3770" s="12" t="s">
        <v>3</v>
      </c>
      <c r="F3770" s="12" t="s">
        <v>10</v>
      </c>
      <c r="G3770" s="12">
        <v>12.84</v>
      </c>
      <c r="H3770" s="12">
        <v>22</v>
      </c>
      <c r="I3770" s="12">
        <v>2.5680000000000001</v>
      </c>
      <c r="J3770" s="13">
        <v>0.09</v>
      </c>
      <c r="K3770" s="12" t="str">
        <f t="shared" si="232"/>
        <v>April</v>
      </c>
      <c r="L3770" s="24">
        <f t="shared" si="233"/>
        <v>0.2</v>
      </c>
      <c r="M3770" s="12">
        <f t="shared" si="234"/>
        <v>0.58363636363636362</v>
      </c>
      <c r="N3770" s="19">
        <f t="shared" si="235"/>
        <v>11.6844</v>
      </c>
    </row>
    <row r="3771" spans="1:14" x14ac:dyDescent="0.3">
      <c r="A3771" s="10" t="s">
        <v>4512</v>
      </c>
      <c r="B3771" s="11">
        <v>43234</v>
      </c>
      <c r="C3771" s="12" t="s">
        <v>4513</v>
      </c>
      <c r="D3771" s="12" t="s">
        <v>45</v>
      </c>
      <c r="E3771" s="12" t="s">
        <v>3</v>
      </c>
      <c r="F3771" s="12" t="s">
        <v>18</v>
      </c>
      <c r="G3771" s="12">
        <v>539.97</v>
      </c>
      <c r="H3771" s="12">
        <v>14</v>
      </c>
      <c r="I3771" s="12">
        <v>107.994</v>
      </c>
      <c r="J3771" s="13">
        <v>0.21</v>
      </c>
      <c r="K3771" s="12" t="str">
        <f t="shared" si="232"/>
        <v>May</v>
      </c>
      <c r="L3771" s="24">
        <f t="shared" si="233"/>
        <v>0.19999999999999998</v>
      </c>
      <c r="M3771" s="12">
        <f t="shared" si="234"/>
        <v>38.569285714285719</v>
      </c>
      <c r="N3771" s="19">
        <f t="shared" si="235"/>
        <v>426.57630000000006</v>
      </c>
    </row>
    <row r="3772" spans="1:14" x14ac:dyDescent="0.3">
      <c r="A3772" s="10" t="s">
        <v>4514</v>
      </c>
      <c r="B3772" s="11">
        <v>42443</v>
      </c>
      <c r="C3772" s="12" t="s">
        <v>759</v>
      </c>
      <c r="D3772" s="12" t="s">
        <v>29</v>
      </c>
      <c r="E3772" s="12" t="s">
        <v>3</v>
      </c>
      <c r="F3772" s="12" t="s">
        <v>10</v>
      </c>
      <c r="G3772" s="12">
        <v>16.52</v>
      </c>
      <c r="H3772" s="12">
        <v>25</v>
      </c>
      <c r="I3772" s="12">
        <v>3.3039999999999998</v>
      </c>
      <c r="J3772" s="13">
        <v>0.06</v>
      </c>
      <c r="K3772" s="12" t="str">
        <f t="shared" si="232"/>
        <v>March</v>
      </c>
      <c r="L3772" s="24">
        <f t="shared" si="233"/>
        <v>0.19999999999999998</v>
      </c>
      <c r="M3772" s="12">
        <f t="shared" si="234"/>
        <v>0.66079999999999994</v>
      </c>
      <c r="N3772" s="19">
        <f t="shared" si="235"/>
        <v>15.5288</v>
      </c>
    </row>
    <row r="3773" spans="1:14" x14ac:dyDescent="0.3">
      <c r="A3773" s="10" t="s">
        <v>4515</v>
      </c>
      <c r="B3773" s="11">
        <v>43114</v>
      </c>
      <c r="C3773" s="12" t="s">
        <v>4516</v>
      </c>
      <c r="D3773" s="12" t="s">
        <v>8</v>
      </c>
      <c r="E3773" s="12" t="s">
        <v>9</v>
      </c>
      <c r="F3773" s="12" t="s">
        <v>18</v>
      </c>
      <c r="G3773" s="12">
        <v>169.06399999999999</v>
      </c>
      <c r="H3773" s="12">
        <v>12</v>
      </c>
      <c r="I3773" s="12">
        <v>33.812800000000003</v>
      </c>
      <c r="J3773" s="13">
        <v>0.17</v>
      </c>
      <c r="K3773" s="12" t="str">
        <f t="shared" si="232"/>
        <v>January</v>
      </c>
      <c r="L3773" s="24">
        <f t="shared" si="233"/>
        <v>0.20000000000000004</v>
      </c>
      <c r="M3773" s="12">
        <f t="shared" si="234"/>
        <v>14.088666666666667</v>
      </c>
      <c r="N3773" s="19">
        <f t="shared" si="235"/>
        <v>140.32311999999999</v>
      </c>
    </row>
    <row r="3774" spans="1:14" x14ac:dyDescent="0.3">
      <c r="A3774" s="10" t="s">
        <v>4517</v>
      </c>
      <c r="B3774" s="11">
        <v>42585</v>
      </c>
      <c r="C3774" s="12" t="s">
        <v>914</v>
      </c>
      <c r="D3774" s="12" t="s">
        <v>8</v>
      </c>
      <c r="E3774" s="12" t="s">
        <v>9</v>
      </c>
      <c r="F3774" s="12" t="s">
        <v>10</v>
      </c>
      <c r="G3774" s="12">
        <v>19.440000000000001</v>
      </c>
      <c r="H3774" s="12">
        <v>1</v>
      </c>
      <c r="I3774" s="12">
        <v>3.8879999999999999</v>
      </c>
      <c r="J3774" s="13">
        <v>0.1</v>
      </c>
      <c r="K3774" s="12" t="str">
        <f t="shared" si="232"/>
        <v>August</v>
      </c>
      <c r="L3774" s="24">
        <f t="shared" si="233"/>
        <v>0.19999999999999998</v>
      </c>
      <c r="M3774" s="12">
        <f t="shared" si="234"/>
        <v>19.440000000000001</v>
      </c>
      <c r="N3774" s="19">
        <f t="shared" si="235"/>
        <v>17.496000000000002</v>
      </c>
    </row>
    <row r="3775" spans="1:14" x14ac:dyDescent="0.3">
      <c r="A3775" s="10" t="s">
        <v>4518</v>
      </c>
      <c r="B3775" s="11">
        <v>42318</v>
      </c>
      <c r="C3775" s="12" t="s">
        <v>222</v>
      </c>
      <c r="D3775" s="12" t="s">
        <v>8</v>
      </c>
      <c r="E3775" s="12" t="s">
        <v>3</v>
      </c>
      <c r="F3775" s="12" t="s">
        <v>10</v>
      </c>
      <c r="G3775" s="12">
        <v>31.92</v>
      </c>
      <c r="H3775" s="12">
        <v>5</v>
      </c>
      <c r="I3775" s="12">
        <v>6.3840000000000003</v>
      </c>
      <c r="J3775" s="13">
        <v>0.18</v>
      </c>
      <c r="K3775" s="12" t="str">
        <f t="shared" si="232"/>
        <v>November</v>
      </c>
      <c r="L3775" s="24">
        <f t="shared" si="233"/>
        <v>0.2</v>
      </c>
      <c r="M3775" s="12">
        <f t="shared" si="234"/>
        <v>6.3840000000000003</v>
      </c>
      <c r="N3775" s="19">
        <f t="shared" si="235"/>
        <v>26.174400000000002</v>
      </c>
    </row>
    <row r="3776" spans="1:14" x14ac:dyDescent="0.3">
      <c r="A3776" s="10" t="s">
        <v>4519</v>
      </c>
      <c r="B3776" s="11">
        <v>42473</v>
      </c>
      <c r="C3776" s="12" t="s">
        <v>4153</v>
      </c>
      <c r="D3776" s="12" t="s">
        <v>2</v>
      </c>
      <c r="E3776" s="12" t="s">
        <v>30</v>
      </c>
      <c r="F3776" s="12" t="s">
        <v>10</v>
      </c>
      <c r="G3776" s="12">
        <v>31.103999999999999</v>
      </c>
      <c r="H3776" s="12">
        <v>12</v>
      </c>
      <c r="I3776" s="12">
        <v>6.2207999999999997</v>
      </c>
      <c r="J3776" s="13">
        <v>0.04</v>
      </c>
      <c r="K3776" s="12" t="str">
        <f t="shared" si="232"/>
        <v>April</v>
      </c>
      <c r="L3776" s="24">
        <f t="shared" si="233"/>
        <v>0.19999999999999998</v>
      </c>
      <c r="M3776" s="12">
        <f t="shared" si="234"/>
        <v>2.5920000000000001</v>
      </c>
      <c r="N3776" s="19">
        <f t="shared" si="235"/>
        <v>29.859839999999998</v>
      </c>
    </row>
    <row r="3777" spans="1:14" x14ac:dyDescent="0.3">
      <c r="A3777" s="10" t="s">
        <v>4520</v>
      </c>
      <c r="B3777" s="11">
        <v>43420</v>
      </c>
      <c r="C3777" s="12" t="s">
        <v>985</v>
      </c>
      <c r="D3777" s="12" t="s">
        <v>8</v>
      </c>
      <c r="E3777" s="12" t="s">
        <v>3</v>
      </c>
      <c r="F3777" s="12" t="s">
        <v>10</v>
      </c>
      <c r="G3777" s="12">
        <v>48.86</v>
      </c>
      <c r="H3777" s="12">
        <v>27</v>
      </c>
      <c r="I3777" s="12">
        <v>9.7720000000000002</v>
      </c>
      <c r="J3777" s="13">
        <v>0.23</v>
      </c>
      <c r="K3777" s="12" t="str">
        <f t="shared" si="232"/>
        <v>November</v>
      </c>
      <c r="L3777" s="24">
        <f t="shared" si="233"/>
        <v>0.2</v>
      </c>
      <c r="M3777" s="12">
        <f t="shared" si="234"/>
        <v>1.8096296296296297</v>
      </c>
      <c r="N3777" s="19">
        <f t="shared" si="235"/>
        <v>37.622199999999999</v>
      </c>
    </row>
    <row r="3778" spans="1:14" x14ac:dyDescent="0.3">
      <c r="A3778" s="10" t="s">
        <v>4521</v>
      </c>
      <c r="B3778" s="11">
        <v>42703</v>
      </c>
      <c r="C3778" s="12" t="s">
        <v>4522</v>
      </c>
      <c r="D3778" s="12" t="s">
        <v>8</v>
      </c>
      <c r="E3778" s="12" t="s">
        <v>30</v>
      </c>
      <c r="F3778" s="12" t="s">
        <v>10</v>
      </c>
      <c r="G3778" s="12">
        <v>56.3</v>
      </c>
      <c r="H3778" s="12">
        <v>14</v>
      </c>
      <c r="I3778" s="12">
        <v>11.26</v>
      </c>
      <c r="J3778" s="13">
        <v>0.2</v>
      </c>
      <c r="K3778" s="12" t="str">
        <f t="shared" ref="K3778:K3841" si="236">TEXT(B3778,"mmmm")</f>
        <v>November</v>
      </c>
      <c r="L3778" s="24">
        <f t="shared" ref="L3778:L3841" si="237">I3778/G3778</f>
        <v>0.2</v>
      </c>
      <c r="M3778" s="12">
        <f t="shared" ref="M3778:M3841" si="238">G3778/H3778</f>
        <v>4.0214285714285714</v>
      </c>
      <c r="N3778" s="19">
        <f t="shared" ref="N3778:N3841" si="239">G3778-(G3778*J3778)</f>
        <v>45.04</v>
      </c>
    </row>
    <row r="3779" spans="1:14" x14ac:dyDescent="0.3">
      <c r="A3779" s="10" t="s">
        <v>4523</v>
      </c>
      <c r="B3779" s="11">
        <v>42189</v>
      </c>
      <c r="C3779" s="12" t="s">
        <v>999</v>
      </c>
      <c r="D3779" s="12" t="s">
        <v>45</v>
      </c>
      <c r="E3779" s="12" t="s">
        <v>9</v>
      </c>
      <c r="F3779" s="12" t="s">
        <v>18</v>
      </c>
      <c r="G3779" s="12">
        <v>629.95000000000005</v>
      </c>
      <c r="H3779" s="12">
        <v>14</v>
      </c>
      <c r="I3779" s="12">
        <v>125.99</v>
      </c>
      <c r="J3779" s="13">
        <v>0.22</v>
      </c>
      <c r="K3779" s="12" t="str">
        <f t="shared" si="236"/>
        <v>July</v>
      </c>
      <c r="L3779" s="24">
        <f t="shared" si="237"/>
        <v>0.19999999999999998</v>
      </c>
      <c r="M3779" s="12">
        <f t="shared" si="238"/>
        <v>44.996428571428574</v>
      </c>
      <c r="N3779" s="19">
        <f t="shared" si="239"/>
        <v>491.36100000000005</v>
      </c>
    </row>
    <row r="3780" spans="1:14" x14ac:dyDescent="0.3">
      <c r="A3780" s="10" t="s">
        <v>4524</v>
      </c>
      <c r="B3780" s="11">
        <v>42902</v>
      </c>
      <c r="C3780" s="12" t="s">
        <v>779</v>
      </c>
      <c r="D3780" s="12" t="s">
        <v>8</v>
      </c>
      <c r="E3780" s="12" t="s">
        <v>3</v>
      </c>
      <c r="F3780" s="12" t="s">
        <v>10</v>
      </c>
      <c r="G3780" s="12">
        <v>46.35</v>
      </c>
      <c r="H3780" s="12">
        <v>25</v>
      </c>
      <c r="I3780" s="12">
        <v>9.27</v>
      </c>
      <c r="J3780" s="13">
        <v>0.1</v>
      </c>
      <c r="K3780" s="12" t="str">
        <f t="shared" si="236"/>
        <v>June</v>
      </c>
      <c r="L3780" s="24">
        <f t="shared" si="237"/>
        <v>0.19999999999999998</v>
      </c>
      <c r="M3780" s="12">
        <f t="shared" si="238"/>
        <v>1.8540000000000001</v>
      </c>
      <c r="N3780" s="19">
        <f t="shared" si="239"/>
        <v>41.715000000000003</v>
      </c>
    </row>
    <row r="3781" spans="1:14" x14ac:dyDescent="0.3">
      <c r="A3781" s="10" t="s">
        <v>4525</v>
      </c>
      <c r="B3781" s="11">
        <v>43254</v>
      </c>
      <c r="C3781" s="12" t="s">
        <v>1639</v>
      </c>
      <c r="D3781" s="12" t="s">
        <v>8</v>
      </c>
      <c r="E3781" s="12" t="s">
        <v>30</v>
      </c>
      <c r="F3781" s="12" t="s">
        <v>10</v>
      </c>
      <c r="G3781" s="12">
        <v>14.976000000000001</v>
      </c>
      <c r="H3781" s="12">
        <v>4</v>
      </c>
      <c r="I3781" s="12">
        <v>2.9952000000000001</v>
      </c>
      <c r="J3781" s="13">
        <v>0.06</v>
      </c>
      <c r="K3781" s="12" t="str">
        <f t="shared" si="236"/>
        <v>June</v>
      </c>
      <c r="L3781" s="24">
        <f t="shared" si="237"/>
        <v>0.19999999999999998</v>
      </c>
      <c r="M3781" s="12">
        <f t="shared" si="238"/>
        <v>3.7440000000000002</v>
      </c>
      <c r="N3781" s="19">
        <f t="shared" si="239"/>
        <v>14.077440000000001</v>
      </c>
    </row>
    <row r="3782" spans="1:14" x14ac:dyDescent="0.3">
      <c r="A3782" s="10" t="s">
        <v>4526</v>
      </c>
      <c r="B3782" s="11">
        <v>43291</v>
      </c>
      <c r="C3782" s="12" t="s">
        <v>1103</v>
      </c>
      <c r="D3782" s="12" t="s">
        <v>2</v>
      </c>
      <c r="E3782" s="12" t="s">
        <v>3</v>
      </c>
      <c r="F3782" s="12" t="s">
        <v>10</v>
      </c>
      <c r="G3782" s="12">
        <v>4.24</v>
      </c>
      <c r="H3782" s="12">
        <v>16</v>
      </c>
      <c r="I3782" s="12">
        <v>0.84799999999999998</v>
      </c>
      <c r="J3782" s="13">
        <v>0.1</v>
      </c>
      <c r="K3782" s="12" t="str">
        <f t="shared" si="236"/>
        <v>July</v>
      </c>
      <c r="L3782" s="24">
        <f t="shared" si="237"/>
        <v>0.19999999999999998</v>
      </c>
      <c r="M3782" s="12">
        <f t="shared" si="238"/>
        <v>0.26500000000000001</v>
      </c>
      <c r="N3782" s="19">
        <f t="shared" si="239"/>
        <v>3.8160000000000003</v>
      </c>
    </row>
    <row r="3783" spans="1:14" x14ac:dyDescent="0.3">
      <c r="A3783" s="10" t="s">
        <v>4527</v>
      </c>
      <c r="B3783" s="11">
        <v>43261</v>
      </c>
      <c r="C3783" s="12" t="s">
        <v>4528</v>
      </c>
      <c r="D3783" s="12" t="s">
        <v>45</v>
      </c>
      <c r="E3783" s="12" t="s">
        <v>30</v>
      </c>
      <c r="F3783" s="12" t="s">
        <v>18</v>
      </c>
      <c r="G3783" s="12">
        <v>319.95999999999998</v>
      </c>
      <c r="H3783" s="12">
        <v>20</v>
      </c>
      <c r="I3783" s="12">
        <v>63.991999999999997</v>
      </c>
      <c r="J3783" s="13">
        <v>0.09</v>
      </c>
      <c r="K3783" s="12" t="str">
        <f t="shared" si="236"/>
        <v>June</v>
      </c>
      <c r="L3783" s="24">
        <f t="shared" si="237"/>
        <v>0.2</v>
      </c>
      <c r="M3783" s="12">
        <f t="shared" si="238"/>
        <v>15.997999999999999</v>
      </c>
      <c r="N3783" s="19">
        <f t="shared" si="239"/>
        <v>291.16359999999997</v>
      </c>
    </row>
    <row r="3784" spans="1:14" x14ac:dyDescent="0.3">
      <c r="A3784" s="10" t="s">
        <v>4529</v>
      </c>
      <c r="B3784" s="11">
        <v>42867</v>
      </c>
      <c r="C3784" s="12" t="s">
        <v>3261</v>
      </c>
      <c r="D3784" s="12" t="s">
        <v>8</v>
      </c>
      <c r="E3784" s="12" t="s">
        <v>9</v>
      </c>
      <c r="F3784" s="12" t="s">
        <v>4</v>
      </c>
      <c r="G3784" s="12">
        <v>81.94</v>
      </c>
      <c r="H3784" s="12">
        <v>17</v>
      </c>
      <c r="I3784" s="12">
        <v>16.388000000000002</v>
      </c>
      <c r="J3784" s="13">
        <v>0.25</v>
      </c>
      <c r="K3784" s="12" t="str">
        <f t="shared" si="236"/>
        <v>May</v>
      </c>
      <c r="L3784" s="24">
        <f t="shared" si="237"/>
        <v>0.20000000000000004</v>
      </c>
      <c r="M3784" s="12">
        <f t="shared" si="238"/>
        <v>4.82</v>
      </c>
      <c r="N3784" s="19">
        <f t="shared" si="239"/>
        <v>61.454999999999998</v>
      </c>
    </row>
    <row r="3785" spans="1:14" x14ac:dyDescent="0.3">
      <c r="A3785" s="10" t="s">
        <v>4530</v>
      </c>
      <c r="B3785" s="11">
        <v>43029</v>
      </c>
      <c r="C3785" s="12" t="s">
        <v>1459</v>
      </c>
      <c r="D3785" s="12" t="s">
        <v>29</v>
      </c>
      <c r="E3785" s="12" t="s">
        <v>3</v>
      </c>
      <c r="F3785" s="12" t="s">
        <v>18</v>
      </c>
      <c r="G3785" s="12">
        <v>98.16</v>
      </c>
      <c r="H3785" s="12">
        <v>19</v>
      </c>
      <c r="I3785" s="12">
        <v>19.632000000000001</v>
      </c>
      <c r="J3785" s="13">
        <v>0.09</v>
      </c>
      <c r="K3785" s="12" t="str">
        <f t="shared" si="236"/>
        <v>October</v>
      </c>
      <c r="L3785" s="24">
        <f t="shared" si="237"/>
        <v>0.2</v>
      </c>
      <c r="M3785" s="12">
        <f t="shared" si="238"/>
        <v>5.1663157894736838</v>
      </c>
      <c r="N3785" s="19">
        <f t="shared" si="239"/>
        <v>89.325599999999994</v>
      </c>
    </row>
    <row r="3786" spans="1:14" x14ac:dyDescent="0.3">
      <c r="A3786" s="10" t="s">
        <v>4531</v>
      </c>
      <c r="B3786" s="11">
        <v>43238</v>
      </c>
      <c r="C3786" s="12" t="s">
        <v>4532</v>
      </c>
      <c r="D3786" s="12" t="s">
        <v>29</v>
      </c>
      <c r="E3786" s="12" t="s">
        <v>9</v>
      </c>
      <c r="F3786" s="12" t="s">
        <v>10</v>
      </c>
      <c r="G3786" s="12">
        <v>6.8739999999999997</v>
      </c>
      <c r="H3786" s="12">
        <v>21</v>
      </c>
      <c r="I3786" s="12">
        <v>1.3748</v>
      </c>
      <c r="J3786" s="13">
        <v>0.23</v>
      </c>
      <c r="K3786" s="12" t="str">
        <f t="shared" si="236"/>
        <v>May</v>
      </c>
      <c r="L3786" s="24">
        <f t="shared" si="237"/>
        <v>0.2</v>
      </c>
      <c r="M3786" s="12">
        <f t="shared" si="238"/>
        <v>0.32733333333333331</v>
      </c>
      <c r="N3786" s="19">
        <f t="shared" si="239"/>
        <v>5.29298</v>
      </c>
    </row>
    <row r="3787" spans="1:14" x14ac:dyDescent="0.3">
      <c r="A3787" s="10" t="s">
        <v>4533</v>
      </c>
      <c r="B3787" s="11">
        <v>43004</v>
      </c>
      <c r="C3787" s="12" t="s">
        <v>4425</v>
      </c>
      <c r="D3787" s="12" t="s">
        <v>2</v>
      </c>
      <c r="E3787" s="12" t="s">
        <v>9</v>
      </c>
      <c r="F3787" s="12" t="s">
        <v>10</v>
      </c>
      <c r="G3787" s="12">
        <v>9.99</v>
      </c>
      <c r="H3787" s="12">
        <v>30</v>
      </c>
      <c r="I3787" s="12">
        <v>1.998</v>
      </c>
      <c r="J3787" s="13">
        <v>0.2</v>
      </c>
      <c r="K3787" s="12" t="str">
        <f t="shared" si="236"/>
        <v>September</v>
      </c>
      <c r="L3787" s="24">
        <f t="shared" si="237"/>
        <v>0.19999999999999998</v>
      </c>
      <c r="M3787" s="12">
        <f t="shared" si="238"/>
        <v>0.33300000000000002</v>
      </c>
      <c r="N3787" s="19">
        <f t="shared" si="239"/>
        <v>7.992</v>
      </c>
    </row>
    <row r="3788" spans="1:14" x14ac:dyDescent="0.3">
      <c r="A3788" s="10" t="s">
        <v>4534</v>
      </c>
      <c r="B3788" s="11">
        <v>43421</v>
      </c>
      <c r="C3788" s="12" t="s">
        <v>1239</v>
      </c>
      <c r="D3788" s="12" t="s">
        <v>29</v>
      </c>
      <c r="E3788" s="12" t="s">
        <v>3</v>
      </c>
      <c r="F3788" s="12" t="s">
        <v>18</v>
      </c>
      <c r="G3788" s="12">
        <v>10499.97</v>
      </c>
      <c r="H3788" s="12">
        <v>8</v>
      </c>
      <c r="I3788" s="12">
        <v>2099.9940000000001</v>
      </c>
      <c r="J3788" s="13">
        <v>0.16</v>
      </c>
      <c r="K3788" s="12" t="str">
        <f t="shared" si="236"/>
        <v>November</v>
      </c>
      <c r="L3788" s="24">
        <f t="shared" si="237"/>
        <v>0.20000000000000004</v>
      </c>
      <c r="M3788" s="12">
        <f t="shared" si="238"/>
        <v>1312.4962499999999</v>
      </c>
      <c r="N3788" s="19">
        <f t="shared" si="239"/>
        <v>8819.9748</v>
      </c>
    </row>
    <row r="3789" spans="1:14" x14ac:dyDescent="0.3">
      <c r="A3789" s="10" t="s">
        <v>4535</v>
      </c>
      <c r="B3789" s="11">
        <v>42589</v>
      </c>
      <c r="C3789" s="12" t="s">
        <v>3491</v>
      </c>
      <c r="D3789" s="12" t="s">
        <v>8</v>
      </c>
      <c r="E3789" s="12" t="s">
        <v>3</v>
      </c>
      <c r="F3789" s="12" t="s">
        <v>10</v>
      </c>
      <c r="G3789" s="12">
        <v>21.12</v>
      </c>
      <c r="H3789" s="12">
        <v>17</v>
      </c>
      <c r="I3789" s="12">
        <v>4.2240000000000002</v>
      </c>
      <c r="J3789" s="13">
        <v>0.19</v>
      </c>
      <c r="K3789" s="12" t="str">
        <f t="shared" si="236"/>
        <v>August</v>
      </c>
      <c r="L3789" s="24">
        <f t="shared" si="237"/>
        <v>0.2</v>
      </c>
      <c r="M3789" s="12">
        <f t="shared" si="238"/>
        <v>1.2423529411764707</v>
      </c>
      <c r="N3789" s="19">
        <f t="shared" si="239"/>
        <v>17.107199999999999</v>
      </c>
    </row>
    <row r="3790" spans="1:14" x14ac:dyDescent="0.3">
      <c r="A3790" s="10" t="s">
        <v>4536</v>
      </c>
      <c r="B3790" s="11">
        <v>42690</v>
      </c>
      <c r="C3790" s="12" t="s">
        <v>311</v>
      </c>
      <c r="D3790" s="12" t="s">
        <v>2</v>
      </c>
      <c r="E3790" s="12" t="s">
        <v>9</v>
      </c>
      <c r="F3790" s="12" t="s">
        <v>4</v>
      </c>
      <c r="G3790" s="12">
        <v>696.42</v>
      </c>
      <c r="H3790" s="12">
        <v>24</v>
      </c>
      <c r="I3790" s="12">
        <v>139.28399999999999</v>
      </c>
      <c r="J3790" s="13">
        <v>0.24</v>
      </c>
      <c r="K3790" s="12" t="str">
        <f t="shared" si="236"/>
        <v>November</v>
      </c>
      <c r="L3790" s="24">
        <f t="shared" si="237"/>
        <v>0.2</v>
      </c>
      <c r="M3790" s="12">
        <f t="shared" si="238"/>
        <v>29.017499999999998</v>
      </c>
      <c r="N3790" s="19">
        <f t="shared" si="239"/>
        <v>529.27919999999995</v>
      </c>
    </row>
    <row r="3791" spans="1:14" x14ac:dyDescent="0.3">
      <c r="A3791" s="10" t="s">
        <v>4537</v>
      </c>
      <c r="B3791" s="11">
        <v>42539</v>
      </c>
      <c r="C3791" s="12" t="s">
        <v>3958</v>
      </c>
      <c r="D3791" s="12" t="s">
        <v>45</v>
      </c>
      <c r="E3791" s="12" t="s">
        <v>3</v>
      </c>
      <c r="F3791" s="12" t="s">
        <v>10</v>
      </c>
      <c r="G3791" s="12">
        <v>51.98</v>
      </c>
      <c r="H3791" s="12">
        <v>27</v>
      </c>
      <c r="I3791" s="12">
        <v>10.396000000000001</v>
      </c>
      <c r="J3791" s="13">
        <v>0.17</v>
      </c>
      <c r="K3791" s="12" t="str">
        <f t="shared" si="236"/>
        <v>June</v>
      </c>
      <c r="L3791" s="24">
        <f t="shared" si="237"/>
        <v>0.20000000000000004</v>
      </c>
      <c r="M3791" s="12">
        <f t="shared" si="238"/>
        <v>1.9251851851851851</v>
      </c>
      <c r="N3791" s="19">
        <f t="shared" si="239"/>
        <v>43.1434</v>
      </c>
    </row>
    <row r="3792" spans="1:14" x14ac:dyDescent="0.3">
      <c r="A3792" s="10" t="s">
        <v>4538</v>
      </c>
      <c r="B3792" s="11">
        <v>42951</v>
      </c>
      <c r="C3792" s="12" t="s">
        <v>867</v>
      </c>
      <c r="D3792" s="12" t="s">
        <v>45</v>
      </c>
      <c r="E3792" s="12" t="s">
        <v>3</v>
      </c>
      <c r="F3792" s="12" t="s">
        <v>4</v>
      </c>
      <c r="G3792" s="12">
        <v>24.7</v>
      </c>
      <c r="H3792" s="12">
        <v>26</v>
      </c>
      <c r="I3792" s="12">
        <v>4.9400000000000004</v>
      </c>
      <c r="J3792" s="13">
        <v>0.03</v>
      </c>
      <c r="K3792" s="12" t="str">
        <f t="shared" si="236"/>
        <v>August</v>
      </c>
      <c r="L3792" s="24">
        <f t="shared" si="237"/>
        <v>0.2</v>
      </c>
      <c r="M3792" s="12">
        <f t="shared" si="238"/>
        <v>0.95</v>
      </c>
      <c r="N3792" s="19">
        <f t="shared" si="239"/>
        <v>23.959</v>
      </c>
    </row>
    <row r="3793" spans="1:14" x14ac:dyDescent="0.3">
      <c r="A3793" s="10" t="s">
        <v>4539</v>
      </c>
      <c r="B3793" s="11">
        <v>42478</v>
      </c>
      <c r="C3793" s="12" t="s">
        <v>1048</v>
      </c>
      <c r="D3793" s="12" t="s">
        <v>29</v>
      </c>
      <c r="E3793" s="12" t="s">
        <v>3</v>
      </c>
      <c r="F3793" s="12" t="s">
        <v>10</v>
      </c>
      <c r="G3793" s="12">
        <v>21.93</v>
      </c>
      <c r="H3793" s="12">
        <v>13</v>
      </c>
      <c r="I3793" s="12">
        <v>4.3860000000000001</v>
      </c>
      <c r="J3793" s="13">
        <v>0.02</v>
      </c>
      <c r="K3793" s="12" t="str">
        <f t="shared" si="236"/>
        <v>April</v>
      </c>
      <c r="L3793" s="24">
        <f t="shared" si="237"/>
        <v>0.2</v>
      </c>
      <c r="M3793" s="12">
        <f t="shared" si="238"/>
        <v>1.686923076923077</v>
      </c>
      <c r="N3793" s="19">
        <f t="shared" si="239"/>
        <v>21.491399999999999</v>
      </c>
    </row>
    <row r="3794" spans="1:14" x14ac:dyDescent="0.3">
      <c r="A3794" s="10" t="s">
        <v>4540</v>
      </c>
      <c r="B3794" s="11">
        <v>42806</v>
      </c>
      <c r="C3794" s="12" t="s">
        <v>597</v>
      </c>
      <c r="D3794" s="12" t="s">
        <v>8</v>
      </c>
      <c r="E3794" s="12" t="s">
        <v>3</v>
      </c>
      <c r="F3794" s="12" t="s">
        <v>10</v>
      </c>
      <c r="G3794" s="12">
        <v>394.81599999999997</v>
      </c>
      <c r="H3794" s="12">
        <v>3</v>
      </c>
      <c r="I3794" s="12">
        <v>78.963200000000001</v>
      </c>
      <c r="J3794" s="13">
        <v>0.17</v>
      </c>
      <c r="K3794" s="12" t="str">
        <f t="shared" si="236"/>
        <v>March</v>
      </c>
      <c r="L3794" s="24">
        <f t="shared" si="237"/>
        <v>0.2</v>
      </c>
      <c r="M3794" s="12">
        <f t="shared" si="238"/>
        <v>131.60533333333333</v>
      </c>
      <c r="N3794" s="19">
        <f t="shared" si="239"/>
        <v>327.69727999999998</v>
      </c>
    </row>
    <row r="3795" spans="1:14" x14ac:dyDescent="0.3">
      <c r="A3795" s="10" t="s">
        <v>4541</v>
      </c>
      <c r="B3795" s="11">
        <v>42655</v>
      </c>
      <c r="C3795" s="12" t="s">
        <v>60</v>
      </c>
      <c r="D3795" s="12" t="s">
        <v>29</v>
      </c>
      <c r="E3795" s="12" t="s">
        <v>30</v>
      </c>
      <c r="F3795" s="12" t="s">
        <v>10</v>
      </c>
      <c r="G3795" s="12">
        <v>7.31</v>
      </c>
      <c r="H3795" s="12">
        <v>20</v>
      </c>
      <c r="I3795" s="12">
        <v>1.462</v>
      </c>
      <c r="J3795" s="13">
        <v>0.17</v>
      </c>
      <c r="K3795" s="12" t="str">
        <f t="shared" si="236"/>
        <v>October</v>
      </c>
      <c r="L3795" s="24">
        <f t="shared" si="237"/>
        <v>0.2</v>
      </c>
      <c r="M3795" s="12">
        <f t="shared" si="238"/>
        <v>0.36549999999999999</v>
      </c>
      <c r="N3795" s="19">
        <f t="shared" si="239"/>
        <v>6.0672999999999995</v>
      </c>
    </row>
    <row r="3796" spans="1:14" x14ac:dyDescent="0.3">
      <c r="A3796" s="10" t="s">
        <v>4542</v>
      </c>
      <c r="B3796" s="11">
        <v>42308</v>
      </c>
      <c r="C3796" s="12" t="s">
        <v>2586</v>
      </c>
      <c r="D3796" s="12" t="s">
        <v>2</v>
      </c>
      <c r="E3796" s="12" t="s">
        <v>3</v>
      </c>
      <c r="F3796" s="12" t="s">
        <v>10</v>
      </c>
      <c r="G3796" s="12">
        <v>49.25</v>
      </c>
      <c r="H3796" s="12">
        <v>1</v>
      </c>
      <c r="I3796" s="12">
        <v>9.85</v>
      </c>
      <c r="J3796" s="13">
        <v>0.22</v>
      </c>
      <c r="K3796" s="12" t="str">
        <f t="shared" si="236"/>
        <v>October</v>
      </c>
      <c r="L3796" s="24">
        <f t="shared" si="237"/>
        <v>0.19999999999999998</v>
      </c>
      <c r="M3796" s="12">
        <f t="shared" si="238"/>
        <v>49.25</v>
      </c>
      <c r="N3796" s="19">
        <f t="shared" si="239"/>
        <v>38.414999999999999</v>
      </c>
    </row>
    <row r="3797" spans="1:14" x14ac:dyDescent="0.3">
      <c r="A3797" s="10" t="s">
        <v>4543</v>
      </c>
      <c r="B3797" s="11">
        <v>43355</v>
      </c>
      <c r="C3797" s="12" t="s">
        <v>4544</v>
      </c>
      <c r="D3797" s="12" t="s">
        <v>29</v>
      </c>
      <c r="E3797" s="12" t="s">
        <v>3</v>
      </c>
      <c r="F3797" s="12" t="s">
        <v>10</v>
      </c>
      <c r="G3797" s="12">
        <v>15.984</v>
      </c>
      <c r="H3797" s="12">
        <v>26</v>
      </c>
      <c r="I3797" s="12">
        <v>3.1968000000000001</v>
      </c>
      <c r="J3797" s="13">
        <v>0</v>
      </c>
      <c r="K3797" s="12" t="str">
        <f t="shared" si="236"/>
        <v>September</v>
      </c>
      <c r="L3797" s="24">
        <f t="shared" si="237"/>
        <v>0.2</v>
      </c>
      <c r="M3797" s="12">
        <f t="shared" si="238"/>
        <v>0.61476923076923073</v>
      </c>
      <c r="N3797" s="19">
        <f t="shared" si="239"/>
        <v>15.984</v>
      </c>
    </row>
    <row r="3798" spans="1:14" x14ac:dyDescent="0.3">
      <c r="A3798" s="10" t="s">
        <v>4545</v>
      </c>
      <c r="B3798" s="11">
        <v>42129</v>
      </c>
      <c r="C3798" s="12" t="s">
        <v>4364</v>
      </c>
      <c r="D3798" s="12" t="s">
        <v>8</v>
      </c>
      <c r="E3798" s="12" t="s">
        <v>3</v>
      </c>
      <c r="F3798" s="12" t="s">
        <v>10</v>
      </c>
      <c r="G3798" s="12">
        <v>9.42</v>
      </c>
      <c r="H3798" s="12">
        <v>6</v>
      </c>
      <c r="I3798" s="12">
        <v>1.8839999999999999</v>
      </c>
      <c r="J3798" s="13">
        <v>0.14000000000000001</v>
      </c>
      <c r="K3798" s="12" t="str">
        <f t="shared" si="236"/>
        <v>May</v>
      </c>
      <c r="L3798" s="24">
        <f t="shared" si="237"/>
        <v>0.19999999999999998</v>
      </c>
      <c r="M3798" s="12">
        <f t="shared" si="238"/>
        <v>1.57</v>
      </c>
      <c r="N3798" s="19">
        <f t="shared" si="239"/>
        <v>8.1012000000000004</v>
      </c>
    </row>
    <row r="3799" spans="1:14" x14ac:dyDescent="0.3">
      <c r="A3799" s="10" t="s">
        <v>4546</v>
      </c>
      <c r="B3799" s="11">
        <v>42828</v>
      </c>
      <c r="C3799" s="12" t="s">
        <v>2105</v>
      </c>
      <c r="D3799" s="12" t="s">
        <v>8</v>
      </c>
      <c r="E3799" s="12" t="s">
        <v>3</v>
      </c>
      <c r="F3799" s="12" t="s">
        <v>10</v>
      </c>
      <c r="G3799" s="12">
        <v>128.4</v>
      </c>
      <c r="H3799" s="12">
        <v>22</v>
      </c>
      <c r="I3799" s="12">
        <v>25.68</v>
      </c>
      <c r="J3799" s="13">
        <v>0.11</v>
      </c>
      <c r="K3799" s="12" t="str">
        <f t="shared" si="236"/>
        <v>April</v>
      </c>
      <c r="L3799" s="24">
        <f t="shared" si="237"/>
        <v>0.19999999999999998</v>
      </c>
      <c r="M3799" s="12">
        <f t="shared" si="238"/>
        <v>5.8363636363636369</v>
      </c>
      <c r="N3799" s="19">
        <f t="shared" si="239"/>
        <v>114.27600000000001</v>
      </c>
    </row>
    <row r="3800" spans="1:14" x14ac:dyDescent="0.3">
      <c r="A3800" s="10" t="s">
        <v>4547</v>
      </c>
      <c r="B3800" s="11">
        <v>42338</v>
      </c>
      <c r="C3800" s="12" t="s">
        <v>510</v>
      </c>
      <c r="D3800" s="12" t="s">
        <v>45</v>
      </c>
      <c r="E3800" s="12" t="s">
        <v>3</v>
      </c>
      <c r="F3800" s="12" t="s">
        <v>10</v>
      </c>
      <c r="G3800" s="12">
        <v>62.28</v>
      </c>
      <c r="H3800" s="12">
        <v>20</v>
      </c>
      <c r="I3800" s="12">
        <v>12.456</v>
      </c>
      <c r="J3800" s="13">
        <v>7.0000000000000007E-2</v>
      </c>
      <c r="K3800" s="12" t="str">
        <f t="shared" si="236"/>
        <v>November</v>
      </c>
      <c r="L3800" s="24">
        <f t="shared" si="237"/>
        <v>0.19999999999999998</v>
      </c>
      <c r="M3800" s="12">
        <f t="shared" si="238"/>
        <v>3.1139999999999999</v>
      </c>
      <c r="N3800" s="19">
        <f t="shared" si="239"/>
        <v>57.920400000000001</v>
      </c>
    </row>
    <row r="3801" spans="1:14" x14ac:dyDescent="0.3">
      <c r="A3801" s="10" t="s">
        <v>4548</v>
      </c>
      <c r="B3801" s="11">
        <v>42418</v>
      </c>
      <c r="C3801" s="12" t="s">
        <v>1822</v>
      </c>
      <c r="D3801" s="12" t="s">
        <v>8</v>
      </c>
      <c r="E3801" s="12" t="s">
        <v>9</v>
      </c>
      <c r="F3801" s="12" t="s">
        <v>10</v>
      </c>
      <c r="G3801" s="12">
        <v>9.24</v>
      </c>
      <c r="H3801" s="12">
        <v>23</v>
      </c>
      <c r="I3801" s="12">
        <v>1.8480000000000001</v>
      </c>
      <c r="J3801" s="13">
        <v>0.25</v>
      </c>
      <c r="K3801" s="12" t="str">
        <f t="shared" si="236"/>
        <v>February</v>
      </c>
      <c r="L3801" s="24">
        <f t="shared" si="237"/>
        <v>0.2</v>
      </c>
      <c r="M3801" s="12">
        <f t="shared" si="238"/>
        <v>0.4017391304347826</v>
      </c>
      <c r="N3801" s="19">
        <f t="shared" si="239"/>
        <v>6.93</v>
      </c>
    </row>
    <row r="3802" spans="1:14" x14ac:dyDescent="0.3">
      <c r="A3802" s="10" t="s">
        <v>4549</v>
      </c>
      <c r="B3802" s="11">
        <v>43104</v>
      </c>
      <c r="C3802" s="12" t="s">
        <v>4233</v>
      </c>
      <c r="D3802" s="12" t="s">
        <v>29</v>
      </c>
      <c r="E3802" s="12" t="s">
        <v>9</v>
      </c>
      <c r="F3802" s="12" t="s">
        <v>4</v>
      </c>
      <c r="G3802" s="12">
        <v>482.66399999999999</v>
      </c>
      <c r="H3802" s="12">
        <v>29</v>
      </c>
      <c r="I3802" s="12">
        <v>96.532799999999995</v>
      </c>
      <c r="J3802" s="13">
        <v>0.21</v>
      </c>
      <c r="K3802" s="12" t="str">
        <f t="shared" si="236"/>
        <v>January</v>
      </c>
      <c r="L3802" s="24">
        <f t="shared" si="237"/>
        <v>0.19999999999999998</v>
      </c>
      <c r="M3802" s="12">
        <f t="shared" si="238"/>
        <v>16.643586206896551</v>
      </c>
      <c r="N3802" s="19">
        <f t="shared" si="239"/>
        <v>381.30455999999998</v>
      </c>
    </row>
    <row r="3803" spans="1:14" x14ac:dyDescent="0.3">
      <c r="A3803" s="10" t="s">
        <v>4550</v>
      </c>
      <c r="B3803" s="11">
        <v>43410</v>
      </c>
      <c r="C3803" s="12" t="s">
        <v>2011</v>
      </c>
      <c r="D3803" s="12" t="s">
        <v>8</v>
      </c>
      <c r="E3803" s="12" t="s">
        <v>3</v>
      </c>
      <c r="F3803" s="12" t="s">
        <v>10</v>
      </c>
      <c r="G3803" s="12">
        <v>37.94</v>
      </c>
      <c r="H3803" s="12">
        <v>11</v>
      </c>
      <c r="I3803" s="12">
        <v>7.5880000000000001</v>
      </c>
      <c r="J3803" s="13">
        <v>0.14000000000000001</v>
      </c>
      <c r="K3803" s="12" t="str">
        <f t="shared" si="236"/>
        <v>November</v>
      </c>
      <c r="L3803" s="24">
        <f t="shared" si="237"/>
        <v>0.2</v>
      </c>
      <c r="M3803" s="12">
        <f t="shared" si="238"/>
        <v>3.4490909090909088</v>
      </c>
      <c r="N3803" s="19">
        <f t="shared" si="239"/>
        <v>32.628399999999999</v>
      </c>
    </row>
    <row r="3804" spans="1:14" x14ac:dyDescent="0.3">
      <c r="A3804" s="10" t="s">
        <v>4551</v>
      </c>
      <c r="B3804" s="11">
        <v>43008</v>
      </c>
      <c r="C3804" s="12" t="s">
        <v>3949</v>
      </c>
      <c r="D3804" s="12" t="s">
        <v>29</v>
      </c>
      <c r="E3804" s="12" t="s">
        <v>3</v>
      </c>
      <c r="F3804" s="12" t="s">
        <v>10</v>
      </c>
      <c r="G3804" s="12">
        <v>1.964</v>
      </c>
      <c r="H3804" s="12">
        <v>14</v>
      </c>
      <c r="I3804" s="12">
        <v>0.39279999999999998</v>
      </c>
      <c r="J3804" s="13">
        <v>0</v>
      </c>
      <c r="K3804" s="12" t="str">
        <f t="shared" si="236"/>
        <v>September</v>
      </c>
      <c r="L3804" s="24">
        <f t="shared" si="237"/>
        <v>0.19999999999999998</v>
      </c>
      <c r="M3804" s="12">
        <f t="shared" si="238"/>
        <v>0.14028571428571429</v>
      </c>
      <c r="N3804" s="19">
        <f t="shared" si="239"/>
        <v>1.964</v>
      </c>
    </row>
    <row r="3805" spans="1:14" x14ac:dyDescent="0.3">
      <c r="A3805" s="10" t="s">
        <v>4552</v>
      </c>
      <c r="B3805" s="11">
        <v>42351</v>
      </c>
      <c r="C3805" s="12" t="s">
        <v>802</v>
      </c>
      <c r="D3805" s="12" t="s">
        <v>8</v>
      </c>
      <c r="E3805" s="12" t="s">
        <v>9</v>
      </c>
      <c r="F3805" s="12" t="s">
        <v>4</v>
      </c>
      <c r="G3805" s="12">
        <v>94.427999999999997</v>
      </c>
      <c r="H3805" s="12">
        <v>22</v>
      </c>
      <c r="I3805" s="12">
        <v>18.8856</v>
      </c>
      <c r="J3805" s="13">
        <v>0.16</v>
      </c>
      <c r="K3805" s="12" t="str">
        <f t="shared" si="236"/>
        <v>December</v>
      </c>
      <c r="L3805" s="24">
        <f t="shared" si="237"/>
        <v>0.2</v>
      </c>
      <c r="M3805" s="12">
        <f t="shared" si="238"/>
        <v>4.2921818181818177</v>
      </c>
      <c r="N3805" s="19">
        <f t="shared" si="239"/>
        <v>79.319519999999997</v>
      </c>
    </row>
    <row r="3806" spans="1:14" x14ac:dyDescent="0.3">
      <c r="A3806" s="10" t="s">
        <v>4553</v>
      </c>
      <c r="B3806" s="11">
        <v>43415</v>
      </c>
      <c r="C3806" s="12" t="s">
        <v>2720</v>
      </c>
      <c r="D3806" s="12" t="s">
        <v>45</v>
      </c>
      <c r="E3806" s="12" t="s">
        <v>3</v>
      </c>
      <c r="F3806" s="12" t="s">
        <v>10</v>
      </c>
      <c r="G3806" s="12">
        <v>45.92</v>
      </c>
      <c r="H3806" s="12">
        <v>28</v>
      </c>
      <c r="I3806" s="12">
        <v>9.1839999999999993</v>
      </c>
      <c r="J3806" s="13">
        <v>0.22</v>
      </c>
      <c r="K3806" s="12" t="str">
        <f t="shared" si="236"/>
        <v>November</v>
      </c>
      <c r="L3806" s="24">
        <f t="shared" si="237"/>
        <v>0.19999999999999998</v>
      </c>
      <c r="M3806" s="12">
        <f t="shared" si="238"/>
        <v>1.6400000000000001</v>
      </c>
      <c r="N3806" s="19">
        <f t="shared" si="239"/>
        <v>35.817599999999999</v>
      </c>
    </row>
    <row r="3807" spans="1:14" x14ac:dyDescent="0.3">
      <c r="A3807" s="10" t="s">
        <v>4554</v>
      </c>
      <c r="B3807" s="11">
        <v>42491</v>
      </c>
      <c r="C3807" s="12" t="s">
        <v>918</v>
      </c>
      <c r="D3807" s="12" t="s">
        <v>45</v>
      </c>
      <c r="E3807" s="12" t="s">
        <v>30</v>
      </c>
      <c r="F3807" s="12" t="s">
        <v>4</v>
      </c>
      <c r="G3807" s="12">
        <v>61.584000000000003</v>
      </c>
      <c r="H3807" s="12">
        <v>9</v>
      </c>
      <c r="I3807" s="12">
        <v>12.316800000000001</v>
      </c>
      <c r="J3807" s="13">
        <v>0.14000000000000001</v>
      </c>
      <c r="K3807" s="12" t="str">
        <f t="shared" si="236"/>
        <v>May</v>
      </c>
      <c r="L3807" s="24">
        <f t="shared" si="237"/>
        <v>0.2</v>
      </c>
      <c r="M3807" s="12">
        <f t="shared" si="238"/>
        <v>6.8426666666666671</v>
      </c>
      <c r="N3807" s="19">
        <f t="shared" si="239"/>
        <v>52.962240000000001</v>
      </c>
    </row>
    <row r="3808" spans="1:14" x14ac:dyDescent="0.3">
      <c r="A3808" s="10" t="s">
        <v>4555</v>
      </c>
      <c r="B3808" s="11">
        <v>42818</v>
      </c>
      <c r="C3808" s="12" t="s">
        <v>2100</v>
      </c>
      <c r="D3808" s="12" t="s">
        <v>2</v>
      </c>
      <c r="E3808" s="12" t="s">
        <v>9</v>
      </c>
      <c r="F3808" s="12" t="s">
        <v>10</v>
      </c>
      <c r="G3808" s="12">
        <v>22.48</v>
      </c>
      <c r="H3808" s="12">
        <v>23</v>
      </c>
      <c r="I3808" s="12">
        <v>4.4960000000000004</v>
      </c>
      <c r="J3808" s="13">
        <v>0.16</v>
      </c>
      <c r="K3808" s="12" t="str">
        <f t="shared" si="236"/>
        <v>March</v>
      </c>
      <c r="L3808" s="24">
        <f t="shared" si="237"/>
        <v>0.2</v>
      </c>
      <c r="M3808" s="12">
        <f t="shared" si="238"/>
        <v>0.97739130434782606</v>
      </c>
      <c r="N3808" s="19">
        <f t="shared" si="239"/>
        <v>18.883200000000002</v>
      </c>
    </row>
    <row r="3809" spans="1:14" x14ac:dyDescent="0.3">
      <c r="A3809" s="10" t="s">
        <v>4556</v>
      </c>
      <c r="B3809" s="11">
        <v>43227</v>
      </c>
      <c r="C3809" s="12" t="s">
        <v>1200</v>
      </c>
      <c r="D3809" s="12" t="s">
        <v>45</v>
      </c>
      <c r="E3809" s="12" t="s">
        <v>9</v>
      </c>
      <c r="F3809" s="12" t="s">
        <v>4</v>
      </c>
      <c r="G3809" s="12">
        <v>332.02800000000002</v>
      </c>
      <c r="H3809" s="12">
        <v>15</v>
      </c>
      <c r="I3809" s="12">
        <v>66.405600000000007</v>
      </c>
      <c r="J3809" s="13">
        <v>0.21</v>
      </c>
      <c r="K3809" s="12" t="str">
        <f t="shared" si="236"/>
        <v>May</v>
      </c>
      <c r="L3809" s="24">
        <f t="shared" si="237"/>
        <v>0.2</v>
      </c>
      <c r="M3809" s="12">
        <f t="shared" si="238"/>
        <v>22.135200000000001</v>
      </c>
      <c r="N3809" s="19">
        <f t="shared" si="239"/>
        <v>262.30212</v>
      </c>
    </row>
    <row r="3810" spans="1:14" x14ac:dyDescent="0.3">
      <c r="A3810" s="10" t="s">
        <v>4557</v>
      </c>
      <c r="B3810" s="11">
        <v>42268</v>
      </c>
      <c r="C3810" s="12" t="s">
        <v>60</v>
      </c>
      <c r="D3810" s="12" t="s">
        <v>29</v>
      </c>
      <c r="E3810" s="12" t="s">
        <v>30</v>
      </c>
      <c r="F3810" s="12" t="s">
        <v>10</v>
      </c>
      <c r="G3810" s="12">
        <v>11.352</v>
      </c>
      <c r="H3810" s="12">
        <v>23</v>
      </c>
      <c r="I3810" s="12">
        <v>2.2704</v>
      </c>
      <c r="J3810" s="13">
        <v>0.11</v>
      </c>
      <c r="K3810" s="12" t="str">
        <f t="shared" si="236"/>
        <v>September</v>
      </c>
      <c r="L3810" s="24">
        <f t="shared" si="237"/>
        <v>0.19999999999999998</v>
      </c>
      <c r="M3810" s="12">
        <f t="shared" si="238"/>
        <v>0.49356521739130438</v>
      </c>
      <c r="N3810" s="19">
        <f t="shared" si="239"/>
        <v>10.10328</v>
      </c>
    </row>
    <row r="3811" spans="1:14" x14ac:dyDescent="0.3">
      <c r="A3811" s="10" t="s">
        <v>4558</v>
      </c>
      <c r="B3811" s="11">
        <v>42939</v>
      </c>
      <c r="C3811" s="12" t="s">
        <v>4559</v>
      </c>
      <c r="D3811" s="12" t="s">
        <v>29</v>
      </c>
      <c r="E3811" s="12" t="s">
        <v>30</v>
      </c>
      <c r="F3811" s="12" t="s">
        <v>10</v>
      </c>
      <c r="G3811" s="12">
        <v>11.416</v>
      </c>
      <c r="H3811" s="12">
        <v>26</v>
      </c>
      <c r="I3811" s="12">
        <v>2.2831999999999999</v>
      </c>
      <c r="J3811" s="13">
        <v>0</v>
      </c>
      <c r="K3811" s="12" t="str">
        <f t="shared" si="236"/>
        <v>July</v>
      </c>
      <c r="L3811" s="24">
        <f t="shared" si="237"/>
        <v>0.19999999999999998</v>
      </c>
      <c r="M3811" s="12">
        <f t="shared" si="238"/>
        <v>0.43907692307692309</v>
      </c>
      <c r="N3811" s="19">
        <f t="shared" si="239"/>
        <v>11.416</v>
      </c>
    </row>
    <row r="3812" spans="1:14" x14ac:dyDescent="0.3">
      <c r="A3812" s="10" t="s">
        <v>4560</v>
      </c>
      <c r="B3812" s="11">
        <v>43341</v>
      </c>
      <c r="C3812" s="12" t="s">
        <v>2466</v>
      </c>
      <c r="D3812" s="12" t="s">
        <v>29</v>
      </c>
      <c r="E3812" s="12" t="s">
        <v>9</v>
      </c>
      <c r="F3812" s="12" t="s">
        <v>10</v>
      </c>
      <c r="G3812" s="12">
        <v>9.4079999999999995</v>
      </c>
      <c r="H3812" s="12">
        <v>3</v>
      </c>
      <c r="I3812" s="12">
        <v>1.8815999999999999</v>
      </c>
      <c r="J3812" s="13">
        <v>7.0000000000000007E-2</v>
      </c>
      <c r="K3812" s="12" t="str">
        <f t="shared" si="236"/>
        <v>August</v>
      </c>
      <c r="L3812" s="24">
        <f t="shared" si="237"/>
        <v>0.2</v>
      </c>
      <c r="M3812" s="12">
        <f t="shared" si="238"/>
        <v>3.1359999999999997</v>
      </c>
      <c r="N3812" s="19">
        <f t="shared" si="239"/>
        <v>8.7494399999999999</v>
      </c>
    </row>
    <row r="3813" spans="1:14" x14ac:dyDescent="0.3">
      <c r="A3813" s="10" t="s">
        <v>4561</v>
      </c>
      <c r="B3813" s="11">
        <v>43185</v>
      </c>
      <c r="C3813" s="12" t="s">
        <v>2865</v>
      </c>
      <c r="D3813" s="12" t="s">
        <v>8</v>
      </c>
      <c r="E3813" s="12" t="s">
        <v>30</v>
      </c>
      <c r="F3813" s="12" t="s">
        <v>10</v>
      </c>
      <c r="G3813" s="12">
        <v>19.829999999999998</v>
      </c>
      <c r="H3813" s="12">
        <v>7</v>
      </c>
      <c r="I3813" s="12">
        <v>3.9660000000000002</v>
      </c>
      <c r="J3813" s="13">
        <v>0.17</v>
      </c>
      <c r="K3813" s="12" t="str">
        <f t="shared" si="236"/>
        <v>March</v>
      </c>
      <c r="L3813" s="24">
        <f t="shared" si="237"/>
        <v>0.20000000000000004</v>
      </c>
      <c r="M3813" s="12">
        <f t="shared" si="238"/>
        <v>2.8328571428571427</v>
      </c>
      <c r="N3813" s="19">
        <f t="shared" si="239"/>
        <v>16.4589</v>
      </c>
    </row>
    <row r="3814" spans="1:14" x14ac:dyDescent="0.3">
      <c r="A3814" s="10" t="s">
        <v>4562</v>
      </c>
      <c r="B3814" s="11">
        <v>43463</v>
      </c>
      <c r="C3814" s="12" t="s">
        <v>119</v>
      </c>
      <c r="D3814" s="12" t="s">
        <v>29</v>
      </c>
      <c r="E3814" s="12" t="s">
        <v>9</v>
      </c>
      <c r="F3814" s="12" t="s">
        <v>10</v>
      </c>
      <c r="G3814" s="12">
        <v>209.7</v>
      </c>
      <c r="H3814" s="12">
        <v>10</v>
      </c>
      <c r="I3814" s="12">
        <v>41.94</v>
      </c>
      <c r="J3814" s="13">
        <v>0.09</v>
      </c>
      <c r="K3814" s="12" t="str">
        <f t="shared" si="236"/>
        <v>December</v>
      </c>
      <c r="L3814" s="24">
        <f t="shared" si="237"/>
        <v>0.2</v>
      </c>
      <c r="M3814" s="12">
        <f t="shared" si="238"/>
        <v>20.97</v>
      </c>
      <c r="N3814" s="19">
        <f t="shared" si="239"/>
        <v>190.827</v>
      </c>
    </row>
    <row r="3815" spans="1:14" x14ac:dyDescent="0.3">
      <c r="A3815" s="10" t="s">
        <v>4563</v>
      </c>
      <c r="B3815" s="11">
        <v>42267</v>
      </c>
      <c r="C3815" s="12" t="s">
        <v>3638</v>
      </c>
      <c r="D3815" s="12" t="s">
        <v>45</v>
      </c>
      <c r="E3815" s="12" t="s">
        <v>30</v>
      </c>
      <c r="F3815" s="12" t="s">
        <v>10</v>
      </c>
      <c r="G3815" s="12">
        <v>43.92</v>
      </c>
      <c r="H3815" s="12">
        <v>9</v>
      </c>
      <c r="I3815" s="12">
        <v>8.7840000000000007</v>
      </c>
      <c r="J3815" s="13">
        <v>0.25</v>
      </c>
      <c r="K3815" s="12" t="str">
        <f t="shared" si="236"/>
        <v>September</v>
      </c>
      <c r="L3815" s="24">
        <f t="shared" si="237"/>
        <v>0.2</v>
      </c>
      <c r="M3815" s="12">
        <f t="shared" si="238"/>
        <v>4.88</v>
      </c>
      <c r="N3815" s="19">
        <f t="shared" si="239"/>
        <v>32.94</v>
      </c>
    </row>
    <row r="3816" spans="1:14" x14ac:dyDescent="0.3">
      <c r="A3816" s="10" t="s">
        <v>4564</v>
      </c>
      <c r="B3816" s="11">
        <v>42829</v>
      </c>
      <c r="C3816" s="12" t="s">
        <v>1933</v>
      </c>
      <c r="D3816" s="12" t="s">
        <v>2</v>
      </c>
      <c r="E3816" s="12" t="s">
        <v>30</v>
      </c>
      <c r="F3816" s="12" t="s">
        <v>18</v>
      </c>
      <c r="G3816" s="12">
        <v>149.97</v>
      </c>
      <c r="H3816" s="12">
        <v>9</v>
      </c>
      <c r="I3816" s="12">
        <v>29.994</v>
      </c>
      <c r="J3816" s="13">
        <v>0.02</v>
      </c>
      <c r="K3816" s="12" t="str">
        <f t="shared" si="236"/>
        <v>April</v>
      </c>
      <c r="L3816" s="24">
        <f t="shared" si="237"/>
        <v>0.2</v>
      </c>
      <c r="M3816" s="12">
        <f t="shared" si="238"/>
        <v>16.663333333333334</v>
      </c>
      <c r="N3816" s="19">
        <f t="shared" si="239"/>
        <v>146.97059999999999</v>
      </c>
    </row>
    <row r="3817" spans="1:14" x14ac:dyDescent="0.3">
      <c r="A3817" s="10" t="s">
        <v>4565</v>
      </c>
      <c r="B3817" s="11">
        <v>42089</v>
      </c>
      <c r="C3817" s="12" t="s">
        <v>214</v>
      </c>
      <c r="D3817" s="12" t="s">
        <v>45</v>
      </c>
      <c r="E3817" s="12" t="s">
        <v>9</v>
      </c>
      <c r="F3817" s="12" t="s">
        <v>18</v>
      </c>
      <c r="G3817" s="12">
        <v>66.3</v>
      </c>
      <c r="H3817" s="12">
        <v>1</v>
      </c>
      <c r="I3817" s="12">
        <v>13.26</v>
      </c>
      <c r="J3817" s="13">
        <v>0.25</v>
      </c>
      <c r="K3817" s="12" t="str">
        <f t="shared" si="236"/>
        <v>March</v>
      </c>
      <c r="L3817" s="24">
        <f t="shared" si="237"/>
        <v>0.2</v>
      </c>
      <c r="M3817" s="12">
        <f t="shared" si="238"/>
        <v>66.3</v>
      </c>
      <c r="N3817" s="19">
        <f t="shared" si="239"/>
        <v>49.724999999999994</v>
      </c>
    </row>
    <row r="3818" spans="1:14" x14ac:dyDescent="0.3">
      <c r="A3818" s="10" t="s">
        <v>4566</v>
      </c>
      <c r="B3818" s="11">
        <v>43432</v>
      </c>
      <c r="C3818" s="12" t="s">
        <v>199</v>
      </c>
      <c r="D3818" s="12" t="s">
        <v>8</v>
      </c>
      <c r="E3818" s="12" t="s">
        <v>30</v>
      </c>
      <c r="F3818" s="12" t="s">
        <v>10</v>
      </c>
      <c r="G3818" s="12">
        <v>1.64</v>
      </c>
      <c r="H3818" s="12">
        <v>25</v>
      </c>
      <c r="I3818" s="12">
        <v>0.32800000000000001</v>
      </c>
      <c r="J3818" s="13">
        <v>0.23</v>
      </c>
      <c r="K3818" s="12" t="str">
        <f t="shared" si="236"/>
        <v>November</v>
      </c>
      <c r="L3818" s="24">
        <f t="shared" si="237"/>
        <v>0.2</v>
      </c>
      <c r="M3818" s="12">
        <f t="shared" si="238"/>
        <v>6.5599999999999992E-2</v>
      </c>
      <c r="N3818" s="19">
        <f t="shared" si="239"/>
        <v>1.2627999999999999</v>
      </c>
    </row>
    <row r="3819" spans="1:14" x14ac:dyDescent="0.3">
      <c r="A3819" s="10" t="s">
        <v>4567</v>
      </c>
      <c r="B3819" s="11">
        <v>42747</v>
      </c>
      <c r="C3819" s="12" t="s">
        <v>268</v>
      </c>
      <c r="D3819" s="12" t="s">
        <v>29</v>
      </c>
      <c r="E3819" s="12" t="s">
        <v>3</v>
      </c>
      <c r="F3819" s="12" t="s">
        <v>10</v>
      </c>
      <c r="G3819" s="12">
        <v>88.08</v>
      </c>
      <c r="H3819" s="12">
        <v>11</v>
      </c>
      <c r="I3819" s="12">
        <v>17.616</v>
      </c>
      <c r="J3819" s="13">
        <v>0.08</v>
      </c>
      <c r="K3819" s="12" t="str">
        <f t="shared" si="236"/>
        <v>January</v>
      </c>
      <c r="L3819" s="24">
        <f t="shared" si="237"/>
        <v>0.2</v>
      </c>
      <c r="M3819" s="12">
        <f t="shared" si="238"/>
        <v>8.0072727272727278</v>
      </c>
      <c r="N3819" s="19">
        <f t="shared" si="239"/>
        <v>81.033599999999993</v>
      </c>
    </row>
    <row r="3820" spans="1:14" x14ac:dyDescent="0.3">
      <c r="A3820" s="10" t="s">
        <v>4568</v>
      </c>
      <c r="B3820" s="11">
        <v>42266</v>
      </c>
      <c r="C3820" s="12" t="s">
        <v>4569</v>
      </c>
      <c r="D3820" s="12" t="s">
        <v>45</v>
      </c>
      <c r="E3820" s="12" t="s">
        <v>9</v>
      </c>
      <c r="F3820" s="12" t="s">
        <v>4</v>
      </c>
      <c r="G3820" s="12">
        <v>887.10299999999995</v>
      </c>
      <c r="H3820" s="12">
        <v>20</v>
      </c>
      <c r="I3820" s="12">
        <v>177.42060000000001</v>
      </c>
      <c r="J3820" s="13">
        <v>0.15</v>
      </c>
      <c r="K3820" s="12" t="str">
        <f t="shared" si="236"/>
        <v>September</v>
      </c>
      <c r="L3820" s="24">
        <f t="shared" si="237"/>
        <v>0.2</v>
      </c>
      <c r="M3820" s="12">
        <f t="shared" si="238"/>
        <v>44.355149999999995</v>
      </c>
      <c r="N3820" s="19">
        <f t="shared" si="239"/>
        <v>754.03755000000001</v>
      </c>
    </row>
    <row r="3821" spans="1:14" x14ac:dyDescent="0.3">
      <c r="A3821" s="10" t="s">
        <v>4570</v>
      </c>
      <c r="B3821" s="11">
        <v>42666</v>
      </c>
      <c r="C3821" s="12" t="s">
        <v>966</v>
      </c>
      <c r="D3821" s="12" t="s">
        <v>45</v>
      </c>
      <c r="E3821" s="12" t="s">
        <v>3</v>
      </c>
      <c r="F3821" s="12" t="s">
        <v>18</v>
      </c>
      <c r="G3821" s="12">
        <v>55.944000000000003</v>
      </c>
      <c r="H3821" s="12">
        <v>13</v>
      </c>
      <c r="I3821" s="12">
        <v>11.188800000000001</v>
      </c>
      <c r="J3821" s="13">
        <v>0.2</v>
      </c>
      <c r="K3821" s="12" t="str">
        <f t="shared" si="236"/>
        <v>October</v>
      </c>
      <c r="L3821" s="24">
        <f t="shared" si="237"/>
        <v>0.2</v>
      </c>
      <c r="M3821" s="12">
        <f t="shared" si="238"/>
        <v>4.3033846153846156</v>
      </c>
      <c r="N3821" s="19">
        <f t="shared" si="239"/>
        <v>44.755200000000002</v>
      </c>
    </row>
    <row r="3822" spans="1:14" x14ac:dyDescent="0.3">
      <c r="A3822" s="10" t="s">
        <v>4571</v>
      </c>
      <c r="B3822" s="11">
        <v>43386</v>
      </c>
      <c r="C3822" s="12" t="s">
        <v>196</v>
      </c>
      <c r="D3822" s="12" t="s">
        <v>8</v>
      </c>
      <c r="E3822" s="12" t="s">
        <v>3</v>
      </c>
      <c r="F3822" s="12" t="s">
        <v>10</v>
      </c>
      <c r="G3822" s="12">
        <v>63.311999999999998</v>
      </c>
      <c r="H3822" s="12">
        <v>27</v>
      </c>
      <c r="I3822" s="12">
        <v>12.6624</v>
      </c>
      <c r="J3822" s="13">
        <v>0</v>
      </c>
      <c r="K3822" s="12" t="str">
        <f t="shared" si="236"/>
        <v>October</v>
      </c>
      <c r="L3822" s="24">
        <f t="shared" si="237"/>
        <v>0.2</v>
      </c>
      <c r="M3822" s="12">
        <f t="shared" si="238"/>
        <v>2.3448888888888888</v>
      </c>
      <c r="N3822" s="19">
        <f t="shared" si="239"/>
        <v>63.311999999999998</v>
      </c>
    </row>
    <row r="3823" spans="1:14" x14ac:dyDescent="0.3">
      <c r="A3823" s="10" t="s">
        <v>4572</v>
      </c>
      <c r="B3823" s="11">
        <v>42469</v>
      </c>
      <c r="C3823" s="12" t="s">
        <v>41</v>
      </c>
      <c r="D3823" s="12" t="s">
        <v>29</v>
      </c>
      <c r="E3823" s="12" t="s">
        <v>9</v>
      </c>
      <c r="F3823" s="12" t="s">
        <v>10</v>
      </c>
      <c r="G3823" s="12">
        <v>9.7620000000000005</v>
      </c>
      <c r="H3823" s="12">
        <v>4</v>
      </c>
      <c r="I3823" s="12">
        <v>1.9523999999999999</v>
      </c>
      <c r="J3823" s="13">
        <v>7.0000000000000007E-2</v>
      </c>
      <c r="K3823" s="12" t="str">
        <f t="shared" si="236"/>
        <v>April</v>
      </c>
      <c r="L3823" s="24">
        <f t="shared" si="237"/>
        <v>0.19999999999999998</v>
      </c>
      <c r="M3823" s="12">
        <f t="shared" si="238"/>
        <v>2.4405000000000001</v>
      </c>
      <c r="N3823" s="19">
        <f t="shared" si="239"/>
        <v>9.0786600000000011</v>
      </c>
    </row>
    <row r="3824" spans="1:14" x14ac:dyDescent="0.3">
      <c r="A3824" s="10" t="s">
        <v>4573</v>
      </c>
      <c r="B3824" s="11">
        <v>42808</v>
      </c>
      <c r="C3824" s="12" t="s">
        <v>539</v>
      </c>
      <c r="D3824" s="12" t="s">
        <v>29</v>
      </c>
      <c r="E3824" s="12" t="s">
        <v>9</v>
      </c>
      <c r="F3824" s="12" t="s">
        <v>4</v>
      </c>
      <c r="G3824" s="12">
        <v>196.78399999999999</v>
      </c>
      <c r="H3824" s="12">
        <v>9</v>
      </c>
      <c r="I3824" s="12">
        <v>39.3568</v>
      </c>
      <c r="J3824" s="13">
        <v>0.13</v>
      </c>
      <c r="K3824" s="12" t="str">
        <f t="shared" si="236"/>
        <v>March</v>
      </c>
      <c r="L3824" s="24">
        <f t="shared" si="237"/>
        <v>0.2</v>
      </c>
      <c r="M3824" s="12">
        <f t="shared" si="238"/>
        <v>21.864888888888888</v>
      </c>
      <c r="N3824" s="19">
        <f t="shared" si="239"/>
        <v>171.20208</v>
      </c>
    </row>
    <row r="3825" spans="1:14" x14ac:dyDescent="0.3">
      <c r="A3825" s="10" t="s">
        <v>4574</v>
      </c>
      <c r="B3825" s="11">
        <v>43401</v>
      </c>
      <c r="C3825" s="12" t="s">
        <v>3174</v>
      </c>
      <c r="D3825" s="12" t="s">
        <v>8</v>
      </c>
      <c r="E3825" s="12" t="s">
        <v>9</v>
      </c>
      <c r="F3825" s="12" t="s">
        <v>10</v>
      </c>
      <c r="G3825" s="12">
        <v>47.98</v>
      </c>
      <c r="H3825" s="12">
        <v>4</v>
      </c>
      <c r="I3825" s="12">
        <v>9.5960000000000001</v>
      </c>
      <c r="J3825" s="13">
        <v>0.15</v>
      </c>
      <c r="K3825" s="12" t="str">
        <f t="shared" si="236"/>
        <v>October</v>
      </c>
      <c r="L3825" s="24">
        <f t="shared" si="237"/>
        <v>0.2</v>
      </c>
      <c r="M3825" s="12">
        <f t="shared" si="238"/>
        <v>11.994999999999999</v>
      </c>
      <c r="N3825" s="19">
        <f t="shared" si="239"/>
        <v>40.783000000000001</v>
      </c>
    </row>
    <row r="3826" spans="1:14" x14ac:dyDescent="0.3">
      <c r="A3826" s="10" t="s">
        <v>4575</v>
      </c>
      <c r="B3826" s="11">
        <v>43388</v>
      </c>
      <c r="C3826" s="12" t="s">
        <v>2902</v>
      </c>
      <c r="D3826" s="12" t="s">
        <v>8</v>
      </c>
      <c r="E3826" s="12" t="s">
        <v>9</v>
      </c>
      <c r="F3826" s="12" t="s">
        <v>10</v>
      </c>
      <c r="G3826" s="12">
        <v>13.05</v>
      </c>
      <c r="H3826" s="12">
        <v>20</v>
      </c>
      <c r="I3826" s="12">
        <v>2.61</v>
      </c>
      <c r="J3826" s="13">
        <v>0.13</v>
      </c>
      <c r="K3826" s="12" t="str">
        <f t="shared" si="236"/>
        <v>October</v>
      </c>
      <c r="L3826" s="24">
        <f t="shared" si="237"/>
        <v>0.19999999999999998</v>
      </c>
      <c r="M3826" s="12">
        <f t="shared" si="238"/>
        <v>0.65250000000000008</v>
      </c>
      <c r="N3826" s="19">
        <f t="shared" si="239"/>
        <v>11.3535</v>
      </c>
    </row>
    <row r="3827" spans="1:14" x14ac:dyDescent="0.3">
      <c r="A3827" s="10" t="s">
        <v>4576</v>
      </c>
      <c r="B3827" s="11">
        <v>43289</v>
      </c>
      <c r="C3827" s="12" t="s">
        <v>3940</v>
      </c>
      <c r="D3827" s="12" t="s">
        <v>45</v>
      </c>
      <c r="E3827" s="12" t="s">
        <v>3</v>
      </c>
      <c r="F3827" s="12" t="s">
        <v>18</v>
      </c>
      <c r="G3827" s="12">
        <v>63.96</v>
      </c>
      <c r="H3827" s="12">
        <v>23</v>
      </c>
      <c r="I3827" s="12">
        <v>12.792</v>
      </c>
      <c r="J3827" s="13">
        <v>0.17</v>
      </c>
      <c r="K3827" s="12" t="str">
        <f t="shared" si="236"/>
        <v>July</v>
      </c>
      <c r="L3827" s="24">
        <f t="shared" si="237"/>
        <v>0.19999999999999998</v>
      </c>
      <c r="M3827" s="12">
        <f t="shared" si="238"/>
        <v>2.7808695652173911</v>
      </c>
      <c r="N3827" s="19">
        <f t="shared" si="239"/>
        <v>53.086799999999997</v>
      </c>
    </row>
    <row r="3828" spans="1:14" x14ac:dyDescent="0.3">
      <c r="A3828" s="10" t="s">
        <v>4577</v>
      </c>
      <c r="B3828" s="11">
        <v>43364</v>
      </c>
      <c r="C3828" s="12" t="s">
        <v>1651</v>
      </c>
      <c r="D3828" s="12" t="s">
        <v>45</v>
      </c>
      <c r="E3828" s="12" t="s">
        <v>3</v>
      </c>
      <c r="F3828" s="12" t="s">
        <v>10</v>
      </c>
      <c r="G3828" s="12">
        <v>80.48</v>
      </c>
      <c r="H3828" s="12">
        <v>18</v>
      </c>
      <c r="I3828" s="12">
        <v>16.096</v>
      </c>
      <c r="J3828" s="13">
        <v>0.2</v>
      </c>
      <c r="K3828" s="12" t="str">
        <f t="shared" si="236"/>
        <v>September</v>
      </c>
      <c r="L3828" s="24">
        <f t="shared" si="237"/>
        <v>0.19999999999999998</v>
      </c>
      <c r="M3828" s="12">
        <f t="shared" si="238"/>
        <v>4.471111111111111</v>
      </c>
      <c r="N3828" s="19">
        <f t="shared" si="239"/>
        <v>64.384</v>
      </c>
    </row>
    <row r="3829" spans="1:14" x14ac:dyDescent="0.3">
      <c r="A3829" s="10" t="s">
        <v>4578</v>
      </c>
      <c r="B3829" s="11">
        <v>43170</v>
      </c>
      <c r="C3829" s="12" t="s">
        <v>3491</v>
      </c>
      <c r="D3829" s="12" t="s">
        <v>8</v>
      </c>
      <c r="E3829" s="12" t="s">
        <v>3</v>
      </c>
      <c r="F3829" s="12" t="s">
        <v>10</v>
      </c>
      <c r="G3829" s="12">
        <v>11.673</v>
      </c>
      <c r="H3829" s="12">
        <v>16</v>
      </c>
      <c r="I3829" s="12">
        <v>2.3346</v>
      </c>
      <c r="J3829" s="13">
        <v>7.0000000000000007E-2</v>
      </c>
      <c r="K3829" s="12" t="str">
        <f t="shared" si="236"/>
        <v>March</v>
      </c>
      <c r="L3829" s="24">
        <f t="shared" si="237"/>
        <v>0.2</v>
      </c>
      <c r="M3829" s="12">
        <f t="shared" si="238"/>
        <v>0.7295625</v>
      </c>
      <c r="N3829" s="19">
        <f t="shared" si="239"/>
        <v>10.85589</v>
      </c>
    </row>
    <row r="3830" spans="1:14" x14ac:dyDescent="0.3">
      <c r="A3830" s="10" t="s">
        <v>4579</v>
      </c>
      <c r="B3830" s="11">
        <v>42866</v>
      </c>
      <c r="C3830" s="12" t="s">
        <v>759</v>
      </c>
      <c r="D3830" s="12" t="s">
        <v>29</v>
      </c>
      <c r="E3830" s="12" t="s">
        <v>3</v>
      </c>
      <c r="F3830" s="12" t="s">
        <v>4</v>
      </c>
      <c r="G3830" s="12">
        <v>863.12800000000004</v>
      </c>
      <c r="H3830" s="12">
        <v>25</v>
      </c>
      <c r="I3830" s="12">
        <v>172.62559999999999</v>
      </c>
      <c r="J3830" s="13">
        <v>0.11</v>
      </c>
      <c r="K3830" s="12" t="str">
        <f t="shared" si="236"/>
        <v>May</v>
      </c>
      <c r="L3830" s="24">
        <f t="shared" si="237"/>
        <v>0.19999999999999998</v>
      </c>
      <c r="M3830" s="12">
        <f t="shared" si="238"/>
        <v>34.525120000000001</v>
      </c>
      <c r="N3830" s="19">
        <f t="shared" si="239"/>
        <v>768.18392000000006</v>
      </c>
    </row>
    <row r="3831" spans="1:14" x14ac:dyDescent="0.3">
      <c r="A3831" s="10" t="s">
        <v>4580</v>
      </c>
      <c r="B3831" s="11">
        <v>43276</v>
      </c>
      <c r="C3831" s="12" t="s">
        <v>2586</v>
      </c>
      <c r="D3831" s="12" t="s">
        <v>2</v>
      </c>
      <c r="E3831" s="12" t="s">
        <v>3</v>
      </c>
      <c r="F3831" s="12" t="s">
        <v>4</v>
      </c>
      <c r="G3831" s="12">
        <v>871.4</v>
      </c>
      <c r="H3831" s="12">
        <v>11</v>
      </c>
      <c r="I3831" s="12">
        <v>174.28</v>
      </c>
      <c r="J3831" s="13">
        <v>0.2</v>
      </c>
      <c r="K3831" s="12" t="str">
        <f t="shared" si="236"/>
        <v>June</v>
      </c>
      <c r="L3831" s="24">
        <f t="shared" si="237"/>
        <v>0.2</v>
      </c>
      <c r="M3831" s="12">
        <f t="shared" si="238"/>
        <v>79.218181818181819</v>
      </c>
      <c r="N3831" s="19">
        <f t="shared" si="239"/>
        <v>697.12</v>
      </c>
    </row>
    <row r="3832" spans="1:14" x14ac:dyDescent="0.3">
      <c r="A3832" s="10" t="s">
        <v>4581</v>
      </c>
      <c r="B3832" s="11">
        <v>42700</v>
      </c>
      <c r="C3832" s="12" t="s">
        <v>4582</v>
      </c>
      <c r="D3832" s="12" t="s">
        <v>2</v>
      </c>
      <c r="E3832" s="12" t="s">
        <v>9</v>
      </c>
      <c r="F3832" s="12" t="s">
        <v>4</v>
      </c>
      <c r="G3832" s="12">
        <v>692.47199999999998</v>
      </c>
      <c r="H3832" s="12">
        <v>26</v>
      </c>
      <c r="I3832" s="12">
        <v>138.49440000000001</v>
      </c>
      <c r="J3832" s="13">
        <v>0.06</v>
      </c>
      <c r="K3832" s="12" t="str">
        <f t="shared" si="236"/>
        <v>November</v>
      </c>
      <c r="L3832" s="24">
        <f t="shared" si="237"/>
        <v>0.2</v>
      </c>
      <c r="M3832" s="12">
        <f t="shared" si="238"/>
        <v>26.63353846153846</v>
      </c>
      <c r="N3832" s="19">
        <f t="shared" si="239"/>
        <v>650.92367999999999</v>
      </c>
    </row>
    <row r="3833" spans="1:14" x14ac:dyDescent="0.3">
      <c r="A3833" s="10" t="s">
        <v>4583</v>
      </c>
      <c r="B3833" s="11">
        <v>43063</v>
      </c>
      <c r="C3833" s="12" t="s">
        <v>550</v>
      </c>
      <c r="D3833" s="12" t="s">
        <v>29</v>
      </c>
      <c r="E3833" s="12" t="s">
        <v>9</v>
      </c>
      <c r="F3833" s="12" t="s">
        <v>4</v>
      </c>
      <c r="G3833" s="12">
        <v>207.76</v>
      </c>
      <c r="H3833" s="12">
        <v>11</v>
      </c>
      <c r="I3833" s="12">
        <v>41.552</v>
      </c>
      <c r="J3833" s="13">
        <v>0.15</v>
      </c>
      <c r="K3833" s="12" t="str">
        <f t="shared" si="236"/>
        <v>November</v>
      </c>
      <c r="L3833" s="24">
        <f t="shared" si="237"/>
        <v>0.2</v>
      </c>
      <c r="M3833" s="12">
        <f t="shared" si="238"/>
        <v>18.887272727272727</v>
      </c>
      <c r="N3833" s="19">
        <f t="shared" si="239"/>
        <v>176.596</v>
      </c>
    </row>
    <row r="3834" spans="1:14" x14ac:dyDescent="0.3">
      <c r="A3834" s="10" t="s">
        <v>4584</v>
      </c>
      <c r="B3834" s="11">
        <v>43302</v>
      </c>
      <c r="C3834" s="12" t="s">
        <v>812</v>
      </c>
      <c r="D3834" s="12" t="s">
        <v>8</v>
      </c>
      <c r="E3834" s="12" t="s">
        <v>3</v>
      </c>
      <c r="F3834" s="12" t="s">
        <v>18</v>
      </c>
      <c r="G3834" s="12">
        <v>71.927999999999997</v>
      </c>
      <c r="H3834" s="12">
        <v>16</v>
      </c>
      <c r="I3834" s="12">
        <v>14.3856</v>
      </c>
      <c r="J3834" s="13">
        <v>0.16</v>
      </c>
      <c r="K3834" s="12" t="str">
        <f t="shared" si="236"/>
        <v>July</v>
      </c>
      <c r="L3834" s="24">
        <f t="shared" si="237"/>
        <v>0.2</v>
      </c>
      <c r="M3834" s="12">
        <f t="shared" si="238"/>
        <v>4.4954999999999998</v>
      </c>
      <c r="N3834" s="19">
        <f t="shared" si="239"/>
        <v>60.419519999999999</v>
      </c>
    </row>
    <row r="3835" spans="1:14" x14ac:dyDescent="0.3">
      <c r="A3835" s="10" t="s">
        <v>4585</v>
      </c>
      <c r="B3835" s="11">
        <v>42666</v>
      </c>
      <c r="C3835" s="12" t="s">
        <v>409</v>
      </c>
      <c r="D3835" s="12" t="s">
        <v>45</v>
      </c>
      <c r="E3835" s="12" t="s">
        <v>9</v>
      </c>
      <c r="F3835" s="12" t="s">
        <v>10</v>
      </c>
      <c r="G3835" s="12">
        <v>3.5920000000000001</v>
      </c>
      <c r="H3835" s="12">
        <v>23</v>
      </c>
      <c r="I3835" s="12">
        <v>0.71840000000000004</v>
      </c>
      <c r="J3835" s="13">
        <v>0.21</v>
      </c>
      <c r="K3835" s="12" t="str">
        <f t="shared" si="236"/>
        <v>October</v>
      </c>
      <c r="L3835" s="24">
        <f t="shared" si="237"/>
        <v>0.2</v>
      </c>
      <c r="M3835" s="12">
        <f t="shared" si="238"/>
        <v>0.15617391304347827</v>
      </c>
      <c r="N3835" s="19">
        <f t="shared" si="239"/>
        <v>2.8376800000000002</v>
      </c>
    </row>
    <row r="3836" spans="1:14" x14ac:dyDescent="0.3">
      <c r="A3836" s="10" t="s">
        <v>4586</v>
      </c>
      <c r="B3836" s="11">
        <v>42620</v>
      </c>
      <c r="C3836" s="12" t="s">
        <v>3250</v>
      </c>
      <c r="D3836" s="12" t="s">
        <v>2</v>
      </c>
      <c r="E3836" s="12" t="s">
        <v>9</v>
      </c>
      <c r="F3836" s="12" t="s">
        <v>10</v>
      </c>
      <c r="G3836" s="12">
        <v>48.631999999999998</v>
      </c>
      <c r="H3836" s="12">
        <v>14</v>
      </c>
      <c r="I3836" s="12">
        <v>9.7263999999999999</v>
      </c>
      <c r="J3836" s="13">
        <v>7.0000000000000007E-2</v>
      </c>
      <c r="K3836" s="12" t="str">
        <f t="shared" si="236"/>
        <v>September</v>
      </c>
      <c r="L3836" s="24">
        <f t="shared" si="237"/>
        <v>0.2</v>
      </c>
      <c r="M3836" s="12">
        <f t="shared" si="238"/>
        <v>3.4737142857142858</v>
      </c>
      <c r="N3836" s="19">
        <f t="shared" si="239"/>
        <v>45.227759999999996</v>
      </c>
    </row>
    <row r="3837" spans="1:14" x14ac:dyDescent="0.3">
      <c r="A3837" s="10" t="s">
        <v>4587</v>
      </c>
      <c r="B3837" s="11">
        <v>43330</v>
      </c>
      <c r="C3837" s="12" t="s">
        <v>1440</v>
      </c>
      <c r="D3837" s="12" t="s">
        <v>45</v>
      </c>
      <c r="E3837" s="12" t="s">
        <v>30</v>
      </c>
      <c r="F3837" s="12" t="s">
        <v>10</v>
      </c>
      <c r="G3837" s="12">
        <v>323.10000000000002</v>
      </c>
      <c r="H3837" s="12">
        <v>6</v>
      </c>
      <c r="I3837" s="12">
        <v>64.62</v>
      </c>
      <c r="J3837" s="13">
        <v>0.18</v>
      </c>
      <c r="K3837" s="12" t="str">
        <f t="shared" si="236"/>
        <v>August</v>
      </c>
      <c r="L3837" s="24">
        <f t="shared" si="237"/>
        <v>0.2</v>
      </c>
      <c r="M3837" s="12">
        <f t="shared" si="238"/>
        <v>53.85</v>
      </c>
      <c r="N3837" s="19">
        <f t="shared" si="239"/>
        <v>264.94200000000001</v>
      </c>
    </row>
    <row r="3838" spans="1:14" x14ac:dyDescent="0.3">
      <c r="A3838" s="10" t="s">
        <v>4588</v>
      </c>
      <c r="B3838" s="11">
        <v>42841</v>
      </c>
      <c r="C3838" s="12" t="s">
        <v>4569</v>
      </c>
      <c r="D3838" s="12" t="s">
        <v>45</v>
      </c>
      <c r="E3838" s="12" t="s">
        <v>9</v>
      </c>
      <c r="F3838" s="12" t="s">
        <v>18</v>
      </c>
      <c r="G3838" s="12">
        <v>9099.93</v>
      </c>
      <c r="H3838" s="12">
        <v>22</v>
      </c>
      <c r="I3838" s="12">
        <v>1819.9860000000001</v>
      </c>
      <c r="J3838" s="13">
        <v>0.12</v>
      </c>
      <c r="K3838" s="12" t="str">
        <f t="shared" si="236"/>
        <v>April</v>
      </c>
      <c r="L3838" s="24">
        <f t="shared" si="237"/>
        <v>0.2</v>
      </c>
      <c r="M3838" s="12">
        <f t="shared" si="238"/>
        <v>413.63318181818181</v>
      </c>
      <c r="N3838" s="19">
        <f t="shared" si="239"/>
        <v>8007.9384</v>
      </c>
    </row>
    <row r="3839" spans="1:14" x14ac:dyDescent="0.3">
      <c r="A3839" s="10" t="s">
        <v>4589</v>
      </c>
      <c r="B3839" s="11">
        <v>42322</v>
      </c>
      <c r="C3839" s="12" t="s">
        <v>277</v>
      </c>
      <c r="D3839" s="12" t="s">
        <v>2</v>
      </c>
      <c r="E3839" s="12" t="s">
        <v>30</v>
      </c>
      <c r="F3839" s="12" t="s">
        <v>10</v>
      </c>
      <c r="G3839" s="12">
        <v>11.36</v>
      </c>
      <c r="H3839" s="12">
        <v>22</v>
      </c>
      <c r="I3839" s="12">
        <v>2.2719999999999998</v>
      </c>
      <c r="J3839" s="13">
        <v>0.02</v>
      </c>
      <c r="K3839" s="12" t="str">
        <f t="shared" si="236"/>
        <v>November</v>
      </c>
      <c r="L3839" s="24">
        <f t="shared" si="237"/>
        <v>0.19999999999999998</v>
      </c>
      <c r="M3839" s="12">
        <f t="shared" si="238"/>
        <v>0.51636363636363636</v>
      </c>
      <c r="N3839" s="19">
        <f t="shared" si="239"/>
        <v>11.1328</v>
      </c>
    </row>
    <row r="3840" spans="1:14" x14ac:dyDescent="0.3">
      <c r="A3840" s="10" t="s">
        <v>4590</v>
      </c>
      <c r="B3840" s="11">
        <v>42358</v>
      </c>
      <c r="C3840" s="12" t="s">
        <v>1875</v>
      </c>
      <c r="D3840" s="12" t="s">
        <v>8</v>
      </c>
      <c r="E3840" s="12" t="s">
        <v>3</v>
      </c>
      <c r="F3840" s="12" t="s">
        <v>10</v>
      </c>
      <c r="G3840" s="12">
        <v>3.69</v>
      </c>
      <c r="H3840" s="12">
        <v>12</v>
      </c>
      <c r="I3840" s="12">
        <v>0.73799999999999999</v>
      </c>
      <c r="J3840" s="13">
        <v>0.08</v>
      </c>
      <c r="K3840" s="12" t="str">
        <f t="shared" si="236"/>
        <v>December</v>
      </c>
      <c r="L3840" s="24">
        <f t="shared" si="237"/>
        <v>0.2</v>
      </c>
      <c r="M3840" s="12">
        <f t="shared" si="238"/>
        <v>0.3075</v>
      </c>
      <c r="N3840" s="19">
        <f t="shared" si="239"/>
        <v>3.3948</v>
      </c>
    </row>
    <row r="3841" spans="1:14" x14ac:dyDescent="0.3">
      <c r="A3841" s="10" t="s">
        <v>4591</v>
      </c>
      <c r="B3841" s="11">
        <v>42695</v>
      </c>
      <c r="C3841" s="12" t="s">
        <v>3506</v>
      </c>
      <c r="D3841" s="12" t="s">
        <v>2</v>
      </c>
      <c r="E3841" s="12" t="s">
        <v>9</v>
      </c>
      <c r="F3841" s="12" t="s">
        <v>4</v>
      </c>
      <c r="G3841" s="12">
        <v>246.1328</v>
      </c>
      <c r="H3841" s="12">
        <v>3</v>
      </c>
      <c r="I3841" s="12">
        <v>49.226559999999999</v>
      </c>
      <c r="J3841" s="13">
        <v>0.1</v>
      </c>
      <c r="K3841" s="12" t="str">
        <f t="shared" si="236"/>
        <v>November</v>
      </c>
      <c r="L3841" s="24">
        <f t="shared" si="237"/>
        <v>0.19999999999999998</v>
      </c>
      <c r="M3841" s="12">
        <f t="shared" si="238"/>
        <v>82.044266666666672</v>
      </c>
      <c r="N3841" s="19">
        <f t="shared" si="239"/>
        <v>221.51952</v>
      </c>
    </row>
    <row r="3842" spans="1:14" x14ac:dyDescent="0.3">
      <c r="A3842" s="10" t="s">
        <v>4592</v>
      </c>
      <c r="B3842" s="11">
        <v>43462</v>
      </c>
      <c r="C3842" s="12" t="s">
        <v>1464</v>
      </c>
      <c r="D3842" s="12" t="s">
        <v>8</v>
      </c>
      <c r="E3842" s="12" t="s">
        <v>30</v>
      </c>
      <c r="F3842" s="12" t="s">
        <v>10</v>
      </c>
      <c r="G3842" s="12">
        <v>64.784000000000006</v>
      </c>
      <c r="H3842" s="12">
        <v>26</v>
      </c>
      <c r="I3842" s="12">
        <v>12.956799999999999</v>
      </c>
      <c r="J3842" s="13">
        <v>0.19</v>
      </c>
      <c r="K3842" s="12" t="str">
        <f t="shared" ref="K3842:K3905" si="240">TEXT(B3842,"mmmm")</f>
        <v>December</v>
      </c>
      <c r="L3842" s="24">
        <f t="shared" ref="L3842:L3905" si="241">I3842/G3842</f>
        <v>0.19999999999999998</v>
      </c>
      <c r="M3842" s="12">
        <f t="shared" ref="M3842:M3905" si="242">G3842/H3842</f>
        <v>2.4916923076923081</v>
      </c>
      <c r="N3842" s="19">
        <f t="shared" ref="N3842:N3905" si="243">G3842-(G3842*J3842)</f>
        <v>52.475040000000007</v>
      </c>
    </row>
    <row r="3843" spans="1:14" x14ac:dyDescent="0.3">
      <c r="A3843" s="10" t="s">
        <v>4593</v>
      </c>
      <c r="B3843" s="11">
        <v>42507</v>
      </c>
      <c r="C3843" s="12" t="s">
        <v>76</v>
      </c>
      <c r="D3843" s="12" t="s">
        <v>29</v>
      </c>
      <c r="E3843" s="12" t="s">
        <v>9</v>
      </c>
      <c r="F3843" s="12" t="s">
        <v>10</v>
      </c>
      <c r="G3843" s="12">
        <v>33.28</v>
      </c>
      <c r="H3843" s="12">
        <v>2</v>
      </c>
      <c r="I3843" s="12">
        <v>6.6559999999999997</v>
      </c>
      <c r="J3843" s="13">
        <v>0.05</v>
      </c>
      <c r="K3843" s="12" t="str">
        <f t="shared" si="240"/>
        <v>May</v>
      </c>
      <c r="L3843" s="24">
        <f t="shared" si="241"/>
        <v>0.19999999999999998</v>
      </c>
      <c r="M3843" s="12">
        <f t="shared" si="242"/>
        <v>16.64</v>
      </c>
      <c r="N3843" s="19">
        <f t="shared" si="243"/>
        <v>31.616</v>
      </c>
    </row>
    <row r="3844" spans="1:14" x14ac:dyDescent="0.3">
      <c r="A3844" s="10" t="s">
        <v>4594</v>
      </c>
      <c r="B3844" s="11">
        <v>43355</v>
      </c>
      <c r="C3844" s="12" t="s">
        <v>1588</v>
      </c>
      <c r="D3844" s="12" t="s">
        <v>8</v>
      </c>
      <c r="E3844" s="12" t="s">
        <v>30</v>
      </c>
      <c r="F3844" s="12" t="s">
        <v>10</v>
      </c>
      <c r="G3844" s="12">
        <v>11.16</v>
      </c>
      <c r="H3844" s="12">
        <v>21</v>
      </c>
      <c r="I3844" s="12">
        <v>2.2320000000000002</v>
      </c>
      <c r="J3844" s="13">
        <v>0.23</v>
      </c>
      <c r="K3844" s="12" t="str">
        <f t="shared" si="240"/>
        <v>September</v>
      </c>
      <c r="L3844" s="24">
        <f t="shared" si="241"/>
        <v>0.2</v>
      </c>
      <c r="M3844" s="12">
        <f t="shared" si="242"/>
        <v>0.53142857142857147</v>
      </c>
      <c r="N3844" s="19">
        <f t="shared" si="243"/>
        <v>8.5931999999999995</v>
      </c>
    </row>
    <row r="3845" spans="1:14" x14ac:dyDescent="0.3">
      <c r="A3845" s="10" t="s">
        <v>4595</v>
      </c>
      <c r="B3845" s="11">
        <v>43376</v>
      </c>
      <c r="C3845" s="12" t="s">
        <v>47</v>
      </c>
      <c r="D3845" s="12" t="s">
        <v>8</v>
      </c>
      <c r="E3845" s="12" t="s">
        <v>3</v>
      </c>
      <c r="F3845" s="12" t="s">
        <v>18</v>
      </c>
      <c r="G3845" s="12">
        <v>53.981999999999999</v>
      </c>
      <c r="H3845" s="12">
        <v>10</v>
      </c>
      <c r="I3845" s="12">
        <v>10.7964</v>
      </c>
      <c r="J3845" s="13">
        <v>0.15</v>
      </c>
      <c r="K3845" s="12" t="str">
        <f t="shared" si="240"/>
        <v>October</v>
      </c>
      <c r="L3845" s="24">
        <f t="shared" si="241"/>
        <v>0.2</v>
      </c>
      <c r="M3845" s="12">
        <f t="shared" si="242"/>
        <v>5.3982000000000001</v>
      </c>
      <c r="N3845" s="19">
        <f t="shared" si="243"/>
        <v>45.884700000000002</v>
      </c>
    </row>
    <row r="3846" spans="1:14" x14ac:dyDescent="0.3">
      <c r="A3846" s="10" t="s">
        <v>4596</v>
      </c>
      <c r="B3846" s="11">
        <v>43395</v>
      </c>
      <c r="C3846" s="12" t="s">
        <v>3943</v>
      </c>
      <c r="D3846" s="12" t="s">
        <v>29</v>
      </c>
      <c r="E3846" s="12" t="s">
        <v>9</v>
      </c>
      <c r="F3846" s="12" t="s">
        <v>4</v>
      </c>
      <c r="G3846" s="12">
        <v>177.22499999999999</v>
      </c>
      <c r="H3846" s="12">
        <v>27</v>
      </c>
      <c r="I3846" s="12">
        <v>35.445</v>
      </c>
      <c r="J3846" s="13">
        <v>0.23</v>
      </c>
      <c r="K3846" s="12" t="str">
        <f t="shared" si="240"/>
        <v>October</v>
      </c>
      <c r="L3846" s="24">
        <f t="shared" si="241"/>
        <v>0.2</v>
      </c>
      <c r="M3846" s="12">
        <f t="shared" si="242"/>
        <v>6.5638888888888891</v>
      </c>
      <c r="N3846" s="19">
        <f t="shared" si="243"/>
        <v>136.46324999999999</v>
      </c>
    </row>
    <row r="3847" spans="1:14" x14ac:dyDescent="0.3">
      <c r="A3847" s="10" t="s">
        <v>4597</v>
      </c>
      <c r="B3847" s="11">
        <v>43166</v>
      </c>
      <c r="C3847" s="12" t="s">
        <v>304</v>
      </c>
      <c r="D3847" s="12" t="s">
        <v>45</v>
      </c>
      <c r="E3847" s="12" t="s">
        <v>3</v>
      </c>
      <c r="F3847" s="12" t="s">
        <v>4</v>
      </c>
      <c r="G3847" s="12">
        <v>129.38999999999999</v>
      </c>
      <c r="H3847" s="12">
        <v>27</v>
      </c>
      <c r="I3847" s="12">
        <v>25.878</v>
      </c>
      <c r="J3847" s="13">
        <v>0</v>
      </c>
      <c r="K3847" s="12" t="str">
        <f t="shared" si="240"/>
        <v>March</v>
      </c>
      <c r="L3847" s="24">
        <f t="shared" si="241"/>
        <v>0.2</v>
      </c>
      <c r="M3847" s="12">
        <f t="shared" si="242"/>
        <v>4.7922222222222217</v>
      </c>
      <c r="N3847" s="19">
        <f t="shared" si="243"/>
        <v>129.38999999999999</v>
      </c>
    </row>
    <row r="3848" spans="1:14" x14ac:dyDescent="0.3">
      <c r="A3848" s="10" t="s">
        <v>4598</v>
      </c>
      <c r="B3848" s="11">
        <v>43199</v>
      </c>
      <c r="C3848" s="12" t="s">
        <v>936</v>
      </c>
      <c r="D3848" s="12" t="s">
        <v>29</v>
      </c>
      <c r="E3848" s="12" t="s">
        <v>9</v>
      </c>
      <c r="F3848" s="12" t="s">
        <v>10</v>
      </c>
      <c r="G3848" s="12">
        <v>54.32</v>
      </c>
      <c r="H3848" s="12">
        <v>28</v>
      </c>
      <c r="I3848" s="12">
        <v>10.864000000000001</v>
      </c>
      <c r="J3848" s="13">
        <v>7.0000000000000007E-2</v>
      </c>
      <c r="K3848" s="12" t="str">
        <f t="shared" si="240"/>
        <v>April</v>
      </c>
      <c r="L3848" s="24">
        <f t="shared" si="241"/>
        <v>0.2</v>
      </c>
      <c r="M3848" s="12">
        <f t="shared" si="242"/>
        <v>1.94</v>
      </c>
      <c r="N3848" s="19">
        <f t="shared" si="243"/>
        <v>50.517600000000002</v>
      </c>
    </row>
    <row r="3849" spans="1:14" x14ac:dyDescent="0.3">
      <c r="A3849" s="10" t="s">
        <v>4599</v>
      </c>
      <c r="B3849" s="11">
        <v>43335</v>
      </c>
      <c r="C3849" s="12" t="s">
        <v>475</v>
      </c>
      <c r="D3849" s="12" t="s">
        <v>45</v>
      </c>
      <c r="E3849" s="12" t="s">
        <v>3</v>
      </c>
      <c r="F3849" s="12" t="s">
        <v>18</v>
      </c>
      <c r="G3849" s="12">
        <v>4367.8959999999997</v>
      </c>
      <c r="H3849" s="12">
        <v>21</v>
      </c>
      <c r="I3849" s="12">
        <v>873.57920000000001</v>
      </c>
      <c r="J3849" s="13">
        <v>0.22</v>
      </c>
      <c r="K3849" s="12" t="str">
        <f t="shared" si="240"/>
        <v>August</v>
      </c>
      <c r="L3849" s="24">
        <f t="shared" si="241"/>
        <v>0.2</v>
      </c>
      <c r="M3849" s="12">
        <f t="shared" si="242"/>
        <v>207.9950476190476</v>
      </c>
      <c r="N3849" s="19">
        <f t="shared" si="243"/>
        <v>3406.9588799999997</v>
      </c>
    </row>
    <row r="3850" spans="1:14" x14ac:dyDescent="0.3">
      <c r="A3850" s="10" t="s">
        <v>4600</v>
      </c>
      <c r="B3850" s="11">
        <v>42238</v>
      </c>
      <c r="C3850" s="12" t="s">
        <v>1404</v>
      </c>
      <c r="D3850" s="12" t="s">
        <v>45</v>
      </c>
      <c r="E3850" s="12" t="s">
        <v>30</v>
      </c>
      <c r="F3850" s="12" t="s">
        <v>10</v>
      </c>
      <c r="G3850" s="12">
        <v>3.9119999999999999</v>
      </c>
      <c r="H3850" s="12">
        <v>23</v>
      </c>
      <c r="I3850" s="12">
        <v>0.78239999999999998</v>
      </c>
      <c r="J3850" s="13">
        <v>0.1</v>
      </c>
      <c r="K3850" s="12" t="str">
        <f t="shared" si="240"/>
        <v>August</v>
      </c>
      <c r="L3850" s="24">
        <f t="shared" si="241"/>
        <v>0.2</v>
      </c>
      <c r="M3850" s="12">
        <f t="shared" si="242"/>
        <v>0.17008695652173914</v>
      </c>
      <c r="N3850" s="19">
        <f t="shared" si="243"/>
        <v>3.5207999999999999</v>
      </c>
    </row>
    <row r="3851" spans="1:14" x14ac:dyDescent="0.3">
      <c r="A3851" s="10" t="s">
        <v>4601</v>
      </c>
      <c r="B3851" s="11">
        <v>42835</v>
      </c>
      <c r="C3851" s="12" t="s">
        <v>1425</v>
      </c>
      <c r="D3851" s="12" t="s">
        <v>45</v>
      </c>
      <c r="E3851" s="12" t="s">
        <v>3</v>
      </c>
      <c r="F3851" s="12" t="s">
        <v>10</v>
      </c>
      <c r="G3851" s="12">
        <v>59.752000000000002</v>
      </c>
      <c r="H3851" s="12">
        <v>14</v>
      </c>
      <c r="I3851" s="12">
        <v>11.9504</v>
      </c>
      <c r="J3851" s="13">
        <v>0.02</v>
      </c>
      <c r="K3851" s="12" t="str">
        <f t="shared" si="240"/>
        <v>April</v>
      </c>
      <c r="L3851" s="24">
        <f t="shared" si="241"/>
        <v>0.19999999999999998</v>
      </c>
      <c r="M3851" s="12">
        <f t="shared" si="242"/>
        <v>4.2679999999999998</v>
      </c>
      <c r="N3851" s="19">
        <f t="shared" si="243"/>
        <v>58.556960000000004</v>
      </c>
    </row>
    <row r="3852" spans="1:14" x14ac:dyDescent="0.3">
      <c r="A3852" s="10" t="s">
        <v>4602</v>
      </c>
      <c r="B3852" s="11">
        <v>42303</v>
      </c>
      <c r="C3852" s="12" t="s">
        <v>4544</v>
      </c>
      <c r="D3852" s="12" t="s">
        <v>29</v>
      </c>
      <c r="E3852" s="12" t="s">
        <v>3</v>
      </c>
      <c r="F3852" s="12" t="s">
        <v>4</v>
      </c>
      <c r="G3852" s="12">
        <v>63.92</v>
      </c>
      <c r="H3852" s="12">
        <v>10</v>
      </c>
      <c r="I3852" s="12">
        <v>12.784000000000001</v>
      </c>
      <c r="J3852" s="13">
        <v>0.25</v>
      </c>
      <c r="K3852" s="12" t="str">
        <f t="shared" si="240"/>
        <v>October</v>
      </c>
      <c r="L3852" s="24">
        <f t="shared" si="241"/>
        <v>0.2</v>
      </c>
      <c r="M3852" s="12">
        <f t="shared" si="242"/>
        <v>6.3920000000000003</v>
      </c>
      <c r="N3852" s="19">
        <f t="shared" si="243"/>
        <v>47.94</v>
      </c>
    </row>
    <row r="3853" spans="1:14" x14ac:dyDescent="0.3">
      <c r="A3853" s="10" t="s">
        <v>4603</v>
      </c>
      <c r="B3853" s="11">
        <v>42914</v>
      </c>
      <c r="C3853" s="12" t="s">
        <v>1068</v>
      </c>
      <c r="D3853" s="12" t="s">
        <v>2</v>
      </c>
      <c r="E3853" s="12" t="s">
        <v>9</v>
      </c>
      <c r="F3853" s="12" t="s">
        <v>10</v>
      </c>
      <c r="G3853" s="12">
        <v>7.7519999999999998</v>
      </c>
      <c r="H3853" s="12">
        <v>12</v>
      </c>
      <c r="I3853" s="12">
        <v>1.5504</v>
      </c>
      <c r="J3853" s="13">
        <v>0.09</v>
      </c>
      <c r="K3853" s="12" t="str">
        <f t="shared" si="240"/>
        <v>June</v>
      </c>
      <c r="L3853" s="24">
        <f t="shared" si="241"/>
        <v>0.2</v>
      </c>
      <c r="M3853" s="12">
        <f t="shared" si="242"/>
        <v>0.64600000000000002</v>
      </c>
      <c r="N3853" s="19">
        <f t="shared" si="243"/>
        <v>7.0543199999999997</v>
      </c>
    </row>
    <row r="3854" spans="1:14" x14ac:dyDescent="0.3">
      <c r="A3854" s="10" t="s">
        <v>4604</v>
      </c>
      <c r="B3854" s="11">
        <v>42105</v>
      </c>
      <c r="C3854" s="12" t="s">
        <v>2720</v>
      </c>
      <c r="D3854" s="12" t="s">
        <v>45</v>
      </c>
      <c r="E3854" s="12" t="s">
        <v>3</v>
      </c>
      <c r="F3854" s="12" t="s">
        <v>18</v>
      </c>
      <c r="G3854" s="12">
        <v>666.34400000000005</v>
      </c>
      <c r="H3854" s="12">
        <v>28</v>
      </c>
      <c r="I3854" s="12">
        <v>133.2688</v>
      </c>
      <c r="J3854" s="13">
        <v>0.1</v>
      </c>
      <c r="K3854" s="12" t="str">
        <f t="shared" si="240"/>
        <v>April</v>
      </c>
      <c r="L3854" s="24">
        <f t="shared" si="241"/>
        <v>0.19999999999999998</v>
      </c>
      <c r="M3854" s="12">
        <f t="shared" si="242"/>
        <v>23.798000000000002</v>
      </c>
      <c r="N3854" s="19">
        <f t="shared" si="243"/>
        <v>599.70960000000002</v>
      </c>
    </row>
    <row r="3855" spans="1:14" x14ac:dyDescent="0.3">
      <c r="A3855" s="10" t="s">
        <v>4605</v>
      </c>
      <c r="B3855" s="11">
        <v>42225</v>
      </c>
      <c r="C3855" s="12" t="s">
        <v>1630</v>
      </c>
      <c r="D3855" s="12" t="s">
        <v>45</v>
      </c>
      <c r="E3855" s="12" t="s">
        <v>9</v>
      </c>
      <c r="F3855" s="12" t="s">
        <v>10</v>
      </c>
      <c r="G3855" s="12">
        <v>16.78</v>
      </c>
      <c r="H3855" s="12">
        <v>7</v>
      </c>
      <c r="I3855" s="12">
        <v>3.3559999999999999</v>
      </c>
      <c r="J3855" s="13">
        <v>0.14000000000000001</v>
      </c>
      <c r="K3855" s="12" t="str">
        <f t="shared" si="240"/>
        <v>August</v>
      </c>
      <c r="L3855" s="24">
        <f t="shared" si="241"/>
        <v>0.19999999999999998</v>
      </c>
      <c r="M3855" s="12">
        <f t="shared" si="242"/>
        <v>2.3971428571428572</v>
      </c>
      <c r="N3855" s="19">
        <f t="shared" si="243"/>
        <v>14.430800000000001</v>
      </c>
    </row>
    <row r="3856" spans="1:14" x14ac:dyDescent="0.3">
      <c r="A3856" s="10" t="s">
        <v>4606</v>
      </c>
      <c r="B3856" s="11">
        <v>42546</v>
      </c>
      <c r="C3856" s="12" t="s">
        <v>972</v>
      </c>
      <c r="D3856" s="12" t="s">
        <v>8</v>
      </c>
      <c r="E3856" s="12" t="s">
        <v>3</v>
      </c>
      <c r="F3856" s="12" t="s">
        <v>10</v>
      </c>
      <c r="G3856" s="12">
        <v>20.96</v>
      </c>
      <c r="H3856" s="12">
        <v>9</v>
      </c>
      <c r="I3856" s="12">
        <v>4.1920000000000002</v>
      </c>
      <c r="J3856" s="13">
        <v>0.21</v>
      </c>
      <c r="K3856" s="12" t="str">
        <f t="shared" si="240"/>
        <v>June</v>
      </c>
      <c r="L3856" s="24">
        <f t="shared" si="241"/>
        <v>0.2</v>
      </c>
      <c r="M3856" s="12">
        <f t="shared" si="242"/>
        <v>2.3288888888888888</v>
      </c>
      <c r="N3856" s="19">
        <f t="shared" si="243"/>
        <v>16.558399999999999</v>
      </c>
    </row>
    <row r="3857" spans="1:14" x14ac:dyDescent="0.3">
      <c r="A3857" s="10" t="s">
        <v>4607</v>
      </c>
      <c r="B3857" s="11">
        <v>42577</v>
      </c>
      <c r="C3857" s="12" t="s">
        <v>222</v>
      </c>
      <c r="D3857" s="12" t="s">
        <v>8</v>
      </c>
      <c r="E3857" s="12" t="s">
        <v>3</v>
      </c>
      <c r="F3857" s="12" t="s">
        <v>10</v>
      </c>
      <c r="G3857" s="12">
        <v>167.86</v>
      </c>
      <c r="H3857" s="12">
        <v>8</v>
      </c>
      <c r="I3857" s="12">
        <v>33.572000000000003</v>
      </c>
      <c r="J3857" s="13">
        <v>0.11</v>
      </c>
      <c r="K3857" s="12" t="str">
        <f t="shared" si="240"/>
        <v>July</v>
      </c>
      <c r="L3857" s="24">
        <f t="shared" si="241"/>
        <v>0.2</v>
      </c>
      <c r="M3857" s="12">
        <f t="shared" si="242"/>
        <v>20.982500000000002</v>
      </c>
      <c r="N3857" s="19">
        <f t="shared" si="243"/>
        <v>149.39540000000002</v>
      </c>
    </row>
    <row r="3858" spans="1:14" x14ac:dyDescent="0.3">
      <c r="A3858" s="10" t="s">
        <v>4608</v>
      </c>
      <c r="B3858" s="11">
        <v>43293</v>
      </c>
      <c r="C3858" s="12" t="s">
        <v>1057</v>
      </c>
      <c r="D3858" s="12" t="s">
        <v>29</v>
      </c>
      <c r="E3858" s="12" t="s">
        <v>3</v>
      </c>
      <c r="F3858" s="12" t="s">
        <v>4</v>
      </c>
      <c r="G3858" s="12">
        <v>82.38</v>
      </c>
      <c r="H3858" s="12">
        <v>16</v>
      </c>
      <c r="I3858" s="12">
        <v>16.475999999999999</v>
      </c>
      <c r="J3858" s="13">
        <v>0.14000000000000001</v>
      </c>
      <c r="K3858" s="12" t="str">
        <f t="shared" si="240"/>
        <v>July</v>
      </c>
      <c r="L3858" s="24">
        <f t="shared" si="241"/>
        <v>0.2</v>
      </c>
      <c r="M3858" s="12">
        <f t="shared" si="242"/>
        <v>5.1487499999999997</v>
      </c>
      <c r="N3858" s="19">
        <f t="shared" si="243"/>
        <v>70.846800000000002</v>
      </c>
    </row>
    <row r="3859" spans="1:14" x14ac:dyDescent="0.3">
      <c r="A3859" s="10" t="s">
        <v>4609</v>
      </c>
      <c r="B3859" s="11">
        <v>42367</v>
      </c>
      <c r="C3859" s="12" t="s">
        <v>1907</v>
      </c>
      <c r="D3859" s="12" t="s">
        <v>45</v>
      </c>
      <c r="E3859" s="12" t="s">
        <v>3</v>
      </c>
      <c r="F3859" s="12" t="s">
        <v>18</v>
      </c>
      <c r="G3859" s="12">
        <v>23.975999999999999</v>
      </c>
      <c r="H3859" s="12">
        <v>16</v>
      </c>
      <c r="I3859" s="12">
        <v>4.7952000000000004</v>
      </c>
      <c r="J3859" s="13">
        <v>0.06</v>
      </c>
      <c r="K3859" s="12" t="str">
        <f t="shared" si="240"/>
        <v>December</v>
      </c>
      <c r="L3859" s="24">
        <f t="shared" si="241"/>
        <v>0.2</v>
      </c>
      <c r="M3859" s="12">
        <f t="shared" si="242"/>
        <v>1.4984999999999999</v>
      </c>
      <c r="N3859" s="19">
        <f t="shared" si="243"/>
        <v>22.53744</v>
      </c>
    </row>
    <row r="3860" spans="1:14" x14ac:dyDescent="0.3">
      <c r="A3860" s="10" t="s">
        <v>4610</v>
      </c>
      <c r="B3860" s="11">
        <v>42414</v>
      </c>
      <c r="C3860" s="12" t="s">
        <v>144</v>
      </c>
      <c r="D3860" s="12" t="s">
        <v>29</v>
      </c>
      <c r="E3860" s="12" t="s">
        <v>3</v>
      </c>
      <c r="F3860" s="12" t="s">
        <v>10</v>
      </c>
      <c r="G3860" s="12">
        <v>14.952</v>
      </c>
      <c r="H3860" s="12">
        <v>27</v>
      </c>
      <c r="I3860" s="12">
        <v>2.9904000000000002</v>
      </c>
      <c r="J3860" s="13">
        <v>0.15</v>
      </c>
      <c r="K3860" s="12" t="str">
        <f t="shared" si="240"/>
        <v>February</v>
      </c>
      <c r="L3860" s="24">
        <f t="shared" si="241"/>
        <v>0.2</v>
      </c>
      <c r="M3860" s="12">
        <f t="shared" si="242"/>
        <v>0.55377777777777781</v>
      </c>
      <c r="N3860" s="19">
        <f t="shared" si="243"/>
        <v>12.709199999999999</v>
      </c>
    </row>
    <row r="3861" spans="1:14" x14ac:dyDescent="0.3">
      <c r="A3861" s="10" t="s">
        <v>4611</v>
      </c>
      <c r="B3861" s="11">
        <v>43104</v>
      </c>
      <c r="C3861" s="12" t="s">
        <v>2434</v>
      </c>
      <c r="D3861" s="12" t="s">
        <v>29</v>
      </c>
      <c r="E3861" s="12" t="s">
        <v>3</v>
      </c>
      <c r="F3861" s="12" t="s">
        <v>10</v>
      </c>
      <c r="G3861" s="12">
        <v>42.93</v>
      </c>
      <c r="H3861" s="12">
        <v>16</v>
      </c>
      <c r="I3861" s="12">
        <v>8.5860000000000003</v>
      </c>
      <c r="J3861" s="13">
        <v>0.12</v>
      </c>
      <c r="K3861" s="12" t="str">
        <f t="shared" si="240"/>
        <v>January</v>
      </c>
      <c r="L3861" s="24">
        <f t="shared" si="241"/>
        <v>0.2</v>
      </c>
      <c r="M3861" s="12">
        <f t="shared" si="242"/>
        <v>2.683125</v>
      </c>
      <c r="N3861" s="19">
        <f t="shared" si="243"/>
        <v>37.778399999999998</v>
      </c>
    </row>
    <row r="3862" spans="1:14" x14ac:dyDescent="0.3">
      <c r="A3862" s="10" t="s">
        <v>4612</v>
      </c>
      <c r="B3862" s="11">
        <v>43169</v>
      </c>
      <c r="C3862" s="12" t="s">
        <v>475</v>
      </c>
      <c r="D3862" s="12" t="s">
        <v>45</v>
      </c>
      <c r="E3862" s="12" t="s">
        <v>3</v>
      </c>
      <c r="F3862" s="12" t="s">
        <v>10</v>
      </c>
      <c r="G3862" s="12">
        <v>15.552</v>
      </c>
      <c r="H3862" s="12">
        <v>8</v>
      </c>
      <c r="I3862" s="12">
        <v>3.1103999999999998</v>
      </c>
      <c r="J3862" s="13">
        <v>0.01</v>
      </c>
      <c r="K3862" s="12" t="str">
        <f t="shared" si="240"/>
        <v>March</v>
      </c>
      <c r="L3862" s="24">
        <f t="shared" si="241"/>
        <v>0.19999999999999998</v>
      </c>
      <c r="M3862" s="12">
        <f t="shared" si="242"/>
        <v>1.944</v>
      </c>
      <c r="N3862" s="19">
        <f t="shared" si="243"/>
        <v>15.39648</v>
      </c>
    </row>
    <row r="3863" spans="1:14" x14ac:dyDescent="0.3">
      <c r="A3863" s="10" t="s">
        <v>4613</v>
      </c>
      <c r="B3863" s="11">
        <v>43109</v>
      </c>
      <c r="C3863" s="12" t="s">
        <v>1039</v>
      </c>
      <c r="D3863" s="12" t="s">
        <v>29</v>
      </c>
      <c r="E3863" s="12" t="s">
        <v>3</v>
      </c>
      <c r="F3863" s="12" t="s">
        <v>18</v>
      </c>
      <c r="G3863" s="12">
        <v>19.989999999999998</v>
      </c>
      <c r="H3863" s="12">
        <v>28</v>
      </c>
      <c r="I3863" s="12">
        <v>3.9980000000000002</v>
      </c>
      <c r="J3863" s="13">
        <v>0.03</v>
      </c>
      <c r="K3863" s="12" t="str">
        <f t="shared" si="240"/>
        <v>January</v>
      </c>
      <c r="L3863" s="24">
        <f t="shared" si="241"/>
        <v>0.20000000000000004</v>
      </c>
      <c r="M3863" s="12">
        <f t="shared" si="242"/>
        <v>0.71392857142857136</v>
      </c>
      <c r="N3863" s="19">
        <f t="shared" si="243"/>
        <v>19.3903</v>
      </c>
    </row>
    <row r="3864" spans="1:14" x14ac:dyDescent="0.3">
      <c r="A3864" s="10" t="s">
        <v>4614</v>
      </c>
      <c r="B3864" s="11">
        <v>42725</v>
      </c>
      <c r="C3864" s="12" t="s">
        <v>4615</v>
      </c>
      <c r="D3864" s="12" t="s">
        <v>2</v>
      </c>
      <c r="E3864" s="12" t="s">
        <v>3</v>
      </c>
      <c r="F3864" s="12" t="s">
        <v>18</v>
      </c>
      <c r="G3864" s="12">
        <v>50.88</v>
      </c>
      <c r="H3864" s="12">
        <v>9</v>
      </c>
      <c r="I3864" s="12">
        <v>10.176</v>
      </c>
      <c r="J3864" s="13">
        <v>0.08</v>
      </c>
      <c r="K3864" s="12" t="str">
        <f t="shared" si="240"/>
        <v>December</v>
      </c>
      <c r="L3864" s="24">
        <f t="shared" si="241"/>
        <v>0.19999999999999998</v>
      </c>
      <c r="M3864" s="12">
        <f t="shared" si="242"/>
        <v>5.6533333333333333</v>
      </c>
      <c r="N3864" s="19">
        <f t="shared" si="243"/>
        <v>46.809600000000003</v>
      </c>
    </row>
    <row r="3865" spans="1:14" x14ac:dyDescent="0.3">
      <c r="A3865" s="10" t="s">
        <v>4616</v>
      </c>
      <c r="B3865" s="11">
        <v>42724</v>
      </c>
      <c r="C3865" s="12" t="s">
        <v>160</v>
      </c>
      <c r="D3865" s="12" t="s">
        <v>29</v>
      </c>
      <c r="E3865" s="12" t="s">
        <v>3</v>
      </c>
      <c r="F3865" s="12" t="s">
        <v>10</v>
      </c>
      <c r="G3865" s="12">
        <v>7.92</v>
      </c>
      <c r="H3865" s="12">
        <v>30</v>
      </c>
      <c r="I3865" s="12">
        <v>1.5840000000000001</v>
      </c>
      <c r="J3865" s="13">
        <v>0.04</v>
      </c>
      <c r="K3865" s="12" t="str">
        <f t="shared" si="240"/>
        <v>December</v>
      </c>
      <c r="L3865" s="24">
        <f t="shared" si="241"/>
        <v>0.2</v>
      </c>
      <c r="M3865" s="12">
        <f t="shared" si="242"/>
        <v>0.26400000000000001</v>
      </c>
      <c r="N3865" s="19">
        <f t="shared" si="243"/>
        <v>7.6032000000000002</v>
      </c>
    </row>
    <row r="3866" spans="1:14" x14ac:dyDescent="0.3">
      <c r="A3866" s="10" t="s">
        <v>4617</v>
      </c>
      <c r="B3866" s="11">
        <v>42701</v>
      </c>
      <c r="C3866" s="12" t="s">
        <v>65</v>
      </c>
      <c r="D3866" s="12" t="s">
        <v>29</v>
      </c>
      <c r="E3866" s="12" t="s">
        <v>30</v>
      </c>
      <c r="F3866" s="12" t="s">
        <v>18</v>
      </c>
      <c r="G3866" s="12">
        <v>107.97</v>
      </c>
      <c r="H3866" s="12">
        <v>22</v>
      </c>
      <c r="I3866" s="12">
        <v>21.594000000000001</v>
      </c>
      <c r="J3866" s="13">
        <v>0.22</v>
      </c>
      <c r="K3866" s="12" t="str">
        <f t="shared" si="240"/>
        <v>November</v>
      </c>
      <c r="L3866" s="24">
        <f t="shared" si="241"/>
        <v>0.2</v>
      </c>
      <c r="M3866" s="12">
        <f t="shared" si="242"/>
        <v>4.9077272727272723</v>
      </c>
      <c r="N3866" s="19">
        <f t="shared" si="243"/>
        <v>84.2166</v>
      </c>
    </row>
    <row r="3867" spans="1:14" x14ac:dyDescent="0.3">
      <c r="A3867" s="10" t="s">
        <v>4618</v>
      </c>
      <c r="B3867" s="11">
        <v>43339</v>
      </c>
      <c r="C3867" s="12" t="s">
        <v>4430</v>
      </c>
      <c r="D3867" s="12" t="s">
        <v>29</v>
      </c>
      <c r="E3867" s="12" t="s">
        <v>3</v>
      </c>
      <c r="F3867" s="12" t="s">
        <v>10</v>
      </c>
      <c r="G3867" s="12">
        <v>5.1840000000000002</v>
      </c>
      <c r="H3867" s="12">
        <v>26</v>
      </c>
      <c r="I3867" s="12">
        <v>1.0367999999999999</v>
      </c>
      <c r="J3867" s="13">
        <v>0.19</v>
      </c>
      <c r="K3867" s="12" t="str">
        <f t="shared" si="240"/>
        <v>August</v>
      </c>
      <c r="L3867" s="24">
        <f t="shared" si="241"/>
        <v>0.19999999999999998</v>
      </c>
      <c r="M3867" s="12">
        <f t="shared" si="242"/>
        <v>0.19938461538461538</v>
      </c>
      <c r="N3867" s="19">
        <f t="shared" si="243"/>
        <v>4.1990400000000001</v>
      </c>
    </row>
    <row r="3868" spans="1:14" x14ac:dyDescent="0.3">
      <c r="A3868" s="10" t="s">
        <v>4619</v>
      </c>
      <c r="B3868" s="11">
        <v>42085</v>
      </c>
      <c r="C3868" s="12" t="s">
        <v>4290</v>
      </c>
      <c r="D3868" s="12" t="s">
        <v>45</v>
      </c>
      <c r="E3868" s="12" t="s">
        <v>3</v>
      </c>
      <c r="F3868" s="12" t="s">
        <v>10</v>
      </c>
      <c r="G3868" s="12">
        <v>16.28</v>
      </c>
      <c r="H3868" s="12">
        <v>24</v>
      </c>
      <c r="I3868" s="12">
        <v>3.2559999999999998</v>
      </c>
      <c r="J3868" s="13">
        <v>0.16</v>
      </c>
      <c r="K3868" s="12" t="str">
        <f t="shared" si="240"/>
        <v>March</v>
      </c>
      <c r="L3868" s="24">
        <f t="shared" si="241"/>
        <v>0.19999999999999998</v>
      </c>
      <c r="M3868" s="12">
        <f t="shared" si="242"/>
        <v>0.67833333333333334</v>
      </c>
      <c r="N3868" s="19">
        <f t="shared" si="243"/>
        <v>13.6752</v>
      </c>
    </row>
    <row r="3869" spans="1:14" x14ac:dyDescent="0.3">
      <c r="A3869" s="10" t="s">
        <v>4620</v>
      </c>
      <c r="B3869" s="11">
        <v>43451</v>
      </c>
      <c r="C3869" s="12" t="s">
        <v>3663</v>
      </c>
      <c r="D3869" s="12" t="s">
        <v>45</v>
      </c>
      <c r="E3869" s="12" t="s">
        <v>3</v>
      </c>
      <c r="F3869" s="12" t="s">
        <v>10</v>
      </c>
      <c r="G3869" s="12">
        <v>544.38</v>
      </c>
      <c r="H3869" s="12">
        <v>22</v>
      </c>
      <c r="I3869" s="12">
        <v>108.876</v>
      </c>
      <c r="J3869" s="13">
        <v>0.18</v>
      </c>
      <c r="K3869" s="12" t="str">
        <f t="shared" si="240"/>
        <v>December</v>
      </c>
      <c r="L3869" s="24">
        <f t="shared" si="241"/>
        <v>0.2</v>
      </c>
      <c r="M3869" s="12">
        <f t="shared" si="242"/>
        <v>24.744545454545456</v>
      </c>
      <c r="N3869" s="19">
        <f t="shared" si="243"/>
        <v>446.39159999999998</v>
      </c>
    </row>
    <row r="3870" spans="1:14" x14ac:dyDescent="0.3">
      <c r="A3870" s="10" t="s">
        <v>4621</v>
      </c>
      <c r="B3870" s="11">
        <v>43178</v>
      </c>
      <c r="C3870" s="12" t="s">
        <v>1812</v>
      </c>
      <c r="D3870" s="12" t="s">
        <v>2</v>
      </c>
      <c r="E3870" s="12" t="s">
        <v>3</v>
      </c>
      <c r="F3870" s="12" t="s">
        <v>10</v>
      </c>
      <c r="G3870" s="12">
        <v>19.824000000000002</v>
      </c>
      <c r="H3870" s="12">
        <v>13</v>
      </c>
      <c r="I3870" s="12">
        <v>3.9647999999999999</v>
      </c>
      <c r="J3870" s="13">
        <v>0.2</v>
      </c>
      <c r="K3870" s="12" t="str">
        <f t="shared" si="240"/>
        <v>March</v>
      </c>
      <c r="L3870" s="24">
        <f t="shared" si="241"/>
        <v>0.19999999999999998</v>
      </c>
      <c r="M3870" s="12">
        <f t="shared" si="242"/>
        <v>1.524923076923077</v>
      </c>
      <c r="N3870" s="19">
        <f t="shared" si="243"/>
        <v>15.859200000000001</v>
      </c>
    </row>
    <row r="3871" spans="1:14" x14ac:dyDescent="0.3">
      <c r="A3871" s="10" t="s">
        <v>4622</v>
      </c>
      <c r="B3871" s="11">
        <v>42996</v>
      </c>
      <c r="C3871" s="12" t="s">
        <v>2671</v>
      </c>
      <c r="D3871" s="12" t="s">
        <v>45</v>
      </c>
      <c r="E3871" s="12" t="s">
        <v>3</v>
      </c>
      <c r="F3871" s="12" t="s">
        <v>4</v>
      </c>
      <c r="G3871" s="12">
        <v>631.78200000000004</v>
      </c>
      <c r="H3871" s="12">
        <v>8</v>
      </c>
      <c r="I3871" s="12">
        <v>126.35639999999999</v>
      </c>
      <c r="J3871" s="13">
        <v>0.17</v>
      </c>
      <c r="K3871" s="12" t="str">
        <f t="shared" si="240"/>
        <v>September</v>
      </c>
      <c r="L3871" s="24">
        <f t="shared" si="241"/>
        <v>0.19999999999999998</v>
      </c>
      <c r="M3871" s="12">
        <f t="shared" si="242"/>
        <v>78.972750000000005</v>
      </c>
      <c r="N3871" s="19">
        <f t="shared" si="243"/>
        <v>524.37905999999998</v>
      </c>
    </row>
    <row r="3872" spans="1:14" x14ac:dyDescent="0.3">
      <c r="A3872" s="10" t="s">
        <v>4623</v>
      </c>
      <c r="B3872" s="11">
        <v>43428</v>
      </c>
      <c r="C3872" s="12" t="s">
        <v>2870</v>
      </c>
      <c r="D3872" s="12" t="s">
        <v>2</v>
      </c>
      <c r="E3872" s="12" t="s">
        <v>3</v>
      </c>
      <c r="F3872" s="12" t="s">
        <v>10</v>
      </c>
      <c r="G3872" s="12">
        <v>20.724</v>
      </c>
      <c r="H3872" s="12">
        <v>22</v>
      </c>
      <c r="I3872" s="12">
        <v>4.1448</v>
      </c>
      <c r="J3872" s="13">
        <v>0.04</v>
      </c>
      <c r="K3872" s="12" t="str">
        <f t="shared" si="240"/>
        <v>November</v>
      </c>
      <c r="L3872" s="24">
        <f t="shared" si="241"/>
        <v>0.2</v>
      </c>
      <c r="M3872" s="12">
        <f t="shared" si="242"/>
        <v>0.94200000000000006</v>
      </c>
      <c r="N3872" s="19">
        <f t="shared" si="243"/>
        <v>19.895040000000002</v>
      </c>
    </row>
    <row r="3873" spans="1:14" x14ac:dyDescent="0.3">
      <c r="A3873" s="10" t="s">
        <v>4624</v>
      </c>
      <c r="B3873" s="11">
        <v>43408</v>
      </c>
      <c r="C3873" s="12" t="s">
        <v>3895</v>
      </c>
      <c r="D3873" s="12" t="s">
        <v>29</v>
      </c>
      <c r="E3873" s="12" t="s">
        <v>3</v>
      </c>
      <c r="F3873" s="12" t="s">
        <v>10</v>
      </c>
      <c r="G3873" s="12">
        <v>16.768000000000001</v>
      </c>
      <c r="H3873" s="12">
        <v>30</v>
      </c>
      <c r="I3873" s="12">
        <v>3.3536000000000001</v>
      </c>
      <c r="J3873" s="13">
        <v>0.21</v>
      </c>
      <c r="K3873" s="12" t="str">
        <f t="shared" si="240"/>
        <v>November</v>
      </c>
      <c r="L3873" s="24">
        <f t="shared" si="241"/>
        <v>0.2</v>
      </c>
      <c r="M3873" s="12">
        <f t="shared" si="242"/>
        <v>0.55893333333333339</v>
      </c>
      <c r="N3873" s="19">
        <f t="shared" si="243"/>
        <v>13.24672</v>
      </c>
    </row>
    <row r="3874" spans="1:14" x14ac:dyDescent="0.3">
      <c r="A3874" s="10" t="s">
        <v>4625</v>
      </c>
      <c r="B3874" s="11">
        <v>43385</v>
      </c>
      <c r="C3874" s="12" t="s">
        <v>4626</v>
      </c>
      <c r="D3874" s="12" t="s">
        <v>8</v>
      </c>
      <c r="E3874" s="12" t="s">
        <v>3</v>
      </c>
      <c r="F3874" s="12" t="s">
        <v>18</v>
      </c>
      <c r="G3874" s="12">
        <v>95.84</v>
      </c>
      <c r="H3874" s="12">
        <v>26</v>
      </c>
      <c r="I3874" s="12">
        <v>19.167999999999999</v>
      </c>
      <c r="J3874" s="13">
        <v>0.11</v>
      </c>
      <c r="K3874" s="12" t="str">
        <f t="shared" si="240"/>
        <v>October</v>
      </c>
      <c r="L3874" s="24">
        <f t="shared" si="241"/>
        <v>0.19999999999999998</v>
      </c>
      <c r="M3874" s="12">
        <f t="shared" si="242"/>
        <v>3.6861538461538461</v>
      </c>
      <c r="N3874" s="19">
        <f t="shared" si="243"/>
        <v>85.297600000000003</v>
      </c>
    </row>
    <row r="3875" spans="1:14" x14ac:dyDescent="0.3">
      <c r="A3875" s="10" t="s">
        <v>4627</v>
      </c>
      <c r="B3875" s="11">
        <v>43428</v>
      </c>
      <c r="C3875" s="12" t="s">
        <v>2466</v>
      </c>
      <c r="D3875" s="12" t="s">
        <v>29</v>
      </c>
      <c r="E3875" s="12" t="s">
        <v>9</v>
      </c>
      <c r="F3875" s="12" t="s">
        <v>10</v>
      </c>
      <c r="G3875" s="12">
        <v>19.007999999999999</v>
      </c>
      <c r="H3875" s="12">
        <v>12</v>
      </c>
      <c r="I3875" s="12">
        <v>3.8016000000000001</v>
      </c>
      <c r="J3875" s="13">
        <v>0.24</v>
      </c>
      <c r="K3875" s="12" t="str">
        <f t="shared" si="240"/>
        <v>November</v>
      </c>
      <c r="L3875" s="24">
        <f t="shared" si="241"/>
        <v>0.2</v>
      </c>
      <c r="M3875" s="12">
        <f t="shared" si="242"/>
        <v>1.5839999999999999</v>
      </c>
      <c r="N3875" s="19">
        <f t="shared" si="243"/>
        <v>14.446079999999998</v>
      </c>
    </row>
    <row r="3876" spans="1:14" x14ac:dyDescent="0.3">
      <c r="A3876" s="10" t="s">
        <v>4628</v>
      </c>
      <c r="B3876" s="11">
        <v>42472</v>
      </c>
      <c r="C3876" s="12" t="s">
        <v>702</v>
      </c>
      <c r="D3876" s="12" t="s">
        <v>2</v>
      </c>
      <c r="E3876" s="12" t="s">
        <v>3</v>
      </c>
      <c r="F3876" s="12" t="s">
        <v>10</v>
      </c>
      <c r="G3876" s="12">
        <v>1598.058</v>
      </c>
      <c r="H3876" s="12">
        <v>1</v>
      </c>
      <c r="I3876" s="12">
        <v>319.61160000000001</v>
      </c>
      <c r="J3876" s="13">
        <v>0.25</v>
      </c>
      <c r="K3876" s="12" t="str">
        <f t="shared" si="240"/>
        <v>April</v>
      </c>
      <c r="L3876" s="24">
        <f t="shared" si="241"/>
        <v>0.2</v>
      </c>
      <c r="M3876" s="12">
        <f t="shared" si="242"/>
        <v>1598.058</v>
      </c>
      <c r="N3876" s="19">
        <f t="shared" si="243"/>
        <v>1198.5435</v>
      </c>
    </row>
    <row r="3877" spans="1:14" x14ac:dyDescent="0.3">
      <c r="A3877" s="10" t="s">
        <v>4629</v>
      </c>
      <c r="B3877" s="11">
        <v>43416</v>
      </c>
      <c r="C3877" s="12" t="s">
        <v>3139</v>
      </c>
      <c r="D3877" s="12" t="s">
        <v>8</v>
      </c>
      <c r="E3877" s="12" t="s">
        <v>3</v>
      </c>
      <c r="F3877" s="12" t="s">
        <v>10</v>
      </c>
      <c r="G3877" s="12">
        <v>10.368</v>
      </c>
      <c r="H3877" s="12">
        <v>18</v>
      </c>
      <c r="I3877" s="12">
        <v>2.0735999999999999</v>
      </c>
      <c r="J3877" s="13">
        <v>0.23</v>
      </c>
      <c r="K3877" s="12" t="str">
        <f t="shared" si="240"/>
        <v>November</v>
      </c>
      <c r="L3877" s="24">
        <f t="shared" si="241"/>
        <v>0.19999999999999998</v>
      </c>
      <c r="M3877" s="12">
        <f t="shared" si="242"/>
        <v>0.57600000000000007</v>
      </c>
      <c r="N3877" s="19">
        <f t="shared" si="243"/>
        <v>7.9833600000000002</v>
      </c>
    </row>
    <row r="3878" spans="1:14" x14ac:dyDescent="0.3">
      <c r="A3878" s="10" t="s">
        <v>4630</v>
      </c>
      <c r="B3878" s="11">
        <v>42876</v>
      </c>
      <c r="C3878" s="12" t="s">
        <v>1060</v>
      </c>
      <c r="D3878" s="12" t="s">
        <v>45</v>
      </c>
      <c r="E3878" s="12" t="s">
        <v>9</v>
      </c>
      <c r="F3878" s="12" t="s">
        <v>10</v>
      </c>
      <c r="G3878" s="12">
        <v>111.96</v>
      </c>
      <c r="H3878" s="12">
        <v>7</v>
      </c>
      <c r="I3878" s="12">
        <v>22.391999999999999</v>
      </c>
      <c r="J3878" s="13">
        <v>0.12</v>
      </c>
      <c r="K3878" s="12" t="str">
        <f t="shared" si="240"/>
        <v>May</v>
      </c>
      <c r="L3878" s="24">
        <f t="shared" si="241"/>
        <v>0.2</v>
      </c>
      <c r="M3878" s="12">
        <f t="shared" si="242"/>
        <v>15.994285714285713</v>
      </c>
      <c r="N3878" s="19">
        <f t="shared" si="243"/>
        <v>98.524799999999999</v>
      </c>
    </row>
    <row r="3879" spans="1:14" x14ac:dyDescent="0.3">
      <c r="A3879" s="10" t="s">
        <v>4631</v>
      </c>
      <c r="B3879" s="11">
        <v>43148</v>
      </c>
      <c r="C3879" s="12" t="s">
        <v>1223</v>
      </c>
      <c r="D3879" s="12" t="s">
        <v>45</v>
      </c>
      <c r="E3879" s="12" t="s">
        <v>3</v>
      </c>
      <c r="F3879" s="12" t="s">
        <v>18</v>
      </c>
      <c r="G3879" s="12">
        <v>29.16</v>
      </c>
      <c r="H3879" s="12">
        <v>17</v>
      </c>
      <c r="I3879" s="12">
        <v>5.8319999999999999</v>
      </c>
      <c r="J3879" s="13">
        <v>0.22</v>
      </c>
      <c r="K3879" s="12" t="str">
        <f t="shared" si="240"/>
        <v>February</v>
      </c>
      <c r="L3879" s="24">
        <f t="shared" si="241"/>
        <v>0.19999999999999998</v>
      </c>
      <c r="M3879" s="12">
        <f t="shared" si="242"/>
        <v>1.7152941176470589</v>
      </c>
      <c r="N3879" s="19">
        <f t="shared" si="243"/>
        <v>22.744799999999998</v>
      </c>
    </row>
    <row r="3880" spans="1:14" x14ac:dyDescent="0.3">
      <c r="A3880" s="10" t="s">
        <v>4632</v>
      </c>
      <c r="B3880" s="11">
        <v>43240</v>
      </c>
      <c r="C3880" s="12" t="s">
        <v>1553</v>
      </c>
      <c r="D3880" s="12" t="s">
        <v>29</v>
      </c>
      <c r="E3880" s="12" t="s">
        <v>3</v>
      </c>
      <c r="F3880" s="12" t="s">
        <v>10</v>
      </c>
      <c r="G3880" s="12">
        <v>131.94</v>
      </c>
      <c r="H3880" s="12">
        <v>12</v>
      </c>
      <c r="I3880" s="12">
        <v>26.388000000000002</v>
      </c>
      <c r="J3880" s="13">
        <v>7.0000000000000007E-2</v>
      </c>
      <c r="K3880" s="12" t="str">
        <f t="shared" si="240"/>
        <v>May</v>
      </c>
      <c r="L3880" s="24">
        <f t="shared" si="241"/>
        <v>0.2</v>
      </c>
      <c r="M3880" s="12">
        <f t="shared" si="242"/>
        <v>10.994999999999999</v>
      </c>
      <c r="N3880" s="19">
        <f t="shared" si="243"/>
        <v>122.7042</v>
      </c>
    </row>
    <row r="3881" spans="1:14" x14ac:dyDescent="0.3">
      <c r="A3881" s="10" t="s">
        <v>4633</v>
      </c>
      <c r="B3881" s="11">
        <v>43413</v>
      </c>
      <c r="C3881" s="12" t="s">
        <v>222</v>
      </c>
      <c r="D3881" s="12" t="s">
        <v>8</v>
      </c>
      <c r="E3881" s="12" t="s">
        <v>3</v>
      </c>
      <c r="F3881" s="12" t="s">
        <v>10</v>
      </c>
      <c r="G3881" s="12">
        <v>10.528</v>
      </c>
      <c r="H3881" s="12">
        <v>17</v>
      </c>
      <c r="I3881" s="12">
        <v>2.1055999999999999</v>
      </c>
      <c r="J3881" s="13">
        <v>0.05</v>
      </c>
      <c r="K3881" s="12" t="str">
        <f t="shared" si="240"/>
        <v>November</v>
      </c>
      <c r="L3881" s="24">
        <f t="shared" si="241"/>
        <v>0.19999999999999998</v>
      </c>
      <c r="M3881" s="12">
        <f t="shared" si="242"/>
        <v>0.61929411764705888</v>
      </c>
      <c r="N3881" s="19">
        <f t="shared" si="243"/>
        <v>10.0016</v>
      </c>
    </row>
    <row r="3882" spans="1:14" x14ac:dyDescent="0.3">
      <c r="A3882" s="10" t="s">
        <v>4634</v>
      </c>
      <c r="B3882" s="11">
        <v>42866</v>
      </c>
      <c r="C3882" s="12" t="s">
        <v>3638</v>
      </c>
      <c r="D3882" s="12" t="s">
        <v>45</v>
      </c>
      <c r="E3882" s="12" t="s">
        <v>30</v>
      </c>
      <c r="F3882" s="12" t="s">
        <v>10</v>
      </c>
      <c r="G3882" s="12">
        <v>104.9</v>
      </c>
      <c r="H3882" s="12">
        <v>12</v>
      </c>
      <c r="I3882" s="12">
        <v>20.98</v>
      </c>
      <c r="J3882" s="13">
        <v>0.09</v>
      </c>
      <c r="K3882" s="12" t="str">
        <f t="shared" si="240"/>
        <v>May</v>
      </c>
      <c r="L3882" s="24">
        <f t="shared" si="241"/>
        <v>0.19999999999999998</v>
      </c>
      <c r="M3882" s="12">
        <f t="shared" si="242"/>
        <v>8.7416666666666671</v>
      </c>
      <c r="N3882" s="19">
        <f t="shared" si="243"/>
        <v>95.459000000000003</v>
      </c>
    </row>
    <row r="3883" spans="1:14" x14ac:dyDescent="0.3">
      <c r="A3883" s="10" t="s">
        <v>4635</v>
      </c>
      <c r="B3883" s="11">
        <v>43304</v>
      </c>
      <c r="C3883" s="12" t="s">
        <v>81</v>
      </c>
      <c r="D3883" s="12" t="s">
        <v>45</v>
      </c>
      <c r="E3883" s="12" t="s">
        <v>3</v>
      </c>
      <c r="F3883" s="12" t="s">
        <v>10</v>
      </c>
      <c r="G3883" s="12">
        <v>11.68</v>
      </c>
      <c r="H3883" s="12">
        <v>25</v>
      </c>
      <c r="I3883" s="12">
        <v>2.3359999999999999</v>
      </c>
      <c r="J3883" s="13">
        <v>7.0000000000000007E-2</v>
      </c>
      <c r="K3883" s="12" t="str">
        <f t="shared" si="240"/>
        <v>July</v>
      </c>
      <c r="L3883" s="24">
        <f t="shared" si="241"/>
        <v>0.19999999999999998</v>
      </c>
      <c r="M3883" s="12">
        <f t="shared" si="242"/>
        <v>0.4672</v>
      </c>
      <c r="N3883" s="19">
        <f t="shared" si="243"/>
        <v>10.862399999999999</v>
      </c>
    </row>
    <row r="3884" spans="1:14" x14ac:dyDescent="0.3">
      <c r="A3884" s="10" t="s">
        <v>4636</v>
      </c>
      <c r="B3884" s="11">
        <v>43057</v>
      </c>
      <c r="C3884" s="12" t="s">
        <v>388</v>
      </c>
      <c r="D3884" s="12" t="s">
        <v>29</v>
      </c>
      <c r="E3884" s="12" t="s">
        <v>9</v>
      </c>
      <c r="F3884" s="12" t="s">
        <v>10</v>
      </c>
      <c r="G3884" s="12">
        <v>103.968</v>
      </c>
      <c r="H3884" s="12">
        <v>17</v>
      </c>
      <c r="I3884" s="12">
        <v>20.793600000000001</v>
      </c>
      <c r="J3884" s="13">
        <v>0.06</v>
      </c>
      <c r="K3884" s="12" t="str">
        <f t="shared" si="240"/>
        <v>November</v>
      </c>
      <c r="L3884" s="24">
        <f t="shared" si="241"/>
        <v>0.2</v>
      </c>
      <c r="M3884" s="12">
        <f t="shared" si="242"/>
        <v>6.115764705882353</v>
      </c>
      <c r="N3884" s="19">
        <f t="shared" si="243"/>
        <v>97.729920000000007</v>
      </c>
    </row>
    <row r="3885" spans="1:14" x14ac:dyDescent="0.3">
      <c r="A3885" s="10" t="s">
        <v>4637</v>
      </c>
      <c r="B3885" s="11">
        <v>42119</v>
      </c>
      <c r="C3885" s="12" t="s">
        <v>1882</v>
      </c>
      <c r="D3885" s="12" t="s">
        <v>8</v>
      </c>
      <c r="E3885" s="12" t="s">
        <v>30</v>
      </c>
      <c r="F3885" s="12" t="s">
        <v>4</v>
      </c>
      <c r="G3885" s="12">
        <v>303.25</v>
      </c>
      <c r="H3885" s="12">
        <v>24</v>
      </c>
      <c r="I3885" s="12">
        <v>60.65</v>
      </c>
      <c r="J3885" s="13">
        <v>0.25</v>
      </c>
      <c r="K3885" s="12" t="str">
        <f t="shared" si="240"/>
        <v>April</v>
      </c>
      <c r="L3885" s="24">
        <f t="shared" si="241"/>
        <v>0.19999999999999998</v>
      </c>
      <c r="M3885" s="12">
        <f t="shared" si="242"/>
        <v>12.635416666666666</v>
      </c>
      <c r="N3885" s="19">
        <f t="shared" si="243"/>
        <v>227.4375</v>
      </c>
    </row>
    <row r="3886" spans="1:14" x14ac:dyDescent="0.3">
      <c r="A3886" s="10" t="s">
        <v>4638</v>
      </c>
      <c r="B3886" s="11">
        <v>42704</v>
      </c>
      <c r="C3886" s="12" t="s">
        <v>105</v>
      </c>
      <c r="D3886" s="12" t="s">
        <v>29</v>
      </c>
      <c r="E3886" s="12" t="s">
        <v>30</v>
      </c>
      <c r="F3886" s="12" t="s">
        <v>10</v>
      </c>
      <c r="G3886" s="12">
        <v>17.48</v>
      </c>
      <c r="H3886" s="12">
        <v>20</v>
      </c>
      <c r="I3886" s="12">
        <v>3.496</v>
      </c>
      <c r="J3886" s="13">
        <v>0.1</v>
      </c>
      <c r="K3886" s="12" t="str">
        <f t="shared" si="240"/>
        <v>November</v>
      </c>
      <c r="L3886" s="24">
        <f t="shared" si="241"/>
        <v>0.19999999999999998</v>
      </c>
      <c r="M3886" s="12">
        <f t="shared" si="242"/>
        <v>0.874</v>
      </c>
      <c r="N3886" s="19">
        <f t="shared" si="243"/>
        <v>15.731999999999999</v>
      </c>
    </row>
    <row r="3887" spans="1:14" x14ac:dyDescent="0.3">
      <c r="A3887" s="10" t="s">
        <v>4639</v>
      </c>
      <c r="B3887" s="11">
        <v>42668</v>
      </c>
      <c r="C3887" s="12" t="s">
        <v>2724</v>
      </c>
      <c r="D3887" s="12" t="s">
        <v>29</v>
      </c>
      <c r="E3887" s="12" t="s">
        <v>3</v>
      </c>
      <c r="F3887" s="12" t="s">
        <v>10</v>
      </c>
      <c r="G3887" s="12">
        <v>60.45</v>
      </c>
      <c r="H3887" s="12">
        <v>8</v>
      </c>
      <c r="I3887" s="12">
        <v>12.09</v>
      </c>
      <c r="J3887" s="13">
        <v>0.25</v>
      </c>
      <c r="K3887" s="12" t="str">
        <f t="shared" si="240"/>
        <v>October</v>
      </c>
      <c r="L3887" s="24">
        <f t="shared" si="241"/>
        <v>0.19999999999999998</v>
      </c>
      <c r="M3887" s="12">
        <f t="shared" si="242"/>
        <v>7.5562500000000004</v>
      </c>
      <c r="N3887" s="19">
        <f t="shared" si="243"/>
        <v>45.337500000000006</v>
      </c>
    </row>
    <row r="3888" spans="1:14" x14ac:dyDescent="0.3">
      <c r="A3888" s="10" t="s">
        <v>4640</v>
      </c>
      <c r="B3888" s="11">
        <v>42571</v>
      </c>
      <c r="C3888" s="12" t="s">
        <v>543</v>
      </c>
      <c r="D3888" s="12" t="s">
        <v>29</v>
      </c>
      <c r="E3888" s="12" t="s">
        <v>3</v>
      </c>
      <c r="F3888" s="12" t="s">
        <v>10</v>
      </c>
      <c r="G3888" s="12">
        <v>2.88</v>
      </c>
      <c r="H3888" s="12">
        <v>2</v>
      </c>
      <c r="I3888" s="12">
        <v>0.57599999999999996</v>
      </c>
      <c r="J3888" s="13">
        <v>0.25</v>
      </c>
      <c r="K3888" s="12" t="str">
        <f t="shared" si="240"/>
        <v>July</v>
      </c>
      <c r="L3888" s="24">
        <f t="shared" si="241"/>
        <v>0.19999999999999998</v>
      </c>
      <c r="M3888" s="12">
        <f t="shared" si="242"/>
        <v>1.44</v>
      </c>
      <c r="N3888" s="19">
        <f t="shared" si="243"/>
        <v>2.16</v>
      </c>
    </row>
    <row r="3889" spans="1:14" x14ac:dyDescent="0.3">
      <c r="A3889" s="10" t="s">
        <v>4641</v>
      </c>
      <c r="B3889" s="11">
        <v>43035</v>
      </c>
      <c r="C3889" s="12" t="s">
        <v>566</v>
      </c>
      <c r="D3889" s="12" t="s">
        <v>29</v>
      </c>
      <c r="E3889" s="12" t="s">
        <v>9</v>
      </c>
      <c r="F3889" s="12" t="s">
        <v>10</v>
      </c>
      <c r="G3889" s="12">
        <v>43.92</v>
      </c>
      <c r="H3889" s="12">
        <v>15</v>
      </c>
      <c r="I3889" s="12">
        <v>8.7840000000000007</v>
      </c>
      <c r="J3889" s="13">
        <v>0.22</v>
      </c>
      <c r="K3889" s="12" t="str">
        <f t="shared" si="240"/>
        <v>October</v>
      </c>
      <c r="L3889" s="24">
        <f t="shared" si="241"/>
        <v>0.2</v>
      </c>
      <c r="M3889" s="12">
        <f t="shared" si="242"/>
        <v>2.9279999999999999</v>
      </c>
      <c r="N3889" s="19">
        <f t="shared" si="243"/>
        <v>34.257600000000004</v>
      </c>
    </row>
    <row r="3890" spans="1:14" x14ac:dyDescent="0.3">
      <c r="A3890" s="10" t="s">
        <v>4642</v>
      </c>
      <c r="B3890" s="11">
        <v>43424</v>
      </c>
      <c r="C3890" s="12" t="s">
        <v>1113</v>
      </c>
      <c r="D3890" s="12" t="s">
        <v>8</v>
      </c>
      <c r="E3890" s="12" t="s">
        <v>3</v>
      </c>
      <c r="F3890" s="12" t="s">
        <v>10</v>
      </c>
      <c r="G3890" s="12">
        <v>46.76</v>
      </c>
      <c r="H3890" s="12">
        <v>24</v>
      </c>
      <c r="I3890" s="12">
        <v>9.3520000000000003</v>
      </c>
      <c r="J3890" s="13">
        <v>0.21</v>
      </c>
      <c r="K3890" s="12" t="str">
        <f t="shared" si="240"/>
        <v>November</v>
      </c>
      <c r="L3890" s="24">
        <f t="shared" si="241"/>
        <v>0.2</v>
      </c>
      <c r="M3890" s="12">
        <f t="shared" si="242"/>
        <v>1.9483333333333333</v>
      </c>
      <c r="N3890" s="19">
        <f t="shared" si="243"/>
        <v>36.940399999999997</v>
      </c>
    </row>
    <row r="3891" spans="1:14" x14ac:dyDescent="0.3">
      <c r="A3891" s="10" t="s">
        <v>4643</v>
      </c>
      <c r="B3891" s="11">
        <v>42956</v>
      </c>
      <c r="C3891" s="12" t="s">
        <v>41</v>
      </c>
      <c r="D3891" s="12" t="s">
        <v>29</v>
      </c>
      <c r="E3891" s="12" t="s">
        <v>9</v>
      </c>
      <c r="F3891" s="12" t="s">
        <v>10</v>
      </c>
      <c r="G3891" s="12">
        <v>70.367999999999995</v>
      </c>
      <c r="H3891" s="12">
        <v>4</v>
      </c>
      <c r="I3891" s="12">
        <v>14.073600000000001</v>
      </c>
      <c r="J3891" s="13">
        <v>0.25</v>
      </c>
      <c r="K3891" s="12" t="str">
        <f t="shared" si="240"/>
        <v>August</v>
      </c>
      <c r="L3891" s="24">
        <f t="shared" si="241"/>
        <v>0.20000000000000004</v>
      </c>
      <c r="M3891" s="12">
        <f t="shared" si="242"/>
        <v>17.591999999999999</v>
      </c>
      <c r="N3891" s="19">
        <f t="shared" si="243"/>
        <v>52.775999999999996</v>
      </c>
    </row>
    <row r="3892" spans="1:14" x14ac:dyDescent="0.3">
      <c r="A3892" s="10" t="s">
        <v>4644</v>
      </c>
      <c r="B3892" s="11">
        <v>42205</v>
      </c>
      <c r="C3892" s="12" t="s">
        <v>2701</v>
      </c>
      <c r="D3892" s="12" t="s">
        <v>8</v>
      </c>
      <c r="E3892" s="12" t="s">
        <v>3</v>
      </c>
      <c r="F3892" s="12" t="s">
        <v>10</v>
      </c>
      <c r="G3892" s="12">
        <v>25.984000000000002</v>
      </c>
      <c r="H3892" s="12">
        <v>3</v>
      </c>
      <c r="I3892" s="12">
        <v>5.1967999999999996</v>
      </c>
      <c r="J3892" s="13">
        <v>7.0000000000000007E-2</v>
      </c>
      <c r="K3892" s="12" t="str">
        <f t="shared" si="240"/>
        <v>July</v>
      </c>
      <c r="L3892" s="24">
        <f t="shared" si="241"/>
        <v>0.19999999999999998</v>
      </c>
      <c r="M3892" s="12">
        <f t="shared" si="242"/>
        <v>8.6613333333333333</v>
      </c>
      <c r="N3892" s="19">
        <f t="shared" si="243"/>
        <v>24.165120000000002</v>
      </c>
    </row>
    <row r="3893" spans="1:14" x14ac:dyDescent="0.3">
      <c r="A3893" s="10" t="s">
        <v>4645</v>
      </c>
      <c r="B3893" s="11">
        <v>43054</v>
      </c>
      <c r="C3893" s="12" t="s">
        <v>4141</v>
      </c>
      <c r="D3893" s="12" t="s">
        <v>45</v>
      </c>
      <c r="E3893" s="12" t="s">
        <v>9</v>
      </c>
      <c r="F3893" s="12" t="s">
        <v>18</v>
      </c>
      <c r="G3893" s="12">
        <v>361.37599999999998</v>
      </c>
      <c r="H3893" s="12">
        <v>25</v>
      </c>
      <c r="I3893" s="12">
        <v>72.275199999999998</v>
      </c>
      <c r="J3893" s="13">
        <v>0.11</v>
      </c>
      <c r="K3893" s="12" t="str">
        <f t="shared" si="240"/>
        <v>November</v>
      </c>
      <c r="L3893" s="24">
        <f t="shared" si="241"/>
        <v>0.2</v>
      </c>
      <c r="M3893" s="12">
        <f t="shared" si="242"/>
        <v>14.455039999999999</v>
      </c>
      <c r="N3893" s="19">
        <f t="shared" si="243"/>
        <v>321.62464</v>
      </c>
    </row>
    <row r="3894" spans="1:14" x14ac:dyDescent="0.3">
      <c r="A3894" s="10" t="s">
        <v>4646</v>
      </c>
      <c r="B3894" s="11">
        <v>42192</v>
      </c>
      <c r="C3894" s="12" t="s">
        <v>904</v>
      </c>
      <c r="D3894" s="12" t="s">
        <v>8</v>
      </c>
      <c r="E3894" s="12" t="s">
        <v>3</v>
      </c>
      <c r="F3894" s="12" t="s">
        <v>4</v>
      </c>
      <c r="G3894" s="12">
        <v>172.18600000000001</v>
      </c>
      <c r="H3894" s="12">
        <v>15</v>
      </c>
      <c r="I3894" s="12">
        <v>34.437199999999997</v>
      </c>
      <c r="J3894" s="13">
        <v>0.05</v>
      </c>
      <c r="K3894" s="12" t="str">
        <f t="shared" si="240"/>
        <v>July</v>
      </c>
      <c r="L3894" s="24">
        <f t="shared" si="241"/>
        <v>0.19999999999999998</v>
      </c>
      <c r="M3894" s="12">
        <f t="shared" si="242"/>
        <v>11.479066666666666</v>
      </c>
      <c r="N3894" s="19">
        <f t="shared" si="243"/>
        <v>163.57670000000002</v>
      </c>
    </row>
    <row r="3895" spans="1:14" x14ac:dyDescent="0.3">
      <c r="A3895" s="10" t="s">
        <v>4647</v>
      </c>
      <c r="B3895" s="11">
        <v>42811</v>
      </c>
      <c r="C3895" s="12" t="s">
        <v>160</v>
      </c>
      <c r="D3895" s="12" t="s">
        <v>29</v>
      </c>
      <c r="E3895" s="12" t="s">
        <v>3</v>
      </c>
      <c r="F3895" s="12" t="s">
        <v>10</v>
      </c>
      <c r="G3895" s="12">
        <v>199.9</v>
      </c>
      <c r="H3895" s="12">
        <v>19</v>
      </c>
      <c r="I3895" s="12">
        <v>39.979999999999997</v>
      </c>
      <c r="J3895" s="13">
        <v>0.02</v>
      </c>
      <c r="K3895" s="12" t="str">
        <f t="shared" si="240"/>
        <v>March</v>
      </c>
      <c r="L3895" s="24">
        <f t="shared" si="241"/>
        <v>0.19999999999999998</v>
      </c>
      <c r="M3895" s="12">
        <f t="shared" si="242"/>
        <v>10.521052631578948</v>
      </c>
      <c r="N3895" s="19">
        <f t="shared" si="243"/>
        <v>195.90200000000002</v>
      </c>
    </row>
    <row r="3896" spans="1:14" x14ac:dyDescent="0.3">
      <c r="A3896" s="10" t="s">
        <v>4648</v>
      </c>
      <c r="B3896" s="11">
        <v>43095</v>
      </c>
      <c r="C3896" s="12" t="s">
        <v>391</v>
      </c>
      <c r="D3896" s="12" t="s">
        <v>29</v>
      </c>
      <c r="E3896" s="12" t="s">
        <v>3</v>
      </c>
      <c r="F3896" s="12" t="s">
        <v>10</v>
      </c>
      <c r="G3896" s="12">
        <v>11.327999999999999</v>
      </c>
      <c r="H3896" s="12">
        <v>17</v>
      </c>
      <c r="I3896" s="12">
        <v>2.2656000000000001</v>
      </c>
      <c r="J3896" s="13">
        <v>0.23</v>
      </c>
      <c r="K3896" s="12" t="str">
        <f t="shared" si="240"/>
        <v>December</v>
      </c>
      <c r="L3896" s="24">
        <f t="shared" si="241"/>
        <v>0.2</v>
      </c>
      <c r="M3896" s="12">
        <f t="shared" si="242"/>
        <v>0.66635294117647059</v>
      </c>
      <c r="N3896" s="19">
        <f t="shared" si="243"/>
        <v>8.7225599999999996</v>
      </c>
    </row>
    <row r="3897" spans="1:14" x14ac:dyDescent="0.3">
      <c r="A3897" s="10" t="s">
        <v>4649</v>
      </c>
      <c r="B3897" s="11">
        <v>42044</v>
      </c>
      <c r="C3897" s="12" t="s">
        <v>174</v>
      </c>
      <c r="D3897" s="12" t="s">
        <v>29</v>
      </c>
      <c r="E3897" s="12" t="s">
        <v>3</v>
      </c>
      <c r="F3897" s="12" t="s">
        <v>10</v>
      </c>
      <c r="G3897" s="12">
        <v>21.24</v>
      </c>
      <c r="H3897" s="12">
        <v>24</v>
      </c>
      <c r="I3897" s="12">
        <v>4.2480000000000002</v>
      </c>
      <c r="J3897" s="13">
        <v>0.11</v>
      </c>
      <c r="K3897" s="12" t="str">
        <f t="shared" si="240"/>
        <v>February</v>
      </c>
      <c r="L3897" s="24">
        <f t="shared" si="241"/>
        <v>0.20000000000000004</v>
      </c>
      <c r="M3897" s="12">
        <f t="shared" si="242"/>
        <v>0.8849999999999999</v>
      </c>
      <c r="N3897" s="19">
        <f t="shared" si="243"/>
        <v>18.903599999999997</v>
      </c>
    </row>
    <row r="3898" spans="1:14" x14ac:dyDescent="0.3">
      <c r="A3898" s="10" t="s">
        <v>4650</v>
      </c>
      <c r="B3898" s="11">
        <v>42497</v>
      </c>
      <c r="C3898" s="12" t="s">
        <v>2868</v>
      </c>
      <c r="D3898" s="12" t="s">
        <v>45</v>
      </c>
      <c r="E3898" s="12" t="s">
        <v>3</v>
      </c>
      <c r="F3898" s="12" t="s">
        <v>18</v>
      </c>
      <c r="G3898" s="12">
        <v>34.799999999999997</v>
      </c>
      <c r="H3898" s="12">
        <v>21</v>
      </c>
      <c r="I3898" s="12">
        <v>6.96</v>
      </c>
      <c r="J3898" s="13">
        <v>0.18</v>
      </c>
      <c r="K3898" s="12" t="str">
        <f t="shared" si="240"/>
        <v>May</v>
      </c>
      <c r="L3898" s="24">
        <f t="shared" si="241"/>
        <v>0.2</v>
      </c>
      <c r="M3898" s="12">
        <f t="shared" si="242"/>
        <v>1.657142857142857</v>
      </c>
      <c r="N3898" s="19">
        <f t="shared" si="243"/>
        <v>28.535999999999998</v>
      </c>
    </row>
    <row r="3899" spans="1:14" x14ac:dyDescent="0.3">
      <c r="A3899" s="10" t="s">
        <v>4651</v>
      </c>
      <c r="B3899" s="11">
        <v>43059</v>
      </c>
      <c r="C3899" s="12" t="s">
        <v>2389</v>
      </c>
      <c r="D3899" s="12" t="s">
        <v>2</v>
      </c>
      <c r="E3899" s="12" t="s">
        <v>9</v>
      </c>
      <c r="F3899" s="12" t="s">
        <v>10</v>
      </c>
      <c r="G3899" s="12">
        <v>9.08</v>
      </c>
      <c r="H3899" s="12">
        <v>23</v>
      </c>
      <c r="I3899" s="12">
        <v>1.8160000000000001</v>
      </c>
      <c r="J3899" s="13">
        <v>0.13</v>
      </c>
      <c r="K3899" s="12" t="str">
        <f t="shared" si="240"/>
        <v>November</v>
      </c>
      <c r="L3899" s="24">
        <f t="shared" si="241"/>
        <v>0.2</v>
      </c>
      <c r="M3899" s="12">
        <f t="shared" si="242"/>
        <v>0.39478260869565218</v>
      </c>
      <c r="N3899" s="19">
        <f t="shared" si="243"/>
        <v>7.8995999999999995</v>
      </c>
    </row>
    <row r="3900" spans="1:14" x14ac:dyDescent="0.3">
      <c r="A3900" s="10" t="s">
        <v>4652</v>
      </c>
      <c r="B3900" s="11">
        <v>42160</v>
      </c>
      <c r="C3900" s="12" t="s">
        <v>65</v>
      </c>
      <c r="D3900" s="12" t="s">
        <v>29</v>
      </c>
      <c r="E3900" s="12" t="s">
        <v>30</v>
      </c>
      <c r="F3900" s="12" t="s">
        <v>10</v>
      </c>
      <c r="G3900" s="12">
        <v>5.78</v>
      </c>
      <c r="H3900" s="12">
        <v>18</v>
      </c>
      <c r="I3900" s="12">
        <v>1.1559999999999999</v>
      </c>
      <c r="J3900" s="13">
        <v>7.0000000000000007E-2</v>
      </c>
      <c r="K3900" s="12" t="str">
        <f t="shared" si="240"/>
        <v>June</v>
      </c>
      <c r="L3900" s="24">
        <f t="shared" si="241"/>
        <v>0.19999999999999998</v>
      </c>
      <c r="M3900" s="12">
        <f t="shared" si="242"/>
        <v>0.32111111111111112</v>
      </c>
      <c r="N3900" s="19">
        <f t="shared" si="243"/>
        <v>5.3754</v>
      </c>
    </row>
    <row r="3901" spans="1:14" x14ac:dyDescent="0.3">
      <c r="A3901" s="10" t="s">
        <v>4653</v>
      </c>
      <c r="B3901" s="11">
        <v>42176</v>
      </c>
      <c r="C3901" s="12" t="s">
        <v>2158</v>
      </c>
      <c r="D3901" s="12" t="s">
        <v>45</v>
      </c>
      <c r="E3901" s="12" t="s">
        <v>3</v>
      </c>
      <c r="F3901" s="12" t="s">
        <v>10</v>
      </c>
      <c r="G3901" s="12">
        <v>19.649999999999999</v>
      </c>
      <c r="H3901" s="12">
        <v>4</v>
      </c>
      <c r="I3901" s="12">
        <v>3.93</v>
      </c>
      <c r="J3901" s="13">
        <v>0.21</v>
      </c>
      <c r="K3901" s="12" t="str">
        <f t="shared" si="240"/>
        <v>June</v>
      </c>
      <c r="L3901" s="24">
        <f t="shared" si="241"/>
        <v>0.2</v>
      </c>
      <c r="M3901" s="12">
        <f t="shared" si="242"/>
        <v>4.9124999999999996</v>
      </c>
      <c r="N3901" s="19">
        <f t="shared" si="243"/>
        <v>15.523499999999999</v>
      </c>
    </row>
    <row r="3902" spans="1:14" x14ac:dyDescent="0.3">
      <c r="A3902" s="10" t="s">
        <v>4654</v>
      </c>
      <c r="B3902" s="11">
        <v>43331</v>
      </c>
      <c r="C3902" s="12" t="s">
        <v>265</v>
      </c>
      <c r="D3902" s="12" t="s">
        <v>29</v>
      </c>
      <c r="E3902" s="12" t="s">
        <v>9</v>
      </c>
      <c r="F3902" s="12" t="s">
        <v>10</v>
      </c>
      <c r="G3902" s="12">
        <v>387.99</v>
      </c>
      <c r="H3902" s="12">
        <v>11</v>
      </c>
      <c r="I3902" s="12">
        <v>77.597999999999999</v>
      </c>
      <c r="J3902" s="13">
        <v>0.25</v>
      </c>
      <c r="K3902" s="12" t="str">
        <f t="shared" si="240"/>
        <v>August</v>
      </c>
      <c r="L3902" s="24">
        <f t="shared" si="241"/>
        <v>0.19999999999999998</v>
      </c>
      <c r="M3902" s="12">
        <f t="shared" si="242"/>
        <v>35.271818181818183</v>
      </c>
      <c r="N3902" s="19">
        <f t="shared" si="243"/>
        <v>290.99250000000001</v>
      </c>
    </row>
    <row r="3903" spans="1:14" x14ac:dyDescent="0.3">
      <c r="A3903" s="10" t="s">
        <v>4655</v>
      </c>
      <c r="B3903" s="11">
        <v>42337</v>
      </c>
      <c r="C3903" s="12" t="s">
        <v>393</v>
      </c>
      <c r="D3903" s="12" t="s">
        <v>8</v>
      </c>
      <c r="E3903" s="12" t="s">
        <v>3</v>
      </c>
      <c r="F3903" s="12" t="s">
        <v>18</v>
      </c>
      <c r="G3903" s="12">
        <v>575.91999999999996</v>
      </c>
      <c r="H3903" s="12">
        <v>23</v>
      </c>
      <c r="I3903" s="12">
        <v>115.184</v>
      </c>
      <c r="J3903" s="13">
        <v>0.25</v>
      </c>
      <c r="K3903" s="12" t="str">
        <f t="shared" si="240"/>
        <v>November</v>
      </c>
      <c r="L3903" s="24">
        <f t="shared" si="241"/>
        <v>0.2</v>
      </c>
      <c r="M3903" s="12">
        <f t="shared" si="242"/>
        <v>25.04</v>
      </c>
      <c r="N3903" s="19">
        <f t="shared" si="243"/>
        <v>431.93999999999994</v>
      </c>
    </row>
    <row r="3904" spans="1:14" x14ac:dyDescent="0.3">
      <c r="A3904" s="10" t="s">
        <v>4656</v>
      </c>
      <c r="B3904" s="11">
        <v>43347</v>
      </c>
      <c r="C3904" s="12" t="s">
        <v>355</v>
      </c>
      <c r="D3904" s="12" t="s">
        <v>29</v>
      </c>
      <c r="E3904" s="12" t="s">
        <v>3</v>
      </c>
      <c r="F3904" s="12" t="s">
        <v>10</v>
      </c>
      <c r="G3904" s="12">
        <v>478.24</v>
      </c>
      <c r="H3904" s="12">
        <v>16</v>
      </c>
      <c r="I3904" s="12">
        <v>95.647999999999996</v>
      </c>
      <c r="J3904" s="13">
        <v>0.04</v>
      </c>
      <c r="K3904" s="12" t="str">
        <f t="shared" si="240"/>
        <v>September</v>
      </c>
      <c r="L3904" s="24">
        <f t="shared" si="241"/>
        <v>0.19999999999999998</v>
      </c>
      <c r="M3904" s="12">
        <f t="shared" si="242"/>
        <v>29.89</v>
      </c>
      <c r="N3904" s="19">
        <f t="shared" si="243"/>
        <v>459.11040000000003</v>
      </c>
    </row>
    <row r="3905" spans="1:14" x14ac:dyDescent="0.3">
      <c r="A3905" s="10" t="s">
        <v>4657</v>
      </c>
      <c r="B3905" s="11">
        <v>42358</v>
      </c>
      <c r="C3905" s="12" t="s">
        <v>4158</v>
      </c>
      <c r="D3905" s="12" t="s">
        <v>2</v>
      </c>
      <c r="E3905" s="12" t="s">
        <v>3</v>
      </c>
      <c r="F3905" s="12" t="s">
        <v>4</v>
      </c>
      <c r="G3905" s="12">
        <v>190.84800000000001</v>
      </c>
      <c r="H3905" s="12">
        <v>7</v>
      </c>
      <c r="I3905" s="12">
        <v>38.169600000000003</v>
      </c>
      <c r="J3905" s="13">
        <v>7.0000000000000007E-2</v>
      </c>
      <c r="K3905" s="12" t="str">
        <f t="shared" si="240"/>
        <v>December</v>
      </c>
      <c r="L3905" s="24">
        <f t="shared" si="241"/>
        <v>0.2</v>
      </c>
      <c r="M3905" s="12">
        <f t="shared" si="242"/>
        <v>27.264000000000003</v>
      </c>
      <c r="N3905" s="19">
        <f t="shared" si="243"/>
        <v>177.48864</v>
      </c>
    </row>
    <row r="3906" spans="1:14" x14ac:dyDescent="0.3">
      <c r="A3906" s="10" t="s">
        <v>4658</v>
      </c>
      <c r="B3906" s="11">
        <v>42355</v>
      </c>
      <c r="C3906" s="12" t="s">
        <v>3800</v>
      </c>
      <c r="D3906" s="12" t="s">
        <v>45</v>
      </c>
      <c r="E3906" s="12" t="s">
        <v>3</v>
      </c>
      <c r="F3906" s="12" t="s">
        <v>10</v>
      </c>
      <c r="G3906" s="12">
        <v>5.484</v>
      </c>
      <c r="H3906" s="12">
        <v>14</v>
      </c>
      <c r="I3906" s="12">
        <v>1.0968</v>
      </c>
      <c r="J3906" s="13">
        <v>0.24</v>
      </c>
      <c r="K3906" s="12" t="str">
        <f t="shared" ref="K3906:K3969" si="244">TEXT(B3906,"mmmm")</f>
        <v>December</v>
      </c>
      <c r="L3906" s="24">
        <f t="shared" ref="L3906:L3969" si="245">I3906/G3906</f>
        <v>0.2</v>
      </c>
      <c r="M3906" s="12">
        <f t="shared" ref="M3906:M3969" si="246">G3906/H3906</f>
        <v>0.39171428571428574</v>
      </c>
      <c r="N3906" s="19">
        <f t="shared" ref="N3906:N3969" si="247">G3906-(G3906*J3906)</f>
        <v>4.16784</v>
      </c>
    </row>
    <row r="3907" spans="1:14" x14ac:dyDescent="0.3">
      <c r="A3907" s="10" t="s">
        <v>4659</v>
      </c>
      <c r="B3907" s="11">
        <v>42691</v>
      </c>
      <c r="C3907" s="12" t="s">
        <v>1312</v>
      </c>
      <c r="D3907" s="12" t="s">
        <v>29</v>
      </c>
      <c r="E3907" s="12" t="s">
        <v>3</v>
      </c>
      <c r="F3907" s="12" t="s">
        <v>10</v>
      </c>
      <c r="G3907" s="12">
        <v>40.92</v>
      </c>
      <c r="H3907" s="12">
        <v>23</v>
      </c>
      <c r="I3907" s="12">
        <v>8.1839999999999993</v>
      </c>
      <c r="J3907" s="13">
        <v>0.09</v>
      </c>
      <c r="K3907" s="12" t="str">
        <f t="shared" si="244"/>
        <v>November</v>
      </c>
      <c r="L3907" s="24">
        <f t="shared" si="245"/>
        <v>0.19999999999999998</v>
      </c>
      <c r="M3907" s="12">
        <f t="shared" si="246"/>
        <v>1.7791304347826087</v>
      </c>
      <c r="N3907" s="19">
        <f t="shared" si="247"/>
        <v>37.237200000000001</v>
      </c>
    </row>
    <row r="3908" spans="1:14" x14ac:dyDescent="0.3">
      <c r="A3908" s="10" t="s">
        <v>4660</v>
      </c>
      <c r="B3908" s="11">
        <v>42097</v>
      </c>
      <c r="C3908" s="12" t="s">
        <v>650</v>
      </c>
      <c r="D3908" s="12" t="s">
        <v>8</v>
      </c>
      <c r="E3908" s="12" t="s">
        <v>3</v>
      </c>
      <c r="F3908" s="12" t="s">
        <v>10</v>
      </c>
      <c r="G3908" s="12">
        <v>15.552</v>
      </c>
      <c r="H3908" s="12">
        <v>24</v>
      </c>
      <c r="I3908" s="12">
        <v>3.1103999999999998</v>
      </c>
      <c r="J3908" s="13">
        <v>0.23</v>
      </c>
      <c r="K3908" s="12" t="str">
        <f t="shared" si="244"/>
        <v>April</v>
      </c>
      <c r="L3908" s="24">
        <f t="shared" si="245"/>
        <v>0.19999999999999998</v>
      </c>
      <c r="M3908" s="12">
        <f t="shared" si="246"/>
        <v>0.64800000000000002</v>
      </c>
      <c r="N3908" s="19">
        <f t="shared" si="247"/>
        <v>11.97504</v>
      </c>
    </row>
    <row r="3909" spans="1:14" x14ac:dyDescent="0.3">
      <c r="A3909" s="10" t="s">
        <v>4661</v>
      </c>
      <c r="B3909" s="11">
        <v>43238</v>
      </c>
      <c r="C3909" s="12" t="s">
        <v>1720</v>
      </c>
      <c r="D3909" s="12" t="s">
        <v>45</v>
      </c>
      <c r="E3909" s="12" t="s">
        <v>9</v>
      </c>
      <c r="F3909" s="12" t="s">
        <v>10</v>
      </c>
      <c r="G3909" s="12">
        <v>17.239999999999998</v>
      </c>
      <c r="H3909" s="12">
        <v>14</v>
      </c>
      <c r="I3909" s="12">
        <v>3.448</v>
      </c>
      <c r="J3909" s="13">
        <v>7.0000000000000007E-2</v>
      </c>
      <c r="K3909" s="12" t="str">
        <f t="shared" si="244"/>
        <v>May</v>
      </c>
      <c r="L3909" s="24">
        <f t="shared" si="245"/>
        <v>0.2</v>
      </c>
      <c r="M3909" s="12">
        <f t="shared" si="246"/>
        <v>1.2314285714285713</v>
      </c>
      <c r="N3909" s="19">
        <f t="shared" si="247"/>
        <v>16.033199999999997</v>
      </c>
    </row>
    <row r="3910" spans="1:14" x14ac:dyDescent="0.3">
      <c r="A3910" s="10" t="s">
        <v>4662</v>
      </c>
      <c r="B3910" s="11">
        <v>43365</v>
      </c>
      <c r="C3910" s="12" t="s">
        <v>3943</v>
      </c>
      <c r="D3910" s="12" t="s">
        <v>29</v>
      </c>
      <c r="E3910" s="12" t="s">
        <v>9</v>
      </c>
      <c r="F3910" s="12" t="s">
        <v>10</v>
      </c>
      <c r="G3910" s="12">
        <v>27.18</v>
      </c>
      <c r="H3910" s="12">
        <v>16</v>
      </c>
      <c r="I3910" s="12">
        <v>5.4359999999999999</v>
      </c>
      <c r="J3910" s="13">
        <v>0.14000000000000001</v>
      </c>
      <c r="K3910" s="12" t="str">
        <f t="shared" si="244"/>
        <v>September</v>
      </c>
      <c r="L3910" s="24">
        <f t="shared" si="245"/>
        <v>0.2</v>
      </c>
      <c r="M3910" s="12">
        <f t="shared" si="246"/>
        <v>1.69875</v>
      </c>
      <c r="N3910" s="19">
        <f t="shared" si="247"/>
        <v>23.3748</v>
      </c>
    </row>
    <row r="3911" spans="1:14" x14ac:dyDescent="0.3">
      <c r="A3911" s="10" t="s">
        <v>4663</v>
      </c>
      <c r="B3911" s="11">
        <v>43180</v>
      </c>
      <c r="C3911" s="12" t="s">
        <v>174</v>
      </c>
      <c r="D3911" s="12" t="s">
        <v>29</v>
      </c>
      <c r="E3911" s="12" t="s">
        <v>3</v>
      </c>
      <c r="F3911" s="12" t="s">
        <v>4</v>
      </c>
      <c r="G3911" s="12">
        <v>1805.88</v>
      </c>
      <c r="H3911" s="12">
        <v>25</v>
      </c>
      <c r="I3911" s="12">
        <v>361.17599999999999</v>
      </c>
      <c r="J3911" s="13">
        <v>0.19</v>
      </c>
      <c r="K3911" s="12" t="str">
        <f t="shared" si="244"/>
        <v>March</v>
      </c>
      <c r="L3911" s="24">
        <f t="shared" si="245"/>
        <v>0.19999999999999998</v>
      </c>
      <c r="M3911" s="12">
        <f t="shared" si="246"/>
        <v>72.235200000000006</v>
      </c>
      <c r="N3911" s="19">
        <f t="shared" si="247"/>
        <v>1462.7628</v>
      </c>
    </row>
    <row r="3912" spans="1:14" x14ac:dyDescent="0.3">
      <c r="A3912" s="10" t="s">
        <v>4664</v>
      </c>
      <c r="B3912" s="11">
        <v>43357</v>
      </c>
      <c r="C3912" s="12" t="s">
        <v>1097</v>
      </c>
      <c r="D3912" s="12" t="s">
        <v>8</v>
      </c>
      <c r="E3912" s="12" t="s">
        <v>3</v>
      </c>
      <c r="F3912" s="12" t="s">
        <v>10</v>
      </c>
      <c r="G3912" s="12">
        <v>70.95</v>
      </c>
      <c r="H3912" s="12">
        <v>5</v>
      </c>
      <c r="I3912" s="12">
        <v>14.19</v>
      </c>
      <c r="J3912" s="13">
        <v>0.02</v>
      </c>
      <c r="K3912" s="12" t="str">
        <f t="shared" si="244"/>
        <v>September</v>
      </c>
      <c r="L3912" s="24">
        <f t="shared" si="245"/>
        <v>0.19999999999999998</v>
      </c>
      <c r="M3912" s="12">
        <f t="shared" si="246"/>
        <v>14.190000000000001</v>
      </c>
      <c r="N3912" s="19">
        <f t="shared" si="247"/>
        <v>69.531000000000006</v>
      </c>
    </row>
    <row r="3913" spans="1:14" x14ac:dyDescent="0.3">
      <c r="A3913" s="10" t="s">
        <v>4665</v>
      </c>
      <c r="B3913" s="11">
        <v>42805</v>
      </c>
      <c r="C3913" s="12" t="s">
        <v>997</v>
      </c>
      <c r="D3913" s="12" t="s">
        <v>2</v>
      </c>
      <c r="E3913" s="12" t="s">
        <v>3</v>
      </c>
      <c r="F3913" s="12" t="s">
        <v>10</v>
      </c>
      <c r="G3913" s="12">
        <v>20</v>
      </c>
      <c r="H3913" s="12">
        <v>5</v>
      </c>
      <c r="I3913" s="12">
        <v>4</v>
      </c>
      <c r="J3913" s="13">
        <v>0.22</v>
      </c>
      <c r="K3913" s="12" t="str">
        <f t="shared" si="244"/>
        <v>March</v>
      </c>
      <c r="L3913" s="24">
        <f t="shared" si="245"/>
        <v>0.2</v>
      </c>
      <c r="M3913" s="12">
        <f t="shared" si="246"/>
        <v>4</v>
      </c>
      <c r="N3913" s="19">
        <f t="shared" si="247"/>
        <v>15.6</v>
      </c>
    </row>
    <row r="3914" spans="1:14" x14ac:dyDescent="0.3">
      <c r="A3914" s="10" t="s">
        <v>4666</v>
      </c>
      <c r="B3914" s="11">
        <v>42799</v>
      </c>
      <c r="C3914" s="12" t="s">
        <v>2555</v>
      </c>
      <c r="D3914" s="12" t="s">
        <v>45</v>
      </c>
      <c r="E3914" s="12" t="s">
        <v>3</v>
      </c>
      <c r="F3914" s="12" t="s">
        <v>10</v>
      </c>
      <c r="G3914" s="12">
        <v>2.1819999999999999</v>
      </c>
      <c r="H3914" s="12">
        <v>14</v>
      </c>
      <c r="I3914" s="12">
        <v>0.43640000000000001</v>
      </c>
      <c r="J3914" s="13">
        <v>7.0000000000000007E-2</v>
      </c>
      <c r="K3914" s="12" t="str">
        <f t="shared" si="244"/>
        <v>March</v>
      </c>
      <c r="L3914" s="24">
        <f t="shared" si="245"/>
        <v>0.2</v>
      </c>
      <c r="M3914" s="12">
        <f t="shared" si="246"/>
        <v>0.15585714285714286</v>
      </c>
      <c r="N3914" s="19">
        <f t="shared" si="247"/>
        <v>2.0292599999999998</v>
      </c>
    </row>
    <row r="3915" spans="1:14" x14ac:dyDescent="0.3">
      <c r="A3915" s="10" t="s">
        <v>4667</v>
      </c>
      <c r="B3915" s="11">
        <v>43096</v>
      </c>
      <c r="C3915" s="12" t="s">
        <v>1380</v>
      </c>
      <c r="D3915" s="12" t="s">
        <v>8</v>
      </c>
      <c r="E3915" s="12" t="s">
        <v>3</v>
      </c>
      <c r="F3915" s="12" t="s">
        <v>10</v>
      </c>
      <c r="G3915" s="12">
        <v>10.368</v>
      </c>
      <c r="H3915" s="12">
        <v>7</v>
      </c>
      <c r="I3915" s="12">
        <v>2.0735999999999999</v>
      </c>
      <c r="J3915" s="13">
        <v>0.04</v>
      </c>
      <c r="K3915" s="12" t="str">
        <f t="shared" si="244"/>
        <v>December</v>
      </c>
      <c r="L3915" s="24">
        <f t="shared" si="245"/>
        <v>0.19999999999999998</v>
      </c>
      <c r="M3915" s="12">
        <f t="shared" si="246"/>
        <v>1.4811428571428571</v>
      </c>
      <c r="N3915" s="19">
        <f t="shared" si="247"/>
        <v>9.9532799999999995</v>
      </c>
    </row>
    <row r="3916" spans="1:14" x14ac:dyDescent="0.3">
      <c r="A3916" s="10" t="s">
        <v>4668</v>
      </c>
      <c r="B3916" s="11">
        <v>42938</v>
      </c>
      <c r="C3916" s="12" t="s">
        <v>2821</v>
      </c>
      <c r="D3916" s="12" t="s">
        <v>45</v>
      </c>
      <c r="E3916" s="12" t="s">
        <v>3</v>
      </c>
      <c r="F3916" s="12" t="s">
        <v>18</v>
      </c>
      <c r="G3916" s="12">
        <v>109.95</v>
      </c>
      <c r="H3916" s="12">
        <v>20</v>
      </c>
      <c r="I3916" s="12">
        <v>21.99</v>
      </c>
      <c r="J3916" s="13">
        <v>0.24</v>
      </c>
      <c r="K3916" s="12" t="str">
        <f t="shared" si="244"/>
        <v>July</v>
      </c>
      <c r="L3916" s="24">
        <f t="shared" si="245"/>
        <v>0.19999999999999998</v>
      </c>
      <c r="M3916" s="12">
        <f t="shared" si="246"/>
        <v>5.4975000000000005</v>
      </c>
      <c r="N3916" s="19">
        <f t="shared" si="247"/>
        <v>83.562000000000012</v>
      </c>
    </row>
    <row r="3917" spans="1:14" x14ac:dyDescent="0.3">
      <c r="A3917" s="10" t="s">
        <v>4669</v>
      </c>
      <c r="B3917" s="11">
        <v>42324</v>
      </c>
      <c r="C3917" s="12" t="s">
        <v>918</v>
      </c>
      <c r="D3917" s="12" t="s">
        <v>45</v>
      </c>
      <c r="E3917" s="12" t="s">
        <v>30</v>
      </c>
      <c r="F3917" s="12" t="s">
        <v>10</v>
      </c>
      <c r="G3917" s="12">
        <v>78.349999999999994</v>
      </c>
      <c r="H3917" s="12">
        <v>6</v>
      </c>
      <c r="I3917" s="12">
        <v>15.67</v>
      </c>
      <c r="J3917" s="13">
        <v>0.03</v>
      </c>
      <c r="K3917" s="12" t="str">
        <f t="shared" si="244"/>
        <v>November</v>
      </c>
      <c r="L3917" s="24">
        <f t="shared" si="245"/>
        <v>0.2</v>
      </c>
      <c r="M3917" s="12">
        <f t="shared" si="246"/>
        <v>13.058333333333332</v>
      </c>
      <c r="N3917" s="19">
        <f t="shared" si="247"/>
        <v>75.999499999999998</v>
      </c>
    </row>
    <row r="3918" spans="1:14" x14ac:dyDescent="0.3">
      <c r="A3918" s="10" t="s">
        <v>4670</v>
      </c>
      <c r="B3918" s="11">
        <v>42540</v>
      </c>
      <c r="C3918" s="12" t="s">
        <v>369</v>
      </c>
      <c r="D3918" s="12" t="s">
        <v>8</v>
      </c>
      <c r="E3918" s="12" t="s">
        <v>3</v>
      </c>
      <c r="F3918" s="12" t="s">
        <v>4</v>
      </c>
      <c r="G3918" s="12">
        <v>12.56</v>
      </c>
      <c r="H3918" s="12">
        <v>11</v>
      </c>
      <c r="I3918" s="12">
        <v>2.512</v>
      </c>
      <c r="J3918" s="13">
        <v>7.0000000000000007E-2</v>
      </c>
      <c r="K3918" s="12" t="str">
        <f t="shared" si="244"/>
        <v>June</v>
      </c>
      <c r="L3918" s="24">
        <f t="shared" si="245"/>
        <v>0.19999999999999998</v>
      </c>
      <c r="M3918" s="12">
        <f t="shared" si="246"/>
        <v>1.1418181818181818</v>
      </c>
      <c r="N3918" s="19">
        <f t="shared" si="247"/>
        <v>11.6808</v>
      </c>
    </row>
    <row r="3919" spans="1:14" x14ac:dyDescent="0.3">
      <c r="A3919" s="10" t="s">
        <v>4671</v>
      </c>
      <c r="B3919" s="11">
        <v>42832</v>
      </c>
      <c r="C3919" s="12" t="s">
        <v>4442</v>
      </c>
      <c r="D3919" s="12" t="s">
        <v>45</v>
      </c>
      <c r="E3919" s="12" t="s">
        <v>3</v>
      </c>
      <c r="F3919" s="12" t="s">
        <v>4</v>
      </c>
      <c r="G3919" s="12">
        <v>25.4</v>
      </c>
      <c r="H3919" s="12">
        <v>22</v>
      </c>
      <c r="I3919" s="12">
        <v>5.08</v>
      </c>
      <c r="J3919" s="13">
        <v>0.25</v>
      </c>
      <c r="K3919" s="12" t="str">
        <f t="shared" si="244"/>
        <v>April</v>
      </c>
      <c r="L3919" s="24">
        <f t="shared" si="245"/>
        <v>0.2</v>
      </c>
      <c r="M3919" s="12">
        <f t="shared" si="246"/>
        <v>1.1545454545454545</v>
      </c>
      <c r="N3919" s="19">
        <f t="shared" si="247"/>
        <v>19.049999999999997</v>
      </c>
    </row>
    <row r="3920" spans="1:14" x14ac:dyDescent="0.3">
      <c r="A3920" s="10" t="s">
        <v>4672</v>
      </c>
      <c r="B3920" s="11">
        <v>42438</v>
      </c>
      <c r="C3920" s="12" t="s">
        <v>1352</v>
      </c>
      <c r="D3920" s="12" t="s">
        <v>29</v>
      </c>
      <c r="E3920" s="12" t="s">
        <v>30</v>
      </c>
      <c r="F3920" s="12" t="s">
        <v>4</v>
      </c>
      <c r="G3920" s="12">
        <v>129.56800000000001</v>
      </c>
      <c r="H3920" s="12">
        <v>15</v>
      </c>
      <c r="I3920" s="12">
        <v>25.913599999999999</v>
      </c>
      <c r="J3920" s="13">
        <v>0.15</v>
      </c>
      <c r="K3920" s="12" t="str">
        <f t="shared" si="244"/>
        <v>March</v>
      </c>
      <c r="L3920" s="24">
        <f t="shared" si="245"/>
        <v>0.19999999999999998</v>
      </c>
      <c r="M3920" s="12">
        <f t="shared" si="246"/>
        <v>8.6378666666666675</v>
      </c>
      <c r="N3920" s="19">
        <f t="shared" si="247"/>
        <v>110.1328</v>
      </c>
    </row>
    <row r="3921" spans="1:14" x14ac:dyDescent="0.3">
      <c r="A3921" s="10" t="s">
        <v>4673</v>
      </c>
      <c r="B3921" s="11">
        <v>43289</v>
      </c>
      <c r="C3921" s="12" t="s">
        <v>1761</v>
      </c>
      <c r="D3921" s="12" t="s">
        <v>45</v>
      </c>
      <c r="E3921" s="12" t="s">
        <v>3</v>
      </c>
      <c r="F3921" s="12" t="s">
        <v>10</v>
      </c>
      <c r="G3921" s="12">
        <v>244.55</v>
      </c>
      <c r="H3921" s="12">
        <v>7</v>
      </c>
      <c r="I3921" s="12">
        <v>48.91</v>
      </c>
      <c r="J3921" s="13">
        <v>0.18</v>
      </c>
      <c r="K3921" s="12" t="str">
        <f t="shared" si="244"/>
        <v>July</v>
      </c>
      <c r="L3921" s="24">
        <f t="shared" si="245"/>
        <v>0.19999999999999998</v>
      </c>
      <c r="M3921" s="12">
        <f t="shared" si="246"/>
        <v>34.93571428571429</v>
      </c>
      <c r="N3921" s="19">
        <f t="shared" si="247"/>
        <v>200.53100000000001</v>
      </c>
    </row>
    <row r="3922" spans="1:14" x14ac:dyDescent="0.3">
      <c r="A3922" s="10" t="s">
        <v>4674</v>
      </c>
      <c r="B3922" s="11">
        <v>43172</v>
      </c>
      <c r="C3922" s="12" t="s">
        <v>1271</v>
      </c>
      <c r="D3922" s="12" t="s">
        <v>45</v>
      </c>
      <c r="E3922" s="12" t="s">
        <v>3</v>
      </c>
      <c r="F3922" s="12" t="s">
        <v>10</v>
      </c>
      <c r="G3922" s="12">
        <v>1332.4960000000001</v>
      </c>
      <c r="H3922" s="12">
        <v>24</v>
      </c>
      <c r="I3922" s="12">
        <v>266.49919999999997</v>
      </c>
      <c r="J3922" s="13">
        <v>0.06</v>
      </c>
      <c r="K3922" s="12" t="str">
        <f t="shared" si="244"/>
        <v>March</v>
      </c>
      <c r="L3922" s="24">
        <f t="shared" si="245"/>
        <v>0.19999999999999996</v>
      </c>
      <c r="M3922" s="12">
        <f t="shared" si="246"/>
        <v>55.520666666666671</v>
      </c>
      <c r="N3922" s="19">
        <f t="shared" si="247"/>
        <v>1252.5462400000001</v>
      </c>
    </row>
    <row r="3923" spans="1:14" x14ac:dyDescent="0.3">
      <c r="A3923" s="10" t="s">
        <v>4675</v>
      </c>
      <c r="B3923" s="11">
        <v>43371</v>
      </c>
      <c r="C3923" s="12" t="s">
        <v>1027</v>
      </c>
      <c r="D3923" s="12" t="s">
        <v>8</v>
      </c>
      <c r="E3923" s="12" t="s">
        <v>30</v>
      </c>
      <c r="F3923" s="12" t="s">
        <v>4</v>
      </c>
      <c r="G3923" s="12">
        <v>32.776000000000003</v>
      </c>
      <c r="H3923" s="12">
        <v>24</v>
      </c>
      <c r="I3923" s="12">
        <v>6.5552000000000001</v>
      </c>
      <c r="J3923" s="13">
        <v>0.05</v>
      </c>
      <c r="K3923" s="12" t="str">
        <f t="shared" si="244"/>
        <v>September</v>
      </c>
      <c r="L3923" s="24">
        <f t="shared" si="245"/>
        <v>0.19999999999999998</v>
      </c>
      <c r="M3923" s="12">
        <f t="shared" si="246"/>
        <v>1.3656666666666668</v>
      </c>
      <c r="N3923" s="19">
        <f t="shared" si="247"/>
        <v>31.137200000000004</v>
      </c>
    </row>
    <row r="3924" spans="1:14" x14ac:dyDescent="0.3">
      <c r="A3924" s="10" t="s">
        <v>4676</v>
      </c>
      <c r="B3924" s="11">
        <v>42559</v>
      </c>
      <c r="C3924" s="12" t="s">
        <v>1428</v>
      </c>
      <c r="D3924" s="12" t="s">
        <v>29</v>
      </c>
      <c r="E3924" s="12" t="s">
        <v>9</v>
      </c>
      <c r="F3924" s="12" t="s">
        <v>10</v>
      </c>
      <c r="G3924" s="12">
        <v>3.3039999999999998</v>
      </c>
      <c r="H3924" s="12">
        <v>23</v>
      </c>
      <c r="I3924" s="12">
        <v>0.66080000000000005</v>
      </c>
      <c r="J3924" s="13">
        <v>0.25</v>
      </c>
      <c r="K3924" s="12" t="str">
        <f t="shared" si="244"/>
        <v>July</v>
      </c>
      <c r="L3924" s="24">
        <f t="shared" si="245"/>
        <v>0.20000000000000004</v>
      </c>
      <c r="M3924" s="12">
        <f t="shared" si="246"/>
        <v>0.14365217391304347</v>
      </c>
      <c r="N3924" s="19">
        <f t="shared" si="247"/>
        <v>2.4779999999999998</v>
      </c>
    </row>
    <row r="3925" spans="1:14" x14ac:dyDescent="0.3">
      <c r="A3925" s="10" t="s">
        <v>4677</v>
      </c>
      <c r="B3925" s="11">
        <v>43428</v>
      </c>
      <c r="C3925" s="12" t="s">
        <v>2649</v>
      </c>
      <c r="D3925" s="12" t="s">
        <v>8</v>
      </c>
      <c r="E3925" s="12" t="s">
        <v>3</v>
      </c>
      <c r="F3925" s="12" t="s">
        <v>10</v>
      </c>
      <c r="G3925" s="12">
        <v>16.38</v>
      </c>
      <c r="H3925" s="12">
        <v>9</v>
      </c>
      <c r="I3925" s="12">
        <v>3.2759999999999998</v>
      </c>
      <c r="J3925" s="13">
        <v>0.18</v>
      </c>
      <c r="K3925" s="12" t="str">
        <f t="shared" si="244"/>
        <v>November</v>
      </c>
      <c r="L3925" s="24">
        <f t="shared" si="245"/>
        <v>0.2</v>
      </c>
      <c r="M3925" s="12">
        <f t="shared" si="246"/>
        <v>1.8199999999999998</v>
      </c>
      <c r="N3925" s="19">
        <f t="shared" si="247"/>
        <v>13.4316</v>
      </c>
    </row>
    <row r="3926" spans="1:14" x14ac:dyDescent="0.3">
      <c r="A3926" s="10" t="s">
        <v>4678</v>
      </c>
      <c r="B3926" s="11">
        <v>43317</v>
      </c>
      <c r="C3926" s="12" t="s">
        <v>473</v>
      </c>
      <c r="D3926" s="12" t="s">
        <v>2</v>
      </c>
      <c r="E3926" s="12" t="s">
        <v>9</v>
      </c>
      <c r="F3926" s="12" t="s">
        <v>4</v>
      </c>
      <c r="G3926" s="12">
        <v>128.05799999999999</v>
      </c>
      <c r="H3926" s="12">
        <v>10</v>
      </c>
      <c r="I3926" s="12">
        <v>25.611599999999999</v>
      </c>
      <c r="J3926" s="13">
        <v>0.06</v>
      </c>
      <c r="K3926" s="12" t="str">
        <f t="shared" si="244"/>
        <v>August</v>
      </c>
      <c r="L3926" s="24">
        <f t="shared" si="245"/>
        <v>0.2</v>
      </c>
      <c r="M3926" s="12">
        <f t="shared" si="246"/>
        <v>12.8058</v>
      </c>
      <c r="N3926" s="19">
        <f t="shared" si="247"/>
        <v>120.37451999999999</v>
      </c>
    </row>
    <row r="3927" spans="1:14" x14ac:dyDescent="0.3">
      <c r="A3927" s="10" t="s">
        <v>4679</v>
      </c>
      <c r="B3927" s="11">
        <v>43372</v>
      </c>
      <c r="C3927" s="12" t="s">
        <v>224</v>
      </c>
      <c r="D3927" s="12" t="s">
        <v>45</v>
      </c>
      <c r="E3927" s="12" t="s">
        <v>30</v>
      </c>
      <c r="F3927" s="12" t="s">
        <v>4</v>
      </c>
      <c r="G3927" s="12">
        <v>63.686</v>
      </c>
      <c r="H3927" s="12">
        <v>7</v>
      </c>
      <c r="I3927" s="12">
        <v>12.7372</v>
      </c>
      <c r="J3927" s="13">
        <v>0.08</v>
      </c>
      <c r="K3927" s="12" t="str">
        <f t="shared" si="244"/>
        <v>September</v>
      </c>
      <c r="L3927" s="24">
        <f t="shared" si="245"/>
        <v>0.19999999999999998</v>
      </c>
      <c r="M3927" s="12">
        <f t="shared" si="246"/>
        <v>9.0980000000000008</v>
      </c>
      <c r="N3927" s="19">
        <f t="shared" si="247"/>
        <v>58.591120000000004</v>
      </c>
    </row>
    <row r="3928" spans="1:14" x14ac:dyDescent="0.3">
      <c r="A3928" s="10" t="s">
        <v>4680</v>
      </c>
      <c r="B3928" s="11">
        <v>43395</v>
      </c>
      <c r="C3928" s="12" t="s">
        <v>1457</v>
      </c>
      <c r="D3928" s="12" t="s">
        <v>8</v>
      </c>
      <c r="E3928" s="12" t="s">
        <v>3</v>
      </c>
      <c r="F3928" s="12" t="s">
        <v>10</v>
      </c>
      <c r="G3928" s="12">
        <v>333.09</v>
      </c>
      <c r="H3928" s="12">
        <v>14</v>
      </c>
      <c r="I3928" s="12">
        <v>66.617999999999995</v>
      </c>
      <c r="J3928" s="13">
        <v>0.09</v>
      </c>
      <c r="K3928" s="12" t="str">
        <f t="shared" si="244"/>
        <v>October</v>
      </c>
      <c r="L3928" s="24">
        <f t="shared" si="245"/>
        <v>0.2</v>
      </c>
      <c r="M3928" s="12">
        <f t="shared" si="246"/>
        <v>23.792142857142856</v>
      </c>
      <c r="N3928" s="19">
        <f t="shared" si="247"/>
        <v>303.11189999999999</v>
      </c>
    </row>
    <row r="3929" spans="1:14" x14ac:dyDescent="0.3">
      <c r="A3929" s="10" t="s">
        <v>4681</v>
      </c>
      <c r="B3929" s="11">
        <v>42087</v>
      </c>
      <c r="C3929" s="12" t="s">
        <v>1113</v>
      </c>
      <c r="D3929" s="12" t="s">
        <v>8</v>
      </c>
      <c r="E3929" s="12" t="s">
        <v>3</v>
      </c>
      <c r="F3929" s="12" t="s">
        <v>10</v>
      </c>
      <c r="G3929" s="12">
        <v>24.9</v>
      </c>
      <c r="H3929" s="12">
        <v>24</v>
      </c>
      <c r="I3929" s="12">
        <v>4.9800000000000004</v>
      </c>
      <c r="J3929" s="13">
        <v>0.17</v>
      </c>
      <c r="K3929" s="12" t="str">
        <f t="shared" si="244"/>
        <v>March</v>
      </c>
      <c r="L3929" s="24">
        <f t="shared" si="245"/>
        <v>0.20000000000000004</v>
      </c>
      <c r="M3929" s="12">
        <f t="shared" si="246"/>
        <v>1.0374999999999999</v>
      </c>
      <c r="N3929" s="19">
        <f t="shared" si="247"/>
        <v>20.666999999999998</v>
      </c>
    </row>
    <row r="3930" spans="1:14" x14ac:dyDescent="0.3">
      <c r="A3930" s="10" t="s">
        <v>4682</v>
      </c>
      <c r="B3930" s="11">
        <v>42805</v>
      </c>
      <c r="C3930" s="12" t="s">
        <v>682</v>
      </c>
      <c r="D3930" s="12" t="s">
        <v>8</v>
      </c>
      <c r="E3930" s="12" t="s">
        <v>3</v>
      </c>
      <c r="F3930" s="12" t="s">
        <v>10</v>
      </c>
      <c r="G3930" s="12">
        <v>15.26</v>
      </c>
      <c r="H3930" s="12">
        <v>4</v>
      </c>
      <c r="I3930" s="12">
        <v>3.052</v>
      </c>
      <c r="J3930" s="13">
        <v>0.19</v>
      </c>
      <c r="K3930" s="12" t="str">
        <f t="shared" si="244"/>
        <v>March</v>
      </c>
      <c r="L3930" s="24">
        <f t="shared" si="245"/>
        <v>0.2</v>
      </c>
      <c r="M3930" s="12">
        <f t="shared" si="246"/>
        <v>3.8149999999999999</v>
      </c>
      <c r="N3930" s="19">
        <f t="shared" si="247"/>
        <v>12.3606</v>
      </c>
    </row>
    <row r="3931" spans="1:14" x14ac:dyDescent="0.3">
      <c r="A3931" s="10" t="s">
        <v>4683</v>
      </c>
      <c r="B3931" s="11">
        <v>42499</v>
      </c>
      <c r="C3931" s="12" t="s">
        <v>1592</v>
      </c>
      <c r="D3931" s="12" t="s">
        <v>29</v>
      </c>
      <c r="E3931" s="12" t="s">
        <v>30</v>
      </c>
      <c r="F3931" s="12" t="s">
        <v>10</v>
      </c>
      <c r="G3931" s="12">
        <v>16.27</v>
      </c>
      <c r="H3931" s="12">
        <v>24</v>
      </c>
      <c r="I3931" s="12">
        <v>3.254</v>
      </c>
      <c r="J3931" s="13">
        <v>0.01</v>
      </c>
      <c r="K3931" s="12" t="str">
        <f t="shared" si="244"/>
        <v>May</v>
      </c>
      <c r="L3931" s="24">
        <f t="shared" si="245"/>
        <v>0.2</v>
      </c>
      <c r="M3931" s="12">
        <f t="shared" si="246"/>
        <v>0.67791666666666661</v>
      </c>
      <c r="N3931" s="19">
        <f t="shared" si="247"/>
        <v>16.107299999999999</v>
      </c>
    </row>
    <row r="3932" spans="1:14" x14ac:dyDescent="0.3">
      <c r="A3932" s="10" t="s">
        <v>4684</v>
      </c>
      <c r="B3932" s="11">
        <v>43326</v>
      </c>
      <c r="C3932" s="12" t="s">
        <v>166</v>
      </c>
      <c r="D3932" s="12" t="s">
        <v>2</v>
      </c>
      <c r="E3932" s="12" t="s">
        <v>3</v>
      </c>
      <c r="F3932" s="12" t="s">
        <v>4</v>
      </c>
      <c r="G3932" s="12">
        <v>418.29599999999999</v>
      </c>
      <c r="H3932" s="12">
        <v>3</v>
      </c>
      <c r="I3932" s="12">
        <v>83.659199999999998</v>
      </c>
      <c r="J3932" s="13">
        <v>0.24</v>
      </c>
      <c r="K3932" s="12" t="str">
        <f t="shared" si="244"/>
        <v>August</v>
      </c>
      <c r="L3932" s="24">
        <f t="shared" si="245"/>
        <v>0.2</v>
      </c>
      <c r="M3932" s="12">
        <f t="shared" si="246"/>
        <v>139.43199999999999</v>
      </c>
      <c r="N3932" s="19">
        <f t="shared" si="247"/>
        <v>317.90496000000002</v>
      </c>
    </row>
    <row r="3933" spans="1:14" x14ac:dyDescent="0.3">
      <c r="A3933" s="10" t="s">
        <v>4685</v>
      </c>
      <c r="B3933" s="11">
        <v>42016</v>
      </c>
      <c r="C3933" s="12" t="s">
        <v>1103</v>
      </c>
      <c r="D3933" s="12" t="s">
        <v>2</v>
      </c>
      <c r="E3933" s="12" t="s">
        <v>3</v>
      </c>
      <c r="F3933" s="12" t="s">
        <v>18</v>
      </c>
      <c r="G3933" s="12">
        <v>659.98800000000006</v>
      </c>
      <c r="H3933" s="12">
        <v>21</v>
      </c>
      <c r="I3933" s="12">
        <v>131.99760000000001</v>
      </c>
      <c r="J3933" s="13">
        <v>0.19</v>
      </c>
      <c r="K3933" s="12" t="str">
        <f t="shared" si="244"/>
        <v>January</v>
      </c>
      <c r="L3933" s="24">
        <f t="shared" si="245"/>
        <v>0.19999999999999998</v>
      </c>
      <c r="M3933" s="12">
        <f t="shared" si="246"/>
        <v>31.428000000000004</v>
      </c>
      <c r="N3933" s="19">
        <f t="shared" si="247"/>
        <v>534.59028000000001</v>
      </c>
    </row>
    <row r="3934" spans="1:14" x14ac:dyDescent="0.3">
      <c r="A3934" s="10" t="s">
        <v>4686</v>
      </c>
      <c r="B3934" s="11">
        <v>43269</v>
      </c>
      <c r="C3934" s="12" t="s">
        <v>382</v>
      </c>
      <c r="D3934" s="12" t="s">
        <v>45</v>
      </c>
      <c r="E3934" s="12" t="s">
        <v>3</v>
      </c>
      <c r="F3934" s="12" t="s">
        <v>4</v>
      </c>
      <c r="G3934" s="12">
        <v>917.92349999999999</v>
      </c>
      <c r="H3934" s="12">
        <v>26</v>
      </c>
      <c r="I3934" s="12">
        <v>183.5847</v>
      </c>
      <c r="J3934" s="13">
        <v>0.14000000000000001</v>
      </c>
      <c r="K3934" s="12" t="str">
        <f t="shared" si="244"/>
        <v>June</v>
      </c>
      <c r="L3934" s="24">
        <f t="shared" si="245"/>
        <v>0.2</v>
      </c>
      <c r="M3934" s="12">
        <f t="shared" si="246"/>
        <v>35.304749999999999</v>
      </c>
      <c r="N3934" s="19">
        <f t="shared" si="247"/>
        <v>789.41420999999991</v>
      </c>
    </row>
    <row r="3935" spans="1:14" x14ac:dyDescent="0.3">
      <c r="A3935" s="10" t="s">
        <v>4687</v>
      </c>
      <c r="B3935" s="11">
        <v>43143</v>
      </c>
      <c r="C3935" s="12" t="s">
        <v>2398</v>
      </c>
      <c r="D3935" s="12" t="s">
        <v>8</v>
      </c>
      <c r="E3935" s="12" t="s">
        <v>3</v>
      </c>
      <c r="F3935" s="12" t="s">
        <v>10</v>
      </c>
      <c r="G3935" s="12">
        <v>631.17600000000004</v>
      </c>
      <c r="H3935" s="12">
        <v>9</v>
      </c>
      <c r="I3935" s="12">
        <v>126.23520000000001</v>
      </c>
      <c r="J3935" s="13">
        <v>0.03</v>
      </c>
      <c r="K3935" s="12" t="str">
        <f t="shared" si="244"/>
        <v>February</v>
      </c>
      <c r="L3935" s="24">
        <f t="shared" si="245"/>
        <v>0.19999999999999998</v>
      </c>
      <c r="M3935" s="12">
        <f t="shared" si="246"/>
        <v>70.13066666666667</v>
      </c>
      <c r="N3935" s="19">
        <f t="shared" si="247"/>
        <v>612.24072000000001</v>
      </c>
    </row>
    <row r="3936" spans="1:14" x14ac:dyDescent="0.3">
      <c r="A3936" s="10" t="s">
        <v>4688</v>
      </c>
      <c r="B3936" s="11">
        <v>42329</v>
      </c>
      <c r="C3936" s="12" t="s">
        <v>4689</v>
      </c>
      <c r="D3936" s="12" t="s">
        <v>8</v>
      </c>
      <c r="E3936" s="12" t="s">
        <v>9</v>
      </c>
      <c r="F3936" s="12" t="s">
        <v>10</v>
      </c>
      <c r="G3936" s="12">
        <v>12.96</v>
      </c>
      <c r="H3936" s="12">
        <v>28</v>
      </c>
      <c r="I3936" s="12">
        <v>2.5920000000000001</v>
      </c>
      <c r="J3936" s="13">
        <v>0.14000000000000001</v>
      </c>
      <c r="K3936" s="12" t="str">
        <f t="shared" si="244"/>
        <v>November</v>
      </c>
      <c r="L3936" s="24">
        <f t="shared" si="245"/>
        <v>0.19999999999999998</v>
      </c>
      <c r="M3936" s="12">
        <f t="shared" si="246"/>
        <v>0.46285714285714291</v>
      </c>
      <c r="N3936" s="19">
        <f t="shared" si="247"/>
        <v>11.1456</v>
      </c>
    </row>
    <row r="3937" spans="1:14" x14ac:dyDescent="0.3">
      <c r="A3937" s="10" t="s">
        <v>4690</v>
      </c>
      <c r="B3937" s="11">
        <v>43012</v>
      </c>
      <c r="C3937" s="12" t="s">
        <v>2262</v>
      </c>
      <c r="D3937" s="12" t="s">
        <v>45</v>
      </c>
      <c r="E3937" s="12" t="s">
        <v>9</v>
      </c>
      <c r="F3937" s="12" t="s">
        <v>10</v>
      </c>
      <c r="G3937" s="12">
        <v>12.96</v>
      </c>
      <c r="H3937" s="12">
        <v>19</v>
      </c>
      <c r="I3937" s="12">
        <v>2.5920000000000001</v>
      </c>
      <c r="J3937" s="13">
        <v>0.22</v>
      </c>
      <c r="K3937" s="12" t="str">
        <f t="shared" si="244"/>
        <v>October</v>
      </c>
      <c r="L3937" s="24">
        <f t="shared" si="245"/>
        <v>0.19999999999999998</v>
      </c>
      <c r="M3937" s="12">
        <f t="shared" si="246"/>
        <v>0.68210526315789477</v>
      </c>
      <c r="N3937" s="19">
        <f t="shared" si="247"/>
        <v>10.1088</v>
      </c>
    </row>
    <row r="3938" spans="1:14" x14ac:dyDescent="0.3">
      <c r="A3938" s="10" t="s">
        <v>4691</v>
      </c>
      <c r="B3938" s="11">
        <v>42185</v>
      </c>
      <c r="C3938" s="12" t="s">
        <v>321</v>
      </c>
      <c r="D3938" s="12" t="s">
        <v>29</v>
      </c>
      <c r="E3938" s="12" t="s">
        <v>9</v>
      </c>
      <c r="F3938" s="12" t="s">
        <v>10</v>
      </c>
      <c r="G3938" s="12">
        <v>25.92</v>
      </c>
      <c r="H3938" s="12">
        <v>16</v>
      </c>
      <c r="I3938" s="12">
        <v>5.1840000000000002</v>
      </c>
      <c r="J3938" s="13">
        <v>0.13</v>
      </c>
      <c r="K3938" s="12" t="str">
        <f t="shared" si="244"/>
        <v>June</v>
      </c>
      <c r="L3938" s="24">
        <f t="shared" si="245"/>
        <v>0.19999999999999998</v>
      </c>
      <c r="M3938" s="12">
        <f t="shared" si="246"/>
        <v>1.62</v>
      </c>
      <c r="N3938" s="19">
        <f t="shared" si="247"/>
        <v>22.550400000000003</v>
      </c>
    </row>
    <row r="3939" spans="1:14" x14ac:dyDescent="0.3">
      <c r="A3939" s="10" t="s">
        <v>4692</v>
      </c>
      <c r="B3939" s="11">
        <v>42362</v>
      </c>
      <c r="C3939" s="12" t="s">
        <v>1639</v>
      </c>
      <c r="D3939" s="12" t="s">
        <v>8</v>
      </c>
      <c r="E3939" s="12" t="s">
        <v>30</v>
      </c>
      <c r="F3939" s="12" t="s">
        <v>18</v>
      </c>
      <c r="G3939" s="12">
        <v>173.65600000000001</v>
      </c>
      <c r="H3939" s="12">
        <v>2</v>
      </c>
      <c r="I3939" s="12">
        <v>34.731200000000001</v>
      </c>
      <c r="J3939" s="13">
        <v>0.04</v>
      </c>
      <c r="K3939" s="12" t="str">
        <f t="shared" si="244"/>
        <v>December</v>
      </c>
      <c r="L3939" s="24">
        <f t="shared" si="245"/>
        <v>0.2</v>
      </c>
      <c r="M3939" s="12">
        <f t="shared" si="246"/>
        <v>86.828000000000003</v>
      </c>
      <c r="N3939" s="19">
        <f t="shared" si="247"/>
        <v>166.70976000000002</v>
      </c>
    </row>
    <row r="3940" spans="1:14" x14ac:dyDescent="0.3">
      <c r="A3940" s="10" t="s">
        <v>4693</v>
      </c>
      <c r="B3940" s="11">
        <v>43243</v>
      </c>
      <c r="C3940" s="12" t="s">
        <v>4694</v>
      </c>
      <c r="D3940" s="12" t="s">
        <v>8</v>
      </c>
      <c r="E3940" s="12" t="s">
        <v>3</v>
      </c>
      <c r="F3940" s="12" t="s">
        <v>4</v>
      </c>
      <c r="G3940" s="12">
        <v>171.28800000000001</v>
      </c>
      <c r="H3940" s="12">
        <v>27</v>
      </c>
      <c r="I3940" s="12">
        <v>34.257599999999996</v>
      </c>
      <c r="J3940" s="13">
        <v>0.13</v>
      </c>
      <c r="K3940" s="12" t="str">
        <f t="shared" si="244"/>
        <v>May</v>
      </c>
      <c r="L3940" s="24">
        <f t="shared" si="245"/>
        <v>0.19999999999999996</v>
      </c>
      <c r="M3940" s="12">
        <f t="shared" si="246"/>
        <v>6.3440000000000003</v>
      </c>
      <c r="N3940" s="19">
        <f t="shared" si="247"/>
        <v>149.02056000000002</v>
      </c>
    </row>
    <row r="3941" spans="1:14" x14ac:dyDescent="0.3">
      <c r="A3941" s="10" t="s">
        <v>4695</v>
      </c>
      <c r="B3941" s="11">
        <v>43019</v>
      </c>
      <c r="C3941" s="12" t="s">
        <v>1393</v>
      </c>
      <c r="D3941" s="12" t="s">
        <v>45</v>
      </c>
      <c r="E3941" s="12" t="s">
        <v>9</v>
      </c>
      <c r="F3941" s="12" t="s">
        <v>4</v>
      </c>
      <c r="G3941" s="12">
        <v>37.299999999999997</v>
      </c>
      <c r="H3941" s="12">
        <v>12</v>
      </c>
      <c r="I3941" s="12">
        <v>7.46</v>
      </c>
      <c r="J3941" s="13">
        <v>0.21</v>
      </c>
      <c r="K3941" s="12" t="str">
        <f t="shared" si="244"/>
        <v>October</v>
      </c>
      <c r="L3941" s="24">
        <f t="shared" si="245"/>
        <v>0.2</v>
      </c>
      <c r="M3941" s="12">
        <f t="shared" si="246"/>
        <v>3.1083333333333329</v>
      </c>
      <c r="N3941" s="19">
        <f t="shared" si="247"/>
        <v>29.466999999999999</v>
      </c>
    </row>
    <row r="3942" spans="1:14" x14ac:dyDescent="0.3">
      <c r="A3942" s="10" t="s">
        <v>4696</v>
      </c>
      <c r="B3942" s="11">
        <v>42776</v>
      </c>
      <c r="C3942" s="12" t="s">
        <v>1764</v>
      </c>
      <c r="D3942" s="12" t="s">
        <v>2</v>
      </c>
      <c r="E3942" s="12" t="s">
        <v>3</v>
      </c>
      <c r="F3942" s="12" t="s">
        <v>10</v>
      </c>
      <c r="G3942" s="12">
        <v>54.792000000000002</v>
      </c>
      <c r="H3942" s="12">
        <v>3</v>
      </c>
      <c r="I3942" s="12">
        <v>10.958399999999999</v>
      </c>
      <c r="J3942" s="13">
        <v>0.17</v>
      </c>
      <c r="K3942" s="12" t="str">
        <f t="shared" si="244"/>
        <v>February</v>
      </c>
      <c r="L3942" s="24">
        <f t="shared" si="245"/>
        <v>0.19999999999999998</v>
      </c>
      <c r="M3942" s="12">
        <f t="shared" si="246"/>
        <v>18.263999999999999</v>
      </c>
      <c r="N3942" s="19">
        <f t="shared" si="247"/>
        <v>45.477360000000004</v>
      </c>
    </row>
    <row r="3943" spans="1:14" x14ac:dyDescent="0.3">
      <c r="A3943" s="10" t="s">
        <v>4697</v>
      </c>
      <c r="B3943" s="11">
        <v>42895</v>
      </c>
      <c r="C3943" s="12" t="s">
        <v>3958</v>
      </c>
      <c r="D3943" s="12" t="s">
        <v>45</v>
      </c>
      <c r="E3943" s="12" t="s">
        <v>3</v>
      </c>
      <c r="F3943" s="12" t="s">
        <v>10</v>
      </c>
      <c r="G3943" s="12">
        <v>10.784000000000001</v>
      </c>
      <c r="H3943" s="12">
        <v>16</v>
      </c>
      <c r="I3943" s="12">
        <v>2.1568000000000001</v>
      </c>
      <c r="J3943" s="13">
        <v>0.18</v>
      </c>
      <c r="K3943" s="12" t="str">
        <f t="shared" si="244"/>
        <v>June</v>
      </c>
      <c r="L3943" s="24">
        <f t="shared" si="245"/>
        <v>0.19999999999999998</v>
      </c>
      <c r="M3943" s="12">
        <f t="shared" si="246"/>
        <v>0.67400000000000004</v>
      </c>
      <c r="N3943" s="19">
        <f t="shared" si="247"/>
        <v>8.842880000000001</v>
      </c>
    </row>
    <row r="3944" spans="1:14" x14ac:dyDescent="0.3">
      <c r="A3944" s="10" t="s">
        <v>4698</v>
      </c>
      <c r="B3944" s="11">
        <v>43035</v>
      </c>
      <c r="C3944" s="12" t="s">
        <v>2688</v>
      </c>
      <c r="D3944" s="12" t="s">
        <v>2</v>
      </c>
      <c r="E3944" s="12" t="s">
        <v>3</v>
      </c>
      <c r="F3944" s="12" t="s">
        <v>4</v>
      </c>
      <c r="G3944" s="12">
        <v>290.98</v>
      </c>
      <c r="H3944" s="12">
        <v>22</v>
      </c>
      <c r="I3944" s="12">
        <v>58.195999999999998</v>
      </c>
      <c r="J3944" s="13">
        <v>0.03</v>
      </c>
      <c r="K3944" s="12" t="str">
        <f t="shared" si="244"/>
        <v>October</v>
      </c>
      <c r="L3944" s="24">
        <f t="shared" si="245"/>
        <v>0.19999999999999998</v>
      </c>
      <c r="M3944" s="12">
        <f t="shared" si="246"/>
        <v>13.226363636363637</v>
      </c>
      <c r="N3944" s="19">
        <f t="shared" si="247"/>
        <v>282.25060000000002</v>
      </c>
    </row>
    <row r="3945" spans="1:14" x14ac:dyDescent="0.3">
      <c r="A3945" s="10" t="s">
        <v>4699</v>
      </c>
      <c r="B3945" s="11">
        <v>43395</v>
      </c>
      <c r="C3945" s="12" t="s">
        <v>105</v>
      </c>
      <c r="D3945" s="12" t="s">
        <v>29</v>
      </c>
      <c r="E3945" s="12" t="s">
        <v>30</v>
      </c>
      <c r="F3945" s="12" t="s">
        <v>10</v>
      </c>
      <c r="G3945" s="12">
        <v>36.44</v>
      </c>
      <c r="H3945" s="12">
        <v>29</v>
      </c>
      <c r="I3945" s="12">
        <v>7.2880000000000003</v>
      </c>
      <c r="J3945" s="13">
        <v>7.0000000000000007E-2</v>
      </c>
      <c r="K3945" s="12" t="str">
        <f t="shared" si="244"/>
        <v>October</v>
      </c>
      <c r="L3945" s="24">
        <f t="shared" si="245"/>
        <v>0.2</v>
      </c>
      <c r="M3945" s="12">
        <f t="shared" si="246"/>
        <v>1.2565517241379309</v>
      </c>
      <c r="N3945" s="19">
        <f t="shared" si="247"/>
        <v>33.889199999999995</v>
      </c>
    </row>
    <row r="3946" spans="1:14" x14ac:dyDescent="0.3">
      <c r="A3946" s="10" t="s">
        <v>4700</v>
      </c>
      <c r="B3946" s="11">
        <v>42993</v>
      </c>
      <c r="C3946" s="12" t="s">
        <v>946</v>
      </c>
      <c r="D3946" s="12" t="s">
        <v>29</v>
      </c>
      <c r="E3946" s="12" t="s">
        <v>3</v>
      </c>
      <c r="F3946" s="12" t="s">
        <v>10</v>
      </c>
      <c r="G3946" s="12">
        <v>21.4</v>
      </c>
      <c r="H3946" s="12">
        <v>1</v>
      </c>
      <c r="I3946" s="12">
        <v>4.28</v>
      </c>
      <c r="J3946" s="13">
        <v>0.01</v>
      </c>
      <c r="K3946" s="12" t="str">
        <f t="shared" si="244"/>
        <v>September</v>
      </c>
      <c r="L3946" s="24">
        <f t="shared" si="245"/>
        <v>0.2</v>
      </c>
      <c r="M3946" s="12">
        <f t="shared" si="246"/>
        <v>21.4</v>
      </c>
      <c r="N3946" s="19">
        <f t="shared" si="247"/>
        <v>21.186</v>
      </c>
    </row>
    <row r="3947" spans="1:14" x14ac:dyDescent="0.3">
      <c r="A3947" s="10" t="s">
        <v>4701</v>
      </c>
      <c r="B3947" s="11">
        <v>43003</v>
      </c>
      <c r="C3947" s="12" t="s">
        <v>2060</v>
      </c>
      <c r="D3947" s="12" t="s">
        <v>45</v>
      </c>
      <c r="E3947" s="12" t="s">
        <v>3</v>
      </c>
      <c r="F3947" s="12" t="s">
        <v>10</v>
      </c>
      <c r="G3947" s="12">
        <v>16.559999999999999</v>
      </c>
      <c r="H3947" s="12">
        <v>6</v>
      </c>
      <c r="I3947" s="12">
        <v>3.3119999999999998</v>
      </c>
      <c r="J3947" s="13">
        <v>0.22</v>
      </c>
      <c r="K3947" s="12" t="str">
        <f t="shared" si="244"/>
        <v>September</v>
      </c>
      <c r="L3947" s="24">
        <f t="shared" si="245"/>
        <v>0.2</v>
      </c>
      <c r="M3947" s="12">
        <f t="shared" si="246"/>
        <v>2.76</v>
      </c>
      <c r="N3947" s="19">
        <f t="shared" si="247"/>
        <v>12.916799999999999</v>
      </c>
    </row>
    <row r="3948" spans="1:14" x14ac:dyDescent="0.3">
      <c r="A3948" s="10" t="s">
        <v>4702</v>
      </c>
      <c r="B3948" s="11">
        <v>43379</v>
      </c>
      <c r="C3948" s="12" t="s">
        <v>2379</v>
      </c>
      <c r="D3948" s="12" t="s">
        <v>2</v>
      </c>
      <c r="E3948" s="12" t="s">
        <v>9</v>
      </c>
      <c r="F3948" s="12" t="s">
        <v>10</v>
      </c>
      <c r="G3948" s="12">
        <v>1347.52</v>
      </c>
      <c r="H3948" s="12">
        <v>19</v>
      </c>
      <c r="I3948" s="12">
        <v>269.50400000000002</v>
      </c>
      <c r="J3948" s="13">
        <v>0.23</v>
      </c>
      <c r="K3948" s="12" t="str">
        <f t="shared" si="244"/>
        <v>October</v>
      </c>
      <c r="L3948" s="24">
        <f t="shared" si="245"/>
        <v>0.2</v>
      </c>
      <c r="M3948" s="12">
        <f t="shared" si="246"/>
        <v>70.922105263157889</v>
      </c>
      <c r="N3948" s="19">
        <f t="shared" si="247"/>
        <v>1037.5904</v>
      </c>
    </row>
    <row r="3949" spans="1:14" x14ac:dyDescent="0.3">
      <c r="A3949" s="10" t="s">
        <v>4703</v>
      </c>
      <c r="B3949" s="11">
        <v>42055</v>
      </c>
      <c r="C3949" s="12" t="s">
        <v>70</v>
      </c>
      <c r="D3949" s="12" t="s">
        <v>29</v>
      </c>
      <c r="E3949" s="12" t="s">
        <v>9</v>
      </c>
      <c r="F3949" s="12" t="s">
        <v>18</v>
      </c>
      <c r="G3949" s="12">
        <v>62.31</v>
      </c>
      <c r="H3949" s="12">
        <v>18</v>
      </c>
      <c r="I3949" s="12">
        <v>12.462</v>
      </c>
      <c r="J3949" s="13">
        <v>0.01</v>
      </c>
      <c r="K3949" s="12" t="str">
        <f t="shared" si="244"/>
        <v>February</v>
      </c>
      <c r="L3949" s="24">
        <f t="shared" si="245"/>
        <v>0.19999999999999998</v>
      </c>
      <c r="M3949" s="12">
        <f t="shared" si="246"/>
        <v>3.4616666666666669</v>
      </c>
      <c r="N3949" s="19">
        <f t="shared" si="247"/>
        <v>61.686900000000001</v>
      </c>
    </row>
    <row r="3950" spans="1:14" x14ac:dyDescent="0.3">
      <c r="A3950" s="10" t="s">
        <v>4704</v>
      </c>
      <c r="B3950" s="11">
        <v>43151</v>
      </c>
      <c r="C3950" s="12" t="s">
        <v>566</v>
      </c>
      <c r="D3950" s="12" t="s">
        <v>29</v>
      </c>
      <c r="E3950" s="12" t="s">
        <v>9</v>
      </c>
      <c r="F3950" s="12" t="s">
        <v>10</v>
      </c>
      <c r="G3950" s="12">
        <v>9.4320000000000004</v>
      </c>
      <c r="H3950" s="12">
        <v>24</v>
      </c>
      <c r="I3950" s="12">
        <v>1.8864000000000001</v>
      </c>
      <c r="J3950" s="13">
        <v>0.06</v>
      </c>
      <c r="K3950" s="12" t="str">
        <f t="shared" si="244"/>
        <v>February</v>
      </c>
      <c r="L3950" s="24">
        <f t="shared" si="245"/>
        <v>0.2</v>
      </c>
      <c r="M3950" s="12">
        <f t="shared" si="246"/>
        <v>0.39300000000000002</v>
      </c>
      <c r="N3950" s="19">
        <f t="shared" si="247"/>
        <v>8.8660800000000002</v>
      </c>
    </row>
    <row r="3951" spans="1:14" x14ac:dyDescent="0.3">
      <c r="A3951" s="10" t="s">
        <v>4705</v>
      </c>
      <c r="B3951" s="11">
        <v>42046</v>
      </c>
      <c r="C3951" s="12" t="s">
        <v>4615</v>
      </c>
      <c r="D3951" s="12" t="s">
        <v>2</v>
      </c>
      <c r="E3951" s="12" t="s">
        <v>3</v>
      </c>
      <c r="F3951" s="12" t="s">
        <v>10</v>
      </c>
      <c r="G3951" s="12">
        <v>34.86</v>
      </c>
      <c r="H3951" s="12">
        <v>21</v>
      </c>
      <c r="I3951" s="12">
        <v>6.9720000000000004</v>
      </c>
      <c r="J3951" s="13">
        <v>0.17</v>
      </c>
      <c r="K3951" s="12" t="str">
        <f t="shared" si="244"/>
        <v>February</v>
      </c>
      <c r="L3951" s="24">
        <f t="shared" si="245"/>
        <v>0.2</v>
      </c>
      <c r="M3951" s="12">
        <f t="shared" si="246"/>
        <v>1.66</v>
      </c>
      <c r="N3951" s="19">
        <f t="shared" si="247"/>
        <v>28.933799999999998</v>
      </c>
    </row>
    <row r="3952" spans="1:14" x14ac:dyDescent="0.3">
      <c r="A3952" s="10" t="s">
        <v>4706</v>
      </c>
      <c r="B3952" s="11">
        <v>43298</v>
      </c>
      <c r="C3952" s="12" t="s">
        <v>1256</v>
      </c>
      <c r="D3952" s="12" t="s">
        <v>29</v>
      </c>
      <c r="E3952" s="12" t="s">
        <v>30</v>
      </c>
      <c r="F3952" s="12" t="s">
        <v>18</v>
      </c>
      <c r="G3952" s="12">
        <v>269.98</v>
      </c>
      <c r="H3952" s="12">
        <v>29</v>
      </c>
      <c r="I3952" s="12">
        <v>53.996000000000002</v>
      </c>
      <c r="J3952" s="13">
        <v>0.11</v>
      </c>
      <c r="K3952" s="12" t="str">
        <f t="shared" si="244"/>
        <v>July</v>
      </c>
      <c r="L3952" s="24">
        <f t="shared" si="245"/>
        <v>0.19999999999999998</v>
      </c>
      <c r="M3952" s="12">
        <f t="shared" si="246"/>
        <v>9.3096551724137946</v>
      </c>
      <c r="N3952" s="19">
        <f t="shared" si="247"/>
        <v>240.28220000000002</v>
      </c>
    </row>
    <row r="3953" spans="1:14" x14ac:dyDescent="0.3">
      <c r="A3953" s="10" t="s">
        <v>4707</v>
      </c>
      <c r="B3953" s="11">
        <v>43321</v>
      </c>
      <c r="C3953" s="12" t="s">
        <v>999</v>
      </c>
      <c r="D3953" s="12" t="s">
        <v>45</v>
      </c>
      <c r="E3953" s="12" t="s">
        <v>9</v>
      </c>
      <c r="F3953" s="12" t="s">
        <v>18</v>
      </c>
      <c r="G3953" s="12">
        <v>116.83199999999999</v>
      </c>
      <c r="H3953" s="12">
        <v>20</v>
      </c>
      <c r="I3953" s="12">
        <v>23.366399999999999</v>
      </c>
      <c r="J3953" s="13">
        <v>0.09</v>
      </c>
      <c r="K3953" s="12" t="str">
        <f t="shared" si="244"/>
        <v>August</v>
      </c>
      <c r="L3953" s="24">
        <f t="shared" si="245"/>
        <v>0.2</v>
      </c>
      <c r="M3953" s="12">
        <f t="shared" si="246"/>
        <v>5.8415999999999997</v>
      </c>
      <c r="N3953" s="19">
        <f t="shared" si="247"/>
        <v>106.31711999999999</v>
      </c>
    </row>
    <row r="3954" spans="1:14" x14ac:dyDescent="0.3">
      <c r="A3954" s="10" t="s">
        <v>4708</v>
      </c>
      <c r="B3954" s="11">
        <v>43053</v>
      </c>
      <c r="C3954" s="12" t="s">
        <v>371</v>
      </c>
      <c r="D3954" s="12" t="s">
        <v>8</v>
      </c>
      <c r="E3954" s="12" t="s">
        <v>3</v>
      </c>
      <c r="F3954" s="12" t="s">
        <v>10</v>
      </c>
      <c r="G3954" s="12">
        <v>2.2959999999999998</v>
      </c>
      <c r="H3954" s="12">
        <v>13</v>
      </c>
      <c r="I3954" s="12">
        <v>0.4592</v>
      </c>
      <c r="J3954" s="13">
        <v>0</v>
      </c>
      <c r="K3954" s="12" t="str">
        <f t="shared" si="244"/>
        <v>November</v>
      </c>
      <c r="L3954" s="24">
        <f t="shared" si="245"/>
        <v>0.2</v>
      </c>
      <c r="M3954" s="12">
        <f t="shared" si="246"/>
        <v>0.17661538461538459</v>
      </c>
      <c r="N3954" s="19">
        <f t="shared" si="247"/>
        <v>2.2959999999999998</v>
      </c>
    </row>
    <row r="3955" spans="1:14" x14ac:dyDescent="0.3">
      <c r="A3955" s="10" t="s">
        <v>4709</v>
      </c>
      <c r="B3955" s="11">
        <v>43053</v>
      </c>
      <c r="C3955" s="12" t="s">
        <v>304</v>
      </c>
      <c r="D3955" s="12" t="s">
        <v>45</v>
      </c>
      <c r="E3955" s="12" t="s">
        <v>3</v>
      </c>
      <c r="F3955" s="12" t="s">
        <v>4</v>
      </c>
      <c r="G3955" s="12">
        <v>408.00599999999997</v>
      </c>
      <c r="H3955" s="12">
        <v>22</v>
      </c>
      <c r="I3955" s="12">
        <v>81.601200000000006</v>
      </c>
      <c r="J3955" s="13">
        <v>0.17</v>
      </c>
      <c r="K3955" s="12" t="str">
        <f t="shared" si="244"/>
        <v>November</v>
      </c>
      <c r="L3955" s="24">
        <f t="shared" si="245"/>
        <v>0.20000000000000004</v>
      </c>
      <c r="M3955" s="12">
        <f t="shared" si="246"/>
        <v>18.545727272727273</v>
      </c>
      <c r="N3955" s="19">
        <f t="shared" si="247"/>
        <v>338.64497999999998</v>
      </c>
    </row>
    <row r="3956" spans="1:14" x14ac:dyDescent="0.3">
      <c r="A3956" s="10" t="s">
        <v>4710</v>
      </c>
      <c r="B3956" s="11">
        <v>42287</v>
      </c>
      <c r="C3956" s="12" t="s">
        <v>657</v>
      </c>
      <c r="D3956" s="12" t="s">
        <v>8</v>
      </c>
      <c r="E3956" s="12" t="s">
        <v>30</v>
      </c>
      <c r="F3956" s="12" t="s">
        <v>4</v>
      </c>
      <c r="G3956" s="12">
        <v>122.352</v>
      </c>
      <c r="H3956" s="12">
        <v>6</v>
      </c>
      <c r="I3956" s="12">
        <v>24.470400000000001</v>
      </c>
      <c r="J3956" s="13">
        <v>0.05</v>
      </c>
      <c r="K3956" s="12" t="str">
        <f t="shared" si="244"/>
        <v>October</v>
      </c>
      <c r="L3956" s="24">
        <f t="shared" si="245"/>
        <v>0.2</v>
      </c>
      <c r="M3956" s="12">
        <f t="shared" si="246"/>
        <v>20.391999999999999</v>
      </c>
      <c r="N3956" s="19">
        <f t="shared" si="247"/>
        <v>116.23440000000001</v>
      </c>
    </row>
    <row r="3957" spans="1:14" x14ac:dyDescent="0.3">
      <c r="A3957" s="10" t="s">
        <v>4711</v>
      </c>
      <c r="B3957" s="11">
        <v>42448</v>
      </c>
      <c r="C3957" s="12" t="s">
        <v>1119</v>
      </c>
      <c r="D3957" s="12" t="s">
        <v>2</v>
      </c>
      <c r="E3957" s="12" t="s">
        <v>9</v>
      </c>
      <c r="F3957" s="12" t="s">
        <v>10</v>
      </c>
      <c r="G3957" s="12">
        <v>11.96</v>
      </c>
      <c r="H3957" s="12">
        <v>16</v>
      </c>
      <c r="I3957" s="12">
        <v>2.3919999999999999</v>
      </c>
      <c r="J3957" s="13">
        <v>0.13</v>
      </c>
      <c r="K3957" s="12" t="str">
        <f t="shared" si="244"/>
        <v>March</v>
      </c>
      <c r="L3957" s="24">
        <f t="shared" si="245"/>
        <v>0.19999999999999998</v>
      </c>
      <c r="M3957" s="12">
        <f t="shared" si="246"/>
        <v>0.74750000000000005</v>
      </c>
      <c r="N3957" s="19">
        <f t="shared" si="247"/>
        <v>10.405200000000001</v>
      </c>
    </row>
    <row r="3958" spans="1:14" x14ac:dyDescent="0.3">
      <c r="A3958" s="10" t="s">
        <v>4712</v>
      </c>
      <c r="B3958" s="11">
        <v>43319</v>
      </c>
      <c r="C3958" s="12" t="s">
        <v>3527</v>
      </c>
      <c r="D3958" s="12" t="s">
        <v>29</v>
      </c>
      <c r="E3958" s="12" t="s">
        <v>30</v>
      </c>
      <c r="F3958" s="12" t="s">
        <v>4</v>
      </c>
      <c r="G3958" s="12">
        <v>15.84</v>
      </c>
      <c r="H3958" s="12">
        <v>26</v>
      </c>
      <c r="I3958" s="12">
        <v>3.1680000000000001</v>
      </c>
      <c r="J3958" s="13">
        <v>0.23</v>
      </c>
      <c r="K3958" s="12" t="str">
        <f t="shared" si="244"/>
        <v>August</v>
      </c>
      <c r="L3958" s="24">
        <f t="shared" si="245"/>
        <v>0.2</v>
      </c>
      <c r="M3958" s="12">
        <f t="shared" si="246"/>
        <v>0.60923076923076924</v>
      </c>
      <c r="N3958" s="19">
        <f t="shared" si="247"/>
        <v>12.1968</v>
      </c>
    </row>
    <row r="3959" spans="1:14" x14ac:dyDescent="0.3">
      <c r="A3959" s="10" t="s">
        <v>4713</v>
      </c>
      <c r="B3959" s="11">
        <v>42427</v>
      </c>
      <c r="C3959" s="12" t="s">
        <v>74</v>
      </c>
      <c r="D3959" s="12" t="s">
        <v>2</v>
      </c>
      <c r="E3959" s="12" t="s">
        <v>9</v>
      </c>
      <c r="F3959" s="12" t="s">
        <v>18</v>
      </c>
      <c r="G3959" s="12">
        <v>105.98</v>
      </c>
      <c r="H3959" s="12">
        <v>30</v>
      </c>
      <c r="I3959" s="12">
        <v>21.196000000000002</v>
      </c>
      <c r="J3959" s="13">
        <v>0.25</v>
      </c>
      <c r="K3959" s="12" t="str">
        <f t="shared" si="244"/>
        <v>February</v>
      </c>
      <c r="L3959" s="24">
        <f t="shared" si="245"/>
        <v>0.2</v>
      </c>
      <c r="M3959" s="12">
        <f t="shared" si="246"/>
        <v>3.5326666666666666</v>
      </c>
      <c r="N3959" s="19">
        <f t="shared" si="247"/>
        <v>79.484999999999999</v>
      </c>
    </row>
    <row r="3960" spans="1:14" x14ac:dyDescent="0.3">
      <c r="A3960" s="10" t="s">
        <v>4714</v>
      </c>
      <c r="B3960" s="11">
        <v>43267</v>
      </c>
      <c r="C3960" s="12" t="s">
        <v>526</v>
      </c>
      <c r="D3960" s="12" t="s">
        <v>45</v>
      </c>
      <c r="E3960" s="12" t="s">
        <v>9</v>
      </c>
      <c r="F3960" s="12" t="s">
        <v>10</v>
      </c>
      <c r="G3960" s="12">
        <v>5.9359999999999999</v>
      </c>
      <c r="H3960" s="12">
        <v>16</v>
      </c>
      <c r="I3960" s="12">
        <v>1.1872</v>
      </c>
      <c r="J3960" s="13">
        <v>0.17</v>
      </c>
      <c r="K3960" s="12" t="str">
        <f t="shared" si="244"/>
        <v>June</v>
      </c>
      <c r="L3960" s="24">
        <f t="shared" si="245"/>
        <v>0.2</v>
      </c>
      <c r="M3960" s="12">
        <f t="shared" si="246"/>
        <v>0.371</v>
      </c>
      <c r="N3960" s="19">
        <f t="shared" si="247"/>
        <v>4.9268799999999997</v>
      </c>
    </row>
    <row r="3961" spans="1:14" x14ac:dyDescent="0.3">
      <c r="A3961" s="10" t="s">
        <v>4715</v>
      </c>
      <c r="B3961" s="11">
        <v>43189</v>
      </c>
      <c r="C3961" s="12" t="s">
        <v>4716</v>
      </c>
      <c r="D3961" s="12" t="s">
        <v>29</v>
      </c>
      <c r="E3961" s="12" t="s">
        <v>3</v>
      </c>
      <c r="F3961" s="12" t="s">
        <v>10</v>
      </c>
      <c r="G3961" s="12">
        <v>325.86</v>
      </c>
      <c r="H3961" s="12">
        <v>30</v>
      </c>
      <c r="I3961" s="12">
        <v>65.171999999999997</v>
      </c>
      <c r="J3961" s="13">
        <v>0.06</v>
      </c>
      <c r="K3961" s="12" t="str">
        <f t="shared" si="244"/>
        <v>March</v>
      </c>
      <c r="L3961" s="24">
        <f t="shared" si="245"/>
        <v>0.19999999999999998</v>
      </c>
      <c r="M3961" s="12">
        <f t="shared" si="246"/>
        <v>10.862</v>
      </c>
      <c r="N3961" s="19">
        <f t="shared" si="247"/>
        <v>306.30840000000001</v>
      </c>
    </row>
    <row r="3962" spans="1:14" x14ac:dyDescent="0.3">
      <c r="A3962" s="10" t="s">
        <v>4717</v>
      </c>
      <c r="B3962" s="11">
        <v>42711</v>
      </c>
      <c r="C3962" s="12" t="s">
        <v>754</v>
      </c>
      <c r="D3962" s="12" t="s">
        <v>2</v>
      </c>
      <c r="E3962" s="12" t="s">
        <v>3</v>
      </c>
      <c r="F3962" s="12" t="s">
        <v>4</v>
      </c>
      <c r="G3962" s="12">
        <v>383.60700000000003</v>
      </c>
      <c r="H3962" s="12">
        <v>6</v>
      </c>
      <c r="I3962" s="12">
        <v>76.721400000000003</v>
      </c>
      <c r="J3962" s="13">
        <v>0.22</v>
      </c>
      <c r="K3962" s="12" t="str">
        <f t="shared" si="244"/>
        <v>December</v>
      </c>
      <c r="L3962" s="24">
        <f t="shared" si="245"/>
        <v>0.19999999999999998</v>
      </c>
      <c r="M3962" s="12">
        <f t="shared" si="246"/>
        <v>63.934500000000007</v>
      </c>
      <c r="N3962" s="19">
        <f t="shared" si="247"/>
        <v>299.21346000000005</v>
      </c>
    </row>
    <row r="3963" spans="1:14" x14ac:dyDescent="0.3">
      <c r="A3963" s="10" t="s">
        <v>4718</v>
      </c>
      <c r="B3963" s="11">
        <v>43220</v>
      </c>
      <c r="C3963" s="12" t="s">
        <v>1507</v>
      </c>
      <c r="D3963" s="12" t="s">
        <v>8</v>
      </c>
      <c r="E3963" s="12" t="s">
        <v>3</v>
      </c>
      <c r="F3963" s="12" t="s">
        <v>10</v>
      </c>
      <c r="G3963" s="12">
        <v>5.76</v>
      </c>
      <c r="H3963" s="12">
        <v>16</v>
      </c>
      <c r="I3963" s="12">
        <v>1.1519999999999999</v>
      </c>
      <c r="J3963" s="13">
        <v>0.02</v>
      </c>
      <c r="K3963" s="12" t="str">
        <f t="shared" si="244"/>
        <v>April</v>
      </c>
      <c r="L3963" s="24">
        <f t="shared" si="245"/>
        <v>0.19999999999999998</v>
      </c>
      <c r="M3963" s="12">
        <f t="shared" si="246"/>
        <v>0.36</v>
      </c>
      <c r="N3963" s="19">
        <f t="shared" si="247"/>
        <v>5.6448</v>
      </c>
    </row>
    <row r="3964" spans="1:14" x14ac:dyDescent="0.3">
      <c r="A3964" s="10" t="s">
        <v>4719</v>
      </c>
      <c r="B3964" s="11">
        <v>42198</v>
      </c>
      <c r="C3964" s="12" t="s">
        <v>470</v>
      </c>
      <c r="D3964" s="12" t="s">
        <v>8</v>
      </c>
      <c r="E3964" s="12" t="s">
        <v>9</v>
      </c>
      <c r="F3964" s="12" t="s">
        <v>4</v>
      </c>
      <c r="G3964" s="12">
        <v>351.21600000000001</v>
      </c>
      <c r="H3964" s="12">
        <v>29</v>
      </c>
      <c r="I3964" s="12">
        <v>70.243200000000002</v>
      </c>
      <c r="J3964" s="13">
        <v>0.19</v>
      </c>
      <c r="K3964" s="12" t="str">
        <f t="shared" si="244"/>
        <v>July</v>
      </c>
      <c r="L3964" s="24">
        <f t="shared" si="245"/>
        <v>0.2</v>
      </c>
      <c r="M3964" s="12">
        <f t="shared" si="246"/>
        <v>12.110896551724139</v>
      </c>
      <c r="N3964" s="19">
        <f t="shared" si="247"/>
        <v>284.48496</v>
      </c>
    </row>
    <row r="3965" spans="1:14" x14ac:dyDescent="0.3">
      <c r="A3965" s="10" t="s">
        <v>4720</v>
      </c>
      <c r="B3965" s="11">
        <v>42365</v>
      </c>
      <c r="C3965" s="12" t="s">
        <v>797</v>
      </c>
      <c r="D3965" s="12" t="s">
        <v>8</v>
      </c>
      <c r="E3965" s="12" t="s">
        <v>3</v>
      </c>
      <c r="F3965" s="12" t="s">
        <v>4</v>
      </c>
      <c r="G3965" s="12">
        <v>230.28</v>
      </c>
      <c r="H3965" s="12">
        <v>29</v>
      </c>
      <c r="I3965" s="12">
        <v>46.055999999999997</v>
      </c>
      <c r="J3965" s="13">
        <v>0.01</v>
      </c>
      <c r="K3965" s="12" t="str">
        <f t="shared" si="244"/>
        <v>December</v>
      </c>
      <c r="L3965" s="24">
        <f t="shared" si="245"/>
        <v>0.19999999999999998</v>
      </c>
      <c r="M3965" s="12">
        <f t="shared" si="246"/>
        <v>7.940689655172414</v>
      </c>
      <c r="N3965" s="19">
        <f t="shared" si="247"/>
        <v>227.97720000000001</v>
      </c>
    </row>
    <row r="3966" spans="1:14" x14ac:dyDescent="0.3">
      <c r="A3966" s="10" t="s">
        <v>4721</v>
      </c>
      <c r="B3966" s="11">
        <v>42793</v>
      </c>
      <c r="C3966" s="12" t="s">
        <v>2205</v>
      </c>
      <c r="D3966" s="12" t="s">
        <v>8</v>
      </c>
      <c r="E3966" s="12" t="s">
        <v>3</v>
      </c>
      <c r="F3966" s="12" t="s">
        <v>10</v>
      </c>
      <c r="G3966" s="12">
        <v>56.82</v>
      </c>
      <c r="H3966" s="12">
        <v>2</v>
      </c>
      <c r="I3966" s="12">
        <v>11.364000000000001</v>
      </c>
      <c r="J3966" s="13">
        <v>0.1</v>
      </c>
      <c r="K3966" s="12" t="str">
        <f t="shared" si="244"/>
        <v>February</v>
      </c>
      <c r="L3966" s="24">
        <f t="shared" si="245"/>
        <v>0.2</v>
      </c>
      <c r="M3966" s="12">
        <f t="shared" si="246"/>
        <v>28.41</v>
      </c>
      <c r="N3966" s="19">
        <f t="shared" si="247"/>
        <v>51.137999999999998</v>
      </c>
    </row>
    <row r="3967" spans="1:14" x14ac:dyDescent="0.3">
      <c r="A3967" s="10" t="s">
        <v>4722</v>
      </c>
      <c r="B3967" s="11">
        <v>42452</v>
      </c>
      <c r="C3967" s="12" t="s">
        <v>2068</v>
      </c>
      <c r="D3967" s="12" t="s">
        <v>45</v>
      </c>
      <c r="E3967" s="12" t="s">
        <v>3</v>
      </c>
      <c r="F3967" s="12" t="s">
        <v>10</v>
      </c>
      <c r="G3967" s="12">
        <v>31.56</v>
      </c>
      <c r="H3967" s="12">
        <v>8</v>
      </c>
      <c r="I3967" s="12">
        <v>6.3120000000000003</v>
      </c>
      <c r="J3967" s="13">
        <v>0.1</v>
      </c>
      <c r="K3967" s="12" t="str">
        <f t="shared" si="244"/>
        <v>March</v>
      </c>
      <c r="L3967" s="24">
        <f t="shared" si="245"/>
        <v>0.2</v>
      </c>
      <c r="M3967" s="12">
        <f t="shared" si="246"/>
        <v>3.9449999999999998</v>
      </c>
      <c r="N3967" s="19">
        <f t="shared" si="247"/>
        <v>28.404</v>
      </c>
    </row>
    <row r="3968" spans="1:14" x14ac:dyDescent="0.3">
      <c r="A3968" s="10" t="s">
        <v>4723</v>
      </c>
      <c r="B3968" s="11">
        <v>43394</v>
      </c>
      <c r="C3968" s="12" t="s">
        <v>1812</v>
      </c>
      <c r="D3968" s="12" t="s">
        <v>2</v>
      </c>
      <c r="E3968" s="12" t="s">
        <v>3</v>
      </c>
      <c r="F3968" s="12" t="s">
        <v>10</v>
      </c>
      <c r="G3968" s="12">
        <v>8.5589999999999993</v>
      </c>
      <c r="H3968" s="12">
        <v>10</v>
      </c>
      <c r="I3968" s="12">
        <v>1.7118</v>
      </c>
      <c r="J3968" s="13">
        <v>0.18</v>
      </c>
      <c r="K3968" s="12" t="str">
        <f t="shared" si="244"/>
        <v>October</v>
      </c>
      <c r="L3968" s="24">
        <f t="shared" si="245"/>
        <v>0.2</v>
      </c>
      <c r="M3968" s="12">
        <f t="shared" si="246"/>
        <v>0.85589999999999988</v>
      </c>
      <c r="N3968" s="19">
        <f t="shared" si="247"/>
        <v>7.0183799999999996</v>
      </c>
    </row>
    <row r="3969" spans="1:14" x14ac:dyDescent="0.3">
      <c r="A3969" s="10" t="s">
        <v>4724</v>
      </c>
      <c r="B3969" s="11">
        <v>42369</v>
      </c>
      <c r="C3969" s="12" t="s">
        <v>3969</v>
      </c>
      <c r="D3969" s="12" t="s">
        <v>29</v>
      </c>
      <c r="E3969" s="12" t="s">
        <v>9</v>
      </c>
      <c r="F3969" s="12" t="s">
        <v>10</v>
      </c>
      <c r="G3969" s="12">
        <v>49.567999999999998</v>
      </c>
      <c r="H3969" s="12">
        <v>11</v>
      </c>
      <c r="I3969" s="12">
        <v>9.9136000000000006</v>
      </c>
      <c r="J3969" s="13">
        <v>0.12</v>
      </c>
      <c r="K3969" s="12" t="str">
        <f t="shared" si="244"/>
        <v>December</v>
      </c>
      <c r="L3969" s="24">
        <f t="shared" si="245"/>
        <v>0.2</v>
      </c>
      <c r="M3969" s="12">
        <f t="shared" si="246"/>
        <v>4.5061818181818181</v>
      </c>
      <c r="N3969" s="19">
        <f t="shared" si="247"/>
        <v>43.619839999999996</v>
      </c>
    </row>
    <row r="3970" spans="1:14" x14ac:dyDescent="0.3">
      <c r="A3970" s="10" t="s">
        <v>4725</v>
      </c>
      <c r="B3970" s="11">
        <v>42129</v>
      </c>
      <c r="C3970" s="12" t="s">
        <v>47</v>
      </c>
      <c r="D3970" s="12" t="s">
        <v>8</v>
      </c>
      <c r="E3970" s="12" t="s">
        <v>3</v>
      </c>
      <c r="F3970" s="12" t="s">
        <v>4</v>
      </c>
      <c r="G3970" s="12">
        <v>127.869</v>
      </c>
      <c r="H3970" s="12">
        <v>11</v>
      </c>
      <c r="I3970" s="12">
        <v>25.573799999999999</v>
      </c>
      <c r="J3970" s="13">
        <v>0.24</v>
      </c>
      <c r="K3970" s="12" t="str">
        <f t="shared" ref="K3970:K4033" si="248">TEXT(B3970,"mmmm")</f>
        <v>May</v>
      </c>
      <c r="L3970" s="24">
        <f t="shared" ref="L3970:L4033" si="249">I3970/G3970</f>
        <v>0.19999999999999998</v>
      </c>
      <c r="M3970" s="12">
        <f t="shared" ref="M3970:M4033" si="250">G3970/H3970</f>
        <v>11.624454545454546</v>
      </c>
      <c r="N3970" s="19">
        <f t="shared" ref="N3970:N4033" si="251">G3970-(G3970*J3970)</f>
        <v>97.180440000000004</v>
      </c>
    </row>
    <row r="3971" spans="1:14" x14ac:dyDescent="0.3">
      <c r="A3971" s="10" t="s">
        <v>4726</v>
      </c>
      <c r="B3971" s="11">
        <v>42472</v>
      </c>
      <c r="C3971" s="12" t="s">
        <v>1818</v>
      </c>
      <c r="D3971" s="12" t="s">
        <v>45</v>
      </c>
      <c r="E3971" s="12" t="s">
        <v>9</v>
      </c>
      <c r="F3971" s="12" t="s">
        <v>10</v>
      </c>
      <c r="G3971" s="12">
        <v>271.44</v>
      </c>
      <c r="H3971" s="12">
        <v>24</v>
      </c>
      <c r="I3971" s="12">
        <v>54.287999999999997</v>
      </c>
      <c r="J3971" s="13">
        <v>0.14000000000000001</v>
      </c>
      <c r="K3971" s="12" t="str">
        <f t="shared" si="248"/>
        <v>April</v>
      </c>
      <c r="L3971" s="24">
        <f t="shared" si="249"/>
        <v>0.19999999999999998</v>
      </c>
      <c r="M3971" s="12">
        <f t="shared" si="250"/>
        <v>11.31</v>
      </c>
      <c r="N3971" s="19">
        <f t="shared" si="251"/>
        <v>233.4384</v>
      </c>
    </row>
    <row r="3972" spans="1:14" x14ac:dyDescent="0.3">
      <c r="A3972" s="10" t="s">
        <v>4727</v>
      </c>
      <c r="B3972" s="11">
        <v>43369</v>
      </c>
      <c r="C3972" s="12" t="s">
        <v>1188</v>
      </c>
      <c r="D3972" s="12" t="s">
        <v>45</v>
      </c>
      <c r="E3972" s="12" t="s">
        <v>30</v>
      </c>
      <c r="F3972" s="12" t="s">
        <v>4</v>
      </c>
      <c r="G3972" s="12">
        <v>419.13600000000002</v>
      </c>
      <c r="H3972" s="12">
        <v>13</v>
      </c>
      <c r="I3972" s="12">
        <v>83.827200000000005</v>
      </c>
      <c r="J3972" s="13">
        <v>0.19</v>
      </c>
      <c r="K3972" s="12" t="str">
        <f t="shared" si="248"/>
        <v>September</v>
      </c>
      <c r="L3972" s="24">
        <f t="shared" si="249"/>
        <v>0.2</v>
      </c>
      <c r="M3972" s="12">
        <f t="shared" si="250"/>
        <v>32.241230769230768</v>
      </c>
      <c r="N3972" s="19">
        <f t="shared" si="251"/>
        <v>339.50016000000005</v>
      </c>
    </row>
    <row r="3973" spans="1:14" x14ac:dyDescent="0.3">
      <c r="A3973" s="10" t="s">
        <v>4728</v>
      </c>
      <c r="B3973" s="11">
        <v>42259</v>
      </c>
      <c r="C3973" s="12" t="s">
        <v>3719</v>
      </c>
      <c r="D3973" s="12" t="s">
        <v>29</v>
      </c>
      <c r="E3973" s="12" t="s">
        <v>9</v>
      </c>
      <c r="F3973" s="12" t="s">
        <v>10</v>
      </c>
      <c r="G3973" s="12">
        <v>100.70399999999999</v>
      </c>
      <c r="H3973" s="12">
        <v>28</v>
      </c>
      <c r="I3973" s="12">
        <v>20.140799999999999</v>
      </c>
      <c r="J3973" s="13">
        <v>0.03</v>
      </c>
      <c r="K3973" s="12" t="str">
        <f t="shared" si="248"/>
        <v>September</v>
      </c>
      <c r="L3973" s="24">
        <f t="shared" si="249"/>
        <v>0.2</v>
      </c>
      <c r="M3973" s="12">
        <f t="shared" si="250"/>
        <v>3.5965714285714285</v>
      </c>
      <c r="N3973" s="19">
        <f t="shared" si="251"/>
        <v>97.682879999999997</v>
      </c>
    </row>
    <row r="3974" spans="1:14" x14ac:dyDescent="0.3">
      <c r="A3974" s="10" t="s">
        <v>4729</v>
      </c>
      <c r="B3974" s="11">
        <v>43171</v>
      </c>
      <c r="C3974" s="12" t="s">
        <v>1761</v>
      </c>
      <c r="D3974" s="12" t="s">
        <v>45</v>
      </c>
      <c r="E3974" s="12" t="s">
        <v>3</v>
      </c>
      <c r="F3974" s="12" t="s">
        <v>10</v>
      </c>
      <c r="G3974" s="12">
        <v>45.216000000000001</v>
      </c>
      <c r="H3974" s="12">
        <v>14</v>
      </c>
      <c r="I3974" s="12">
        <v>9.0432000000000006</v>
      </c>
      <c r="J3974" s="13">
        <v>0.14000000000000001</v>
      </c>
      <c r="K3974" s="12" t="str">
        <f t="shared" si="248"/>
        <v>March</v>
      </c>
      <c r="L3974" s="24">
        <f t="shared" si="249"/>
        <v>0.2</v>
      </c>
      <c r="M3974" s="12">
        <f t="shared" si="250"/>
        <v>3.229714285714286</v>
      </c>
      <c r="N3974" s="19">
        <f t="shared" si="251"/>
        <v>38.885759999999998</v>
      </c>
    </row>
    <row r="3975" spans="1:14" x14ac:dyDescent="0.3">
      <c r="A3975" s="10" t="s">
        <v>4730</v>
      </c>
      <c r="B3975" s="11">
        <v>42593</v>
      </c>
      <c r="C3975" s="12" t="s">
        <v>2471</v>
      </c>
      <c r="D3975" s="12" t="s">
        <v>45</v>
      </c>
      <c r="E3975" s="12" t="s">
        <v>3</v>
      </c>
      <c r="F3975" s="12" t="s">
        <v>10</v>
      </c>
      <c r="G3975" s="12">
        <v>10.476000000000001</v>
      </c>
      <c r="H3975" s="12">
        <v>26</v>
      </c>
      <c r="I3975" s="12">
        <v>2.0952000000000002</v>
      </c>
      <c r="J3975" s="13">
        <v>0.14000000000000001</v>
      </c>
      <c r="K3975" s="12" t="str">
        <f t="shared" si="248"/>
        <v>August</v>
      </c>
      <c r="L3975" s="24">
        <f t="shared" si="249"/>
        <v>0.2</v>
      </c>
      <c r="M3975" s="12">
        <f t="shared" si="250"/>
        <v>0.40292307692307694</v>
      </c>
      <c r="N3975" s="19">
        <f t="shared" si="251"/>
        <v>9.0093600000000009</v>
      </c>
    </row>
    <row r="3976" spans="1:14" x14ac:dyDescent="0.3">
      <c r="A3976" s="10" t="s">
        <v>4731</v>
      </c>
      <c r="B3976" s="11">
        <v>42113</v>
      </c>
      <c r="C3976" s="12" t="s">
        <v>1440</v>
      </c>
      <c r="D3976" s="12" t="s">
        <v>45</v>
      </c>
      <c r="E3976" s="12" t="s">
        <v>30</v>
      </c>
      <c r="F3976" s="12" t="s">
        <v>4</v>
      </c>
      <c r="G3976" s="12">
        <v>76.14</v>
      </c>
      <c r="H3976" s="12">
        <v>16</v>
      </c>
      <c r="I3976" s="12">
        <v>15.228</v>
      </c>
      <c r="J3976" s="13">
        <v>0.04</v>
      </c>
      <c r="K3976" s="12" t="str">
        <f t="shared" si="248"/>
        <v>April</v>
      </c>
      <c r="L3976" s="24">
        <f t="shared" si="249"/>
        <v>0.19999999999999998</v>
      </c>
      <c r="M3976" s="12">
        <f t="shared" si="250"/>
        <v>4.75875</v>
      </c>
      <c r="N3976" s="19">
        <f t="shared" si="251"/>
        <v>73.094400000000007</v>
      </c>
    </row>
    <row r="3977" spans="1:14" x14ac:dyDescent="0.3">
      <c r="A3977" s="10" t="s">
        <v>4732</v>
      </c>
      <c r="B3977" s="11">
        <v>42515</v>
      </c>
      <c r="C3977" s="12" t="s">
        <v>462</v>
      </c>
      <c r="D3977" s="12" t="s">
        <v>45</v>
      </c>
      <c r="E3977" s="12" t="s">
        <v>30</v>
      </c>
      <c r="F3977" s="12" t="s">
        <v>10</v>
      </c>
      <c r="G3977" s="12">
        <v>21.24</v>
      </c>
      <c r="H3977" s="12">
        <v>18</v>
      </c>
      <c r="I3977" s="12">
        <v>4.2480000000000002</v>
      </c>
      <c r="J3977" s="13">
        <v>0.12</v>
      </c>
      <c r="K3977" s="12" t="str">
        <f t="shared" si="248"/>
        <v>May</v>
      </c>
      <c r="L3977" s="24">
        <f t="shared" si="249"/>
        <v>0.20000000000000004</v>
      </c>
      <c r="M3977" s="12">
        <f t="shared" si="250"/>
        <v>1.18</v>
      </c>
      <c r="N3977" s="19">
        <f t="shared" si="251"/>
        <v>18.691199999999998</v>
      </c>
    </row>
    <row r="3978" spans="1:14" x14ac:dyDescent="0.3">
      <c r="A3978" s="10" t="s">
        <v>4733</v>
      </c>
      <c r="B3978" s="11">
        <v>43298</v>
      </c>
      <c r="C3978" s="12" t="s">
        <v>1778</v>
      </c>
      <c r="D3978" s="12" t="s">
        <v>45</v>
      </c>
      <c r="E3978" s="12" t="s">
        <v>30</v>
      </c>
      <c r="F3978" s="12" t="s">
        <v>18</v>
      </c>
      <c r="G3978" s="12">
        <v>479.98399999999998</v>
      </c>
      <c r="H3978" s="12">
        <v>3</v>
      </c>
      <c r="I3978" s="12">
        <v>95.996799999999993</v>
      </c>
      <c r="J3978" s="13">
        <v>0</v>
      </c>
      <c r="K3978" s="12" t="str">
        <f t="shared" si="248"/>
        <v>July</v>
      </c>
      <c r="L3978" s="24">
        <f t="shared" si="249"/>
        <v>0.19999999999999998</v>
      </c>
      <c r="M3978" s="12">
        <f t="shared" si="250"/>
        <v>159.99466666666666</v>
      </c>
      <c r="N3978" s="19">
        <f t="shared" si="251"/>
        <v>479.98399999999998</v>
      </c>
    </row>
    <row r="3979" spans="1:14" x14ac:dyDescent="0.3">
      <c r="A3979" s="10" t="s">
        <v>4734</v>
      </c>
      <c r="B3979" s="11">
        <v>43081</v>
      </c>
      <c r="C3979" s="12" t="s">
        <v>1447</v>
      </c>
      <c r="D3979" s="12" t="s">
        <v>45</v>
      </c>
      <c r="E3979" s="12" t="s">
        <v>30</v>
      </c>
      <c r="F3979" s="12" t="s">
        <v>18</v>
      </c>
      <c r="G3979" s="12">
        <v>657.93</v>
      </c>
      <c r="H3979" s="12">
        <v>3</v>
      </c>
      <c r="I3979" s="12">
        <v>131.58600000000001</v>
      </c>
      <c r="J3979" s="13">
        <v>0.24</v>
      </c>
      <c r="K3979" s="12" t="str">
        <f t="shared" si="248"/>
        <v>December</v>
      </c>
      <c r="L3979" s="24">
        <f t="shared" si="249"/>
        <v>0.20000000000000004</v>
      </c>
      <c r="M3979" s="12">
        <f t="shared" si="250"/>
        <v>219.30999999999997</v>
      </c>
      <c r="N3979" s="19">
        <f t="shared" si="251"/>
        <v>500.02679999999998</v>
      </c>
    </row>
    <row r="3980" spans="1:14" x14ac:dyDescent="0.3">
      <c r="A3980" s="10" t="s">
        <v>4735</v>
      </c>
      <c r="B3980" s="11">
        <v>42312</v>
      </c>
      <c r="C3980" s="12" t="s">
        <v>1271</v>
      </c>
      <c r="D3980" s="12" t="s">
        <v>45</v>
      </c>
      <c r="E3980" s="12" t="s">
        <v>3</v>
      </c>
      <c r="F3980" s="12" t="s">
        <v>10</v>
      </c>
      <c r="G3980" s="12">
        <v>9.5839999999999996</v>
      </c>
      <c r="H3980" s="12">
        <v>22</v>
      </c>
      <c r="I3980" s="12">
        <v>1.9168000000000001</v>
      </c>
      <c r="J3980" s="13">
        <v>0.06</v>
      </c>
      <c r="K3980" s="12" t="str">
        <f t="shared" si="248"/>
        <v>November</v>
      </c>
      <c r="L3980" s="24">
        <f t="shared" si="249"/>
        <v>0.2</v>
      </c>
      <c r="M3980" s="12">
        <f t="shared" si="250"/>
        <v>0.4356363636363636</v>
      </c>
      <c r="N3980" s="19">
        <f t="shared" si="251"/>
        <v>9.0089600000000001</v>
      </c>
    </row>
    <row r="3981" spans="1:14" x14ac:dyDescent="0.3">
      <c r="A3981" s="10" t="s">
        <v>4736</v>
      </c>
      <c r="B3981" s="11">
        <v>42619</v>
      </c>
      <c r="C3981" s="12" t="s">
        <v>1215</v>
      </c>
      <c r="D3981" s="12" t="s">
        <v>45</v>
      </c>
      <c r="E3981" s="12" t="s">
        <v>30</v>
      </c>
      <c r="F3981" s="12" t="s">
        <v>10</v>
      </c>
      <c r="G3981" s="12">
        <v>113.1</v>
      </c>
      <c r="H3981" s="12">
        <v>23</v>
      </c>
      <c r="I3981" s="12">
        <v>22.62</v>
      </c>
      <c r="J3981" s="13">
        <v>0.17</v>
      </c>
      <c r="K3981" s="12" t="str">
        <f t="shared" si="248"/>
        <v>September</v>
      </c>
      <c r="L3981" s="24">
        <f t="shared" si="249"/>
        <v>0.2</v>
      </c>
      <c r="M3981" s="12">
        <f t="shared" si="250"/>
        <v>4.9173913043478255</v>
      </c>
      <c r="N3981" s="19">
        <f t="shared" si="251"/>
        <v>93.87299999999999</v>
      </c>
    </row>
    <row r="3982" spans="1:14" x14ac:dyDescent="0.3">
      <c r="A3982" s="10" t="s">
        <v>4737</v>
      </c>
      <c r="B3982" s="11">
        <v>42212</v>
      </c>
      <c r="C3982" s="12" t="s">
        <v>1793</v>
      </c>
      <c r="D3982" s="12" t="s">
        <v>2</v>
      </c>
      <c r="E3982" s="12" t="s">
        <v>9</v>
      </c>
      <c r="F3982" s="12" t="s">
        <v>10</v>
      </c>
      <c r="G3982" s="12">
        <v>65.78</v>
      </c>
      <c r="H3982" s="12">
        <v>19</v>
      </c>
      <c r="I3982" s="12">
        <v>13.156000000000001</v>
      </c>
      <c r="J3982" s="13">
        <v>7.0000000000000007E-2</v>
      </c>
      <c r="K3982" s="12" t="str">
        <f t="shared" si="248"/>
        <v>July</v>
      </c>
      <c r="L3982" s="24">
        <f t="shared" si="249"/>
        <v>0.2</v>
      </c>
      <c r="M3982" s="12">
        <f t="shared" si="250"/>
        <v>3.4621052631578948</v>
      </c>
      <c r="N3982" s="19">
        <f t="shared" si="251"/>
        <v>61.175400000000003</v>
      </c>
    </row>
    <row r="3983" spans="1:14" x14ac:dyDescent="0.3">
      <c r="A3983" s="10" t="s">
        <v>4738</v>
      </c>
      <c r="B3983" s="11">
        <v>42582</v>
      </c>
      <c r="C3983" s="12" t="s">
        <v>541</v>
      </c>
      <c r="D3983" s="12" t="s">
        <v>45</v>
      </c>
      <c r="E3983" s="12" t="s">
        <v>9</v>
      </c>
      <c r="F3983" s="12" t="s">
        <v>18</v>
      </c>
      <c r="G3983" s="12">
        <v>239.7</v>
      </c>
      <c r="H3983" s="12">
        <v>27</v>
      </c>
      <c r="I3983" s="12">
        <v>47.94</v>
      </c>
      <c r="J3983" s="13">
        <v>0.05</v>
      </c>
      <c r="K3983" s="12" t="str">
        <f t="shared" si="248"/>
        <v>July</v>
      </c>
      <c r="L3983" s="24">
        <f t="shared" si="249"/>
        <v>0.2</v>
      </c>
      <c r="M3983" s="12">
        <f t="shared" si="250"/>
        <v>8.8777777777777782</v>
      </c>
      <c r="N3983" s="19">
        <f t="shared" si="251"/>
        <v>227.71499999999997</v>
      </c>
    </row>
    <row r="3984" spans="1:14" x14ac:dyDescent="0.3">
      <c r="A3984" s="10" t="s">
        <v>4739</v>
      </c>
      <c r="B3984" s="11">
        <v>42997</v>
      </c>
      <c r="C3984" s="12" t="s">
        <v>1572</v>
      </c>
      <c r="D3984" s="12" t="s">
        <v>45</v>
      </c>
      <c r="E3984" s="12" t="s">
        <v>30</v>
      </c>
      <c r="F3984" s="12" t="s">
        <v>4</v>
      </c>
      <c r="G3984" s="12">
        <v>25.632000000000001</v>
      </c>
      <c r="H3984" s="12">
        <v>7</v>
      </c>
      <c r="I3984" s="12">
        <v>5.1264000000000003</v>
      </c>
      <c r="J3984" s="13">
        <v>0.16</v>
      </c>
      <c r="K3984" s="12" t="str">
        <f t="shared" si="248"/>
        <v>September</v>
      </c>
      <c r="L3984" s="24">
        <f t="shared" si="249"/>
        <v>0.2</v>
      </c>
      <c r="M3984" s="12">
        <f t="shared" si="250"/>
        <v>3.6617142857142859</v>
      </c>
      <c r="N3984" s="19">
        <f t="shared" si="251"/>
        <v>21.530880000000003</v>
      </c>
    </row>
    <row r="3985" spans="1:14" x14ac:dyDescent="0.3">
      <c r="A3985" s="10" t="s">
        <v>4740</v>
      </c>
      <c r="B3985" s="11">
        <v>43014</v>
      </c>
      <c r="C3985" s="12" t="s">
        <v>3711</v>
      </c>
      <c r="D3985" s="12" t="s">
        <v>29</v>
      </c>
      <c r="E3985" s="12" t="s">
        <v>3</v>
      </c>
      <c r="F3985" s="12" t="s">
        <v>10</v>
      </c>
      <c r="G3985" s="12">
        <v>23.616</v>
      </c>
      <c r="H3985" s="12">
        <v>11</v>
      </c>
      <c r="I3985" s="12">
        <v>4.7232000000000003</v>
      </c>
      <c r="J3985" s="13">
        <v>0.06</v>
      </c>
      <c r="K3985" s="12" t="str">
        <f t="shared" si="248"/>
        <v>October</v>
      </c>
      <c r="L3985" s="24">
        <f t="shared" si="249"/>
        <v>0.2</v>
      </c>
      <c r="M3985" s="12">
        <f t="shared" si="250"/>
        <v>2.1469090909090909</v>
      </c>
      <c r="N3985" s="19">
        <f t="shared" si="251"/>
        <v>22.19904</v>
      </c>
    </row>
    <row r="3986" spans="1:14" x14ac:dyDescent="0.3">
      <c r="A3986" s="10" t="s">
        <v>4741</v>
      </c>
      <c r="B3986" s="11">
        <v>42973</v>
      </c>
      <c r="C3986" s="12" t="s">
        <v>4742</v>
      </c>
      <c r="D3986" s="12" t="s">
        <v>8</v>
      </c>
      <c r="E3986" s="12" t="s">
        <v>9</v>
      </c>
      <c r="F3986" s="12" t="s">
        <v>10</v>
      </c>
      <c r="G3986" s="12">
        <v>8.26</v>
      </c>
      <c r="H3986" s="12">
        <v>5</v>
      </c>
      <c r="I3986" s="12">
        <v>1.6519999999999999</v>
      </c>
      <c r="J3986" s="13">
        <v>0.2</v>
      </c>
      <c r="K3986" s="12" t="str">
        <f t="shared" si="248"/>
        <v>August</v>
      </c>
      <c r="L3986" s="24">
        <f t="shared" si="249"/>
        <v>0.19999999999999998</v>
      </c>
      <c r="M3986" s="12">
        <f t="shared" si="250"/>
        <v>1.6519999999999999</v>
      </c>
      <c r="N3986" s="19">
        <f t="shared" si="251"/>
        <v>6.6079999999999997</v>
      </c>
    </row>
    <row r="3987" spans="1:14" x14ac:dyDescent="0.3">
      <c r="A3987" s="10" t="s">
        <v>4743</v>
      </c>
      <c r="B3987" s="11">
        <v>43142</v>
      </c>
      <c r="C3987" s="12" t="s">
        <v>3323</v>
      </c>
      <c r="D3987" s="12" t="s">
        <v>8</v>
      </c>
      <c r="E3987" s="12" t="s">
        <v>30</v>
      </c>
      <c r="F3987" s="12" t="s">
        <v>10</v>
      </c>
      <c r="G3987" s="12">
        <v>76.58</v>
      </c>
      <c r="H3987" s="12">
        <v>9</v>
      </c>
      <c r="I3987" s="12">
        <v>15.316000000000001</v>
      </c>
      <c r="J3987" s="13">
        <v>7.0000000000000007E-2</v>
      </c>
      <c r="K3987" s="12" t="str">
        <f t="shared" si="248"/>
        <v>February</v>
      </c>
      <c r="L3987" s="24">
        <f t="shared" si="249"/>
        <v>0.2</v>
      </c>
      <c r="M3987" s="12">
        <f t="shared" si="250"/>
        <v>8.5088888888888885</v>
      </c>
      <c r="N3987" s="19">
        <f t="shared" si="251"/>
        <v>71.219399999999993</v>
      </c>
    </row>
    <row r="3988" spans="1:14" x14ac:dyDescent="0.3">
      <c r="A3988" s="10" t="s">
        <v>4744</v>
      </c>
      <c r="B3988" s="11">
        <v>43095</v>
      </c>
      <c r="C3988" s="12" t="s">
        <v>1119</v>
      </c>
      <c r="D3988" s="12" t="s">
        <v>2</v>
      </c>
      <c r="E3988" s="12" t="s">
        <v>9</v>
      </c>
      <c r="F3988" s="12" t="s">
        <v>10</v>
      </c>
      <c r="G3988" s="12">
        <v>17.760000000000002</v>
      </c>
      <c r="H3988" s="12">
        <v>10</v>
      </c>
      <c r="I3988" s="12">
        <v>3.552</v>
      </c>
      <c r="J3988" s="13">
        <v>0.2</v>
      </c>
      <c r="K3988" s="12" t="str">
        <f t="shared" si="248"/>
        <v>December</v>
      </c>
      <c r="L3988" s="24">
        <f t="shared" si="249"/>
        <v>0.19999999999999998</v>
      </c>
      <c r="M3988" s="12">
        <f t="shared" si="250"/>
        <v>1.7760000000000002</v>
      </c>
      <c r="N3988" s="19">
        <f t="shared" si="251"/>
        <v>14.208000000000002</v>
      </c>
    </row>
    <row r="3989" spans="1:14" x14ac:dyDescent="0.3">
      <c r="A3989" s="10" t="s">
        <v>4745</v>
      </c>
      <c r="B3989" s="11">
        <v>42867</v>
      </c>
      <c r="C3989" s="12" t="s">
        <v>3738</v>
      </c>
      <c r="D3989" s="12" t="s">
        <v>2</v>
      </c>
      <c r="E3989" s="12" t="s">
        <v>30</v>
      </c>
      <c r="F3989" s="12" t="s">
        <v>10</v>
      </c>
      <c r="G3989" s="12">
        <v>33.92</v>
      </c>
      <c r="H3989" s="12">
        <v>22</v>
      </c>
      <c r="I3989" s="12">
        <v>6.7839999999999998</v>
      </c>
      <c r="J3989" s="13">
        <v>0.01</v>
      </c>
      <c r="K3989" s="12" t="str">
        <f t="shared" si="248"/>
        <v>May</v>
      </c>
      <c r="L3989" s="24">
        <f t="shared" si="249"/>
        <v>0.19999999999999998</v>
      </c>
      <c r="M3989" s="12">
        <f t="shared" si="250"/>
        <v>1.541818181818182</v>
      </c>
      <c r="N3989" s="19">
        <f t="shared" si="251"/>
        <v>33.580800000000004</v>
      </c>
    </row>
    <row r="3990" spans="1:14" x14ac:dyDescent="0.3">
      <c r="A3990" s="10" t="s">
        <v>4746</v>
      </c>
      <c r="B3990" s="11">
        <v>43340</v>
      </c>
      <c r="C3990" s="12" t="s">
        <v>1447</v>
      </c>
      <c r="D3990" s="12" t="s">
        <v>45</v>
      </c>
      <c r="E3990" s="12" t="s">
        <v>30</v>
      </c>
      <c r="F3990" s="12" t="s">
        <v>10</v>
      </c>
      <c r="G3990" s="12">
        <v>21.81</v>
      </c>
      <c r="H3990" s="12">
        <v>4</v>
      </c>
      <c r="I3990" s="12">
        <v>4.3620000000000001</v>
      </c>
      <c r="J3990" s="13">
        <v>0.19</v>
      </c>
      <c r="K3990" s="12" t="str">
        <f t="shared" si="248"/>
        <v>August</v>
      </c>
      <c r="L3990" s="24">
        <f t="shared" si="249"/>
        <v>0.2</v>
      </c>
      <c r="M3990" s="12">
        <f t="shared" si="250"/>
        <v>5.4524999999999997</v>
      </c>
      <c r="N3990" s="19">
        <f t="shared" si="251"/>
        <v>17.6661</v>
      </c>
    </row>
    <row r="3991" spans="1:14" x14ac:dyDescent="0.3">
      <c r="A3991" s="10" t="s">
        <v>4747</v>
      </c>
      <c r="B3991" s="11">
        <v>42567</v>
      </c>
      <c r="C3991" s="12" t="s">
        <v>1832</v>
      </c>
      <c r="D3991" s="12" t="s">
        <v>45</v>
      </c>
      <c r="E3991" s="12" t="s">
        <v>30</v>
      </c>
      <c r="F3991" s="12" t="s">
        <v>4</v>
      </c>
      <c r="G3991" s="12">
        <v>150.97999999999999</v>
      </c>
      <c r="H3991" s="12">
        <v>26</v>
      </c>
      <c r="I3991" s="12">
        <v>30.196000000000002</v>
      </c>
      <c r="J3991" s="13">
        <v>0.24</v>
      </c>
      <c r="K3991" s="12" t="str">
        <f t="shared" si="248"/>
        <v>July</v>
      </c>
      <c r="L3991" s="24">
        <f t="shared" si="249"/>
        <v>0.2</v>
      </c>
      <c r="M3991" s="12">
        <f t="shared" si="250"/>
        <v>5.8069230769230762</v>
      </c>
      <c r="N3991" s="19">
        <f t="shared" si="251"/>
        <v>114.7448</v>
      </c>
    </row>
    <row r="3992" spans="1:14" x14ac:dyDescent="0.3">
      <c r="A3992" s="10" t="s">
        <v>4748</v>
      </c>
      <c r="B3992" s="11">
        <v>42516</v>
      </c>
      <c r="C3992" s="12" t="s">
        <v>1639</v>
      </c>
      <c r="D3992" s="12" t="s">
        <v>8</v>
      </c>
      <c r="E3992" s="12" t="s">
        <v>30</v>
      </c>
      <c r="F3992" s="12" t="s">
        <v>10</v>
      </c>
      <c r="G3992" s="12">
        <v>18.271999999999998</v>
      </c>
      <c r="H3992" s="12">
        <v>29</v>
      </c>
      <c r="I3992" s="12">
        <v>3.6543999999999999</v>
      </c>
      <c r="J3992" s="13">
        <v>0.22</v>
      </c>
      <c r="K3992" s="12" t="str">
        <f t="shared" si="248"/>
        <v>May</v>
      </c>
      <c r="L3992" s="24">
        <f t="shared" si="249"/>
        <v>0.2</v>
      </c>
      <c r="M3992" s="12">
        <f t="shared" si="250"/>
        <v>0.63006896551724134</v>
      </c>
      <c r="N3992" s="19">
        <f t="shared" si="251"/>
        <v>14.25216</v>
      </c>
    </row>
    <row r="3993" spans="1:14" x14ac:dyDescent="0.3">
      <c r="A3993" s="10" t="s">
        <v>4749</v>
      </c>
      <c r="B3993" s="11">
        <v>42518</v>
      </c>
      <c r="C3993" s="12" t="s">
        <v>1970</v>
      </c>
      <c r="D3993" s="12" t="s">
        <v>45</v>
      </c>
      <c r="E3993" s="12" t="s">
        <v>3</v>
      </c>
      <c r="F3993" s="12" t="s">
        <v>18</v>
      </c>
      <c r="G3993" s="12">
        <v>45.99</v>
      </c>
      <c r="H3993" s="12">
        <v>6</v>
      </c>
      <c r="I3993" s="12">
        <v>9.1980000000000004</v>
      </c>
      <c r="J3993" s="13">
        <v>0.25</v>
      </c>
      <c r="K3993" s="12" t="str">
        <f t="shared" si="248"/>
        <v>May</v>
      </c>
      <c r="L3993" s="24">
        <f t="shared" si="249"/>
        <v>0.2</v>
      </c>
      <c r="M3993" s="12">
        <f t="shared" si="250"/>
        <v>7.665</v>
      </c>
      <c r="N3993" s="19">
        <f t="shared" si="251"/>
        <v>34.4925</v>
      </c>
    </row>
    <row r="3994" spans="1:14" x14ac:dyDescent="0.3">
      <c r="A3994" s="10" t="s">
        <v>4750</v>
      </c>
      <c r="B3994" s="11">
        <v>43354</v>
      </c>
      <c r="C3994" s="12" t="s">
        <v>115</v>
      </c>
      <c r="D3994" s="12" t="s">
        <v>2</v>
      </c>
      <c r="E3994" s="12" t="s">
        <v>3</v>
      </c>
      <c r="F3994" s="12" t="s">
        <v>4</v>
      </c>
      <c r="G3994" s="12">
        <v>47.12</v>
      </c>
      <c r="H3994" s="12">
        <v>12</v>
      </c>
      <c r="I3994" s="12">
        <v>9.4239999999999995</v>
      </c>
      <c r="J3994" s="13">
        <v>0.19</v>
      </c>
      <c r="K3994" s="12" t="str">
        <f t="shared" si="248"/>
        <v>September</v>
      </c>
      <c r="L3994" s="24">
        <f t="shared" si="249"/>
        <v>0.2</v>
      </c>
      <c r="M3994" s="12">
        <f t="shared" si="250"/>
        <v>3.9266666666666663</v>
      </c>
      <c r="N3994" s="19">
        <f t="shared" si="251"/>
        <v>38.167199999999994</v>
      </c>
    </row>
    <row r="3995" spans="1:14" x14ac:dyDescent="0.3">
      <c r="A3995" s="10" t="s">
        <v>4751</v>
      </c>
      <c r="B3995" s="11">
        <v>42759</v>
      </c>
      <c r="C3995" s="12" t="s">
        <v>1753</v>
      </c>
      <c r="D3995" s="12" t="s">
        <v>8</v>
      </c>
      <c r="E3995" s="12" t="s">
        <v>9</v>
      </c>
      <c r="F3995" s="12" t="s">
        <v>10</v>
      </c>
      <c r="G3995" s="12">
        <v>31.36</v>
      </c>
      <c r="H3995" s="12">
        <v>19</v>
      </c>
      <c r="I3995" s="12">
        <v>6.2720000000000002</v>
      </c>
      <c r="J3995" s="13">
        <v>0.16</v>
      </c>
      <c r="K3995" s="12" t="str">
        <f t="shared" si="248"/>
        <v>January</v>
      </c>
      <c r="L3995" s="24">
        <f t="shared" si="249"/>
        <v>0.2</v>
      </c>
      <c r="M3995" s="12">
        <f t="shared" si="250"/>
        <v>1.6505263157894736</v>
      </c>
      <c r="N3995" s="19">
        <f t="shared" si="251"/>
        <v>26.342399999999998</v>
      </c>
    </row>
    <row r="3996" spans="1:14" x14ac:dyDescent="0.3">
      <c r="A3996" s="10" t="s">
        <v>4752</v>
      </c>
      <c r="B3996" s="11">
        <v>43100</v>
      </c>
      <c r="C3996" s="12" t="s">
        <v>759</v>
      </c>
      <c r="D3996" s="12" t="s">
        <v>29</v>
      </c>
      <c r="E3996" s="12" t="s">
        <v>3</v>
      </c>
      <c r="F3996" s="12" t="s">
        <v>10</v>
      </c>
      <c r="G3996" s="12">
        <v>47.616</v>
      </c>
      <c r="H3996" s="12">
        <v>12</v>
      </c>
      <c r="I3996" s="12">
        <v>9.5231999999999992</v>
      </c>
      <c r="J3996" s="13">
        <v>0.02</v>
      </c>
      <c r="K3996" s="12" t="str">
        <f t="shared" si="248"/>
        <v>December</v>
      </c>
      <c r="L3996" s="24">
        <f t="shared" si="249"/>
        <v>0.19999999999999998</v>
      </c>
      <c r="M3996" s="12">
        <f t="shared" si="250"/>
        <v>3.968</v>
      </c>
      <c r="N3996" s="19">
        <f t="shared" si="251"/>
        <v>46.663679999999999</v>
      </c>
    </row>
    <row r="3997" spans="1:14" x14ac:dyDescent="0.3">
      <c r="A3997" s="10" t="s">
        <v>4753</v>
      </c>
      <c r="B3997" s="11">
        <v>42864</v>
      </c>
      <c r="C3997" s="12" t="s">
        <v>3855</v>
      </c>
      <c r="D3997" s="12" t="s">
        <v>8</v>
      </c>
      <c r="E3997" s="12" t="s">
        <v>30</v>
      </c>
      <c r="F3997" s="12" t="s">
        <v>10</v>
      </c>
      <c r="G3997" s="12">
        <v>62.79</v>
      </c>
      <c r="H3997" s="12">
        <v>24</v>
      </c>
      <c r="I3997" s="12">
        <v>12.558</v>
      </c>
      <c r="J3997" s="13">
        <v>0.06</v>
      </c>
      <c r="K3997" s="12" t="str">
        <f t="shared" si="248"/>
        <v>May</v>
      </c>
      <c r="L3997" s="24">
        <f t="shared" si="249"/>
        <v>0.2</v>
      </c>
      <c r="M3997" s="12">
        <f t="shared" si="250"/>
        <v>2.61625</v>
      </c>
      <c r="N3997" s="19">
        <f t="shared" si="251"/>
        <v>59.022599999999997</v>
      </c>
    </row>
    <row r="3998" spans="1:14" x14ac:dyDescent="0.3">
      <c r="A3998" s="10" t="s">
        <v>4754</v>
      </c>
      <c r="B3998" s="11">
        <v>42469</v>
      </c>
      <c r="C3998" s="12" t="s">
        <v>339</v>
      </c>
      <c r="D3998" s="12" t="s">
        <v>29</v>
      </c>
      <c r="E3998" s="12" t="s">
        <v>9</v>
      </c>
      <c r="F3998" s="12" t="s">
        <v>18</v>
      </c>
      <c r="G3998" s="12">
        <v>134.376</v>
      </c>
      <c r="H3998" s="12">
        <v>1</v>
      </c>
      <c r="I3998" s="12">
        <v>26.8752</v>
      </c>
      <c r="J3998" s="13">
        <v>0.02</v>
      </c>
      <c r="K3998" s="12" t="str">
        <f t="shared" si="248"/>
        <v>April</v>
      </c>
      <c r="L3998" s="24">
        <f t="shared" si="249"/>
        <v>0.19999999999999998</v>
      </c>
      <c r="M3998" s="12">
        <f t="shared" si="250"/>
        <v>134.376</v>
      </c>
      <c r="N3998" s="19">
        <f t="shared" si="251"/>
        <v>131.68848</v>
      </c>
    </row>
    <row r="3999" spans="1:14" x14ac:dyDescent="0.3">
      <c r="A3999" s="10" t="s">
        <v>4755</v>
      </c>
      <c r="B3999" s="11">
        <v>42634</v>
      </c>
      <c r="C3999" s="12" t="s">
        <v>995</v>
      </c>
      <c r="D3999" s="12" t="s">
        <v>45</v>
      </c>
      <c r="E3999" s="12" t="s">
        <v>30</v>
      </c>
      <c r="F3999" s="12" t="s">
        <v>18</v>
      </c>
      <c r="G3999" s="12">
        <v>589.9</v>
      </c>
      <c r="H3999" s="12">
        <v>16</v>
      </c>
      <c r="I3999" s="12">
        <v>117.98</v>
      </c>
      <c r="J3999" s="13">
        <v>0.19</v>
      </c>
      <c r="K3999" s="12" t="str">
        <f t="shared" si="248"/>
        <v>September</v>
      </c>
      <c r="L3999" s="24">
        <f t="shared" si="249"/>
        <v>0.2</v>
      </c>
      <c r="M3999" s="12">
        <f t="shared" si="250"/>
        <v>36.868749999999999</v>
      </c>
      <c r="N3999" s="19">
        <f t="shared" si="251"/>
        <v>477.81899999999996</v>
      </c>
    </row>
    <row r="4000" spans="1:14" x14ac:dyDescent="0.3">
      <c r="A4000" s="10" t="s">
        <v>4756</v>
      </c>
      <c r="B4000" s="11">
        <v>43458</v>
      </c>
      <c r="C4000" s="12" t="s">
        <v>277</v>
      </c>
      <c r="D4000" s="12" t="s">
        <v>2</v>
      </c>
      <c r="E4000" s="12" t="s">
        <v>30</v>
      </c>
      <c r="F4000" s="12" t="s">
        <v>18</v>
      </c>
      <c r="G4000" s="12">
        <v>2879.9520000000002</v>
      </c>
      <c r="H4000" s="12">
        <v>26</v>
      </c>
      <c r="I4000" s="12">
        <v>575.99040000000002</v>
      </c>
      <c r="J4000" s="13">
        <v>0.04</v>
      </c>
      <c r="K4000" s="12" t="str">
        <f t="shared" si="248"/>
        <v>December</v>
      </c>
      <c r="L4000" s="24">
        <f t="shared" si="249"/>
        <v>0.19999999999999998</v>
      </c>
      <c r="M4000" s="12">
        <f t="shared" si="250"/>
        <v>110.76738461538463</v>
      </c>
      <c r="N4000" s="19">
        <f t="shared" si="251"/>
        <v>2764.7539200000001</v>
      </c>
    </row>
    <row r="4001" spans="1:14" x14ac:dyDescent="0.3">
      <c r="A4001" s="10" t="s">
        <v>4757</v>
      </c>
      <c r="B4001" s="11">
        <v>42500</v>
      </c>
      <c r="C4001" s="12" t="s">
        <v>878</v>
      </c>
      <c r="D4001" s="12" t="s">
        <v>29</v>
      </c>
      <c r="E4001" s="12" t="s">
        <v>9</v>
      </c>
      <c r="F4001" s="12" t="s">
        <v>10</v>
      </c>
      <c r="G4001" s="12">
        <v>77.55</v>
      </c>
      <c r="H4001" s="12">
        <v>27</v>
      </c>
      <c r="I4001" s="12">
        <v>15.51</v>
      </c>
      <c r="J4001" s="13">
        <v>0.03</v>
      </c>
      <c r="K4001" s="12" t="str">
        <f t="shared" si="248"/>
        <v>May</v>
      </c>
      <c r="L4001" s="24">
        <f t="shared" si="249"/>
        <v>0.2</v>
      </c>
      <c r="M4001" s="12">
        <f t="shared" si="250"/>
        <v>2.8722222222222222</v>
      </c>
      <c r="N4001" s="19">
        <f t="shared" si="251"/>
        <v>75.223500000000001</v>
      </c>
    </row>
    <row r="4002" spans="1:14" x14ac:dyDescent="0.3">
      <c r="A4002" s="10" t="s">
        <v>4758</v>
      </c>
      <c r="B4002" s="11">
        <v>43352</v>
      </c>
      <c r="C4002" s="12" t="s">
        <v>12</v>
      </c>
      <c r="D4002" s="12" t="s">
        <v>2</v>
      </c>
      <c r="E4002" s="12" t="s">
        <v>3</v>
      </c>
      <c r="F4002" s="12" t="s">
        <v>10</v>
      </c>
      <c r="G4002" s="12">
        <v>8.8320000000000007</v>
      </c>
      <c r="H4002" s="12">
        <v>23</v>
      </c>
      <c r="I4002" s="12">
        <v>1.7664</v>
      </c>
      <c r="J4002" s="13">
        <v>0.18</v>
      </c>
      <c r="K4002" s="12" t="str">
        <f t="shared" si="248"/>
        <v>September</v>
      </c>
      <c r="L4002" s="24">
        <f t="shared" si="249"/>
        <v>0.19999999999999998</v>
      </c>
      <c r="M4002" s="12">
        <f t="shared" si="250"/>
        <v>0.38400000000000001</v>
      </c>
      <c r="N4002" s="19">
        <f t="shared" si="251"/>
        <v>7.2422400000000007</v>
      </c>
    </row>
    <row r="4003" spans="1:14" x14ac:dyDescent="0.3">
      <c r="A4003" s="10" t="s">
        <v>4759</v>
      </c>
      <c r="B4003" s="11">
        <v>43052</v>
      </c>
      <c r="C4003" s="12" t="s">
        <v>1176</v>
      </c>
      <c r="D4003" s="12" t="s">
        <v>45</v>
      </c>
      <c r="E4003" s="12" t="s">
        <v>9</v>
      </c>
      <c r="F4003" s="12" t="s">
        <v>10</v>
      </c>
      <c r="G4003" s="12">
        <v>77.55</v>
      </c>
      <c r="H4003" s="12">
        <v>24</v>
      </c>
      <c r="I4003" s="12">
        <v>15.51</v>
      </c>
      <c r="J4003" s="13">
        <v>0.03</v>
      </c>
      <c r="K4003" s="12" t="str">
        <f t="shared" si="248"/>
        <v>November</v>
      </c>
      <c r="L4003" s="24">
        <f t="shared" si="249"/>
        <v>0.2</v>
      </c>
      <c r="M4003" s="12">
        <f t="shared" si="250"/>
        <v>3.2312499999999997</v>
      </c>
      <c r="N4003" s="19">
        <f t="shared" si="251"/>
        <v>75.223500000000001</v>
      </c>
    </row>
    <row r="4004" spans="1:14" x14ac:dyDescent="0.3">
      <c r="A4004" s="10" t="s">
        <v>4760</v>
      </c>
      <c r="B4004" s="11">
        <v>42658</v>
      </c>
      <c r="C4004" s="12" t="s">
        <v>1174</v>
      </c>
      <c r="D4004" s="12" t="s">
        <v>45</v>
      </c>
      <c r="E4004" s="12" t="s">
        <v>3</v>
      </c>
      <c r="F4004" s="12" t="s">
        <v>4</v>
      </c>
      <c r="G4004" s="12">
        <v>17.14</v>
      </c>
      <c r="H4004" s="12">
        <v>11</v>
      </c>
      <c r="I4004" s="12">
        <v>3.4279999999999999</v>
      </c>
      <c r="J4004" s="13">
        <v>0.25</v>
      </c>
      <c r="K4004" s="12" t="str">
        <f t="shared" si="248"/>
        <v>October</v>
      </c>
      <c r="L4004" s="24">
        <f t="shared" si="249"/>
        <v>0.19999999999999998</v>
      </c>
      <c r="M4004" s="12">
        <f t="shared" si="250"/>
        <v>1.5581818181818183</v>
      </c>
      <c r="N4004" s="19">
        <f t="shared" si="251"/>
        <v>12.855</v>
      </c>
    </row>
    <row r="4005" spans="1:14" x14ac:dyDescent="0.3">
      <c r="A4005" s="10" t="s">
        <v>4761</v>
      </c>
      <c r="B4005" s="11">
        <v>43167</v>
      </c>
      <c r="C4005" s="12" t="s">
        <v>829</v>
      </c>
      <c r="D4005" s="12" t="s">
        <v>2</v>
      </c>
      <c r="E4005" s="12" t="s">
        <v>3</v>
      </c>
      <c r="F4005" s="12" t="s">
        <v>10</v>
      </c>
      <c r="G4005" s="12">
        <v>51.75</v>
      </c>
      <c r="H4005" s="12">
        <v>30</v>
      </c>
      <c r="I4005" s="12">
        <v>10.35</v>
      </c>
      <c r="J4005" s="13">
        <v>0.14000000000000001</v>
      </c>
      <c r="K4005" s="12" t="str">
        <f t="shared" si="248"/>
        <v>March</v>
      </c>
      <c r="L4005" s="24">
        <f t="shared" si="249"/>
        <v>0.19999999999999998</v>
      </c>
      <c r="M4005" s="12">
        <f t="shared" si="250"/>
        <v>1.7250000000000001</v>
      </c>
      <c r="N4005" s="19">
        <f t="shared" si="251"/>
        <v>44.504999999999995</v>
      </c>
    </row>
    <row r="4006" spans="1:14" x14ac:dyDescent="0.3">
      <c r="A4006" s="10" t="s">
        <v>4762</v>
      </c>
      <c r="B4006" s="11">
        <v>42603</v>
      </c>
      <c r="C4006" s="12" t="s">
        <v>339</v>
      </c>
      <c r="D4006" s="12" t="s">
        <v>29</v>
      </c>
      <c r="E4006" s="12" t="s">
        <v>9</v>
      </c>
      <c r="F4006" s="12" t="s">
        <v>4</v>
      </c>
      <c r="G4006" s="12">
        <v>586.39800000000002</v>
      </c>
      <c r="H4006" s="12">
        <v>3</v>
      </c>
      <c r="I4006" s="12">
        <v>117.2796</v>
      </c>
      <c r="J4006" s="13">
        <v>0.1</v>
      </c>
      <c r="K4006" s="12" t="str">
        <f t="shared" si="248"/>
        <v>August</v>
      </c>
      <c r="L4006" s="24">
        <f t="shared" si="249"/>
        <v>0.19999999999999998</v>
      </c>
      <c r="M4006" s="12">
        <f t="shared" si="250"/>
        <v>195.46600000000001</v>
      </c>
      <c r="N4006" s="19">
        <f t="shared" si="251"/>
        <v>527.75819999999999</v>
      </c>
    </row>
    <row r="4007" spans="1:14" x14ac:dyDescent="0.3">
      <c r="A4007" s="10" t="s">
        <v>4763</v>
      </c>
      <c r="B4007" s="11">
        <v>43437</v>
      </c>
      <c r="C4007" s="12" t="s">
        <v>2163</v>
      </c>
      <c r="D4007" s="12" t="s">
        <v>29</v>
      </c>
      <c r="E4007" s="12" t="s">
        <v>9</v>
      </c>
      <c r="F4007" s="12" t="s">
        <v>10</v>
      </c>
      <c r="G4007" s="12">
        <v>242.94</v>
      </c>
      <c r="H4007" s="12">
        <v>29</v>
      </c>
      <c r="I4007" s="12">
        <v>48.588000000000001</v>
      </c>
      <c r="J4007" s="13">
        <v>0.12</v>
      </c>
      <c r="K4007" s="12" t="str">
        <f t="shared" si="248"/>
        <v>December</v>
      </c>
      <c r="L4007" s="24">
        <f t="shared" si="249"/>
        <v>0.2</v>
      </c>
      <c r="M4007" s="12">
        <f t="shared" si="250"/>
        <v>8.3772413793103446</v>
      </c>
      <c r="N4007" s="19">
        <f t="shared" si="251"/>
        <v>213.78719999999998</v>
      </c>
    </row>
    <row r="4008" spans="1:14" x14ac:dyDescent="0.3">
      <c r="A4008" s="10" t="s">
        <v>4764</v>
      </c>
      <c r="B4008" s="11">
        <v>43217</v>
      </c>
      <c r="C4008" s="12" t="s">
        <v>997</v>
      </c>
      <c r="D4008" s="12" t="s">
        <v>2</v>
      </c>
      <c r="E4008" s="12" t="s">
        <v>3</v>
      </c>
      <c r="F4008" s="12" t="s">
        <v>10</v>
      </c>
      <c r="G4008" s="12">
        <v>123.92</v>
      </c>
      <c r="H4008" s="12">
        <v>30</v>
      </c>
      <c r="I4008" s="12">
        <v>24.783999999999999</v>
      </c>
      <c r="J4008" s="13">
        <v>0.16</v>
      </c>
      <c r="K4008" s="12" t="str">
        <f t="shared" si="248"/>
        <v>April</v>
      </c>
      <c r="L4008" s="24">
        <f t="shared" si="249"/>
        <v>0.19999999999999998</v>
      </c>
      <c r="M4008" s="12">
        <f t="shared" si="250"/>
        <v>4.1306666666666665</v>
      </c>
      <c r="N4008" s="19">
        <f t="shared" si="251"/>
        <v>104.0928</v>
      </c>
    </row>
    <row r="4009" spans="1:14" x14ac:dyDescent="0.3">
      <c r="A4009" s="10" t="s">
        <v>4765</v>
      </c>
      <c r="B4009" s="11">
        <v>43048</v>
      </c>
      <c r="C4009" s="12" t="s">
        <v>2345</v>
      </c>
      <c r="D4009" s="12" t="s">
        <v>29</v>
      </c>
      <c r="E4009" s="12" t="s">
        <v>3</v>
      </c>
      <c r="F4009" s="12" t="s">
        <v>18</v>
      </c>
      <c r="G4009" s="12">
        <v>1599.92</v>
      </c>
      <c r="H4009" s="12">
        <v>13</v>
      </c>
      <c r="I4009" s="12">
        <v>319.98399999999998</v>
      </c>
      <c r="J4009" s="13">
        <v>0.06</v>
      </c>
      <c r="K4009" s="12" t="str">
        <f t="shared" si="248"/>
        <v>November</v>
      </c>
      <c r="L4009" s="24">
        <f t="shared" si="249"/>
        <v>0.19999999999999998</v>
      </c>
      <c r="M4009" s="12">
        <f t="shared" si="250"/>
        <v>123.07076923076923</v>
      </c>
      <c r="N4009" s="19">
        <f t="shared" si="251"/>
        <v>1503.9248</v>
      </c>
    </row>
    <row r="4010" spans="1:14" x14ac:dyDescent="0.3">
      <c r="A4010" s="10" t="s">
        <v>4766</v>
      </c>
      <c r="B4010" s="11">
        <v>43395</v>
      </c>
      <c r="C4010" s="12" t="s">
        <v>1880</v>
      </c>
      <c r="D4010" s="12" t="s">
        <v>45</v>
      </c>
      <c r="E4010" s="12" t="s">
        <v>3</v>
      </c>
      <c r="F4010" s="12" t="s">
        <v>10</v>
      </c>
      <c r="G4010" s="12">
        <v>3.1680000000000001</v>
      </c>
      <c r="H4010" s="12">
        <v>13</v>
      </c>
      <c r="I4010" s="12">
        <v>0.63360000000000005</v>
      </c>
      <c r="J4010" s="13">
        <v>0.25</v>
      </c>
      <c r="K4010" s="12" t="str">
        <f t="shared" si="248"/>
        <v>October</v>
      </c>
      <c r="L4010" s="24">
        <f t="shared" si="249"/>
        <v>0.2</v>
      </c>
      <c r="M4010" s="12">
        <f t="shared" si="250"/>
        <v>0.24369230769230771</v>
      </c>
      <c r="N4010" s="19">
        <f t="shared" si="251"/>
        <v>2.3760000000000003</v>
      </c>
    </row>
    <row r="4011" spans="1:14" x14ac:dyDescent="0.3">
      <c r="A4011" s="10" t="s">
        <v>4767</v>
      </c>
      <c r="B4011" s="11">
        <v>42408</v>
      </c>
      <c r="C4011" s="12" t="s">
        <v>1976</v>
      </c>
      <c r="D4011" s="12" t="s">
        <v>45</v>
      </c>
      <c r="E4011" s="12" t="s">
        <v>3</v>
      </c>
      <c r="F4011" s="12" t="s">
        <v>10</v>
      </c>
      <c r="G4011" s="12">
        <v>6.3680000000000003</v>
      </c>
      <c r="H4011" s="12">
        <v>18</v>
      </c>
      <c r="I4011" s="12">
        <v>1.2736000000000001</v>
      </c>
      <c r="J4011" s="13">
        <v>0.22</v>
      </c>
      <c r="K4011" s="12" t="str">
        <f t="shared" si="248"/>
        <v>February</v>
      </c>
      <c r="L4011" s="24">
        <f t="shared" si="249"/>
        <v>0.2</v>
      </c>
      <c r="M4011" s="12">
        <f t="shared" si="250"/>
        <v>0.3537777777777778</v>
      </c>
      <c r="N4011" s="19">
        <f t="shared" si="251"/>
        <v>4.9670400000000008</v>
      </c>
    </row>
    <row r="4012" spans="1:14" x14ac:dyDescent="0.3">
      <c r="A4012" s="10" t="s">
        <v>4768</v>
      </c>
      <c r="B4012" s="11">
        <v>43077</v>
      </c>
      <c r="C4012" s="12" t="s">
        <v>2923</v>
      </c>
      <c r="D4012" s="12" t="s">
        <v>8</v>
      </c>
      <c r="E4012" s="12" t="s">
        <v>30</v>
      </c>
      <c r="F4012" s="12" t="s">
        <v>4</v>
      </c>
      <c r="G4012" s="12">
        <v>145.76400000000001</v>
      </c>
      <c r="H4012" s="12">
        <v>1</v>
      </c>
      <c r="I4012" s="12">
        <v>29.152799999999999</v>
      </c>
      <c r="J4012" s="13">
        <v>0.06</v>
      </c>
      <c r="K4012" s="12" t="str">
        <f t="shared" si="248"/>
        <v>December</v>
      </c>
      <c r="L4012" s="24">
        <f t="shared" si="249"/>
        <v>0.19999999999999998</v>
      </c>
      <c r="M4012" s="12">
        <f t="shared" si="250"/>
        <v>145.76400000000001</v>
      </c>
      <c r="N4012" s="19">
        <f t="shared" si="251"/>
        <v>137.01816000000002</v>
      </c>
    </row>
    <row r="4013" spans="1:14" x14ac:dyDescent="0.3">
      <c r="A4013" s="10" t="s">
        <v>4769</v>
      </c>
      <c r="B4013" s="11">
        <v>42154</v>
      </c>
      <c r="C4013" s="12" t="s">
        <v>802</v>
      </c>
      <c r="D4013" s="12" t="s">
        <v>8</v>
      </c>
      <c r="E4013" s="12" t="s">
        <v>9</v>
      </c>
      <c r="F4013" s="12" t="s">
        <v>10</v>
      </c>
      <c r="G4013" s="12">
        <v>13.62</v>
      </c>
      <c r="H4013" s="12">
        <v>15</v>
      </c>
      <c r="I4013" s="12">
        <v>2.7240000000000002</v>
      </c>
      <c r="J4013" s="13">
        <v>0.25</v>
      </c>
      <c r="K4013" s="12" t="str">
        <f t="shared" si="248"/>
        <v>May</v>
      </c>
      <c r="L4013" s="24">
        <f t="shared" si="249"/>
        <v>0.20000000000000004</v>
      </c>
      <c r="M4013" s="12">
        <f t="shared" si="250"/>
        <v>0.90799999999999992</v>
      </c>
      <c r="N4013" s="19">
        <f t="shared" si="251"/>
        <v>10.215</v>
      </c>
    </row>
    <row r="4014" spans="1:14" x14ac:dyDescent="0.3">
      <c r="A4014" s="10" t="s">
        <v>4770</v>
      </c>
      <c r="B4014" s="11">
        <v>42851</v>
      </c>
      <c r="C4014" s="12" t="s">
        <v>4771</v>
      </c>
      <c r="D4014" s="12" t="s">
        <v>45</v>
      </c>
      <c r="E4014" s="12" t="s">
        <v>30</v>
      </c>
      <c r="F4014" s="12" t="s">
        <v>4</v>
      </c>
      <c r="G4014" s="12">
        <v>434.64600000000002</v>
      </c>
      <c r="H4014" s="12">
        <v>23</v>
      </c>
      <c r="I4014" s="12">
        <v>86.929199999999994</v>
      </c>
      <c r="J4014" s="13">
        <v>0.14000000000000001</v>
      </c>
      <c r="K4014" s="12" t="str">
        <f t="shared" si="248"/>
        <v>April</v>
      </c>
      <c r="L4014" s="24">
        <f t="shared" si="249"/>
        <v>0.19999999999999998</v>
      </c>
      <c r="M4014" s="12">
        <f t="shared" si="250"/>
        <v>18.897652173913045</v>
      </c>
      <c r="N4014" s="19">
        <f t="shared" si="251"/>
        <v>373.79556000000002</v>
      </c>
    </row>
    <row r="4015" spans="1:14" x14ac:dyDescent="0.3">
      <c r="A4015" s="10" t="s">
        <v>4772</v>
      </c>
      <c r="B4015" s="11">
        <v>43234</v>
      </c>
      <c r="C4015" s="12" t="s">
        <v>41</v>
      </c>
      <c r="D4015" s="12" t="s">
        <v>29</v>
      </c>
      <c r="E4015" s="12" t="s">
        <v>9</v>
      </c>
      <c r="F4015" s="12" t="s">
        <v>10</v>
      </c>
      <c r="G4015" s="12">
        <v>440.19</v>
      </c>
      <c r="H4015" s="12">
        <v>1</v>
      </c>
      <c r="I4015" s="12">
        <v>88.037999999999997</v>
      </c>
      <c r="J4015" s="13">
        <v>0.23</v>
      </c>
      <c r="K4015" s="12" t="str">
        <f t="shared" si="248"/>
        <v>May</v>
      </c>
      <c r="L4015" s="24">
        <f t="shared" si="249"/>
        <v>0.19999999999999998</v>
      </c>
      <c r="M4015" s="12">
        <f t="shared" si="250"/>
        <v>440.19</v>
      </c>
      <c r="N4015" s="19">
        <f t="shared" si="251"/>
        <v>338.94630000000001</v>
      </c>
    </row>
    <row r="4016" spans="1:14" x14ac:dyDescent="0.3">
      <c r="A4016" s="10" t="s">
        <v>4773</v>
      </c>
      <c r="B4016" s="11">
        <v>43316</v>
      </c>
      <c r="C4016" s="12" t="s">
        <v>2684</v>
      </c>
      <c r="D4016" s="12" t="s">
        <v>8</v>
      </c>
      <c r="E4016" s="12" t="s">
        <v>30</v>
      </c>
      <c r="F4016" s="12" t="s">
        <v>10</v>
      </c>
      <c r="G4016" s="12">
        <v>244.55</v>
      </c>
      <c r="H4016" s="12">
        <v>22</v>
      </c>
      <c r="I4016" s="12">
        <v>48.91</v>
      </c>
      <c r="J4016" s="13">
        <v>0</v>
      </c>
      <c r="K4016" s="12" t="str">
        <f t="shared" si="248"/>
        <v>August</v>
      </c>
      <c r="L4016" s="24">
        <f t="shared" si="249"/>
        <v>0.19999999999999998</v>
      </c>
      <c r="M4016" s="12">
        <f t="shared" si="250"/>
        <v>11.115909090909092</v>
      </c>
      <c r="N4016" s="19">
        <f t="shared" si="251"/>
        <v>244.55</v>
      </c>
    </row>
    <row r="4017" spans="1:14" x14ac:dyDescent="0.3">
      <c r="A4017" s="10" t="s">
        <v>4774</v>
      </c>
      <c r="B4017" s="11">
        <v>43148</v>
      </c>
      <c r="C4017" s="12" t="s">
        <v>3855</v>
      </c>
      <c r="D4017" s="12" t="s">
        <v>8</v>
      </c>
      <c r="E4017" s="12" t="s">
        <v>30</v>
      </c>
      <c r="F4017" s="12" t="s">
        <v>10</v>
      </c>
      <c r="G4017" s="12">
        <v>11.76</v>
      </c>
      <c r="H4017" s="12">
        <v>3</v>
      </c>
      <c r="I4017" s="12">
        <v>2.3519999999999999</v>
      </c>
      <c r="J4017" s="13">
        <v>0.14000000000000001</v>
      </c>
      <c r="K4017" s="12" t="str">
        <f t="shared" si="248"/>
        <v>February</v>
      </c>
      <c r="L4017" s="24">
        <f t="shared" si="249"/>
        <v>0.19999999999999998</v>
      </c>
      <c r="M4017" s="12">
        <f t="shared" si="250"/>
        <v>3.92</v>
      </c>
      <c r="N4017" s="19">
        <f t="shared" si="251"/>
        <v>10.1136</v>
      </c>
    </row>
    <row r="4018" spans="1:14" x14ac:dyDescent="0.3">
      <c r="A4018" s="10" t="s">
        <v>4775</v>
      </c>
      <c r="B4018" s="11">
        <v>43275</v>
      </c>
      <c r="C4018" s="12" t="s">
        <v>1651</v>
      </c>
      <c r="D4018" s="12" t="s">
        <v>45</v>
      </c>
      <c r="E4018" s="12" t="s">
        <v>3</v>
      </c>
      <c r="F4018" s="12" t="s">
        <v>10</v>
      </c>
      <c r="G4018" s="12">
        <v>2.88</v>
      </c>
      <c r="H4018" s="12">
        <v>25</v>
      </c>
      <c r="I4018" s="12">
        <v>0.57599999999999996</v>
      </c>
      <c r="J4018" s="13">
        <v>0.03</v>
      </c>
      <c r="K4018" s="12" t="str">
        <f t="shared" si="248"/>
        <v>June</v>
      </c>
      <c r="L4018" s="24">
        <f t="shared" si="249"/>
        <v>0.19999999999999998</v>
      </c>
      <c r="M4018" s="12">
        <f t="shared" si="250"/>
        <v>0.1152</v>
      </c>
      <c r="N4018" s="19">
        <f t="shared" si="251"/>
        <v>2.7936000000000001</v>
      </c>
    </row>
    <row r="4019" spans="1:14" x14ac:dyDescent="0.3">
      <c r="A4019" s="10" t="s">
        <v>4776</v>
      </c>
      <c r="B4019" s="11">
        <v>42129</v>
      </c>
      <c r="C4019" s="12" t="s">
        <v>2394</v>
      </c>
      <c r="D4019" s="12" t="s">
        <v>2</v>
      </c>
      <c r="E4019" s="12" t="s">
        <v>9</v>
      </c>
      <c r="F4019" s="12" t="s">
        <v>10</v>
      </c>
      <c r="G4019" s="12">
        <v>45.247999999999998</v>
      </c>
      <c r="H4019" s="12">
        <v>18</v>
      </c>
      <c r="I4019" s="12">
        <v>9.0495999999999999</v>
      </c>
      <c r="J4019" s="13">
        <v>0.2</v>
      </c>
      <c r="K4019" s="12" t="str">
        <f t="shared" si="248"/>
        <v>May</v>
      </c>
      <c r="L4019" s="24">
        <f t="shared" si="249"/>
        <v>0.2</v>
      </c>
      <c r="M4019" s="12">
        <f t="shared" si="250"/>
        <v>2.5137777777777774</v>
      </c>
      <c r="N4019" s="19">
        <f t="shared" si="251"/>
        <v>36.198399999999999</v>
      </c>
    </row>
    <row r="4020" spans="1:14" x14ac:dyDescent="0.3">
      <c r="A4020" s="10" t="s">
        <v>4777</v>
      </c>
      <c r="B4020" s="11">
        <v>42434</v>
      </c>
      <c r="C4020" s="12" t="s">
        <v>3335</v>
      </c>
      <c r="D4020" s="12" t="s">
        <v>8</v>
      </c>
      <c r="E4020" s="12" t="s">
        <v>3</v>
      </c>
      <c r="F4020" s="12" t="s">
        <v>10</v>
      </c>
      <c r="G4020" s="12">
        <v>59.904000000000003</v>
      </c>
      <c r="H4020" s="12">
        <v>23</v>
      </c>
      <c r="I4020" s="12">
        <v>11.9808</v>
      </c>
      <c r="J4020" s="13">
        <v>0.25</v>
      </c>
      <c r="K4020" s="12" t="str">
        <f t="shared" si="248"/>
        <v>March</v>
      </c>
      <c r="L4020" s="24">
        <f t="shared" si="249"/>
        <v>0.19999999999999998</v>
      </c>
      <c r="M4020" s="12">
        <f t="shared" si="250"/>
        <v>2.6045217391304347</v>
      </c>
      <c r="N4020" s="19">
        <f t="shared" si="251"/>
        <v>44.928000000000004</v>
      </c>
    </row>
    <row r="4021" spans="1:14" x14ac:dyDescent="0.3">
      <c r="A4021" s="10" t="s">
        <v>4778</v>
      </c>
      <c r="B4021" s="11">
        <v>42996</v>
      </c>
      <c r="C4021" s="12" t="s">
        <v>475</v>
      </c>
      <c r="D4021" s="12" t="s">
        <v>45</v>
      </c>
      <c r="E4021" s="12" t="s">
        <v>3</v>
      </c>
      <c r="F4021" s="12" t="s">
        <v>10</v>
      </c>
      <c r="G4021" s="12">
        <v>3</v>
      </c>
      <c r="H4021" s="12">
        <v>5</v>
      </c>
      <c r="I4021" s="12">
        <v>0.6</v>
      </c>
      <c r="J4021" s="13">
        <v>0.09</v>
      </c>
      <c r="K4021" s="12" t="str">
        <f t="shared" si="248"/>
        <v>September</v>
      </c>
      <c r="L4021" s="24">
        <f t="shared" si="249"/>
        <v>0.19999999999999998</v>
      </c>
      <c r="M4021" s="12">
        <f t="shared" si="250"/>
        <v>0.6</v>
      </c>
      <c r="N4021" s="19">
        <f t="shared" si="251"/>
        <v>2.73</v>
      </c>
    </row>
    <row r="4022" spans="1:14" x14ac:dyDescent="0.3">
      <c r="A4022" s="10" t="s">
        <v>4779</v>
      </c>
      <c r="B4022" s="11">
        <v>43000</v>
      </c>
      <c r="C4022" s="12" t="s">
        <v>2456</v>
      </c>
      <c r="D4022" s="12" t="s">
        <v>29</v>
      </c>
      <c r="E4022" s="12" t="s">
        <v>3</v>
      </c>
      <c r="F4022" s="12" t="s">
        <v>10</v>
      </c>
      <c r="G4022" s="12">
        <v>7.5060000000000002</v>
      </c>
      <c r="H4022" s="12">
        <v>30</v>
      </c>
      <c r="I4022" s="12">
        <v>1.5012000000000001</v>
      </c>
      <c r="J4022" s="13">
        <v>0.25</v>
      </c>
      <c r="K4022" s="12" t="str">
        <f t="shared" si="248"/>
        <v>September</v>
      </c>
      <c r="L4022" s="24">
        <f t="shared" si="249"/>
        <v>0.2</v>
      </c>
      <c r="M4022" s="12">
        <f t="shared" si="250"/>
        <v>0.25020000000000003</v>
      </c>
      <c r="N4022" s="19">
        <f t="shared" si="251"/>
        <v>5.6295000000000002</v>
      </c>
    </row>
    <row r="4023" spans="1:14" x14ac:dyDescent="0.3">
      <c r="A4023" s="10" t="s">
        <v>4780</v>
      </c>
      <c r="B4023" s="11">
        <v>43009</v>
      </c>
      <c r="C4023" s="12" t="s">
        <v>41</v>
      </c>
      <c r="D4023" s="12" t="s">
        <v>29</v>
      </c>
      <c r="E4023" s="12" t="s">
        <v>9</v>
      </c>
      <c r="F4023" s="12" t="s">
        <v>4</v>
      </c>
      <c r="G4023" s="12">
        <v>79.92</v>
      </c>
      <c r="H4023" s="12">
        <v>4</v>
      </c>
      <c r="I4023" s="12">
        <v>15.984</v>
      </c>
      <c r="J4023" s="13">
        <v>0.05</v>
      </c>
      <c r="K4023" s="12" t="str">
        <f t="shared" si="248"/>
        <v>October</v>
      </c>
      <c r="L4023" s="24">
        <f t="shared" si="249"/>
        <v>0.19999999999999998</v>
      </c>
      <c r="M4023" s="12">
        <f t="shared" si="250"/>
        <v>19.98</v>
      </c>
      <c r="N4023" s="19">
        <f t="shared" si="251"/>
        <v>75.924000000000007</v>
      </c>
    </row>
    <row r="4024" spans="1:14" x14ac:dyDescent="0.3">
      <c r="A4024" s="10" t="s">
        <v>4781</v>
      </c>
      <c r="B4024" s="11">
        <v>43256</v>
      </c>
      <c r="C4024" s="12" t="s">
        <v>2815</v>
      </c>
      <c r="D4024" s="12" t="s">
        <v>2</v>
      </c>
      <c r="E4024" s="12" t="s">
        <v>9</v>
      </c>
      <c r="F4024" s="12" t="s">
        <v>10</v>
      </c>
      <c r="G4024" s="12">
        <v>11.06</v>
      </c>
      <c r="H4024" s="12">
        <v>4</v>
      </c>
      <c r="I4024" s="12">
        <v>2.2120000000000002</v>
      </c>
      <c r="J4024" s="13">
        <v>0.12</v>
      </c>
      <c r="K4024" s="12" t="str">
        <f t="shared" si="248"/>
        <v>June</v>
      </c>
      <c r="L4024" s="24">
        <f t="shared" si="249"/>
        <v>0.2</v>
      </c>
      <c r="M4024" s="12">
        <f t="shared" si="250"/>
        <v>2.7650000000000001</v>
      </c>
      <c r="N4024" s="19">
        <f t="shared" si="251"/>
        <v>9.732800000000001</v>
      </c>
    </row>
    <row r="4025" spans="1:14" x14ac:dyDescent="0.3">
      <c r="A4025" s="10" t="s">
        <v>4782</v>
      </c>
      <c r="B4025" s="11">
        <v>42947</v>
      </c>
      <c r="C4025" s="12" t="s">
        <v>355</v>
      </c>
      <c r="D4025" s="12" t="s">
        <v>29</v>
      </c>
      <c r="E4025" s="12" t="s">
        <v>3</v>
      </c>
      <c r="F4025" s="12" t="s">
        <v>10</v>
      </c>
      <c r="G4025" s="12">
        <v>283.14</v>
      </c>
      <c r="H4025" s="12">
        <v>11</v>
      </c>
      <c r="I4025" s="12">
        <v>56.628</v>
      </c>
      <c r="J4025" s="13">
        <v>0.24</v>
      </c>
      <c r="K4025" s="12" t="str">
        <f t="shared" si="248"/>
        <v>July</v>
      </c>
      <c r="L4025" s="24">
        <f t="shared" si="249"/>
        <v>0.2</v>
      </c>
      <c r="M4025" s="12">
        <f t="shared" si="250"/>
        <v>25.74</v>
      </c>
      <c r="N4025" s="19">
        <f t="shared" si="251"/>
        <v>215.18639999999999</v>
      </c>
    </row>
    <row r="4026" spans="1:14" x14ac:dyDescent="0.3">
      <c r="A4026" s="10" t="s">
        <v>4783</v>
      </c>
      <c r="B4026" s="11">
        <v>43186</v>
      </c>
      <c r="C4026" s="12" t="s">
        <v>35</v>
      </c>
      <c r="D4026" s="12" t="s">
        <v>8</v>
      </c>
      <c r="E4026" s="12" t="s">
        <v>3</v>
      </c>
      <c r="F4026" s="12" t="s">
        <v>4</v>
      </c>
      <c r="G4026" s="12">
        <v>15.007999999999999</v>
      </c>
      <c r="H4026" s="12">
        <v>5</v>
      </c>
      <c r="I4026" s="12">
        <v>3.0015999999999998</v>
      </c>
      <c r="J4026" s="13">
        <v>0.18</v>
      </c>
      <c r="K4026" s="12" t="str">
        <f t="shared" si="248"/>
        <v>March</v>
      </c>
      <c r="L4026" s="24">
        <f t="shared" si="249"/>
        <v>0.2</v>
      </c>
      <c r="M4026" s="12">
        <f t="shared" si="250"/>
        <v>3.0015999999999998</v>
      </c>
      <c r="N4026" s="19">
        <f t="shared" si="251"/>
        <v>12.306559999999999</v>
      </c>
    </row>
    <row r="4027" spans="1:14" x14ac:dyDescent="0.3">
      <c r="A4027" s="10" t="s">
        <v>4784</v>
      </c>
      <c r="B4027" s="11">
        <v>42077</v>
      </c>
      <c r="C4027" s="12" t="s">
        <v>3281</v>
      </c>
      <c r="D4027" s="12" t="s">
        <v>8</v>
      </c>
      <c r="E4027" s="12" t="s">
        <v>3</v>
      </c>
      <c r="F4027" s="12" t="s">
        <v>10</v>
      </c>
      <c r="G4027" s="12">
        <v>33.088000000000001</v>
      </c>
      <c r="H4027" s="12">
        <v>4</v>
      </c>
      <c r="I4027" s="12">
        <v>6.6176000000000004</v>
      </c>
      <c r="J4027" s="13">
        <v>0.14000000000000001</v>
      </c>
      <c r="K4027" s="12" t="str">
        <f t="shared" si="248"/>
        <v>March</v>
      </c>
      <c r="L4027" s="24">
        <f t="shared" si="249"/>
        <v>0.2</v>
      </c>
      <c r="M4027" s="12">
        <f t="shared" si="250"/>
        <v>8.2720000000000002</v>
      </c>
      <c r="N4027" s="19">
        <f t="shared" si="251"/>
        <v>28.455680000000001</v>
      </c>
    </row>
    <row r="4028" spans="1:14" x14ac:dyDescent="0.3">
      <c r="A4028" s="10" t="s">
        <v>4785</v>
      </c>
      <c r="B4028" s="11">
        <v>42930</v>
      </c>
      <c r="C4028" s="12" t="s">
        <v>3753</v>
      </c>
      <c r="D4028" s="12" t="s">
        <v>29</v>
      </c>
      <c r="E4028" s="12" t="s">
        <v>3</v>
      </c>
      <c r="F4028" s="12" t="s">
        <v>10</v>
      </c>
      <c r="G4028" s="12">
        <v>29.61</v>
      </c>
      <c r="H4028" s="12">
        <v>21</v>
      </c>
      <c r="I4028" s="12">
        <v>5.9219999999999997</v>
      </c>
      <c r="J4028" s="13">
        <v>0.04</v>
      </c>
      <c r="K4028" s="12" t="str">
        <f t="shared" si="248"/>
        <v>July</v>
      </c>
      <c r="L4028" s="24">
        <f t="shared" si="249"/>
        <v>0.19999999999999998</v>
      </c>
      <c r="M4028" s="12">
        <f t="shared" si="250"/>
        <v>1.41</v>
      </c>
      <c r="N4028" s="19">
        <f t="shared" si="251"/>
        <v>28.425599999999999</v>
      </c>
    </row>
    <row r="4029" spans="1:14" x14ac:dyDescent="0.3">
      <c r="A4029" s="10" t="s">
        <v>4786</v>
      </c>
      <c r="B4029" s="11">
        <v>42747</v>
      </c>
      <c r="C4029" s="12" t="s">
        <v>560</v>
      </c>
      <c r="D4029" s="12" t="s">
        <v>45</v>
      </c>
      <c r="E4029" s="12" t="s">
        <v>3</v>
      </c>
      <c r="F4029" s="12" t="s">
        <v>18</v>
      </c>
      <c r="G4029" s="12">
        <v>863.928</v>
      </c>
      <c r="H4029" s="12">
        <v>9</v>
      </c>
      <c r="I4029" s="12">
        <v>172.78559999999999</v>
      </c>
      <c r="J4029" s="13">
        <v>0.06</v>
      </c>
      <c r="K4029" s="12" t="str">
        <f t="shared" si="248"/>
        <v>January</v>
      </c>
      <c r="L4029" s="24">
        <f t="shared" si="249"/>
        <v>0.19999999999999998</v>
      </c>
      <c r="M4029" s="12">
        <f t="shared" si="250"/>
        <v>95.992000000000004</v>
      </c>
      <c r="N4029" s="19">
        <f t="shared" si="251"/>
        <v>812.09231999999997</v>
      </c>
    </row>
    <row r="4030" spans="1:14" x14ac:dyDescent="0.3">
      <c r="A4030" s="10" t="s">
        <v>4787</v>
      </c>
      <c r="B4030" s="11">
        <v>42976</v>
      </c>
      <c r="C4030" s="12" t="s">
        <v>1243</v>
      </c>
      <c r="D4030" s="12" t="s">
        <v>45</v>
      </c>
      <c r="E4030" s="12" t="s">
        <v>9</v>
      </c>
      <c r="F4030" s="12" t="s">
        <v>4</v>
      </c>
      <c r="G4030" s="12">
        <v>241.92</v>
      </c>
      <c r="H4030" s="12">
        <v>28</v>
      </c>
      <c r="I4030" s="12">
        <v>48.384</v>
      </c>
      <c r="J4030" s="13">
        <v>0.04</v>
      </c>
      <c r="K4030" s="12" t="str">
        <f t="shared" si="248"/>
        <v>August</v>
      </c>
      <c r="L4030" s="24">
        <f t="shared" si="249"/>
        <v>0.2</v>
      </c>
      <c r="M4030" s="12">
        <f t="shared" si="250"/>
        <v>8.6399999999999988</v>
      </c>
      <c r="N4030" s="19">
        <f t="shared" si="251"/>
        <v>232.2432</v>
      </c>
    </row>
    <row r="4031" spans="1:14" x14ac:dyDescent="0.3">
      <c r="A4031" s="10" t="s">
        <v>4788</v>
      </c>
      <c r="B4031" s="11">
        <v>42910</v>
      </c>
      <c r="C4031" s="12" t="s">
        <v>1239</v>
      </c>
      <c r="D4031" s="12" t="s">
        <v>29</v>
      </c>
      <c r="E4031" s="12" t="s">
        <v>3</v>
      </c>
      <c r="F4031" s="12" t="s">
        <v>18</v>
      </c>
      <c r="G4031" s="12">
        <v>440.91</v>
      </c>
      <c r="H4031" s="12">
        <v>18</v>
      </c>
      <c r="I4031" s="12">
        <v>88.182000000000002</v>
      </c>
      <c r="J4031" s="13">
        <v>0.02</v>
      </c>
      <c r="K4031" s="12" t="str">
        <f t="shared" si="248"/>
        <v>June</v>
      </c>
      <c r="L4031" s="24">
        <f t="shared" si="249"/>
        <v>0.19999999999999998</v>
      </c>
      <c r="M4031" s="12">
        <f t="shared" si="250"/>
        <v>24.495000000000001</v>
      </c>
      <c r="N4031" s="19">
        <f t="shared" si="251"/>
        <v>432.09180000000003</v>
      </c>
    </row>
    <row r="4032" spans="1:14" x14ac:dyDescent="0.3">
      <c r="A4032" s="10" t="s">
        <v>4789</v>
      </c>
      <c r="B4032" s="11">
        <v>43189</v>
      </c>
      <c r="C4032" s="12" t="s">
        <v>3606</v>
      </c>
      <c r="D4032" s="12" t="s">
        <v>2</v>
      </c>
      <c r="E4032" s="12" t="s">
        <v>3</v>
      </c>
      <c r="F4032" s="12" t="s">
        <v>10</v>
      </c>
      <c r="G4032" s="12">
        <v>5.7149999999999999</v>
      </c>
      <c r="H4032" s="12">
        <v>2</v>
      </c>
      <c r="I4032" s="12">
        <v>1.143</v>
      </c>
      <c r="J4032" s="13">
        <v>0.21</v>
      </c>
      <c r="K4032" s="12" t="str">
        <f t="shared" si="248"/>
        <v>March</v>
      </c>
      <c r="L4032" s="24">
        <f t="shared" si="249"/>
        <v>0.2</v>
      </c>
      <c r="M4032" s="12">
        <f t="shared" si="250"/>
        <v>2.8574999999999999</v>
      </c>
      <c r="N4032" s="19">
        <f t="shared" si="251"/>
        <v>4.51485</v>
      </c>
    </row>
    <row r="4033" spans="1:14" x14ac:dyDescent="0.3">
      <c r="A4033" s="10" t="s">
        <v>4790</v>
      </c>
      <c r="B4033" s="11">
        <v>42358</v>
      </c>
      <c r="C4033" s="12" t="s">
        <v>2609</v>
      </c>
      <c r="D4033" s="12" t="s">
        <v>29</v>
      </c>
      <c r="E4033" s="12" t="s">
        <v>3</v>
      </c>
      <c r="F4033" s="12" t="s">
        <v>4</v>
      </c>
      <c r="G4033" s="12">
        <v>51.968000000000004</v>
      </c>
      <c r="H4033" s="12">
        <v>17</v>
      </c>
      <c r="I4033" s="12">
        <v>10.393599999999999</v>
      </c>
      <c r="J4033" s="13">
        <v>0.25</v>
      </c>
      <c r="K4033" s="12" t="str">
        <f t="shared" si="248"/>
        <v>December</v>
      </c>
      <c r="L4033" s="24">
        <f t="shared" si="249"/>
        <v>0.19999999999999998</v>
      </c>
      <c r="M4033" s="12">
        <f t="shared" si="250"/>
        <v>3.0569411764705885</v>
      </c>
      <c r="N4033" s="19">
        <f t="shared" si="251"/>
        <v>38.975999999999999</v>
      </c>
    </row>
    <row r="4034" spans="1:14" x14ac:dyDescent="0.3">
      <c r="A4034" s="10" t="s">
        <v>4791</v>
      </c>
      <c r="B4034" s="11">
        <v>42721</v>
      </c>
      <c r="C4034" s="12" t="s">
        <v>904</v>
      </c>
      <c r="D4034" s="12" t="s">
        <v>8</v>
      </c>
      <c r="E4034" s="12" t="s">
        <v>3</v>
      </c>
      <c r="F4034" s="12" t="s">
        <v>10</v>
      </c>
      <c r="G4034" s="12">
        <v>29.52</v>
      </c>
      <c r="H4034" s="12">
        <v>30</v>
      </c>
      <c r="I4034" s="12">
        <v>5.9039999999999999</v>
      </c>
      <c r="J4034" s="13">
        <v>0.21</v>
      </c>
      <c r="K4034" s="12" t="str">
        <f t="shared" ref="K4034:K4097" si="252">TEXT(B4034,"mmmm")</f>
        <v>December</v>
      </c>
      <c r="L4034" s="24">
        <f t="shared" ref="L4034:L4097" si="253">I4034/G4034</f>
        <v>0.2</v>
      </c>
      <c r="M4034" s="12">
        <f t="shared" ref="M4034:M4097" si="254">G4034/H4034</f>
        <v>0.98399999999999999</v>
      </c>
      <c r="N4034" s="19">
        <f t="shared" ref="N4034:N4097" si="255">G4034-(G4034*J4034)</f>
        <v>23.320799999999998</v>
      </c>
    </row>
    <row r="4035" spans="1:14" x14ac:dyDescent="0.3">
      <c r="A4035" s="10" t="s">
        <v>4792</v>
      </c>
      <c r="B4035" s="11">
        <v>43409</v>
      </c>
      <c r="C4035" s="12" t="s">
        <v>1843</v>
      </c>
      <c r="D4035" s="12" t="s">
        <v>29</v>
      </c>
      <c r="E4035" s="12" t="s">
        <v>30</v>
      </c>
      <c r="F4035" s="12" t="s">
        <v>10</v>
      </c>
      <c r="G4035" s="12">
        <v>5.2480000000000002</v>
      </c>
      <c r="H4035" s="12">
        <v>28</v>
      </c>
      <c r="I4035" s="12">
        <v>1.0496000000000001</v>
      </c>
      <c r="J4035" s="13">
        <v>0.02</v>
      </c>
      <c r="K4035" s="12" t="str">
        <f t="shared" si="252"/>
        <v>November</v>
      </c>
      <c r="L4035" s="24">
        <f t="shared" si="253"/>
        <v>0.2</v>
      </c>
      <c r="M4035" s="12">
        <f t="shared" si="254"/>
        <v>0.18742857142857144</v>
      </c>
      <c r="N4035" s="19">
        <f t="shared" si="255"/>
        <v>5.1430400000000001</v>
      </c>
    </row>
    <row r="4036" spans="1:14" x14ac:dyDescent="0.3">
      <c r="A4036" s="10" t="s">
        <v>4793</v>
      </c>
      <c r="B4036" s="11">
        <v>42910</v>
      </c>
      <c r="C4036" s="12" t="s">
        <v>4113</v>
      </c>
      <c r="D4036" s="12" t="s">
        <v>2</v>
      </c>
      <c r="E4036" s="12" t="s">
        <v>9</v>
      </c>
      <c r="F4036" s="12" t="s">
        <v>10</v>
      </c>
      <c r="G4036" s="12">
        <v>8.7119999999999997</v>
      </c>
      <c r="H4036" s="12">
        <v>9</v>
      </c>
      <c r="I4036" s="12">
        <v>1.7423999999999999</v>
      </c>
      <c r="J4036" s="13">
        <v>0.06</v>
      </c>
      <c r="K4036" s="12" t="str">
        <f t="shared" si="252"/>
        <v>June</v>
      </c>
      <c r="L4036" s="24">
        <f t="shared" si="253"/>
        <v>0.2</v>
      </c>
      <c r="M4036" s="12">
        <f t="shared" si="254"/>
        <v>0.96799999999999997</v>
      </c>
      <c r="N4036" s="19">
        <f t="shared" si="255"/>
        <v>8.1892800000000001</v>
      </c>
    </row>
    <row r="4037" spans="1:14" x14ac:dyDescent="0.3">
      <c r="A4037" s="10" t="s">
        <v>4794</v>
      </c>
      <c r="B4037" s="11">
        <v>42872</v>
      </c>
      <c r="C4037" s="12" t="s">
        <v>534</v>
      </c>
      <c r="D4037" s="12" t="s">
        <v>8</v>
      </c>
      <c r="E4037" s="12" t="s">
        <v>3</v>
      </c>
      <c r="F4037" s="12" t="s">
        <v>10</v>
      </c>
      <c r="G4037" s="12">
        <v>65.17</v>
      </c>
      <c r="H4037" s="12">
        <v>12</v>
      </c>
      <c r="I4037" s="12">
        <v>13.034000000000001</v>
      </c>
      <c r="J4037" s="13">
        <v>0.08</v>
      </c>
      <c r="K4037" s="12" t="str">
        <f t="shared" si="252"/>
        <v>May</v>
      </c>
      <c r="L4037" s="24">
        <f t="shared" si="253"/>
        <v>0.2</v>
      </c>
      <c r="M4037" s="12">
        <f t="shared" si="254"/>
        <v>5.4308333333333332</v>
      </c>
      <c r="N4037" s="19">
        <f t="shared" si="255"/>
        <v>59.956400000000002</v>
      </c>
    </row>
    <row r="4038" spans="1:14" x14ac:dyDescent="0.3">
      <c r="A4038" s="10" t="s">
        <v>4795</v>
      </c>
      <c r="B4038" s="11">
        <v>43280</v>
      </c>
      <c r="C4038" s="12" t="s">
        <v>2720</v>
      </c>
      <c r="D4038" s="12" t="s">
        <v>45</v>
      </c>
      <c r="E4038" s="12" t="s">
        <v>3</v>
      </c>
      <c r="F4038" s="12" t="s">
        <v>10</v>
      </c>
      <c r="G4038" s="12">
        <v>895.92</v>
      </c>
      <c r="H4038" s="12">
        <v>5</v>
      </c>
      <c r="I4038" s="12">
        <v>179.184</v>
      </c>
      <c r="J4038" s="13">
        <v>0.12</v>
      </c>
      <c r="K4038" s="12" t="str">
        <f t="shared" si="252"/>
        <v>June</v>
      </c>
      <c r="L4038" s="24">
        <f t="shared" si="253"/>
        <v>0.2</v>
      </c>
      <c r="M4038" s="12">
        <f t="shared" si="254"/>
        <v>179.184</v>
      </c>
      <c r="N4038" s="19">
        <f t="shared" si="255"/>
        <v>788.40959999999995</v>
      </c>
    </row>
    <row r="4039" spans="1:14" x14ac:dyDescent="0.3">
      <c r="A4039" s="10" t="s">
        <v>4796</v>
      </c>
      <c r="B4039" s="11">
        <v>42094</v>
      </c>
      <c r="C4039" s="12" t="s">
        <v>416</v>
      </c>
      <c r="D4039" s="12" t="s">
        <v>8</v>
      </c>
      <c r="E4039" s="12" t="s">
        <v>3</v>
      </c>
      <c r="F4039" s="12" t="s">
        <v>10</v>
      </c>
      <c r="G4039" s="12">
        <v>0.85199999999999998</v>
      </c>
      <c r="H4039" s="12">
        <v>27</v>
      </c>
      <c r="I4039" s="12">
        <v>0.1704</v>
      </c>
      <c r="J4039" s="13">
        <v>0.09</v>
      </c>
      <c r="K4039" s="12" t="str">
        <f t="shared" si="252"/>
        <v>March</v>
      </c>
      <c r="L4039" s="24">
        <f t="shared" si="253"/>
        <v>0.2</v>
      </c>
      <c r="M4039" s="12">
        <f t="shared" si="254"/>
        <v>3.1555555555555552E-2</v>
      </c>
      <c r="N4039" s="19">
        <f t="shared" si="255"/>
        <v>0.77532000000000001</v>
      </c>
    </row>
    <row r="4040" spans="1:14" x14ac:dyDescent="0.3">
      <c r="A4040" s="10" t="s">
        <v>4797</v>
      </c>
      <c r="B4040" s="11">
        <v>42354</v>
      </c>
      <c r="C4040" s="12" t="s">
        <v>4323</v>
      </c>
      <c r="D4040" s="12" t="s">
        <v>8</v>
      </c>
      <c r="E4040" s="12" t="s">
        <v>3</v>
      </c>
      <c r="F4040" s="12" t="s">
        <v>10</v>
      </c>
      <c r="G4040" s="12">
        <v>36.287999999999997</v>
      </c>
      <c r="H4040" s="12">
        <v>8</v>
      </c>
      <c r="I4040" s="12">
        <v>7.2576000000000001</v>
      </c>
      <c r="J4040" s="13">
        <v>0.21</v>
      </c>
      <c r="K4040" s="12" t="str">
        <f t="shared" si="252"/>
        <v>December</v>
      </c>
      <c r="L4040" s="24">
        <f t="shared" si="253"/>
        <v>0.2</v>
      </c>
      <c r="M4040" s="12">
        <f t="shared" si="254"/>
        <v>4.5359999999999996</v>
      </c>
      <c r="N4040" s="19">
        <f t="shared" si="255"/>
        <v>28.667519999999996</v>
      </c>
    </row>
    <row r="4041" spans="1:14" x14ac:dyDescent="0.3">
      <c r="A4041" s="10" t="s">
        <v>4798</v>
      </c>
      <c r="B4041" s="11">
        <v>43238</v>
      </c>
      <c r="C4041" s="12" t="s">
        <v>1875</v>
      </c>
      <c r="D4041" s="12" t="s">
        <v>8</v>
      </c>
      <c r="E4041" s="12" t="s">
        <v>3</v>
      </c>
      <c r="F4041" s="12" t="s">
        <v>18</v>
      </c>
      <c r="G4041" s="12">
        <v>344.70400000000001</v>
      </c>
      <c r="H4041" s="12">
        <v>21</v>
      </c>
      <c r="I4041" s="12">
        <v>68.940799999999996</v>
      </c>
      <c r="J4041" s="13">
        <v>0.11</v>
      </c>
      <c r="K4041" s="12" t="str">
        <f t="shared" si="252"/>
        <v>May</v>
      </c>
      <c r="L4041" s="24">
        <f t="shared" si="253"/>
        <v>0.19999999999999998</v>
      </c>
      <c r="M4041" s="12">
        <f t="shared" si="254"/>
        <v>16.41447619047619</v>
      </c>
      <c r="N4041" s="19">
        <f t="shared" si="255"/>
        <v>306.78656000000001</v>
      </c>
    </row>
    <row r="4042" spans="1:14" x14ac:dyDescent="0.3">
      <c r="A4042" s="10" t="s">
        <v>4799</v>
      </c>
      <c r="B4042" s="11">
        <v>42709</v>
      </c>
      <c r="C4042" s="12" t="s">
        <v>1570</v>
      </c>
      <c r="D4042" s="12" t="s">
        <v>8</v>
      </c>
      <c r="E4042" s="12" t="s">
        <v>3</v>
      </c>
      <c r="F4042" s="12" t="s">
        <v>18</v>
      </c>
      <c r="G4042" s="12">
        <v>201.584</v>
      </c>
      <c r="H4042" s="12">
        <v>8</v>
      </c>
      <c r="I4042" s="12">
        <v>40.316800000000001</v>
      </c>
      <c r="J4042" s="13">
        <v>0.18</v>
      </c>
      <c r="K4042" s="12" t="str">
        <f t="shared" si="252"/>
        <v>December</v>
      </c>
      <c r="L4042" s="24">
        <f t="shared" si="253"/>
        <v>0.2</v>
      </c>
      <c r="M4042" s="12">
        <f t="shared" si="254"/>
        <v>25.198</v>
      </c>
      <c r="N4042" s="19">
        <f t="shared" si="255"/>
        <v>165.29888</v>
      </c>
    </row>
    <row r="4043" spans="1:14" x14ac:dyDescent="0.3">
      <c r="A4043" s="10" t="s">
        <v>4800</v>
      </c>
      <c r="B4043" s="11">
        <v>43171</v>
      </c>
      <c r="C4043" s="12" t="s">
        <v>1972</v>
      </c>
      <c r="D4043" s="12" t="s">
        <v>8</v>
      </c>
      <c r="E4043" s="12" t="s">
        <v>30</v>
      </c>
      <c r="F4043" s="12" t="s">
        <v>4</v>
      </c>
      <c r="G4043" s="12">
        <v>521.96</v>
      </c>
      <c r="H4043" s="12">
        <v>26</v>
      </c>
      <c r="I4043" s="12">
        <v>104.392</v>
      </c>
      <c r="J4043" s="13">
        <v>0.15</v>
      </c>
      <c r="K4043" s="12" t="str">
        <f t="shared" si="252"/>
        <v>March</v>
      </c>
      <c r="L4043" s="24">
        <f t="shared" si="253"/>
        <v>0.19999999999999998</v>
      </c>
      <c r="M4043" s="12">
        <f t="shared" si="254"/>
        <v>20.075384615384618</v>
      </c>
      <c r="N4043" s="19">
        <f t="shared" si="255"/>
        <v>443.66600000000005</v>
      </c>
    </row>
    <row r="4044" spans="1:14" x14ac:dyDescent="0.3">
      <c r="A4044" s="10" t="s">
        <v>4801</v>
      </c>
      <c r="B4044" s="11">
        <v>42716</v>
      </c>
      <c r="C4044" s="12" t="s">
        <v>247</v>
      </c>
      <c r="D4044" s="12" t="s">
        <v>45</v>
      </c>
      <c r="E4044" s="12" t="s">
        <v>3</v>
      </c>
      <c r="F4044" s="12" t="s">
        <v>10</v>
      </c>
      <c r="G4044" s="12">
        <v>8.2200000000000006</v>
      </c>
      <c r="H4044" s="12">
        <v>19</v>
      </c>
      <c r="I4044" s="12">
        <v>1.6439999999999999</v>
      </c>
      <c r="J4044" s="13">
        <v>0.19</v>
      </c>
      <c r="K4044" s="12" t="str">
        <f t="shared" si="252"/>
        <v>December</v>
      </c>
      <c r="L4044" s="24">
        <f t="shared" si="253"/>
        <v>0.19999999999999998</v>
      </c>
      <c r="M4044" s="12">
        <f t="shared" si="254"/>
        <v>0.43263157894736848</v>
      </c>
      <c r="N4044" s="19">
        <f t="shared" si="255"/>
        <v>6.6582000000000008</v>
      </c>
    </row>
    <row r="4045" spans="1:14" x14ac:dyDescent="0.3">
      <c r="A4045" s="10" t="s">
        <v>4802</v>
      </c>
      <c r="B4045" s="11">
        <v>42653</v>
      </c>
      <c r="C4045" s="12" t="s">
        <v>895</v>
      </c>
      <c r="D4045" s="12" t="s">
        <v>2</v>
      </c>
      <c r="E4045" s="12" t="s">
        <v>9</v>
      </c>
      <c r="F4045" s="12" t="s">
        <v>10</v>
      </c>
      <c r="G4045" s="12">
        <v>45.36</v>
      </c>
      <c r="H4045" s="12">
        <v>28</v>
      </c>
      <c r="I4045" s="12">
        <v>9.0719999999999992</v>
      </c>
      <c r="J4045" s="13">
        <v>0.11</v>
      </c>
      <c r="K4045" s="12" t="str">
        <f t="shared" si="252"/>
        <v>October</v>
      </c>
      <c r="L4045" s="24">
        <f t="shared" si="253"/>
        <v>0.19999999999999998</v>
      </c>
      <c r="M4045" s="12">
        <f t="shared" si="254"/>
        <v>1.6199999999999999</v>
      </c>
      <c r="N4045" s="19">
        <f t="shared" si="255"/>
        <v>40.370399999999997</v>
      </c>
    </row>
    <row r="4046" spans="1:14" x14ac:dyDescent="0.3">
      <c r="A4046" s="10" t="s">
        <v>4803</v>
      </c>
      <c r="B4046" s="11">
        <v>42478</v>
      </c>
      <c r="C4046" s="12" t="s">
        <v>1404</v>
      </c>
      <c r="D4046" s="12" t="s">
        <v>45</v>
      </c>
      <c r="E4046" s="12" t="s">
        <v>30</v>
      </c>
      <c r="F4046" s="12" t="s">
        <v>10</v>
      </c>
      <c r="G4046" s="12">
        <v>947.17</v>
      </c>
      <c r="H4046" s="12">
        <v>28</v>
      </c>
      <c r="I4046" s="12">
        <v>189.434</v>
      </c>
      <c r="J4046" s="13">
        <v>0.01</v>
      </c>
      <c r="K4046" s="12" t="str">
        <f t="shared" si="252"/>
        <v>April</v>
      </c>
      <c r="L4046" s="24">
        <f t="shared" si="253"/>
        <v>0.2</v>
      </c>
      <c r="M4046" s="12">
        <f t="shared" si="254"/>
        <v>33.827500000000001</v>
      </c>
      <c r="N4046" s="19">
        <f t="shared" si="255"/>
        <v>937.6982999999999</v>
      </c>
    </row>
    <row r="4047" spans="1:14" x14ac:dyDescent="0.3">
      <c r="A4047" s="10" t="s">
        <v>4804</v>
      </c>
      <c r="B4047" s="11">
        <v>42191</v>
      </c>
      <c r="C4047" s="12" t="s">
        <v>4805</v>
      </c>
      <c r="D4047" s="12" t="s">
        <v>29</v>
      </c>
      <c r="E4047" s="12" t="s">
        <v>3</v>
      </c>
      <c r="F4047" s="12" t="s">
        <v>4</v>
      </c>
      <c r="G4047" s="12">
        <v>268.935</v>
      </c>
      <c r="H4047" s="12">
        <v>1</v>
      </c>
      <c r="I4047" s="12">
        <v>53.786999999999999</v>
      </c>
      <c r="J4047" s="13">
        <v>0.13</v>
      </c>
      <c r="K4047" s="12" t="str">
        <f t="shared" si="252"/>
        <v>July</v>
      </c>
      <c r="L4047" s="24">
        <f t="shared" si="253"/>
        <v>0.19999999999999998</v>
      </c>
      <c r="M4047" s="12">
        <f t="shared" si="254"/>
        <v>268.935</v>
      </c>
      <c r="N4047" s="19">
        <f t="shared" si="255"/>
        <v>233.97345000000001</v>
      </c>
    </row>
    <row r="4048" spans="1:14" x14ac:dyDescent="0.3">
      <c r="A4048" s="10" t="s">
        <v>4806</v>
      </c>
      <c r="B4048" s="11">
        <v>43109</v>
      </c>
      <c r="C4048" s="12" t="s">
        <v>1007</v>
      </c>
      <c r="D4048" s="12" t="s">
        <v>8</v>
      </c>
      <c r="E4048" s="12" t="s">
        <v>30</v>
      </c>
      <c r="F4048" s="12" t="s">
        <v>10</v>
      </c>
      <c r="G4048" s="12">
        <v>7.58</v>
      </c>
      <c r="H4048" s="12">
        <v>28</v>
      </c>
      <c r="I4048" s="12">
        <v>1.516</v>
      </c>
      <c r="J4048" s="13">
        <v>7.0000000000000007E-2</v>
      </c>
      <c r="K4048" s="12" t="str">
        <f t="shared" si="252"/>
        <v>January</v>
      </c>
      <c r="L4048" s="24">
        <f t="shared" si="253"/>
        <v>0.2</v>
      </c>
      <c r="M4048" s="12">
        <f t="shared" si="254"/>
        <v>0.27071428571428574</v>
      </c>
      <c r="N4048" s="19">
        <f t="shared" si="255"/>
        <v>7.0494000000000003</v>
      </c>
    </row>
    <row r="4049" spans="1:14" x14ac:dyDescent="0.3">
      <c r="A4049" s="10" t="s">
        <v>4807</v>
      </c>
      <c r="B4049" s="11">
        <v>42877</v>
      </c>
      <c r="C4049" s="12" t="s">
        <v>797</v>
      </c>
      <c r="D4049" s="12" t="s">
        <v>8</v>
      </c>
      <c r="E4049" s="12" t="s">
        <v>3</v>
      </c>
      <c r="F4049" s="12" t="s">
        <v>10</v>
      </c>
      <c r="G4049" s="12">
        <v>14.73</v>
      </c>
      <c r="H4049" s="12">
        <v>23</v>
      </c>
      <c r="I4049" s="12">
        <v>2.9460000000000002</v>
      </c>
      <c r="J4049" s="13">
        <v>0.1</v>
      </c>
      <c r="K4049" s="12" t="str">
        <f t="shared" si="252"/>
        <v>May</v>
      </c>
      <c r="L4049" s="24">
        <f t="shared" si="253"/>
        <v>0.2</v>
      </c>
      <c r="M4049" s="12">
        <f t="shared" si="254"/>
        <v>0.64043478260869569</v>
      </c>
      <c r="N4049" s="19">
        <f t="shared" si="255"/>
        <v>13.257</v>
      </c>
    </row>
    <row r="4050" spans="1:14" x14ac:dyDescent="0.3">
      <c r="A4050" s="10" t="s">
        <v>4808</v>
      </c>
      <c r="B4050" s="11">
        <v>43050</v>
      </c>
      <c r="C4050" s="12" t="s">
        <v>3967</v>
      </c>
      <c r="D4050" s="12" t="s">
        <v>29</v>
      </c>
      <c r="E4050" s="12" t="s">
        <v>30</v>
      </c>
      <c r="F4050" s="12" t="s">
        <v>10</v>
      </c>
      <c r="G4050" s="12">
        <v>9.8879999999999999</v>
      </c>
      <c r="H4050" s="12">
        <v>17</v>
      </c>
      <c r="I4050" s="12">
        <v>1.9776</v>
      </c>
      <c r="J4050" s="13">
        <v>7.0000000000000007E-2</v>
      </c>
      <c r="K4050" s="12" t="str">
        <f t="shared" si="252"/>
        <v>November</v>
      </c>
      <c r="L4050" s="24">
        <f t="shared" si="253"/>
        <v>0.2</v>
      </c>
      <c r="M4050" s="12">
        <f t="shared" si="254"/>
        <v>0.58164705882352941</v>
      </c>
      <c r="N4050" s="19">
        <f t="shared" si="255"/>
        <v>9.1958400000000005</v>
      </c>
    </row>
    <row r="4051" spans="1:14" x14ac:dyDescent="0.3">
      <c r="A4051" s="10" t="s">
        <v>4809</v>
      </c>
      <c r="B4051" s="11">
        <v>42333</v>
      </c>
      <c r="C4051" s="12" t="s">
        <v>2031</v>
      </c>
      <c r="D4051" s="12" t="s">
        <v>8</v>
      </c>
      <c r="E4051" s="12" t="s">
        <v>30</v>
      </c>
      <c r="F4051" s="12" t="s">
        <v>10</v>
      </c>
      <c r="G4051" s="12">
        <v>1117.92</v>
      </c>
      <c r="H4051" s="12">
        <v>22</v>
      </c>
      <c r="I4051" s="12">
        <v>223.584</v>
      </c>
      <c r="J4051" s="13">
        <v>0.15</v>
      </c>
      <c r="K4051" s="12" t="str">
        <f t="shared" si="252"/>
        <v>November</v>
      </c>
      <c r="L4051" s="24">
        <f t="shared" si="253"/>
        <v>0.19999999999999998</v>
      </c>
      <c r="M4051" s="12">
        <f t="shared" si="254"/>
        <v>50.81454545454546</v>
      </c>
      <c r="N4051" s="19">
        <f t="shared" si="255"/>
        <v>950.23200000000008</v>
      </c>
    </row>
    <row r="4052" spans="1:14" x14ac:dyDescent="0.3">
      <c r="A4052" s="10" t="s">
        <v>4810</v>
      </c>
      <c r="B4052" s="11">
        <v>42196</v>
      </c>
      <c r="C4052" s="12" t="s">
        <v>81</v>
      </c>
      <c r="D4052" s="12" t="s">
        <v>45</v>
      </c>
      <c r="E4052" s="12" t="s">
        <v>3</v>
      </c>
      <c r="F4052" s="12" t="s">
        <v>10</v>
      </c>
      <c r="G4052" s="12">
        <v>123.14400000000001</v>
      </c>
      <c r="H4052" s="12">
        <v>12</v>
      </c>
      <c r="I4052" s="12">
        <v>24.628799999999998</v>
      </c>
      <c r="J4052" s="13">
        <v>0.03</v>
      </c>
      <c r="K4052" s="12" t="str">
        <f t="shared" si="252"/>
        <v>July</v>
      </c>
      <c r="L4052" s="24">
        <f t="shared" si="253"/>
        <v>0.19999999999999998</v>
      </c>
      <c r="M4052" s="12">
        <f t="shared" si="254"/>
        <v>10.262</v>
      </c>
      <c r="N4052" s="19">
        <f t="shared" si="255"/>
        <v>119.44968</v>
      </c>
    </row>
    <row r="4053" spans="1:14" x14ac:dyDescent="0.3">
      <c r="A4053" s="10" t="s">
        <v>4811</v>
      </c>
      <c r="B4053" s="11">
        <v>42934</v>
      </c>
      <c r="C4053" s="12" t="s">
        <v>2921</v>
      </c>
      <c r="D4053" s="12" t="s">
        <v>45</v>
      </c>
      <c r="E4053" s="12" t="s">
        <v>3</v>
      </c>
      <c r="F4053" s="12" t="s">
        <v>18</v>
      </c>
      <c r="G4053" s="12">
        <v>15.576000000000001</v>
      </c>
      <c r="H4053" s="12">
        <v>5</v>
      </c>
      <c r="I4053" s="12">
        <v>3.1152000000000002</v>
      </c>
      <c r="J4053" s="13">
        <v>0.04</v>
      </c>
      <c r="K4053" s="12" t="str">
        <f t="shared" si="252"/>
        <v>July</v>
      </c>
      <c r="L4053" s="24">
        <f t="shared" si="253"/>
        <v>0.2</v>
      </c>
      <c r="M4053" s="12">
        <f t="shared" si="254"/>
        <v>3.1152000000000002</v>
      </c>
      <c r="N4053" s="19">
        <f t="shared" si="255"/>
        <v>14.952960000000001</v>
      </c>
    </row>
    <row r="4054" spans="1:14" x14ac:dyDescent="0.3">
      <c r="A4054" s="10" t="s">
        <v>4812</v>
      </c>
      <c r="B4054" s="11">
        <v>42458</v>
      </c>
      <c r="C4054" s="12" t="s">
        <v>2741</v>
      </c>
      <c r="D4054" s="12" t="s">
        <v>29</v>
      </c>
      <c r="E4054" s="12" t="s">
        <v>3</v>
      </c>
      <c r="F4054" s="12" t="s">
        <v>10</v>
      </c>
      <c r="G4054" s="12">
        <v>212.64</v>
      </c>
      <c r="H4054" s="12">
        <v>8</v>
      </c>
      <c r="I4054" s="12">
        <v>42.527999999999999</v>
      </c>
      <c r="J4054" s="13">
        <v>0.25</v>
      </c>
      <c r="K4054" s="12" t="str">
        <f t="shared" si="252"/>
        <v>March</v>
      </c>
      <c r="L4054" s="24">
        <f t="shared" si="253"/>
        <v>0.2</v>
      </c>
      <c r="M4054" s="12">
        <f t="shared" si="254"/>
        <v>26.58</v>
      </c>
      <c r="N4054" s="19">
        <f t="shared" si="255"/>
        <v>159.47999999999999</v>
      </c>
    </row>
    <row r="4055" spans="1:14" x14ac:dyDescent="0.3">
      <c r="A4055" s="10" t="s">
        <v>4813</v>
      </c>
      <c r="B4055" s="11">
        <v>42920</v>
      </c>
      <c r="C4055" s="12" t="s">
        <v>386</v>
      </c>
      <c r="D4055" s="12" t="s">
        <v>29</v>
      </c>
      <c r="E4055" s="12" t="s">
        <v>9</v>
      </c>
      <c r="F4055" s="12" t="s">
        <v>4</v>
      </c>
      <c r="G4055" s="12">
        <v>658.74599999999998</v>
      </c>
      <c r="H4055" s="12">
        <v>12</v>
      </c>
      <c r="I4055" s="12">
        <v>131.7492</v>
      </c>
      <c r="J4055" s="13">
        <v>0.04</v>
      </c>
      <c r="K4055" s="12" t="str">
        <f t="shared" si="252"/>
        <v>July</v>
      </c>
      <c r="L4055" s="24">
        <f t="shared" si="253"/>
        <v>0.2</v>
      </c>
      <c r="M4055" s="12">
        <f t="shared" si="254"/>
        <v>54.895499999999998</v>
      </c>
      <c r="N4055" s="19">
        <f t="shared" si="255"/>
        <v>632.39616000000001</v>
      </c>
    </row>
    <row r="4056" spans="1:14" x14ac:dyDescent="0.3">
      <c r="A4056" s="10" t="s">
        <v>4814</v>
      </c>
      <c r="B4056" s="11">
        <v>42534</v>
      </c>
      <c r="C4056" s="12" t="s">
        <v>1496</v>
      </c>
      <c r="D4056" s="12" t="s">
        <v>2</v>
      </c>
      <c r="E4056" s="12" t="s">
        <v>30</v>
      </c>
      <c r="F4056" s="12" t="s">
        <v>10</v>
      </c>
      <c r="G4056" s="12">
        <v>8.26</v>
      </c>
      <c r="H4056" s="12">
        <v>9</v>
      </c>
      <c r="I4056" s="12">
        <v>1.6519999999999999</v>
      </c>
      <c r="J4056" s="13">
        <v>0.21</v>
      </c>
      <c r="K4056" s="12" t="str">
        <f t="shared" si="252"/>
        <v>June</v>
      </c>
      <c r="L4056" s="24">
        <f t="shared" si="253"/>
        <v>0.19999999999999998</v>
      </c>
      <c r="M4056" s="12">
        <f t="shared" si="254"/>
        <v>0.9177777777777778</v>
      </c>
      <c r="N4056" s="19">
        <f t="shared" si="255"/>
        <v>6.5253999999999994</v>
      </c>
    </row>
    <row r="4057" spans="1:14" x14ac:dyDescent="0.3">
      <c r="A4057" s="10" t="s">
        <v>4815</v>
      </c>
      <c r="B4057" s="11">
        <v>42418</v>
      </c>
      <c r="C4057" s="12" t="s">
        <v>531</v>
      </c>
      <c r="D4057" s="12" t="s">
        <v>29</v>
      </c>
      <c r="E4057" s="12" t="s">
        <v>3</v>
      </c>
      <c r="F4057" s="12" t="s">
        <v>10</v>
      </c>
      <c r="G4057" s="12">
        <v>61.06</v>
      </c>
      <c r="H4057" s="12">
        <v>6</v>
      </c>
      <c r="I4057" s="12">
        <v>12.212</v>
      </c>
      <c r="J4057" s="13">
        <v>0.02</v>
      </c>
      <c r="K4057" s="12" t="str">
        <f t="shared" si="252"/>
        <v>February</v>
      </c>
      <c r="L4057" s="24">
        <f t="shared" si="253"/>
        <v>0.19999999999999998</v>
      </c>
      <c r="M4057" s="12">
        <f t="shared" si="254"/>
        <v>10.176666666666668</v>
      </c>
      <c r="N4057" s="19">
        <f t="shared" si="255"/>
        <v>59.838799999999999</v>
      </c>
    </row>
    <row r="4058" spans="1:14" x14ac:dyDescent="0.3">
      <c r="A4058" s="10" t="s">
        <v>4816</v>
      </c>
      <c r="B4058" s="11">
        <v>43445</v>
      </c>
      <c r="C4058" s="12" t="s">
        <v>1522</v>
      </c>
      <c r="D4058" s="12" t="s">
        <v>2</v>
      </c>
      <c r="E4058" s="12" t="s">
        <v>3</v>
      </c>
      <c r="F4058" s="12" t="s">
        <v>10</v>
      </c>
      <c r="G4058" s="12">
        <v>9.9600000000000009</v>
      </c>
      <c r="H4058" s="12">
        <v>2</v>
      </c>
      <c r="I4058" s="12">
        <v>1.992</v>
      </c>
      <c r="J4058" s="13">
        <v>0.14000000000000001</v>
      </c>
      <c r="K4058" s="12" t="str">
        <f t="shared" si="252"/>
        <v>December</v>
      </c>
      <c r="L4058" s="24">
        <f t="shared" si="253"/>
        <v>0.19999999999999998</v>
      </c>
      <c r="M4058" s="12">
        <f t="shared" si="254"/>
        <v>4.9800000000000004</v>
      </c>
      <c r="N4058" s="19">
        <f t="shared" si="255"/>
        <v>8.5655999999999999</v>
      </c>
    </row>
    <row r="4059" spans="1:14" x14ac:dyDescent="0.3">
      <c r="A4059" s="10" t="s">
        <v>4817</v>
      </c>
      <c r="B4059" s="11">
        <v>43223</v>
      </c>
      <c r="C4059" s="12" t="s">
        <v>524</v>
      </c>
      <c r="D4059" s="12" t="s">
        <v>8</v>
      </c>
      <c r="E4059" s="12" t="s">
        <v>3</v>
      </c>
      <c r="F4059" s="12" t="s">
        <v>10</v>
      </c>
      <c r="G4059" s="12">
        <v>7.9</v>
      </c>
      <c r="H4059" s="12">
        <v>10</v>
      </c>
      <c r="I4059" s="12">
        <v>1.58</v>
      </c>
      <c r="J4059" s="13">
        <v>0.06</v>
      </c>
      <c r="K4059" s="12" t="str">
        <f t="shared" si="252"/>
        <v>May</v>
      </c>
      <c r="L4059" s="24">
        <f t="shared" si="253"/>
        <v>0.2</v>
      </c>
      <c r="M4059" s="12">
        <f t="shared" si="254"/>
        <v>0.79</v>
      </c>
      <c r="N4059" s="19">
        <f t="shared" si="255"/>
        <v>7.4260000000000002</v>
      </c>
    </row>
    <row r="4060" spans="1:14" x14ac:dyDescent="0.3">
      <c r="A4060" s="10" t="s">
        <v>4818</v>
      </c>
      <c r="B4060" s="11">
        <v>42797</v>
      </c>
      <c r="C4060" s="12" t="s">
        <v>1450</v>
      </c>
      <c r="D4060" s="12" t="s">
        <v>45</v>
      </c>
      <c r="E4060" s="12" t="s">
        <v>9</v>
      </c>
      <c r="F4060" s="12" t="s">
        <v>10</v>
      </c>
      <c r="G4060" s="12">
        <v>25.35</v>
      </c>
      <c r="H4060" s="12">
        <v>11</v>
      </c>
      <c r="I4060" s="12">
        <v>5.07</v>
      </c>
      <c r="J4060" s="13">
        <v>0.03</v>
      </c>
      <c r="K4060" s="12" t="str">
        <f t="shared" si="252"/>
        <v>March</v>
      </c>
      <c r="L4060" s="24">
        <f t="shared" si="253"/>
        <v>0.2</v>
      </c>
      <c r="M4060" s="12">
        <f t="shared" si="254"/>
        <v>2.3045454545454547</v>
      </c>
      <c r="N4060" s="19">
        <f t="shared" si="255"/>
        <v>24.589500000000001</v>
      </c>
    </row>
    <row r="4061" spans="1:14" x14ac:dyDescent="0.3">
      <c r="A4061" s="10" t="s">
        <v>4819</v>
      </c>
      <c r="B4061" s="11">
        <v>43093</v>
      </c>
      <c r="C4061" s="12" t="s">
        <v>1077</v>
      </c>
      <c r="D4061" s="12" t="s">
        <v>29</v>
      </c>
      <c r="E4061" s="12" t="s">
        <v>9</v>
      </c>
      <c r="F4061" s="12" t="s">
        <v>10</v>
      </c>
      <c r="G4061" s="12">
        <v>33.4</v>
      </c>
      <c r="H4061" s="12">
        <v>18</v>
      </c>
      <c r="I4061" s="12">
        <v>6.68</v>
      </c>
      <c r="J4061" s="13">
        <v>0.11</v>
      </c>
      <c r="K4061" s="12" t="str">
        <f t="shared" si="252"/>
        <v>December</v>
      </c>
      <c r="L4061" s="24">
        <f t="shared" si="253"/>
        <v>0.2</v>
      </c>
      <c r="M4061" s="12">
        <f t="shared" si="254"/>
        <v>1.8555555555555554</v>
      </c>
      <c r="N4061" s="19">
        <f t="shared" si="255"/>
        <v>29.725999999999999</v>
      </c>
    </row>
    <row r="4062" spans="1:14" x14ac:dyDescent="0.3">
      <c r="A4062" s="10" t="s">
        <v>4820</v>
      </c>
      <c r="B4062" s="11">
        <v>42926</v>
      </c>
      <c r="C4062" s="12" t="s">
        <v>1520</v>
      </c>
      <c r="D4062" s="12" t="s">
        <v>8</v>
      </c>
      <c r="E4062" s="12" t="s">
        <v>9</v>
      </c>
      <c r="F4062" s="12" t="s">
        <v>18</v>
      </c>
      <c r="G4062" s="12">
        <v>837.6</v>
      </c>
      <c r="H4062" s="12">
        <v>17</v>
      </c>
      <c r="I4062" s="12">
        <v>167.52</v>
      </c>
      <c r="J4062" s="13">
        <v>0.2</v>
      </c>
      <c r="K4062" s="12" t="str">
        <f t="shared" si="252"/>
        <v>July</v>
      </c>
      <c r="L4062" s="24">
        <f t="shared" si="253"/>
        <v>0.2</v>
      </c>
      <c r="M4062" s="12">
        <f t="shared" si="254"/>
        <v>49.27058823529412</v>
      </c>
      <c r="N4062" s="19">
        <f t="shared" si="255"/>
        <v>670.08</v>
      </c>
    </row>
    <row r="4063" spans="1:14" x14ac:dyDescent="0.3">
      <c r="A4063" s="10" t="s">
        <v>4821</v>
      </c>
      <c r="B4063" s="11">
        <v>42990</v>
      </c>
      <c r="C4063" s="12" t="s">
        <v>47</v>
      </c>
      <c r="D4063" s="12" t="s">
        <v>8</v>
      </c>
      <c r="E4063" s="12" t="s">
        <v>3</v>
      </c>
      <c r="F4063" s="12" t="s">
        <v>18</v>
      </c>
      <c r="G4063" s="12">
        <v>40.68</v>
      </c>
      <c r="H4063" s="12">
        <v>25</v>
      </c>
      <c r="I4063" s="12">
        <v>8.1359999999999992</v>
      </c>
      <c r="J4063" s="13">
        <v>0.25</v>
      </c>
      <c r="K4063" s="12" t="str">
        <f t="shared" si="252"/>
        <v>September</v>
      </c>
      <c r="L4063" s="24">
        <f t="shared" si="253"/>
        <v>0.19999999999999998</v>
      </c>
      <c r="M4063" s="12">
        <f t="shared" si="254"/>
        <v>1.6272</v>
      </c>
      <c r="N4063" s="19">
        <f t="shared" si="255"/>
        <v>30.509999999999998</v>
      </c>
    </row>
    <row r="4064" spans="1:14" x14ac:dyDescent="0.3">
      <c r="A4064" s="10" t="s">
        <v>4822</v>
      </c>
      <c r="B4064" s="11">
        <v>43424</v>
      </c>
      <c r="C4064" s="12" t="s">
        <v>1105</v>
      </c>
      <c r="D4064" s="12" t="s">
        <v>8</v>
      </c>
      <c r="E4064" s="12" t="s">
        <v>3</v>
      </c>
      <c r="F4064" s="12" t="s">
        <v>4</v>
      </c>
      <c r="G4064" s="12">
        <v>209.56800000000001</v>
      </c>
      <c r="H4064" s="12">
        <v>17</v>
      </c>
      <c r="I4064" s="12">
        <v>41.913600000000002</v>
      </c>
      <c r="J4064" s="13">
        <v>0.01</v>
      </c>
      <c r="K4064" s="12" t="str">
        <f t="shared" si="252"/>
        <v>November</v>
      </c>
      <c r="L4064" s="24">
        <f t="shared" si="253"/>
        <v>0.2</v>
      </c>
      <c r="M4064" s="12">
        <f t="shared" si="254"/>
        <v>12.327529411764706</v>
      </c>
      <c r="N4064" s="19">
        <f t="shared" si="255"/>
        <v>207.47232000000002</v>
      </c>
    </row>
    <row r="4065" spans="1:14" x14ac:dyDescent="0.3">
      <c r="A4065" s="10" t="s">
        <v>4823</v>
      </c>
      <c r="B4065" s="11">
        <v>42716</v>
      </c>
      <c r="C4065" s="12" t="s">
        <v>332</v>
      </c>
      <c r="D4065" s="12" t="s">
        <v>45</v>
      </c>
      <c r="E4065" s="12" t="s">
        <v>3</v>
      </c>
      <c r="F4065" s="12" t="s">
        <v>18</v>
      </c>
      <c r="G4065" s="12">
        <v>22.367999999999999</v>
      </c>
      <c r="H4065" s="12">
        <v>16</v>
      </c>
      <c r="I4065" s="12">
        <v>4.4736000000000002</v>
      </c>
      <c r="J4065" s="13">
        <v>0.12</v>
      </c>
      <c r="K4065" s="12" t="str">
        <f t="shared" si="252"/>
        <v>December</v>
      </c>
      <c r="L4065" s="24">
        <f t="shared" si="253"/>
        <v>0.2</v>
      </c>
      <c r="M4065" s="12">
        <f t="shared" si="254"/>
        <v>1.3979999999999999</v>
      </c>
      <c r="N4065" s="19">
        <f t="shared" si="255"/>
        <v>19.68384</v>
      </c>
    </row>
    <row r="4066" spans="1:14" x14ac:dyDescent="0.3">
      <c r="A4066" s="10" t="s">
        <v>4824</v>
      </c>
      <c r="B4066" s="11">
        <v>43161</v>
      </c>
      <c r="C4066" s="12" t="s">
        <v>3089</v>
      </c>
      <c r="D4066" s="12" t="s">
        <v>8</v>
      </c>
      <c r="E4066" s="12" t="s">
        <v>3</v>
      </c>
      <c r="F4066" s="12" t="s">
        <v>10</v>
      </c>
      <c r="G4066" s="12">
        <v>3.8820000000000001</v>
      </c>
      <c r="H4066" s="12">
        <v>20</v>
      </c>
      <c r="I4066" s="12">
        <v>0.77639999999999998</v>
      </c>
      <c r="J4066" s="13">
        <v>0.24</v>
      </c>
      <c r="K4066" s="12" t="str">
        <f t="shared" si="252"/>
        <v>March</v>
      </c>
      <c r="L4066" s="24">
        <f t="shared" si="253"/>
        <v>0.19999999999999998</v>
      </c>
      <c r="M4066" s="12">
        <f t="shared" si="254"/>
        <v>0.19409999999999999</v>
      </c>
      <c r="N4066" s="19">
        <f t="shared" si="255"/>
        <v>2.9503200000000001</v>
      </c>
    </row>
    <row r="4067" spans="1:14" x14ac:dyDescent="0.3">
      <c r="A4067" s="10" t="s">
        <v>4825</v>
      </c>
      <c r="B4067" s="11">
        <v>43364</v>
      </c>
      <c r="C4067" s="12" t="s">
        <v>47</v>
      </c>
      <c r="D4067" s="12" t="s">
        <v>8</v>
      </c>
      <c r="E4067" s="12" t="s">
        <v>3</v>
      </c>
      <c r="F4067" s="12" t="s">
        <v>10</v>
      </c>
      <c r="G4067" s="12">
        <v>1.9079999999999999</v>
      </c>
      <c r="H4067" s="12">
        <v>23</v>
      </c>
      <c r="I4067" s="12">
        <v>0.38159999999999999</v>
      </c>
      <c r="J4067" s="13">
        <v>0.04</v>
      </c>
      <c r="K4067" s="12" t="str">
        <f t="shared" si="252"/>
        <v>September</v>
      </c>
      <c r="L4067" s="24">
        <f t="shared" si="253"/>
        <v>0.2</v>
      </c>
      <c r="M4067" s="12">
        <f t="shared" si="254"/>
        <v>8.2956521739130429E-2</v>
      </c>
      <c r="N4067" s="19">
        <f t="shared" si="255"/>
        <v>1.83168</v>
      </c>
    </row>
    <row r="4068" spans="1:14" x14ac:dyDescent="0.3">
      <c r="A4068" s="10" t="s">
        <v>4826</v>
      </c>
      <c r="B4068" s="11">
        <v>43220</v>
      </c>
      <c r="C4068" s="12" t="s">
        <v>3738</v>
      </c>
      <c r="D4068" s="12" t="s">
        <v>2</v>
      </c>
      <c r="E4068" s="12" t="s">
        <v>30</v>
      </c>
      <c r="F4068" s="12" t="s">
        <v>10</v>
      </c>
      <c r="G4068" s="12">
        <v>43.372</v>
      </c>
      <c r="H4068" s="12">
        <v>21</v>
      </c>
      <c r="I4068" s="12">
        <v>8.6744000000000003</v>
      </c>
      <c r="J4068" s="13">
        <v>0.02</v>
      </c>
      <c r="K4068" s="12" t="str">
        <f t="shared" si="252"/>
        <v>April</v>
      </c>
      <c r="L4068" s="24">
        <f t="shared" si="253"/>
        <v>0.2</v>
      </c>
      <c r="M4068" s="12">
        <f t="shared" si="254"/>
        <v>2.0653333333333332</v>
      </c>
      <c r="N4068" s="19">
        <f t="shared" si="255"/>
        <v>42.504559999999998</v>
      </c>
    </row>
    <row r="4069" spans="1:14" x14ac:dyDescent="0.3">
      <c r="A4069" s="10" t="s">
        <v>4827</v>
      </c>
      <c r="B4069" s="11">
        <v>42074</v>
      </c>
      <c r="C4069" s="12" t="s">
        <v>3011</v>
      </c>
      <c r="D4069" s="12" t="s">
        <v>45</v>
      </c>
      <c r="E4069" s="12" t="s">
        <v>3</v>
      </c>
      <c r="F4069" s="12" t="s">
        <v>18</v>
      </c>
      <c r="G4069" s="12">
        <v>783.96</v>
      </c>
      <c r="H4069" s="12">
        <v>13</v>
      </c>
      <c r="I4069" s="12">
        <v>156.792</v>
      </c>
      <c r="J4069" s="13">
        <v>0.06</v>
      </c>
      <c r="K4069" s="12" t="str">
        <f t="shared" si="252"/>
        <v>March</v>
      </c>
      <c r="L4069" s="24">
        <f t="shared" si="253"/>
        <v>0.19999999999999998</v>
      </c>
      <c r="M4069" s="12">
        <f t="shared" si="254"/>
        <v>60.304615384615389</v>
      </c>
      <c r="N4069" s="19">
        <f t="shared" si="255"/>
        <v>736.92240000000004</v>
      </c>
    </row>
    <row r="4070" spans="1:14" x14ac:dyDescent="0.3">
      <c r="A4070" s="10" t="s">
        <v>4828</v>
      </c>
      <c r="B4070" s="11">
        <v>43099</v>
      </c>
      <c r="C4070" s="12" t="s">
        <v>1090</v>
      </c>
      <c r="D4070" s="12" t="s">
        <v>45</v>
      </c>
      <c r="E4070" s="12" t="s">
        <v>3</v>
      </c>
      <c r="F4070" s="12" t="s">
        <v>10</v>
      </c>
      <c r="G4070" s="12">
        <v>5.9039999999999999</v>
      </c>
      <c r="H4070" s="12">
        <v>6</v>
      </c>
      <c r="I4070" s="12">
        <v>1.1808000000000001</v>
      </c>
      <c r="J4070" s="13">
        <v>0.23</v>
      </c>
      <c r="K4070" s="12" t="str">
        <f t="shared" si="252"/>
        <v>December</v>
      </c>
      <c r="L4070" s="24">
        <f t="shared" si="253"/>
        <v>0.2</v>
      </c>
      <c r="M4070" s="12">
        <f t="shared" si="254"/>
        <v>0.98399999999999999</v>
      </c>
      <c r="N4070" s="19">
        <f t="shared" si="255"/>
        <v>4.5460799999999999</v>
      </c>
    </row>
    <row r="4071" spans="1:14" x14ac:dyDescent="0.3">
      <c r="A4071" s="10" t="s">
        <v>4829</v>
      </c>
      <c r="B4071" s="11">
        <v>42264</v>
      </c>
      <c r="C4071" s="12" t="s">
        <v>4805</v>
      </c>
      <c r="D4071" s="12" t="s">
        <v>29</v>
      </c>
      <c r="E4071" s="12" t="s">
        <v>3</v>
      </c>
      <c r="F4071" s="12" t="s">
        <v>10</v>
      </c>
      <c r="G4071" s="12">
        <v>182.94</v>
      </c>
      <c r="H4071" s="12">
        <v>25</v>
      </c>
      <c r="I4071" s="12">
        <v>36.588000000000001</v>
      </c>
      <c r="J4071" s="13">
        <v>0.23</v>
      </c>
      <c r="K4071" s="12" t="str">
        <f t="shared" si="252"/>
        <v>September</v>
      </c>
      <c r="L4071" s="24">
        <f t="shared" si="253"/>
        <v>0.2</v>
      </c>
      <c r="M4071" s="12">
        <f t="shared" si="254"/>
        <v>7.3175999999999997</v>
      </c>
      <c r="N4071" s="19">
        <f t="shared" si="255"/>
        <v>140.8638</v>
      </c>
    </row>
    <row r="4072" spans="1:14" x14ac:dyDescent="0.3">
      <c r="A4072" s="10" t="s">
        <v>4830</v>
      </c>
      <c r="B4072" s="11">
        <v>43428</v>
      </c>
      <c r="C4072" s="12" t="s">
        <v>1145</v>
      </c>
      <c r="D4072" s="12" t="s">
        <v>8</v>
      </c>
      <c r="E4072" s="12" t="s">
        <v>3</v>
      </c>
      <c r="F4072" s="12" t="s">
        <v>10</v>
      </c>
      <c r="G4072" s="12">
        <v>27.76</v>
      </c>
      <c r="H4072" s="12">
        <v>3</v>
      </c>
      <c r="I4072" s="12">
        <v>5.5519999999999996</v>
      </c>
      <c r="J4072" s="13">
        <v>0.01</v>
      </c>
      <c r="K4072" s="12" t="str">
        <f t="shared" si="252"/>
        <v>November</v>
      </c>
      <c r="L4072" s="24">
        <f t="shared" si="253"/>
        <v>0.19999999999999998</v>
      </c>
      <c r="M4072" s="12">
        <f t="shared" si="254"/>
        <v>9.2533333333333339</v>
      </c>
      <c r="N4072" s="19">
        <f t="shared" si="255"/>
        <v>27.482400000000002</v>
      </c>
    </row>
    <row r="4073" spans="1:14" x14ac:dyDescent="0.3">
      <c r="A4073" s="10" t="s">
        <v>4831</v>
      </c>
      <c r="B4073" s="11">
        <v>42484</v>
      </c>
      <c r="C4073" s="12" t="s">
        <v>2043</v>
      </c>
      <c r="D4073" s="12" t="s">
        <v>8</v>
      </c>
      <c r="E4073" s="12" t="s">
        <v>30</v>
      </c>
      <c r="F4073" s="12" t="s">
        <v>10</v>
      </c>
      <c r="G4073" s="12">
        <v>25.99</v>
      </c>
      <c r="H4073" s="12">
        <v>9</v>
      </c>
      <c r="I4073" s="12">
        <v>5.1980000000000004</v>
      </c>
      <c r="J4073" s="13">
        <v>0.22</v>
      </c>
      <c r="K4073" s="12" t="str">
        <f t="shared" si="252"/>
        <v>April</v>
      </c>
      <c r="L4073" s="24">
        <f t="shared" si="253"/>
        <v>0.20000000000000004</v>
      </c>
      <c r="M4073" s="12">
        <f t="shared" si="254"/>
        <v>2.8877777777777776</v>
      </c>
      <c r="N4073" s="19">
        <f t="shared" si="255"/>
        <v>20.272199999999998</v>
      </c>
    </row>
    <row r="4074" spans="1:14" x14ac:dyDescent="0.3">
      <c r="A4074" s="10" t="s">
        <v>4832</v>
      </c>
      <c r="B4074" s="11">
        <v>42616</v>
      </c>
      <c r="C4074" s="12" t="s">
        <v>1428</v>
      </c>
      <c r="D4074" s="12" t="s">
        <v>29</v>
      </c>
      <c r="E4074" s="12" t="s">
        <v>9</v>
      </c>
      <c r="F4074" s="12" t="s">
        <v>18</v>
      </c>
      <c r="G4074" s="12">
        <v>113.52</v>
      </c>
      <c r="H4074" s="12">
        <v>4</v>
      </c>
      <c r="I4074" s="12">
        <v>22.704000000000001</v>
      </c>
      <c r="J4074" s="13">
        <v>0.18</v>
      </c>
      <c r="K4074" s="12" t="str">
        <f t="shared" si="252"/>
        <v>September</v>
      </c>
      <c r="L4074" s="24">
        <f t="shared" si="253"/>
        <v>0.2</v>
      </c>
      <c r="M4074" s="12">
        <f t="shared" si="254"/>
        <v>28.38</v>
      </c>
      <c r="N4074" s="19">
        <f t="shared" si="255"/>
        <v>93.086399999999998</v>
      </c>
    </row>
    <row r="4075" spans="1:14" x14ac:dyDescent="0.3">
      <c r="A4075" s="10" t="s">
        <v>4833</v>
      </c>
      <c r="B4075" s="11">
        <v>43137</v>
      </c>
      <c r="C4075" s="12" t="s">
        <v>4834</v>
      </c>
      <c r="D4075" s="12" t="s">
        <v>2</v>
      </c>
      <c r="E4075" s="12" t="s">
        <v>3</v>
      </c>
      <c r="F4075" s="12" t="s">
        <v>10</v>
      </c>
      <c r="G4075" s="12">
        <v>25.344000000000001</v>
      </c>
      <c r="H4075" s="12">
        <v>17</v>
      </c>
      <c r="I4075" s="12">
        <v>5.0688000000000004</v>
      </c>
      <c r="J4075" s="13">
        <v>0.14000000000000001</v>
      </c>
      <c r="K4075" s="12" t="str">
        <f t="shared" si="252"/>
        <v>February</v>
      </c>
      <c r="L4075" s="24">
        <f t="shared" si="253"/>
        <v>0.2</v>
      </c>
      <c r="M4075" s="12">
        <f t="shared" si="254"/>
        <v>1.4908235294117649</v>
      </c>
      <c r="N4075" s="19">
        <f t="shared" si="255"/>
        <v>21.795840000000002</v>
      </c>
    </row>
    <row r="4076" spans="1:14" x14ac:dyDescent="0.3">
      <c r="A4076" s="10" t="s">
        <v>4835</v>
      </c>
      <c r="B4076" s="11">
        <v>42997</v>
      </c>
      <c r="C4076" s="12" t="s">
        <v>910</v>
      </c>
      <c r="D4076" s="12" t="s">
        <v>29</v>
      </c>
      <c r="E4076" s="12" t="s">
        <v>30</v>
      </c>
      <c r="F4076" s="12" t="s">
        <v>10</v>
      </c>
      <c r="G4076" s="12">
        <v>11.952</v>
      </c>
      <c r="H4076" s="12">
        <v>2</v>
      </c>
      <c r="I4076" s="12">
        <v>2.3904000000000001</v>
      </c>
      <c r="J4076" s="13">
        <v>0.18</v>
      </c>
      <c r="K4076" s="12" t="str">
        <f t="shared" si="252"/>
        <v>September</v>
      </c>
      <c r="L4076" s="24">
        <f t="shared" si="253"/>
        <v>0.2</v>
      </c>
      <c r="M4076" s="12">
        <f t="shared" si="254"/>
        <v>5.976</v>
      </c>
      <c r="N4076" s="19">
        <f t="shared" si="255"/>
        <v>9.8006399999999996</v>
      </c>
    </row>
    <row r="4077" spans="1:14" x14ac:dyDescent="0.3">
      <c r="A4077" s="10" t="s">
        <v>4836</v>
      </c>
      <c r="B4077" s="11">
        <v>42308</v>
      </c>
      <c r="C4077" s="12" t="s">
        <v>2456</v>
      </c>
      <c r="D4077" s="12" t="s">
        <v>29</v>
      </c>
      <c r="E4077" s="12" t="s">
        <v>3</v>
      </c>
      <c r="F4077" s="12" t="s">
        <v>18</v>
      </c>
      <c r="G4077" s="12">
        <v>742.33600000000001</v>
      </c>
      <c r="H4077" s="12">
        <v>13</v>
      </c>
      <c r="I4077" s="12">
        <v>148.46719999999999</v>
      </c>
      <c r="J4077" s="13">
        <v>0</v>
      </c>
      <c r="K4077" s="12" t="str">
        <f t="shared" si="252"/>
        <v>October</v>
      </c>
      <c r="L4077" s="24">
        <f t="shared" si="253"/>
        <v>0.19999999999999998</v>
      </c>
      <c r="M4077" s="12">
        <f t="shared" si="254"/>
        <v>57.102769230769233</v>
      </c>
      <c r="N4077" s="19">
        <f t="shared" si="255"/>
        <v>742.33600000000001</v>
      </c>
    </row>
    <row r="4078" spans="1:14" x14ac:dyDescent="0.3">
      <c r="A4078" s="10" t="s">
        <v>4837</v>
      </c>
      <c r="B4078" s="11">
        <v>43427</v>
      </c>
      <c r="C4078" s="12" t="s">
        <v>717</v>
      </c>
      <c r="D4078" s="12" t="s">
        <v>2</v>
      </c>
      <c r="E4078" s="12" t="s">
        <v>3</v>
      </c>
      <c r="F4078" s="12" t="s">
        <v>4</v>
      </c>
      <c r="G4078" s="12">
        <v>6.4640000000000004</v>
      </c>
      <c r="H4078" s="12">
        <v>25</v>
      </c>
      <c r="I4078" s="12">
        <v>1.2927999999999999</v>
      </c>
      <c r="J4078" s="13">
        <v>0</v>
      </c>
      <c r="K4078" s="12" t="str">
        <f t="shared" si="252"/>
        <v>November</v>
      </c>
      <c r="L4078" s="24">
        <f t="shared" si="253"/>
        <v>0.19999999999999998</v>
      </c>
      <c r="M4078" s="12">
        <f t="shared" si="254"/>
        <v>0.25856000000000001</v>
      </c>
      <c r="N4078" s="19">
        <f t="shared" si="255"/>
        <v>6.4640000000000004</v>
      </c>
    </row>
    <row r="4079" spans="1:14" x14ac:dyDescent="0.3">
      <c r="A4079" s="10" t="s">
        <v>4838</v>
      </c>
      <c r="B4079" s="11">
        <v>43420</v>
      </c>
      <c r="C4079" s="12" t="s">
        <v>4522</v>
      </c>
      <c r="D4079" s="12" t="s">
        <v>8</v>
      </c>
      <c r="E4079" s="12" t="s">
        <v>30</v>
      </c>
      <c r="F4079" s="12" t="s">
        <v>10</v>
      </c>
      <c r="G4079" s="12">
        <v>23.36</v>
      </c>
      <c r="H4079" s="12">
        <v>14</v>
      </c>
      <c r="I4079" s="12">
        <v>4.6719999999999997</v>
      </c>
      <c r="J4079" s="13">
        <v>0</v>
      </c>
      <c r="K4079" s="12" t="str">
        <f t="shared" si="252"/>
        <v>November</v>
      </c>
      <c r="L4079" s="24">
        <f t="shared" si="253"/>
        <v>0.19999999999999998</v>
      </c>
      <c r="M4079" s="12">
        <f t="shared" si="254"/>
        <v>1.6685714285714286</v>
      </c>
      <c r="N4079" s="19">
        <f t="shared" si="255"/>
        <v>23.36</v>
      </c>
    </row>
    <row r="4080" spans="1:14" x14ac:dyDescent="0.3">
      <c r="A4080" s="10" t="s">
        <v>4839</v>
      </c>
      <c r="B4080" s="11">
        <v>42785</v>
      </c>
      <c r="C4080" s="12" t="s">
        <v>1176</v>
      </c>
      <c r="D4080" s="12" t="s">
        <v>45</v>
      </c>
      <c r="E4080" s="12" t="s">
        <v>9</v>
      </c>
      <c r="F4080" s="12" t="s">
        <v>10</v>
      </c>
      <c r="G4080" s="12">
        <v>8.67</v>
      </c>
      <c r="H4080" s="12">
        <v>4</v>
      </c>
      <c r="I4080" s="12">
        <v>1.734</v>
      </c>
      <c r="J4080" s="13">
        <v>0.06</v>
      </c>
      <c r="K4080" s="12" t="str">
        <f t="shared" si="252"/>
        <v>February</v>
      </c>
      <c r="L4080" s="24">
        <f t="shared" si="253"/>
        <v>0.2</v>
      </c>
      <c r="M4080" s="12">
        <f t="shared" si="254"/>
        <v>2.1675</v>
      </c>
      <c r="N4080" s="19">
        <f t="shared" si="255"/>
        <v>8.149799999999999</v>
      </c>
    </row>
    <row r="4081" spans="1:14" x14ac:dyDescent="0.3">
      <c r="A4081" s="10" t="s">
        <v>4840</v>
      </c>
      <c r="B4081" s="11">
        <v>43292</v>
      </c>
      <c r="C4081" s="12" t="s">
        <v>33</v>
      </c>
      <c r="D4081" s="12" t="s">
        <v>29</v>
      </c>
      <c r="E4081" s="12" t="s">
        <v>3</v>
      </c>
      <c r="F4081" s="12" t="s">
        <v>10</v>
      </c>
      <c r="G4081" s="12">
        <v>100.94</v>
      </c>
      <c r="H4081" s="12">
        <v>10</v>
      </c>
      <c r="I4081" s="12">
        <v>20.187999999999999</v>
      </c>
      <c r="J4081" s="13">
        <v>0.2</v>
      </c>
      <c r="K4081" s="12" t="str">
        <f t="shared" si="252"/>
        <v>July</v>
      </c>
      <c r="L4081" s="24">
        <f t="shared" si="253"/>
        <v>0.19999999999999998</v>
      </c>
      <c r="M4081" s="12">
        <f t="shared" si="254"/>
        <v>10.093999999999999</v>
      </c>
      <c r="N4081" s="19">
        <f t="shared" si="255"/>
        <v>80.751999999999995</v>
      </c>
    </row>
    <row r="4082" spans="1:14" x14ac:dyDescent="0.3">
      <c r="A4082" s="10" t="s">
        <v>4841</v>
      </c>
      <c r="B4082" s="11">
        <v>42223</v>
      </c>
      <c r="C4082" s="12" t="s">
        <v>3476</v>
      </c>
      <c r="D4082" s="12" t="s">
        <v>8</v>
      </c>
      <c r="E4082" s="12" t="s">
        <v>3</v>
      </c>
      <c r="F4082" s="12" t="s">
        <v>4</v>
      </c>
      <c r="G4082" s="12">
        <v>63.881999999999998</v>
      </c>
      <c r="H4082" s="12">
        <v>6</v>
      </c>
      <c r="I4082" s="12">
        <v>12.776400000000001</v>
      </c>
      <c r="J4082" s="13">
        <v>0.18</v>
      </c>
      <c r="K4082" s="12" t="str">
        <f t="shared" si="252"/>
        <v>August</v>
      </c>
      <c r="L4082" s="24">
        <f t="shared" si="253"/>
        <v>0.2</v>
      </c>
      <c r="M4082" s="12">
        <f t="shared" si="254"/>
        <v>10.647</v>
      </c>
      <c r="N4082" s="19">
        <f t="shared" si="255"/>
        <v>52.383240000000001</v>
      </c>
    </row>
    <row r="4083" spans="1:14" x14ac:dyDescent="0.3">
      <c r="A4083" s="10" t="s">
        <v>4842</v>
      </c>
      <c r="B4083" s="11">
        <v>42196</v>
      </c>
      <c r="C4083" s="12" t="s">
        <v>186</v>
      </c>
      <c r="D4083" s="12" t="s">
        <v>45</v>
      </c>
      <c r="E4083" s="12" t="s">
        <v>3</v>
      </c>
      <c r="F4083" s="12" t="s">
        <v>4</v>
      </c>
      <c r="G4083" s="12">
        <v>683.14400000000001</v>
      </c>
      <c r="H4083" s="12">
        <v>18</v>
      </c>
      <c r="I4083" s="12">
        <v>136.62880000000001</v>
      </c>
      <c r="J4083" s="13">
        <v>0</v>
      </c>
      <c r="K4083" s="12" t="str">
        <f t="shared" si="252"/>
        <v>July</v>
      </c>
      <c r="L4083" s="24">
        <f t="shared" si="253"/>
        <v>0.2</v>
      </c>
      <c r="M4083" s="12">
        <f t="shared" si="254"/>
        <v>37.952444444444446</v>
      </c>
      <c r="N4083" s="19">
        <f t="shared" si="255"/>
        <v>683.14400000000001</v>
      </c>
    </row>
    <row r="4084" spans="1:14" x14ac:dyDescent="0.3">
      <c r="A4084" s="10" t="s">
        <v>4843</v>
      </c>
      <c r="B4084" s="11">
        <v>43128</v>
      </c>
      <c r="C4084" s="12" t="s">
        <v>3663</v>
      </c>
      <c r="D4084" s="12" t="s">
        <v>45</v>
      </c>
      <c r="E4084" s="12" t="s">
        <v>3</v>
      </c>
      <c r="F4084" s="12" t="s">
        <v>10</v>
      </c>
      <c r="G4084" s="12">
        <v>279.89999999999998</v>
      </c>
      <c r="H4084" s="12">
        <v>14</v>
      </c>
      <c r="I4084" s="12">
        <v>55.98</v>
      </c>
      <c r="J4084" s="13">
        <v>0.21</v>
      </c>
      <c r="K4084" s="12" t="str">
        <f t="shared" si="252"/>
        <v>January</v>
      </c>
      <c r="L4084" s="24">
        <f t="shared" si="253"/>
        <v>0.2</v>
      </c>
      <c r="M4084" s="12">
        <f t="shared" si="254"/>
        <v>19.99285714285714</v>
      </c>
      <c r="N4084" s="19">
        <f t="shared" si="255"/>
        <v>221.12099999999998</v>
      </c>
    </row>
    <row r="4085" spans="1:14" x14ac:dyDescent="0.3">
      <c r="A4085" s="10" t="s">
        <v>4844</v>
      </c>
      <c r="B4085" s="11">
        <v>42686</v>
      </c>
      <c r="C4085" s="12" t="s">
        <v>26</v>
      </c>
      <c r="D4085" s="12" t="s">
        <v>8</v>
      </c>
      <c r="E4085" s="12" t="s">
        <v>3</v>
      </c>
      <c r="F4085" s="12" t="s">
        <v>10</v>
      </c>
      <c r="G4085" s="12">
        <v>13.12</v>
      </c>
      <c r="H4085" s="12">
        <v>19</v>
      </c>
      <c r="I4085" s="12">
        <v>2.6240000000000001</v>
      </c>
      <c r="J4085" s="13">
        <v>0.23</v>
      </c>
      <c r="K4085" s="12" t="str">
        <f t="shared" si="252"/>
        <v>November</v>
      </c>
      <c r="L4085" s="24">
        <f t="shared" si="253"/>
        <v>0.2</v>
      </c>
      <c r="M4085" s="12">
        <f t="shared" si="254"/>
        <v>0.69052631578947365</v>
      </c>
      <c r="N4085" s="19">
        <f t="shared" si="255"/>
        <v>10.102399999999999</v>
      </c>
    </row>
    <row r="4086" spans="1:14" x14ac:dyDescent="0.3">
      <c r="A4086" s="10" t="s">
        <v>4845</v>
      </c>
      <c r="B4086" s="11">
        <v>42550</v>
      </c>
      <c r="C4086" s="12" t="s">
        <v>2184</v>
      </c>
      <c r="D4086" s="12" t="s">
        <v>8</v>
      </c>
      <c r="E4086" s="12" t="s">
        <v>3</v>
      </c>
      <c r="F4086" s="12" t="s">
        <v>10</v>
      </c>
      <c r="G4086" s="12">
        <v>24.96</v>
      </c>
      <c r="H4086" s="12">
        <v>2</v>
      </c>
      <c r="I4086" s="12">
        <v>4.992</v>
      </c>
      <c r="J4086" s="13">
        <v>0.24</v>
      </c>
      <c r="K4086" s="12" t="str">
        <f t="shared" si="252"/>
        <v>June</v>
      </c>
      <c r="L4086" s="24">
        <f t="shared" si="253"/>
        <v>0.19999999999999998</v>
      </c>
      <c r="M4086" s="12">
        <f t="shared" si="254"/>
        <v>12.48</v>
      </c>
      <c r="N4086" s="19">
        <f t="shared" si="255"/>
        <v>18.9696</v>
      </c>
    </row>
    <row r="4087" spans="1:14" x14ac:dyDescent="0.3">
      <c r="A4087" s="10" t="s">
        <v>4846</v>
      </c>
      <c r="B4087" s="11">
        <v>42445</v>
      </c>
      <c r="C4087" s="12" t="s">
        <v>4847</v>
      </c>
      <c r="D4087" s="12" t="s">
        <v>8</v>
      </c>
      <c r="E4087" s="12" t="s">
        <v>9</v>
      </c>
      <c r="F4087" s="12" t="s">
        <v>4</v>
      </c>
      <c r="G4087" s="12">
        <v>43.13</v>
      </c>
      <c r="H4087" s="12">
        <v>2</v>
      </c>
      <c r="I4087" s="12">
        <v>8.6259999999999994</v>
      </c>
      <c r="J4087" s="13">
        <v>0.11</v>
      </c>
      <c r="K4087" s="12" t="str">
        <f t="shared" si="252"/>
        <v>March</v>
      </c>
      <c r="L4087" s="24">
        <f t="shared" si="253"/>
        <v>0.19999999999999998</v>
      </c>
      <c r="M4087" s="12">
        <f t="shared" si="254"/>
        <v>21.565000000000001</v>
      </c>
      <c r="N4087" s="19">
        <f t="shared" si="255"/>
        <v>38.3857</v>
      </c>
    </row>
    <row r="4088" spans="1:14" x14ac:dyDescent="0.3">
      <c r="A4088" s="10" t="s">
        <v>4848</v>
      </c>
      <c r="B4088" s="11">
        <v>42595</v>
      </c>
      <c r="C4088" s="12" t="s">
        <v>867</v>
      </c>
      <c r="D4088" s="12" t="s">
        <v>45</v>
      </c>
      <c r="E4088" s="12" t="s">
        <v>3</v>
      </c>
      <c r="F4088" s="12" t="s">
        <v>10</v>
      </c>
      <c r="G4088" s="12">
        <v>5.64</v>
      </c>
      <c r="H4088" s="12">
        <v>3</v>
      </c>
      <c r="I4088" s="12">
        <v>1.1279999999999999</v>
      </c>
      <c r="J4088" s="13">
        <v>0.04</v>
      </c>
      <c r="K4088" s="12" t="str">
        <f t="shared" si="252"/>
        <v>August</v>
      </c>
      <c r="L4088" s="24">
        <f t="shared" si="253"/>
        <v>0.19999999999999998</v>
      </c>
      <c r="M4088" s="12">
        <f t="shared" si="254"/>
        <v>1.88</v>
      </c>
      <c r="N4088" s="19">
        <f t="shared" si="255"/>
        <v>5.4143999999999997</v>
      </c>
    </row>
    <row r="4089" spans="1:14" x14ac:dyDescent="0.3">
      <c r="A4089" s="10" t="s">
        <v>4849</v>
      </c>
      <c r="B4089" s="11">
        <v>42869</v>
      </c>
      <c r="C4089" s="12" t="s">
        <v>526</v>
      </c>
      <c r="D4089" s="12" t="s">
        <v>45</v>
      </c>
      <c r="E4089" s="12" t="s">
        <v>9</v>
      </c>
      <c r="F4089" s="12" t="s">
        <v>10</v>
      </c>
      <c r="G4089" s="12">
        <v>57.582000000000001</v>
      </c>
      <c r="H4089" s="12">
        <v>20</v>
      </c>
      <c r="I4089" s="12">
        <v>11.516400000000001</v>
      </c>
      <c r="J4089" s="13">
        <v>0.02</v>
      </c>
      <c r="K4089" s="12" t="str">
        <f t="shared" si="252"/>
        <v>May</v>
      </c>
      <c r="L4089" s="24">
        <f t="shared" si="253"/>
        <v>0.2</v>
      </c>
      <c r="M4089" s="12">
        <f t="shared" si="254"/>
        <v>2.8791000000000002</v>
      </c>
      <c r="N4089" s="19">
        <f t="shared" si="255"/>
        <v>56.43036</v>
      </c>
    </row>
    <row r="4090" spans="1:14" x14ac:dyDescent="0.3">
      <c r="A4090" s="10" t="s">
        <v>4850</v>
      </c>
      <c r="B4090" s="11">
        <v>43294</v>
      </c>
      <c r="C4090" s="12" t="s">
        <v>4158</v>
      </c>
      <c r="D4090" s="12" t="s">
        <v>2</v>
      </c>
      <c r="E4090" s="12" t="s">
        <v>3</v>
      </c>
      <c r="F4090" s="12" t="s">
        <v>18</v>
      </c>
      <c r="G4090" s="12">
        <v>39.594000000000001</v>
      </c>
      <c r="H4090" s="12">
        <v>5</v>
      </c>
      <c r="I4090" s="12">
        <v>7.9188000000000001</v>
      </c>
      <c r="J4090" s="13">
        <v>0.08</v>
      </c>
      <c r="K4090" s="12" t="str">
        <f t="shared" si="252"/>
        <v>July</v>
      </c>
      <c r="L4090" s="24">
        <f t="shared" si="253"/>
        <v>0.19999999999999998</v>
      </c>
      <c r="M4090" s="12">
        <f t="shared" si="254"/>
        <v>7.9188000000000001</v>
      </c>
      <c r="N4090" s="19">
        <f t="shared" si="255"/>
        <v>36.426479999999998</v>
      </c>
    </row>
    <row r="4091" spans="1:14" x14ac:dyDescent="0.3">
      <c r="A4091" s="10" t="s">
        <v>4851</v>
      </c>
      <c r="B4091" s="11">
        <v>42696</v>
      </c>
      <c r="C4091" s="12" t="s">
        <v>558</v>
      </c>
      <c r="D4091" s="12" t="s">
        <v>45</v>
      </c>
      <c r="E4091" s="12" t="s">
        <v>3</v>
      </c>
      <c r="F4091" s="12" t="s">
        <v>10</v>
      </c>
      <c r="G4091" s="12">
        <v>37.94</v>
      </c>
      <c r="H4091" s="12">
        <v>10</v>
      </c>
      <c r="I4091" s="12">
        <v>7.5880000000000001</v>
      </c>
      <c r="J4091" s="13">
        <v>0.12</v>
      </c>
      <c r="K4091" s="12" t="str">
        <f t="shared" si="252"/>
        <v>November</v>
      </c>
      <c r="L4091" s="24">
        <f t="shared" si="253"/>
        <v>0.2</v>
      </c>
      <c r="M4091" s="12">
        <f t="shared" si="254"/>
        <v>3.7939999999999996</v>
      </c>
      <c r="N4091" s="19">
        <f t="shared" si="255"/>
        <v>33.3872</v>
      </c>
    </row>
    <row r="4092" spans="1:14" x14ac:dyDescent="0.3">
      <c r="A4092" s="10" t="s">
        <v>4852</v>
      </c>
      <c r="B4092" s="11">
        <v>42331</v>
      </c>
      <c r="C4092" s="12" t="s">
        <v>2355</v>
      </c>
      <c r="D4092" s="12" t="s">
        <v>29</v>
      </c>
      <c r="E4092" s="12" t="s">
        <v>9</v>
      </c>
      <c r="F4092" s="12" t="s">
        <v>10</v>
      </c>
      <c r="G4092" s="12">
        <v>62.808</v>
      </c>
      <c r="H4092" s="12">
        <v>17</v>
      </c>
      <c r="I4092" s="12">
        <v>12.5616</v>
      </c>
      <c r="J4092" s="13">
        <v>0.11</v>
      </c>
      <c r="K4092" s="12" t="str">
        <f t="shared" si="252"/>
        <v>November</v>
      </c>
      <c r="L4092" s="24">
        <f t="shared" si="253"/>
        <v>0.2</v>
      </c>
      <c r="M4092" s="12">
        <f t="shared" si="254"/>
        <v>3.6945882352941175</v>
      </c>
      <c r="N4092" s="19">
        <f t="shared" si="255"/>
        <v>55.899119999999996</v>
      </c>
    </row>
    <row r="4093" spans="1:14" x14ac:dyDescent="0.3">
      <c r="A4093" s="10" t="s">
        <v>4853</v>
      </c>
      <c r="B4093" s="11">
        <v>42731</v>
      </c>
      <c r="C4093" s="12" t="s">
        <v>3753</v>
      </c>
      <c r="D4093" s="12" t="s">
        <v>29</v>
      </c>
      <c r="E4093" s="12" t="s">
        <v>3</v>
      </c>
      <c r="F4093" s="12" t="s">
        <v>10</v>
      </c>
      <c r="G4093" s="12">
        <v>195.64</v>
      </c>
      <c r="H4093" s="12">
        <v>18</v>
      </c>
      <c r="I4093" s="12">
        <v>39.128</v>
      </c>
      <c r="J4093" s="13">
        <v>0.19</v>
      </c>
      <c r="K4093" s="12" t="str">
        <f t="shared" si="252"/>
        <v>December</v>
      </c>
      <c r="L4093" s="24">
        <f t="shared" si="253"/>
        <v>0.2</v>
      </c>
      <c r="M4093" s="12">
        <f t="shared" si="254"/>
        <v>10.868888888888888</v>
      </c>
      <c r="N4093" s="19">
        <f t="shared" si="255"/>
        <v>158.46839999999997</v>
      </c>
    </row>
    <row r="4094" spans="1:14" x14ac:dyDescent="0.3">
      <c r="A4094" s="10" t="s">
        <v>4854</v>
      </c>
      <c r="B4094" s="11">
        <v>43053</v>
      </c>
      <c r="C4094" s="12" t="s">
        <v>3823</v>
      </c>
      <c r="D4094" s="12" t="s">
        <v>45</v>
      </c>
      <c r="E4094" s="12" t="s">
        <v>3</v>
      </c>
      <c r="F4094" s="12" t="s">
        <v>4</v>
      </c>
      <c r="G4094" s="12">
        <v>380.05799999999999</v>
      </c>
      <c r="H4094" s="12">
        <v>1</v>
      </c>
      <c r="I4094" s="12">
        <v>76.011600000000001</v>
      </c>
      <c r="J4094" s="13">
        <v>0.17</v>
      </c>
      <c r="K4094" s="12" t="str">
        <f t="shared" si="252"/>
        <v>November</v>
      </c>
      <c r="L4094" s="24">
        <f t="shared" si="253"/>
        <v>0.2</v>
      </c>
      <c r="M4094" s="12">
        <f t="shared" si="254"/>
        <v>380.05799999999999</v>
      </c>
      <c r="N4094" s="19">
        <f t="shared" si="255"/>
        <v>315.44813999999997</v>
      </c>
    </row>
    <row r="4095" spans="1:14" x14ac:dyDescent="0.3">
      <c r="A4095" s="10" t="s">
        <v>4855</v>
      </c>
      <c r="B4095" s="11">
        <v>42952</v>
      </c>
      <c r="C4095" s="12" t="s">
        <v>2724</v>
      </c>
      <c r="D4095" s="12" t="s">
        <v>29</v>
      </c>
      <c r="E4095" s="12" t="s">
        <v>3</v>
      </c>
      <c r="F4095" s="12" t="s">
        <v>10</v>
      </c>
      <c r="G4095" s="12">
        <v>17.940000000000001</v>
      </c>
      <c r="H4095" s="12">
        <v>13</v>
      </c>
      <c r="I4095" s="12">
        <v>3.5880000000000001</v>
      </c>
      <c r="J4095" s="13">
        <v>0.01</v>
      </c>
      <c r="K4095" s="12" t="str">
        <f t="shared" si="252"/>
        <v>August</v>
      </c>
      <c r="L4095" s="24">
        <f t="shared" si="253"/>
        <v>0.19999999999999998</v>
      </c>
      <c r="M4095" s="12">
        <f t="shared" si="254"/>
        <v>1.3800000000000001</v>
      </c>
      <c r="N4095" s="19">
        <f t="shared" si="255"/>
        <v>17.7606</v>
      </c>
    </row>
    <row r="4096" spans="1:14" x14ac:dyDescent="0.3">
      <c r="A4096" s="10" t="s">
        <v>4856</v>
      </c>
      <c r="B4096" s="11">
        <v>42364</v>
      </c>
      <c r="C4096" s="12" t="s">
        <v>4396</v>
      </c>
      <c r="D4096" s="12" t="s">
        <v>45</v>
      </c>
      <c r="E4096" s="12" t="s">
        <v>3</v>
      </c>
      <c r="F4096" s="12" t="s">
        <v>10</v>
      </c>
      <c r="G4096" s="12">
        <v>18.263999999999999</v>
      </c>
      <c r="H4096" s="12">
        <v>26</v>
      </c>
      <c r="I4096" s="12">
        <v>3.6528</v>
      </c>
      <c r="J4096" s="13">
        <v>0</v>
      </c>
      <c r="K4096" s="12" t="str">
        <f t="shared" si="252"/>
        <v>December</v>
      </c>
      <c r="L4096" s="24">
        <f t="shared" si="253"/>
        <v>0.2</v>
      </c>
      <c r="M4096" s="12">
        <f t="shared" si="254"/>
        <v>0.70246153846153847</v>
      </c>
      <c r="N4096" s="19">
        <f t="shared" si="255"/>
        <v>18.263999999999999</v>
      </c>
    </row>
    <row r="4097" spans="1:14" x14ac:dyDescent="0.3">
      <c r="A4097" s="10" t="s">
        <v>4857</v>
      </c>
      <c r="B4097" s="11">
        <v>43318</v>
      </c>
      <c r="C4097" s="12" t="s">
        <v>4858</v>
      </c>
      <c r="D4097" s="12" t="s">
        <v>45</v>
      </c>
      <c r="E4097" s="12" t="s">
        <v>3</v>
      </c>
      <c r="F4097" s="12" t="s">
        <v>10</v>
      </c>
      <c r="G4097" s="12">
        <v>10.36</v>
      </c>
      <c r="H4097" s="12">
        <v>2</v>
      </c>
      <c r="I4097" s="12">
        <v>2.0720000000000001</v>
      </c>
      <c r="J4097" s="13">
        <v>0.04</v>
      </c>
      <c r="K4097" s="12" t="str">
        <f t="shared" si="252"/>
        <v>August</v>
      </c>
      <c r="L4097" s="24">
        <f t="shared" si="253"/>
        <v>0.2</v>
      </c>
      <c r="M4097" s="12">
        <f t="shared" si="254"/>
        <v>5.18</v>
      </c>
      <c r="N4097" s="19">
        <f t="shared" si="255"/>
        <v>9.9455999999999989</v>
      </c>
    </row>
    <row r="4098" spans="1:14" x14ac:dyDescent="0.3">
      <c r="A4098" s="10" t="s">
        <v>4859</v>
      </c>
      <c r="B4098" s="11">
        <v>42555</v>
      </c>
      <c r="C4098" s="12" t="s">
        <v>4364</v>
      </c>
      <c r="D4098" s="12" t="s">
        <v>8</v>
      </c>
      <c r="E4098" s="12" t="s">
        <v>3</v>
      </c>
      <c r="F4098" s="12" t="s">
        <v>10</v>
      </c>
      <c r="G4098" s="12">
        <v>463.24799999999999</v>
      </c>
      <c r="H4098" s="12">
        <v>19</v>
      </c>
      <c r="I4098" s="12">
        <v>92.649600000000007</v>
      </c>
      <c r="J4098" s="13">
        <v>0.02</v>
      </c>
      <c r="K4098" s="12" t="str">
        <f t="shared" ref="K4098:K4161" si="256">TEXT(B4098,"mmmm")</f>
        <v>July</v>
      </c>
      <c r="L4098" s="24">
        <f t="shared" ref="L4098:L4161" si="257">I4098/G4098</f>
        <v>0.2</v>
      </c>
      <c r="M4098" s="12">
        <f t="shared" ref="M4098:M4161" si="258">G4098/H4098</f>
        <v>24.381473684210526</v>
      </c>
      <c r="N4098" s="19">
        <f t="shared" ref="N4098:N4161" si="259">G4098-(G4098*J4098)</f>
        <v>453.98304000000002</v>
      </c>
    </row>
    <row r="4099" spans="1:14" x14ac:dyDescent="0.3">
      <c r="A4099" s="10" t="s">
        <v>4860</v>
      </c>
      <c r="B4099" s="11">
        <v>43015</v>
      </c>
      <c r="C4099" s="12" t="s">
        <v>425</v>
      </c>
      <c r="D4099" s="12" t="s">
        <v>45</v>
      </c>
      <c r="E4099" s="12" t="s">
        <v>30</v>
      </c>
      <c r="F4099" s="12" t="s">
        <v>10</v>
      </c>
      <c r="G4099" s="12">
        <v>44.856000000000002</v>
      </c>
      <c r="H4099" s="12">
        <v>26</v>
      </c>
      <c r="I4099" s="12">
        <v>8.9711999999999996</v>
      </c>
      <c r="J4099" s="13">
        <v>0.25</v>
      </c>
      <c r="K4099" s="12" t="str">
        <f t="shared" si="256"/>
        <v>October</v>
      </c>
      <c r="L4099" s="24">
        <f t="shared" si="257"/>
        <v>0.19999999999999998</v>
      </c>
      <c r="M4099" s="12">
        <f t="shared" si="258"/>
        <v>1.7252307692307693</v>
      </c>
      <c r="N4099" s="19">
        <f t="shared" si="259"/>
        <v>33.642000000000003</v>
      </c>
    </row>
    <row r="4100" spans="1:14" x14ac:dyDescent="0.3">
      <c r="A4100" s="10" t="s">
        <v>4861</v>
      </c>
      <c r="B4100" s="11">
        <v>43060</v>
      </c>
      <c r="C4100" s="12" t="s">
        <v>847</v>
      </c>
      <c r="D4100" s="12" t="s">
        <v>45</v>
      </c>
      <c r="E4100" s="12" t="s">
        <v>3</v>
      </c>
      <c r="F4100" s="12" t="s">
        <v>18</v>
      </c>
      <c r="G4100" s="12">
        <v>30.344999999999999</v>
      </c>
      <c r="H4100" s="12">
        <v>3</v>
      </c>
      <c r="I4100" s="12">
        <v>6.069</v>
      </c>
      <c r="J4100" s="13">
        <v>0.06</v>
      </c>
      <c r="K4100" s="12" t="str">
        <f t="shared" si="256"/>
        <v>November</v>
      </c>
      <c r="L4100" s="24">
        <f t="shared" si="257"/>
        <v>0.2</v>
      </c>
      <c r="M4100" s="12">
        <f t="shared" si="258"/>
        <v>10.115</v>
      </c>
      <c r="N4100" s="19">
        <f t="shared" si="259"/>
        <v>28.5243</v>
      </c>
    </row>
    <row r="4101" spans="1:14" x14ac:dyDescent="0.3">
      <c r="A4101" s="10" t="s">
        <v>4862</v>
      </c>
      <c r="B4101" s="11">
        <v>43445</v>
      </c>
      <c r="C4101" s="12" t="s">
        <v>2325</v>
      </c>
      <c r="D4101" s="12" t="s">
        <v>29</v>
      </c>
      <c r="E4101" s="12" t="s">
        <v>9</v>
      </c>
      <c r="F4101" s="12" t="s">
        <v>10</v>
      </c>
      <c r="G4101" s="12">
        <v>14.016</v>
      </c>
      <c r="H4101" s="12">
        <v>24</v>
      </c>
      <c r="I4101" s="12">
        <v>2.8031999999999999</v>
      </c>
      <c r="J4101" s="13">
        <v>0.24</v>
      </c>
      <c r="K4101" s="12" t="str">
        <f t="shared" si="256"/>
        <v>December</v>
      </c>
      <c r="L4101" s="24">
        <f t="shared" si="257"/>
        <v>0.19999999999999998</v>
      </c>
      <c r="M4101" s="12">
        <f t="shared" si="258"/>
        <v>0.58399999999999996</v>
      </c>
      <c r="N4101" s="19">
        <f t="shared" si="259"/>
        <v>10.65216</v>
      </c>
    </row>
    <row r="4102" spans="1:14" x14ac:dyDescent="0.3">
      <c r="A4102" s="10" t="s">
        <v>4863</v>
      </c>
      <c r="B4102" s="11">
        <v>42015</v>
      </c>
      <c r="C4102" s="12" t="s">
        <v>4138</v>
      </c>
      <c r="D4102" s="12" t="s">
        <v>45</v>
      </c>
      <c r="E4102" s="12" t="s">
        <v>9</v>
      </c>
      <c r="F4102" s="12" t="s">
        <v>10</v>
      </c>
      <c r="G4102" s="12">
        <v>69.52</v>
      </c>
      <c r="H4102" s="12">
        <v>3</v>
      </c>
      <c r="I4102" s="12">
        <v>13.904</v>
      </c>
      <c r="J4102" s="13">
        <v>0.25</v>
      </c>
      <c r="K4102" s="12" t="str">
        <f t="shared" si="256"/>
        <v>January</v>
      </c>
      <c r="L4102" s="24">
        <f t="shared" si="257"/>
        <v>0.2</v>
      </c>
      <c r="M4102" s="12">
        <f t="shared" si="258"/>
        <v>23.173333333333332</v>
      </c>
      <c r="N4102" s="19">
        <f t="shared" si="259"/>
        <v>52.14</v>
      </c>
    </row>
    <row r="4103" spans="1:14" x14ac:dyDescent="0.3">
      <c r="A4103" s="10" t="s">
        <v>4864</v>
      </c>
      <c r="B4103" s="11">
        <v>42196</v>
      </c>
      <c r="C4103" s="12" t="s">
        <v>1241</v>
      </c>
      <c r="D4103" s="12" t="s">
        <v>29</v>
      </c>
      <c r="E4103" s="12" t="s">
        <v>3</v>
      </c>
      <c r="F4103" s="12" t="s">
        <v>10</v>
      </c>
      <c r="G4103" s="12">
        <v>245.88</v>
      </c>
      <c r="H4103" s="12">
        <v>27</v>
      </c>
      <c r="I4103" s="12">
        <v>49.176000000000002</v>
      </c>
      <c r="J4103" s="13">
        <v>0.21</v>
      </c>
      <c r="K4103" s="12" t="str">
        <f t="shared" si="256"/>
        <v>July</v>
      </c>
      <c r="L4103" s="24">
        <f t="shared" si="257"/>
        <v>0.2</v>
      </c>
      <c r="M4103" s="12">
        <f t="shared" si="258"/>
        <v>9.1066666666666674</v>
      </c>
      <c r="N4103" s="19">
        <f t="shared" si="259"/>
        <v>194.24520000000001</v>
      </c>
    </row>
    <row r="4104" spans="1:14" x14ac:dyDescent="0.3">
      <c r="A4104" s="10" t="s">
        <v>4865</v>
      </c>
      <c r="B4104" s="11">
        <v>43230</v>
      </c>
      <c r="C4104" s="12" t="s">
        <v>2031</v>
      </c>
      <c r="D4104" s="12" t="s">
        <v>8</v>
      </c>
      <c r="E4104" s="12" t="s">
        <v>30</v>
      </c>
      <c r="F4104" s="12" t="s">
        <v>10</v>
      </c>
      <c r="G4104" s="12">
        <v>39.92</v>
      </c>
      <c r="H4104" s="12">
        <v>30</v>
      </c>
      <c r="I4104" s="12">
        <v>7.984</v>
      </c>
      <c r="J4104" s="13">
        <v>0.09</v>
      </c>
      <c r="K4104" s="12" t="str">
        <f t="shared" si="256"/>
        <v>May</v>
      </c>
      <c r="L4104" s="24">
        <f t="shared" si="257"/>
        <v>0.19999999999999998</v>
      </c>
      <c r="M4104" s="12">
        <f t="shared" si="258"/>
        <v>1.3306666666666667</v>
      </c>
      <c r="N4104" s="19">
        <f t="shared" si="259"/>
        <v>36.327200000000005</v>
      </c>
    </row>
    <row r="4105" spans="1:14" x14ac:dyDescent="0.3">
      <c r="A4105" s="10" t="s">
        <v>4866</v>
      </c>
      <c r="B4105" s="11">
        <v>43106</v>
      </c>
      <c r="C4105" s="12" t="s">
        <v>3391</v>
      </c>
      <c r="D4105" s="12" t="s">
        <v>8</v>
      </c>
      <c r="E4105" s="12" t="s">
        <v>3</v>
      </c>
      <c r="F4105" s="12" t="s">
        <v>10</v>
      </c>
      <c r="G4105" s="12">
        <v>3.798</v>
      </c>
      <c r="H4105" s="12">
        <v>5</v>
      </c>
      <c r="I4105" s="12">
        <v>0.75960000000000005</v>
      </c>
      <c r="J4105" s="13">
        <v>0.23</v>
      </c>
      <c r="K4105" s="12" t="str">
        <f t="shared" si="256"/>
        <v>January</v>
      </c>
      <c r="L4105" s="24">
        <f t="shared" si="257"/>
        <v>0.2</v>
      </c>
      <c r="M4105" s="12">
        <f t="shared" si="258"/>
        <v>0.75960000000000005</v>
      </c>
      <c r="N4105" s="19">
        <f t="shared" si="259"/>
        <v>2.9244599999999998</v>
      </c>
    </row>
    <row r="4106" spans="1:14" x14ac:dyDescent="0.3">
      <c r="A4106" s="10" t="s">
        <v>4867</v>
      </c>
      <c r="B4106" s="11">
        <v>43424</v>
      </c>
      <c r="C4106" s="12" t="s">
        <v>1260</v>
      </c>
      <c r="D4106" s="12" t="s">
        <v>45</v>
      </c>
      <c r="E4106" s="12" t="s">
        <v>30</v>
      </c>
      <c r="F4106" s="12" t="s">
        <v>4</v>
      </c>
      <c r="G4106" s="12">
        <v>27.58</v>
      </c>
      <c r="H4106" s="12">
        <v>5</v>
      </c>
      <c r="I4106" s="12">
        <v>5.516</v>
      </c>
      <c r="J4106" s="13">
        <v>0.01</v>
      </c>
      <c r="K4106" s="12" t="str">
        <f t="shared" si="256"/>
        <v>November</v>
      </c>
      <c r="L4106" s="24">
        <f t="shared" si="257"/>
        <v>0.2</v>
      </c>
      <c r="M4106" s="12">
        <f t="shared" si="258"/>
        <v>5.516</v>
      </c>
      <c r="N4106" s="19">
        <f t="shared" si="259"/>
        <v>27.304199999999998</v>
      </c>
    </row>
    <row r="4107" spans="1:14" x14ac:dyDescent="0.3">
      <c r="A4107" s="10" t="s">
        <v>4868</v>
      </c>
      <c r="B4107" s="11">
        <v>43092</v>
      </c>
      <c r="C4107" s="12" t="s">
        <v>1507</v>
      </c>
      <c r="D4107" s="12" t="s">
        <v>8</v>
      </c>
      <c r="E4107" s="12" t="s">
        <v>3</v>
      </c>
      <c r="F4107" s="12" t="s">
        <v>10</v>
      </c>
      <c r="G4107" s="12">
        <v>5.5529999999999999</v>
      </c>
      <c r="H4107" s="12">
        <v>5</v>
      </c>
      <c r="I4107" s="12">
        <v>1.1106</v>
      </c>
      <c r="J4107" s="13">
        <v>0.01</v>
      </c>
      <c r="K4107" s="12" t="str">
        <f t="shared" si="256"/>
        <v>December</v>
      </c>
      <c r="L4107" s="24">
        <f t="shared" si="257"/>
        <v>0.2</v>
      </c>
      <c r="M4107" s="12">
        <f t="shared" si="258"/>
        <v>1.1106</v>
      </c>
      <c r="N4107" s="19">
        <f t="shared" si="259"/>
        <v>5.4974699999999999</v>
      </c>
    </row>
    <row r="4108" spans="1:14" x14ac:dyDescent="0.3">
      <c r="A4108" s="10" t="s">
        <v>4869</v>
      </c>
      <c r="B4108" s="11">
        <v>43372</v>
      </c>
      <c r="C4108" s="12" t="s">
        <v>416</v>
      </c>
      <c r="D4108" s="12" t="s">
        <v>8</v>
      </c>
      <c r="E4108" s="12" t="s">
        <v>3</v>
      </c>
      <c r="F4108" s="12" t="s">
        <v>10</v>
      </c>
      <c r="G4108" s="12">
        <v>243.92</v>
      </c>
      <c r="H4108" s="12">
        <v>26</v>
      </c>
      <c r="I4108" s="12">
        <v>48.783999999999999</v>
      </c>
      <c r="J4108" s="13">
        <v>0.04</v>
      </c>
      <c r="K4108" s="12" t="str">
        <f t="shared" si="256"/>
        <v>September</v>
      </c>
      <c r="L4108" s="24">
        <f t="shared" si="257"/>
        <v>0.2</v>
      </c>
      <c r="M4108" s="12">
        <f t="shared" si="258"/>
        <v>9.3815384615384616</v>
      </c>
      <c r="N4108" s="19">
        <f t="shared" si="259"/>
        <v>234.16319999999999</v>
      </c>
    </row>
    <row r="4109" spans="1:14" x14ac:dyDescent="0.3">
      <c r="A4109" s="10" t="s">
        <v>4870</v>
      </c>
      <c r="B4109" s="11">
        <v>42927</v>
      </c>
      <c r="C4109" s="12" t="s">
        <v>3940</v>
      </c>
      <c r="D4109" s="12" t="s">
        <v>45</v>
      </c>
      <c r="E4109" s="12" t="s">
        <v>3</v>
      </c>
      <c r="F4109" s="12" t="s">
        <v>10</v>
      </c>
      <c r="G4109" s="12">
        <v>14.96</v>
      </c>
      <c r="H4109" s="12">
        <v>25</v>
      </c>
      <c r="I4109" s="12">
        <v>2.992</v>
      </c>
      <c r="J4109" s="13">
        <v>0.02</v>
      </c>
      <c r="K4109" s="12" t="str">
        <f t="shared" si="256"/>
        <v>July</v>
      </c>
      <c r="L4109" s="24">
        <f t="shared" si="257"/>
        <v>0.19999999999999998</v>
      </c>
      <c r="M4109" s="12">
        <f t="shared" si="258"/>
        <v>0.59840000000000004</v>
      </c>
      <c r="N4109" s="19">
        <f t="shared" si="259"/>
        <v>14.6608</v>
      </c>
    </row>
    <row r="4110" spans="1:14" x14ac:dyDescent="0.3">
      <c r="A4110" s="10" t="s">
        <v>4871</v>
      </c>
      <c r="B4110" s="11">
        <v>42098</v>
      </c>
      <c r="C4110" s="12" t="s">
        <v>294</v>
      </c>
      <c r="D4110" s="12" t="s">
        <v>8</v>
      </c>
      <c r="E4110" s="12" t="s">
        <v>9</v>
      </c>
      <c r="F4110" s="12" t="s">
        <v>10</v>
      </c>
      <c r="G4110" s="12">
        <v>7.1840000000000002</v>
      </c>
      <c r="H4110" s="12">
        <v>25</v>
      </c>
      <c r="I4110" s="12">
        <v>1.4368000000000001</v>
      </c>
      <c r="J4110" s="13">
        <v>0.19</v>
      </c>
      <c r="K4110" s="12" t="str">
        <f t="shared" si="256"/>
        <v>April</v>
      </c>
      <c r="L4110" s="24">
        <f t="shared" si="257"/>
        <v>0.2</v>
      </c>
      <c r="M4110" s="12">
        <f t="shared" si="258"/>
        <v>0.28736</v>
      </c>
      <c r="N4110" s="19">
        <f t="shared" si="259"/>
        <v>5.8190400000000002</v>
      </c>
    </row>
    <row r="4111" spans="1:14" x14ac:dyDescent="0.3">
      <c r="A4111" s="10" t="s">
        <v>4872</v>
      </c>
      <c r="B4111" s="11">
        <v>42574</v>
      </c>
      <c r="C4111" s="12" t="s">
        <v>837</v>
      </c>
      <c r="D4111" s="12" t="s">
        <v>29</v>
      </c>
      <c r="E4111" s="12" t="s">
        <v>3</v>
      </c>
      <c r="F4111" s="12" t="s">
        <v>10</v>
      </c>
      <c r="G4111" s="12">
        <v>10.512</v>
      </c>
      <c r="H4111" s="12">
        <v>16</v>
      </c>
      <c r="I4111" s="12">
        <v>2.1023999999999998</v>
      </c>
      <c r="J4111" s="13">
        <v>7.0000000000000007E-2</v>
      </c>
      <c r="K4111" s="12" t="str">
        <f t="shared" si="256"/>
        <v>July</v>
      </c>
      <c r="L4111" s="24">
        <f t="shared" si="257"/>
        <v>0.19999999999999998</v>
      </c>
      <c r="M4111" s="12">
        <f t="shared" si="258"/>
        <v>0.65700000000000003</v>
      </c>
      <c r="N4111" s="19">
        <f t="shared" si="259"/>
        <v>9.7761600000000008</v>
      </c>
    </row>
    <row r="4112" spans="1:14" x14ac:dyDescent="0.3">
      <c r="A4112" s="10" t="s">
        <v>4873</v>
      </c>
      <c r="B4112" s="11">
        <v>42180</v>
      </c>
      <c r="C4112" s="12" t="s">
        <v>470</v>
      </c>
      <c r="D4112" s="12" t="s">
        <v>8</v>
      </c>
      <c r="E4112" s="12" t="s">
        <v>9</v>
      </c>
      <c r="F4112" s="12" t="s">
        <v>18</v>
      </c>
      <c r="G4112" s="12">
        <v>263.95999999999998</v>
      </c>
      <c r="H4112" s="12">
        <v>11</v>
      </c>
      <c r="I4112" s="12">
        <v>52.792000000000002</v>
      </c>
      <c r="J4112" s="13">
        <v>0.16</v>
      </c>
      <c r="K4112" s="12" t="str">
        <f t="shared" si="256"/>
        <v>June</v>
      </c>
      <c r="L4112" s="24">
        <f t="shared" si="257"/>
        <v>0.2</v>
      </c>
      <c r="M4112" s="12">
        <f t="shared" si="258"/>
        <v>23.996363636363636</v>
      </c>
      <c r="N4112" s="19">
        <f t="shared" si="259"/>
        <v>221.72639999999998</v>
      </c>
    </row>
    <row r="4113" spans="1:14" x14ac:dyDescent="0.3">
      <c r="A4113" s="10" t="s">
        <v>4874</v>
      </c>
      <c r="B4113" s="11">
        <v>42225</v>
      </c>
      <c r="C4113" s="12" t="s">
        <v>2145</v>
      </c>
      <c r="D4113" s="12" t="s">
        <v>2</v>
      </c>
      <c r="E4113" s="12" t="s">
        <v>3</v>
      </c>
      <c r="F4113" s="12" t="s">
        <v>10</v>
      </c>
      <c r="G4113" s="12">
        <v>5.88</v>
      </c>
      <c r="H4113" s="12">
        <v>22</v>
      </c>
      <c r="I4113" s="12">
        <v>1.1759999999999999</v>
      </c>
      <c r="J4113" s="13">
        <v>0.04</v>
      </c>
      <c r="K4113" s="12" t="str">
        <f t="shared" si="256"/>
        <v>August</v>
      </c>
      <c r="L4113" s="24">
        <f t="shared" si="257"/>
        <v>0.19999999999999998</v>
      </c>
      <c r="M4113" s="12">
        <f t="shared" si="258"/>
        <v>0.26727272727272727</v>
      </c>
      <c r="N4113" s="19">
        <f t="shared" si="259"/>
        <v>5.6448</v>
      </c>
    </row>
    <row r="4114" spans="1:14" x14ac:dyDescent="0.3">
      <c r="A4114" s="10" t="s">
        <v>4875</v>
      </c>
      <c r="B4114" s="11">
        <v>42350</v>
      </c>
      <c r="C4114" s="12" t="s">
        <v>369</v>
      </c>
      <c r="D4114" s="12" t="s">
        <v>8</v>
      </c>
      <c r="E4114" s="12" t="s">
        <v>3</v>
      </c>
      <c r="F4114" s="12" t="s">
        <v>4</v>
      </c>
      <c r="G4114" s="12">
        <v>12.54</v>
      </c>
      <c r="H4114" s="12">
        <v>29</v>
      </c>
      <c r="I4114" s="12">
        <v>2.508</v>
      </c>
      <c r="J4114" s="13">
        <v>0.1</v>
      </c>
      <c r="K4114" s="12" t="str">
        <f t="shared" si="256"/>
        <v>December</v>
      </c>
      <c r="L4114" s="24">
        <f t="shared" si="257"/>
        <v>0.2</v>
      </c>
      <c r="M4114" s="12">
        <f t="shared" si="258"/>
        <v>0.43241379310344824</v>
      </c>
      <c r="N4114" s="19">
        <f t="shared" si="259"/>
        <v>11.286</v>
      </c>
    </row>
    <row r="4115" spans="1:14" x14ac:dyDescent="0.3">
      <c r="A4115" s="10" t="s">
        <v>4876</v>
      </c>
      <c r="B4115" s="11">
        <v>42382</v>
      </c>
      <c r="C4115" s="12" t="s">
        <v>599</v>
      </c>
      <c r="D4115" s="12" t="s">
        <v>8</v>
      </c>
      <c r="E4115" s="12" t="s">
        <v>3</v>
      </c>
      <c r="F4115" s="12" t="s">
        <v>10</v>
      </c>
      <c r="G4115" s="12">
        <v>70.007999999999996</v>
      </c>
      <c r="H4115" s="12">
        <v>20</v>
      </c>
      <c r="I4115" s="12">
        <v>14.0016</v>
      </c>
      <c r="J4115" s="13">
        <v>0.05</v>
      </c>
      <c r="K4115" s="12" t="str">
        <f t="shared" si="256"/>
        <v>January</v>
      </c>
      <c r="L4115" s="24">
        <f t="shared" si="257"/>
        <v>0.2</v>
      </c>
      <c r="M4115" s="12">
        <f t="shared" si="258"/>
        <v>3.5004</v>
      </c>
      <c r="N4115" s="19">
        <f t="shared" si="259"/>
        <v>66.507599999999996</v>
      </c>
    </row>
    <row r="4116" spans="1:14" x14ac:dyDescent="0.3">
      <c r="A4116" s="10" t="s">
        <v>4877</v>
      </c>
      <c r="B4116" s="11">
        <v>43449</v>
      </c>
      <c r="C4116" s="12" t="s">
        <v>570</v>
      </c>
      <c r="D4116" s="12" t="s">
        <v>45</v>
      </c>
      <c r="E4116" s="12" t="s">
        <v>9</v>
      </c>
      <c r="F4116" s="12" t="s">
        <v>10</v>
      </c>
      <c r="G4116" s="12">
        <v>10.192</v>
      </c>
      <c r="H4116" s="12">
        <v>17</v>
      </c>
      <c r="I4116" s="12">
        <v>2.0384000000000002</v>
      </c>
      <c r="J4116" s="13">
        <v>0</v>
      </c>
      <c r="K4116" s="12" t="str">
        <f t="shared" si="256"/>
        <v>December</v>
      </c>
      <c r="L4116" s="24">
        <f t="shared" si="257"/>
        <v>0.2</v>
      </c>
      <c r="M4116" s="12">
        <f t="shared" si="258"/>
        <v>0.59952941176470587</v>
      </c>
      <c r="N4116" s="19">
        <f t="shared" si="259"/>
        <v>10.192</v>
      </c>
    </row>
    <row r="4117" spans="1:14" x14ac:dyDescent="0.3">
      <c r="A4117" s="10" t="s">
        <v>4878</v>
      </c>
      <c r="B4117" s="11">
        <v>43087</v>
      </c>
      <c r="C4117" s="12" t="s">
        <v>470</v>
      </c>
      <c r="D4117" s="12" t="s">
        <v>8</v>
      </c>
      <c r="E4117" s="12" t="s">
        <v>9</v>
      </c>
      <c r="F4117" s="12" t="s">
        <v>10</v>
      </c>
      <c r="G4117" s="12">
        <v>1793.98</v>
      </c>
      <c r="H4117" s="12">
        <v>28</v>
      </c>
      <c r="I4117" s="12">
        <v>358.79599999999999</v>
      </c>
      <c r="J4117" s="13">
        <v>7.0000000000000007E-2</v>
      </c>
      <c r="K4117" s="12" t="str">
        <f t="shared" si="256"/>
        <v>December</v>
      </c>
      <c r="L4117" s="24">
        <f t="shared" si="257"/>
        <v>0.19999999999999998</v>
      </c>
      <c r="M4117" s="12">
        <f t="shared" si="258"/>
        <v>64.070714285714288</v>
      </c>
      <c r="N4117" s="19">
        <f t="shared" si="259"/>
        <v>1668.4014</v>
      </c>
    </row>
    <row r="4118" spans="1:14" x14ac:dyDescent="0.3">
      <c r="A4118" s="10" t="s">
        <v>4879</v>
      </c>
      <c r="B4118" s="11">
        <v>42312</v>
      </c>
      <c r="C4118" s="12" t="s">
        <v>138</v>
      </c>
      <c r="D4118" s="12" t="s">
        <v>29</v>
      </c>
      <c r="E4118" s="12" t="s">
        <v>30</v>
      </c>
      <c r="F4118" s="12" t="s">
        <v>18</v>
      </c>
      <c r="G4118" s="12">
        <v>758.35199999999998</v>
      </c>
      <c r="H4118" s="12">
        <v>26</v>
      </c>
      <c r="I4118" s="12">
        <v>151.6704</v>
      </c>
      <c r="J4118" s="13">
        <v>0.05</v>
      </c>
      <c r="K4118" s="12" t="str">
        <f t="shared" si="256"/>
        <v>November</v>
      </c>
      <c r="L4118" s="24">
        <f t="shared" si="257"/>
        <v>0.2</v>
      </c>
      <c r="M4118" s="12">
        <f t="shared" si="258"/>
        <v>29.167384615384613</v>
      </c>
      <c r="N4118" s="19">
        <f t="shared" si="259"/>
        <v>720.43439999999998</v>
      </c>
    </row>
    <row r="4119" spans="1:14" x14ac:dyDescent="0.3">
      <c r="A4119" s="10" t="s">
        <v>4880</v>
      </c>
      <c r="B4119" s="11">
        <v>43019</v>
      </c>
      <c r="C4119" s="12" t="s">
        <v>216</v>
      </c>
      <c r="D4119" s="12" t="s">
        <v>8</v>
      </c>
      <c r="E4119" s="12" t="s">
        <v>9</v>
      </c>
      <c r="F4119" s="12" t="s">
        <v>10</v>
      </c>
      <c r="G4119" s="12">
        <v>20.367999999999999</v>
      </c>
      <c r="H4119" s="12">
        <v>18</v>
      </c>
      <c r="I4119" s="12">
        <v>4.0735999999999999</v>
      </c>
      <c r="J4119" s="13">
        <v>0.21</v>
      </c>
      <c r="K4119" s="12" t="str">
        <f t="shared" si="256"/>
        <v>October</v>
      </c>
      <c r="L4119" s="24">
        <f t="shared" si="257"/>
        <v>0.2</v>
      </c>
      <c r="M4119" s="12">
        <f t="shared" si="258"/>
        <v>1.1315555555555554</v>
      </c>
      <c r="N4119" s="19">
        <f t="shared" si="259"/>
        <v>16.090719999999997</v>
      </c>
    </row>
    <row r="4120" spans="1:14" x14ac:dyDescent="0.3">
      <c r="A4120" s="10" t="s">
        <v>4881</v>
      </c>
      <c r="B4120" s="11">
        <v>43277</v>
      </c>
      <c r="C4120" s="12" t="s">
        <v>186</v>
      </c>
      <c r="D4120" s="12" t="s">
        <v>45</v>
      </c>
      <c r="E4120" s="12" t="s">
        <v>3</v>
      </c>
      <c r="F4120" s="12" t="s">
        <v>18</v>
      </c>
      <c r="G4120" s="12">
        <v>239.97</v>
      </c>
      <c r="H4120" s="12">
        <v>8</v>
      </c>
      <c r="I4120" s="12">
        <v>47.994</v>
      </c>
      <c r="J4120" s="13">
        <v>0.08</v>
      </c>
      <c r="K4120" s="12" t="str">
        <f t="shared" si="256"/>
        <v>June</v>
      </c>
      <c r="L4120" s="24">
        <f t="shared" si="257"/>
        <v>0.2</v>
      </c>
      <c r="M4120" s="12">
        <f t="shared" si="258"/>
        <v>29.99625</v>
      </c>
      <c r="N4120" s="19">
        <f t="shared" si="259"/>
        <v>220.7724</v>
      </c>
    </row>
    <row r="4121" spans="1:14" x14ac:dyDescent="0.3">
      <c r="A4121" s="10" t="s">
        <v>4882</v>
      </c>
      <c r="B4121" s="11">
        <v>43417</v>
      </c>
      <c r="C4121" s="12" t="s">
        <v>245</v>
      </c>
      <c r="D4121" s="12" t="s">
        <v>8</v>
      </c>
      <c r="E4121" s="12" t="s">
        <v>3</v>
      </c>
      <c r="F4121" s="12" t="s">
        <v>4</v>
      </c>
      <c r="G4121" s="12">
        <v>2404.7040000000002</v>
      </c>
      <c r="H4121" s="12">
        <v>22</v>
      </c>
      <c r="I4121" s="12">
        <v>480.94080000000002</v>
      </c>
      <c r="J4121" s="13">
        <v>0.09</v>
      </c>
      <c r="K4121" s="12" t="str">
        <f t="shared" si="256"/>
        <v>November</v>
      </c>
      <c r="L4121" s="24">
        <f t="shared" si="257"/>
        <v>0.19999999999999998</v>
      </c>
      <c r="M4121" s="12">
        <f t="shared" si="258"/>
        <v>109.30472727272728</v>
      </c>
      <c r="N4121" s="19">
        <f t="shared" si="259"/>
        <v>2188.2806399999999</v>
      </c>
    </row>
    <row r="4122" spans="1:14" x14ac:dyDescent="0.3">
      <c r="A4122" s="10" t="s">
        <v>4883</v>
      </c>
      <c r="B4122" s="11">
        <v>43428</v>
      </c>
      <c r="C4122" s="12" t="s">
        <v>1918</v>
      </c>
      <c r="D4122" s="12" t="s">
        <v>8</v>
      </c>
      <c r="E4122" s="12" t="s">
        <v>9</v>
      </c>
      <c r="F4122" s="12" t="s">
        <v>18</v>
      </c>
      <c r="G4122" s="12">
        <v>89.988</v>
      </c>
      <c r="H4122" s="12">
        <v>6</v>
      </c>
      <c r="I4122" s="12">
        <v>17.997599999999998</v>
      </c>
      <c r="J4122" s="13">
        <v>0.15</v>
      </c>
      <c r="K4122" s="12" t="str">
        <f t="shared" si="256"/>
        <v>November</v>
      </c>
      <c r="L4122" s="24">
        <f t="shared" si="257"/>
        <v>0.19999999999999998</v>
      </c>
      <c r="M4122" s="12">
        <f t="shared" si="258"/>
        <v>14.997999999999999</v>
      </c>
      <c r="N4122" s="19">
        <f t="shared" si="259"/>
        <v>76.489800000000002</v>
      </c>
    </row>
    <row r="4123" spans="1:14" x14ac:dyDescent="0.3">
      <c r="A4123" s="10" t="s">
        <v>4884</v>
      </c>
      <c r="B4123" s="11">
        <v>43243</v>
      </c>
      <c r="C4123" s="12" t="s">
        <v>355</v>
      </c>
      <c r="D4123" s="12" t="s">
        <v>29</v>
      </c>
      <c r="E4123" s="12" t="s">
        <v>3</v>
      </c>
      <c r="F4123" s="12" t="s">
        <v>10</v>
      </c>
      <c r="G4123" s="12">
        <v>1.8240000000000001</v>
      </c>
      <c r="H4123" s="12">
        <v>4</v>
      </c>
      <c r="I4123" s="12">
        <v>0.36480000000000001</v>
      </c>
      <c r="J4123" s="13">
        <v>0.14000000000000001</v>
      </c>
      <c r="K4123" s="12" t="str">
        <f t="shared" si="256"/>
        <v>May</v>
      </c>
      <c r="L4123" s="24">
        <f t="shared" si="257"/>
        <v>0.2</v>
      </c>
      <c r="M4123" s="12">
        <f t="shared" si="258"/>
        <v>0.45600000000000002</v>
      </c>
      <c r="N4123" s="19">
        <f t="shared" si="259"/>
        <v>1.56864</v>
      </c>
    </row>
    <row r="4124" spans="1:14" x14ac:dyDescent="0.3">
      <c r="A4124" s="10" t="s">
        <v>4885</v>
      </c>
      <c r="B4124" s="11">
        <v>42047</v>
      </c>
      <c r="C4124" s="12" t="s">
        <v>1954</v>
      </c>
      <c r="D4124" s="12" t="s">
        <v>8</v>
      </c>
      <c r="E4124" s="12" t="s">
        <v>9</v>
      </c>
      <c r="F4124" s="12" t="s">
        <v>18</v>
      </c>
      <c r="G4124" s="12">
        <v>119.8</v>
      </c>
      <c r="H4124" s="12">
        <v>30</v>
      </c>
      <c r="I4124" s="12">
        <v>23.96</v>
      </c>
      <c r="J4124" s="13">
        <v>7.0000000000000007E-2</v>
      </c>
      <c r="K4124" s="12" t="str">
        <f t="shared" si="256"/>
        <v>February</v>
      </c>
      <c r="L4124" s="24">
        <f t="shared" si="257"/>
        <v>0.2</v>
      </c>
      <c r="M4124" s="12">
        <f t="shared" si="258"/>
        <v>3.9933333333333332</v>
      </c>
      <c r="N4124" s="19">
        <f t="shared" si="259"/>
        <v>111.414</v>
      </c>
    </row>
    <row r="4125" spans="1:14" x14ac:dyDescent="0.3">
      <c r="A4125" s="10" t="s">
        <v>4886</v>
      </c>
      <c r="B4125" s="11">
        <v>42073</v>
      </c>
      <c r="C4125" s="12" t="s">
        <v>1360</v>
      </c>
      <c r="D4125" s="12" t="s">
        <v>2</v>
      </c>
      <c r="E4125" s="12" t="s">
        <v>30</v>
      </c>
      <c r="F4125" s="12" t="s">
        <v>10</v>
      </c>
      <c r="G4125" s="12">
        <v>61.567999999999998</v>
      </c>
      <c r="H4125" s="12">
        <v>28</v>
      </c>
      <c r="I4125" s="12">
        <v>12.313599999999999</v>
      </c>
      <c r="J4125" s="13">
        <v>0.17</v>
      </c>
      <c r="K4125" s="12" t="str">
        <f t="shared" si="256"/>
        <v>March</v>
      </c>
      <c r="L4125" s="24">
        <f t="shared" si="257"/>
        <v>0.19999999999999998</v>
      </c>
      <c r="M4125" s="12">
        <f t="shared" si="258"/>
        <v>2.1988571428571428</v>
      </c>
      <c r="N4125" s="19">
        <f t="shared" si="259"/>
        <v>51.101439999999997</v>
      </c>
    </row>
    <row r="4126" spans="1:14" x14ac:dyDescent="0.3">
      <c r="A4126" s="10" t="s">
        <v>4887</v>
      </c>
      <c r="B4126" s="11">
        <v>42945</v>
      </c>
      <c r="C4126" s="12" t="s">
        <v>3065</v>
      </c>
      <c r="D4126" s="12" t="s">
        <v>8</v>
      </c>
      <c r="E4126" s="12" t="s">
        <v>3</v>
      </c>
      <c r="F4126" s="12" t="s">
        <v>10</v>
      </c>
      <c r="G4126" s="12">
        <v>2.214</v>
      </c>
      <c r="H4126" s="12">
        <v>27</v>
      </c>
      <c r="I4126" s="12">
        <v>0.44280000000000003</v>
      </c>
      <c r="J4126" s="13">
        <v>0.14000000000000001</v>
      </c>
      <c r="K4126" s="12" t="str">
        <f t="shared" si="256"/>
        <v>July</v>
      </c>
      <c r="L4126" s="24">
        <f t="shared" si="257"/>
        <v>0.2</v>
      </c>
      <c r="M4126" s="12">
        <f t="shared" si="258"/>
        <v>8.2000000000000003E-2</v>
      </c>
      <c r="N4126" s="19">
        <f t="shared" si="259"/>
        <v>1.90404</v>
      </c>
    </row>
    <row r="4127" spans="1:14" x14ac:dyDescent="0.3">
      <c r="A4127" s="10" t="s">
        <v>4888</v>
      </c>
      <c r="B4127" s="11">
        <v>43142</v>
      </c>
      <c r="C4127" s="12" t="s">
        <v>2337</v>
      </c>
      <c r="D4127" s="12" t="s">
        <v>29</v>
      </c>
      <c r="E4127" s="12" t="s">
        <v>9</v>
      </c>
      <c r="F4127" s="12" t="s">
        <v>10</v>
      </c>
      <c r="G4127" s="12">
        <v>5.32</v>
      </c>
      <c r="H4127" s="12">
        <v>2</v>
      </c>
      <c r="I4127" s="12">
        <v>1.0640000000000001</v>
      </c>
      <c r="J4127" s="13">
        <v>0.02</v>
      </c>
      <c r="K4127" s="12" t="str">
        <f t="shared" si="256"/>
        <v>February</v>
      </c>
      <c r="L4127" s="24">
        <f t="shared" si="257"/>
        <v>0.2</v>
      </c>
      <c r="M4127" s="12">
        <f t="shared" si="258"/>
        <v>2.66</v>
      </c>
      <c r="N4127" s="19">
        <f t="shared" si="259"/>
        <v>5.2136000000000005</v>
      </c>
    </row>
    <row r="4128" spans="1:14" x14ac:dyDescent="0.3">
      <c r="A4128" s="10" t="s">
        <v>4889</v>
      </c>
      <c r="B4128" s="11">
        <v>43315</v>
      </c>
      <c r="C4128" s="12" t="s">
        <v>393</v>
      </c>
      <c r="D4128" s="12" t="s">
        <v>8</v>
      </c>
      <c r="E4128" s="12" t="s">
        <v>3</v>
      </c>
      <c r="F4128" s="12" t="s">
        <v>10</v>
      </c>
      <c r="G4128" s="12">
        <v>171.2</v>
      </c>
      <c r="H4128" s="12">
        <v>6</v>
      </c>
      <c r="I4128" s="12">
        <v>34.24</v>
      </c>
      <c r="J4128" s="13">
        <v>0.09</v>
      </c>
      <c r="K4128" s="12" t="str">
        <f t="shared" si="256"/>
        <v>August</v>
      </c>
      <c r="L4128" s="24">
        <f t="shared" si="257"/>
        <v>0.2</v>
      </c>
      <c r="M4128" s="12">
        <f t="shared" si="258"/>
        <v>28.533333333333331</v>
      </c>
      <c r="N4128" s="19">
        <f t="shared" si="259"/>
        <v>155.792</v>
      </c>
    </row>
    <row r="4129" spans="1:14" x14ac:dyDescent="0.3">
      <c r="A4129" s="10" t="s">
        <v>4890</v>
      </c>
      <c r="B4129" s="11">
        <v>42354</v>
      </c>
      <c r="C4129" s="12" t="s">
        <v>1016</v>
      </c>
      <c r="D4129" s="12" t="s">
        <v>2</v>
      </c>
      <c r="E4129" s="12" t="s">
        <v>9</v>
      </c>
      <c r="F4129" s="12" t="s">
        <v>10</v>
      </c>
      <c r="G4129" s="12">
        <v>114.2</v>
      </c>
      <c r="H4129" s="12">
        <v>10</v>
      </c>
      <c r="I4129" s="12">
        <v>22.84</v>
      </c>
      <c r="J4129" s="13">
        <v>0.04</v>
      </c>
      <c r="K4129" s="12" t="str">
        <f t="shared" si="256"/>
        <v>December</v>
      </c>
      <c r="L4129" s="24">
        <f t="shared" si="257"/>
        <v>0.19999999999999998</v>
      </c>
      <c r="M4129" s="12">
        <f t="shared" si="258"/>
        <v>11.42</v>
      </c>
      <c r="N4129" s="19">
        <f t="shared" si="259"/>
        <v>109.63200000000001</v>
      </c>
    </row>
    <row r="4130" spans="1:14" x14ac:dyDescent="0.3">
      <c r="A4130" s="10" t="s">
        <v>4891</v>
      </c>
      <c r="B4130" s="11">
        <v>43067</v>
      </c>
      <c r="C4130" s="12" t="s">
        <v>2715</v>
      </c>
      <c r="D4130" s="12" t="s">
        <v>45</v>
      </c>
      <c r="E4130" s="12" t="s">
        <v>9</v>
      </c>
      <c r="F4130" s="12" t="s">
        <v>4</v>
      </c>
      <c r="G4130" s="12">
        <v>182.67</v>
      </c>
      <c r="H4130" s="12">
        <v>13</v>
      </c>
      <c r="I4130" s="12">
        <v>36.533999999999999</v>
      </c>
      <c r="J4130" s="13">
        <v>0.23</v>
      </c>
      <c r="K4130" s="12" t="str">
        <f t="shared" si="256"/>
        <v>November</v>
      </c>
      <c r="L4130" s="24">
        <f t="shared" si="257"/>
        <v>0.2</v>
      </c>
      <c r="M4130" s="12">
        <f t="shared" si="258"/>
        <v>14.05153846153846</v>
      </c>
      <c r="N4130" s="19">
        <f t="shared" si="259"/>
        <v>140.65589999999997</v>
      </c>
    </row>
    <row r="4131" spans="1:14" x14ac:dyDescent="0.3">
      <c r="A4131" s="10" t="s">
        <v>4892</v>
      </c>
      <c r="B4131" s="11">
        <v>43092</v>
      </c>
      <c r="C4131" s="12" t="s">
        <v>2483</v>
      </c>
      <c r="D4131" s="12" t="s">
        <v>45</v>
      </c>
      <c r="E4131" s="12" t="s">
        <v>9</v>
      </c>
      <c r="F4131" s="12" t="s">
        <v>10</v>
      </c>
      <c r="G4131" s="12">
        <v>8.82</v>
      </c>
      <c r="H4131" s="12">
        <v>2</v>
      </c>
      <c r="I4131" s="12">
        <v>1.764</v>
      </c>
      <c r="J4131" s="13">
        <v>0</v>
      </c>
      <c r="K4131" s="12" t="str">
        <f t="shared" si="256"/>
        <v>December</v>
      </c>
      <c r="L4131" s="24">
        <f t="shared" si="257"/>
        <v>0.19999999999999998</v>
      </c>
      <c r="M4131" s="12">
        <f t="shared" si="258"/>
        <v>4.41</v>
      </c>
      <c r="N4131" s="19">
        <f t="shared" si="259"/>
        <v>8.82</v>
      </c>
    </row>
    <row r="4132" spans="1:14" x14ac:dyDescent="0.3">
      <c r="A4132" s="10" t="s">
        <v>4893</v>
      </c>
      <c r="B4132" s="11">
        <v>42292</v>
      </c>
      <c r="C4132" s="12" t="s">
        <v>3516</v>
      </c>
      <c r="D4132" s="12" t="s">
        <v>29</v>
      </c>
      <c r="E4132" s="12" t="s">
        <v>3</v>
      </c>
      <c r="F4132" s="12" t="s">
        <v>4</v>
      </c>
      <c r="G4132" s="12">
        <v>183.37200000000001</v>
      </c>
      <c r="H4132" s="12">
        <v>26</v>
      </c>
      <c r="I4132" s="12">
        <v>36.674399999999999</v>
      </c>
      <c r="J4132" s="13">
        <v>0.22</v>
      </c>
      <c r="K4132" s="12" t="str">
        <f t="shared" si="256"/>
        <v>October</v>
      </c>
      <c r="L4132" s="24">
        <f t="shared" si="257"/>
        <v>0.19999999999999998</v>
      </c>
      <c r="M4132" s="12">
        <f t="shared" si="258"/>
        <v>7.0527692307692309</v>
      </c>
      <c r="N4132" s="19">
        <f t="shared" si="259"/>
        <v>143.03016000000002</v>
      </c>
    </row>
    <row r="4133" spans="1:14" x14ac:dyDescent="0.3">
      <c r="A4133" s="10" t="s">
        <v>4894</v>
      </c>
      <c r="B4133" s="11">
        <v>42969</v>
      </c>
      <c r="C4133" s="12" t="s">
        <v>2068</v>
      </c>
      <c r="D4133" s="12" t="s">
        <v>45</v>
      </c>
      <c r="E4133" s="12" t="s">
        <v>3</v>
      </c>
      <c r="F4133" s="12" t="s">
        <v>10</v>
      </c>
      <c r="G4133" s="12">
        <v>26.352</v>
      </c>
      <c r="H4133" s="12">
        <v>28</v>
      </c>
      <c r="I4133" s="12">
        <v>5.2704000000000004</v>
      </c>
      <c r="J4133" s="13">
        <v>0.13</v>
      </c>
      <c r="K4133" s="12" t="str">
        <f t="shared" si="256"/>
        <v>August</v>
      </c>
      <c r="L4133" s="24">
        <f t="shared" si="257"/>
        <v>0.2</v>
      </c>
      <c r="M4133" s="12">
        <f t="shared" si="258"/>
        <v>0.94114285714285717</v>
      </c>
      <c r="N4133" s="19">
        <f t="shared" si="259"/>
        <v>22.92624</v>
      </c>
    </row>
    <row r="4134" spans="1:14" x14ac:dyDescent="0.3">
      <c r="A4134" s="10" t="s">
        <v>4895</v>
      </c>
      <c r="B4134" s="11">
        <v>43451</v>
      </c>
      <c r="C4134" s="12" t="s">
        <v>398</v>
      </c>
      <c r="D4134" s="12" t="s">
        <v>45</v>
      </c>
      <c r="E4134" s="12" t="s">
        <v>9</v>
      </c>
      <c r="F4134" s="12" t="s">
        <v>10</v>
      </c>
      <c r="G4134" s="12">
        <v>481.32</v>
      </c>
      <c r="H4134" s="12">
        <v>29</v>
      </c>
      <c r="I4134" s="12">
        <v>96.263999999999996</v>
      </c>
      <c r="J4134" s="13">
        <v>0.2</v>
      </c>
      <c r="K4134" s="12" t="str">
        <f t="shared" si="256"/>
        <v>December</v>
      </c>
      <c r="L4134" s="24">
        <f t="shared" si="257"/>
        <v>0.19999999999999998</v>
      </c>
      <c r="M4134" s="12">
        <f t="shared" si="258"/>
        <v>16.597241379310343</v>
      </c>
      <c r="N4134" s="19">
        <f t="shared" si="259"/>
        <v>385.05599999999998</v>
      </c>
    </row>
    <row r="4135" spans="1:14" x14ac:dyDescent="0.3">
      <c r="A4135" s="10" t="s">
        <v>4896</v>
      </c>
      <c r="B4135" s="11">
        <v>43284</v>
      </c>
      <c r="C4135" s="12" t="s">
        <v>448</v>
      </c>
      <c r="D4135" s="12" t="s">
        <v>2</v>
      </c>
      <c r="E4135" s="12" t="s">
        <v>3</v>
      </c>
      <c r="F4135" s="12" t="s">
        <v>10</v>
      </c>
      <c r="G4135" s="12">
        <v>25.92</v>
      </c>
      <c r="H4135" s="12">
        <v>18</v>
      </c>
      <c r="I4135" s="12">
        <v>5.1840000000000002</v>
      </c>
      <c r="J4135" s="13">
        <v>0.22</v>
      </c>
      <c r="K4135" s="12" t="str">
        <f t="shared" si="256"/>
        <v>July</v>
      </c>
      <c r="L4135" s="24">
        <f t="shared" si="257"/>
        <v>0.19999999999999998</v>
      </c>
      <c r="M4135" s="12">
        <f t="shared" si="258"/>
        <v>1.4400000000000002</v>
      </c>
      <c r="N4135" s="19">
        <f t="shared" si="259"/>
        <v>20.217600000000001</v>
      </c>
    </row>
    <row r="4136" spans="1:14" x14ac:dyDescent="0.3">
      <c r="A4136" s="10" t="s">
        <v>4897</v>
      </c>
      <c r="B4136" s="11">
        <v>42016</v>
      </c>
      <c r="C4136" s="12" t="s">
        <v>737</v>
      </c>
      <c r="D4136" s="12" t="s">
        <v>29</v>
      </c>
      <c r="E4136" s="12" t="s">
        <v>9</v>
      </c>
      <c r="F4136" s="12" t="s">
        <v>4</v>
      </c>
      <c r="G4136" s="12">
        <v>674.05799999999999</v>
      </c>
      <c r="H4136" s="12">
        <v>30</v>
      </c>
      <c r="I4136" s="12">
        <v>134.8116</v>
      </c>
      <c r="J4136" s="13">
        <v>0.03</v>
      </c>
      <c r="K4136" s="12" t="str">
        <f t="shared" si="256"/>
        <v>January</v>
      </c>
      <c r="L4136" s="24">
        <f t="shared" si="257"/>
        <v>0.2</v>
      </c>
      <c r="M4136" s="12">
        <f t="shared" si="258"/>
        <v>22.468599999999999</v>
      </c>
      <c r="N4136" s="19">
        <f t="shared" si="259"/>
        <v>653.83626000000004</v>
      </c>
    </row>
    <row r="4137" spans="1:14" x14ac:dyDescent="0.3">
      <c r="A4137" s="10" t="s">
        <v>4898</v>
      </c>
      <c r="B4137" s="11">
        <v>42291</v>
      </c>
      <c r="C4137" s="12" t="s">
        <v>2325</v>
      </c>
      <c r="D4137" s="12" t="s">
        <v>29</v>
      </c>
      <c r="E4137" s="12" t="s">
        <v>9</v>
      </c>
      <c r="F4137" s="12" t="s">
        <v>10</v>
      </c>
      <c r="G4137" s="12">
        <v>22.92</v>
      </c>
      <c r="H4137" s="12">
        <v>19</v>
      </c>
      <c r="I4137" s="12">
        <v>4.5839999999999996</v>
      </c>
      <c r="J4137" s="13">
        <v>0.13</v>
      </c>
      <c r="K4137" s="12" t="str">
        <f t="shared" si="256"/>
        <v>October</v>
      </c>
      <c r="L4137" s="24">
        <f t="shared" si="257"/>
        <v>0.19999999999999996</v>
      </c>
      <c r="M4137" s="12">
        <f t="shared" si="258"/>
        <v>1.2063157894736842</v>
      </c>
      <c r="N4137" s="19">
        <f t="shared" si="259"/>
        <v>19.9404</v>
      </c>
    </row>
    <row r="4138" spans="1:14" x14ac:dyDescent="0.3">
      <c r="A4138" s="10" t="s">
        <v>4899</v>
      </c>
      <c r="B4138" s="11">
        <v>42326</v>
      </c>
      <c r="C4138" s="12" t="s">
        <v>3405</v>
      </c>
      <c r="D4138" s="12" t="s">
        <v>8</v>
      </c>
      <c r="E4138" s="12" t="s">
        <v>3</v>
      </c>
      <c r="F4138" s="12" t="s">
        <v>10</v>
      </c>
      <c r="G4138" s="12">
        <v>11.808</v>
      </c>
      <c r="H4138" s="12">
        <v>19</v>
      </c>
      <c r="I4138" s="12">
        <v>2.3616000000000001</v>
      </c>
      <c r="J4138" s="13">
        <v>0.14000000000000001</v>
      </c>
      <c r="K4138" s="12" t="str">
        <f t="shared" si="256"/>
        <v>November</v>
      </c>
      <c r="L4138" s="24">
        <f t="shared" si="257"/>
        <v>0.2</v>
      </c>
      <c r="M4138" s="12">
        <f t="shared" si="258"/>
        <v>0.62147368421052629</v>
      </c>
      <c r="N4138" s="19">
        <f t="shared" si="259"/>
        <v>10.15488</v>
      </c>
    </row>
    <row r="4139" spans="1:14" x14ac:dyDescent="0.3">
      <c r="A4139" s="10" t="s">
        <v>4900</v>
      </c>
      <c r="B4139" s="11">
        <v>43114</v>
      </c>
      <c r="C4139" s="12" t="s">
        <v>15</v>
      </c>
      <c r="D4139" s="12" t="s">
        <v>8</v>
      </c>
      <c r="E4139" s="12" t="s">
        <v>3</v>
      </c>
      <c r="F4139" s="12" t="s">
        <v>10</v>
      </c>
      <c r="G4139" s="12">
        <v>18.335999999999999</v>
      </c>
      <c r="H4139" s="12">
        <v>26</v>
      </c>
      <c r="I4139" s="12">
        <v>3.6671999999999998</v>
      </c>
      <c r="J4139" s="13">
        <v>0.06</v>
      </c>
      <c r="K4139" s="12" t="str">
        <f t="shared" si="256"/>
        <v>January</v>
      </c>
      <c r="L4139" s="24">
        <f t="shared" si="257"/>
        <v>0.2</v>
      </c>
      <c r="M4139" s="12">
        <f t="shared" si="258"/>
        <v>0.70523076923076922</v>
      </c>
      <c r="N4139" s="19">
        <f t="shared" si="259"/>
        <v>17.23584</v>
      </c>
    </row>
    <row r="4140" spans="1:14" x14ac:dyDescent="0.3">
      <c r="A4140" s="10" t="s">
        <v>4901</v>
      </c>
      <c r="B4140" s="11">
        <v>42637</v>
      </c>
      <c r="C4140" s="12" t="s">
        <v>897</v>
      </c>
      <c r="D4140" s="12" t="s">
        <v>8</v>
      </c>
      <c r="E4140" s="12" t="s">
        <v>3</v>
      </c>
      <c r="F4140" s="12" t="s">
        <v>10</v>
      </c>
      <c r="G4140" s="12">
        <v>35.96</v>
      </c>
      <c r="H4140" s="12">
        <v>19</v>
      </c>
      <c r="I4140" s="12">
        <v>7.1920000000000002</v>
      </c>
      <c r="J4140" s="13">
        <v>7.0000000000000007E-2</v>
      </c>
      <c r="K4140" s="12" t="str">
        <f t="shared" si="256"/>
        <v>September</v>
      </c>
      <c r="L4140" s="24">
        <f t="shared" si="257"/>
        <v>0.2</v>
      </c>
      <c r="M4140" s="12">
        <f t="shared" si="258"/>
        <v>1.8926315789473684</v>
      </c>
      <c r="N4140" s="19">
        <f t="shared" si="259"/>
        <v>33.442799999999998</v>
      </c>
    </row>
    <row r="4141" spans="1:14" x14ac:dyDescent="0.3">
      <c r="A4141" s="10" t="s">
        <v>4902</v>
      </c>
      <c r="B4141" s="11">
        <v>43353</v>
      </c>
      <c r="C4141" s="12" t="s">
        <v>304</v>
      </c>
      <c r="D4141" s="12" t="s">
        <v>45</v>
      </c>
      <c r="E4141" s="12" t="s">
        <v>3</v>
      </c>
      <c r="F4141" s="12" t="s">
        <v>10</v>
      </c>
      <c r="G4141" s="12">
        <v>67.144000000000005</v>
      </c>
      <c r="H4141" s="12">
        <v>19</v>
      </c>
      <c r="I4141" s="12">
        <v>13.428800000000001</v>
      </c>
      <c r="J4141" s="13">
        <v>0.16</v>
      </c>
      <c r="K4141" s="12" t="str">
        <f t="shared" si="256"/>
        <v>September</v>
      </c>
      <c r="L4141" s="24">
        <f t="shared" si="257"/>
        <v>0.19999999999999998</v>
      </c>
      <c r="M4141" s="12">
        <f t="shared" si="258"/>
        <v>3.5338947368421056</v>
      </c>
      <c r="N4141" s="19">
        <f t="shared" si="259"/>
        <v>56.400960000000005</v>
      </c>
    </row>
    <row r="4142" spans="1:14" x14ac:dyDescent="0.3">
      <c r="A4142" s="10" t="s">
        <v>4903</v>
      </c>
      <c r="B4142" s="11">
        <v>42767</v>
      </c>
      <c r="C4142" s="12" t="s">
        <v>2942</v>
      </c>
      <c r="D4142" s="12" t="s">
        <v>45</v>
      </c>
      <c r="E4142" s="12" t="s">
        <v>9</v>
      </c>
      <c r="F4142" s="12" t="s">
        <v>4</v>
      </c>
      <c r="G4142" s="12">
        <v>173.94</v>
      </c>
      <c r="H4142" s="12">
        <v>10</v>
      </c>
      <c r="I4142" s="12">
        <v>34.787999999999997</v>
      </c>
      <c r="J4142" s="13">
        <v>0.18</v>
      </c>
      <c r="K4142" s="12" t="str">
        <f t="shared" si="256"/>
        <v>February</v>
      </c>
      <c r="L4142" s="24">
        <f t="shared" si="257"/>
        <v>0.19999999999999998</v>
      </c>
      <c r="M4142" s="12">
        <f t="shared" si="258"/>
        <v>17.393999999999998</v>
      </c>
      <c r="N4142" s="19">
        <f t="shared" si="259"/>
        <v>142.63079999999999</v>
      </c>
    </row>
    <row r="4143" spans="1:14" x14ac:dyDescent="0.3">
      <c r="A4143" s="10" t="s">
        <v>4904</v>
      </c>
      <c r="B4143" s="11">
        <v>43331</v>
      </c>
      <c r="C4143" s="12" t="s">
        <v>3129</v>
      </c>
      <c r="D4143" s="12" t="s">
        <v>29</v>
      </c>
      <c r="E4143" s="12" t="s">
        <v>3</v>
      </c>
      <c r="F4143" s="12" t="s">
        <v>10</v>
      </c>
      <c r="G4143" s="12">
        <v>2.2959999999999998</v>
      </c>
      <c r="H4143" s="12">
        <v>19</v>
      </c>
      <c r="I4143" s="12">
        <v>0.4592</v>
      </c>
      <c r="J4143" s="13">
        <v>0.12</v>
      </c>
      <c r="K4143" s="12" t="str">
        <f t="shared" si="256"/>
        <v>August</v>
      </c>
      <c r="L4143" s="24">
        <f t="shared" si="257"/>
        <v>0.2</v>
      </c>
      <c r="M4143" s="12">
        <f t="shared" si="258"/>
        <v>0.12084210526315789</v>
      </c>
      <c r="N4143" s="19">
        <f t="shared" si="259"/>
        <v>2.0204800000000001</v>
      </c>
    </row>
    <row r="4144" spans="1:14" x14ac:dyDescent="0.3">
      <c r="A4144" s="10" t="s">
        <v>4905</v>
      </c>
      <c r="B4144" s="11">
        <v>43459</v>
      </c>
      <c r="C4144" s="12" t="s">
        <v>1678</v>
      </c>
      <c r="D4144" s="12" t="s">
        <v>45</v>
      </c>
      <c r="E4144" s="12" t="s">
        <v>30</v>
      </c>
      <c r="F4144" s="12" t="s">
        <v>10</v>
      </c>
      <c r="G4144" s="12">
        <v>96.08</v>
      </c>
      <c r="H4144" s="12">
        <v>15</v>
      </c>
      <c r="I4144" s="12">
        <v>19.216000000000001</v>
      </c>
      <c r="J4144" s="13">
        <v>0.01</v>
      </c>
      <c r="K4144" s="12" t="str">
        <f t="shared" si="256"/>
        <v>December</v>
      </c>
      <c r="L4144" s="24">
        <f t="shared" si="257"/>
        <v>0.2</v>
      </c>
      <c r="M4144" s="12">
        <f t="shared" si="258"/>
        <v>6.4053333333333331</v>
      </c>
      <c r="N4144" s="19">
        <f t="shared" si="259"/>
        <v>95.119199999999992</v>
      </c>
    </row>
    <row r="4145" spans="1:14" x14ac:dyDescent="0.3">
      <c r="A4145" s="10" t="s">
        <v>4906</v>
      </c>
      <c r="B4145" s="11">
        <v>43382</v>
      </c>
      <c r="C4145" s="12" t="s">
        <v>4907</v>
      </c>
      <c r="D4145" s="12" t="s">
        <v>45</v>
      </c>
      <c r="E4145" s="12" t="s">
        <v>9</v>
      </c>
      <c r="F4145" s="12" t="s">
        <v>10</v>
      </c>
      <c r="G4145" s="12">
        <v>14.88</v>
      </c>
      <c r="H4145" s="12">
        <v>21</v>
      </c>
      <c r="I4145" s="12">
        <v>2.976</v>
      </c>
      <c r="J4145" s="13">
        <v>0.14000000000000001</v>
      </c>
      <c r="K4145" s="12" t="str">
        <f t="shared" si="256"/>
        <v>October</v>
      </c>
      <c r="L4145" s="24">
        <f t="shared" si="257"/>
        <v>0.19999999999999998</v>
      </c>
      <c r="M4145" s="12">
        <f t="shared" si="258"/>
        <v>0.70857142857142863</v>
      </c>
      <c r="N4145" s="19">
        <f t="shared" si="259"/>
        <v>12.796800000000001</v>
      </c>
    </row>
    <row r="4146" spans="1:14" x14ac:dyDescent="0.3">
      <c r="A4146" s="10" t="s">
        <v>4908</v>
      </c>
      <c r="B4146" s="11">
        <v>43392</v>
      </c>
      <c r="C4146" s="12" t="s">
        <v>1425</v>
      </c>
      <c r="D4146" s="12" t="s">
        <v>45</v>
      </c>
      <c r="E4146" s="12" t="s">
        <v>3</v>
      </c>
      <c r="F4146" s="12" t="s">
        <v>4</v>
      </c>
      <c r="G4146" s="12">
        <v>91.275000000000006</v>
      </c>
      <c r="H4146" s="12">
        <v>6</v>
      </c>
      <c r="I4146" s="12">
        <v>18.254999999999999</v>
      </c>
      <c r="J4146" s="13">
        <v>0.21</v>
      </c>
      <c r="K4146" s="12" t="str">
        <f t="shared" si="256"/>
        <v>October</v>
      </c>
      <c r="L4146" s="24">
        <f t="shared" si="257"/>
        <v>0.19999999999999998</v>
      </c>
      <c r="M4146" s="12">
        <f t="shared" si="258"/>
        <v>15.2125</v>
      </c>
      <c r="N4146" s="19">
        <f t="shared" si="259"/>
        <v>72.107250000000008</v>
      </c>
    </row>
    <row r="4147" spans="1:14" x14ac:dyDescent="0.3">
      <c r="A4147" s="10" t="s">
        <v>4909</v>
      </c>
      <c r="B4147" s="11">
        <v>43112</v>
      </c>
      <c r="C4147" s="12" t="s">
        <v>192</v>
      </c>
      <c r="D4147" s="12" t="s">
        <v>29</v>
      </c>
      <c r="E4147" s="12" t="s">
        <v>30</v>
      </c>
      <c r="F4147" s="12" t="s">
        <v>10</v>
      </c>
      <c r="G4147" s="12">
        <v>19.440000000000001</v>
      </c>
      <c r="H4147" s="12">
        <v>8</v>
      </c>
      <c r="I4147" s="12">
        <v>3.8879999999999999</v>
      </c>
      <c r="J4147" s="13">
        <v>0.2</v>
      </c>
      <c r="K4147" s="12" t="str">
        <f t="shared" si="256"/>
        <v>January</v>
      </c>
      <c r="L4147" s="24">
        <f t="shared" si="257"/>
        <v>0.19999999999999998</v>
      </c>
      <c r="M4147" s="12">
        <f t="shared" si="258"/>
        <v>2.4300000000000002</v>
      </c>
      <c r="N4147" s="19">
        <f t="shared" si="259"/>
        <v>15.552000000000001</v>
      </c>
    </row>
    <row r="4148" spans="1:14" x14ac:dyDescent="0.3">
      <c r="A4148" s="10" t="s">
        <v>4910</v>
      </c>
      <c r="B4148" s="11">
        <v>42044</v>
      </c>
      <c r="C4148" s="12" t="s">
        <v>152</v>
      </c>
      <c r="D4148" s="12" t="s">
        <v>8</v>
      </c>
      <c r="E4148" s="12" t="s">
        <v>3</v>
      </c>
      <c r="F4148" s="12" t="s">
        <v>10</v>
      </c>
      <c r="G4148" s="12">
        <v>57.75</v>
      </c>
      <c r="H4148" s="12">
        <v>28</v>
      </c>
      <c r="I4148" s="12">
        <v>11.55</v>
      </c>
      <c r="J4148" s="13">
        <v>0.15</v>
      </c>
      <c r="K4148" s="12" t="str">
        <f t="shared" si="256"/>
        <v>February</v>
      </c>
      <c r="L4148" s="24">
        <f t="shared" si="257"/>
        <v>0.2</v>
      </c>
      <c r="M4148" s="12">
        <f t="shared" si="258"/>
        <v>2.0625</v>
      </c>
      <c r="N4148" s="19">
        <f t="shared" si="259"/>
        <v>49.087499999999999</v>
      </c>
    </row>
    <row r="4149" spans="1:14" x14ac:dyDescent="0.3">
      <c r="A4149" s="10" t="s">
        <v>4911</v>
      </c>
      <c r="B4149" s="11">
        <v>43184</v>
      </c>
      <c r="C4149" s="12" t="s">
        <v>2262</v>
      </c>
      <c r="D4149" s="12" t="s">
        <v>45</v>
      </c>
      <c r="E4149" s="12" t="s">
        <v>9</v>
      </c>
      <c r="F4149" s="12" t="s">
        <v>10</v>
      </c>
      <c r="G4149" s="12">
        <v>23.1</v>
      </c>
      <c r="H4149" s="12">
        <v>2</v>
      </c>
      <c r="I4149" s="12">
        <v>4.62</v>
      </c>
      <c r="J4149" s="13">
        <v>0.05</v>
      </c>
      <c r="K4149" s="12" t="str">
        <f t="shared" si="256"/>
        <v>March</v>
      </c>
      <c r="L4149" s="24">
        <f t="shared" si="257"/>
        <v>0.19999999999999998</v>
      </c>
      <c r="M4149" s="12">
        <f t="shared" si="258"/>
        <v>11.55</v>
      </c>
      <c r="N4149" s="19">
        <f t="shared" si="259"/>
        <v>21.945</v>
      </c>
    </row>
    <row r="4150" spans="1:14" x14ac:dyDescent="0.3">
      <c r="A4150" s="10" t="s">
        <v>4912</v>
      </c>
      <c r="B4150" s="11">
        <v>42641</v>
      </c>
      <c r="C4150" s="12" t="s">
        <v>832</v>
      </c>
      <c r="D4150" s="12" t="s">
        <v>8</v>
      </c>
      <c r="E4150" s="12" t="s">
        <v>3</v>
      </c>
      <c r="F4150" s="12" t="s">
        <v>10</v>
      </c>
      <c r="G4150" s="12">
        <v>12.536</v>
      </c>
      <c r="H4150" s="12">
        <v>13</v>
      </c>
      <c r="I4150" s="12">
        <v>2.5072000000000001</v>
      </c>
      <c r="J4150" s="13">
        <v>0.03</v>
      </c>
      <c r="K4150" s="12" t="str">
        <f t="shared" si="256"/>
        <v>September</v>
      </c>
      <c r="L4150" s="24">
        <f t="shared" si="257"/>
        <v>0.2</v>
      </c>
      <c r="M4150" s="12">
        <f t="shared" si="258"/>
        <v>0.96430769230769231</v>
      </c>
      <c r="N4150" s="19">
        <f t="shared" si="259"/>
        <v>12.15992</v>
      </c>
    </row>
    <row r="4151" spans="1:14" x14ac:dyDescent="0.3">
      <c r="A4151" s="10" t="s">
        <v>4913</v>
      </c>
      <c r="B4151" s="11">
        <v>42444</v>
      </c>
      <c r="C4151" s="12" t="s">
        <v>4914</v>
      </c>
      <c r="D4151" s="12" t="s">
        <v>8</v>
      </c>
      <c r="E4151" s="12" t="s">
        <v>9</v>
      </c>
      <c r="F4151" s="12" t="s">
        <v>18</v>
      </c>
      <c r="G4151" s="12">
        <v>16.776</v>
      </c>
      <c r="H4151" s="12">
        <v>24</v>
      </c>
      <c r="I4151" s="12">
        <v>3.3552</v>
      </c>
      <c r="J4151" s="13">
        <v>0.11</v>
      </c>
      <c r="K4151" s="12" t="str">
        <f t="shared" si="256"/>
        <v>March</v>
      </c>
      <c r="L4151" s="24">
        <f t="shared" si="257"/>
        <v>0.2</v>
      </c>
      <c r="M4151" s="12">
        <f t="shared" si="258"/>
        <v>0.69899999999999995</v>
      </c>
      <c r="N4151" s="19">
        <f t="shared" si="259"/>
        <v>14.93064</v>
      </c>
    </row>
    <row r="4152" spans="1:14" x14ac:dyDescent="0.3">
      <c r="A4152" s="10" t="s">
        <v>4915</v>
      </c>
      <c r="B4152" s="11">
        <v>43252</v>
      </c>
      <c r="C4152" s="12" t="s">
        <v>2108</v>
      </c>
      <c r="D4152" s="12" t="s">
        <v>29</v>
      </c>
      <c r="E4152" s="12" t="s">
        <v>30</v>
      </c>
      <c r="F4152" s="12" t="s">
        <v>10</v>
      </c>
      <c r="G4152" s="12">
        <v>33.74</v>
      </c>
      <c r="H4152" s="12">
        <v>14</v>
      </c>
      <c r="I4152" s="12">
        <v>6.7480000000000002</v>
      </c>
      <c r="J4152" s="13">
        <v>0</v>
      </c>
      <c r="K4152" s="12" t="str">
        <f t="shared" si="256"/>
        <v>June</v>
      </c>
      <c r="L4152" s="24">
        <f t="shared" si="257"/>
        <v>0.19999999999999998</v>
      </c>
      <c r="M4152" s="12">
        <f t="shared" si="258"/>
        <v>2.41</v>
      </c>
      <c r="N4152" s="19">
        <f t="shared" si="259"/>
        <v>33.74</v>
      </c>
    </row>
    <row r="4153" spans="1:14" x14ac:dyDescent="0.3">
      <c r="A4153" s="10" t="s">
        <v>4916</v>
      </c>
      <c r="B4153" s="11">
        <v>42017</v>
      </c>
      <c r="C4153" s="12" t="s">
        <v>741</v>
      </c>
      <c r="D4153" s="12" t="s">
        <v>45</v>
      </c>
      <c r="E4153" s="12" t="s">
        <v>3</v>
      </c>
      <c r="F4153" s="12" t="s">
        <v>10</v>
      </c>
      <c r="G4153" s="12">
        <v>1325.85</v>
      </c>
      <c r="H4153" s="12">
        <v>13</v>
      </c>
      <c r="I4153" s="12">
        <v>265.17</v>
      </c>
      <c r="J4153" s="13">
        <v>0.1</v>
      </c>
      <c r="K4153" s="12" t="str">
        <f t="shared" si="256"/>
        <v>January</v>
      </c>
      <c r="L4153" s="24">
        <f t="shared" si="257"/>
        <v>0.20000000000000004</v>
      </c>
      <c r="M4153" s="12">
        <f t="shared" si="258"/>
        <v>101.98846153846154</v>
      </c>
      <c r="N4153" s="19">
        <f t="shared" si="259"/>
        <v>1193.2649999999999</v>
      </c>
    </row>
    <row r="4154" spans="1:14" x14ac:dyDescent="0.3">
      <c r="A4154" s="10" t="s">
        <v>4917</v>
      </c>
      <c r="B4154" s="11">
        <v>42523</v>
      </c>
      <c r="C4154" s="12" t="s">
        <v>2765</v>
      </c>
      <c r="D4154" s="12" t="s">
        <v>8</v>
      </c>
      <c r="E4154" s="12" t="s">
        <v>3</v>
      </c>
      <c r="F4154" s="12" t="s">
        <v>4</v>
      </c>
      <c r="G4154" s="12">
        <v>1268.82</v>
      </c>
      <c r="H4154" s="12">
        <v>29</v>
      </c>
      <c r="I4154" s="12">
        <v>253.76400000000001</v>
      </c>
      <c r="J4154" s="13">
        <v>0.1</v>
      </c>
      <c r="K4154" s="12" t="str">
        <f t="shared" si="256"/>
        <v>June</v>
      </c>
      <c r="L4154" s="24">
        <f t="shared" si="257"/>
        <v>0.2</v>
      </c>
      <c r="M4154" s="12">
        <f t="shared" si="258"/>
        <v>43.752413793103443</v>
      </c>
      <c r="N4154" s="19">
        <f t="shared" si="259"/>
        <v>1141.9379999999999</v>
      </c>
    </row>
    <row r="4155" spans="1:14" x14ac:dyDescent="0.3">
      <c r="A4155" s="10" t="s">
        <v>4918</v>
      </c>
      <c r="B4155" s="11">
        <v>43455</v>
      </c>
      <c r="C4155" s="12" t="s">
        <v>1764</v>
      </c>
      <c r="D4155" s="12" t="s">
        <v>2</v>
      </c>
      <c r="E4155" s="12" t="s">
        <v>3</v>
      </c>
      <c r="F4155" s="12" t="s">
        <v>10</v>
      </c>
      <c r="G4155" s="12">
        <v>375.34</v>
      </c>
      <c r="H4155" s="12">
        <v>11</v>
      </c>
      <c r="I4155" s="12">
        <v>75.067999999999998</v>
      </c>
      <c r="J4155" s="13">
        <v>0.24</v>
      </c>
      <c r="K4155" s="12" t="str">
        <f t="shared" si="256"/>
        <v>December</v>
      </c>
      <c r="L4155" s="24">
        <f t="shared" si="257"/>
        <v>0.2</v>
      </c>
      <c r="M4155" s="12">
        <f t="shared" si="258"/>
        <v>34.121818181818178</v>
      </c>
      <c r="N4155" s="19">
        <f t="shared" si="259"/>
        <v>285.25839999999999</v>
      </c>
    </row>
    <row r="4156" spans="1:14" x14ac:dyDescent="0.3">
      <c r="A4156" s="10" t="s">
        <v>4919</v>
      </c>
      <c r="B4156" s="11">
        <v>42864</v>
      </c>
      <c r="C4156" s="12" t="s">
        <v>315</v>
      </c>
      <c r="D4156" s="12" t="s">
        <v>29</v>
      </c>
      <c r="E4156" s="12" t="s">
        <v>3</v>
      </c>
      <c r="F4156" s="12" t="s">
        <v>10</v>
      </c>
      <c r="G4156" s="12">
        <v>96.08</v>
      </c>
      <c r="H4156" s="12">
        <v>19</v>
      </c>
      <c r="I4156" s="12">
        <v>19.216000000000001</v>
      </c>
      <c r="J4156" s="13">
        <v>0.23</v>
      </c>
      <c r="K4156" s="12" t="str">
        <f t="shared" si="256"/>
        <v>May</v>
      </c>
      <c r="L4156" s="24">
        <f t="shared" si="257"/>
        <v>0.2</v>
      </c>
      <c r="M4156" s="12">
        <f t="shared" si="258"/>
        <v>5.0568421052631578</v>
      </c>
      <c r="N4156" s="19">
        <f t="shared" si="259"/>
        <v>73.9816</v>
      </c>
    </row>
    <row r="4157" spans="1:14" x14ac:dyDescent="0.3">
      <c r="A4157" s="10" t="s">
        <v>4920</v>
      </c>
      <c r="B4157" s="11">
        <v>42104</v>
      </c>
      <c r="C4157" s="12" t="s">
        <v>2540</v>
      </c>
      <c r="D4157" s="12" t="s">
        <v>29</v>
      </c>
      <c r="E4157" s="12" t="s">
        <v>3</v>
      </c>
      <c r="F4157" s="12" t="s">
        <v>10</v>
      </c>
      <c r="G4157" s="12">
        <v>29.24</v>
      </c>
      <c r="H4157" s="12">
        <v>30</v>
      </c>
      <c r="I4157" s="12">
        <v>5.8479999999999999</v>
      </c>
      <c r="J4157" s="13">
        <v>0.08</v>
      </c>
      <c r="K4157" s="12" t="str">
        <f t="shared" si="256"/>
        <v>April</v>
      </c>
      <c r="L4157" s="24">
        <f t="shared" si="257"/>
        <v>0.2</v>
      </c>
      <c r="M4157" s="12">
        <f t="shared" si="258"/>
        <v>0.97466666666666657</v>
      </c>
      <c r="N4157" s="19">
        <f t="shared" si="259"/>
        <v>26.900799999999997</v>
      </c>
    </row>
    <row r="4158" spans="1:14" x14ac:dyDescent="0.3">
      <c r="A4158" s="10" t="s">
        <v>4921</v>
      </c>
      <c r="B4158" s="11">
        <v>43431</v>
      </c>
      <c r="C4158" s="12" t="s">
        <v>779</v>
      </c>
      <c r="D4158" s="12" t="s">
        <v>8</v>
      </c>
      <c r="E4158" s="12" t="s">
        <v>3</v>
      </c>
      <c r="F4158" s="12" t="s">
        <v>10</v>
      </c>
      <c r="G4158" s="12">
        <v>117.488</v>
      </c>
      <c r="H4158" s="12">
        <v>18</v>
      </c>
      <c r="I4158" s="12">
        <v>23.497599999999998</v>
      </c>
      <c r="J4158" s="13">
        <v>0</v>
      </c>
      <c r="K4158" s="12" t="str">
        <f t="shared" si="256"/>
        <v>November</v>
      </c>
      <c r="L4158" s="24">
        <f t="shared" si="257"/>
        <v>0.19999999999999998</v>
      </c>
      <c r="M4158" s="12">
        <f t="shared" si="258"/>
        <v>6.5271111111111111</v>
      </c>
      <c r="N4158" s="19">
        <f t="shared" si="259"/>
        <v>117.488</v>
      </c>
    </row>
    <row r="4159" spans="1:14" x14ac:dyDescent="0.3">
      <c r="A4159" s="10" t="s">
        <v>4922</v>
      </c>
      <c r="B4159" s="11">
        <v>43036</v>
      </c>
      <c r="C4159" s="12" t="s">
        <v>3471</v>
      </c>
      <c r="D4159" s="12" t="s">
        <v>8</v>
      </c>
      <c r="E4159" s="12" t="s">
        <v>3</v>
      </c>
      <c r="F4159" s="12" t="s">
        <v>10</v>
      </c>
      <c r="G4159" s="12">
        <v>12.42</v>
      </c>
      <c r="H4159" s="12">
        <v>26</v>
      </c>
      <c r="I4159" s="12">
        <v>2.484</v>
      </c>
      <c r="J4159" s="13">
        <v>0.23</v>
      </c>
      <c r="K4159" s="12" t="str">
        <f t="shared" si="256"/>
        <v>October</v>
      </c>
      <c r="L4159" s="24">
        <f t="shared" si="257"/>
        <v>0.2</v>
      </c>
      <c r="M4159" s="12">
        <f t="shared" si="258"/>
        <v>0.47769230769230769</v>
      </c>
      <c r="N4159" s="19">
        <f t="shared" si="259"/>
        <v>9.5633999999999997</v>
      </c>
    </row>
    <row r="4160" spans="1:14" x14ac:dyDescent="0.3">
      <c r="A4160" s="10" t="s">
        <v>4923</v>
      </c>
      <c r="B4160" s="11">
        <v>42619</v>
      </c>
      <c r="C4160" s="12" t="s">
        <v>4327</v>
      </c>
      <c r="D4160" s="12" t="s">
        <v>2</v>
      </c>
      <c r="E4160" s="12" t="s">
        <v>3</v>
      </c>
      <c r="F4160" s="12" t="s">
        <v>10</v>
      </c>
      <c r="G4160" s="12">
        <v>12.96</v>
      </c>
      <c r="H4160" s="12">
        <v>21</v>
      </c>
      <c r="I4160" s="12">
        <v>2.5920000000000001</v>
      </c>
      <c r="J4160" s="13">
        <v>0.18</v>
      </c>
      <c r="K4160" s="12" t="str">
        <f t="shared" si="256"/>
        <v>September</v>
      </c>
      <c r="L4160" s="24">
        <f t="shared" si="257"/>
        <v>0.19999999999999998</v>
      </c>
      <c r="M4160" s="12">
        <f t="shared" si="258"/>
        <v>0.61714285714285722</v>
      </c>
      <c r="N4160" s="19">
        <f t="shared" si="259"/>
        <v>10.6272</v>
      </c>
    </row>
    <row r="4161" spans="1:14" x14ac:dyDescent="0.3">
      <c r="A4161" s="10" t="s">
        <v>4924</v>
      </c>
      <c r="B4161" s="11">
        <v>43324</v>
      </c>
      <c r="C4161" s="12" t="s">
        <v>442</v>
      </c>
      <c r="D4161" s="12" t="s">
        <v>45</v>
      </c>
      <c r="E4161" s="12" t="s">
        <v>9</v>
      </c>
      <c r="F4161" s="12" t="s">
        <v>10</v>
      </c>
      <c r="G4161" s="12">
        <v>69.48</v>
      </c>
      <c r="H4161" s="12">
        <v>4</v>
      </c>
      <c r="I4161" s="12">
        <v>13.896000000000001</v>
      </c>
      <c r="J4161" s="13">
        <v>0.24</v>
      </c>
      <c r="K4161" s="12" t="str">
        <f t="shared" si="256"/>
        <v>August</v>
      </c>
      <c r="L4161" s="24">
        <f t="shared" si="257"/>
        <v>0.2</v>
      </c>
      <c r="M4161" s="12">
        <f t="shared" si="258"/>
        <v>17.37</v>
      </c>
      <c r="N4161" s="19">
        <f t="shared" si="259"/>
        <v>52.8048</v>
      </c>
    </row>
    <row r="4162" spans="1:14" x14ac:dyDescent="0.3">
      <c r="A4162" s="10" t="s">
        <v>4925</v>
      </c>
      <c r="B4162" s="11">
        <v>42445</v>
      </c>
      <c r="C4162" s="12" t="s">
        <v>321</v>
      </c>
      <c r="D4162" s="12" t="s">
        <v>29</v>
      </c>
      <c r="E4162" s="12" t="s">
        <v>9</v>
      </c>
      <c r="F4162" s="12" t="s">
        <v>18</v>
      </c>
      <c r="G4162" s="12">
        <v>85.9</v>
      </c>
      <c r="H4162" s="12">
        <v>28</v>
      </c>
      <c r="I4162" s="12">
        <v>17.18</v>
      </c>
      <c r="J4162" s="13">
        <v>0.06</v>
      </c>
      <c r="K4162" s="12" t="str">
        <f t="shared" ref="K4162:K4225" si="260">TEXT(B4162,"mmmm")</f>
        <v>March</v>
      </c>
      <c r="L4162" s="24">
        <f t="shared" ref="L4162:L4225" si="261">I4162/G4162</f>
        <v>0.19999999999999998</v>
      </c>
      <c r="M4162" s="12">
        <f t="shared" ref="M4162:M4225" si="262">G4162/H4162</f>
        <v>3.0678571428571431</v>
      </c>
      <c r="N4162" s="19">
        <f t="shared" ref="N4162:N4225" si="263">G4162-(G4162*J4162)</f>
        <v>80.746000000000009</v>
      </c>
    </row>
    <row r="4163" spans="1:14" x14ac:dyDescent="0.3">
      <c r="A4163" s="10" t="s">
        <v>4926</v>
      </c>
      <c r="B4163" s="11">
        <v>42253</v>
      </c>
      <c r="C4163" s="12" t="s">
        <v>455</v>
      </c>
      <c r="D4163" s="12" t="s">
        <v>45</v>
      </c>
      <c r="E4163" s="12" t="s">
        <v>9</v>
      </c>
      <c r="F4163" s="12" t="s">
        <v>10</v>
      </c>
      <c r="G4163" s="12">
        <v>18.059999999999999</v>
      </c>
      <c r="H4163" s="12">
        <v>9</v>
      </c>
      <c r="I4163" s="12">
        <v>3.6120000000000001</v>
      </c>
      <c r="J4163" s="13">
        <v>0.01</v>
      </c>
      <c r="K4163" s="12" t="str">
        <f t="shared" si="260"/>
        <v>September</v>
      </c>
      <c r="L4163" s="24">
        <f t="shared" si="261"/>
        <v>0.2</v>
      </c>
      <c r="M4163" s="12">
        <f t="shared" si="262"/>
        <v>2.0066666666666664</v>
      </c>
      <c r="N4163" s="19">
        <f t="shared" si="263"/>
        <v>17.8794</v>
      </c>
    </row>
    <row r="4164" spans="1:14" x14ac:dyDescent="0.3">
      <c r="A4164" s="10" t="s">
        <v>4927</v>
      </c>
      <c r="B4164" s="11">
        <v>42449</v>
      </c>
      <c r="C4164" s="12" t="s">
        <v>1103</v>
      </c>
      <c r="D4164" s="12" t="s">
        <v>2</v>
      </c>
      <c r="E4164" s="12" t="s">
        <v>3</v>
      </c>
      <c r="F4164" s="12" t="s">
        <v>10</v>
      </c>
      <c r="G4164" s="12">
        <v>2.512</v>
      </c>
      <c r="H4164" s="12">
        <v>9</v>
      </c>
      <c r="I4164" s="12">
        <v>0.50239999999999996</v>
      </c>
      <c r="J4164" s="13">
        <v>0.25</v>
      </c>
      <c r="K4164" s="12" t="str">
        <f t="shared" si="260"/>
        <v>March</v>
      </c>
      <c r="L4164" s="24">
        <f t="shared" si="261"/>
        <v>0.19999999999999998</v>
      </c>
      <c r="M4164" s="12">
        <f t="shared" si="262"/>
        <v>0.27911111111111109</v>
      </c>
      <c r="N4164" s="19">
        <f t="shared" si="263"/>
        <v>1.8839999999999999</v>
      </c>
    </row>
    <row r="4165" spans="1:14" x14ac:dyDescent="0.3">
      <c r="A4165" s="10" t="s">
        <v>4928</v>
      </c>
      <c r="B4165" s="11">
        <v>43057</v>
      </c>
      <c r="C4165" s="12" t="s">
        <v>1739</v>
      </c>
      <c r="D4165" s="12" t="s">
        <v>2</v>
      </c>
      <c r="E4165" s="12" t="s">
        <v>30</v>
      </c>
      <c r="F4165" s="12" t="s">
        <v>18</v>
      </c>
      <c r="G4165" s="12">
        <v>61.192</v>
      </c>
      <c r="H4165" s="12">
        <v>27</v>
      </c>
      <c r="I4165" s="12">
        <v>12.2384</v>
      </c>
      <c r="J4165" s="13">
        <v>0</v>
      </c>
      <c r="K4165" s="12" t="str">
        <f t="shared" si="260"/>
        <v>November</v>
      </c>
      <c r="L4165" s="24">
        <f t="shared" si="261"/>
        <v>0.2</v>
      </c>
      <c r="M4165" s="12">
        <f t="shared" si="262"/>
        <v>2.2663703703703706</v>
      </c>
      <c r="N4165" s="19">
        <f t="shared" si="263"/>
        <v>61.192</v>
      </c>
    </row>
    <row r="4166" spans="1:14" x14ac:dyDescent="0.3">
      <c r="A4166" s="10" t="s">
        <v>4929</v>
      </c>
      <c r="B4166" s="11">
        <v>42188</v>
      </c>
      <c r="C4166" s="12" t="s">
        <v>4930</v>
      </c>
      <c r="D4166" s="12" t="s">
        <v>8</v>
      </c>
      <c r="E4166" s="12" t="s">
        <v>3</v>
      </c>
      <c r="F4166" s="12" t="s">
        <v>4</v>
      </c>
      <c r="G4166" s="12">
        <v>48.712000000000003</v>
      </c>
      <c r="H4166" s="12">
        <v>14</v>
      </c>
      <c r="I4166" s="12">
        <v>9.7423999999999999</v>
      </c>
      <c r="J4166" s="13">
        <v>0.15</v>
      </c>
      <c r="K4166" s="12" t="str">
        <f t="shared" si="260"/>
        <v>July</v>
      </c>
      <c r="L4166" s="24">
        <f t="shared" si="261"/>
        <v>0.19999999999999998</v>
      </c>
      <c r="M4166" s="12">
        <f t="shared" si="262"/>
        <v>3.4794285714285715</v>
      </c>
      <c r="N4166" s="19">
        <f t="shared" si="263"/>
        <v>41.405200000000001</v>
      </c>
    </row>
    <row r="4167" spans="1:14" x14ac:dyDescent="0.3">
      <c r="A4167" s="10" t="s">
        <v>4931</v>
      </c>
      <c r="B4167" s="11">
        <v>42870</v>
      </c>
      <c r="C4167" s="12" t="s">
        <v>84</v>
      </c>
      <c r="D4167" s="12" t="s">
        <v>29</v>
      </c>
      <c r="E4167" s="12" t="s">
        <v>3</v>
      </c>
      <c r="F4167" s="12" t="s">
        <v>10</v>
      </c>
      <c r="G4167" s="12">
        <v>7.7640000000000002</v>
      </c>
      <c r="H4167" s="12">
        <v>8</v>
      </c>
      <c r="I4167" s="12">
        <v>1.5528</v>
      </c>
      <c r="J4167" s="13">
        <v>0.16</v>
      </c>
      <c r="K4167" s="12" t="str">
        <f t="shared" si="260"/>
        <v>May</v>
      </c>
      <c r="L4167" s="24">
        <f t="shared" si="261"/>
        <v>0.19999999999999998</v>
      </c>
      <c r="M4167" s="12">
        <f t="shared" si="262"/>
        <v>0.97050000000000003</v>
      </c>
      <c r="N4167" s="19">
        <f t="shared" si="263"/>
        <v>6.5217600000000004</v>
      </c>
    </row>
    <row r="4168" spans="1:14" x14ac:dyDescent="0.3">
      <c r="A4168" s="10" t="s">
        <v>4932</v>
      </c>
      <c r="B4168" s="11">
        <v>42515</v>
      </c>
      <c r="C4168" s="12" t="s">
        <v>1486</v>
      </c>
      <c r="D4168" s="12" t="s">
        <v>8</v>
      </c>
      <c r="E4168" s="12" t="s">
        <v>9</v>
      </c>
      <c r="F4168" s="12" t="s">
        <v>18</v>
      </c>
      <c r="G4168" s="12">
        <v>467.04</v>
      </c>
      <c r="H4168" s="12">
        <v>10</v>
      </c>
      <c r="I4168" s="12">
        <v>93.408000000000001</v>
      </c>
      <c r="J4168" s="13">
        <v>0.12</v>
      </c>
      <c r="K4168" s="12" t="str">
        <f t="shared" si="260"/>
        <v>May</v>
      </c>
      <c r="L4168" s="24">
        <f t="shared" si="261"/>
        <v>0.19999999999999998</v>
      </c>
      <c r="M4168" s="12">
        <f t="shared" si="262"/>
        <v>46.704000000000001</v>
      </c>
      <c r="N4168" s="19">
        <f t="shared" si="263"/>
        <v>410.99520000000001</v>
      </c>
    </row>
    <row r="4169" spans="1:14" x14ac:dyDescent="0.3">
      <c r="A4169" s="10" t="s">
        <v>4933</v>
      </c>
      <c r="B4169" s="11">
        <v>42408</v>
      </c>
      <c r="C4169" s="12" t="s">
        <v>2339</v>
      </c>
      <c r="D4169" s="12" t="s">
        <v>29</v>
      </c>
      <c r="E4169" s="12" t="s">
        <v>30</v>
      </c>
      <c r="F4169" s="12" t="s">
        <v>18</v>
      </c>
      <c r="G4169" s="12">
        <v>128.85</v>
      </c>
      <c r="H4169" s="12">
        <v>17</v>
      </c>
      <c r="I4169" s="12">
        <v>25.77</v>
      </c>
      <c r="J4169" s="13">
        <v>0.14000000000000001</v>
      </c>
      <c r="K4169" s="12" t="str">
        <f t="shared" si="260"/>
        <v>February</v>
      </c>
      <c r="L4169" s="24">
        <f t="shared" si="261"/>
        <v>0.2</v>
      </c>
      <c r="M4169" s="12">
        <f t="shared" si="262"/>
        <v>7.5794117647058821</v>
      </c>
      <c r="N4169" s="19">
        <f t="shared" si="263"/>
        <v>110.81099999999999</v>
      </c>
    </row>
    <row r="4170" spans="1:14" x14ac:dyDescent="0.3">
      <c r="A4170" s="10" t="s">
        <v>4934</v>
      </c>
      <c r="B4170" s="11">
        <v>42897</v>
      </c>
      <c r="C4170" s="12" t="s">
        <v>430</v>
      </c>
      <c r="D4170" s="12" t="s">
        <v>8</v>
      </c>
      <c r="E4170" s="12" t="s">
        <v>9</v>
      </c>
      <c r="F4170" s="12" t="s">
        <v>4</v>
      </c>
      <c r="G4170" s="12">
        <v>207.98400000000001</v>
      </c>
      <c r="H4170" s="12">
        <v>17</v>
      </c>
      <c r="I4170" s="12">
        <v>41.596800000000002</v>
      </c>
      <c r="J4170" s="13">
        <v>0.09</v>
      </c>
      <c r="K4170" s="12" t="str">
        <f t="shared" si="260"/>
        <v>June</v>
      </c>
      <c r="L4170" s="24">
        <f t="shared" si="261"/>
        <v>0.2</v>
      </c>
      <c r="M4170" s="12">
        <f t="shared" si="262"/>
        <v>12.234352941176471</v>
      </c>
      <c r="N4170" s="19">
        <f t="shared" si="263"/>
        <v>189.26544000000001</v>
      </c>
    </row>
    <row r="4171" spans="1:14" x14ac:dyDescent="0.3">
      <c r="A4171" s="10" t="s">
        <v>4935</v>
      </c>
      <c r="B4171" s="11">
        <v>42927</v>
      </c>
      <c r="C4171" s="12" t="s">
        <v>1496</v>
      </c>
      <c r="D4171" s="12" t="s">
        <v>2</v>
      </c>
      <c r="E4171" s="12" t="s">
        <v>30</v>
      </c>
      <c r="F4171" s="12" t="s">
        <v>10</v>
      </c>
      <c r="G4171" s="12">
        <v>12.9</v>
      </c>
      <c r="H4171" s="12">
        <v>25</v>
      </c>
      <c r="I4171" s="12">
        <v>2.58</v>
      </c>
      <c r="J4171" s="13">
        <v>0.02</v>
      </c>
      <c r="K4171" s="12" t="str">
        <f t="shared" si="260"/>
        <v>July</v>
      </c>
      <c r="L4171" s="24">
        <f t="shared" si="261"/>
        <v>0.2</v>
      </c>
      <c r="M4171" s="12">
        <f t="shared" si="262"/>
        <v>0.51600000000000001</v>
      </c>
      <c r="N4171" s="19">
        <f t="shared" si="263"/>
        <v>12.641999999999999</v>
      </c>
    </row>
    <row r="4172" spans="1:14" x14ac:dyDescent="0.3">
      <c r="A4172" s="10" t="s">
        <v>4936</v>
      </c>
      <c r="B4172" s="11">
        <v>42631</v>
      </c>
      <c r="C4172" s="12" t="s">
        <v>1245</v>
      </c>
      <c r="D4172" s="12" t="s">
        <v>45</v>
      </c>
      <c r="E4172" s="12" t="s">
        <v>9</v>
      </c>
      <c r="F4172" s="12" t="s">
        <v>18</v>
      </c>
      <c r="G4172" s="12">
        <v>717.12</v>
      </c>
      <c r="H4172" s="12">
        <v>11</v>
      </c>
      <c r="I4172" s="12">
        <v>143.42400000000001</v>
      </c>
      <c r="J4172" s="13">
        <v>0.05</v>
      </c>
      <c r="K4172" s="12" t="str">
        <f t="shared" si="260"/>
        <v>September</v>
      </c>
      <c r="L4172" s="24">
        <f t="shared" si="261"/>
        <v>0.2</v>
      </c>
      <c r="M4172" s="12">
        <f t="shared" si="262"/>
        <v>65.192727272727268</v>
      </c>
      <c r="N4172" s="19">
        <f t="shared" si="263"/>
        <v>681.26400000000001</v>
      </c>
    </row>
    <row r="4173" spans="1:14" x14ac:dyDescent="0.3">
      <c r="A4173" s="10" t="s">
        <v>4937</v>
      </c>
      <c r="B4173" s="11">
        <v>42563</v>
      </c>
      <c r="C4173" s="12" t="s">
        <v>393</v>
      </c>
      <c r="D4173" s="12" t="s">
        <v>8</v>
      </c>
      <c r="E4173" s="12" t="s">
        <v>3</v>
      </c>
      <c r="F4173" s="12" t="s">
        <v>10</v>
      </c>
      <c r="G4173" s="12">
        <v>21.36</v>
      </c>
      <c r="H4173" s="12">
        <v>23</v>
      </c>
      <c r="I4173" s="12">
        <v>4.2720000000000002</v>
      </c>
      <c r="J4173" s="13">
        <v>0.09</v>
      </c>
      <c r="K4173" s="12" t="str">
        <f t="shared" si="260"/>
        <v>July</v>
      </c>
      <c r="L4173" s="24">
        <f t="shared" si="261"/>
        <v>0.2</v>
      </c>
      <c r="M4173" s="12">
        <f t="shared" si="262"/>
        <v>0.92869565217391303</v>
      </c>
      <c r="N4173" s="19">
        <f t="shared" si="263"/>
        <v>19.4376</v>
      </c>
    </row>
    <row r="4174" spans="1:14" x14ac:dyDescent="0.3">
      <c r="A4174" s="10" t="s">
        <v>4938</v>
      </c>
      <c r="B4174" s="11">
        <v>42990</v>
      </c>
      <c r="C4174" s="12" t="s">
        <v>1267</v>
      </c>
      <c r="D4174" s="12" t="s">
        <v>29</v>
      </c>
      <c r="E4174" s="12" t="s">
        <v>9</v>
      </c>
      <c r="F4174" s="12" t="s">
        <v>10</v>
      </c>
      <c r="G4174" s="12">
        <v>20.568000000000001</v>
      </c>
      <c r="H4174" s="12">
        <v>15</v>
      </c>
      <c r="I4174" s="12">
        <v>4.1135999999999999</v>
      </c>
      <c r="J4174" s="13">
        <v>0.18</v>
      </c>
      <c r="K4174" s="12" t="str">
        <f t="shared" si="260"/>
        <v>September</v>
      </c>
      <c r="L4174" s="24">
        <f t="shared" si="261"/>
        <v>0.19999999999999998</v>
      </c>
      <c r="M4174" s="12">
        <f t="shared" si="262"/>
        <v>1.3712000000000002</v>
      </c>
      <c r="N4174" s="19">
        <f t="shared" si="263"/>
        <v>16.865760000000002</v>
      </c>
    </row>
    <row r="4175" spans="1:14" x14ac:dyDescent="0.3">
      <c r="A4175" s="10" t="s">
        <v>4939</v>
      </c>
      <c r="B4175" s="11">
        <v>42324</v>
      </c>
      <c r="C4175" s="12" t="s">
        <v>1275</v>
      </c>
      <c r="D4175" s="12" t="s">
        <v>45</v>
      </c>
      <c r="E4175" s="12" t="s">
        <v>9</v>
      </c>
      <c r="F4175" s="12" t="s">
        <v>10</v>
      </c>
      <c r="G4175" s="12">
        <v>5.22</v>
      </c>
      <c r="H4175" s="12">
        <v>3</v>
      </c>
      <c r="I4175" s="12">
        <v>1.044</v>
      </c>
      <c r="J4175" s="13">
        <v>0</v>
      </c>
      <c r="K4175" s="12" t="str">
        <f t="shared" si="260"/>
        <v>November</v>
      </c>
      <c r="L4175" s="24">
        <f t="shared" si="261"/>
        <v>0.2</v>
      </c>
      <c r="M4175" s="12">
        <f t="shared" si="262"/>
        <v>1.74</v>
      </c>
      <c r="N4175" s="19">
        <f t="shared" si="263"/>
        <v>5.22</v>
      </c>
    </row>
    <row r="4176" spans="1:14" x14ac:dyDescent="0.3">
      <c r="A4176" s="10" t="s">
        <v>4940</v>
      </c>
      <c r="B4176" s="11">
        <v>42897</v>
      </c>
      <c r="C4176" s="12" t="s">
        <v>26</v>
      </c>
      <c r="D4176" s="12" t="s">
        <v>8</v>
      </c>
      <c r="E4176" s="12" t="s">
        <v>3</v>
      </c>
      <c r="F4176" s="12" t="s">
        <v>10</v>
      </c>
      <c r="G4176" s="12">
        <v>84.84</v>
      </c>
      <c r="H4176" s="12">
        <v>4</v>
      </c>
      <c r="I4176" s="12">
        <v>16.968</v>
      </c>
      <c r="J4176" s="13">
        <v>0.12</v>
      </c>
      <c r="K4176" s="12" t="str">
        <f t="shared" si="260"/>
        <v>June</v>
      </c>
      <c r="L4176" s="24">
        <f t="shared" si="261"/>
        <v>0.19999999999999998</v>
      </c>
      <c r="M4176" s="12">
        <f t="shared" si="262"/>
        <v>21.21</v>
      </c>
      <c r="N4176" s="19">
        <f t="shared" si="263"/>
        <v>74.659199999999998</v>
      </c>
    </row>
    <row r="4177" spans="1:14" x14ac:dyDescent="0.3">
      <c r="A4177" s="10" t="s">
        <v>4941</v>
      </c>
      <c r="B4177" s="11">
        <v>42530</v>
      </c>
      <c r="C4177" s="12" t="s">
        <v>1176</v>
      </c>
      <c r="D4177" s="12" t="s">
        <v>45</v>
      </c>
      <c r="E4177" s="12" t="s">
        <v>9</v>
      </c>
      <c r="F4177" s="12" t="s">
        <v>10</v>
      </c>
      <c r="G4177" s="12">
        <v>7.24</v>
      </c>
      <c r="H4177" s="12">
        <v>18</v>
      </c>
      <c r="I4177" s="12">
        <v>1.448</v>
      </c>
      <c r="J4177" s="13">
        <v>0.2</v>
      </c>
      <c r="K4177" s="12" t="str">
        <f t="shared" si="260"/>
        <v>June</v>
      </c>
      <c r="L4177" s="24">
        <f t="shared" si="261"/>
        <v>0.19999999999999998</v>
      </c>
      <c r="M4177" s="12">
        <f t="shared" si="262"/>
        <v>0.40222222222222226</v>
      </c>
      <c r="N4177" s="19">
        <f t="shared" si="263"/>
        <v>5.7919999999999998</v>
      </c>
    </row>
    <row r="4178" spans="1:14" x14ac:dyDescent="0.3">
      <c r="A4178" s="10" t="s">
        <v>4942</v>
      </c>
      <c r="B4178" s="11">
        <v>42072</v>
      </c>
      <c r="C4178" s="12" t="s">
        <v>1413</v>
      </c>
      <c r="D4178" s="12" t="s">
        <v>45</v>
      </c>
      <c r="E4178" s="12" t="s">
        <v>3</v>
      </c>
      <c r="F4178" s="12" t="s">
        <v>10</v>
      </c>
      <c r="G4178" s="12">
        <v>14.4</v>
      </c>
      <c r="H4178" s="12">
        <v>14</v>
      </c>
      <c r="I4178" s="12">
        <v>2.88</v>
      </c>
      <c r="J4178" s="13">
        <v>0.03</v>
      </c>
      <c r="K4178" s="12" t="str">
        <f t="shared" si="260"/>
        <v>March</v>
      </c>
      <c r="L4178" s="24">
        <f t="shared" si="261"/>
        <v>0.19999999999999998</v>
      </c>
      <c r="M4178" s="12">
        <f t="shared" si="262"/>
        <v>1.0285714285714287</v>
      </c>
      <c r="N4178" s="19">
        <f t="shared" si="263"/>
        <v>13.968</v>
      </c>
    </row>
    <row r="4179" spans="1:14" x14ac:dyDescent="0.3">
      <c r="A4179" s="10" t="s">
        <v>4943</v>
      </c>
      <c r="B4179" s="11">
        <v>42849</v>
      </c>
      <c r="C4179" s="12" t="s">
        <v>3315</v>
      </c>
      <c r="D4179" s="12" t="s">
        <v>29</v>
      </c>
      <c r="E4179" s="12" t="s">
        <v>30</v>
      </c>
      <c r="F4179" s="12" t="s">
        <v>10</v>
      </c>
      <c r="G4179" s="12">
        <v>15.552</v>
      </c>
      <c r="H4179" s="12">
        <v>8</v>
      </c>
      <c r="I4179" s="12">
        <v>3.1103999999999998</v>
      </c>
      <c r="J4179" s="13">
        <v>0.18</v>
      </c>
      <c r="K4179" s="12" t="str">
        <f t="shared" si="260"/>
        <v>April</v>
      </c>
      <c r="L4179" s="24">
        <f t="shared" si="261"/>
        <v>0.19999999999999998</v>
      </c>
      <c r="M4179" s="12">
        <f t="shared" si="262"/>
        <v>1.944</v>
      </c>
      <c r="N4179" s="19">
        <f t="shared" si="263"/>
        <v>12.75264</v>
      </c>
    </row>
    <row r="4180" spans="1:14" x14ac:dyDescent="0.3">
      <c r="A4180" s="10" t="s">
        <v>4944</v>
      </c>
      <c r="B4180" s="11">
        <v>43343</v>
      </c>
      <c r="C4180" s="12" t="s">
        <v>2802</v>
      </c>
      <c r="D4180" s="12" t="s">
        <v>29</v>
      </c>
      <c r="E4180" s="12" t="s">
        <v>30</v>
      </c>
      <c r="F4180" s="12" t="s">
        <v>10</v>
      </c>
      <c r="G4180" s="12">
        <v>6.6719999999999997</v>
      </c>
      <c r="H4180" s="12">
        <v>21</v>
      </c>
      <c r="I4180" s="12">
        <v>1.3344</v>
      </c>
      <c r="J4180" s="13">
        <v>0.01</v>
      </c>
      <c r="K4180" s="12" t="str">
        <f t="shared" si="260"/>
        <v>August</v>
      </c>
      <c r="L4180" s="24">
        <f t="shared" si="261"/>
        <v>0.2</v>
      </c>
      <c r="M4180" s="12">
        <f t="shared" si="262"/>
        <v>0.31771428571428573</v>
      </c>
      <c r="N4180" s="19">
        <f t="shared" si="263"/>
        <v>6.6052799999999996</v>
      </c>
    </row>
    <row r="4181" spans="1:14" x14ac:dyDescent="0.3">
      <c r="A4181" s="10" t="s">
        <v>4945</v>
      </c>
      <c r="B4181" s="11">
        <v>43293</v>
      </c>
      <c r="C4181" s="12" t="s">
        <v>1753</v>
      </c>
      <c r="D4181" s="12" t="s">
        <v>8</v>
      </c>
      <c r="E4181" s="12" t="s">
        <v>9</v>
      </c>
      <c r="F4181" s="12" t="s">
        <v>10</v>
      </c>
      <c r="G4181" s="12">
        <v>1889.99</v>
      </c>
      <c r="H4181" s="12">
        <v>22</v>
      </c>
      <c r="I4181" s="12">
        <v>377.99799999999999</v>
      </c>
      <c r="J4181" s="13">
        <v>0.04</v>
      </c>
      <c r="K4181" s="12" t="str">
        <f t="shared" si="260"/>
        <v>July</v>
      </c>
      <c r="L4181" s="24">
        <f t="shared" si="261"/>
        <v>0.19999999999999998</v>
      </c>
      <c r="M4181" s="12">
        <f t="shared" si="262"/>
        <v>85.908636363636361</v>
      </c>
      <c r="N4181" s="19">
        <f t="shared" si="263"/>
        <v>1814.3904</v>
      </c>
    </row>
    <row r="4182" spans="1:14" x14ac:dyDescent="0.3">
      <c r="A4182" s="10" t="s">
        <v>4946</v>
      </c>
      <c r="B4182" s="11">
        <v>42722</v>
      </c>
      <c r="C4182" s="12" t="s">
        <v>2198</v>
      </c>
      <c r="D4182" s="12" t="s">
        <v>8</v>
      </c>
      <c r="E4182" s="12" t="s">
        <v>9</v>
      </c>
      <c r="F4182" s="12" t="s">
        <v>10</v>
      </c>
      <c r="G4182" s="12">
        <v>55.936</v>
      </c>
      <c r="H4182" s="12">
        <v>21</v>
      </c>
      <c r="I4182" s="12">
        <v>11.187200000000001</v>
      </c>
      <c r="J4182" s="13">
        <v>0.12</v>
      </c>
      <c r="K4182" s="12" t="str">
        <f t="shared" si="260"/>
        <v>December</v>
      </c>
      <c r="L4182" s="24">
        <f t="shared" si="261"/>
        <v>0.2</v>
      </c>
      <c r="M4182" s="12">
        <f t="shared" si="262"/>
        <v>2.6636190476190476</v>
      </c>
      <c r="N4182" s="19">
        <f t="shared" si="263"/>
        <v>49.223680000000002</v>
      </c>
    </row>
    <row r="4183" spans="1:14" x14ac:dyDescent="0.3">
      <c r="A4183" s="10" t="s">
        <v>4947</v>
      </c>
      <c r="B4183" s="11">
        <v>42105</v>
      </c>
      <c r="C4183" s="12" t="s">
        <v>1828</v>
      </c>
      <c r="D4183" s="12" t="s">
        <v>8</v>
      </c>
      <c r="E4183" s="12" t="s">
        <v>30</v>
      </c>
      <c r="F4183" s="12" t="s">
        <v>10</v>
      </c>
      <c r="G4183" s="12">
        <v>52.064</v>
      </c>
      <c r="H4183" s="12">
        <v>3</v>
      </c>
      <c r="I4183" s="12">
        <v>10.412800000000001</v>
      </c>
      <c r="J4183" s="13">
        <v>0.24</v>
      </c>
      <c r="K4183" s="12" t="str">
        <f t="shared" si="260"/>
        <v>April</v>
      </c>
      <c r="L4183" s="24">
        <f t="shared" si="261"/>
        <v>0.2</v>
      </c>
      <c r="M4183" s="12">
        <f t="shared" si="262"/>
        <v>17.354666666666667</v>
      </c>
      <c r="N4183" s="19">
        <f t="shared" si="263"/>
        <v>39.568640000000002</v>
      </c>
    </row>
    <row r="4184" spans="1:14" x14ac:dyDescent="0.3">
      <c r="A4184" s="10" t="s">
        <v>4948</v>
      </c>
      <c r="B4184" s="11">
        <v>43376</v>
      </c>
      <c r="C4184" s="12" t="s">
        <v>4914</v>
      </c>
      <c r="D4184" s="12" t="s">
        <v>8</v>
      </c>
      <c r="E4184" s="12" t="s">
        <v>9</v>
      </c>
      <c r="F4184" s="12" t="s">
        <v>10</v>
      </c>
      <c r="G4184" s="12">
        <v>48.783999999999999</v>
      </c>
      <c r="H4184" s="12">
        <v>29</v>
      </c>
      <c r="I4184" s="12">
        <v>9.7568000000000001</v>
      </c>
      <c r="J4184" s="13">
        <v>0.24</v>
      </c>
      <c r="K4184" s="12" t="str">
        <f t="shared" si="260"/>
        <v>October</v>
      </c>
      <c r="L4184" s="24">
        <f t="shared" si="261"/>
        <v>0.2</v>
      </c>
      <c r="M4184" s="12">
        <f t="shared" si="262"/>
        <v>1.6822068965517241</v>
      </c>
      <c r="N4184" s="19">
        <f t="shared" si="263"/>
        <v>37.075839999999999</v>
      </c>
    </row>
    <row r="4185" spans="1:14" x14ac:dyDescent="0.3">
      <c r="A4185" s="10" t="s">
        <v>4949</v>
      </c>
      <c r="B4185" s="11">
        <v>42766</v>
      </c>
      <c r="C4185" s="12" t="s">
        <v>1260</v>
      </c>
      <c r="D4185" s="12" t="s">
        <v>45</v>
      </c>
      <c r="E4185" s="12" t="s">
        <v>30</v>
      </c>
      <c r="F4185" s="12" t="s">
        <v>18</v>
      </c>
      <c r="G4185" s="12">
        <v>109.592</v>
      </c>
      <c r="H4185" s="12">
        <v>24</v>
      </c>
      <c r="I4185" s="12">
        <v>21.918399999999998</v>
      </c>
      <c r="J4185" s="13">
        <v>0.1</v>
      </c>
      <c r="K4185" s="12" t="str">
        <f t="shared" si="260"/>
        <v>January</v>
      </c>
      <c r="L4185" s="24">
        <f t="shared" si="261"/>
        <v>0.19999999999999998</v>
      </c>
      <c r="M4185" s="12">
        <f t="shared" si="262"/>
        <v>4.5663333333333336</v>
      </c>
      <c r="N4185" s="19">
        <f t="shared" si="263"/>
        <v>98.632800000000003</v>
      </c>
    </row>
    <row r="4186" spans="1:14" x14ac:dyDescent="0.3">
      <c r="A4186" s="10" t="s">
        <v>4950</v>
      </c>
      <c r="B4186" s="11">
        <v>43286</v>
      </c>
      <c r="C4186" s="12" t="s">
        <v>504</v>
      </c>
      <c r="D4186" s="12" t="s">
        <v>45</v>
      </c>
      <c r="E4186" s="12" t="s">
        <v>30</v>
      </c>
      <c r="F4186" s="12" t="s">
        <v>18</v>
      </c>
      <c r="G4186" s="12">
        <v>79.989999999999995</v>
      </c>
      <c r="H4186" s="12">
        <v>22</v>
      </c>
      <c r="I4186" s="12">
        <v>15.997999999999999</v>
      </c>
      <c r="J4186" s="13">
        <v>0.09</v>
      </c>
      <c r="K4186" s="12" t="str">
        <f t="shared" si="260"/>
        <v>July</v>
      </c>
      <c r="L4186" s="24">
        <f t="shared" si="261"/>
        <v>0.2</v>
      </c>
      <c r="M4186" s="12">
        <f t="shared" si="262"/>
        <v>3.6359090909090908</v>
      </c>
      <c r="N4186" s="19">
        <f t="shared" si="263"/>
        <v>72.790899999999993</v>
      </c>
    </row>
    <row r="4187" spans="1:14" x14ac:dyDescent="0.3">
      <c r="A4187" s="10" t="s">
        <v>4951</v>
      </c>
      <c r="B4187" s="11">
        <v>42879</v>
      </c>
      <c r="C4187" s="12" t="s">
        <v>926</v>
      </c>
      <c r="D4187" s="12" t="s">
        <v>29</v>
      </c>
      <c r="E4187" s="12" t="s">
        <v>30</v>
      </c>
      <c r="F4187" s="12" t="s">
        <v>10</v>
      </c>
      <c r="G4187" s="12">
        <v>69.5</v>
      </c>
      <c r="H4187" s="12">
        <v>13</v>
      </c>
      <c r="I4187" s="12">
        <v>13.9</v>
      </c>
      <c r="J4187" s="13">
        <v>0</v>
      </c>
      <c r="K4187" s="12" t="str">
        <f t="shared" si="260"/>
        <v>May</v>
      </c>
      <c r="L4187" s="24">
        <f t="shared" si="261"/>
        <v>0.2</v>
      </c>
      <c r="M4187" s="12">
        <f t="shared" si="262"/>
        <v>5.3461538461538458</v>
      </c>
      <c r="N4187" s="19">
        <f t="shared" si="263"/>
        <v>69.5</v>
      </c>
    </row>
    <row r="4188" spans="1:14" x14ac:dyDescent="0.3">
      <c r="A4188" s="10" t="s">
        <v>4952</v>
      </c>
      <c r="B4188" s="11">
        <v>42124</v>
      </c>
      <c r="C4188" s="12" t="s">
        <v>3030</v>
      </c>
      <c r="D4188" s="12" t="s">
        <v>8</v>
      </c>
      <c r="E4188" s="12" t="s">
        <v>3</v>
      </c>
      <c r="F4188" s="12" t="s">
        <v>18</v>
      </c>
      <c r="G4188" s="12">
        <v>47.79</v>
      </c>
      <c r="H4188" s="12">
        <v>11</v>
      </c>
      <c r="I4188" s="12">
        <v>9.5579999999999998</v>
      </c>
      <c r="J4188" s="13">
        <v>0.16</v>
      </c>
      <c r="K4188" s="12" t="str">
        <f t="shared" si="260"/>
        <v>April</v>
      </c>
      <c r="L4188" s="24">
        <f t="shared" si="261"/>
        <v>0.2</v>
      </c>
      <c r="M4188" s="12">
        <f t="shared" si="262"/>
        <v>4.3445454545454547</v>
      </c>
      <c r="N4188" s="19">
        <f t="shared" si="263"/>
        <v>40.143599999999999</v>
      </c>
    </row>
    <row r="4189" spans="1:14" x14ac:dyDescent="0.3">
      <c r="A4189" s="10" t="s">
        <v>4953</v>
      </c>
      <c r="B4189" s="11">
        <v>42654</v>
      </c>
      <c r="C4189" s="12" t="s">
        <v>1016</v>
      </c>
      <c r="D4189" s="12" t="s">
        <v>2</v>
      </c>
      <c r="E4189" s="12" t="s">
        <v>9</v>
      </c>
      <c r="F4189" s="12" t="s">
        <v>10</v>
      </c>
      <c r="G4189" s="12">
        <v>714.3</v>
      </c>
      <c r="H4189" s="12">
        <v>16</v>
      </c>
      <c r="I4189" s="12">
        <v>142.86000000000001</v>
      </c>
      <c r="J4189" s="13">
        <v>0.02</v>
      </c>
      <c r="K4189" s="12" t="str">
        <f t="shared" si="260"/>
        <v>October</v>
      </c>
      <c r="L4189" s="24">
        <f t="shared" si="261"/>
        <v>0.20000000000000004</v>
      </c>
      <c r="M4189" s="12">
        <f t="shared" si="262"/>
        <v>44.643749999999997</v>
      </c>
      <c r="N4189" s="19">
        <f t="shared" si="263"/>
        <v>700.01400000000001</v>
      </c>
    </row>
    <row r="4190" spans="1:14" x14ac:dyDescent="0.3">
      <c r="A4190" s="10" t="s">
        <v>4954</v>
      </c>
      <c r="B4190" s="11">
        <v>42624</v>
      </c>
      <c r="C4190" s="12" t="s">
        <v>3427</v>
      </c>
      <c r="D4190" s="12" t="s">
        <v>8</v>
      </c>
      <c r="E4190" s="12" t="s">
        <v>30</v>
      </c>
      <c r="F4190" s="12" t="s">
        <v>18</v>
      </c>
      <c r="G4190" s="12">
        <v>2321.9</v>
      </c>
      <c r="H4190" s="12">
        <v>21</v>
      </c>
      <c r="I4190" s="12">
        <v>464.38</v>
      </c>
      <c r="J4190" s="13">
        <v>0.22</v>
      </c>
      <c r="K4190" s="12" t="str">
        <f t="shared" si="260"/>
        <v>September</v>
      </c>
      <c r="L4190" s="24">
        <f t="shared" si="261"/>
        <v>0.19999999999999998</v>
      </c>
      <c r="M4190" s="12">
        <f t="shared" si="262"/>
        <v>110.56666666666668</v>
      </c>
      <c r="N4190" s="19">
        <f t="shared" si="263"/>
        <v>1811.0820000000001</v>
      </c>
    </row>
    <row r="4191" spans="1:14" x14ac:dyDescent="0.3">
      <c r="A4191" s="10" t="s">
        <v>4955</v>
      </c>
      <c r="B4191" s="11">
        <v>42560</v>
      </c>
      <c r="C4191" s="12" t="s">
        <v>4956</v>
      </c>
      <c r="D4191" s="12" t="s">
        <v>45</v>
      </c>
      <c r="E4191" s="12" t="s">
        <v>9</v>
      </c>
      <c r="F4191" s="12" t="s">
        <v>10</v>
      </c>
      <c r="G4191" s="12">
        <v>9.5220000000000002</v>
      </c>
      <c r="H4191" s="12">
        <v>12</v>
      </c>
      <c r="I4191" s="12">
        <v>1.9044000000000001</v>
      </c>
      <c r="J4191" s="13">
        <v>0.17</v>
      </c>
      <c r="K4191" s="12" t="str">
        <f t="shared" si="260"/>
        <v>July</v>
      </c>
      <c r="L4191" s="24">
        <f t="shared" si="261"/>
        <v>0.2</v>
      </c>
      <c r="M4191" s="12">
        <f t="shared" si="262"/>
        <v>0.79349999999999998</v>
      </c>
      <c r="N4191" s="19">
        <f t="shared" si="263"/>
        <v>7.9032600000000004</v>
      </c>
    </row>
    <row r="4192" spans="1:14" x14ac:dyDescent="0.3">
      <c r="A4192" s="10" t="s">
        <v>4957</v>
      </c>
      <c r="B4192" s="11">
        <v>43409</v>
      </c>
      <c r="C4192" s="12" t="s">
        <v>1979</v>
      </c>
      <c r="D4192" s="12" t="s">
        <v>45</v>
      </c>
      <c r="E4192" s="12" t="s">
        <v>9</v>
      </c>
      <c r="F4192" s="12" t="s">
        <v>4</v>
      </c>
      <c r="G4192" s="12">
        <v>209.97900000000001</v>
      </c>
      <c r="H4192" s="12">
        <v>22</v>
      </c>
      <c r="I4192" s="12">
        <v>41.995800000000003</v>
      </c>
      <c r="J4192" s="13">
        <v>0.04</v>
      </c>
      <c r="K4192" s="12" t="str">
        <f t="shared" si="260"/>
        <v>November</v>
      </c>
      <c r="L4192" s="24">
        <f t="shared" si="261"/>
        <v>0.2</v>
      </c>
      <c r="M4192" s="12">
        <f t="shared" si="262"/>
        <v>9.5445000000000011</v>
      </c>
      <c r="N4192" s="19">
        <f t="shared" si="263"/>
        <v>201.57984000000002</v>
      </c>
    </row>
    <row r="4193" spans="1:14" x14ac:dyDescent="0.3">
      <c r="A4193" s="10" t="s">
        <v>4958</v>
      </c>
      <c r="B4193" s="11">
        <v>43302</v>
      </c>
      <c r="C4193" s="12" t="s">
        <v>3744</v>
      </c>
      <c r="D4193" s="12" t="s">
        <v>29</v>
      </c>
      <c r="E4193" s="12" t="s">
        <v>30</v>
      </c>
      <c r="F4193" s="12" t="s">
        <v>10</v>
      </c>
      <c r="G4193" s="12">
        <v>33.93</v>
      </c>
      <c r="H4193" s="12">
        <v>19</v>
      </c>
      <c r="I4193" s="12">
        <v>6.7859999999999996</v>
      </c>
      <c r="J4193" s="13">
        <v>0.06</v>
      </c>
      <c r="K4193" s="12" t="str">
        <f t="shared" si="260"/>
        <v>July</v>
      </c>
      <c r="L4193" s="24">
        <f t="shared" si="261"/>
        <v>0.19999999999999998</v>
      </c>
      <c r="M4193" s="12">
        <f t="shared" si="262"/>
        <v>1.7857894736842106</v>
      </c>
      <c r="N4193" s="19">
        <f t="shared" si="263"/>
        <v>31.894199999999998</v>
      </c>
    </row>
    <row r="4194" spans="1:14" x14ac:dyDescent="0.3">
      <c r="A4194" s="10" t="s">
        <v>4959</v>
      </c>
      <c r="B4194" s="11">
        <v>42332</v>
      </c>
      <c r="C4194" s="12" t="s">
        <v>2182</v>
      </c>
      <c r="D4194" s="12" t="s">
        <v>8</v>
      </c>
      <c r="E4194" s="12" t="s">
        <v>3</v>
      </c>
      <c r="F4194" s="12" t="s">
        <v>4</v>
      </c>
      <c r="G4194" s="12">
        <v>35.167999999999999</v>
      </c>
      <c r="H4194" s="12">
        <v>8</v>
      </c>
      <c r="I4194" s="12">
        <v>7.0335999999999999</v>
      </c>
      <c r="J4194" s="13">
        <v>0.13</v>
      </c>
      <c r="K4194" s="12" t="str">
        <f t="shared" si="260"/>
        <v>November</v>
      </c>
      <c r="L4194" s="24">
        <f t="shared" si="261"/>
        <v>0.2</v>
      </c>
      <c r="M4194" s="12">
        <f t="shared" si="262"/>
        <v>4.3959999999999999</v>
      </c>
      <c r="N4194" s="19">
        <f t="shared" si="263"/>
        <v>30.596159999999998</v>
      </c>
    </row>
    <row r="4195" spans="1:14" x14ac:dyDescent="0.3">
      <c r="A4195" s="10" t="s">
        <v>4960</v>
      </c>
      <c r="B4195" s="11">
        <v>42323</v>
      </c>
      <c r="C4195" s="12" t="s">
        <v>4961</v>
      </c>
      <c r="D4195" s="12" t="s">
        <v>8</v>
      </c>
      <c r="E4195" s="12" t="s">
        <v>3</v>
      </c>
      <c r="F4195" s="12" t="s">
        <v>4</v>
      </c>
      <c r="G4195" s="12">
        <v>10.11</v>
      </c>
      <c r="H4195" s="12">
        <v>3</v>
      </c>
      <c r="I4195" s="12">
        <v>2.0219999999999998</v>
      </c>
      <c r="J4195" s="13">
        <v>0.04</v>
      </c>
      <c r="K4195" s="12" t="str">
        <f t="shared" si="260"/>
        <v>November</v>
      </c>
      <c r="L4195" s="24">
        <f t="shared" si="261"/>
        <v>0.19999999999999998</v>
      </c>
      <c r="M4195" s="12">
        <f t="shared" si="262"/>
        <v>3.3699999999999997</v>
      </c>
      <c r="N4195" s="19">
        <f t="shared" si="263"/>
        <v>9.7055999999999987</v>
      </c>
    </row>
    <row r="4196" spans="1:14" x14ac:dyDescent="0.3">
      <c r="A4196" s="10" t="s">
        <v>4962</v>
      </c>
      <c r="B4196" s="11">
        <v>43182</v>
      </c>
      <c r="C4196" s="12" t="s">
        <v>294</v>
      </c>
      <c r="D4196" s="12" t="s">
        <v>8</v>
      </c>
      <c r="E4196" s="12" t="s">
        <v>9</v>
      </c>
      <c r="F4196" s="12" t="s">
        <v>10</v>
      </c>
      <c r="G4196" s="12">
        <v>347.58</v>
      </c>
      <c r="H4196" s="12">
        <v>13</v>
      </c>
      <c r="I4196" s="12">
        <v>69.516000000000005</v>
      </c>
      <c r="J4196" s="13">
        <v>0.09</v>
      </c>
      <c r="K4196" s="12" t="str">
        <f t="shared" si="260"/>
        <v>March</v>
      </c>
      <c r="L4196" s="24">
        <f t="shared" si="261"/>
        <v>0.2</v>
      </c>
      <c r="M4196" s="12">
        <f t="shared" si="262"/>
        <v>26.736923076923077</v>
      </c>
      <c r="N4196" s="19">
        <f t="shared" si="263"/>
        <v>316.2978</v>
      </c>
    </row>
    <row r="4197" spans="1:14" x14ac:dyDescent="0.3">
      <c r="A4197" s="10" t="s">
        <v>4963</v>
      </c>
      <c r="B4197" s="11">
        <v>43087</v>
      </c>
      <c r="C4197" s="12" t="s">
        <v>677</v>
      </c>
      <c r="D4197" s="12" t="s">
        <v>45</v>
      </c>
      <c r="E4197" s="12" t="s">
        <v>3</v>
      </c>
      <c r="F4197" s="12" t="s">
        <v>18</v>
      </c>
      <c r="G4197" s="12">
        <v>72.64</v>
      </c>
      <c r="H4197" s="12">
        <v>28</v>
      </c>
      <c r="I4197" s="12">
        <v>14.528</v>
      </c>
      <c r="J4197" s="13">
        <v>0.15</v>
      </c>
      <c r="K4197" s="12" t="str">
        <f t="shared" si="260"/>
        <v>December</v>
      </c>
      <c r="L4197" s="24">
        <f t="shared" si="261"/>
        <v>0.2</v>
      </c>
      <c r="M4197" s="12">
        <f t="shared" si="262"/>
        <v>2.5942857142857143</v>
      </c>
      <c r="N4197" s="19">
        <f t="shared" si="263"/>
        <v>61.744</v>
      </c>
    </row>
    <row r="4198" spans="1:14" x14ac:dyDescent="0.3">
      <c r="A4198" s="10" t="s">
        <v>4964</v>
      </c>
      <c r="B4198" s="11">
        <v>43310</v>
      </c>
      <c r="C4198" s="12" t="s">
        <v>1048</v>
      </c>
      <c r="D4198" s="12" t="s">
        <v>29</v>
      </c>
      <c r="E4198" s="12" t="s">
        <v>3</v>
      </c>
      <c r="F4198" s="12" t="s">
        <v>10</v>
      </c>
      <c r="G4198" s="12">
        <v>33.479999999999997</v>
      </c>
      <c r="H4198" s="12">
        <v>23</v>
      </c>
      <c r="I4198" s="12">
        <v>6.6959999999999997</v>
      </c>
      <c r="J4198" s="13">
        <v>0.24</v>
      </c>
      <c r="K4198" s="12" t="str">
        <f t="shared" si="260"/>
        <v>July</v>
      </c>
      <c r="L4198" s="24">
        <f t="shared" si="261"/>
        <v>0.2</v>
      </c>
      <c r="M4198" s="12">
        <f t="shared" si="262"/>
        <v>1.4556521739130432</v>
      </c>
      <c r="N4198" s="19">
        <f t="shared" si="263"/>
        <v>25.444799999999997</v>
      </c>
    </row>
    <row r="4199" spans="1:14" x14ac:dyDescent="0.3">
      <c r="A4199" s="10" t="s">
        <v>4965</v>
      </c>
      <c r="B4199" s="11">
        <v>42044</v>
      </c>
      <c r="C4199" s="12" t="s">
        <v>3003</v>
      </c>
      <c r="D4199" s="12" t="s">
        <v>8</v>
      </c>
      <c r="E4199" s="12" t="s">
        <v>3</v>
      </c>
      <c r="F4199" s="12" t="s">
        <v>18</v>
      </c>
      <c r="G4199" s="12">
        <v>239.976</v>
      </c>
      <c r="H4199" s="12">
        <v>7</v>
      </c>
      <c r="I4199" s="12">
        <v>47.995199999999997</v>
      </c>
      <c r="J4199" s="13">
        <v>0.13</v>
      </c>
      <c r="K4199" s="12" t="str">
        <f t="shared" si="260"/>
        <v>February</v>
      </c>
      <c r="L4199" s="24">
        <f t="shared" si="261"/>
        <v>0.19999999999999998</v>
      </c>
      <c r="M4199" s="12">
        <f t="shared" si="262"/>
        <v>34.282285714285713</v>
      </c>
      <c r="N4199" s="19">
        <f t="shared" si="263"/>
        <v>208.77912000000001</v>
      </c>
    </row>
    <row r="4200" spans="1:14" x14ac:dyDescent="0.3">
      <c r="A4200" s="10" t="s">
        <v>4966</v>
      </c>
      <c r="B4200" s="11">
        <v>43129</v>
      </c>
      <c r="C4200" s="12" t="s">
        <v>1385</v>
      </c>
      <c r="D4200" s="12" t="s">
        <v>8</v>
      </c>
      <c r="E4200" s="12" t="s">
        <v>3</v>
      </c>
      <c r="F4200" s="12" t="s">
        <v>10</v>
      </c>
      <c r="G4200" s="12">
        <v>8.34</v>
      </c>
      <c r="H4200" s="12">
        <v>15</v>
      </c>
      <c r="I4200" s="12">
        <v>1.6679999999999999</v>
      </c>
      <c r="J4200" s="13">
        <v>0.1</v>
      </c>
      <c r="K4200" s="12" t="str">
        <f t="shared" si="260"/>
        <v>January</v>
      </c>
      <c r="L4200" s="24">
        <f t="shared" si="261"/>
        <v>0.19999999999999998</v>
      </c>
      <c r="M4200" s="12">
        <f t="shared" si="262"/>
        <v>0.55599999999999994</v>
      </c>
      <c r="N4200" s="19">
        <f t="shared" si="263"/>
        <v>7.5060000000000002</v>
      </c>
    </row>
    <row r="4201" spans="1:14" x14ac:dyDescent="0.3">
      <c r="A4201" s="10" t="s">
        <v>4967</v>
      </c>
      <c r="B4201" s="11">
        <v>42621</v>
      </c>
      <c r="C4201" s="12" t="s">
        <v>1402</v>
      </c>
      <c r="D4201" s="12" t="s">
        <v>8</v>
      </c>
      <c r="E4201" s="12" t="s">
        <v>30</v>
      </c>
      <c r="F4201" s="12" t="s">
        <v>4</v>
      </c>
      <c r="G4201" s="12">
        <v>687.4</v>
      </c>
      <c r="H4201" s="12">
        <v>17</v>
      </c>
      <c r="I4201" s="12">
        <v>137.47999999999999</v>
      </c>
      <c r="J4201" s="13">
        <v>0.2</v>
      </c>
      <c r="K4201" s="12" t="str">
        <f t="shared" si="260"/>
        <v>September</v>
      </c>
      <c r="L4201" s="24">
        <f t="shared" si="261"/>
        <v>0.19999999999999998</v>
      </c>
      <c r="M4201" s="12">
        <f t="shared" si="262"/>
        <v>40.435294117647061</v>
      </c>
      <c r="N4201" s="19">
        <f t="shared" si="263"/>
        <v>549.91999999999996</v>
      </c>
    </row>
    <row r="4202" spans="1:14" x14ac:dyDescent="0.3">
      <c r="A4202" s="10" t="s">
        <v>4968</v>
      </c>
      <c r="B4202" s="11">
        <v>42159</v>
      </c>
      <c r="C4202" s="12" t="s">
        <v>2973</v>
      </c>
      <c r="D4202" s="12" t="s">
        <v>8</v>
      </c>
      <c r="E4202" s="12" t="s">
        <v>9</v>
      </c>
      <c r="F4202" s="12" t="s">
        <v>4</v>
      </c>
      <c r="G4202" s="12">
        <v>653.54999999999995</v>
      </c>
      <c r="H4202" s="12">
        <v>16</v>
      </c>
      <c r="I4202" s="12">
        <v>130.71</v>
      </c>
      <c r="J4202" s="13">
        <v>0.1</v>
      </c>
      <c r="K4202" s="12" t="str">
        <f t="shared" si="260"/>
        <v>June</v>
      </c>
      <c r="L4202" s="24">
        <f t="shared" si="261"/>
        <v>0.20000000000000004</v>
      </c>
      <c r="M4202" s="12">
        <f t="shared" si="262"/>
        <v>40.846874999999997</v>
      </c>
      <c r="N4202" s="19">
        <f t="shared" si="263"/>
        <v>588.19499999999994</v>
      </c>
    </row>
    <row r="4203" spans="1:14" x14ac:dyDescent="0.3">
      <c r="A4203" s="10" t="s">
        <v>4969</v>
      </c>
      <c r="B4203" s="11">
        <v>43421</v>
      </c>
      <c r="C4203" s="12" t="s">
        <v>1021</v>
      </c>
      <c r="D4203" s="12" t="s">
        <v>45</v>
      </c>
      <c r="E4203" s="12" t="s">
        <v>3</v>
      </c>
      <c r="F4203" s="12" t="s">
        <v>18</v>
      </c>
      <c r="G4203" s="12">
        <v>239.96</v>
      </c>
      <c r="H4203" s="12">
        <v>7</v>
      </c>
      <c r="I4203" s="12">
        <v>47.991999999999997</v>
      </c>
      <c r="J4203" s="13">
        <v>0.24</v>
      </c>
      <c r="K4203" s="12" t="str">
        <f t="shared" si="260"/>
        <v>November</v>
      </c>
      <c r="L4203" s="24">
        <f t="shared" si="261"/>
        <v>0.19999999999999998</v>
      </c>
      <c r="M4203" s="12">
        <f t="shared" si="262"/>
        <v>34.28</v>
      </c>
      <c r="N4203" s="19">
        <f t="shared" si="263"/>
        <v>182.36959999999999</v>
      </c>
    </row>
    <row r="4204" spans="1:14" x14ac:dyDescent="0.3">
      <c r="A4204" s="10" t="s">
        <v>4970</v>
      </c>
      <c r="B4204" s="11">
        <v>42681</v>
      </c>
      <c r="C4204" s="12" t="s">
        <v>1979</v>
      </c>
      <c r="D4204" s="12" t="s">
        <v>45</v>
      </c>
      <c r="E4204" s="12" t="s">
        <v>9</v>
      </c>
      <c r="F4204" s="12" t="s">
        <v>4</v>
      </c>
      <c r="G4204" s="12">
        <v>199.83600000000001</v>
      </c>
      <c r="H4204" s="12">
        <v>2</v>
      </c>
      <c r="I4204" s="12">
        <v>39.967199999999998</v>
      </c>
      <c r="J4204" s="13">
        <v>0.16</v>
      </c>
      <c r="K4204" s="12" t="str">
        <f t="shared" si="260"/>
        <v>November</v>
      </c>
      <c r="L4204" s="24">
        <f t="shared" si="261"/>
        <v>0.19999999999999998</v>
      </c>
      <c r="M4204" s="12">
        <f t="shared" si="262"/>
        <v>99.918000000000006</v>
      </c>
      <c r="N4204" s="19">
        <f t="shared" si="263"/>
        <v>167.86224000000001</v>
      </c>
    </row>
    <row r="4205" spans="1:14" x14ac:dyDescent="0.3">
      <c r="A4205" s="10" t="s">
        <v>4971</v>
      </c>
      <c r="B4205" s="11">
        <v>43019</v>
      </c>
      <c r="C4205" s="12" t="s">
        <v>2008</v>
      </c>
      <c r="D4205" s="12" t="s">
        <v>45</v>
      </c>
      <c r="E4205" s="12" t="s">
        <v>3</v>
      </c>
      <c r="F4205" s="12" t="s">
        <v>10</v>
      </c>
      <c r="G4205" s="12">
        <v>67.709999999999994</v>
      </c>
      <c r="H4205" s="12">
        <v>23</v>
      </c>
      <c r="I4205" s="12">
        <v>13.542</v>
      </c>
      <c r="J4205" s="13">
        <v>0.01</v>
      </c>
      <c r="K4205" s="12" t="str">
        <f t="shared" si="260"/>
        <v>October</v>
      </c>
      <c r="L4205" s="24">
        <f t="shared" si="261"/>
        <v>0.2</v>
      </c>
      <c r="M4205" s="12">
        <f t="shared" si="262"/>
        <v>2.9439130434782608</v>
      </c>
      <c r="N4205" s="19">
        <f t="shared" si="263"/>
        <v>67.032899999999998</v>
      </c>
    </row>
    <row r="4206" spans="1:14" x14ac:dyDescent="0.3">
      <c r="A4206" s="10" t="s">
        <v>4972</v>
      </c>
      <c r="B4206" s="11">
        <v>42094</v>
      </c>
      <c r="C4206" s="12" t="s">
        <v>4482</v>
      </c>
      <c r="D4206" s="12" t="s">
        <v>29</v>
      </c>
      <c r="E4206" s="12" t="s">
        <v>3</v>
      </c>
      <c r="F4206" s="12" t="s">
        <v>10</v>
      </c>
      <c r="G4206" s="12">
        <v>8.1340000000000003</v>
      </c>
      <c r="H4206" s="12">
        <v>6</v>
      </c>
      <c r="I4206" s="12">
        <v>1.6268</v>
      </c>
      <c r="J4206" s="13">
        <v>0.05</v>
      </c>
      <c r="K4206" s="12" t="str">
        <f t="shared" si="260"/>
        <v>March</v>
      </c>
      <c r="L4206" s="24">
        <f t="shared" si="261"/>
        <v>0.19999999999999998</v>
      </c>
      <c r="M4206" s="12">
        <f t="shared" si="262"/>
        <v>1.3556666666666668</v>
      </c>
      <c r="N4206" s="19">
        <f t="shared" si="263"/>
        <v>7.7273000000000005</v>
      </c>
    </row>
    <row r="4207" spans="1:14" x14ac:dyDescent="0.3">
      <c r="A4207" s="10" t="s">
        <v>4973</v>
      </c>
      <c r="B4207" s="11">
        <v>42631</v>
      </c>
      <c r="C4207" s="12" t="s">
        <v>504</v>
      </c>
      <c r="D4207" s="12" t="s">
        <v>45</v>
      </c>
      <c r="E4207" s="12" t="s">
        <v>30</v>
      </c>
      <c r="F4207" s="12" t="s">
        <v>10</v>
      </c>
      <c r="G4207" s="12">
        <v>18.54</v>
      </c>
      <c r="H4207" s="12">
        <v>14</v>
      </c>
      <c r="I4207" s="12">
        <v>3.7080000000000002</v>
      </c>
      <c r="J4207" s="13">
        <v>0.14000000000000001</v>
      </c>
      <c r="K4207" s="12" t="str">
        <f t="shared" si="260"/>
        <v>September</v>
      </c>
      <c r="L4207" s="24">
        <f t="shared" si="261"/>
        <v>0.2</v>
      </c>
      <c r="M4207" s="12">
        <f t="shared" si="262"/>
        <v>1.3242857142857143</v>
      </c>
      <c r="N4207" s="19">
        <f t="shared" si="263"/>
        <v>15.944399999999998</v>
      </c>
    </row>
    <row r="4208" spans="1:14" x14ac:dyDescent="0.3">
      <c r="A4208" s="10" t="s">
        <v>4974</v>
      </c>
      <c r="B4208" s="11">
        <v>42562</v>
      </c>
      <c r="C4208" s="12" t="s">
        <v>750</v>
      </c>
      <c r="D4208" s="12" t="s">
        <v>8</v>
      </c>
      <c r="E4208" s="12" t="s">
        <v>9</v>
      </c>
      <c r="F4208" s="12" t="s">
        <v>10</v>
      </c>
      <c r="G4208" s="12">
        <v>24.4</v>
      </c>
      <c r="H4208" s="12">
        <v>20</v>
      </c>
      <c r="I4208" s="12">
        <v>4.88</v>
      </c>
      <c r="J4208" s="13">
        <v>0.05</v>
      </c>
      <c r="K4208" s="12" t="str">
        <f t="shared" si="260"/>
        <v>July</v>
      </c>
      <c r="L4208" s="24">
        <f t="shared" si="261"/>
        <v>0.2</v>
      </c>
      <c r="M4208" s="12">
        <f t="shared" si="262"/>
        <v>1.22</v>
      </c>
      <c r="N4208" s="19">
        <f t="shared" si="263"/>
        <v>23.18</v>
      </c>
    </row>
    <row r="4209" spans="1:14" x14ac:dyDescent="0.3">
      <c r="A4209" s="10" t="s">
        <v>4975</v>
      </c>
      <c r="B4209" s="11">
        <v>43239</v>
      </c>
      <c r="C4209" s="12" t="s">
        <v>2434</v>
      </c>
      <c r="D4209" s="12" t="s">
        <v>29</v>
      </c>
      <c r="E4209" s="12" t="s">
        <v>3</v>
      </c>
      <c r="F4209" s="12" t="s">
        <v>10</v>
      </c>
      <c r="G4209" s="12">
        <v>195.64</v>
      </c>
      <c r="H4209" s="12">
        <v>29</v>
      </c>
      <c r="I4209" s="12">
        <v>39.128</v>
      </c>
      <c r="J4209" s="13">
        <v>0.2</v>
      </c>
      <c r="K4209" s="12" t="str">
        <f t="shared" si="260"/>
        <v>May</v>
      </c>
      <c r="L4209" s="24">
        <f t="shared" si="261"/>
        <v>0.2</v>
      </c>
      <c r="M4209" s="12">
        <f t="shared" si="262"/>
        <v>6.7462068965517235</v>
      </c>
      <c r="N4209" s="19">
        <f t="shared" si="263"/>
        <v>156.512</v>
      </c>
    </row>
    <row r="4210" spans="1:14" x14ac:dyDescent="0.3">
      <c r="A4210" s="10" t="s">
        <v>4976</v>
      </c>
      <c r="B4210" s="11">
        <v>42430</v>
      </c>
      <c r="C4210" s="12" t="s">
        <v>4513</v>
      </c>
      <c r="D4210" s="12" t="s">
        <v>45</v>
      </c>
      <c r="E4210" s="12" t="s">
        <v>3</v>
      </c>
      <c r="F4210" s="12" t="s">
        <v>18</v>
      </c>
      <c r="G4210" s="12">
        <v>398.4</v>
      </c>
      <c r="H4210" s="12">
        <v>14</v>
      </c>
      <c r="I4210" s="12">
        <v>79.680000000000007</v>
      </c>
      <c r="J4210" s="13">
        <v>0.06</v>
      </c>
      <c r="K4210" s="12" t="str">
        <f t="shared" si="260"/>
        <v>March</v>
      </c>
      <c r="L4210" s="24">
        <f t="shared" si="261"/>
        <v>0.20000000000000004</v>
      </c>
      <c r="M4210" s="12">
        <f t="shared" si="262"/>
        <v>28.457142857142856</v>
      </c>
      <c r="N4210" s="19">
        <f t="shared" si="263"/>
        <v>374.49599999999998</v>
      </c>
    </row>
    <row r="4211" spans="1:14" x14ac:dyDescent="0.3">
      <c r="A4211" s="10" t="s">
        <v>4977</v>
      </c>
      <c r="B4211" s="11">
        <v>42591</v>
      </c>
      <c r="C4211" s="12" t="s">
        <v>1507</v>
      </c>
      <c r="D4211" s="12" t="s">
        <v>8</v>
      </c>
      <c r="E4211" s="12" t="s">
        <v>3</v>
      </c>
      <c r="F4211" s="12" t="s">
        <v>10</v>
      </c>
      <c r="G4211" s="12">
        <v>26.4</v>
      </c>
      <c r="H4211" s="12">
        <v>30</v>
      </c>
      <c r="I4211" s="12">
        <v>5.28</v>
      </c>
      <c r="J4211" s="13">
        <v>0.22</v>
      </c>
      <c r="K4211" s="12" t="str">
        <f t="shared" si="260"/>
        <v>August</v>
      </c>
      <c r="L4211" s="24">
        <f t="shared" si="261"/>
        <v>0.2</v>
      </c>
      <c r="M4211" s="12">
        <f t="shared" si="262"/>
        <v>0.88</v>
      </c>
      <c r="N4211" s="19">
        <f t="shared" si="263"/>
        <v>20.591999999999999</v>
      </c>
    </row>
    <row r="4212" spans="1:14" x14ac:dyDescent="0.3">
      <c r="A4212" s="10" t="s">
        <v>4978</v>
      </c>
      <c r="B4212" s="11">
        <v>42798</v>
      </c>
      <c r="C4212" s="12" t="s">
        <v>818</v>
      </c>
      <c r="D4212" s="12" t="s">
        <v>29</v>
      </c>
      <c r="E4212" s="12" t="s">
        <v>3</v>
      </c>
      <c r="F4212" s="12" t="s">
        <v>10</v>
      </c>
      <c r="G4212" s="12">
        <v>99.846000000000004</v>
      </c>
      <c r="H4212" s="12">
        <v>16</v>
      </c>
      <c r="I4212" s="12">
        <v>19.969200000000001</v>
      </c>
      <c r="J4212" s="13">
        <v>0.12</v>
      </c>
      <c r="K4212" s="12" t="str">
        <f t="shared" si="260"/>
        <v>March</v>
      </c>
      <c r="L4212" s="24">
        <f t="shared" si="261"/>
        <v>0.2</v>
      </c>
      <c r="M4212" s="12">
        <f t="shared" si="262"/>
        <v>6.2403750000000002</v>
      </c>
      <c r="N4212" s="19">
        <f t="shared" si="263"/>
        <v>87.86448</v>
      </c>
    </row>
    <row r="4213" spans="1:14" x14ac:dyDescent="0.3">
      <c r="A4213" s="10" t="s">
        <v>4979</v>
      </c>
      <c r="B4213" s="11">
        <v>42867</v>
      </c>
      <c r="C4213" s="12" t="s">
        <v>845</v>
      </c>
      <c r="D4213" s="12" t="s">
        <v>45</v>
      </c>
      <c r="E4213" s="12" t="s">
        <v>3</v>
      </c>
      <c r="F4213" s="12" t="s">
        <v>18</v>
      </c>
      <c r="G4213" s="12">
        <v>699.98</v>
      </c>
      <c r="H4213" s="12">
        <v>4</v>
      </c>
      <c r="I4213" s="12">
        <v>139.99600000000001</v>
      </c>
      <c r="J4213" s="13">
        <v>0.22</v>
      </c>
      <c r="K4213" s="12" t="str">
        <f t="shared" si="260"/>
        <v>May</v>
      </c>
      <c r="L4213" s="24">
        <f t="shared" si="261"/>
        <v>0.2</v>
      </c>
      <c r="M4213" s="12">
        <f t="shared" si="262"/>
        <v>174.995</v>
      </c>
      <c r="N4213" s="19">
        <f t="shared" si="263"/>
        <v>545.98440000000005</v>
      </c>
    </row>
    <row r="4214" spans="1:14" x14ac:dyDescent="0.3">
      <c r="A4214" s="10" t="s">
        <v>4980</v>
      </c>
      <c r="B4214" s="11">
        <v>42587</v>
      </c>
      <c r="C4214" s="12" t="s">
        <v>1321</v>
      </c>
      <c r="D4214" s="12" t="s">
        <v>8</v>
      </c>
      <c r="E4214" s="12" t="s">
        <v>3</v>
      </c>
      <c r="F4214" s="12" t="s">
        <v>10</v>
      </c>
      <c r="G4214" s="12">
        <v>43.98</v>
      </c>
      <c r="H4214" s="12">
        <v>27</v>
      </c>
      <c r="I4214" s="12">
        <v>8.7959999999999994</v>
      </c>
      <c r="J4214" s="13">
        <v>0.12</v>
      </c>
      <c r="K4214" s="12" t="str">
        <f t="shared" si="260"/>
        <v>August</v>
      </c>
      <c r="L4214" s="24">
        <f t="shared" si="261"/>
        <v>0.2</v>
      </c>
      <c r="M4214" s="12">
        <f t="shared" si="262"/>
        <v>1.6288888888888888</v>
      </c>
      <c r="N4214" s="19">
        <f t="shared" si="263"/>
        <v>38.702399999999997</v>
      </c>
    </row>
    <row r="4215" spans="1:14" x14ac:dyDescent="0.3">
      <c r="A4215" s="10" t="s">
        <v>4981</v>
      </c>
      <c r="B4215" s="11">
        <v>43365</v>
      </c>
      <c r="C4215" s="12" t="s">
        <v>876</v>
      </c>
      <c r="D4215" s="12" t="s">
        <v>29</v>
      </c>
      <c r="E4215" s="12" t="s">
        <v>3</v>
      </c>
      <c r="F4215" s="12" t="s">
        <v>18</v>
      </c>
      <c r="G4215" s="12">
        <v>391.98</v>
      </c>
      <c r="H4215" s="12">
        <v>27</v>
      </c>
      <c r="I4215" s="12">
        <v>78.396000000000001</v>
      </c>
      <c r="J4215" s="13">
        <v>0.01</v>
      </c>
      <c r="K4215" s="12" t="str">
        <f t="shared" si="260"/>
        <v>September</v>
      </c>
      <c r="L4215" s="24">
        <f t="shared" si="261"/>
        <v>0.19999999999999998</v>
      </c>
      <c r="M4215" s="12">
        <f t="shared" si="262"/>
        <v>14.517777777777779</v>
      </c>
      <c r="N4215" s="19">
        <f t="shared" si="263"/>
        <v>388.06020000000001</v>
      </c>
    </row>
    <row r="4216" spans="1:14" x14ac:dyDescent="0.3">
      <c r="A4216" s="10" t="s">
        <v>4982</v>
      </c>
      <c r="B4216" s="11">
        <v>43434</v>
      </c>
      <c r="C4216" s="12" t="s">
        <v>3089</v>
      </c>
      <c r="D4216" s="12" t="s">
        <v>8</v>
      </c>
      <c r="E4216" s="12" t="s">
        <v>3</v>
      </c>
      <c r="F4216" s="12" t="s">
        <v>18</v>
      </c>
      <c r="G4216" s="12">
        <v>383.976</v>
      </c>
      <c r="H4216" s="12">
        <v>24</v>
      </c>
      <c r="I4216" s="12">
        <v>76.795199999999994</v>
      </c>
      <c r="J4216" s="13">
        <v>0.2</v>
      </c>
      <c r="K4216" s="12" t="str">
        <f t="shared" si="260"/>
        <v>November</v>
      </c>
      <c r="L4216" s="24">
        <f t="shared" si="261"/>
        <v>0.19999999999999998</v>
      </c>
      <c r="M4216" s="12">
        <f t="shared" si="262"/>
        <v>15.999000000000001</v>
      </c>
      <c r="N4216" s="19">
        <f t="shared" si="263"/>
        <v>307.18079999999998</v>
      </c>
    </row>
    <row r="4217" spans="1:14" x14ac:dyDescent="0.3">
      <c r="A4217" s="10" t="s">
        <v>4983</v>
      </c>
      <c r="B4217" s="11">
        <v>43115</v>
      </c>
      <c r="C4217" s="12" t="s">
        <v>2086</v>
      </c>
      <c r="D4217" s="12" t="s">
        <v>29</v>
      </c>
      <c r="E4217" s="12" t="s">
        <v>30</v>
      </c>
      <c r="F4217" s="12" t="s">
        <v>10</v>
      </c>
      <c r="G4217" s="12">
        <v>21.4</v>
      </c>
      <c r="H4217" s="12">
        <v>21</v>
      </c>
      <c r="I4217" s="12">
        <v>4.28</v>
      </c>
      <c r="J4217" s="13">
        <v>0.18</v>
      </c>
      <c r="K4217" s="12" t="str">
        <f t="shared" si="260"/>
        <v>January</v>
      </c>
      <c r="L4217" s="24">
        <f t="shared" si="261"/>
        <v>0.2</v>
      </c>
      <c r="M4217" s="12">
        <f t="shared" si="262"/>
        <v>1.019047619047619</v>
      </c>
      <c r="N4217" s="19">
        <f t="shared" si="263"/>
        <v>17.547999999999998</v>
      </c>
    </row>
    <row r="4218" spans="1:14" x14ac:dyDescent="0.3">
      <c r="A4218" s="10" t="s">
        <v>4984</v>
      </c>
      <c r="B4218" s="11">
        <v>42224</v>
      </c>
      <c r="C4218" s="12" t="s">
        <v>60</v>
      </c>
      <c r="D4218" s="12" t="s">
        <v>29</v>
      </c>
      <c r="E4218" s="12" t="s">
        <v>30</v>
      </c>
      <c r="F4218" s="12" t="s">
        <v>18</v>
      </c>
      <c r="G4218" s="12">
        <v>549.99</v>
      </c>
      <c r="H4218" s="12">
        <v>23</v>
      </c>
      <c r="I4218" s="12">
        <v>109.998</v>
      </c>
      <c r="J4218" s="13">
        <v>0.22</v>
      </c>
      <c r="K4218" s="12" t="str">
        <f t="shared" si="260"/>
        <v>August</v>
      </c>
      <c r="L4218" s="24">
        <f t="shared" si="261"/>
        <v>0.2</v>
      </c>
      <c r="M4218" s="12">
        <f t="shared" si="262"/>
        <v>23.912608695652175</v>
      </c>
      <c r="N4218" s="19">
        <f t="shared" si="263"/>
        <v>428.99220000000003</v>
      </c>
    </row>
    <row r="4219" spans="1:14" x14ac:dyDescent="0.3">
      <c r="A4219" s="10" t="s">
        <v>4985</v>
      </c>
      <c r="B4219" s="11">
        <v>42501</v>
      </c>
      <c r="C4219" s="12" t="s">
        <v>2852</v>
      </c>
      <c r="D4219" s="12" t="s">
        <v>8</v>
      </c>
      <c r="E4219" s="12" t="s">
        <v>3</v>
      </c>
      <c r="F4219" s="12" t="s">
        <v>10</v>
      </c>
      <c r="G4219" s="12">
        <v>62.8</v>
      </c>
      <c r="H4219" s="12">
        <v>2</v>
      </c>
      <c r="I4219" s="12">
        <v>12.56</v>
      </c>
      <c r="J4219" s="13">
        <v>0.05</v>
      </c>
      <c r="K4219" s="12" t="str">
        <f t="shared" si="260"/>
        <v>May</v>
      </c>
      <c r="L4219" s="24">
        <f t="shared" si="261"/>
        <v>0.2</v>
      </c>
      <c r="M4219" s="12">
        <f t="shared" si="262"/>
        <v>31.4</v>
      </c>
      <c r="N4219" s="19">
        <f t="shared" si="263"/>
        <v>59.66</v>
      </c>
    </row>
    <row r="4220" spans="1:14" x14ac:dyDescent="0.3">
      <c r="A4220" s="10" t="s">
        <v>4986</v>
      </c>
      <c r="B4220" s="11">
        <v>43215</v>
      </c>
      <c r="C4220" s="12" t="s">
        <v>1941</v>
      </c>
      <c r="D4220" s="12" t="s">
        <v>45</v>
      </c>
      <c r="E4220" s="12" t="s">
        <v>3</v>
      </c>
      <c r="F4220" s="12" t="s">
        <v>10</v>
      </c>
      <c r="G4220" s="12">
        <v>13.904</v>
      </c>
      <c r="H4220" s="12">
        <v>20</v>
      </c>
      <c r="I4220" s="12">
        <v>2.7808000000000002</v>
      </c>
      <c r="J4220" s="13">
        <v>0.05</v>
      </c>
      <c r="K4220" s="12" t="str">
        <f t="shared" si="260"/>
        <v>April</v>
      </c>
      <c r="L4220" s="24">
        <f t="shared" si="261"/>
        <v>0.2</v>
      </c>
      <c r="M4220" s="12">
        <f t="shared" si="262"/>
        <v>0.69520000000000004</v>
      </c>
      <c r="N4220" s="19">
        <f t="shared" si="263"/>
        <v>13.2088</v>
      </c>
    </row>
    <row r="4221" spans="1:14" x14ac:dyDescent="0.3">
      <c r="A4221" s="10" t="s">
        <v>4987</v>
      </c>
      <c r="B4221" s="11">
        <v>42114</v>
      </c>
      <c r="C4221" s="12" t="s">
        <v>1004</v>
      </c>
      <c r="D4221" s="12" t="s">
        <v>45</v>
      </c>
      <c r="E4221" s="12" t="s">
        <v>3</v>
      </c>
      <c r="F4221" s="12" t="s">
        <v>4</v>
      </c>
      <c r="G4221" s="12">
        <v>744.1</v>
      </c>
      <c r="H4221" s="12">
        <v>1</v>
      </c>
      <c r="I4221" s="12">
        <v>148.82</v>
      </c>
      <c r="J4221" s="13">
        <v>0.15</v>
      </c>
      <c r="K4221" s="12" t="str">
        <f t="shared" si="260"/>
        <v>April</v>
      </c>
      <c r="L4221" s="24">
        <f t="shared" si="261"/>
        <v>0.19999999999999998</v>
      </c>
      <c r="M4221" s="12">
        <f t="shared" si="262"/>
        <v>744.1</v>
      </c>
      <c r="N4221" s="19">
        <f t="shared" si="263"/>
        <v>632.48500000000001</v>
      </c>
    </row>
    <row r="4222" spans="1:14" x14ac:dyDescent="0.3">
      <c r="A4222" s="10" t="s">
        <v>4988</v>
      </c>
      <c r="B4222" s="11">
        <v>43415</v>
      </c>
      <c r="C4222" s="12" t="s">
        <v>1288</v>
      </c>
      <c r="D4222" s="12" t="s">
        <v>45</v>
      </c>
      <c r="E4222" s="12" t="s">
        <v>30</v>
      </c>
      <c r="F4222" s="12" t="s">
        <v>10</v>
      </c>
      <c r="G4222" s="12">
        <v>18.239999999999998</v>
      </c>
      <c r="H4222" s="12">
        <v>8</v>
      </c>
      <c r="I4222" s="12">
        <v>3.6480000000000001</v>
      </c>
      <c r="J4222" s="13">
        <v>0.04</v>
      </c>
      <c r="K4222" s="12" t="str">
        <f t="shared" si="260"/>
        <v>November</v>
      </c>
      <c r="L4222" s="24">
        <f t="shared" si="261"/>
        <v>0.2</v>
      </c>
      <c r="M4222" s="12">
        <f t="shared" si="262"/>
        <v>2.2799999999999998</v>
      </c>
      <c r="N4222" s="19">
        <f t="shared" si="263"/>
        <v>17.510399999999997</v>
      </c>
    </row>
    <row r="4223" spans="1:14" x14ac:dyDescent="0.3">
      <c r="A4223" s="10" t="s">
        <v>4989</v>
      </c>
      <c r="B4223" s="11">
        <v>43429</v>
      </c>
      <c r="C4223" s="12" t="s">
        <v>765</v>
      </c>
      <c r="D4223" s="12" t="s">
        <v>29</v>
      </c>
      <c r="E4223" s="12" t="s">
        <v>3</v>
      </c>
      <c r="F4223" s="12" t="s">
        <v>4</v>
      </c>
      <c r="G4223" s="12">
        <v>359.49900000000002</v>
      </c>
      <c r="H4223" s="12">
        <v>5</v>
      </c>
      <c r="I4223" s="12">
        <v>71.899799999999999</v>
      </c>
      <c r="J4223" s="13">
        <v>0.23</v>
      </c>
      <c r="K4223" s="12" t="str">
        <f t="shared" si="260"/>
        <v>November</v>
      </c>
      <c r="L4223" s="24">
        <f t="shared" si="261"/>
        <v>0.19999999999999998</v>
      </c>
      <c r="M4223" s="12">
        <f t="shared" si="262"/>
        <v>71.899799999999999</v>
      </c>
      <c r="N4223" s="19">
        <f t="shared" si="263"/>
        <v>276.81423000000001</v>
      </c>
    </row>
    <row r="4224" spans="1:14" x14ac:dyDescent="0.3">
      <c r="A4224" s="10" t="s">
        <v>4990</v>
      </c>
      <c r="B4224" s="11">
        <v>42722</v>
      </c>
      <c r="C4224" s="12" t="s">
        <v>272</v>
      </c>
      <c r="D4224" s="12" t="s">
        <v>45</v>
      </c>
      <c r="E4224" s="12" t="s">
        <v>30</v>
      </c>
      <c r="F4224" s="12" t="s">
        <v>10</v>
      </c>
      <c r="G4224" s="12">
        <v>20.736000000000001</v>
      </c>
      <c r="H4224" s="12">
        <v>11</v>
      </c>
      <c r="I4224" s="12">
        <v>4.1471999999999998</v>
      </c>
      <c r="J4224" s="13">
        <v>0</v>
      </c>
      <c r="K4224" s="12" t="str">
        <f t="shared" si="260"/>
        <v>December</v>
      </c>
      <c r="L4224" s="24">
        <f t="shared" si="261"/>
        <v>0.19999999999999998</v>
      </c>
      <c r="M4224" s="12">
        <f t="shared" si="262"/>
        <v>1.8850909090909092</v>
      </c>
      <c r="N4224" s="19">
        <f t="shared" si="263"/>
        <v>20.736000000000001</v>
      </c>
    </row>
    <row r="4225" spans="1:14" x14ac:dyDescent="0.3">
      <c r="A4225" s="10" t="s">
        <v>4991</v>
      </c>
      <c r="B4225" s="11">
        <v>42892</v>
      </c>
      <c r="C4225" s="12" t="s">
        <v>2487</v>
      </c>
      <c r="D4225" s="12" t="s">
        <v>29</v>
      </c>
      <c r="E4225" s="12" t="s">
        <v>9</v>
      </c>
      <c r="F4225" s="12" t="s">
        <v>10</v>
      </c>
      <c r="G4225" s="12">
        <v>105.52</v>
      </c>
      <c r="H4225" s="12">
        <v>8</v>
      </c>
      <c r="I4225" s="12">
        <v>21.103999999999999</v>
      </c>
      <c r="J4225" s="13">
        <v>0.19</v>
      </c>
      <c r="K4225" s="12" t="str">
        <f t="shared" si="260"/>
        <v>June</v>
      </c>
      <c r="L4225" s="24">
        <f t="shared" si="261"/>
        <v>0.2</v>
      </c>
      <c r="M4225" s="12">
        <f t="shared" si="262"/>
        <v>13.19</v>
      </c>
      <c r="N4225" s="19">
        <f t="shared" si="263"/>
        <v>85.471199999999996</v>
      </c>
    </row>
    <row r="4226" spans="1:14" x14ac:dyDescent="0.3">
      <c r="A4226" s="10" t="s">
        <v>4992</v>
      </c>
      <c r="B4226" s="11">
        <v>42540</v>
      </c>
      <c r="C4226" s="12" t="s">
        <v>1933</v>
      </c>
      <c r="D4226" s="12" t="s">
        <v>2</v>
      </c>
      <c r="E4226" s="12" t="s">
        <v>30</v>
      </c>
      <c r="F4226" s="12" t="s">
        <v>10</v>
      </c>
      <c r="G4226" s="12">
        <v>5.7919999999999998</v>
      </c>
      <c r="H4226" s="12">
        <v>4</v>
      </c>
      <c r="I4226" s="12">
        <v>1.1584000000000001</v>
      </c>
      <c r="J4226" s="13">
        <v>0.02</v>
      </c>
      <c r="K4226" s="12" t="str">
        <f t="shared" ref="K4226:K4289" si="264">TEXT(B4226,"mmmm")</f>
        <v>June</v>
      </c>
      <c r="L4226" s="24">
        <f t="shared" ref="L4226:L4289" si="265">I4226/G4226</f>
        <v>0.2</v>
      </c>
      <c r="M4226" s="12">
        <f t="shared" ref="M4226:M4289" si="266">G4226/H4226</f>
        <v>1.448</v>
      </c>
      <c r="N4226" s="19">
        <f t="shared" ref="N4226:N4289" si="267">G4226-(G4226*J4226)</f>
        <v>5.6761599999999994</v>
      </c>
    </row>
    <row r="4227" spans="1:14" x14ac:dyDescent="0.3">
      <c r="A4227" s="10" t="s">
        <v>4993</v>
      </c>
      <c r="B4227" s="11">
        <v>42493</v>
      </c>
      <c r="C4227" s="12" t="s">
        <v>1954</v>
      </c>
      <c r="D4227" s="12" t="s">
        <v>8</v>
      </c>
      <c r="E4227" s="12" t="s">
        <v>9</v>
      </c>
      <c r="F4227" s="12" t="s">
        <v>18</v>
      </c>
      <c r="G4227" s="12">
        <v>466.15800000000002</v>
      </c>
      <c r="H4227" s="12">
        <v>18</v>
      </c>
      <c r="I4227" s="12">
        <v>93.2316</v>
      </c>
      <c r="J4227" s="13">
        <v>0.22</v>
      </c>
      <c r="K4227" s="12" t="str">
        <f t="shared" si="264"/>
        <v>May</v>
      </c>
      <c r="L4227" s="24">
        <f t="shared" si="265"/>
        <v>0.19999999999999998</v>
      </c>
      <c r="M4227" s="12">
        <f t="shared" si="266"/>
        <v>25.897666666666666</v>
      </c>
      <c r="N4227" s="19">
        <f t="shared" si="267"/>
        <v>363.60324000000003</v>
      </c>
    </row>
    <row r="4228" spans="1:14" x14ac:dyDescent="0.3">
      <c r="A4228" s="10" t="s">
        <v>4994</v>
      </c>
      <c r="B4228" s="11">
        <v>43198</v>
      </c>
      <c r="C4228" s="12" t="s">
        <v>1818</v>
      </c>
      <c r="D4228" s="12" t="s">
        <v>45</v>
      </c>
      <c r="E4228" s="12" t="s">
        <v>9</v>
      </c>
      <c r="F4228" s="12" t="s">
        <v>10</v>
      </c>
      <c r="G4228" s="12">
        <v>7.968</v>
      </c>
      <c r="H4228" s="12">
        <v>22</v>
      </c>
      <c r="I4228" s="12">
        <v>1.5935999999999999</v>
      </c>
      <c r="J4228" s="13">
        <v>0.09</v>
      </c>
      <c r="K4228" s="12" t="str">
        <f t="shared" si="264"/>
        <v>April</v>
      </c>
      <c r="L4228" s="24">
        <f t="shared" si="265"/>
        <v>0.19999999999999998</v>
      </c>
      <c r="M4228" s="12">
        <f t="shared" si="266"/>
        <v>0.36218181818181816</v>
      </c>
      <c r="N4228" s="19">
        <f t="shared" si="267"/>
        <v>7.2508800000000004</v>
      </c>
    </row>
    <row r="4229" spans="1:14" x14ac:dyDescent="0.3">
      <c r="A4229" s="10" t="s">
        <v>4995</v>
      </c>
      <c r="B4229" s="11">
        <v>43464</v>
      </c>
      <c r="C4229" s="12" t="s">
        <v>4996</v>
      </c>
      <c r="D4229" s="12" t="s">
        <v>2</v>
      </c>
      <c r="E4229" s="12" t="s">
        <v>3</v>
      </c>
      <c r="F4229" s="12" t="s">
        <v>10</v>
      </c>
      <c r="G4229" s="12">
        <v>3.024</v>
      </c>
      <c r="H4229" s="12">
        <v>30</v>
      </c>
      <c r="I4229" s="12">
        <v>0.6048</v>
      </c>
      <c r="J4229" s="13">
        <v>0.23</v>
      </c>
      <c r="K4229" s="12" t="str">
        <f t="shared" si="264"/>
        <v>December</v>
      </c>
      <c r="L4229" s="24">
        <f t="shared" si="265"/>
        <v>0.2</v>
      </c>
      <c r="M4229" s="12">
        <f t="shared" si="266"/>
        <v>0.1008</v>
      </c>
      <c r="N4229" s="19">
        <f t="shared" si="267"/>
        <v>2.3284799999999999</v>
      </c>
    </row>
    <row r="4230" spans="1:14" x14ac:dyDescent="0.3">
      <c r="A4230" s="10" t="s">
        <v>4997</v>
      </c>
      <c r="B4230" s="11">
        <v>42513</v>
      </c>
      <c r="C4230" s="12" t="s">
        <v>401</v>
      </c>
      <c r="D4230" s="12" t="s">
        <v>8</v>
      </c>
      <c r="E4230" s="12" t="s">
        <v>9</v>
      </c>
      <c r="F4230" s="12" t="s">
        <v>10</v>
      </c>
      <c r="G4230" s="12">
        <v>51.45</v>
      </c>
      <c r="H4230" s="12">
        <v>14</v>
      </c>
      <c r="I4230" s="12">
        <v>10.29</v>
      </c>
      <c r="J4230" s="13">
        <v>0.05</v>
      </c>
      <c r="K4230" s="12" t="str">
        <f t="shared" si="264"/>
        <v>May</v>
      </c>
      <c r="L4230" s="24">
        <f t="shared" si="265"/>
        <v>0.19999999999999998</v>
      </c>
      <c r="M4230" s="12">
        <f t="shared" si="266"/>
        <v>3.6750000000000003</v>
      </c>
      <c r="N4230" s="19">
        <f t="shared" si="267"/>
        <v>48.877500000000005</v>
      </c>
    </row>
    <row r="4231" spans="1:14" x14ac:dyDescent="0.3">
      <c r="A4231" s="10" t="s">
        <v>4998</v>
      </c>
      <c r="B4231" s="11">
        <v>42167</v>
      </c>
      <c r="C4231" s="12" t="s">
        <v>1184</v>
      </c>
      <c r="D4231" s="12" t="s">
        <v>45</v>
      </c>
      <c r="E4231" s="12" t="s">
        <v>3</v>
      </c>
      <c r="F4231" s="12" t="s">
        <v>10</v>
      </c>
      <c r="G4231" s="12">
        <v>14.016</v>
      </c>
      <c r="H4231" s="12">
        <v>24</v>
      </c>
      <c r="I4231" s="12">
        <v>2.8031999999999999</v>
      </c>
      <c r="J4231" s="13">
        <v>0.13</v>
      </c>
      <c r="K4231" s="12" t="str">
        <f t="shared" si="264"/>
        <v>June</v>
      </c>
      <c r="L4231" s="24">
        <f t="shared" si="265"/>
        <v>0.19999999999999998</v>
      </c>
      <c r="M4231" s="12">
        <f t="shared" si="266"/>
        <v>0.58399999999999996</v>
      </c>
      <c r="N4231" s="19">
        <f t="shared" si="267"/>
        <v>12.19392</v>
      </c>
    </row>
    <row r="4232" spans="1:14" x14ac:dyDescent="0.3">
      <c r="A4232" s="10" t="s">
        <v>4999</v>
      </c>
      <c r="B4232" s="11">
        <v>42559</v>
      </c>
      <c r="C4232" s="12" t="s">
        <v>150</v>
      </c>
      <c r="D4232" s="12" t="s">
        <v>45</v>
      </c>
      <c r="E4232" s="12" t="s">
        <v>30</v>
      </c>
      <c r="F4232" s="12" t="s">
        <v>10</v>
      </c>
      <c r="G4232" s="12">
        <v>19.152000000000001</v>
      </c>
      <c r="H4232" s="12">
        <v>25</v>
      </c>
      <c r="I4232" s="12">
        <v>3.8304</v>
      </c>
      <c r="J4232" s="13">
        <v>0.17</v>
      </c>
      <c r="K4232" s="12" t="str">
        <f t="shared" si="264"/>
        <v>July</v>
      </c>
      <c r="L4232" s="24">
        <f t="shared" si="265"/>
        <v>0.19999999999999998</v>
      </c>
      <c r="M4232" s="12">
        <f t="shared" si="266"/>
        <v>0.76608000000000009</v>
      </c>
      <c r="N4232" s="19">
        <f t="shared" si="267"/>
        <v>15.89616</v>
      </c>
    </row>
    <row r="4233" spans="1:14" x14ac:dyDescent="0.3">
      <c r="A4233" s="10" t="s">
        <v>5000</v>
      </c>
      <c r="B4233" s="11">
        <v>42080</v>
      </c>
      <c r="C4233" s="12" t="s">
        <v>3059</v>
      </c>
      <c r="D4233" s="12" t="s">
        <v>45</v>
      </c>
      <c r="E4233" s="12" t="s">
        <v>3</v>
      </c>
      <c r="F4233" s="12" t="s">
        <v>10</v>
      </c>
      <c r="G4233" s="12">
        <v>4.4480000000000004</v>
      </c>
      <c r="H4233" s="12">
        <v>14</v>
      </c>
      <c r="I4233" s="12">
        <v>0.88959999999999995</v>
      </c>
      <c r="J4233" s="13">
        <v>0.2</v>
      </c>
      <c r="K4233" s="12" t="str">
        <f t="shared" si="264"/>
        <v>March</v>
      </c>
      <c r="L4233" s="24">
        <f t="shared" si="265"/>
        <v>0.19999999999999998</v>
      </c>
      <c r="M4233" s="12">
        <f t="shared" si="266"/>
        <v>0.31771428571428573</v>
      </c>
      <c r="N4233" s="19">
        <f t="shared" si="267"/>
        <v>3.5584000000000002</v>
      </c>
    </row>
    <row r="4234" spans="1:14" x14ac:dyDescent="0.3">
      <c r="A4234" s="10" t="s">
        <v>5001</v>
      </c>
      <c r="B4234" s="11">
        <v>42455</v>
      </c>
      <c r="C4234" s="12" t="s">
        <v>1717</v>
      </c>
      <c r="D4234" s="12" t="s">
        <v>45</v>
      </c>
      <c r="E4234" s="12" t="s">
        <v>3</v>
      </c>
      <c r="F4234" s="12" t="s">
        <v>10</v>
      </c>
      <c r="G4234" s="12">
        <v>40.031999999999996</v>
      </c>
      <c r="H4234" s="12">
        <v>17</v>
      </c>
      <c r="I4234" s="12">
        <v>8.0063999999999993</v>
      </c>
      <c r="J4234" s="13">
        <v>0.15</v>
      </c>
      <c r="K4234" s="12" t="str">
        <f t="shared" si="264"/>
        <v>March</v>
      </c>
      <c r="L4234" s="24">
        <f t="shared" si="265"/>
        <v>0.2</v>
      </c>
      <c r="M4234" s="12">
        <f t="shared" si="266"/>
        <v>2.3548235294117643</v>
      </c>
      <c r="N4234" s="19">
        <f t="shared" si="267"/>
        <v>34.027199999999993</v>
      </c>
    </row>
    <row r="4235" spans="1:14" x14ac:dyDescent="0.3">
      <c r="A4235" s="10" t="s">
        <v>5002</v>
      </c>
      <c r="B4235" s="11">
        <v>42352</v>
      </c>
      <c r="C4235" s="12" t="s">
        <v>1090</v>
      </c>
      <c r="D4235" s="12" t="s">
        <v>45</v>
      </c>
      <c r="E4235" s="12" t="s">
        <v>3</v>
      </c>
      <c r="F4235" s="12" t="s">
        <v>4</v>
      </c>
      <c r="G4235" s="12">
        <v>186.304</v>
      </c>
      <c r="H4235" s="12">
        <v>20</v>
      </c>
      <c r="I4235" s="12">
        <v>37.260800000000003</v>
      </c>
      <c r="J4235" s="13">
        <v>0.18</v>
      </c>
      <c r="K4235" s="12" t="str">
        <f t="shared" si="264"/>
        <v>December</v>
      </c>
      <c r="L4235" s="24">
        <f t="shared" si="265"/>
        <v>0.2</v>
      </c>
      <c r="M4235" s="12">
        <f t="shared" si="266"/>
        <v>9.3152000000000008</v>
      </c>
      <c r="N4235" s="19">
        <f t="shared" si="267"/>
        <v>152.76928000000001</v>
      </c>
    </row>
    <row r="4236" spans="1:14" x14ac:dyDescent="0.3">
      <c r="A4236" s="10" t="s">
        <v>5003</v>
      </c>
      <c r="B4236" s="11">
        <v>42632</v>
      </c>
      <c r="C4236" s="12" t="s">
        <v>1937</v>
      </c>
      <c r="D4236" s="12" t="s">
        <v>29</v>
      </c>
      <c r="E4236" s="12" t="s">
        <v>9</v>
      </c>
      <c r="F4236" s="12" t="s">
        <v>18</v>
      </c>
      <c r="G4236" s="12">
        <v>66.36</v>
      </c>
      <c r="H4236" s="12">
        <v>26</v>
      </c>
      <c r="I4236" s="12">
        <v>13.272</v>
      </c>
      <c r="J4236" s="13">
        <v>0.15</v>
      </c>
      <c r="K4236" s="12" t="str">
        <f t="shared" si="264"/>
        <v>September</v>
      </c>
      <c r="L4236" s="24">
        <f t="shared" si="265"/>
        <v>0.2</v>
      </c>
      <c r="M4236" s="12">
        <f t="shared" si="266"/>
        <v>2.5523076923076924</v>
      </c>
      <c r="N4236" s="19">
        <f t="shared" si="267"/>
        <v>56.405999999999999</v>
      </c>
    </row>
    <row r="4237" spans="1:14" x14ac:dyDescent="0.3">
      <c r="A4237" s="10" t="s">
        <v>5004</v>
      </c>
      <c r="B4237" s="11">
        <v>43215</v>
      </c>
      <c r="C4237" s="12" t="s">
        <v>150</v>
      </c>
      <c r="D4237" s="12" t="s">
        <v>45</v>
      </c>
      <c r="E4237" s="12" t="s">
        <v>30</v>
      </c>
      <c r="F4237" s="12" t="s">
        <v>10</v>
      </c>
      <c r="G4237" s="12">
        <v>42.048000000000002</v>
      </c>
      <c r="H4237" s="12">
        <v>22</v>
      </c>
      <c r="I4237" s="12">
        <v>8.4095999999999993</v>
      </c>
      <c r="J4237" s="13">
        <v>0.24</v>
      </c>
      <c r="K4237" s="12" t="str">
        <f t="shared" si="264"/>
        <v>April</v>
      </c>
      <c r="L4237" s="24">
        <f t="shared" si="265"/>
        <v>0.19999999999999998</v>
      </c>
      <c r="M4237" s="12">
        <f t="shared" si="266"/>
        <v>1.9112727272727275</v>
      </c>
      <c r="N4237" s="19">
        <f t="shared" si="267"/>
        <v>31.956479999999999</v>
      </c>
    </row>
    <row r="4238" spans="1:14" x14ac:dyDescent="0.3">
      <c r="A4238" s="10" t="s">
        <v>5005</v>
      </c>
      <c r="B4238" s="11">
        <v>42295</v>
      </c>
      <c r="C4238" s="12" t="s">
        <v>2483</v>
      </c>
      <c r="D4238" s="12" t="s">
        <v>45</v>
      </c>
      <c r="E4238" s="12" t="s">
        <v>9</v>
      </c>
      <c r="F4238" s="12" t="s">
        <v>10</v>
      </c>
      <c r="G4238" s="12">
        <v>52.512</v>
      </c>
      <c r="H4238" s="12">
        <v>6</v>
      </c>
      <c r="I4238" s="12">
        <v>10.5024</v>
      </c>
      <c r="J4238" s="13">
        <v>0.02</v>
      </c>
      <c r="K4238" s="12" t="str">
        <f t="shared" si="264"/>
        <v>October</v>
      </c>
      <c r="L4238" s="24">
        <f t="shared" si="265"/>
        <v>0.19999999999999998</v>
      </c>
      <c r="M4238" s="12">
        <f t="shared" si="266"/>
        <v>8.7520000000000007</v>
      </c>
      <c r="N4238" s="19">
        <f t="shared" si="267"/>
        <v>51.461759999999998</v>
      </c>
    </row>
    <row r="4239" spans="1:14" x14ac:dyDescent="0.3">
      <c r="A4239" s="10" t="s">
        <v>5006</v>
      </c>
      <c r="B4239" s="11">
        <v>42687</v>
      </c>
      <c r="C4239" s="12" t="s">
        <v>1880</v>
      </c>
      <c r="D4239" s="12" t="s">
        <v>45</v>
      </c>
      <c r="E4239" s="12" t="s">
        <v>3</v>
      </c>
      <c r="F4239" s="12" t="s">
        <v>4</v>
      </c>
      <c r="G4239" s="12">
        <v>17.495999999999999</v>
      </c>
      <c r="H4239" s="12">
        <v>16</v>
      </c>
      <c r="I4239" s="12">
        <v>3.4992000000000001</v>
      </c>
      <c r="J4239" s="13">
        <v>0.25</v>
      </c>
      <c r="K4239" s="12" t="str">
        <f t="shared" si="264"/>
        <v>November</v>
      </c>
      <c r="L4239" s="24">
        <f t="shared" si="265"/>
        <v>0.2</v>
      </c>
      <c r="M4239" s="12">
        <f t="shared" si="266"/>
        <v>1.0934999999999999</v>
      </c>
      <c r="N4239" s="19">
        <f t="shared" si="267"/>
        <v>13.122</v>
      </c>
    </row>
    <row r="4240" spans="1:14" x14ac:dyDescent="0.3">
      <c r="A4240" s="10" t="s">
        <v>5007</v>
      </c>
      <c r="B4240" s="11">
        <v>42766</v>
      </c>
      <c r="C4240" s="12" t="s">
        <v>2058</v>
      </c>
      <c r="D4240" s="12" t="s">
        <v>45</v>
      </c>
      <c r="E4240" s="12" t="s">
        <v>3</v>
      </c>
      <c r="F4240" s="12" t="s">
        <v>10</v>
      </c>
      <c r="G4240" s="12">
        <v>15.552</v>
      </c>
      <c r="H4240" s="12">
        <v>30</v>
      </c>
      <c r="I4240" s="12">
        <v>3.1103999999999998</v>
      </c>
      <c r="J4240" s="13">
        <v>0.1</v>
      </c>
      <c r="K4240" s="12" t="str">
        <f t="shared" si="264"/>
        <v>January</v>
      </c>
      <c r="L4240" s="24">
        <f t="shared" si="265"/>
        <v>0.19999999999999998</v>
      </c>
      <c r="M4240" s="12">
        <f t="shared" si="266"/>
        <v>0.51839999999999997</v>
      </c>
      <c r="N4240" s="19">
        <f t="shared" si="267"/>
        <v>13.9968</v>
      </c>
    </row>
    <row r="4241" spans="1:14" x14ac:dyDescent="0.3">
      <c r="A4241" s="10" t="s">
        <v>5008</v>
      </c>
      <c r="B4241" s="11">
        <v>43056</v>
      </c>
      <c r="C4241" s="12" t="s">
        <v>1241</v>
      </c>
      <c r="D4241" s="12" t="s">
        <v>29</v>
      </c>
      <c r="E4241" s="12" t="s">
        <v>3</v>
      </c>
      <c r="F4241" s="12" t="s">
        <v>10</v>
      </c>
      <c r="G4241" s="12">
        <v>10.776</v>
      </c>
      <c r="H4241" s="12">
        <v>3</v>
      </c>
      <c r="I4241" s="12">
        <v>2.1551999999999998</v>
      </c>
      <c r="J4241" s="13">
        <v>0.11</v>
      </c>
      <c r="K4241" s="12" t="str">
        <f t="shared" si="264"/>
        <v>November</v>
      </c>
      <c r="L4241" s="24">
        <f t="shared" si="265"/>
        <v>0.19999999999999998</v>
      </c>
      <c r="M4241" s="12">
        <f t="shared" si="266"/>
        <v>3.5920000000000001</v>
      </c>
      <c r="N4241" s="19">
        <f t="shared" si="267"/>
        <v>9.5906400000000005</v>
      </c>
    </row>
    <row r="4242" spans="1:14" x14ac:dyDescent="0.3">
      <c r="A4242" s="10" t="s">
        <v>5009</v>
      </c>
      <c r="B4242" s="11">
        <v>43306</v>
      </c>
      <c r="C4242" s="12" t="s">
        <v>4482</v>
      </c>
      <c r="D4242" s="12" t="s">
        <v>29</v>
      </c>
      <c r="E4242" s="12" t="s">
        <v>3</v>
      </c>
      <c r="F4242" s="12" t="s">
        <v>10</v>
      </c>
      <c r="G4242" s="12">
        <v>3.3039999999999998</v>
      </c>
      <c r="H4242" s="12">
        <v>22</v>
      </c>
      <c r="I4242" s="12">
        <v>0.66080000000000005</v>
      </c>
      <c r="J4242" s="13">
        <v>0.04</v>
      </c>
      <c r="K4242" s="12" t="str">
        <f t="shared" si="264"/>
        <v>July</v>
      </c>
      <c r="L4242" s="24">
        <f t="shared" si="265"/>
        <v>0.20000000000000004</v>
      </c>
      <c r="M4242" s="12">
        <f t="shared" si="266"/>
        <v>0.15018181818181817</v>
      </c>
      <c r="N4242" s="19">
        <f t="shared" si="267"/>
        <v>3.17184</v>
      </c>
    </row>
    <row r="4243" spans="1:14" x14ac:dyDescent="0.3">
      <c r="A4243" s="10" t="s">
        <v>5010</v>
      </c>
      <c r="B4243" s="11">
        <v>43415</v>
      </c>
      <c r="C4243" s="12" t="s">
        <v>1380</v>
      </c>
      <c r="D4243" s="12" t="s">
        <v>8</v>
      </c>
      <c r="E4243" s="12" t="s">
        <v>3</v>
      </c>
      <c r="F4243" s="12" t="s">
        <v>10</v>
      </c>
      <c r="G4243" s="12">
        <v>35.479999999999997</v>
      </c>
      <c r="H4243" s="12">
        <v>2</v>
      </c>
      <c r="I4243" s="12">
        <v>7.0960000000000001</v>
      </c>
      <c r="J4243" s="13">
        <v>0.22</v>
      </c>
      <c r="K4243" s="12" t="str">
        <f t="shared" si="264"/>
        <v>November</v>
      </c>
      <c r="L4243" s="24">
        <f t="shared" si="265"/>
        <v>0.2</v>
      </c>
      <c r="M4243" s="12">
        <f t="shared" si="266"/>
        <v>17.739999999999998</v>
      </c>
      <c r="N4243" s="19">
        <f t="shared" si="267"/>
        <v>27.674399999999999</v>
      </c>
    </row>
    <row r="4244" spans="1:14" x14ac:dyDescent="0.3">
      <c r="A4244" s="10" t="s">
        <v>5011</v>
      </c>
      <c r="B4244" s="11">
        <v>42639</v>
      </c>
      <c r="C4244" s="12" t="s">
        <v>1717</v>
      </c>
      <c r="D4244" s="12" t="s">
        <v>45</v>
      </c>
      <c r="E4244" s="12" t="s">
        <v>3</v>
      </c>
      <c r="F4244" s="12" t="s">
        <v>10</v>
      </c>
      <c r="G4244" s="12">
        <v>34.44</v>
      </c>
      <c r="H4244" s="12">
        <v>2</v>
      </c>
      <c r="I4244" s="12">
        <v>6.8879999999999999</v>
      </c>
      <c r="J4244" s="13">
        <v>0.13</v>
      </c>
      <c r="K4244" s="12" t="str">
        <f t="shared" si="264"/>
        <v>September</v>
      </c>
      <c r="L4244" s="24">
        <f t="shared" si="265"/>
        <v>0.2</v>
      </c>
      <c r="M4244" s="12">
        <f t="shared" si="266"/>
        <v>17.22</v>
      </c>
      <c r="N4244" s="19">
        <f t="shared" si="267"/>
        <v>29.962799999999998</v>
      </c>
    </row>
    <row r="4245" spans="1:14" x14ac:dyDescent="0.3">
      <c r="A4245" s="10" t="s">
        <v>5012</v>
      </c>
      <c r="B4245" s="11">
        <v>42098</v>
      </c>
      <c r="C4245" s="12" t="s">
        <v>41</v>
      </c>
      <c r="D4245" s="12" t="s">
        <v>29</v>
      </c>
      <c r="E4245" s="12" t="s">
        <v>9</v>
      </c>
      <c r="F4245" s="12" t="s">
        <v>10</v>
      </c>
      <c r="G4245" s="12">
        <v>232.55</v>
      </c>
      <c r="H4245" s="12">
        <v>28</v>
      </c>
      <c r="I4245" s="12">
        <v>46.51</v>
      </c>
      <c r="J4245" s="13">
        <v>0.1</v>
      </c>
      <c r="K4245" s="12" t="str">
        <f t="shared" si="264"/>
        <v>April</v>
      </c>
      <c r="L4245" s="24">
        <f t="shared" si="265"/>
        <v>0.19999999999999998</v>
      </c>
      <c r="M4245" s="12">
        <f t="shared" si="266"/>
        <v>8.3053571428571438</v>
      </c>
      <c r="N4245" s="19">
        <f t="shared" si="267"/>
        <v>209.29500000000002</v>
      </c>
    </row>
    <row r="4246" spans="1:14" x14ac:dyDescent="0.3">
      <c r="A4246" s="10" t="s">
        <v>5013</v>
      </c>
      <c r="B4246" s="11">
        <v>42261</v>
      </c>
      <c r="C4246" s="12" t="s">
        <v>3491</v>
      </c>
      <c r="D4246" s="12" t="s">
        <v>8</v>
      </c>
      <c r="E4246" s="12" t="s">
        <v>3</v>
      </c>
      <c r="F4246" s="12" t="s">
        <v>4</v>
      </c>
      <c r="G4246" s="12">
        <v>464.29199999999997</v>
      </c>
      <c r="H4246" s="12">
        <v>1</v>
      </c>
      <c r="I4246" s="12">
        <v>92.858400000000003</v>
      </c>
      <c r="J4246" s="13">
        <v>0</v>
      </c>
      <c r="K4246" s="12" t="str">
        <f t="shared" si="264"/>
        <v>September</v>
      </c>
      <c r="L4246" s="24">
        <f t="shared" si="265"/>
        <v>0.2</v>
      </c>
      <c r="M4246" s="12">
        <f t="shared" si="266"/>
        <v>464.29199999999997</v>
      </c>
      <c r="N4246" s="19">
        <f t="shared" si="267"/>
        <v>464.29199999999997</v>
      </c>
    </row>
    <row r="4247" spans="1:14" x14ac:dyDescent="0.3">
      <c r="A4247" s="10" t="s">
        <v>5014</v>
      </c>
      <c r="B4247" s="11">
        <v>43463</v>
      </c>
      <c r="C4247" s="12" t="s">
        <v>450</v>
      </c>
      <c r="D4247" s="12" t="s">
        <v>8</v>
      </c>
      <c r="E4247" s="12" t="s">
        <v>9</v>
      </c>
      <c r="F4247" s="12" t="s">
        <v>4</v>
      </c>
      <c r="G4247" s="12">
        <v>101.12</v>
      </c>
      <c r="H4247" s="12">
        <v>13</v>
      </c>
      <c r="I4247" s="12">
        <v>20.224</v>
      </c>
      <c r="J4247" s="13">
        <v>0.17</v>
      </c>
      <c r="K4247" s="12" t="str">
        <f t="shared" si="264"/>
        <v>December</v>
      </c>
      <c r="L4247" s="24">
        <f t="shared" si="265"/>
        <v>0.19999999999999998</v>
      </c>
      <c r="M4247" s="12">
        <f t="shared" si="266"/>
        <v>7.7784615384615385</v>
      </c>
      <c r="N4247" s="19">
        <f t="shared" si="267"/>
        <v>83.929600000000008</v>
      </c>
    </row>
    <row r="4248" spans="1:14" x14ac:dyDescent="0.3">
      <c r="A4248" s="10" t="s">
        <v>5015</v>
      </c>
      <c r="B4248" s="11">
        <v>42542</v>
      </c>
      <c r="C4248" s="12" t="s">
        <v>759</v>
      </c>
      <c r="D4248" s="12" t="s">
        <v>29</v>
      </c>
      <c r="E4248" s="12" t="s">
        <v>3</v>
      </c>
      <c r="F4248" s="12" t="s">
        <v>18</v>
      </c>
      <c r="G4248" s="12">
        <v>107.976</v>
      </c>
      <c r="H4248" s="12">
        <v>3</v>
      </c>
      <c r="I4248" s="12">
        <v>21.595199999999998</v>
      </c>
      <c r="J4248" s="13">
        <v>0.16</v>
      </c>
      <c r="K4248" s="12" t="str">
        <f t="shared" si="264"/>
        <v>June</v>
      </c>
      <c r="L4248" s="24">
        <f t="shared" si="265"/>
        <v>0.19999999999999998</v>
      </c>
      <c r="M4248" s="12">
        <f t="shared" si="266"/>
        <v>35.991999999999997</v>
      </c>
      <c r="N4248" s="19">
        <f t="shared" si="267"/>
        <v>90.699839999999995</v>
      </c>
    </row>
    <row r="4249" spans="1:14" x14ac:dyDescent="0.3">
      <c r="A4249" s="10" t="s">
        <v>5016</v>
      </c>
      <c r="B4249" s="11">
        <v>43430</v>
      </c>
      <c r="C4249" s="12" t="s">
        <v>1774</v>
      </c>
      <c r="D4249" s="12" t="s">
        <v>8</v>
      </c>
      <c r="E4249" s="12" t="s">
        <v>30</v>
      </c>
      <c r="F4249" s="12" t="s">
        <v>10</v>
      </c>
      <c r="G4249" s="12">
        <v>58.73</v>
      </c>
      <c r="H4249" s="12">
        <v>24</v>
      </c>
      <c r="I4249" s="12">
        <v>11.746</v>
      </c>
      <c r="J4249" s="13">
        <v>0</v>
      </c>
      <c r="K4249" s="12" t="str">
        <f t="shared" si="264"/>
        <v>November</v>
      </c>
      <c r="L4249" s="24">
        <f t="shared" si="265"/>
        <v>0.2</v>
      </c>
      <c r="M4249" s="12">
        <f t="shared" si="266"/>
        <v>2.4470833333333331</v>
      </c>
      <c r="N4249" s="19">
        <f t="shared" si="267"/>
        <v>58.73</v>
      </c>
    </row>
    <row r="4250" spans="1:14" x14ac:dyDescent="0.3">
      <c r="A4250" s="10" t="s">
        <v>5017</v>
      </c>
      <c r="B4250" s="11">
        <v>43031</v>
      </c>
      <c r="C4250" s="12" t="s">
        <v>1778</v>
      </c>
      <c r="D4250" s="12" t="s">
        <v>45</v>
      </c>
      <c r="E4250" s="12" t="s">
        <v>30</v>
      </c>
      <c r="F4250" s="12" t="s">
        <v>10</v>
      </c>
      <c r="G4250" s="12">
        <v>17.05</v>
      </c>
      <c r="H4250" s="12">
        <v>8</v>
      </c>
      <c r="I4250" s="12">
        <v>3.41</v>
      </c>
      <c r="J4250" s="13">
        <v>0.2</v>
      </c>
      <c r="K4250" s="12" t="str">
        <f t="shared" si="264"/>
        <v>October</v>
      </c>
      <c r="L4250" s="24">
        <f t="shared" si="265"/>
        <v>0.2</v>
      </c>
      <c r="M4250" s="12">
        <f t="shared" si="266"/>
        <v>2.1312500000000001</v>
      </c>
      <c r="N4250" s="19">
        <f t="shared" si="267"/>
        <v>13.64</v>
      </c>
    </row>
    <row r="4251" spans="1:14" x14ac:dyDescent="0.3">
      <c r="A4251" s="10" t="s">
        <v>5018</v>
      </c>
      <c r="B4251" s="11">
        <v>42718</v>
      </c>
      <c r="C4251" s="12" t="s">
        <v>2105</v>
      </c>
      <c r="D4251" s="12" t="s">
        <v>8</v>
      </c>
      <c r="E4251" s="12" t="s">
        <v>3</v>
      </c>
      <c r="F4251" s="12" t="s">
        <v>10</v>
      </c>
      <c r="G4251" s="12">
        <v>8.0960000000000001</v>
      </c>
      <c r="H4251" s="12">
        <v>15</v>
      </c>
      <c r="I4251" s="12">
        <v>1.6192</v>
      </c>
      <c r="J4251" s="13">
        <v>0.25</v>
      </c>
      <c r="K4251" s="12" t="str">
        <f t="shared" si="264"/>
        <v>December</v>
      </c>
      <c r="L4251" s="24">
        <f t="shared" si="265"/>
        <v>0.19999999999999998</v>
      </c>
      <c r="M4251" s="12">
        <f t="shared" si="266"/>
        <v>0.53973333333333329</v>
      </c>
      <c r="N4251" s="19">
        <f t="shared" si="267"/>
        <v>6.0720000000000001</v>
      </c>
    </row>
    <row r="4252" spans="1:14" x14ac:dyDescent="0.3">
      <c r="A4252" s="10" t="s">
        <v>5019</v>
      </c>
      <c r="B4252" s="11">
        <v>43052</v>
      </c>
      <c r="C4252" s="12" t="s">
        <v>4742</v>
      </c>
      <c r="D4252" s="12" t="s">
        <v>8</v>
      </c>
      <c r="E4252" s="12" t="s">
        <v>9</v>
      </c>
      <c r="F4252" s="12" t="s">
        <v>4</v>
      </c>
      <c r="G4252" s="12">
        <v>30.36</v>
      </c>
      <c r="H4252" s="12">
        <v>12</v>
      </c>
      <c r="I4252" s="12">
        <v>6.0720000000000001</v>
      </c>
      <c r="J4252" s="13">
        <v>0.09</v>
      </c>
      <c r="K4252" s="12" t="str">
        <f t="shared" si="264"/>
        <v>November</v>
      </c>
      <c r="L4252" s="24">
        <f t="shared" si="265"/>
        <v>0.2</v>
      </c>
      <c r="M4252" s="12">
        <f t="shared" si="266"/>
        <v>2.5299999999999998</v>
      </c>
      <c r="N4252" s="19">
        <f t="shared" si="267"/>
        <v>27.627600000000001</v>
      </c>
    </row>
    <row r="4253" spans="1:14" x14ac:dyDescent="0.3">
      <c r="A4253" s="10" t="s">
        <v>5020</v>
      </c>
      <c r="B4253" s="11">
        <v>43372</v>
      </c>
      <c r="C4253" s="12" t="s">
        <v>1317</v>
      </c>
      <c r="D4253" s="12" t="s">
        <v>8</v>
      </c>
      <c r="E4253" s="12" t="s">
        <v>3</v>
      </c>
      <c r="F4253" s="12" t="s">
        <v>10</v>
      </c>
      <c r="G4253" s="12">
        <v>23.34</v>
      </c>
      <c r="H4253" s="12">
        <v>8</v>
      </c>
      <c r="I4253" s="12">
        <v>4.6680000000000001</v>
      </c>
      <c r="J4253" s="13">
        <v>0.16</v>
      </c>
      <c r="K4253" s="12" t="str">
        <f t="shared" si="264"/>
        <v>September</v>
      </c>
      <c r="L4253" s="24">
        <f t="shared" si="265"/>
        <v>0.2</v>
      </c>
      <c r="M4253" s="12">
        <f t="shared" si="266"/>
        <v>2.9175</v>
      </c>
      <c r="N4253" s="19">
        <f t="shared" si="267"/>
        <v>19.605599999999999</v>
      </c>
    </row>
    <row r="4254" spans="1:14" x14ac:dyDescent="0.3">
      <c r="A4254" s="10" t="s">
        <v>5021</v>
      </c>
      <c r="B4254" s="11">
        <v>42593</v>
      </c>
      <c r="C4254" s="12" t="s">
        <v>2201</v>
      </c>
      <c r="D4254" s="12" t="s">
        <v>2</v>
      </c>
      <c r="E4254" s="12" t="s">
        <v>3</v>
      </c>
      <c r="F4254" s="12" t="s">
        <v>18</v>
      </c>
      <c r="G4254" s="12">
        <v>119.9</v>
      </c>
      <c r="H4254" s="12">
        <v>26</v>
      </c>
      <c r="I4254" s="12">
        <v>23.98</v>
      </c>
      <c r="J4254" s="13">
        <v>0.11</v>
      </c>
      <c r="K4254" s="12" t="str">
        <f t="shared" si="264"/>
        <v>August</v>
      </c>
      <c r="L4254" s="24">
        <f t="shared" si="265"/>
        <v>0.19999999999999998</v>
      </c>
      <c r="M4254" s="12">
        <f t="shared" si="266"/>
        <v>4.611538461538462</v>
      </c>
      <c r="N4254" s="19">
        <f t="shared" si="267"/>
        <v>106.71100000000001</v>
      </c>
    </row>
    <row r="4255" spans="1:14" x14ac:dyDescent="0.3">
      <c r="A4255" s="10" t="s">
        <v>5022</v>
      </c>
      <c r="B4255" s="11">
        <v>42739</v>
      </c>
      <c r="C4255" s="12" t="s">
        <v>800</v>
      </c>
      <c r="D4255" s="12" t="s">
        <v>8</v>
      </c>
      <c r="E4255" s="12" t="s">
        <v>3</v>
      </c>
      <c r="F4255" s="12" t="s">
        <v>4</v>
      </c>
      <c r="G4255" s="12">
        <v>1317.492</v>
      </c>
      <c r="H4255" s="12">
        <v>24</v>
      </c>
      <c r="I4255" s="12">
        <v>263.4984</v>
      </c>
      <c r="J4255" s="13">
        <v>0.22</v>
      </c>
      <c r="K4255" s="12" t="str">
        <f t="shared" si="264"/>
        <v>January</v>
      </c>
      <c r="L4255" s="24">
        <f t="shared" si="265"/>
        <v>0.2</v>
      </c>
      <c r="M4255" s="12">
        <f t="shared" si="266"/>
        <v>54.895499999999998</v>
      </c>
      <c r="N4255" s="19">
        <f t="shared" si="267"/>
        <v>1027.6437599999999</v>
      </c>
    </row>
    <row r="4256" spans="1:14" x14ac:dyDescent="0.3">
      <c r="A4256" s="10" t="s">
        <v>5023</v>
      </c>
      <c r="B4256" s="11">
        <v>43133</v>
      </c>
      <c r="C4256" s="12" t="s">
        <v>904</v>
      </c>
      <c r="D4256" s="12" t="s">
        <v>8</v>
      </c>
      <c r="E4256" s="12" t="s">
        <v>3</v>
      </c>
      <c r="F4256" s="12" t="s">
        <v>4</v>
      </c>
      <c r="G4256" s="12">
        <v>86.26</v>
      </c>
      <c r="H4256" s="12">
        <v>20</v>
      </c>
      <c r="I4256" s="12">
        <v>17.251999999999999</v>
      </c>
      <c r="J4256" s="13">
        <v>0</v>
      </c>
      <c r="K4256" s="12" t="str">
        <f t="shared" si="264"/>
        <v>February</v>
      </c>
      <c r="L4256" s="24">
        <f t="shared" si="265"/>
        <v>0.19999999999999998</v>
      </c>
      <c r="M4256" s="12">
        <f t="shared" si="266"/>
        <v>4.3130000000000006</v>
      </c>
      <c r="N4256" s="19">
        <f t="shared" si="267"/>
        <v>86.26</v>
      </c>
    </row>
    <row r="4257" spans="1:14" x14ac:dyDescent="0.3">
      <c r="A4257" s="10" t="s">
        <v>5024</v>
      </c>
      <c r="B4257" s="11">
        <v>43458</v>
      </c>
      <c r="C4257" s="12" t="s">
        <v>1159</v>
      </c>
      <c r="D4257" s="12" t="s">
        <v>2</v>
      </c>
      <c r="E4257" s="12" t="s">
        <v>30</v>
      </c>
      <c r="F4257" s="12" t="s">
        <v>4</v>
      </c>
      <c r="G4257" s="12">
        <v>8.5440000000000005</v>
      </c>
      <c r="H4257" s="12">
        <v>27</v>
      </c>
      <c r="I4257" s="12">
        <v>1.7088000000000001</v>
      </c>
      <c r="J4257" s="13">
        <v>0.05</v>
      </c>
      <c r="K4257" s="12" t="str">
        <f t="shared" si="264"/>
        <v>December</v>
      </c>
      <c r="L4257" s="24">
        <f t="shared" si="265"/>
        <v>0.2</v>
      </c>
      <c r="M4257" s="12">
        <f t="shared" si="266"/>
        <v>0.31644444444444447</v>
      </c>
      <c r="N4257" s="19">
        <f t="shared" si="267"/>
        <v>8.1168000000000013</v>
      </c>
    </row>
    <row r="4258" spans="1:14" x14ac:dyDescent="0.3">
      <c r="A4258" s="10" t="s">
        <v>5025</v>
      </c>
      <c r="B4258" s="11">
        <v>42176</v>
      </c>
      <c r="C4258" s="12" t="s">
        <v>2141</v>
      </c>
      <c r="D4258" s="12" t="s">
        <v>8</v>
      </c>
      <c r="E4258" s="12" t="s">
        <v>3</v>
      </c>
      <c r="F4258" s="12" t="s">
        <v>18</v>
      </c>
      <c r="G4258" s="12">
        <v>1214.8499999999999</v>
      </c>
      <c r="H4258" s="12">
        <v>24</v>
      </c>
      <c r="I4258" s="12">
        <v>242.97</v>
      </c>
      <c r="J4258" s="13">
        <v>7.0000000000000007E-2</v>
      </c>
      <c r="K4258" s="12" t="str">
        <f t="shared" si="264"/>
        <v>June</v>
      </c>
      <c r="L4258" s="24">
        <f t="shared" si="265"/>
        <v>0.2</v>
      </c>
      <c r="M4258" s="12">
        <f t="shared" si="266"/>
        <v>50.618749999999999</v>
      </c>
      <c r="N4258" s="19">
        <f t="shared" si="267"/>
        <v>1129.8104999999998</v>
      </c>
    </row>
    <row r="4259" spans="1:14" x14ac:dyDescent="0.3">
      <c r="A4259" s="10" t="s">
        <v>5026</v>
      </c>
      <c r="B4259" s="11">
        <v>43254</v>
      </c>
      <c r="C4259" s="12" t="s">
        <v>216</v>
      </c>
      <c r="D4259" s="12" t="s">
        <v>8</v>
      </c>
      <c r="E4259" s="12" t="s">
        <v>9</v>
      </c>
      <c r="F4259" s="12" t="s">
        <v>10</v>
      </c>
      <c r="G4259" s="12">
        <v>67.78</v>
      </c>
      <c r="H4259" s="12">
        <v>13</v>
      </c>
      <c r="I4259" s="12">
        <v>13.555999999999999</v>
      </c>
      <c r="J4259" s="13">
        <v>0.19</v>
      </c>
      <c r="K4259" s="12" t="str">
        <f t="shared" si="264"/>
        <v>June</v>
      </c>
      <c r="L4259" s="24">
        <f t="shared" si="265"/>
        <v>0.19999999999999998</v>
      </c>
      <c r="M4259" s="12">
        <f t="shared" si="266"/>
        <v>5.2138461538461538</v>
      </c>
      <c r="N4259" s="19">
        <f t="shared" si="267"/>
        <v>54.901800000000001</v>
      </c>
    </row>
    <row r="4260" spans="1:14" x14ac:dyDescent="0.3">
      <c r="A4260" s="10" t="s">
        <v>5027</v>
      </c>
      <c r="B4260" s="11">
        <v>43368</v>
      </c>
      <c r="C4260" s="12" t="s">
        <v>3135</v>
      </c>
      <c r="D4260" s="12" t="s">
        <v>29</v>
      </c>
      <c r="E4260" s="12" t="s">
        <v>9</v>
      </c>
      <c r="F4260" s="12" t="s">
        <v>10</v>
      </c>
      <c r="G4260" s="12">
        <v>39.9</v>
      </c>
      <c r="H4260" s="12">
        <v>12</v>
      </c>
      <c r="I4260" s="12">
        <v>7.98</v>
      </c>
      <c r="J4260" s="13">
        <v>0.05</v>
      </c>
      <c r="K4260" s="12" t="str">
        <f t="shared" si="264"/>
        <v>September</v>
      </c>
      <c r="L4260" s="24">
        <f t="shared" si="265"/>
        <v>0.2</v>
      </c>
      <c r="M4260" s="12">
        <f t="shared" si="266"/>
        <v>3.3249999999999997</v>
      </c>
      <c r="N4260" s="19">
        <f t="shared" si="267"/>
        <v>37.905000000000001</v>
      </c>
    </row>
    <row r="4261" spans="1:14" x14ac:dyDescent="0.3">
      <c r="A4261" s="10" t="s">
        <v>5028</v>
      </c>
      <c r="B4261" s="11">
        <v>42185</v>
      </c>
      <c r="C4261" s="12" t="s">
        <v>4834</v>
      </c>
      <c r="D4261" s="12" t="s">
        <v>2</v>
      </c>
      <c r="E4261" s="12" t="s">
        <v>3</v>
      </c>
      <c r="F4261" s="12" t="s">
        <v>10</v>
      </c>
      <c r="G4261" s="12">
        <v>2.6880000000000002</v>
      </c>
      <c r="H4261" s="12">
        <v>28</v>
      </c>
      <c r="I4261" s="12">
        <v>0.53759999999999997</v>
      </c>
      <c r="J4261" s="13">
        <v>0.13</v>
      </c>
      <c r="K4261" s="12" t="str">
        <f t="shared" si="264"/>
        <v>June</v>
      </c>
      <c r="L4261" s="24">
        <f t="shared" si="265"/>
        <v>0.19999999999999998</v>
      </c>
      <c r="M4261" s="12">
        <f t="shared" si="266"/>
        <v>9.6000000000000002E-2</v>
      </c>
      <c r="N4261" s="19">
        <f t="shared" si="267"/>
        <v>2.3385600000000002</v>
      </c>
    </row>
    <row r="4262" spans="1:14" x14ac:dyDescent="0.3">
      <c r="A4262" s="10" t="s">
        <v>5029</v>
      </c>
      <c r="B4262" s="11">
        <v>42559</v>
      </c>
      <c r="C4262" s="12" t="s">
        <v>2953</v>
      </c>
      <c r="D4262" s="12" t="s">
        <v>2</v>
      </c>
      <c r="E4262" s="12" t="s">
        <v>3</v>
      </c>
      <c r="F4262" s="12" t="s">
        <v>10</v>
      </c>
      <c r="G4262" s="12">
        <v>28.4</v>
      </c>
      <c r="H4262" s="12">
        <v>29</v>
      </c>
      <c r="I4262" s="12">
        <v>5.68</v>
      </c>
      <c r="J4262" s="13">
        <v>0.16</v>
      </c>
      <c r="K4262" s="12" t="str">
        <f t="shared" si="264"/>
        <v>July</v>
      </c>
      <c r="L4262" s="24">
        <f t="shared" si="265"/>
        <v>0.2</v>
      </c>
      <c r="M4262" s="12">
        <f t="shared" si="266"/>
        <v>0.97931034482758617</v>
      </c>
      <c r="N4262" s="19">
        <f t="shared" si="267"/>
        <v>23.855999999999998</v>
      </c>
    </row>
    <row r="4263" spans="1:14" x14ac:dyDescent="0.3">
      <c r="A4263" s="10" t="s">
        <v>5030</v>
      </c>
      <c r="B4263" s="11">
        <v>43281</v>
      </c>
      <c r="C4263" s="12" t="s">
        <v>3855</v>
      </c>
      <c r="D4263" s="12" t="s">
        <v>8</v>
      </c>
      <c r="E4263" s="12" t="s">
        <v>30</v>
      </c>
      <c r="F4263" s="12" t="s">
        <v>18</v>
      </c>
      <c r="G4263" s="12">
        <v>1001.5839999999999</v>
      </c>
      <c r="H4263" s="12">
        <v>7</v>
      </c>
      <c r="I4263" s="12">
        <v>200.3168</v>
      </c>
      <c r="J4263" s="13">
        <v>0.05</v>
      </c>
      <c r="K4263" s="12" t="str">
        <f t="shared" si="264"/>
        <v>June</v>
      </c>
      <c r="L4263" s="24">
        <f t="shared" si="265"/>
        <v>0.2</v>
      </c>
      <c r="M4263" s="12">
        <f t="shared" si="266"/>
        <v>143.08342857142856</v>
      </c>
      <c r="N4263" s="19">
        <f t="shared" si="267"/>
        <v>951.50479999999993</v>
      </c>
    </row>
    <row r="4264" spans="1:14" x14ac:dyDescent="0.3">
      <c r="A4264" s="10" t="s">
        <v>5031</v>
      </c>
      <c r="B4264" s="11">
        <v>42669</v>
      </c>
      <c r="C4264" s="12" t="s">
        <v>409</v>
      </c>
      <c r="D4264" s="12" t="s">
        <v>45</v>
      </c>
      <c r="E4264" s="12" t="s">
        <v>9</v>
      </c>
      <c r="F4264" s="12" t="s">
        <v>18</v>
      </c>
      <c r="G4264" s="12">
        <v>105.584</v>
      </c>
      <c r="H4264" s="12">
        <v>10</v>
      </c>
      <c r="I4264" s="12">
        <v>21.116800000000001</v>
      </c>
      <c r="J4264" s="13">
        <v>0.22</v>
      </c>
      <c r="K4264" s="12" t="str">
        <f t="shared" si="264"/>
        <v>October</v>
      </c>
      <c r="L4264" s="24">
        <f t="shared" si="265"/>
        <v>0.2</v>
      </c>
      <c r="M4264" s="12">
        <f t="shared" si="266"/>
        <v>10.558400000000001</v>
      </c>
      <c r="N4264" s="19">
        <f t="shared" si="267"/>
        <v>82.355519999999999</v>
      </c>
    </row>
    <row r="4265" spans="1:14" x14ac:dyDescent="0.3">
      <c r="A4265" s="10" t="s">
        <v>5032</v>
      </c>
      <c r="B4265" s="11">
        <v>42215</v>
      </c>
      <c r="C4265" s="12" t="s">
        <v>4742</v>
      </c>
      <c r="D4265" s="12" t="s">
        <v>8</v>
      </c>
      <c r="E4265" s="12" t="s">
        <v>9</v>
      </c>
      <c r="F4265" s="12" t="s">
        <v>4</v>
      </c>
      <c r="G4265" s="12">
        <v>1367.84</v>
      </c>
      <c r="H4265" s="12">
        <v>18</v>
      </c>
      <c r="I4265" s="12">
        <v>273.56799999999998</v>
      </c>
      <c r="J4265" s="13">
        <v>0.11</v>
      </c>
      <c r="K4265" s="12" t="str">
        <f t="shared" si="264"/>
        <v>July</v>
      </c>
      <c r="L4265" s="24">
        <f t="shared" si="265"/>
        <v>0.2</v>
      </c>
      <c r="M4265" s="12">
        <f t="shared" si="266"/>
        <v>75.99111111111111</v>
      </c>
      <c r="N4265" s="19">
        <f t="shared" si="267"/>
        <v>1217.3775999999998</v>
      </c>
    </row>
    <row r="4266" spans="1:14" x14ac:dyDescent="0.3">
      <c r="A4266" s="10" t="s">
        <v>5033</v>
      </c>
      <c r="B4266" s="11">
        <v>43057</v>
      </c>
      <c r="C4266" s="12" t="s">
        <v>785</v>
      </c>
      <c r="D4266" s="12" t="s">
        <v>2</v>
      </c>
      <c r="E4266" s="12" t="s">
        <v>3</v>
      </c>
      <c r="F4266" s="12" t="s">
        <v>4</v>
      </c>
      <c r="G4266" s="12">
        <v>301.95999999999998</v>
      </c>
      <c r="H4266" s="12">
        <v>18</v>
      </c>
      <c r="I4266" s="12">
        <v>60.392000000000003</v>
      </c>
      <c r="J4266" s="13">
        <v>0.21</v>
      </c>
      <c r="K4266" s="12" t="str">
        <f t="shared" si="264"/>
        <v>November</v>
      </c>
      <c r="L4266" s="24">
        <f t="shared" si="265"/>
        <v>0.2</v>
      </c>
      <c r="M4266" s="12">
        <f t="shared" si="266"/>
        <v>16.775555555555556</v>
      </c>
      <c r="N4266" s="19">
        <f t="shared" si="267"/>
        <v>238.54839999999999</v>
      </c>
    </row>
    <row r="4267" spans="1:14" x14ac:dyDescent="0.3">
      <c r="A4267" s="10" t="s">
        <v>5034</v>
      </c>
      <c r="B4267" s="11">
        <v>42528</v>
      </c>
      <c r="C4267" s="12" t="s">
        <v>3949</v>
      </c>
      <c r="D4267" s="12" t="s">
        <v>29</v>
      </c>
      <c r="E4267" s="12" t="s">
        <v>3</v>
      </c>
      <c r="F4267" s="12" t="s">
        <v>4</v>
      </c>
      <c r="G4267" s="12">
        <v>170.352</v>
      </c>
      <c r="H4267" s="12">
        <v>14</v>
      </c>
      <c r="I4267" s="12">
        <v>34.070399999999999</v>
      </c>
      <c r="J4267" s="13">
        <v>0.02</v>
      </c>
      <c r="K4267" s="12" t="str">
        <f t="shared" si="264"/>
        <v>June</v>
      </c>
      <c r="L4267" s="24">
        <f t="shared" si="265"/>
        <v>0.19999999999999998</v>
      </c>
      <c r="M4267" s="12">
        <f t="shared" si="266"/>
        <v>12.168000000000001</v>
      </c>
      <c r="N4267" s="19">
        <f t="shared" si="267"/>
        <v>166.94496000000001</v>
      </c>
    </row>
    <row r="4268" spans="1:14" x14ac:dyDescent="0.3">
      <c r="A4268" s="10" t="s">
        <v>5035</v>
      </c>
      <c r="B4268" s="11">
        <v>42288</v>
      </c>
      <c r="C4268" s="12" t="s">
        <v>4178</v>
      </c>
      <c r="D4268" s="12" t="s">
        <v>29</v>
      </c>
      <c r="E4268" s="12" t="s">
        <v>3</v>
      </c>
      <c r="F4268" s="12" t="s">
        <v>10</v>
      </c>
      <c r="G4268" s="12">
        <v>3.9</v>
      </c>
      <c r="H4268" s="12">
        <v>26</v>
      </c>
      <c r="I4268" s="12">
        <v>0.78</v>
      </c>
      <c r="J4268" s="13">
        <v>0</v>
      </c>
      <c r="K4268" s="12" t="str">
        <f t="shared" si="264"/>
        <v>October</v>
      </c>
      <c r="L4268" s="24">
        <f t="shared" si="265"/>
        <v>0.2</v>
      </c>
      <c r="M4268" s="12">
        <f t="shared" si="266"/>
        <v>0.15</v>
      </c>
      <c r="N4268" s="19">
        <f t="shared" si="267"/>
        <v>3.9</v>
      </c>
    </row>
    <row r="4269" spans="1:14" x14ac:dyDescent="0.3">
      <c r="A4269" s="10" t="s">
        <v>5036</v>
      </c>
      <c r="B4269" s="11">
        <v>42882</v>
      </c>
      <c r="C4269" s="12" t="s">
        <v>550</v>
      </c>
      <c r="D4269" s="12" t="s">
        <v>29</v>
      </c>
      <c r="E4269" s="12" t="s">
        <v>9</v>
      </c>
      <c r="F4269" s="12" t="s">
        <v>4</v>
      </c>
      <c r="G4269" s="12">
        <v>3504.9</v>
      </c>
      <c r="H4269" s="12">
        <v>11</v>
      </c>
      <c r="I4269" s="12">
        <v>700.98</v>
      </c>
      <c r="J4269" s="13">
        <v>0.04</v>
      </c>
      <c r="K4269" s="12" t="str">
        <f t="shared" si="264"/>
        <v>May</v>
      </c>
      <c r="L4269" s="24">
        <f t="shared" si="265"/>
        <v>0.2</v>
      </c>
      <c r="M4269" s="12">
        <f t="shared" si="266"/>
        <v>318.62727272727273</v>
      </c>
      <c r="N4269" s="19">
        <f t="shared" si="267"/>
        <v>3364.7040000000002</v>
      </c>
    </row>
    <row r="4270" spans="1:14" x14ac:dyDescent="0.3">
      <c r="A4270" s="10" t="s">
        <v>5037</v>
      </c>
      <c r="B4270" s="11">
        <v>42585</v>
      </c>
      <c r="C4270" s="12" t="s">
        <v>4209</v>
      </c>
      <c r="D4270" s="12" t="s">
        <v>29</v>
      </c>
      <c r="E4270" s="12" t="s">
        <v>9</v>
      </c>
      <c r="F4270" s="12" t="s">
        <v>10</v>
      </c>
      <c r="G4270" s="12">
        <v>3.4079999999999999</v>
      </c>
      <c r="H4270" s="12">
        <v>4</v>
      </c>
      <c r="I4270" s="12">
        <v>0.68159999999999998</v>
      </c>
      <c r="J4270" s="13">
        <v>0.09</v>
      </c>
      <c r="K4270" s="12" t="str">
        <f t="shared" si="264"/>
        <v>August</v>
      </c>
      <c r="L4270" s="24">
        <f t="shared" si="265"/>
        <v>0.2</v>
      </c>
      <c r="M4270" s="12">
        <f t="shared" si="266"/>
        <v>0.85199999999999998</v>
      </c>
      <c r="N4270" s="19">
        <f t="shared" si="267"/>
        <v>3.10128</v>
      </c>
    </row>
    <row r="4271" spans="1:14" x14ac:dyDescent="0.3">
      <c r="A4271" s="10" t="s">
        <v>5038</v>
      </c>
      <c r="B4271" s="11">
        <v>43392</v>
      </c>
      <c r="C4271" s="12" t="s">
        <v>876</v>
      </c>
      <c r="D4271" s="12" t="s">
        <v>29</v>
      </c>
      <c r="E4271" s="12" t="s">
        <v>3</v>
      </c>
      <c r="F4271" s="12" t="s">
        <v>10</v>
      </c>
      <c r="G4271" s="12">
        <v>2.0720000000000001</v>
      </c>
      <c r="H4271" s="12">
        <v>27</v>
      </c>
      <c r="I4271" s="12">
        <v>0.41439999999999999</v>
      </c>
      <c r="J4271" s="13">
        <v>0.04</v>
      </c>
      <c r="K4271" s="12" t="str">
        <f t="shared" si="264"/>
        <v>October</v>
      </c>
      <c r="L4271" s="24">
        <f t="shared" si="265"/>
        <v>0.19999999999999998</v>
      </c>
      <c r="M4271" s="12">
        <f t="shared" si="266"/>
        <v>7.6740740740740748E-2</v>
      </c>
      <c r="N4271" s="19">
        <f t="shared" si="267"/>
        <v>1.98912</v>
      </c>
    </row>
    <row r="4272" spans="1:14" x14ac:dyDescent="0.3">
      <c r="A4272" s="10" t="s">
        <v>5039</v>
      </c>
      <c r="B4272" s="11">
        <v>42866</v>
      </c>
      <c r="C4272" s="12" t="s">
        <v>315</v>
      </c>
      <c r="D4272" s="12" t="s">
        <v>29</v>
      </c>
      <c r="E4272" s="12" t="s">
        <v>3</v>
      </c>
      <c r="F4272" s="12" t="s">
        <v>10</v>
      </c>
      <c r="G4272" s="12">
        <v>53.247999999999998</v>
      </c>
      <c r="H4272" s="12">
        <v>8</v>
      </c>
      <c r="I4272" s="12">
        <v>10.6496</v>
      </c>
      <c r="J4272" s="13">
        <v>0.12</v>
      </c>
      <c r="K4272" s="12" t="str">
        <f t="shared" si="264"/>
        <v>May</v>
      </c>
      <c r="L4272" s="24">
        <f t="shared" si="265"/>
        <v>0.2</v>
      </c>
      <c r="M4272" s="12">
        <f t="shared" si="266"/>
        <v>6.6559999999999997</v>
      </c>
      <c r="N4272" s="19">
        <f t="shared" si="267"/>
        <v>46.858239999999995</v>
      </c>
    </row>
    <row r="4273" spans="1:14" x14ac:dyDescent="0.3">
      <c r="A4273" s="10" t="s">
        <v>5040</v>
      </c>
      <c r="B4273" s="11">
        <v>43095</v>
      </c>
      <c r="C4273" s="12" t="s">
        <v>1074</v>
      </c>
      <c r="D4273" s="12" t="s">
        <v>2</v>
      </c>
      <c r="E4273" s="12" t="s">
        <v>9</v>
      </c>
      <c r="F4273" s="12" t="s">
        <v>10</v>
      </c>
      <c r="G4273" s="12">
        <v>4.992</v>
      </c>
      <c r="H4273" s="12">
        <v>16</v>
      </c>
      <c r="I4273" s="12">
        <v>0.99839999999999995</v>
      </c>
      <c r="J4273" s="13">
        <v>0.17</v>
      </c>
      <c r="K4273" s="12" t="str">
        <f t="shared" si="264"/>
        <v>December</v>
      </c>
      <c r="L4273" s="24">
        <f t="shared" si="265"/>
        <v>0.19999999999999998</v>
      </c>
      <c r="M4273" s="12">
        <f t="shared" si="266"/>
        <v>0.312</v>
      </c>
      <c r="N4273" s="19">
        <f t="shared" si="267"/>
        <v>4.1433599999999995</v>
      </c>
    </row>
    <row r="4274" spans="1:14" x14ac:dyDescent="0.3">
      <c r="A4274" s="10" t="s">
        <v>5041</v>
      </c>
      <c r="B4274" s="11">
        <v>42473</v>
      </c>
      <c r="C4274" s="12" t="s">
        <v>1478</v>
      </c>
      <c r="D4274" s="12" t="s">
        <v>29</v>
      </c>
      <c r="E4274" s="12" t="s">
        <v>9</v>
      </c>
      <c r="F4274" s="12" t="s">
        <v>4</v>
      </c>
      <c r="G4274" s="12">
        <v>37.68</v>
      </c>
      <c r="H4274" s="12">
        <v>24</v>
      </c>
      <c r="I4274" s="12">
        <v>7.5359999999999996</v>
      </c>
      <c r="J4274" s="13">
        <v>0.03</v>
      </c>
      <c r="K4274" s="12" t="str">
        <f t="shared" si="264"/>
        <v>April</v>
      </c>
      <c r="L4274" s="24">
        <f t="shared" si="265"/>
        <v>0.19999999999999998</v>
      </c>
      <c r="M4274" s="12">
        <f t="shared" si="266"/>
        <v>1.57</v>
      </c>
      <c r="N4274" s="19">
        <f t="shared" si="267"/>
        <v>36.549599999999998</v>
      </c>
    </row>
    <row r="4275" spans="1:14" x14ac:dyDescent="0.3">
      <c r="A4275" s="10" t="s">
        <v>5042</v>
      </c>
      <c r="B4275" s="11">
        <v>43443</v>
      </c>
      <c r="C4275" s="12" t="s">
        <v>473</v>
      </c>
      <c r="D4275" s="12" t="s">
        <v>2</v>
      </c>
      <c r="E4275" s="12" t="s">
        <v>9</v>
      </c>
      <c r="F4275" s="12" t="s">
        <v>10</v>
      </c>
      <c r="G4275" s="12">
        <v>45.36</v>
      </c>
      <c r="H4275" s="12">
        <v>19</v>
      </c>
      <c r="I4275" s="12">
        <v>9.0719999999999992</v>
      </c>
      <c r="J4275" s="13">
        <v>0.22</v>
      </c>
      <c r="K4275" s="12" t="str">
        <f t="shared" si="264"/>
        <v>December</v>
      </c>
      <c r="L4275" s="24">
        <f t="shared" si="265"/>
        <v>0.19999999999999998</v>
      </c>
      <c r="M4275" s="12">
        <f t="shared" si="266"/>
        <v>2.3873684210526314</v>
      </c>
      <c r="N4275" s="19">
        <f t="shared" si="267"/>
        <v>35.380800000000001</v>
      </c>
    </row>
    <row r="4276" spans="1:14" x14ac:dyDescent="0.3">
      <c r="A4276" s="10" t="s">
        <v>5043</v>
      </c>
      <c r="B4276" s="11">
        <v>43367</v>
      </c>
      <c r="C4276" s="12" t="s">
        <v>574</v>
      </c>
      <c r="D4276" s="12" t="s">
        <v>29</v>
      </c>
      <c r="E4276" s="12" t="s">
        <v>3</v>
      </c>
      <c r="F4276" s="12" t="s">
        <v>10</v>
      </c>
      <c r="G4276" s="12">
        <v>40.29</v>
      </c>
      <c r="H4276" s="12">
        <v>27</v>
      </c>
      <c r="I4276" s="12">
        <v>8.0579999999999998</v>
      </c>
      <c r="J4276" s="13">
        <v>0.08</v>
      </c>
      <c r="K4276" s="12" t="str">
        <f t="shared" si="264"/>
        <v>September</v>
      </c>
      <c r="L4276" s="24">
        <f t="shared" si="265"/>
        <v>0.2</v>
      </c>
      <c r="M4276" s="12">
        <f t="shared" si="266"/>
        <v>1.4922222222222221</v>
      </c>
      <c r="N4276" s="19">
        <f t="shared" si="267"/>
        <v>37.066800000000001</v>
      </c>
    </row>
    <row r="4277" spans="1:14" x14ac:dyDescent="0.3">
      <c r="A4277" s="10" t="s">
        <v>5044</v>
      </c>
      <c r="B4277" s="11">
        <v>42653</v>
      </c>
      <c r="C4277" s="12" t="s">
        <v>1985</v>
      </c>
      <c r="D4277" s="12" t="s">
        <v>29</v>
      </c>
      <c r="E4277" s="12" t="s">
        <v>3</v>
      </c>
      <c r="F4277" s="12" t="s">
        <v>10</v>
      </c>
      <c r="G4277" s="12">
        <v>1801.6320000000001</v>
      </c>
      <c r="H4277" s="12">
        <v>11</v>
      </c>
      <c r="I4277" s="12">
        <v>360.32639999999998</v>
      </c>
      <c r="J4277" s="13">
        <v>0.19</v>
      </c>
      <c r="K4277" s="12" t="str">
        <f t="shared" si="264"/>
        <v>October</v>
      </c>
      <c r="L4277" s="24">
        <f t="shared" si="265"/>
        <v>0.19999999999999998</v>
      </c>
      <c r="M4277" s="12">
        <f t="shared" si="266"/>
        <v>163.78472727272728</v>
      </c>
      <c r="N4277" s="19">
        <f t="shared" si="267"/>
        <v>1459.3219200000001</v>
      </c>
    </row>
    <row r="4278" spans="1:14" x14ac:dyDescent="0.3">
      <c r="A4278" s="10" t="s">
        <v>5045</v>
      </c>
      <c r="B4278" s="11">
        <v>42701</v>
      </c>
      <c r="C4278" s="12" t="s">
        <v>926</v>
      </c>
      <c r="D4278" s="12" t="s">
        <v>29</v>
      </c>
      <c r="E4278" s="12" t="s">
        <v>30</v>
      </c>
      <c r="F4278" s="12" t="s">
        <v>18</v>
      </c>
      <c r="G4278" s="12">
        <v>748.75199999999995</v>
      </c>
      <c r="H4278" s="12">
        <v>13</v>
      </c>
      <c r="I4278" s="12">
        <v>149.75040000000001</v>
      </c>
      <c r="J4278" s="13">
        <v>0.13</v>
      </c>
      <c r="K4278" s="12" t="str">
        <f t="shared" si="264"/>
        <v>November</v>
      </c>
      <c r="L4278" s="24">
        <f t="shared" si="265"/>
        <v>0.20000000000000004</v>
      </c>
      <c r="M4278" s="12">
        <f t="shared" si="266"/>
        <v>57.59630769230769</v>
      </c>
      <c r="N4278" s="19">
        <f t="shared" si="267"/>
        <v>651.41423999999995</v>
      </c>
    </row>
    <row r="4279" spans="1:14" x14ac:dyDescent="0.3">
      <c r="A4279" s="10" t="s">
        <v>5046</v>
      </c>
      <c r="B4279" s="11">
        <v>42626</v>
      </c>
      <c r="C4279" s="12" t="s">
        <v>832</v>
      </c>
      <c r="D4279" s="12" t="s">
        <v>8</v>
      </c>
      <c r="E4279" s="12" t="s">
        <v>3</v>
      </c>
      <c r="F4279" s="12" t="s">
        <v>18</v>
      </c>
      <c r="G4279" s="12">
        <v>199.96</v>
      </c>
      <c r="H4279" s="12">
        <v>7</v>
      </c>
      <c r="I4279" s="12">
        <v>39.991999999999997</v>
      </c>
      <c r="J4279" s="13">
        <v>0.2</v>
      </c>
      <c r="K4279" s="12" t="str">
        <f t="shared" si="264"/>
        <v>September</v>
      </c>
      <c r="L4279" s="24">
        <f t="shared" si="265"/>
        <v>0.19999999999999998</v>
      </c>
      <c r="M4279" s="12">
        <f t="shared" si="266"/>
        <v>28.565714285714286</v>
      </c>
      <c r="N4279" s="19">
        <f t="shared" si="267"/>
        <v>159.96800000000002</v>
      </c>
    </row>
    <row r="4280" spans="1:14" x14ac:dyDescent="0.3">
      <c r="A4280" s="10" t="s">
        <v>5047</v>
      </c>
      <c r="B4280" s="11">
        <v>43418</v>
      </c>
      <c r="C4280" s="12" t="s">
        <v>682</v>
      </c>
      <c r="D4280" s="12" t="s">
        <v>8</v>
      </c>
      <c r="E4280" s="12" t="s">
        <v>3</v>
      </c>
      <c r="F4280" s="12" t="s">
        <v>18</v>
      </c>
      <c r="G4280" s="12">
        <v>167.952</v>
      </c>
      <c r="H4280" s="12">
        <v>29</v>
      </c>
      <c r="I4280" s="12">
        <v>33.590400000000002</v>
      </c>
      <c r="J4280" s="13">
        <v>0.01</v>
      </c>
      <c r="K4280" s="12" t="str">
        <f t="shared" si="264"/>
        <v>November</v>
      </c>
      <c r="L4280" s="24">
        <f t="shared" si="265"/>
        <v>0.2</v>
      </c>
      <c r="M4280" s="12">
        <f t="shared" si="266"/>
        <v>5.7914482758620691</v>
      </c>
      <c r="N4280" s="19">
        <f t="shared" si="267"/>
        <v>166.27248</v>
      </c>
    </row>
    <row r="4281" spans="1:14" x14ac:dyDescent="0.3">
      <c r="A4281" s="10" t="s">
        <v>5048</v>
      </c>
      <c r="B4281" s="11">
        <v>43225</v>
      </c>
      <c r="C4281" s="12" t="s">
        <v>762</v>
      </c>
      <c r="D4281" s="12" t="s">
        <v>2</v>
      </c>
      <c r="E4281" s="12" t="s">
        <v>3</v>
      </c>
      <c r="F4281" s="12" t="s">
        <v>10</v>
      </c>
      <c r="G4281" s="12">
        <v>23.16</v>
      </c>
      <c r="H4281" s="12">
        <v>6</v>
      </c>
      <c r="I4281" s="12">
        <v>4.6319999999999997</v>
      </c>
      <c r="J4281" s="13">
        <v>0</v>
      </c>
      <c r="K4281" s="12" t="str">
        <f t="shared" si="264"/>
        <v>May</v>
      </c>
      <c r="L4281" s="24">
        <f t="shared" si="265"/>
        <v>0.19999999999999998</v>
      </c>
      <c r="M4281" s="12">
        <f t="shared" si="266"/>
        <v>3.86</v>
      </c>
      <c r="N4281" s="19">
        <f t="shared" si="267"/>
        <v>23.16</v>
      </c>
    </row>
    <row r="4282" spans="1:14" x14ac:dyDescent="0.3">
      <c r="A4282" s="10" t="s">
        <v>5049</v>
      </c>
      <c r="B4282" s="11">
        <v>42336</v>
      </c>
      <c r="C4282" s="12" t="s">
        <v>1068</v>
      </c>
      <c r="D4282" s="12" t="s">
        <v>2</v>
      </c>
      <c r="E4282" s="12" t="s">
        <v>9</v>
      </c>
      <c r="F4282" s="12" t="s">
        <v>4</v>
      </c>
      <c r="G4282" s="12">
        <v>397.6</v>
      </c>
      <c r="H4282" s="12">
        <v>11</v>
      </c>
      <c r="I4282" s="12">
        <v>79.52</v>
      </c>
      <c r="J4282" s="13">
        <v>0.13</v>
      </c>
      <c r="K4282" s="12" t="str">
        <f t="shared" si="264"/>
        <v>November</v>
      </c>
      <c r="L4282" s="24">
        <f t="shared" si="265"/>
        <v>0.19999999999999998</v>
      </c>
      <c r="M4282" s="12">
        <f t="shared" si="266"/>
        <v>36.145454545454548</v>
      </c>
      <c r="N4282" s="19">
        <f t="shared" si="267"/>
        <v>345.91200000000003</v>
      </c>
    </row>
    <row r="4283" spans="1:14" x14ac:dyDescent="0.3">
      <c r="A4283" s="10" t="s">
        <v>5050</v>
      </c>
      <c r="B4283" s="11">
        <v>42282</v>
      </c>
      <c r="C4283" s="12" t="s">
        <v>2008</v>
      </c>
      <c r="D4283" s="12" t="s">
        <v>45</v>
      </c>
      <c r="E4283" s="12" t="s">
        <v>3</v>
      </c>
      <c r="F4283" s="12" t="s">
        <v>10</v>
      </c>
      <c r="G4283" s="12">
        <v>158.13</v>
      </c>
      <c r="H4283" s="12">
        <v>2</v>
      </c>
      <c r="I4283" s="12">
        <v>31.626000000000001</v>
      </c>
      <c r="J4283" s="13">
        <v>0.14000000000000001</v>
      </c>
      <c r="K4283" s="12" t="str">
        <f t="shared" si="264"/>
        <v>October</v>
      </c>
      <c r="L4283" s="24">
        <f t="shared" si="265"/>
        <v>0.2</v>
      </c>
      <c r="M4283" s="12">
        <f t="shared" si="266"/>
        <v>79.064999999999998</v>
      </c>
      <c r="N4283" s="19">
        <f t="shared" si="267"/>
        <v>135.99179999999998</v>
      </c>
    </row>
    <row r="4284" spans="1:14" x14ac:dyDescent="0.3">
      <c r="A4284" s="10" t="s">
        <v>5051</v>
      </c>
      <c r="B4284" s="11">
        <v>42797</v>
      </c>
      <c r="C4284" s="12" t="s">
        <v>1567</v>
      </c>
      <c r="D4284" s="12" t="s">
        <v>29</v>
      </c>
      <c r="E4284" s="12" t="s">
        <v>3</v>
      </c>
      <c r="F4284" s="12" t="s">
        <v>10</v>
      </c>
      <c r="G4284" s="12">
        <v>3930.0720000000001</v>
      </c>
      <c r="H4284" s="12">
        <v>28</v>
      </c>
      <c r="I4284" s="12">
        <v>786.01440000000002</v>
      </c>
      <c r="J4284" s="13">
        <v>0.06</v>
      </c>
      <c r="K4284" s="12" t="str">
        <f t="shared" si="264"/>
        <v>March</v>
      </c>
      <c r="L4284" s="24">
        <f t="shared" si="265"/>
        <v>0.2</v>
      </c>
      <c r="M4284" s="12">
        <f t="shared" si="266"/>
        <v>140.35971428571429</v>
      </c>
      <c r="N4284" s="19">
        <f t="shared" si="267"/>
        <v>3694.2676799999999</v>
      </c>
    </row>
    <row r="4285" spans="1:14" x14ac:dyDescent="0.3">
      <c r="A4285" s="10" t="s">
        <v>5052</v>
      </c>
      <c r="B4285" s="11">
        <v>42597</v>
      </c>
      <c r="C4285" s="12" t="s">
        <v>3753</v>
      </c>
      <c r="D4285" s="12" t="s">
        <v>29</v>
      </c>
      <c r="E4285" s="12" t="s">
        <v>3</v>
      </c>
      <c r="F4285" s="12" t="s">
        <v>4</v>
      </c>
      <c r="G4285" s="12">
        <v>104.23</v>
      </c>
      <c r="H4285" s="12">
        <v>22</v>
      </c>
      <c r="I4285" s="12">
        <v>20.846</v>
      </c>
      <c r="J4285" s="13">
        <v>0.04</v>
      </c>
      <c r="K4285" s="12" t="str">
        <f t="shared" si="264"/>
        <v>August</v>
      </c>
      <c r="L4285" s="24">
        <f t="shared" si="265"/>
        <v>0.19999999999999998</v>
      </c>
      <c r="M4285" s="12">
        <f t="shared" si="266"/>
        <v>4.7377272727272732</v>
      </c>
      <c r="N4285" s="19">
        <f t="shared" si="267"/>
        <v>100.0608</v>
      </c>
    </row>
    <row r="4286" spans="1:14" x14ac:dyDescent="0.3">
      <c r="A4286" s="10" t="s">
        <v>5053</v>
      </c>
      <c r="B4286" s="11">
        <v>42713</v>
      </c>
      <c r="C4286" s="12" t="s">
        <v>3030</v>
      </c>
      <c r="D4286" s="12" t="s">
        <v>8</v>
      </c>
      <c r="E4286" s="12" t="s">
        <v>3</v>
      </c>
      <c r="F4286" s="12" t="s">
        <v>10</v>
      </c>
      <c r="G4286" s="12">
        <v>9.26</v>
      </c>
      <c r="H4286" s="12">
        <v>4</v>
      </c>
      <c r="I4286" s="12">
        <v>1.8520000000000001</v>
      </c>
      <c r="J4286" s="13">
        <v>0.17</v>
      </c>
      <c r="K4286" s="12" t="str">
        <f t="shared" si="264"/>
        <v>December</v>
      </c>
      <c r="L4286" s="24">
        <f t="shared" si="265"/>
        <v>0.2</v>
      </c>
      <c r="M4286" s="12">
        <f t="shared" si="266"/>
        <v>2.3149999999999999</v>
      </c>
      <c r="N4286" s="19">
        <f t="shared" si="267"/>
        <v>7.6857999999999995</v>
      </c>
    </row>
    <row r="4287" spans="1:14" x14ac:dyDescent="0.3">
      <c r="A4287" s="10" t="s">
        <v>5054</v>
      </c>
      <c r="B4287" s="11">
        <v>42705</v>
      </c>
      <c r="C4287" s="12" t="s">
        <v>1857</v>
      </c>
      <c r="D4287" s="12" t="s">
        <v>2</v>
      </c>
      <c r="E4287" s="12" t="s">
        <v>9</v>
      </c>
      <c r="F4287" s="12" t="s">
        <v>10</v>
      </c>
      <c r="G4287" s="12">
        <v>465.18</v>
      </c>
      <c r="H4287" s="12">
        <v>2</v>
      </c>
      <c r="I4287" s="12">
        <v>93.036000000000001</v>
      </c>
      <c r="J4287" s="13">
        <v>0.25</v>
      </c>
      <c r="K4287" s="12" t="str">
        <f t="shared" si="264"/>
        <v>December</v>
      </c>
      <c r="L4287" s="24">
        <f t="shared" si="265"/>
        <v>0.2</v>
      </c>
      <c r="M4287" s="12">
        <f t="shared" si="266"/>
        <v>232.59</v>
      </c>
      <c r="N4287" s="19">
        <f t="shared" si="267"/>
        <v>348.88499999999999</v>
      </c>
    </row>
    <row r="4288" spans="1:14" x14ac:dyDescent="0.3">
      <c r="A4288" s="10" t="s">
        <v>5055</v>
      </c>
      <c r="B4288" s="11">
        <v>42709</v>
      </c>
      <c r="C4288" s="12" t="s">
        <v>3059</v>
      </c>
      <c r="D4288" s="12" t="s">
        <v>45</v>
      </c>
      <c r="E4288" s="12" t="s">
        <v>3</v>
      </c>
      <c r="F4288" s="12" t="s">
        <v>10</v>
      </c>
      <c r="G4288" s="12">
        <v>36.630000000000003</v>
      </c>
      <c r="H4288" s="12">
        <v>6</v>
      </c>
      <c r="I4288" s="12">
        <v>7.3259999999999996</v>
      </c>
      <c r="J4288" s="13">
        <v>0.02</v>
      </c>
      <c r="K4288" s="12" t="str">
        <f t="shared" si="264"/>
        <v>December</v>
      </c>
      <c r="L4288" s="24">
        <f t="shared" si="265"/>
        <v>0.19999999999999998</v>
      </c>
      <c r="M4288" s="12">
        <f t="shared" si="266"/>
        <v>6.1050000000000004</v>
      </c>
      <c r="N4288" s="19">
        <f t="shared" si="267"/>
        <v>35.897400000000005</v>
      </c>
    </row>
    <row r="4289" spans="1:14" x14ac:dyDescent="0.3">
      <c r="A4289" s="10" t="s">
        <v>5056</v>
      </c>
      <c r="B4289" s="11">
        <v>43004</v>
      </c>
      <c r="C4289" s="12" t="s">
        <v>1191</v>
      </c>
      <c r="D4289" s="12" t="s">
        <v>8</v>
      </c>
      <c r="E4289" s="12" t="s">
        <v>3</v>
      </c>
      <c r="F4289" s="12" t="s">
        <v>10</v>
      </c>
      <c r="G4289" s="12">
        <v>51.45</v>
      </c>
      <c r="H4289" s="12">
        <v>2</v>
      </c>
      <c r="I4289" s="12">
        <v>10.29</v>
      </c>
      <c r="J4289" s="13">
        <v>0.24</v>
      </c>
      <c r="K4289" s="12" t="str">
        <f t="shared" si="264"/>
        <v>September</v>
      </c>
      <c r="L4289" s="24">
        <f t="shared" si="265"/>
        <v>0.19999999999999998</v>
      </c>
      <c r="M4289" s="12">
        <f t="shared" si="266"/>
        <v>25.725000000000001</v>
      </c>
      <c r="N4289" s="19">
        <f t="shared" si="267"/>
        <v>39.102000000000004</v>
      </c>
    </row>
    <row r="4290" spans="1:14" x14ac:dyDescent="0.3">
      <c r="A4290" s="10" t="s">
        <v>5057</v>
      </c>
      <c r="B4290" s="11">
        <v>43352</v>
      </c>
      <c r="C4290" s="12" t="s">
        <v>3711</v>
      </c>
      <c r="D4290" s="12" t="s">
        <v>29</v>
      </c>
      <c r="E4290" s="12" t="s">
        <v>3</v>
      </c>
      <c r="F4290" s="12" t="s">
        <v>10</v>
      </c>
      <c r="G4290" s="12">
        <v>17.48</v>
      </c>
      <c r="H4290" s="12">
        <v>6</v>
      </c>
      <c r="I4290" s="12">
        <v>3.496</v>
      </c>
      <c r="J4290" s="13">
        <v>0.16</v>
      </c>
      <c r="K4290" s="12" t="str">
        <f t="shared" ref="K4290:K4353" si="268">TEXT(B4290,"mmmm")</f>
        <v>September</v>
      </c>
      <c r="L4290" s="24">
        <f t="shared" ref="L4290:L4353" si="269">I4290/G4290</f>
        <v>0.19999999999999998</v>
      </c>
      <c r="M4290" s="12">
        <f t="shared" ref="M4290:M4353" si="270">G4290/H4290</f>
        <v>2.9133333333333336</v>
      </c>
      <c r="N4290" s="19">
        <f t="shared" ref="N4290:N4353" si="271">G4290-(G4290*J4290)</f>
        <v>14.683199999999999</v>
      </c>
    </row>
    <row r="4291" spans="1:14" x14ac:dyDescent="0.3">
      <c r="A4291" s="10" t="s">
        <v>5058</v>
      </c>
      <c r="B4291" s="11">
        <v>43205</v>
      </c>
      <c r="C4291" s="12" t="s">
        <v>1428</v>
      </c>
      <c r="D4291" s="12" t="s">
        <v>29</v>
      </c>
      <c r="E4291" s="12" t="s">
        <v>9</v>
      </c>
      <c r="F4291" s="12" t="s">
        <v>10</v>
      </c>
      <c r="G4291" s="12">
        <v>79.14</v>
      </c>
      <c r="H4291" s="12">
        <v>24</v>
      </c>
      <c r="I4291" s="12">
        <v>15.827999999999999</v>
      </c>
      <c r="J4291" s="13">
        <v>0.01</v>
      </c>
      <c r="K4291" s="12" t="str">
        <f t="shared" si="268"/>
        <v>April</v>
      </c>
      <c r="L4291" s="24">
        <f t="shared" si="269"/>
        <v>0.19999999999999998</v>
      </c>
      <c r="M4291" s="12">
        <f t="shared" si="270"/>
        <v>3.2974999999999999</v>
      </c>
      <c r="N4291" s="19">
        <f t="shared" si="271"/>
        <v>78.348600000000005</v>
      </c>
    </row>
    <row r="4292" spans="1:14" x14ac:dyDescent="0.3">
      <c r="A4292" s="10" t="s">
        <v>5059</v>
      </c>
      <c r="B4292" s="11">
        <v>43379</v>
      </c>
      <c r="C4292" s="12" t="s">
        <v>70</v>
      </c>
      <c r="D4292" s="12" t="s">
        <v>29</v>
      </c>
      <c r="E4292" s="12" t="s">
        <v>9</v>
      </c>
      <c r="F4292" s="12" t="s">
        <v>10</v>
      </c>
      <c r="G4292" s="12">
        <v>8.4</v>
      </c>
      <c r="H4292" s="12">
        <v>28</v>
      </c>
      <c r="I4292" s="12">
        <v>1.68</v>
      </c>
      <c r="J4292" s="13">
        <v>0.19</v>
      </c>
      <c r="K4292" s="12" t="str">
        <f t="shared" si="268"/>
        <v>October</v>
      </c>
      <c r="L4292" s="24">
        <f t="shared" si="269"/>
        <v>0.19999999999999998</v>
      </c>
      <c r="M4292" s="12">
        <f t="shared" si="270"/>
        <v>0.3</v>
      </c>
      <c r="N4292" s="19">
        <f t="shared" si="271"/>
        <v>6.8040000000000003</v>
      </c>
    </row>
    <row r="4293" spans="1:14" x14ac:dyDescent="0.3">
      <c r="A4293" s="10" t="s">
        <v>5060</v>
      </c>
      <c r="B4293" s="11">
        <v>43109</v>
      </c>
      <c r="C4293" s="12" t="s">
        <v>794</v>
      </c>
      <c r="D4293" s="12" t="s">
        <v>2</v>
      </c>
      <c r="E4293" s="12" t="s">
        <v>3</v>
      </c>
      <c r="F4293" s="12" t="s">
        <v>4</v>
      </c>
      <c r="G4293" s="12">
        <v>498.26</v>
      </c>
      <c r="H4293" s="12">
        <v>18</v>
      </c>
      <c r="I4293" s="12">
        <v>99.652000000000001</v>
      </c>
      <c r="J4293" s="13">
        <v>0.16</v>
      </c>
      <c r="K4293" s="12" t="str">
        <f t="shared" si="268"/>
        <v>January</v>
      </c>
      <c r="L4293" s="24">
        <f t="shared" si="269"/>
        <v>0.2</v>
      </c>
      <c r="M4293" s="12">
        <f t="shared" si="270"/>
        <v>27.681111111111111</v>
      </c>
      <c r="N4293" s="19">
        <f t="shared" si="271"/>
        <v>418.53840000000002</v>
      </c>
    </row>
    <row r="4294" spans="1:14" x14ac:dyDescent="0.3">
      <c r="A4294" s="10" t="s">
        <v>5061</v>
      </c>
      <c r="B4294" s="11">
        <v>42169</v>
      </c>
      <c r="C4294" s="12" t="s">
        <v>3697</v>
      </c>
      <c r="D4294" s="12" t="s">
        <v>8</v>
      </c>
      <c r="E4294" s="12" t="s">
        <v>30</v>
      </c>
      <c r="F4294" s="12" t="s">
        <v>4</v>
      </c>
      <c r="G4294" s="12">
        <v>212.94</v>
      </c>
      <c r="H4294" s="12">
        <v>6</v>
      </c>
      <c r="I4294" s="12">
        <v>42.588000000000001</v>
      </c>
      <c r="J4294" s="13">
        <v>0.09</v>
      </c>
      <c r="K4294" s="12" t="str">
        <f t="shared" si="268"/>
        <v>June</v>
      </c>
      <c r="L4294" s="24">
        <f t="shared" si="269"/>
        <v>0.2</v>
      </c>
      <c r="M4294" s="12">
        <f t="shared" si="270"/>
        <v>35.49</v>
      </c>
      <c r="N4294" s="19">
        <f t="shared" si="271"/>
        <v>193.77539999999999</v>
      </c>
    </row>
    <row r="4295" spans="1:14" x14ac:dyDescent="0.3">
      <c r="A4295" s="10" t="s">
        <v>5062</v>
      </c>
      <c r="B4295" s="11">
        <v>43238</v>
      </c>
      <c r="C4295" s="12" t="s">
        <v>1845</v>
      </c>
      <c r="D4295" s="12" t="s">
        <v>2</v>
      </c>
      <c r="E4295" s="12" t="s">
        <v>30</v>
      </c>
      <c r="F4295" s="12" t="s">
        <v>10</v>
      </c>
      <c r="G4295" s="12">
        <v>706.86</v>
      </c>
      <c r="H4295" s="12">
        <v>23</v>
      </c>
      <c r="I4295" s="12">
        <v>141.37200000000001</v>
      </c>
      <c r="J4295" s="13">
        <v>0.18</v>
      </c>
      <c r="K4295" s="12" t="str">
        <f t="shared" si="268"/>
        <v>May</v>
      </c>
      <c r="L4295" s="24">
        <f t="shared" si="269"/>
        <v>0.2</v>
      </c>
      <c r="M4295" s="12">
        <f t="shared" si="270"/>
        <v>30.733043478260871</v>
      </c>
      <c r="N4295" s="19">
        <f t="shared" si="271"/>
        <v>579.62520000000006</v>
      </c>
    </row>
    <row r="4296" spans="1:14" x14ac:dyDescent="0.3">
      <c r="A4296" s="10" t="s">
        <v>5063</v>
      </c>
      <c r="B4296" s="11">
        <v>43443</v>
      </c>
      <c r="C4296" s="12" t="s">
        <v>3125</v>
      </c>
      <c r="D4296" s="12" t="s">
        <v>45</v>
      </c>
      <c r="E4296" s="12" t="s">
        <v>3</v>
      </c>
      <c r="F4296" s="12" t="s">
        <v>10</v>
      </c>
      <c r="G4296" s="12">
        <v>166.44</v>
      </c>
      <c r="H4296" s="12">
        <v>27</v>
      </c>
      <c r="I4296" s="12">
        <v>33.287999999999997</v>
      </c>
      <c r="J4296" s="13">
        <v>0.1</v>
      </c>
      <c r="K4296" s="12" t="str">
        <f t="shared" si="268"/>
        <v>December</v>
      </c>
      <c r="L4296" s="24">
        <f t="shared" si="269"/>
        <v>0.19999999999999998</v>
      </c>
      <c r="M4296" s="12">
        <f t="shared" si="270"/>
        <v>6.1644444444444444</v>
      </c>
      <c r="N4296" s="19">
        <f t="shared" si="271"/>
        <v>149.79599999999999</v>
      </c>
    </row>
    <row r="4297" spans="1:14" x14ac:dyDescent="0.3">
      <c r="A4297" s="10" t="s">
        <v>5064</v>
      </c>
      <c r="B4297" s="11">
        <v>42907</v>
      </c>
      <c r="C4297" s="12" t="s">
        <v>2453</v>
      </c>
      <c r="D4297" s="12" t="s">
        <v>2</v>
      </c>
      <c r="E4297" s="12" t="s">
        <v>3</v>
      </c>
      <c r="F4297" s="12" t="s">
        <v>10</v>
      </c>
      <c r="G4297" s="12">
        <v>36.56</v>
      </c>
      <c r="H4297" s="12">
        <v>6</v>
      </c>
      <c r="I4297" s="12">
        <v>7.3120000000000003</v>
      </c>
      <c r="J4297" s="13">
        <v>0.01</v>
      </c>
      <c r="K4297" s="12" t="str">
        <f t="shared" si="268"/>
        <v>June</v>
      </c>
      <c r="L4297" s="24">
        <f t="shared" si="269"/>
        <v>0.19999999999999998</v>
      </c>
      <c r="M4297" s="12">
        <f t="shared" si="270"/>
        <v>6.0933333333333337</v>
      </c>
      <c r="N4297" s="19">
        <f t="shared" si="271"/>
        <v>36.194400000000002</v>
      </c>
    </row>
    <row r="4298" spans="1:14" x14ac:dyDescent="0.3">
      <c r="A4298" s="10" t="s">
        <v>5065</v>
      </c>
      <c r="B4298" s="11">
        <v>42334</v>
      </c>
      <c r="C4298" s="12" t="s">
        <v>199</v>
      </c>
      <c r="D4298" s="12" t="s">
        <v>8</v>
      </c>
      <c r="E4298" s="12" t="s">
        <v>30</v>
      </c>
      <c r="F4298" s="12" t="s">
        <v>10</v>
      </c>
      <c r="G4298" s="12">
        <v>81.98</v>
      </c>
      <c r="H4298" s="12">
        <v>29</v>
      </c>
      <c r="I4298" s="12">
        <v>16.396000000000001</v>
      </c>
      <c r="J4298" s="13">
        <v>0.18</v>
      </c>
      <c r="K4298" s="12" t="str">
        <f t="shared" si="268"/>
        <v>November</v>
      </c>
      <c r="L4298" s="24">
        <f t="shared" si="269"/>
        <v>0.2</v>
      </c>
      <c r="M4298" s="12">
        <f t="shared" si="270"/>
        <v>2.826896551724138</v>
      </c>
      <c r="N4298" s="19">
        <f t="shared" si="271"/>
        <v>67.223600000000005</v>
      </c>
    </row>
    <row r="4299" spans="1:14" x14ac:dyDescent="0.3">
      <c r="A4299" s="10" t="s">
        <v>5066</v>
      </c>
      <c r="B4299" s="11">
        <v>43178</v>
      </c>
      <c r="C4299" s="12" t="s">
        <v>691</v>
      </c>
      <c r="D4299" s="12" t="s">
        <v>29</v>
      </c>
      <c r="E4299" s="12" t="s">
        <v>3</v>
      </c>
      <c r="F4299" s="12" t="s">
        <v>10</v>
      </c>
      <c r="G4299" s="12">
        <v>14.624000000000001</v>
      </c>
      <c r="H4299" s="12">
        <v>1</v>
      </c>
      <c r="I4299" s="12">
        <v>2.9247999999999998</v>
      </c>
      <c r="J4299" s="13">
        <v>0.21</v>
      </c>
      <c r="K4299" s="12" t="str">
        <f t="shared" si="268"/>
        <v>March</v>
      </c>
      <c r="L4299" s="24">
        <f t="shared" si="269"/>
        <v>0.19999999999999998</v>
      </c>
      <c r="M4299" s="12">
        <f t="shared" si="270"/>
        <v>14.624000000000001</v>
      </c>
      <c r="N4299" s="19">
        <f t="shared" si="271"/>
        <v>11.552960000000001</v>
      </c>
    </row>
    <row r="4300" spans="1:14" x14ac:dyDescent="0.3">
      <c r="A4300" s="10" t="s">
        <v>5067</v>
      </c>
      <c r="B4300" s="11">
        <v>42295</v>
      </c>
      <c r="C4300" s="12" t="s">
        <v>3135</v>
      </c>
      <c r="D4300" s="12" t="s">
        <v>29</v>
      </c>
      <c r="E4300" s="12" t="s">
        <v>9</v>
      </c>
      <c r="F4300" s="12" t="s">
        <v>4</v>
      </c>
      <c r="G4300" s="12">
        <v>605.34</v>
      </c>
      <c r="H4300" s="12">
        <v>1</v>
      </c>
      <c r="I4300" s="12">
        <v>121.068</v>
      </c>
      <c r="J4300" s="13">
        <v>0.16</v>
      </c>
      <c r="K4300" s="12" t="str">
        <f t="shared" si="268"/>
        <v>October</v>
      </c>
      <c r="L4300" s="24">
        <f t="shared" si="269"/>
        <v>0.19999999999999998</v>
      </c>
      <c r="M4300" s="12">
        <f t="shared" si="270"/>
        <v>605.34</v>
      </c>
      <c r="N4300" s="19">
        <f t="shared" si="271"/>
        <v>508.48560000000003</v>
      </c>
    </row>
    <row r="4301" spans="1:14" x14ac:dyDescent="0.3">
      <c r="A4301" s="10" t="s">
        <v>5068</v>
      </c>
      <c r="B4301" s="11">
        <v>43334</v>
      </c>
      <c r="C4301" s="12" t="s">
        <v>4716</v>
      </c>
      <c r="D4301" s="12" t="s">
        <v>29</v>
      </c>
      <c r="E4301" s="12" t="s">
        <v>3</v>
      </c>
      <c r="F4301" s="12" t="s">
        <v>4</v>
      </c>
      <c r="G4301" s="12">
        <v>210.00800000000001</v>
      </c>
      <c r="H4301" s="12">
        <v>7</v>
      </c>
      <c r="I4301" s="12">
        <v>42.001600000000003</v>
      </c>
      <c r="J4301" s="13">
        <v>0.04</v>
      </c>
      <c r="K4301" s="12" t="str">
        <f t="shared" si="268"/>
        <v>August</v>
      </c>
      <c r="L4301" s="24">
        <f t="shared" si="269"/>
        <v>0.2</v>
      </c>
      <c r="M4301" s="12">
        <f t="shared" si="270"/>
        <v>30.00114285714286</v>
      </c>
      <c r="N4301" s="19">
        <f t="shared" si="271"/>
        <v>201.60768000000002</v>
      </c>
    </row>
    <row r="4302" spans="1:14" x14ac:dyDescent="0.3">
      <c r="A4302" s="10" t="s">
        <v>5069</v>
      </c>
      <c r="B4302" s="11">
        <v>43058</v>
      </c>
      <c r="C4302" s="12" t="s">
        <v>3287</v>
      </c>
      <c r="D4302" s="12" t="s">
        <v>8</v>
      </c>
      <c r="E4302" s="12" t="s">
        <v>9</v>
      </c>
      <c r="F4302" s="12" t="s">
        <v>10</v>
      </c>
      <c r="G4302" s="12">
        <v>54.96</v>
      </c>
      <c r="H4302" s="12">
        <v>21</v>
      </c>
      <c r="I4302" s="12">
        <v>10.992000000000001</v>
      </c>
      <c r="J4302" s="13">
        <v>0.16</v>
      </c>
      <c r="K4302" s="12" t="str">
        <f t="shared" si="268"/>
        <v>November</v>
      </c>
      <c r="L4302" s="24">
        <f t="shared" si="269"/>
        <v>0.2</v>
      </c>
      <c r="M4302" s="12">
        <f t="shared" si="270"/>
        <v>2.617142857142857</v>
      </c>
      <c r="N4302" s="19">
        <f t="shared" si="271"/>
        <v>46.166400000000003</v>
      </c>
    </row>
    <row r="4303" spans="1:14" x14ac:dyDescent="0.3">
      <c r="A4303" s="10" t="s">
        <v>5070</v>
      </c>
      <c r="B4303" s="11">
        <v>42267</v>
      </c>
      <c r="C4303" s="12" t="s">
        <v>127</v>
      </c>
      <c r="D4303" s="12" t="s">
        <v>8</v>
      </c>
      <c r="E4303" s="12" t="s">
        <v>3</v>
      </c>
      <c r="F4303" s="12" t="s">
        <v>4</v>
      </c>
      <c r="G4303" s="12">
        <v>164.22</v>
      </c>
      <c r="H4303" s="12">
        <v>30</v>
      </c>
      <c r="I4303" s="12">
        <v>32.844000000000001</v>
      </c>
      <c r="J4303" s="13">
        <v>0.04</v>
      </c>
      <c r="K4303" s="12" t="str">
        <f t="shared" si="268"/>
        <v>September</v>
      </c>
      <c r="L4303" s="24">
        <f t="shared" si="269"/>
        <v>0.2</v>
      </c>
      <c r="M4303" s="12">
        <f t="shared" si="270"/>
        <v>5.4740000000000002</v>
      </c>
      <c r="N4303" s="19">
        <f t="shared" si="271"/>
        <v>157.65119999999999</v>
      </c>
    </row>
    <row r="4304" spans="1:14" x14ac:dyDescent="0.3">
      <c r="A4304" s="10" t="s">
        <v>5071</v>
      </c>
      <c r="B4304" s="11">
        <v>43048</v>
      </c>
      <c r="C4304" s="12" t="s">
        <v>3823</v>
      </c>
      <c r="D4304" s="12" t="s">
        <v>45</v>
      </c>
      <c r="E4304" s="12" t="s">
        <v>3</v>
      </c>
      <c r="F4304" s="12" t="s">
        <v>10</v>
      </c>
      <c r="G4304" s="12">
        <v>332.94</v>
      </c>
      <c r="H4304" s="12">
        <v>29</v>
      </c>
      <c r="I4304" s="12">
        <v>66.587999999999994</v>
      </c>
      <c r="J4304" s="13">
        <v>0.15</v>
      </c>
      <c r="K4304" s="12" t="str">
        <f t="shared" si="268"/>
        <v>November</v>
      </c>
      <c r="L4304" s="24">
        <f t="shared" si="269"/>
        <v>0.19999999999999998</v>
      </c>
      <c r="M4304" s="12">
        <f t="shared" si="270"/>
        <v>11.480689655172414</v>
      </c>
      <c r="N4304" s="19">
        <f t="shared" si="271"/>
        <v>282.99900000000002</v>
      </c>
    </row>
    <row r="4305" spans="1:14" x14ac:dyDescent="0.3">
      <c r="A4305" s="10" t="s">
        <v>5072</v>
      </c>
      <c r="B4305" s="11">
        <v>43001</v>
      </c>
      <c r="C4305" s="12" t="s">
        <v>3969</v>
      </c>
      <c r="D4305" s="12" t="s">
        <v>29</v>
      </c>
      <c r="E4305" s="12" t="s">
        <v>9</v>
      </c>
      <c r="F4305" s="12" t="s">
        <v>10</v>
      </c>
      <c r="G4305" s="12">
        <v>13.68</v>
      </c>
      <c r="H4305" s="12">
        <v>12</v>
      </c>
      <c r="I4305" s="12">
        <v>2.7360000000000002</v>
      </c>
      <c r="J4305" s="13">
        <v>0.05</v>
      </c>
      <c r="K4305" s="12" t="str">
        <f t="shared" si="268"/>
        <v>September</v>
      </c>
      <c r="L4305" s="24">
        <f t="shared" si="269"/>
        <v>0.2</v>
      </c>
      <c r="M4305" s="12">
        <f t="shared" si="270"/>
        <v>1.1399999999999999</v>
      </c>
      <c r="N4305" s="19">
        <f t="shared" si="271"/>
        <v>12.996</v>
      </c>
    </row>
    <row r="4306" spans="1:14" x14ac:dyDescent="0.3">
      <c r="A4306" s="10" t="s">
        <v>5073</v>
      </c>
      <c r="B4306" s="11">
        <v>43198</v>
      </c>
      <c r="C4306" s="12" t="s">
        <v>1818</v>
      </c>
      <c r="D4306" s="12" t="s">
        <v>45</v>
      </c>
      <c r="E4306" s="12" t="s">
        <v>9</v>
      </c>
      <c r="F4306" s="12" t="s">
        <v>10</v>
      </c>
      <c r="G4306" s="12">
        <v>3.3180000000000001</v>
      </c>
      <c r="H4306" s="12">
        <v>8</v>
      </c>
      <c r="I4306" s="12">
        <v>0.66359999999999997</v>
      </c>
      <c r="J4306" s="13">
        <v>0.04</v>
      </c>
      <c r="K4306" s="12" t="str">
        <f t="shared" si="268"/>
        <v>April</v>
      </c>
      <c r="L4306" s="24">
        <f t="shared" si="269"/>
        <v>0.19999999999999998</v>
      </c>
      <c r="M4306" s="12">
        <f t="shared" si="270"/>
        <v>0.41475000000000001</v>
      </c>
      <c r="N4306" s="19">
        <f t="shared" si="271"/>
        <v>3.1852800000000001</v>
      </c>
    </row>
    <row r="4307" spans="1:14" x14ac:dyDescent="0.3">
      <c r="A4307" s="10" t="s">
        <v>5074</v>
      </c>
      <c r="B4307" s="11">
        <v>42941</v>
      </c>
      <c r="C4307" s="12" t="s">
        <v>1865</v>
      </c>
      <c r="D4307" s="12" t="s">
        <v>2</v>
      </c>
      <c r="E4307" s="12" t="s">
        <v>30</v>
      </c>
      <c r="F4307" s="12" t="s">
        <v>10</v>
      </c>
      <c r="G4307" s="12">
        <v>10.44</v>
      </c>
      <c r="H4307" s="12">
        <v>23</v>
      </c>
      <c r="I4307" s="12">
        <v>2.0880000000000001</v>
      </c>
      <c r="J4307" s="13">
        <v>0.22</v>
      </c>
      <c r="K4307" s="12" t="str">
        <f t="shared" si="268"/>
        <v>July</v>
      </c>
      <c r="L4307" s="24">
        <f t="shared" si="269"/>
        <v>0.2</v>
      </c>
      <c r="M4307" s="12">
        <f t="shared" si="270"/>
        <v>0.45391304347826084</v>
      </c>
      <c r="N4307" s="19">
        <f t="shared" si="271"/>
        <v>8.1432000000000002</v>
      </c>
    </row>
    <row r="4308" spans="1:14" x14ac:dyDescent="0.3">
      <c r="A4308" s="10" t="s">
        <v>5075</v>
      </c>
      <c r="B4308" s="11">
        <v>42774</v>
      </c>
      <c r="C4308" s="12" t="s">
        <v>1062</v>
      </c>
      <c r="D4308" s="12" t="s">
        <v>29</v>
      </c>
      <c r="E4308" s="12" t="s">
        <v>9</v>
      </c>
      <c r="F4308" s="12" t="s">
        <v>4</v>
      </c>
      <c r="G4308" s="12">
        <v>136.464</v>
      </c>
      <c r="H4308" s="12">
        <v>18</v>
      </c>
      <c r="I4308" s="12">
        <v>27.2928</v>
      </c>
      <c r="J4308" s="13">
        <v>0.06</v>
      </c>
      <c r="K4308" s="12" t="str">
        <f t="shared" si="268"/>
        <v>February</v>
      </c>
      <c r="L4308" s="24">
        <f t="shared" si="269"/>
        <v>0.2</v>
      </c>
      <c r="M4308" s="12">
        <f t="shared" si="270"/>
        <v>7.5813333333333333</v>
      </c>
      <c r="N4308" s="19">
        <f t="shared" si="271"/>
        <v>128.27616</v>
      </c>
    </row>
    <row r="4309" spans="1:14" x14ac:dyDescent="0.3">
      <c r="A4309" s="10" t="s">
        <v>5076</v>
      </c>
      <c r="B4309" s="11">
        <v>42511</v>
      </c>
      <c r="C4309" s="12" t="s">
        <v>115</v>
      </c>
      <c r="D4309" s="12" t="s">
        <v>2</v>
      </c>
      <c r="E4309" s="12" t="s">
        <v>3</v>
      </c>
      <c r="F4309" s="12" t="s">
        <v>10</v>
      </c>
      <c r="G4309" s="12">
        <v>20.768000000000001</v>
      </c>
      <c r="H4309" s="12">
        <v>4</v>
      </c>
      <c r="I4309" s="12">
        <v>4.1536</v>
      </c>
      <c r="J4309" s="13">
        <v>0.16</v>
      </c>
      <c r="K4309" s="12" t="str">
        <f t="shared" si="268"/>
        <v>May</v>
      </c>
      <c r="L4309" s="24">
        <f t="shared" si="269"/>
        <v>0.19999999999999998</v>
      </c>
      <c r="M4309" s="12">
        <f t="shared" si="270"/>
        <v>5.1920000000000002</v>
      </c>
      <c r="N4309" s="19">
        <f t="shared" si="271"/>
        <v>17.445119999999999</v>
      </c>
    </row>
    <row r="4310" spans="1:14" x14ac:dyDescent="0.3">
      <c r="A4310" s="10" t="s">
        <v>5077</v>
      </c>
      <c r="B4310" s="11">
        <v>43170</v>
      </c>
      <c r="C4310" s="12" t="s">
        <v>1667</v>
      </c>
      <c r="D4310" s="12" t="s">
        <v>2</v>
      </c>
      <c r="E4310" s="12" t="s">
        <v>3</v>
      </c>
      <c r="F4310" s="12" t="s">
        <v>18</v>
      </c>
      <c r="G4310" s="12">
        <v>43.5</v>
      </c>
      <c r="H4310" s="12">
        <v>4</v>
      </c>
      <c r="I4310" s="12">
        <v>8.6999999999999993</v>
      </c>
      <c r="J4310" s="13">
        <v>0.22</v>
      </c>
      <c r="K4310" s="12" t="str">
        <f t="shared" si="268"/>
        <v>March</v>
      </c>
      <c r="L4310" s="24">
        <f t="shared" si="269"/>
        <v>0.19999999999999998</v>
      </c>
      <c r="M4310" s="12">
        <f t="shared" si="270"/>
        <v>10.875</v>
      </c>
      <c r="N4310" s="19">
        <f t="shared" si="271"/>
        <v>33.93</v>
      </c>
    </row>
    <row r="4311" spans="1:14" x14ac:dyDescent="0.3">
      <c r="A4311" s="10" t="s">
        <v>5078</v>
      </c>
      <c r="B4311" s="11">
        <v>42476</v>
      </c>
      <c r="C4311" s="12" t="s">
        <v>987</v>
      </c>
      <c r="D4311" s="12" t="s">
        <v>2</v>
      </c>
      <c r="E4311" s="12" t="s">
        <v>9</v>
      </c>
      <c r="F4311" s="12" t="s">
        <v>10</v>
      </c>
      <c r="G4311" s="12">
        <v>12.576000000000001</v>
      </c>
      <c r="H4311" s="12">
        <v>28</v>
      </c>
      <c r="I4311" s="12">
        <v>2.5152000000000001</v>
      </c>
      <c r="J4311" s="13">
        <v>0.02</v>
      </c>
      <c r="K4311" s="12" t="str">
        <f t="shared" si="268"/>
        <v>April</v>
      </c>
      <c r="L4311" s="24">
        <f t="shared" si="269"/>
        <v>0.2</v>
      </c>
      <c r="M4311" s="12">
        <f t="shared" si="270"/>
        <v>0.44914285714285718</v>
      </c>
      <c r="N4311" s="19">
        <f t="shared" si="271"/>
        <v>12.324480000000001</v>
      </c>
    </row>
    <row r="4312" spans="1:14" x14ac:dyDescent="0.3">
      <c r="A4312" s="10" t="s">
        <v>5079</v>
      </c>
      <c r="B4312" s="11">
        <v>43081</v>
      </c>
      <c r="C4312" s="12" t="s">
        <v>3800</v>
      </c>
      <c r="D4312" s="12" t="s">
        <v>45</v>
      </c>
      <c r="E4312" s="12" t="s">
        <v>3</v>
      </c>
      <c r="F4312" s="12" t="s">
        <v>18</v>
      </c>
      <c r="G4312" s="12">
        <v>249.95</v>
      </c>
      <c r="H4312" s="12">
        <v>2</v>
      </c>
      <c r="I4312" s="12">
        <v>49.99</v>
      </c>
      <c r="J4312" s="13">
        <v>0.14000000000000001</v>
      </c>
      <c r="K4312" s="12" t="str">
        <f t="shared" si="268"/>
        <v>December</v>
      </c>
      <c r="L4312" s="24">
        <f t="shared" si="269"/>
        <v>0.2</v>
      </c>
      <c r="M4312" s="12">
        <f t="shared" si="270"/>
        <v>124.97499999999999</v>
      </c>
      <c r="N4312" s="19">
        <f t="shared" si="271"/>
        <v>214.95699999999999</v>
      </c>
    </row>
    <row r="4313" spans="1:14" x14ac:dyDescent="0.3">
      <c r="A4313" s="10" t="s">
        <v>5080</v>
      </c>
      <c r="B4313" s="11">
        <v>42673</v>
      </c>
      <c r="C4313" s="12" t="s">
        <v>3162</v>
      </c>
      <c r="D4313" s="12" t="s">
        <v>29</v>
      </c>
      <c r="E4313" s="12" t="s">
        <v>3</v>
      </c>
      <c r="F4313" s="12" t="s">
        <v>10</v>
      </c>
      <c r="G4313" s="12">
        <v>182.91</v>
      </c>
      <c r="H4313" s="12">
        <v>15</v>
      </c>
      <c r="I4313" s="12">
        <v>36.582000000000001</v>
      </c>
      <c r="J4313" s="13">
        <v>0.23</v>
      </c>
      <c r="K4313" s="12" t="str">
        <f t="shared" si="268"/>
        <v>October</v>
      </c>
      <c r="L4313" s="24">
        <f t="shared" si="269"/>
        <v>0.2</v>
      </c>
      <c r="M4313" s="12">
        <f t="shared" si="270"/>
        <v>12.193999999999999</v>
      </c>
      <c r="N4313" s="19">
        <f t="shared" si="271"/>
        <v>140.8407</v>
      </c>
    </row>
    <row r="4314" spans="1:14" x14ac:dyDescent="0.3">
      <c r="A4314" s="10" t="s">
        <v>5081</v>
      </c>
      <c r="B4314" s="11">
        <v>42188</v>
      </c>
      <c r="C4314" s="12" t="s">
        <v>1957</v>
      </c>
      <c r="D4314" s="12" t="s">
        <v>45</v>
      </c>
      <c r="E4314" s="12" t="s">
        <v>30</v>
      </c>
      <c r="F4314" s="12" t="s">
        <v>10</v>
      </c>
      <c r="G4314" s="12">
        <v>107.648</v>
      </c>
      <c r="H4314" s="12">
        <v>26</v>
      </c>
      <c r="I4314" s="12">
        <v>21.529599999999999</v>
      </c>
      <c r="J4314" s="13">
        <v>0.06</v>
      </c>
      <c r="K4314" s="12" t="str">
        <f t="shared" si="268"/>
        <v>July</v>
      </c>
      <c r="L4314" s="24">
        <f t="shared" si="269"/>
        <v>0.19999999999999998</v>
      </c>
      <c r="M4314" s="12">
        <f t="shared" si="270"/>
        <v>4.140307692307692</v>
      </c>
      <c r="N4314" s="19">
        <f t="shared" si="271"/>
        <v>101.18912</v>
      </c>
    </row>
    <row r="4315" spans="1:14" x14ac:dyDescent="0.3">
      <c r="A4315" s="10" t="s">
        <v>5082</v>
      </c>
      <c r="B4315" s="11">
        <v>42493</v>
      </c>
      <c r="C4315" s="12" t="s">
        <v>421</v>
      </c>
      <c r="D4315" s="12" t="s">
        <v>2</v>
      </c>
      <c r="E4315" s="12" t="s">
        <v>9</v>
      </c>
      <c r="F4315" s="12" t="s">
        <v>4</v>
      </c>
      <c r="G4315" s="12">
        <v>99.372</v>
      </c>
      <c r="H4315" s="12">
        <v>4</v>
      </c>
      <c r="I4315" s="12">
        <v>19.874400000000001</v>
      </c>
      <c r="J4315" s="13">
        <v>0.13</v>
      </c>
      <c r="K4315" s="12" t="str">
        <f t="shared" si="268"/>
        <v>May</v>
      </c>
      <c r="L4315" s="24">
        <f t="shared" si="269"/>
        <v>0.2</v>
      </c>
      <c r="M4315" s="12">
        <f t="shared" si="270"/>
        <v>24.843</v>
      </c>
      <c r="N4315" s="19">
        <f t="shared" si="271"/>
        <v>86.453640000000007</v>
      </c>
    </row>
    <row r="4316" spans="1:14" x14ac:dyDescent="0.3">
      <c r="A4316" s="10" t="s">
        <v>5083</v>
      </c>
      <c r="B4316" s="11">
        <v>42955</v>
      </c>
      <c r="C4316" s="12" t="s">
        <v>821</v>
      </c>
      <c r="D4316" s="12" t="s">
        <v>8</v>
      </c>
      <c r="E4316" s="12" t="s">
        <v>3</v>
      </c>
      <c r="F4316" s="12" t="s">
        <v>10</v>
      </c>
      <c r="G4316" s="12">
        <v>10.56</v>
      </c>
      <c r="H4316" s="12">
        <v>12</v>
      </c>
      <c r="I4316" s="12">
        <v>2.1120000000000001</v>
      </c>
      <c r="J4316" s="13">
        <v>0.23</v>
      </c>
      <c r="K4316" s="12" t="str">
        <f t="shared" si="268"/>
        <v>August</v>
      </c>
      <c r="L4316" s="24">
        <f t="shared" si="269"/>
        <v>0.2</v>
      </c>
      <c r="M4316" s="12">
        <f t="shared" si="270"/>
        <v>0.88</v>
      </c>
      <c r="N4316" s="19">
        <f t="shared" si="271"/>
        <v>8.1311999999999998</v>
      </c>
    </row>
    <row r="4317" spans="1:14" x14ac:dyDescent="0.3">
      <c r="A4317" s="10" t="s">
        <v>5084</v>
      </c>
      <c r="B4317" s="11">
        <v>43160</v>
      </c>
      <c r="C4317" s="12" t="s">
        <v>374</v>
      </c>
      <c r="D4317" s="12" t="s">
        <v>45</v>
      </c>
      <c r="E4317" s="12" t="s">
        <v>3</v>
      </c>
      <c r="F4317" s="12" t="s">
        <v>10</v>
      </c>
      <c r="G4317" s="12">
        <v>38.880000000000003</v>
      </c>
      <c r="H4317" s="12">
        <v>26</v>
      </c>
      <c r="I4317" s="12">
        <v>7.7759999999999998</v>
      </c>
      <c r="J4317" s="13">
        <v>0.09</v>
      </c>
      <c r="K4317" s="12" t="str">
        <f t="shared" si="268"/>
        <v>March</v>
      </c>
      <c r="L4317" s="24">
        <f t="shared" si="269"/>
        <v>0.19999999999999998</v>
      </c>
      <c r="M4317" s="12">
        <f t="shared" si="270"/>
        <v>1.4953846153846155</v>
      </c>
      <c r="N4317" s="19">
        <f t="shared" si="271"/>
        <v>35.380800000000001</v>
      </c>
    </row>
    <row r="4318" spans="1:14" x14ac:dyDescent="0.3">
      <c r="A4318" s="10" t="s">
        <v>5085</v>
      </c>
      <c r="B4318" s="11">
        <v>43353</v>
      </c>
      <c r="C4318" s="12" t="s">
        <v>682</v>
      </c>
      <c r="D4318" s="12" t="s">
        <v>8</v>
      </c>
      <c r="E4318" s="12" t="s">
        <v>3</v>
      </c>
      <c r="F4318" s="12" t="s">
        <v>10</v>
      </c>
      <c r="G4318" s="12">
        <v>35.200000000000003</v>
      </c>
      <c r="H4318" s="12">
        <v>13</v>
      </c>
      <c r="I4318" s="12">
        <v>7.04</v>
      </c>
      <c r="J4318" s="13">
        <v>0.1</v>
      </c>
      <c r="K4318" s="12" t="str">
        <f t="shared" si="268"/>
        <v>September</v>
      </c>
      <c r="L4318" s="24">
        <f t="shared" si="269"/>
        <v>0.19999999999999998</v>
      </c>
      <c r="M4318" s="12">
        <f t="shared" si="270"/>
        <v>2.7076923076923078</v>
      </c>
      <c r="N4318" s="19">
        <f t="shared" si="271"/>
        <v>31.680000000000003</v>
      </c>
    </row>
    <row r="4319" spans="1:14" x14ac:dyDescent="0.3">
      <c r="A4319" s="10" t="s">
        <v>5086</v>
      </c>
      <c r="B4319" s="11">
        <v>43393</v>
      </c>
      <c r="C4319" s="12" t="s">
        <v>60</v>
      </c>
      <c r="D4319" s="12" t="s">
        <v>29</v>
      </c>
      <c r="E4319" s="12" t="s">
        <v>30</v>
      </c>
      <c r="F4319" s="12" t="s">
        <v>10</v>
      </c>
      <c r="G4319" s="12">
        <v>45.527999999999999</v>
      </c>
      <c r="H4319" s="12">
        <v>14</v>
      </c>
      <c r="I4319" s="12">
        <v>9.1056000000000008</v>
      </c>
      <c r="J4319" s="13">
        <v>0.06</v>
      </c>
      <c r="K4319" s="12" t="str">
        <f t="shared" si="268"/>
        <v>October</v>
      </c>
      <c r="L4319" s="24">
        <f t="shared" si="269"/>
        <v>0.2</v>
      </c>
      <c r="M4319" s="12">
        <f t="shared" si="270"/>
        <v>3.2519999999999998</v>
      </c>
      <c r="N4319" s="19">
        <f t="shared" si="271"/>
        <v>42.796320000000001</v>
      </c>
    </row>
    <row r="4320" spans="1:14" x14ac:dyDescent="0.3">
      <c r="A4320" s="10" t="s">
        <v>5087</v>
      </c>
      <c r="B4320" s="11">
        <v>42194</v>
      </c>
      <c r="C4320" s="12" t="s">
        <v>1828</v>
      </c>
      <c r="D4320" s="12" t="s">
        <v>8</v>
      </c>
      <c r="E4320" s="12" t="s">
        <v>30</v>
      </c>
      <c r="F4320" s="12" t="s">
        <v>18</v>
      </c>
      <c r="G4320" s="12">
        <v>196.77600000000001</v>
      </c>
      <c r="H4320" s="12">
        <v>26</v>
      </c>
      <c r="I4320" s="12">
        <v>39.355200000000004</v>
      </c>
      <c r="J4320" s="13">
        <v>0.16</v>
      </c>
      <c r="K4320" s="12" t="str">
        <f t="shared" si="268"/>
        <v>July</v>
      </c>
      <c r="L4320" s="24">
        <f t="shared" si="269"/>
        <v>0.2</v>
      </c>
      <c r="M4320" s="12">
        <f t="shared" si="270"/>
        <v>7.5683076923076928</v>
      </c>
      <c r="N4320" s="19">
        <f t="shared" si="271"/>
        <v>165.29184000000001</v>
      </c>
    </row>
    <row r="4321" spans="1:14" x14ac:dyDescent="0.3">
      <c r="A4321" s="10" t="s">
        <v>5088</v>
      </c>
      <c r="B4321" s="11">
        <v>43373</v>
      </c>
      <c r="C4321" s="12" t="s">
        <v>3844</v>
      </c>
      <c r="D4321" s="12" t="s">
        <v>8</v>
      </c>
      <c r="E4321" s="12" t="s">
        <v>9</v>
      </c>
      <c r="F4321" s="12" t="s">
        <v>10</v>
      </c>
      <c r="G4321" s="12">
        <v>11.76</v>
      </c>
      <c r="H4321" s="12">
        <v>6</v>
      </c>
      <c r="I4321" s="12">
        <v>2.3519999999999999</v>
      </c>
      <c r="J4321" s="13">
        <v>0.23</v>
      </c>
      <c r="K4321" s="12" t="str">
        <f t="shared" si="268"/>
        <v>September</v>
      </c>
      <c r="L4321" s="24">
        <f t="shared" si="269"/>
        <v>0.19999999999999998</v>
      </c>
      <c r="M4321" s="12">
        <f t="shared" si="270"/>
        <v>1.96</v>
      </c>
      <c r="N4321" s="19">
        <f t="shared" si="271"/>
        <v>9.0551999999999992</v>
      </c>
    </row>
    <row r="4322" spans="1:14" x14ac:dyDescent="0.3">
      <c r="A4322" s="10" t="s">
        <v>5089</v>
      </c>
      <c r="B4322" s="11">
        <v>43420</v>
      </c>
      <c r="C4322" s="12" t="s">
        <v>1678</v>
      </c>
      <c r="D4322" s="12" t="s">
        <v>45</v>
      </c>
      <c r="E4322" s="12" t="s">
        <v>30</v>
      </c>
      <c r="F4322" s="12" t="s">
        <v>18</v>
      </c>
      <c r="G4322" s="12">
        <v>52.44</v>
      </c>
      <c r="H4322" s="12">
        <v>2</v>
      </c>
      <c r="I4322" s="12">
        <v>10.488</v>
      </c>
      <c r="J4322" s="13">
        <v>0.22</v>
      </c>
      <c r="K4322" s="12" t="str">
        <f t="shared" si="268"/>
        <v>November</v>
      </c>
      <c r="L4322" s="24">
        <f t="shared" si="269"/>
        <v>0.2</v>
      </c>
      <c r="M4322" s="12">
        <f t="shared" si="270"/>
        <v>26.22</v>
      </c>
      <c r="N4322" s="19">
        <f t="shared" si="271"/>
        <v>40.903199999999998</v>
      </c>
    </row>
    <row r="4323" spans="1:14" x14ac:dyDescent="0.3">
      <c r="A4323" s="10" t="s">
        <v>5090</v>
      </c>
      <c r="B4323" s="11">
        <v>43413</v>
      </c>
      <c r="C4323" s="12" t="s">
        <v>296</v>
      </c>
      <c r="D4323" s="12" t="s">
        <v>45</v>
      </c>
      <c r="E4323" s="12" t="s">
        <v>3</v>
      </c>
      <c r="F4323" s="12" t="s">
        <v>4</v>
      </c>
      <c r="G4323" s="12">
        <v>32.36</v>
      </c>
      <c r="H4323" s="12">
        <v>11</v>
      </c>
      <c r="I4323" s="12">
        <v>6.4720000000000004</v>
      </c>
      <c r="J4323" s="13">
        <v>0.23</v>
      </c>
      <c r="K4323" s="12" t="str">
        <f t="shared" si="268"/>
        <v>November</v>
      </c>
      <c r="L4323" s="24">
        <f t="shared" si="269"/>
        <v>0.2</v>
      </c>
      <c r="M4323" s="12">
        <f t="shared" si="270"/>
        <v>2.9418181818181819</v>
      </c>
      <c r="N4323" s="19">
        <f t="shared" si="271"/>
        <v>24.917200000000001</v>
      </c>
    </row>
    <row r="4324" spans="1:14" x14ac:dyDescent="0.3">
      <c r="A4324" s="10" t="s">
        <v>5091</v>
      </c>
      <c r="B4324" s="11">
        <v>43116</v>
      </c>
      <c r="C4324" s="12" t="s">
        <v>4138</v>
      </c>
      <c r="D4324" s="12" t="s">
        <v>45</v>
      </c>
      <c r="E4324" s="12" t="s">
        <v>9</v>
      </c>
      <c r="F4324" s="12" t="s">
        <v>4</v>
      </c>
      <c r="G4324" s="12">
        <v>27.92</v>
      </c>
      <c r="H4324" s="12">
        <v>29</v>
      </c>
      <c r="I4324" s="12">
        <v>5.5839999999999996</v>
      </c>
      <c r="J4324" s="13">
        <v>0.05</v>
      </c>
      <c r="K4324" s="12" t="str">
        <f t="shared" si="268"/>
        <v>January</v>
      </c>
      <c r="L4324" s="24">
        <f t="shared" si="269"/>
        <v>0.19999999999999998</v>
      </c>
      <c r="M4324" s="12">
        <f t="shared" si="270"/>
        <v>0.96275862068965523</v>
      </c>
      <c r="N4324" s="19">
        <f t="shared" si="271"/>
        <v>26.524000000000001</v>
      </c>
    </row>
    <row r="4325" spans="1:14" x14ac:dyDescent="0.3">
      <c r="A4325" s="10" t="s">
        <v>5092</v>
      </c>
      <c r="B4325" s="11">
        <v>43065</v>
      </c>
      <c r="C4325" s="12" t="s">
        <v>170</v>
      </c>
      <c r="D4325" s="12" t="s">
        <v>29</v>
      </c>
      <c r="E4325" s="12" t="s">
        <v>30</v>
      </c>
      <c r="F4325" s="12" t="s">
        <v>10</v>
      </c>
      <c r="G4325" s="12">
        <v>3.7440000000000002</v>
      </c>
      <c r="H4325" s="12">
        <v>26</v>
      </c>
      <c r="I4325" s="12">
        <v>0.74880000000000002</v>
      </c>
      <c r="J4325" s="13">
        <v>0.05</v>
      </c>
      <c r="K4325" s="12" t="str">
        <f t="shared" si="268"/>
        <v>November</v>
      </c>
      <c r="L4325" s="24">
        <f t="shared" si="269"/>
        <v>0.19999999999999998</v>
      </c>
      <c r="M4325" s="12">
        <f t="shared" si="270"/>
        <v>0.14400000000000002</v>
      </c>
      <c r="N4325" s="19">
        <f t="shared" si="271"/>
        <v>3.5568</v>
      </c>
    </row>
    <row r="4326" spans="1:14" x14ac:dyDescent="0.3">
      <c r="A4326" s="10" t="s">
        <v>5093</v>
      </c>
      <c r="B4326" s="11">
        <v>42562</v>
      </c>
      <c r="C4326" s="12" t="s">
        <v>3335</v>
      </c>
      <c r="D4326" s="12" t="s">
        <v>8</v>
      </c>
      <c r="E4326" s="12" t="s">
        <v>3</v>
      </c>
      <c r="F4326" s="12" t="s">
        <v>4</v>
      </c>
      <c r="G4326" s="12">
        <v>715.2</v>
      </c>
      <c r="H4326" s="12">
        <v>5</v>
      </c>
      <c r="I4326" s="12">
        <v>143.04</v>
      </c>
      <c r="J4326" s="13">
        <v>0.1</v>
      </c>
      <c r="K4326" s="12" t="str">
        <f t="shared" si="268"/>
        <v>July</v>
      </c>
      <c r="L4326" s="24">
        <f t="shared" si="269"/>
        <v>0.19999999999999998</v>
      </c>
      <c r="M4326" s="12">
        <f t="shared" si="270"/>
        <v>143.04000000000002</v>
      </c>
      <c r="N4326" s="19">
        <f t="shared" si="271"/>
        <v>643.68000000000006</v>
      </c>
    </row>
    <row r="4327" spans="1:14" x14ac:dyDescent="0.3">
      <c r="A4327" s="10" t="s">
        <v>5094</v>
      </c>
      <c r="B4327" s="11">
        <v>43448</v>
      </c>
      <c r="C4327" s="12" t="s">
        <v>430</v>
      </c>
      <c r="D4327" s="12" t="s">
        <v>8</v>
      </c>
      <c r="E4327" s="12" t="s">
        <v>9</v>
      </c>
      <c r="F4327" s="12" t="s">
        <v>18</v>
      </c>
      <c r="G4327" s="12">
        <v>159.80000000000001</v>
      </c>
      <c r="H4327" s="12">
        <v>14</v>
      </c>
      <c r="I4327" s="12">
        <v>31.96</v>
      </c>
      <c r="J4327" s="13">
        <v>0.24</v>
      </c>
      <c r="K4327" s="12" t="str">
        <f t="shared" si="268"/>
        <v>December</v>
      </c>
      <c r="L4327" s="24">
        <f t="shared" si="269"/>
        <v>0.19999999999999998</v>
      </c>
      <c r="M4327" s="12">
        <f t="shared" si="270"/>
        <v>11.414285714285715</v>
      </c>
      <c r="N4327" s="19">
        <f t="shared" si="271"/>
        <v>121.44800000000001</v>
      </c>
    </row>
    <row r="4328" spans="1:14" x14ac:dyDescent="0.3">
      <c r="A4328" s="10" t="s">
        <v>5095</v>
      </c>
      <c r="B4328" s="11">
        <v>42260</v>
      </c>
      <c r="C4328" s="12" t="s">
        <v>2923</v>
      </c>
      <c r="D4328" s="12" t="s">
        <v>8</v>
      </c>
      <c r="E4328" s="12" t="s">
        <v>30</v>
      </c>
      <c r="F4328" s="12" t="s">
        <v>4</v>
      </c>
      <c r="G4328" s="12">
        <v>340.11599999999999</v>
      </c>
      <c r="H4328" s="12">
        <v>13</v>
      </c>
      <c r="I4328" s="12">
        <v>68.023200000000003</v>
      </c>
      <c r="J4328" s="13">
        <v>0.11</v>
      </c>
      <c r="K4328" s="12" t="str">
        <f t="shared" si="268"/>
        <v>September</v>
      </c>
      <c r="L4328" s="24">
        <f t="shared" si="269"/>
        <v>0.2</v>
      </c>
      <c r="M4328" s="12">
        <f t="shared" si="270"/>
        <v>26.162769230769229</v>
      </c>
      <c r="N4328" s="19">
        <f t="shared" si="271"/>
        <v>302.70323999999999</v>
      </c>
    </row>
    <row r="4329" spans="1:14" x14ac:dyDescent="0.3">
      <c r="A4329" s="10" t="s">
        <v>5096</v>
      </c>
      <c r="B4329" s="11">
        <v>42197</v>
      </c>
      <c r="C4329" s="12" t="s">
        <v>475</v>
      </c>
      <c r="D4329" s="12" t="s">
        <v>45</v>
      </c>
      <c r="E4329" s="12" t="s">
        <v>3</v>
      </c>
      <c r="F4329" s="12" t="s">
        <v>10</v>
      </c>
      <c r="G4329" s="12">
        <v>105.52</v>
      </c>
      <c r="H4329" s="12">
        <v>5</v>
      </c>
      <c r="I4329" s="12">
        <v>21.103999999999999</v>
      </c>
      <c r="J4329" s="13">
        <v>0.22</v>
      </c>
      <c r="K4329" s="12" t="str">
        <f t="shared" si="268"/>
        <v>July</v>
      </c>
      <c r="L4329" s="24">
        <f t="shared" si="269"/>
        <v>0.2</v>
      </c>
      <c r="M4329" s="12">
        <f t="shared" si="270"/>
        <v>21.103999999999999</v>
      </c>
      <c r="N4329" s="19">
        <f t="shared" si="271"/>
        <v>82.305599999999998</v>
      </c>
    </row>
    <row r="4330" spans="1:14" x14ac:dyDescent="0.3">
      <c r="A4330" s="10" t="s">
        <v>5097</v>
      </c>
      <c r="B4330" s="11">
        <v>43290</v>
      </c>
      <c r="C4330" s="12" t="s">
        <v>574</v>
      </c>
      <c r="D4330" s="12" t="s">
        <v>29</v>
      </c>
      <c r="E4330" s="12" t="s">
        <v>3</v>
      </c>
      <c r="F4330" s="12" t="s">
        <v>18</v>
      </c>
      <c r="G4330" s="12">
        <v>13.48</v>
      </c>
      <c r="H4330" s="12">
        <v>8</v>
      </c>
      <c r="I4330" s="12">
        <v>2.6960000000000002</v>
      </c>
      <c r="J4330" s="13">
        <v>0.08</v>
      </c>
      <c r="K4330" s="12" t="str">
        <f t="shared" si="268"/>
        <v>July</v>
      </c>
      <c r="L4330" s="24">
        <f t="shared" si="269"/>
        <v>0.2</v>
      </c>
      <c r="M4330" s="12">
        <f t="shared" si="270"/>
        <v>1.6850000000000001</v>
      </c>
      <c r="N4330" s="19">
        <f t="shared" si="271"/>
        <v>12.4016</v>
      </c>
    </row>
    <row r="4331" spans="1:14" x14ac:dyDescent="0.3">
      <c r="A4331" s="10" t="s">
        <v>5098</v>
      </c>
      <c r="B4331" s="11">
        <v>43291</v>
      </c>
      <c r="C4331" s="12" t="s">
        <v>733</v>
      </c>
      <c r="D4331" s="12" t="s">
        <v>29</v>
      </c>
      <c r="E4331" s="12" t="s">
        <v>3</v>
      </c>
      <c r="F4331" s="12" t="s">
        <v>10</v>
      </c>
      <c r="G4331" s="12">
        <v>85.52</v>
      </c>
      <c r="H4331" s="12">
        <v>8</v>
      </c>
      <c r="I4331" s="12">
        <v>17.103999999999999</v>
      </c>
      <c r="J4331" s="13">
        <v>0.05</v>
      </c>
      <c r="K4331" s="12" t="str">
        <f t="shared" si="268"/>
        <v>July</v>
      </c>
      <c r="L4331" s="24">
        <f t="shared" si="269"/>
        <v>0.2</v>
      </c>
      <c r="M4331" s="12">
        <f t="shared" si="270"/>
        <v>10.69</v>
      </c>
      <c r="N4331" s="19">
        <f t="shared" si="271"/>
        <v>81.244</v>
      </c>
    </row>
    <row r="4332" spans="1:14" x14ac:dyDescent="0.3">
      <c r="A4332" s="10" t="s">
        <v>5099</v>
      </c>
      <c r="B4332" s="11">
        <v>42499</v>
      </c>
      <c r="C4332" s="12" t="s">
        <v>460</v>
      </c>
      <c r="D4332" s="12" t="s">
        <v>45</v>
      </c>
      <c r="E4332" s="12" t="s">
        <v>9</v>
      </c>
      <c r="F4332" s="12" t="s">
        <v>4</v>
      </c>
      <c r="G4332" s="12">
        <v>6.16</v>
      </c>
      <c r="H4332" s="12">
        <v>7</v>
      </c>
      <c r="I4332" s="12">
        <v>1.232</v>
      </c>
      <c r="J4332" s="13">
        <v>0.11</v>
      </c>
      <c r="K4332" s="12" t="str">
        <f t="shared" si="268"/>
        <v>May</v>
      </c>
      <c r="L4332" s="24">
        <f t="shared" si="269"/>
        <v>0.19999999999999998</v>
      </c>
      <c r="M4332" s="12">
        <f t="shared" si="270"/>
        <v>0.88</v>
      </c>
      <c r="N4332" s="19">
        <f t="shared" si="271"/>
        <v>5.4824000000000002</v>
      </c>
    </row>
    <row r="4333" spans="1:14" x14ac:dyDescent="0.3">
      <c r="A4333" s="10" t="s">
        <v>5100</v>
      </c>
      <c r="B4333" s="11">
        <v>42093</v>
      </c>
      <c r="C4333" s="12" t="s">
        <v>386</v>
      </c>
      <c r="D4333" s="12" t="s">
        <v>29</v>
      </c>
      <c r="E4333" s="12" t="s">
        <v>9</v>
      </c>
      <c r="F4333" s="12" t="s">
        <v>10</v>
      </c>
      <c r="G4333" s="12">
        <v>15.84</v>
      </c>
      <c r="H4333" s="12">
        <v>4</v>
      </c>
      <c r="I4333" s="12">
        <v>3.1680000000000001</v>
      </c>
      <c r="J4333" s="13">
        <v>0.2</v>
      </c>
      <c r="K4333" s="12" t="str">
        <f t="shared" si="268"/>
        <v>March</v>
      </c>
      <c r="L4333" s="24">
        <f t="shared" si="269"/>
        <v>0.2</v>
      </c>
      <c r="M4333" s="12">
        <f t="shared" si="270"/>
        <v>3.96</v>
      </c>
      <c r="N4333" s="19">
        <f t="shared" si="271"/>
        <v>12.672000000000001</v>
      </c>
    </row>
    <row r="4334" spans="1:14" x14ac:dyDescent="0.3">
      <c r="A4334" s="10" t="s">
        <v>5101</v>
      </c>
      <c r="B4334" s="11">
        <v>43225</v>
      </c>
      <c r="C4334" s="12" t="s">
        <v>1066</v>
      </c>
      <c r="D4334" s="12" t="s">
        <v>45</v>
      </c>
      <c r="E4334" s="12" t="s">
        <v>3</v>
      </c>
      <c r="F4334" s="12" t="s">
        <v>10</v>
      </c>
      <c r="G4334" s="12">
        <v>21.24</v>
      </c>
      <c r="H4334" s="12">
        <v>26</v>
      </c>
      <c r="I4334" s="12">
        <v>4.2480000000000002</v>
      </c>
      <c r="J4334" s="13">
        <v>0.02</v>
      </c>
      <c r="K4334" s="12" t="str">
        <f t="shared" si="268"/>
        <v>May</v>
      </c>
      <c r="L4334" s="24">
        <f t="shared" si="269"/>
        <v>0.20000000000000004</v>
      </c>
      <c r="M4334" s="12">
        <f t="shared" si="270"/>
        <v>0.81692307692307686</v>
      </c>
      <c r="N4334" s="19">
        <f t="shared" si="271"/>
        <v>20.815199999999997</v>
      </c>
    </row>
    <row r="4335" spans="1:14" x14ac:dyDescent="0.3">
      <c r="A4335" s="10" t="s">
        <v>5102</v>
      </c>
      <c r="B4335" s="11">
        <v>43220</v>
      </c>
      <c r="C4335" s="12" t="s">
        <v>192</v>
      </c>
      <c r="D4335" s="12" t="s">
        <v>29</v>
      </c>
      <c r="E4335" s="12" t="s">
        <v>30</v>
      </c>
      <c r="F4335" s="12" t="s">
        <v>10</v>
      </c>
      <c r="G4335" s="12">
        <v>163.96</v>
      </c>
      <c r="H4335" s="12">
        <v>18</v>
      </c>
      <c r="I4335" s="12">
        <v>32.792000000000002</v>
      </c>
      <c r="J4335" s="13">
        <v>0.14000000000000001</v>
      </c>
      <c r="K4335" s="12" t="str">
        <f t="shared" si="268"/>
        <v>April</v>
      </c>
      <c r="L4335" s="24">
        <f t="shared" si="269"/>
        <v>0.2</v>
      </c>
      <c r="M4335" s="12">
        <f t="shared" si="270"/>
        <v>9.1088888888888899</v>
      </c>
      <c r="N4335" s="19">
        <f t="shared" si="271"/>
        <v>141.00560000000002</v>
      </c>
    </row>
    <row r="4336" spans="1:14" x14ac:dyDescent="0.3">
      <c r="A4336" s="10" t="s">
        <v>5103</v>
      </c>
      <c r="B4336" s="11">
        <v>42225</v>
      </c>
      <c r="C4336" s="12" t="s">
        <v>1816</v>
      </c>
      <c r="D4336" s="12" t="s">
        <v>8</v>
      </c>
      <c r="E4336" s="12" t="s">
        <v>3</v>
      </c>
      <c r="F4336" s="12" t="s">
        <v>10</v>
      </c>
      <c r="G4336" s="12">
        <v>17.904</v>
      </c>
      <c r="H4336" s="12">
        <v>27</v>
      </c>
      <c r="I4336" s="12">
        <v>3.5808</v>
      </c>
      <c r="J4336" s="13">
        <v>0.1</v>
      </c>
      <c r="K4336" s="12" t="str">
        <f t="shared" si="268"/>
        <v>August</v>
      </c>
      <c r="L4336" s="24">
        <f t="shared" si="269"/>
        <v>0.2</v>
      </c>
      <c r="M4336" s="12">
        <f t="shared" si="270"/>
        <v>0.6631111111111111</v>
      </c>
      <c r="N4336" s="19">
        <f t="shared" si="271"/>
        <v>16.113599999999998</v>
      </c>
    </row>
    <row r="4337" spans="1:14" x14ac:dyDescent="0.3">
      <c r="A4337" s="10" t="s">
        <v>5104</v>
      </c>
      <c r="B4337" s="11">
        <v>43271</v>
      </c>
      <c r="C4337" s="12" t="s">
        <v>1131</v>
      </c>
      <c r="D4337" s="12" t="s">
        <v>8</v>
      </c>
      <c r="E4337" s="12" t="s">
        <v>3</v>
      </c>
      <c r="F4337" s="12" t="s">
        <v>10</v>
      </c>
      <c r="G4337" s="12">
        <v>4.4640000000000004</v>
      </c>
      <c r="H4337" s="12">
        <v>7</v>
      </c>
      <c r="I4337" s="12">
        <v>0.89280000000000004</v>
      </c>
      <c r="J4337" s="13">
        <v>0.03</v>
      </c>
      <c r="K4337" s="12" t="str">
        <f t="shared" si="268"/>
        <v>June</v>
      </c>
      <c r="L4337" s="24">
        <f t="shared" si="269"/>
        <v>0.19999999999999998</v>
      </c>
      <c r="M4337" s="12">
        <f t="shared" si="270"/>
        <v>0.63771428571428579</v>
      </c>
      <c r="N4337" s="19">
        <f t="shared" si="271"/>
        <v>4.3300800000000006</v>
      </c>
    </row>
    <row r="4338" spans="1:14" x14ac:dyDescent="0.3">
      <c r="A4338" s="10" t="s">
        <v>5105</v>
      </c>
      <c r="B4338" s="11">
        <v>42730</v>
      </c>
      <c r="C4338" s="12" t="s">
        <v>2083</v>
      </c>
      <c r="D4338" s="12" t="s">
        <v>29</v>
      </c>
      <c r="E4338" s="12" t="s">
        <v>3</v>
      </c>
      <c r="F4338" s="12" t="s">
        <v>4</v>
      </c>
      <c r="G4338" s="12">
        <v>51.588000000000001</v>
      </c>
      <c r="H4338" s="12">
        <v>5</v>
      </c>
      <c r="I4338" s="12">
        <v>10.317600000000001</v>
      </c>
      <c r="J4338" s="13">
        <v>0.11</v>
      </c>
      <c r="K4338" s="12" t="str">
        <f t="shared" si="268"/>
        <v>December</v>
      </c>
      <c r="L4338" s="24">
        <f t="shared" si="269"/>
        <v>0.2</v>
      </c>
      <c r="M4338" s="12">
        <f t="shared" si="270"/>
        <v>10.317600000000001</v>
      </c>
      <c r="N4338" s="19">
        <f t="shared" si="271"/>
        <v>45.913319999999999</v>
      </c>
    </row>
    <row r="4339" spans="1:14" x14ac:dyDescent="0.3">
      <c r="A4339" s="10" t="s">
        <v>5106</v>
      </c>
      <c r="B4339" s="11">
        <v>43327</v>
      </c>
      <c r="C4339" s="12" t="s">
        <v>3259</v>
      </c>
      <c r="D4339" s="12" t="s">
        <v>8</v>
      </c>
      <c r="E4339" s="12" t="s">
        <v>9</v>
      </c>
      <c r="F4339" s="12" t="s">
        <v>10</v>
      </c>
      <c r="G4339" s="12">
        <v>50.4</v>
      </c>
      <c r="H4339" s="12">
        <v>22</v>
      </c>
      <c r="I4339" s="12">
        <v>10.08</v>
      </c>
      <c r="J4339" s="13">
        <v>0.12</v>
      </c>
      <c r="K4339" s="12" t="str">
        <f t="shared" si="268"/>
        <v>August</v>
      </c>
      <c r="L4339" s="24">
        <f t="shared" si="269"/>
        <v>0.2</v>
      </c>
      <c r="M4339" s="12">
        <f t="shared" si="270"/>
        <v>2.290909090909091</v>
      </c>
      <c r="N4339" s="19">
        <f t="shared" si="271"/>
        <v>44.351999999999997</v>
      </c>
    </row>
    <row r="4340" spans="1:14" x14ac:dyDescent="0.3">
      <c r="A4340" s="10" t="s">
        <v>5107</v>
      </c>
      <c r="B4340" s="11">
        <v>43193</v>
      </c>
      <c r="C4340" s="12" t="s">
        <v>84</v>
      </c>
      <c r="D4340" s="12" t="s">
        <v>29</v>
      </c>
      <c r="E4340" s="12" t="s">
        <v>3</v>
      </c>
      <c r="F4340" s="12" t="s">
        <v>10</v>
      </c>
      <c r="G4340" s="12">
        <v>89.567999999999998</v>
      </c>
      <c r="H4340" s="12">
        <v>6</v>
      </c>
      <c r="I4340" s="12">
        <v>17.913599999999999</v>
      </c>
      <c r="J4340" s="13">
        <v>0.19</v>
      </c>
      <c r="K4340" s="12" t="str">
        <f t="shared" si="268"/>
        <v>April</v>
      </c>
      <c r="L4340" s="24">
        <f t="shared" si="269"/>
        <v>0.19999999999999998</v>
      </c>
      <c r="M4340" s="12">
        <f t="shared" si="270"/>
        <v>14.927999999999999</v>
      </c>
      <c r="N4340" s="19">
        <f t="shared" si="271"/>
        <v>72.550079999999994</v>
      </c>
    </row>
    <row r="4341" spans="1:14" x14ac:dyDescent="0.3">
      <c r="A4341" s="10" t="s">
        <v>5108</v>
      </c>
      <c r="B4341" s="11">
        <v>43308</v>
      </c>
      <c r="C4341" s="12" t="s">
        <v>4716</v>
      </c>
      <c r="D4341" s="12" t="s">
        <v>29</v>
      </c>
      <c r="E4341" s="12" t="s">
        <v>3</v>
      </c>
      <c r="F4341" s="12" t="s">
        <v>4</v>
      </c>
      <c r="G4341" s="12">
        <v>14.89</v>
      </c>
      <c r="H4341" s="12">
        <v>19</v>
      </c>
      <c r="I4341" s="12">
        <v>2.9780000000000002</v>
      </c>
      <c r="J4341" s="13">
        <v>0.02</v>
      </c>
      <c r="K4341" s="12" t="str">
        <f t="shared" si="268"/>
        <v>July</v>
      </c>
      <c r="L4341" s="24">
        <f t="shared" si="269"/>
        <v>0.2</v>
      </c>
      <c r="M4341" s="12">
        <f t="shared" si="270"/>
        <v>0.78368421052631587</v>
      </c>
      <c r="N4341" s="19">
        <f t="shared" si="271"/>
        <v>14.5922</v>
      </c>
    </row>
    <row r="4342" spans="1:14" x14ac:dyDescent="0.3">
      <c r="A4342" s="10" t="s">
        <v>5109</v>
      </c>
      <c r="B4342" s="11">
        <v>43001</v>
      </c>
      <c r="C4342" s="12" t="s">
        <v>7</v>
      </c>
      <c r="D4342" s="12" t="s">
        <v>8</v>
      </c>
      <c r="E4342" s="12" t="s">
        <v>9</v>
      </c>
      <c r="F4342" s="12" t="s">
        <v>10</v>
      </c>
      <c r="G4342" s="12">
        <v>4.08</v>
      </c>
      <c r="H4342" s="12">
        <v>30</v>
      </c>
      <c r="I4342" s="12">
        <v>0.81599999999999995</v>
      </c>
      <c r="J4342" s="13">
        <v>0.11</v>
      </c>
      <c r="K4342" s="12" t="str">
        <f t="shared" si="268"/>
        <v>September</v>
      </c>
      <c r="L4342" s="24">
        <f t="shared" si="269"/>
        <v>0.19999999999999998</v>
      </c>
      <c r="M4342" s="12">
        <f t="shared" si="270"/>
        <v>0.13600000000000001</v>
      </c>
      <c r="N4342" s="19">
        <f t="shared" si="271"/>
        <v>3.6312000000000002</v>
      </c>
    </row>
    <row r="4343" spans="1:14" x14ac:dyDescent="0.3">
      <c r="A4343" s="10" t="s">
        <v>5110</v>
      </c>
      <c r="B4343" s="11">
        <v>42885</v>
      </c>
      <c r="C4343" s="12" t="s">
        <v>4141</v>
      </c>
      <c r="D4343" s="12" t="s">
        <v>45</v>
      </c>
      <c r="E4343" s="12" t="s">
        <v>9</v>
      </c>
      <c r="F4343" s="12" t="s">
        <v>4</v>
      </c>
      <c r="G4343" s="12">
        <v>2275.5</v>
      </c>
      <c r="H4343" s="12">
        <v>12</v>
      </c>
      <c r="I4343" s="12">
        <v>455.1</v>
      </c>
      <c r="J4343" s="13">
        <v>0.12</v>
      </c>
      <c r="K4343" s="12" t="str">
        <f t="shared" si="268"/>
        <v>May</v>
      </c>
      <c r="L4343" s="24">
        <f t="shared" si="269"/>
        <v>0.2</v>
      </c>
      <c r="M4343" s="12">
        <f t="shared" si="270"/>
        <v>189.625</v>
      </c>
      <c r="N4343" s="19">
        <f t="shared" si="271"/>
        <v>2002.44</v>
      </c>
    </row>
    <row r="4344" spans="1:14" x14ac:dyDescent="0.3">
      <c r="A4344" s="10" t="s">
        <v>5111</v>
      </c>
      <c r="B4344" s="11">
        <v>42324</v>
      </c>
      <c r="C4344" s="12" t="s">
        <v>972</v>
      </c>
      <c r="D4344" s="12" t="s">
        <v>8</v>
      </c>
      <c r="E4344" s="12" t="s">
        <v>3</v>
      </c>
      <c r="F4344" s="12" t="s">
        <v>4</v>
      </c>
      <c r="G4344" s="12">
        <v>37.295999999999999</v>
      </c>
      <c r="H4344" s="12">
        <v>29</v>
      </c>
      <c r="I4344" s="12">
        <v>7.4592000000000001</v>
      </c>
      <c r="J4344" s="13">
        <v>0.05</v>
      </c>
      <c r="K4344" s="12" t="str">
        <f t="shared" si="268"/>
        <v>November</v>
      </c>
      <c r="L4344" s="24">
        <f t="shared" si="269"/>
        <v>0.2</v>
      </c>
      <c r="M4344" s="12">
        <f t="shared" si="270"/>
        <v>1.2860689655172413</v>
      </c>
      <c r="N4344" s="19">
        <f t="shared" si="271"/>
        <v>35.431199999999997</v>
      </c>
    </row>
    <row r="4345" spans="1:14" x14ac:dyDescent="0.3">
      <c r="A4345" s="10" t="s">
        <v>5112</v>
      </c>
      <c r="B4345" s="11">
        <v>42268</v>
      </c>
      <c r="C4345" s="12" t="s">
        <v>663</v>
      </c>
      <c r="D4345" s="12" t="s">
        <v>29</v>
      </c>
      <c r="E4345" s="12" t="s">
        <v>30</v>
      </c>
      <c r="F4345" s="12" t="s">
        <v>4</v>
      </c>
      <c r="G4345" s="12">
        <v>8.5440000000000005</v>
      </c>
      <c r="H4345" s="12">
        <v>21</v>
      </c>
      <c r="I4345" s="12">
        <v>1.7088000000000001</v>
      </c>
      <c r="J4345" s="13">
        <v>0.14000000000000001</v>
      </c>
      <c r="K4345" s="12" t="str">
        <f t="shared" si="268"/>
        <v>September</v>
      </c>
      <c r="L4345" s="24">
        <f t="shared" si="269"/>
        <v>0.2</v>
      </c>
      <c r="M4345" s="12">
        <f t="shared" si="270"/>
        <v>0.40685714285714286</v>
      </c>
      <c r="N4345" s="19">
        <f t="shared" si="271"/>
        <v>7.3478400000000006</v>
      </c>
    </row>
    <row r="4346" spans="1:14" x14ac:dyDescent="0.3">
      <c r="A4346" s="10" t="s">
        <v>5113</v>
      </c>
      <c r="B4346" s="11">
        <v>42787</v>
      </c>
      <c r="C4346" s="12" t="s">
        <v>1077</v>
      </c>
      <c r="D4346" s="12" t="s">
        <v>29</v>
      </c>
      <c r="E4346" s="12" t="s">
        <v>9</v>
      </c>
      <c r="F4346" s="12" t="s">
        <v>4</v>
      </c>
      <c r="G4346" s="12">
        <v>68.95</v>
      </c>
      <c r="H4346" s="12">
        <v>1</v>
      </c>
      <c r="I4346" s="12">
        <v>13.79</v>
      </c>
      <c r="J4346" s="13">
        <v>0.23</v>
      </c>
      <c r="K4346" s="12" t="str">
        <f t="shared" si="268"/>
        <v>February</v>
      </c>
      <c r="L4346" s="24">
        <f t="shared" si="269"/>
        <v>0.19999999999999998</v>
      </c>
      <c r="M4346" s="12">
        <f t="shared" si="270"/>
        <v>68.95</v>
      </c>
      <c r="N4346" s="19">
        <f t="shared" si="271"/>
        <v>53.091500000000003</v>
      </c>
    </row>
    <row r="4347" spans="1:14" x14ac:dyDescent="0.3">
      <c r="A4347" s="10" t="s">
        <v>5114</v>
      </c>
      <c r="B4347" s="11">
        <v>43423</v>
      </c>
      <c r="C4347" s="12" t="s">
        <v>4327</v>
      </c>
      <c r="D4347" s="12" t="s">
        <v>2</v>
      </c>
      <c r="E4347" s="12" t="s">
        <v>3</v>
      </c>
      <c r="F4347" s="12" t="s">
        <v>4</v>
      </c>
      <c r="G4347" s="12">
        <v>191.05799999999999</v>
      </c>
      <c r="H4347" s="12">
        <v>15</v>
      </c>
      <c r="I4347" s="12">
        <v>38.211599999999997</v>
      </c>
      <c r="J4347" s="13">
        <v>0.22</v>
      </c>
      <c r="K4347" s="12" t="str">
        <f t="shared" si="268"/>
        <v>November</v>
      </c>
      <c r="L4347" s="24">
        <f t="shared" si="269"/>
        <v>0.19999999999999998</v>
      </c>
      <c r="M4347" s="12">
        <f t="shared" si="270"/>
        <v>12.7372</v>
      </c>
      <c r="N4347" s="19">
        <f t="shared" si="271"/>
        <v>149.02524</v>
      </c>
    </row>
    <row r="4348" spans="1:14" x14ac:dyDescent="0.3">
      <c r="A4348" s="10" t="s">
        <v>5115</v>
      </c>
      <c r="B4348" s="11">
        <v>42968</v>
      </c>
      <c r="C4348" s="12" t="s">
        <v>4188</v>
      </c>
      <c r="D4348" s="12" t="s">
        <v>2</v>
      </c>
      <c r="E4348" s="12" t="s">
        <v>30</v>
      </c>
      <c r="F4348" s="12" t="s">
        <v>10</v>
      </c>
      <c r="G4348" s="12">
        <v>9.2159999999999993</v>
      </c>
      <c r="H4348" s="12">
        <v>25</v>
      </c>
      <c r="I4348" s="12">
        <v>1.8431999999999999</v>
      </c>
      <c r="J4348" s="13">
        <v>0.09</v>
      </c>
      <c r="K4348" s="12" t="str">
        <f t="shared" si="268"/>
        <v>August</v>
      </c>
      <c r="L4348" s="24">
        <f t="shared" si="269"/>
        <v>0.2</v>
      </c>
      <c r="M4348" s="12">
        <f t="shared" si="270"/>
        <v>0.36863999999999997</v>
      </c>
      <c r="N4348" s="19">
        <f t="shared" si="271"/>
        <v>8.3865599999999993</v>
      </c>
    </row>
    <row r="4349" spans="1:14" x14ac:dyDescent="0.3">
      <c r="A4349" s="10" t="s">
        <v>5116</v>
      </c>
      <c r="B4349" s="11">
        <v>43220</v>
      </c>
      <c r="C4349" s="12" t="s">
        <v>473</v>
      </c>
      <c r="D4349" s="12" t="s">
        <v>2</v>
      </c>
      <c r="E4349" s="12" t="s">
        <v>9</v>
      </c>
      <c r="F4349" s="12" t="s">
        <v>4</v>
      </c>
      <c r="G4349" s="12">
        <v>64.959999999999994</v>
      </c>
      <c r="H4349" s="12">
        <v>13</v>
      </c>
      <c r="I4349" s="12">
        <v>12.992000000000001</v>
      </c>
      <c r="J4349" s="13">
        <v>0.05</v>
      </c>
      <c r="K4349" s="12" t="str">
        <f t="shared" si="268"/>
        <v>April</v>
      </c>
      <c r="L4349" s="24">
        <f t="shared" si="269"/>
        <v>0.20000000000000004</v>
      </c>
      <c r="M4349" s="12">
        <f t="shared" si="270"/>
        <v>4.9969230769230766</v>
      </c>
      <c r="N4349" s="19">
        <f t="shared" si="271"/>
        <v>61.711999999999996</v>
      </c>
    </row>
    <row r="4350" spans="1:14" x14ac:dyDescent="0.3">
      <c r="A4350" s="10" t="s">
        <v>5117</v>
      </c>
      <c r="B4350" s="11">
        <v>43141</v>
      </c>
      <c r="C4350" s="12" t="s">
        <v>3427</v>
      </c>
      <c r="D4350" s="12" t="s">
        <v>8</v>
      </c>
      <c r="E4350" s="12" t="s">
        <v>30</v>
      </c>
      <c r="F4350" s="12" t="s">
        <v>4</v>
      </c>
      <c r="G4350" s="12">
        <v>11.808</v>
      </c>
      <c r="H4350" s="12">
        <v>27</v>
      </c>
      <c r="I4350" s="12">
        <v>2.3616000000000001</v>
      </c>
      <c r="J4350" s="13">
        <v>0.09</v>
      </c>
      <c r="K4350" s="12" t="str">
        <f t="shared" si="268"/>
        <v>February</v>
      </c>
      <c r="L4350" s="24">
        <f t="shared" si="269"/>
        <v>0.2</v>
      </c>
      <c r="M4350" s="12">
        <f t="shared" si="270"/>
        <v>0.43733333333333335</v>
      </c>
      <c r="N4350" s="19">
        <f t="shared" si="271"/>
        <v>10.745279999999999</v>
      </c>
    </row>
    <row r="4351" spans="1:14" x14ac:dyDescent="0.3">
      <c r="A4351" s="10" t="s">
        <v>5118</v>
      </c>
      <c r="B4351" s="11">
        <v>43361</v>
      </c>
      <c r="C4351" s="12" t="s">
        <v>3030</v>
      </c>
      <c r="D4351" s="12" t="s">
        <v>8</v>
      </c>
      <c r="E4351" s="12" t="s">
        <v>3</v>
      </c>
      <c r="F4351" s="12" t="s">
        <v>10</v>
      </c>
      <c r="G4351" s="12">
        <v>15.96</v>
      </c>
      <c r="H4351" s="12">
        <v>8</v>
      </c>
      <c r="I4351" s="12">
        <v>3.1920000000000002</v>
      </c>
      <c r="J4351" s="13">
        <v>0.19</v>
      </c>
      <c r="K4351" s="12" t="str">
        <f t="shared" si="268"/>
        <v>September</v>
      </c>
      <c r="L4351" s="24">
        <f t="shared" si="269"/>
        <v>0.2</v>
      </c>
      <c r="M4351" s="12">
        <f t="shared" si="270"/>
        <v>1.9950000000000001</v>
      </c>
      <c r="N4351" s="19">
        <f t="shared" si="271"/>
        <v>12.927600000000002</v>
      </c>
    </row>
    <row r="4352" spans="1:14" x14ac:dyDescent="0.3">
      <c r="A4352" s="10" t="s">
        <v>5119</v>
      </c>
      <c r="B4352" s="11">
        <v>42472</v>
      </c>
      <c r="C4352" s="12" t="s">
        <v>1348</v>
      </c>
      <c r="D4352" s="12" t="s">
        <v>8</v>
      </c>
      <c r="E4352" s="12" t="s">
        <v>3</v>
      </c>
      <c r="F4352" s="12" t="s">
        <v>10</v>
      </c>
      <c r="G4352" s="12">
        <v>16.899999999999999</v>
      </c>
      <c r="H4352" s="12">
        <v>16</v>
      </c>
      <c r="I4352" s="12">
        <v>3.38</v>
      </c>
      <c r="J4352" s="13">
        <v>0.01</v>
      </c>
      <c r="K4352" s="12" t="str">
        <f t="shared" si="268"/>
        <v>April</v>
      </c>
      <c r="L4352" s="24">
        <f t="shared" si="269"/>
        <v>0.2</v>
      </c>
      <c r="M4352" s="12">
        <f t="shared" si="270"/>
        <v>1.0562499999999999</v>
      </c>
      <c r="N4352" s="19">
        <f t="shared" si="271"/>
        <v>16.730999999999998</v>
      </c>
    </row>
    <row r="4353" spans="1:14" x14ac:dyDescent="0.3">
      <c r="A4353" s="10" t="s">
        <v>5120</v>
      </c>
      <c r="B4353" s="11">
        <v>42386</v>
      </c>
      <c r="C4353" s="12" t="s">
        <v>2973</v>
      </c>
      <c r="D4353" s="12" t="s">
        <v>8</v>
      </c>
      <c r="E4353" s="12" t="s">
        <v>9</v>
      </c>
      <c r="F4353" s="12" t="s">
        <v>10</v>
      </c>
      <c r="G4353" s="12">
        <v>6.68</v>
      </c>
      <c r="H4353" s="12">
        <v>15</v>
      </c>
      <c r="I4353" s="12">
        <v>1.3360000000000001</v>
      </c>
      <c r="J4353" s="13">
        <v>0.24</v>
      </c>
      <c r="K4353" s="12" t="str">
        <f t="shared" si="268"/>
        <v>January</v>
      </c>
      <c r="L4353" s="24">
        <f t="shared" si="269"/>
        <v>0.2</v>
      </c>
      <c r="M4353" s="12">
        <f t="shared" si="270"/>
        <v>0.4453333333333333</v>
      </c>
      <c r="N4353" s="19">
        <f t="shared" si="271"/>
        <v>5.0767999999999995</v>
      </c>
    </row>
    <row r="4354" spans="1:14" x14ac:dyDescent="0.3">
      <c r="A4354" s="10" t="s">
        <v>5121</v>
      </c>
      <c r="B4354" s="11">
        <v>42156</v>
      </c>
      <c r="C4354" s="12" t="s">
        <v>4337</v>
      </c>
      <c r="D4354" s="12" t="s">
        <v>45</v>
      </c>
      <c r="E4354" s="12" t="s">
        <v>3</v>
      </c>
      <c r="F4354" s="12" t="s">
        <v>10</v>
      </c>
      <c r="G4354" s="12">
        <v>19.440000000000001</v>
      </c>
      <c r="H4354" s="12">
        <v>25</v>
      </c>
      <c r="I4354" s="12">
        <v>3.8879999999999999</v>
      </c>
      <c r="J4354" s="13">
        <v>0.14000000000000001</v>
      </c>
      <c r="K4354" s="12" t="str">
        <f t="shared" ref="K4354:K4417" si="272">TEXT(B4354,"mmmm")</f>
        <v>June</v>
      </c>
      <c r="L4354" s="24">
        <f t="shared" ref="L4354:L4417" si="273">I4354/G4354</f>
        <v>0.19999999999999998</v>
      </c>
      <c r="M4354" s="12">
        <f t="shared" ref="M4354:M4417" si="274">G4354/H4354</f>
        <v>0.77760000000000007</v>
      </c>
      <c r="N4354" s="19">
        <f t="shared" ref="N4354:N4417" si="275">G4354-(G4354*J4354)</f>
        <v>16.718400000000003</v>
      </c>
    </row>
    <row r="4355" spans="1:14" x14ac:dyDescent="0.3">
      <c r="A4355" s="10" t="s">
        <v>5122</v>
      </c>
      <c r="B4355" s="11">
        <v>42493</v>
      </c>
      <c r="C4355" s="12" t="s">
        <v>560</v>
      </c>
      <c r="D4355" s="12" t="s">
        <v>45</v>
      </c>
      <c r="E4355" s="12" t="s">
        <v>3</v>
      </c>
      <c r="F4355" s="12" t="s">
        <v>18</v>
      </c>
      <c r="G4355" s="12">
        <v>31.92</v>
      </c>
      <c r="H4355" s="12">
        <v>15</v>
      </c>
      <c r="I4355" s="12">
        <v>6.3840000000000003</v>
      </c>
      <c r="J4355" s="13">
        <v>0.01</v>
      </c>
      <c r="K4355" s="12" t="str">
        <f t="shared" si="272"/>
        <v>May</v>
      </c>
      <c r="L4355" s="24">
        <f t="shared" si="273"/>
        <v>0.2</v>
      </c>
      <c r="M4355" s="12">
        <f t="shared" si="274"/>
        <v>2.1280000000000001</v>
      </c>
      <c r="N4355" s="19">
        <f t="shared" si="275"/>
        <v>31.600800000000003</v>
      </c>
    </row>
    <row r="4356" spans="1:14" x14ac:dyDescent="0.3">
      <c r="A4356" s="10" t="s">
        <v>5123</v>
      </c>
      <c r="B4356" s="11">
        <v>43094</v>
      </c>
      <c r="C4356" s="12" t="s">
        <v>1457</v>
      </c>
      <c r="D4356" s="12" t="s">
        <v>8</v>
      </c>
      <c r="E4356" s="12" t="s">
        <v>3</v>
      </c>
      <c r="F4356" s="12" t="s">
        <v>10</v>
      </c>
      <c r="G4356" s="12">
        <v>33.567999999999998</v>
      </c>
      <c r="H4356" s="12">
        <v>15</v>
      </c>
      <c r="I4356" s="12">
        <v>6.7135999999999996</v>
      </c>
      <c r="J4356" s="13">
        <v>0.19</v>
      </c>
      <c r="K4356" s="12" t="str">
        <f t="shared" si="272"/>
        <v>December</v>
      </c>
      <c r="L4356" s="24">
        <f t="shared" si="273"/>
        <v>0.2</v>
      </c>
      <c r="M4356" s="12">
        <f t="shared" si="274"/>
        <v>2.2378666666666667</v>
      </c>
      <c r="N4356" s="19">
        <f t="shared" si="275"/>
        <v>27.190079999999998</v>
      </c>
    </row>
    <row r="4357" spans="1:14" x14ac:dyDescent="0.3">
      <c r="A4357" s="10" t="s">
        <v>5124</v>
      </c>
      <c r="B4357" s="11">
        <v>42834</v>
      </c>
      <c r="C4357" s="12" t="s">
        <v>3003</v>
      </c>
      <c r="D4357" s="12" t="s">
        <v>8</v>
      </c>
      <c r="E4357" s="12" t="s">
        <v>3</v>
      </c>
      <c r="F4357" s="12" t="s">
        <v>4</v>
      </c>
      <c r="G4357" s="12">
        <v>63.94</v>
      </c>
      <c r="H4357" s="12">
        <v>10</v>
      </c>
      <c r="I4357" s="12">
        <v>12.788</v>
      </c>
      <c r="J4357" s="13">
        <v>0.14000000000000001</v>
      </c>
      <c r="K4357" s="12" t="str">
        <f t="shared" si="272"/>
        <v>April</v>
      </c>
      <c r="L4357" s="24">
        <f t="shared" si="273"/>
        <v>0.2</v>
      </c>
      <c r="M4357" s="12">
        <f t="shared" si="274"/>
        <v>6.3940000000000001</v>
      </c>
      <c r="N4357" s="19">
        <f t="shared" si="275"/>
        <v>54.988399999999999</v>
      </c>
    </row>
    <row r="4358" spans="1:14" x14ac:dyDescent="0.3">
      <c r="A4358" s="10" t="s">
        <v>5125</v>
      </c>
      <c r="B4358" s="11">
        <v>42242</v>
      </c>
      <c r="C4358" s="12" t="s">
        <v>144</v>
      </c>
      <c r="D4358" s="12" t="s">
        <v>29</v>
      </c>
      <c r="E4358" s="12" t="s">
        <v>3</v>
      </c>
      <c r="F4358" s="12" t="s">
        <v>4</v>
      </c>
      <c r="G4358" s="12">
        <v>10.68</v>
      </c>
      <c r="H4358" s="12">
        <v>28</v>
      </c>
      <c r="I4358" s="12">
        <v>2.1360000000000001</v>
      </c>
      <c r="J4358" s="13">
        <v>0.17</v>
      </c>
      <c r="K4358" s="12" t="str">
        <f t="shared" si="272"/>
        <v>August</v>
      </c>
      <c r="L4358" s="24">
        <f t="shared" si="273"/>
        <v>0.2</v>
      </c>
      <c r="M4358" s="12">
        <f t="shared" si="274"/>
        <v>0.38142857142857139</v>
      </c>
      <c r="N4358" s="19">
        <f t="shared" si="275"/>
        <v>8.8643999999999998</v>
      </c>
    </row>
    <row r="4359" spans="1:14" x14ac:dyDescent="0.3">
      <c r="A4359" s="10" t="s">
        <v>5126</v>
      </c>
      <c r="B4359" s="11">
        <v>42511</v>
      </c>
      <c r="C4359" s="12" t="s">
        <v>2426</v>
      </c>
      <c r="D4359" s="12" t="s">
        <v>8</v>
      </c>
      <c r="E4359" s="12" t="s">
        <v>9</v>
      </c>
      <c r="F4359" s="12" t="s">
        <v>10</v>
      </c>
      <c r="G4359" s="12">
        <v>26.975999999999999</v>
      </c>
      <c r="H4359" s="12">
        <v>22</v>
      </c>
      <c r="I4359" s="12">
        <v>5.3952</v>
      </c>
      <c r="J4359" s="13">
        <v>0.13</v>
      </c>
      <c r="K4359" s="12" t="str">
        <f t="shared" si="272"/>
        <v>May</v>
      </c>
      <c r="L4359" s="24">
        <f t="shared" si="273"/>
        <v>0.2</v>
      </c>
      <c r="M4359" s="12">
        <f t="shared" si="274"/>
        <v>1.226181818181818</v>
      </c>
      <c r="N4359" s="19">
        <f t="shared" si="275"/>
        <v>23.46912</v>
      </c>
    </row>
    <row r="4360" spans="1:14" x14ac:dyDescent="0.3">
      <c r="A4360" s="10" t="s">
        <v>5127</v>
      </c>
      <c r="B4360" s="11">
        <v>43389</v>
      </c>
      <c r="C4360" s="12" t="s">
        <v>1197</v>
      </c>
      <c r="D4360" s="12" t="s">
        <v>2</v>
      </c>
      <c r="E4360" s="12" t="s">
        <v>9</v>
      </c>
      <c r="F4360" s="12" t="s">
        <v>10</v>
      </c>
      <c r="G4360" s="12">
        <v>307.77600000000001</v>
      </c>
      <c r="H4360" s="12">
        <v>2</v>
      </c>
      <c r="I4360" s="12">
        <v>61.555199999999999</v>
      </c>
      <c r="J4360" s="13">
        <v>7.0000000000000007E-2</v>
      </c>
      <c r="K4360" s="12" t="str">
        <f t="shared" si="272"/>
        <v>October</v>
      </c>
      <c r="L4360" s="24">
        <f t="shared" si="273"/>
        <v>0.19999999999999998</v>
      </c>
      <c r="M4360" s="12">
        <f t="shared" si="274"/>
        <v>153.88800000000001</v>
      </c>
      <c r="N4360" s="19">
        <f t="shared" si="275"/>
        <v>286.23167999999998</v>
      </c>
    </row>
    <row r="4361" spans="1:14" x14ac:dyDescent="0.3">
      <c r="A4361" s="10" t="s">
        <v>5128</v>
      </c>
      <c r="B4361" s="11">
        <v>42624</v>
      </c>
      <c r="C4361" s="12" t="s">
        <v>823</v>
      </c>
      <c r="D4361" s="12" t="s">
        <v>8</v>
      </c>
      <c r="E4361" s="12" t="s">
        <v>3</v>
      </c>
      <c r="F4361" s="12" t="s">
        <v>10</v>
      </c>
      <c r="G4361" s="12">
        <v>244.55</v>
      </c>
      <c r="H4361" s="12">
        <v>14</v>
      </c>
      <c r="I4361" s="12">
        <v>48.91</v>
      </c>
      <c r="J4361" s="13">
        <v>0.25</v>
      </c>
      <c r="K4361" s="12" t="str">
        <f t="shared" si="272"/>
        <v>September</v>
      </c>
      <c r="L4361" s="24">
        <f t="shared" si="273"/>
        <v>0.19999999999999998</v>
      </c>
      <c r="M4361" s="12">
        <f t="shared" si="274"/>
        <v>17.467857142857145</v>
      </c>
      <c r="N4361" s="19">
        <f t="shared" si="275"/>
        <v>183.41250000000002</v>
      </c>
    </row>
    <row r="4362" spans="1:14" x14ac:dyDescent="0.3">
      <c r="A4362" s="10" t="s">
        <v>5129</v>
      </c>
      <c r="B4362" s="11">
        <v>42329</v>
      </c>
      <c r="C4362" s="12" t="s">
        <v>5130</v>
      </c>
      <c r="D4362" s="12" t="s">
        <v>29</v>
      </c>
      <c r="E4362" s="12" t="s">
        <v>9</v>
      </c>
      <c r="F4362" s="12" t="s">
        <v>10</v>
      </c>
      <c r="G4362" s="12">
        <v>1.6319999999999999</v>
      </c>
      <c r="H4362" s="12">
        <v>22</v>
      </c>
      <c r="I4362" s="12">
        <v>0.32640000000000002</v>
      </c>
      <c r="J4362" s="13">
        <v>0.16</v>
      </c>
      <c r="K4362" s="12" t="str">
        <f t="shared" si="272"/>
        <v>November</v>
      </c>
      <c r="L4362" s="24">
        <f t="shared" si="273"/>
        <v>0.20000000000000004</v>
      </c>
      <c r="M4362" s="12">
        <f t="shared" si="274"/>
        <v>7.4181818181818182E-2</v>
      </c>
      <c r="N4362" s="19">
        <f t="shared" si="275"/>
        <v>1.3708799999999999</v>
      </c>
    </row>
    <row r="4363" spans="1:14" x14ac:dyDescent="0.3">
      <c r="A4363" s="10" t="s">
        <v>5131</v>
      </c>
      <c r="B4363" s="11">
        <v>42684</v>
      </c>
      <c r="C4363" s="12" t="s">
        <v>448</v>
      </c>
      <c r="D4363" s="12" t="s">
        <v>2</v>
      </c>
      <c r="E4363" s="12" t="s">
        <v>3</v>
      </c>
      <c r="F4363" s="12" t="s">
        <v>18</v>
      </c>
      <c r="G4363" s="12">
        <v>31.95</v>
      </c>
      <c r="H4363" s="12">
        <v>26</v>
      </c>
      <c r="I4363" s="12">
        <v>6.39</v>
      </c>
      <c r="J4363" s="13">
        <v>0.25</v>
      </c>
      <c r="K4363" s="12" t="str">
        <f t="shared" si="272"/>
        <v>November</v>
      </c>
      <c r="L4363" s="24">
        <f t="shared" si="273"/>
        <v>0.19999999999999998</v>
      </c>
      <c r="M4363" s="12">
        <f t="shared" si="274"/>
        <v>1.2288461538461539</v>
      </c>
      <c r="N4363" s="19">
        <f t="shared" si="275"/>
        <v>23.962499999999999</v>
      </c>
    </row>
    <row r="4364" spans="1:14" x14ac:dyDescent="0.3">
      <c r="A4364" s="10" t="s">
        <v>5132</v>
      </c>
      <c r="B4364" s="11">
        <v>43180</v>
      </c>
      <c r="C4364" s="12" t="s">
        <v>186</v>
      </c>
      <c r="D4364" s="12" t="s">
        <v>45</v>
      </c>
      <c r="E4364" s="12" t="s">
        <v>3</v>
      </c>
      <c r="F4364" s="12" t="s">
        <v>10</v>
      </c>
      <c r="G4364" s="12">
        <v>725.84</v>
      </c>
      <c r="H4364" s="12">
        <v>15</v>
      </c>
      <c r="I4364" s="12">
        <v>145.16800000000001</v>
      </c>
      <c r="J4364" s="13">
        <v>0.13</v>
      </c>
      <c r="K4364" s="12" t="str">
        <f t="shared" si="272"/>
        <v>March</v>
      </c>
      <c r="L4364" s="24">
        <f t="shared" si="273"/>
        <v>0.2</v>
      </c>
      <c r="M4364" s="12">
        <f t="shared" si="274"/>
        <v>48.389333333333333</v>
      </c>
      <c r="N4364" s="19">
        <f t="shared" si="275"/>
        <v>631.48080000000004</v>
      </c>
    </row>
    <row r="4365" spans="1:14" x14ac:dyDescent="0.3">
      <c r="A4365" s="10" t="s">
        <v>5133</v>
      </c>
      <c r="B4365" s="11">
        <v>42461</v>
      </c>
      <c r="C4365" s="12" t="s">
        <v>1068</v>
      </c>
      <c r="D4365" s="12" t="s">
        <v>2</v>
      </c>
      <c r="E4365" s="12" t="s">
        <v>9</v>
      </c>
      <c r="F4365" s="12" t="s">
        <v>10</v>
      </c>
      <c r="G4365" s="12">
        <v>32.340000000000003</v>
      </c>
      <c r="H4365" s="12">
        <v>21</v>
      </c>
      <c r="I4365" s="12">
        <v>6.468</v>
      </c>
      <c r="J4365" s="13">
        <v>0.01</v>
      </c>
      <c r="K4365" s="12" t="str">
        <f t="shared" si="272"/>
        <v>April</v>
      </c>
      <c r="L4365" s="24">
        <f t="shared" si="273"/>
        <v>0.19999999999999998</v>
      </c>
      <c r="M4365" s="12">
        <f t="shared" si="274"/>
        <v>1.5400000000000003</v>
      </c>
      <c r="N4365" s="19">
        <f t="shared" si="275"/>
        <v>32.016600000000004</v>
      </c>
    </row>
    <row r="4366" spans="1:14" x14ac:dyDescent="0.3">
      <c r="A4366" s="10" t="s">
        <v>5134</v>
      </c>
      <c r="B4366" s="11">
        <v>43355</v>
      </c>
      <c r="C4366" s="12" t="s">
        <v>81</v>
      </c>
      <c r="D4366" s="12" t="s">
        <v>45</v>
      </c>
      <c r="E4366" s="12" t="s">
        <v>3</v>
      </c>
      <c r="F4366" s="12" t="s">
        <v>10</v>
      </c>
      <c r="G4366" s="12">
        <v>143.85599999999999</v>
      </c>
      <c r="H4366" s="12">
        <v>4</v>
      </c>
      <c r="I4366" s="12">
        <v>28.7712</v>
      </c>
      <c r="J4366" s="13">
        <v>0.09</v>
      </c>
      <c r="K4366" s="12" t="str">
        <f t="shared" si="272"/>
        <v>September</v>
      </c>
      <c r="L4366" s="24">
        <f t="shared" si="273"/>
        <v>0.2</v>
      </c>
      <c r="M4366" s="12">
        <f t="shared" si="274"/>
        <v>35.963999999999999</v>
      </c>
      <c r="N4366" s="19">
        <f t="shared" si="275"/>
        <v>130.90896000000001</v>
      </c>
    </row>
    <row r="4367" spans="1:14" x14ac:dyDescent="0.3">
      <c r="A4367" s="10" t="s">
        <v>5135</v>
      </c>
      <c r="B4367" s="11">
        <v>42895</v>
      </c>
      <c r="C4367" s="12" t="s">
        <v>1053</v>
      </c>
      <c r="D4367" s="12" t="s">
        <v>8</v>
      </c>
      <c r="E4367" s="12" t="s">
        <v>9</v>
      </c>
      <c r="F4367" s="12" t="s">
        <v>10</v>
      </c>
      <c r="G4367" s="12">
        <v>41.92</v>
      </c>
      <c r="H4367" s="12">
        <v>2</v>
      </c>
      <c r="I4367" s="12">
        <v>8.3840000000000003</v>
      </c>
      <c r="J4367" s="13">
        <v>0.09</v>
      </c>
      <c r="K4367" s="12" t="str">
        <f t="shared" si="272"/>
        <v>June</v>
      </c>
      <c r="L4367" s="24">
        <f t="shared" si="273"/>
        <v>0.2</v>
      </c>
      <c r="M4367" s="12">
        <f t="shared" si="274"/>
        <v>20.96</v>
      </c>
      <c r="N4367" s="19">
        <f t="shared" si="275"/>
        <v>38.147199999999998</v>
      </c>
    </row>
    <row r="4368" spans="1:14" x14ac:dyDescent="0.3">
      <c r="A4368" s="10" t="s">
        <v>5136</v>
      </c>
      <c r="B4368" s="11">
        <v>42803</v>
      </c>
      <c r="C4368" s="12" t="s">
        <v>1486</v>
      </c>
      <c r="D4368" s="12" t="s">
        <v>8</v>
      </c>
      <c r="E4368" s="12" t="s">
        <v>9</v>
      </c>
      <c r="F4368" s="12" t="s">
        <v>10</v>
      </c>
      <c r="G4368" s="12">
        <v>87.28</v>
      </c>
      <c r="H4368" s="12">
        <v>21</v>
      </c>
      <c r="I4368" s="12">
        <v>17.456</v>
      </c>
      <c r="J4368" s="13">
        <v>0.08</v>
      </c>
      <c r="K4368" s="12" t="str">
        <f t="shared" si="272"/>
        <v>March</v>
      </c>
      <c r="L4368" s="24">
        <f t="shared" si="273"/>
        <v>0.19999999999999998</v>
      </c>
      <c r="M4368" s="12">
        <f t="shared" si="274"/>
        <v>4.156190476190476</v>
      </c>
      <c r="N4368" s="19">
        <f t="shared" si="275"/>
        <v>80.297600000000003</v>
      </c>
    </row>
    <row r="4369" spans="1:14" x14ac:dyDescent="0.3">
      <c r="A4369" s="10" t="s">
        <v>5137</v>
      </c>
      <c r="B4369" s="11">
        <v>42137</v>
      </c>
      <c r="C4369" s="12" t="s">
        <v>3902</v>
      </c>
      <c r="D4369" s="12" t="s">
        <v>45</v>
      </c>
      <c r="E4369" s="12" t="s">
        <v>9</v>
      </c>
      <c r="F4369" s="12" t="s">
        <v>4</v>
      </c>
      <c r="G4369" s="12">
        <v>279.45600000000002</v>
      </c>
      <c r="H4369" s="12">
        <v>25</v>
      </c>
      <c r="I4369" s="12">
        <v>55.891199999999998</v>
      </c>
      <c r="J4369" s="13">
        <v>0.02</v>
      </c>
      <c r="K4369" s="12" t="str">
        <f t="shared" si="272"/>
        <v>May</v>
      </c>
      <c r="L4369" s="24">
        <f t="shared" si="273"/>
        <v>0.19999999999999998</v>
      </c>
      <c r="M4369" s="12">
        <f t="shared" si="274"/>
        <v>11.178240000000001</v>
      </c>
      <c r="N4369" s="19">
        <f t="shared" si="275"/>
        <v>273.86688000000004</v>
      </c>
    </row>
    <row r="4370" spans="1:14" x14ac:dyDescent="0.3">
      <c r="A4370" s="10" t="s">
        <v>5138</v>
      </c>
      <c r="B4370" s="11">
        <v>43007</v>
      </c>
      <c r="C4370" s="12" t="s">
        <v>1998</v>
      </c>
      <c r="D4370" s="12" t="s">
        <v>45</v>
      </c>
      <c r="E4370" s="12" t="s">
        <v>3</v>
      </c>
      <c r="F4370" s="12" t="s">
        <v>10</v>
      </c>
      <c r="G4370" s="12">
        <v>27.24</v>
      </c>
      <c r="H4370" s="12">
        <v>17</v>
      </c>
      <c r="I4370" s="12">
        <v>5.4480000000000004</v>
      </c>
      <c r="J4370" s="13">
        <v>0.11</v>
      </c>
      <c r="K4370" s="12" t="str">
        <f t="shared" si="272"/>
        <v>September</v>
      </c>
      <c r="L4370" s="24">
        <f t="shared" si="273"/>
        <v>0.20000000000000004</v>
      </c>
      <c r="M4370" s="12">
        <f t="shared" si="274"/>
        <v>1.6023529411764705</v>
      </c>
      <c r="N4370" s="19">
        <f t="shared" si="275"/>
        <v>24.243599999999997</v>
      </c>
    </row>
    <row r="4371" spans="1:14" x14ac:dyDescent="0.3">
      <c r="A4371" s="10" t="s">
        <v>5139</v>
      </c>
      <c r="B4371" s="11">
        <v>42132</v>
      </c>
      <c r="C4371" s="12" t="s">
        <v>700</v>
      </c>
      <c r="D4371" s="12" t="s">
        <v>8</v>
      </c>
      <c r="E4371" s="12" t="s">
        <v>3</v>
      </c>
      <c r="F4371" s="12" t="s">
        <v>18</v>
      </c>
      <c r="G4371" s="12">
        <v>16.36</v>
      </c>
      <c r="H4371" s="12">
        <v>9</v>
      </c>
      <c r="I4371" s="12">
        <v>3.2719999999999998</v>
      </c>
      <c r="J4371" s="13">
        <v>0.01</v>
      </c>
      <c r="K4371" s="12" t="str">
        <f t="shared" si="272"/>
        <v>May</v>
      </c>
      <c r="L4371" s="24">
        <f t="shared" si="273"/>
        <v>0.19999999999999998</v>
      </c>
      <c r="M4371" s="12">
        <f t="shared" si="274"/>
        <v>1.8177777777777777</v>
      </c>
      <c r="N4371" s="19">
        <f t="shared" si="275"/>
        <v>16.196400000000001</v>
      </c>
    </row>
    <row r="4372" spans="1:14" x14ac:dyDescent="0.3">
      <c r="A4372" s="10" t="s">
        <v>5140</v>
      </c>
      <c r="B4372" s="11">
        <v>43204</v>
      </c>
      <c r="C4372" s="12" t="s">
        <v>202</v>
      </c>
      <c r="D4372" s="12" t="s">
        <v>45</v>
      </c>
      <c r="E4372" s="12" t="s">
        <v>9</v>
      </c>
      <c r="F4372" s="12" t="s">
        <v>4</v>
      </c>
      <c r="G4372" s="12">
        <v>198.27199999999999</v>
      </c>
      <c r="H4372" s="12">
        <v>24</v>
      </c>
      <c r="I4372" s="12">
        <v>39.654400000000003</v>
      </c>
      <c r="J4372" s="13">
        <v>0.15</v>
      </c>
      <c r="K4372" s="12" t="str">
        <f t="shared" si="272"/>
        <v>April</v>
      </c>
      <c r="L4372" s="24">
        <f t="shared" si="273"/>
        <v>0.2</v>
      </c>
      <c r="M4372" s="12">
        <f t="shared" si="274"/>
        <v>8.261333333333333</v>
      </c>
      <c r="N4372" s="19">
        <f t="shared" si="275"/>
        <v>168.53119999999998</v>
      </c>
    </row>
    <row r="4373" spans="1:14" x14ac:dyDescent="0.3">
      <c r="A4373" s="10" t="s">
        <v>5141</v>
      </c>
      <c r="B4373" s="11">
        <v>43349</v>
      </c>
      <c r="C4373" s="12" t="s">
        <v>2418</v>
      </c>
      <c r="D4373" s="12" t="s">
        <v>8</v>
      </c>
      <c r="E4373" s="12" t="s">
        <v>9</v>
      </c>
      <c r="F4373" s="12" t="s">
        <v>10</v>
      </c>
      <c r="G4373" s="12">
        <v>720.76</v>
      </c>
      <c r="H4373" s="12">
        <v>19</v>
      </c>
      <c r="I4373" s="12">
        <v>144.15199999999999</v>
      </c>
      <c r="J4373" s="13">
        <v>0.11</v>
      </c>
      <c r="K4373" s="12" t="str">
        <f t="shared" si="272"/>
        <v>September</v>
      </c>
      <c r="L4373" s="24">
        <f t="shared" si="273"/>
        <v>0.19999999999999998</v>
      </c>
      <c r="M4373" s="12">
        <f t="shared" si="274"/>
        <v>37.934736842105259</v>
      </c>
      <c r="N4373" s="19">
        <f t="shared" si="275"/>
        <v>641.47640000000001</v>
      </c>
    </row>
    <row r="4374" spans="1:14" x14ac:dyDescent="0.3">
      <c r="A4374" s="10" t="s">
        <v>5142</v>
      </c>
      <c r="B4374" s="11">
        <v>43098</v>
      </c>
      <c r="C4374" s="12" t="s">
        <v>1113</v>
      </c>
      <c r="D4374" s="12" t="s">
        <v>8</v>
      </c>
      <c r="E4374" s="12" t="s">
        <v>3</v>
      </c>
      <c r="F4374" s="12" t="s">
        <v>4</v>
      </c>
      <c r="G4374" s="12">
        <v>70.56</v>
      </c>
      <c r="H4374" s="12">
        <v>20</v>
      </c>
      <c r="I4374" s="12">
        <v>14.112</v>
      </c>
      <c r="J4374" s="13">
        <v>0.11</v>
      </c>
      <c r="K4374" s="12" t="str">
        <f t="shared" si="272"/>
        <v>December</v>
      </c>
      <c r="L4374" s="24">
        <f t="shared" si="273"/>
        <v>0.19999999999999998</v>
      </c>
      <c r="M4374" s="12">
        <f t="shared" si="274"/>
        <v>3.528</v>
      </c>
      <c r="N4374" s="19">
        <f t="shared" si="275"/>
        <v>62.798400000000001</v>
      </c>
    </row>
    <row r="4375" spans="1:14" x14ac:dyDescent="0.3">
      <c r="A4375" s="10" t="s">
        <v>5143</v>
      </c>
      <c r="B4375" s="11">
        <v>42022</v>
      </c>
      <c r="C4375" s="12" t="s">
        <v>3943</v>
      </c>
      <c r="D4375" s="12" t="s">
        <v>29</v>
      </c>
      <c r="E4375" s="12" t="s">
        <v>9</v>
      </c>
      <c r="F4375" s="12" t="s">
        <v>10</v>
      </c>
      <c r="G4375" s="12">
        <v>64.864000000000004</v>
      </c>
      <c r="H4375" s="12">
        <v>8</v>
      </c>
      <c r="I4375" s="12">
        <v>12.972799999999999</v>
      </c>
      <c r="J4375" s="13">
        <v>0.04</v>
      </c>
      <c r="K4375" s="12" t="str">
        <f t="shared" si="272"/>
        <v>January</v>
      </c>
      <c r="L4375" s="24">
        <f t="shared" si="273"/>
        <v>0.19999999999999998</v>
      </c>
      <c r="M4375" s="12">
        <f t="shared" si="274"/>
        <v>8.1080000000000005</v>
      </c>
      <c r="N4375" s="19">
        <f t="shared" si="275"/>
        <v>62.269440000000003</v>
      </c>
    </row>
    <row r="4376" spans="1:14" x14ac:dyDescent="0.3">
      <c r="A4376" s="10" t="s">
        <v>5144</v>
      </c>
      <c r="B4376" s="11">
        <v>43059</v>
      </c>
      <c r="C4376" s="12" t="s">
        <v>2476</v>
      </c>
      <c r="D4376" s="12" t="s">
        <v>2</v>
      </c>
      <c r="E4376" s="12" t="s">
        <v>3</v>
      </c>
      <c r="F4376" s="12" t="s">
        <v>18</v>
      </c>
      <c r="G4376" s="12">
        <v>151.19200000000001</v>
      </c>
      <c r="H4376" s="12">
        <v>16</v>
      </c>
      <c r="I4376" s="12">
        <v>30.238399999999999</v>
      </c>
      <c r="J4376" s="13">
        <v>0.17</v>
      </c>
      <c r="K4376" s="12" t="str">
        <f t="shared" si="272"/>
        <v>November</v>
      </c>
      <c r="L4376" s="24">
        <f t="shared" si="273"/>
        <v>0.19999999999999998</v>
      </c>
      <c r="M4376" s="12">
        <f t="shared" si="274"/>
        <v>9.4495000000000005</v>
      </c>
      <c r="N4376" s="19">
        <f t="shared" si="275"/>
        <v>125.48936</v>
      </c>
    </row>
    <row r="4377" spans="1:14" x14ac:dyDescent="0.3">
      <c r="A4377" s="10" t="s">
        <v>5145</v>
      </c>
      <c r="B4377" s="11">
        <v>43379</v>
      </c>
      <c r="C4377" s="12" t="s">
        <v>779</v>
      </c>
      <c r="D4377" s="12" t="s">
        <v>8</v>
      </c>
      <c r="E4377" s="12" t="s">
        <v>3</v>
      </c>
      <c r="F4377" s="12" t="s">
        <v>18</v>
      </c>
      <c r="G4377" s="12">
        <v>88.775999999999996</v>
      </c>
      <c r="H4377" s="12">
        <v>10</v>
      </c>
      <c r="I4377" s="12">
        <v>17.755199999999999</v>
      </c>
      <c r="J4377" s="13">
        <v>0.16</v>
      </c>
      <c r="K4377" s="12" t="str">
        <f t="shared" si="272"/>
        <v>October</v>
      </c>
      <c r="L4377" s="24">
        <f t="shared" si="273"/>
        <v>0.19999999999999998</v>
      </c>
      <c r="M4377" s="12">
        <f t="shared" si="274"/>
        <v>8.8775999999999993</v>
      </c>
      <c r="N4377" s="19">
        <f t="shared" si="275"/>
        <v>74.571839999999995</v>
      </c>
    </row>
    <row r="4378" spans="1:14" x14ac:dyDescent="0.3">
      <c r="A4378" s="10" t="s">
        <v>5146</v>
      </c>
      <c r="B4378" s="11">
        <v>43382</v>
      </c>
      <c r="C4378" s="12" t="s">
        <v>614</v>
      </c>
      <c r="D4378" s="12" t="s">
        <v>29</v>
      </c>
      <c r="E4378" s="12" t="s">
        <v>9</v>
      </c>
      <c r="F4378" s="12" t="s">
        <v>10</v>
      </c>
      <c r="G4378" s="12">
        <v>85.055999999999997</v>
      </c>
      <c r="H4378" s="12">
        <v>13</v>
      </c>
      <c r="I4378" s="12">
        <v>17.011199999999999</v>
      </c>
      <c r="J4378" s="13">
        <v>0.24</v>
      </c>
      <c r="K4378" s="12" t="str">
        <f t="shared" si="272"/>
        <v>October</v>
      </c>
      <c r="L4378" s="24">
        <f t="shared" si="273"/>
        <v>0.19999999999999998</v>
      </c>
      <c r="M4378" s="12">
        <f t="shared" si="274"/>
        <v>6.5427692307692302</v>
      </c>
      <c r="N4378" s="19">
        <f t="shared" si="275"/>
        <v>64.642560000000003</v>
      </c>
    </row>
    <row r="4379" spans="1:14" x14ac:dyDescent="0.3">
      <c r="A4379" s="10" t="s">
        <v>5147</v>
      </c>
      <c r="B4379" s="11">
        <v>43316</v>
      </c>
      <c r="C4379" s="12" t="s">
        <v>1937</v>
      </c>
      <c r="D4379" s="12" t="s">
        <v>29</v>
      </c>
      <c r="E4379" s="12" t="s">
        <v>9</v>
      </c>
      <c r="F4379" s="12" t="s">
        <v>4</v>
      </c>
      <c r="G4379" s="12">
        <v>273.95999999999998</v>
      </c>
      <c r="H4379" s="12">
        <v>19</v>
      </c>
      <c r="I4379" s="12">
        <v>54.792000000000002</v>
      </c>
      <c r="J4379" s="13">
        <v>0.17</v>
      </c>
      <c r="K4379" s="12" t="str">
        <f t="shared" si="272"/>
        <v>August</v>
      </c>
      <c r="L4379" s="24">
        <f t="shared" si="273"/>
        <v>0.2</v>
      </c>
      <c r="M4379" s="12">
        <f t="shared" si="274"/>
        <v>14.418947368421051</v>
      </c>
      <c r="N4379" s="19">
        <f t="shared" si="275"/>
        <v>227.38679999999999</v>
      </c>
    </row>
    <row r="4380" spans="1:14" x14ac:dyDescent="0.3">
      <c r="A4380" s="10" t="s">
        <v>5148</v>
      </c>
      <c r="B4380" s="11">
        <v>42667</v>
      </c>
      <c r="C4380" s="12" t="s">
        <v>409</v>
      </c>
      <c r="D4380" s="12" t="s">
        <v>45</v>
      </c>
      <c r="E4380" s="12" t="s">
        <v>9</v>
      </c>
      <c r="F4380" s="12" t="s">
        <v>10</v>
      </c>
      <c r="G4380" s="12">
        <v>15.552</v>
      </c>
      <c r="H4380" s="12">
        <v>3</v>
      </c>
      <c r="I4380" s="12">
        <v>3.1103999999999998</v>
      </c>
      <c r="J4380" s="13">
        <v>0.05</v>
      </c>
      <c r="K4380" s="12" t="str">
        <f t="shared" si="272"/>
        <v>October</v>
      </c>
      <c r="L4380" s="24">
        <f t="shared" si="273"/>
        <v>0.19999999999999998</v>
      </c>
      <c r="M4380" s="12">
        <f t="shared" si="274"/>
        <v>5.1840000000000002</v>
      </c>
      <c r="N4380" s="19">
        <f t="shared" si="275"/>
        <v>14.7744</v>
      </c>
    </row>
    <row r="4381" spans="1:14" x14ac:dyDescent="0.3">
      <c r="A4381" s="10" t="s">
        <v>5149</v>
      </c>
      <c r="B4381" s="11">
        <v>43247</v>
      </c>
      <c r="C4381" s="12" t="s">
        <v>2330</v>
      </c>
      <c r="D4381" s="12" t="s">
        <v>29</v>
      </c>
      <c r="E4381" s="12" t="s">
        <v>9</v>
      </c>
      <c r="F4381" s="12" t="s">
        <v>18</v>
      </c>
      <c r="G4381" s="12">
        <v>98.16</v>
      </c>
      <c r="H4381" s="12">
        <v>24</v>
      </c>
      <c r="I4381" s="12">
        <v>19.632000000000001</v>
      </c>
      <c r="J4381" s="13">
        <v>0.01</v>
      </c>
      <c r="K4381" s="12" t="str">
        <f t="shared" si="272"/>
        <v>May</v>
      </c>
      <c r="L4381" s="24">
        <f t="shared" si="273"/>
        <v>0.2</v>
      </c>
      <c r="M4381" s="12">
        <f t="shared" si="274"/>
        <v>4.09</v>
      </c>
      <c r="N4381" s="19">
        <f t="shared" si="275"/>
        <v>97.178399999999996</v>
      </c>
    </row>
    <row r="4382" spans="1:14" x14ac:dyDescent="0.3">
      <c r="A4382" s="10" t="s">
        <v>5150</v>
      </c>
      <c r="B4382" s="11">
        <v>42136</v>
      </c>
      <c r="C4382" s="12" t="s">
        <v>861</v>
      </c>
      <c r="D4382" s="12" t="s">
        <v>29</v>
      </c>
      <c r="E4382" s="12" t="s">
        <v>9</v>
      </c>
      <c r="F4382" s="12" t="s">
        <v>10</v>
      </c>
      <c r="G4382" s="12">
        <v>348.488</v>
      </c>
      <c r="H4382" s="12">
        <v>17</v>
      </c>
      <c r="I4382" s="12">
        <v>69.697599999999994</v>
      </c>
      <c r="J4382" s="13">
        <v>0.06</v>
      </c>
      <c r="K4382" s="12" t="str">
        <f t="shared" si="272"/>
        <v>May</v>
      </c>
      <c r="L4382" s="24">
        <f t="shared" si="273"/>
        <v>0.19999999999999998</v>
      </c>
      <c r="M4382" s="12">
        <f t="shared" si="274"/>
        <v>20.499294117647057</v>
      </c>
      <c r="N4382" s="19">
        <f t="shared" si="275"/>
        <v>327.57871999999998</v>
      </c>
    </row>
    <row r="4383" spans="1:14" x14ac:dyDescent="0.3">
      <c r="A4383" s="10" t="s">
        <v>5151</v>
      </c>
      <c r="B4383" s="11">
        <v>42961</v>
      </c>
      <c r="C4383" s="12" t="s">
        <v>4996</v>
      </c>
      <c r="D4383" s="12" t="s">
        <v>2</v>
      </c>
      <c r="E4383" s="12" t="s">
        <v>3</v>
      </c>
      <c r="F4383" s="12" t="s">
        <v>10</v>
      </c>
      <c r="G4383" s="12">
        <v>15.54</v>
      </c>
      <c r="H4383" s="12">
        <v>29</v>
      </c>
      <c r="I4383" s="12">
        <v>3.1080000000000001</v>
      </c>
      <c r="J4383" s="13">
        <v>0.05</v>
      </c>
      <c r="K4383" s="12" t="str">
        <f t="shared" si="272"/>
        <v>August</v>
      </c>
      <c r="L4383" s="24">
        <f t="shared" si="273"/>
        <v>0.2</v>
      </c>
      <c r="M4383" s="12">
        <f t="shared" si="274"/>
        <v>0.53586206896551725</v>
      </c>
      <c r="N4383" s="19">
        <f t="shared" si="275"/>
        <v>14.763</v>
      </c>
    </row>
    <row r="4384" spans="1:14" x14ac:dyDescent="0.3">
      <c r="A4384" s="10" t="s">
        <v>5152</v>
      </c>
      <c r="B4384" s="11">
        <v>42864</v>
      </c>
      <c r="C4384" s="12" t="s">
        <v>5153</v>
      </c>
      <c r="D4384" s="12" t="s">
        <v>29</v>
      </c>
      <c r="E4384" s="12" t="s">
        <v>9</v>
      </c>
      <c r="F4384" s="12" t="s">
        <v>10</v>
      </c>
      <c r="G4384" s="12">
        <v>25.92</v>
      </c>
      <c r="H4384" s="12">
        <v>17</v>
      </c>
      <c r="I4384" s="12">
        <v>5.1840000000000002</v>
      </c>
      <c r="J4384" s="13">
        <v>0.21</v>
      </c>
      <c r="K4384" s="12" t="str">
        <f t="shared" si="272"/>
        <v>May</v>
      </c>
      <c r="L4384" s="24">
        <f t="shared" si="273"/>
        <v>0.19999999999999998</v>
      </c>
      <c r="M4384" s="12">
        <f t="shared" si="274"/>
        <v>1.5247058823529414</v>
      </c>
      <c r="N4384" s="19">
        <f t="shared" si="275"/>
        <v>20.476800000000001</v>
      </c>
    </row>
    <row r="4385" spans="1:14" x14ac:dyDescent="0.3">
      <c r="A4385" s="10" t="s">
        <v>5154</v>
      </c>
      <c r="B4385" s="11">
        <v>43277</v>
      </c>
      <c r="C4385" s="12" t="s">
        <v>1691</v>
      </c>
      <c r="D4385" s="12" t="s">
        <v>29</v>
      </c>
      <c r="E4385" s="12" t="s">
        <v>3</v>
      </c>
      <c r="F4385" s="12" t="s">
        <v>18</v>
      </c>
      <c r="G4385" s="12">
        <v>358.2</v>
      </c>
      <c r="H4385" s="12">
        <v>19</v>
      </c>
      <c r="I4385" s="12">
        <v>71.64</v>
      </c>
      <c r="J4385" s="13">
        <v>0.15</v>
      </c>
      <c r="K4385" s="12" t="str">
        <f t="shared" si="272"/>
        <v>June</v>
      </c>
      <c r="L4385" s="24">
        <f t="shared" si="273"/>
        <v>0.2</v>
      </c>
      <c r="M4385" s="12">
        <f t="shared" si="274"/>
        <v>18.852631578947367</v>
      </c>
      <c r="N4385" s="19">
        <f t="shared" si="275"/>
        <v>304.46999999999997</v>
      </c>
    </row>
    <row r="4386" spans="1:14" x14ac:dyDescent="0.3">
      <c r="A4386" s="10" t="s">
        <v>5155</v>
      </c>
      <c r="B4386" s="11">
        <v>43437</v>
      </c>
      <c r="C4386" s="12" t="s">
        <v>1174</v>
      </c>
      <c r="D4386" s="12" t="s">
        <v>45</v>
      </c>
      <c r="E4386" s="12" t="s">
        <v>3</v>
      </c>
      <c r="F4386" s="12" t="s">
        <v>10</v>
      </c>
      <c r="G4386" s="12">
        <v>40.409999999999997</v>
      </c>
      <c r="H4386" s="12">
        <v>4</v>
      </c>
      <c r="I4386" s="12">
        <v>8.0820000000000007</v>
      </c>
      <c r="J4386" s="13">
        <v>7.0000000000000007E-2</v>
      </c>
      <c r="K4386" s="12" t="str">
        <f t="shared" si="272"/>
        <v>December</v>
      </c>
      <c r="L4386" s="24">
        <f t="shared" si="273"/>
        <v>0.20000000000000004</v>
      </c>
      <c r="M4386" s="12">
        <f t="shared" si="274"/>
        <v>10.102499999999999</v>
      </c>
      <c r="N4386" s="19">
        <f t="shared" si="275"/>
        <v>37.581299999999999</v>
      </c>
    </row>
    <row r="4387" spans="1:14" x14ac:dyDescent="0.3">
      <c r="A4387" s="10" t="s">
        <v>5156</v>
      </c>
      <c r="B4387" s="11">
        <v>43149</v>
      </c>
      <c r="C4387" s="12" t="s">
        <v>172</v>
      </c>
      <c r="D4387" s="12" t="s">
        <v>45</v>
      </c>
      <c r="E4387" s="12" t="s">
        <v>9</v>
      </c>
      <c r="F4387" s="12" t="s">
        <v>18</v>
      </c>
      <c r="G4387" s="12">
        <v>167.976</v>
      </c>
      <c r="H4387" s="12">
        <v>15</v>
      </c>
      <c r="I4387" s="12">
        <v>33.595199999999998</v>
      </c>
      <c r="J4387" s="13">
        <v>0.05</v>
      </c>
      <c r="K4387" s="12" t="str">
        <f t="shared" si="272"/>
        <v>February</v>
      </c>
      <c r="L4387" s="24">
        <f t="shared" si="273"/>
        <v>0.19999999999999998</v>
      </c>
      <c r="M4387" s="12">
        <f t="shared" si="274"/>
        <v>11.198399999999999</v>
      </c>
      <c r="N4387" s="19">
        <f t="shared" si="275"/>
        <v>159.5772</v>
      </c>
    </row>
    <row r="4388" spans="1:14" x14ac:dyDescent="0.3">
      <c r="A4388" s="10" t="s">
        <v>5157</v>
      </c>
      <c r="B4388" s="11">
        <v>43384</v>
      </c>
      <c r="C4388" s="12" t="s">
        <v>4233</v>
      </c>
      <c r="D4388" s="12" t="s">
        <v>29</v>
      </c>
      <c r="E4388" s="12" t="s">
        <v>9</v>
      </c>
      <c r="F4388" s="12" t="s">
        <v>10</v>
      </c>
      <c r="G4388" s="12">
        <v>26.352</v>
      </c>
      <c r="H4388" s="12">
        <v>11</v>
      </c>
      <c r="I4388" s="12">
        <v>5.2704000000000004</v>
      </c>
      <c r="J4388" s="13">
        <v>0</v>
      </c>
      <c r="K4388" s="12" t="str">
        <f t="shared" si="272"/>
        <v>October</v>
      </c>
      <c r="L4388" s="24">
        <f t="shared" si="273"/>
        <v>0.2</v>
      </c>
      <c r="M4388" s="12">
        <f t="shared" si="274"/>
        <v>2.3956363636363638</v>
      </c>
      <c r="N4388" s="19">
        <f t="shared" si="275"/>
        <v>26.352</v>
      </c>
    </row>
    <row r="4389" spans="1:14" x14ac:dyDescent="0.3">
      <c r="A4389" s="10" t="s">
        <v>5158</v>
      </c>
      <c r="B4389" s="11">
        <v>42327</v>
      </c>
      <c r="C4389" s="12" t="s">
        <v>4689</v>
      </c>
      <c r="D4389" s="12" t="s">
        <v>8</v>
      </c>
      <c r="E4389" s="12" t="s">
        <v>9</v>
      </c>
      <c r="F4389" s="12" t="s">
        <v>10</v>
      </c>
      <c r="G4389" s="12">
        <v>22.5</v>
      </c>
      <c r="H4389" s="12">
        <v>15</v>
      </c>
      <c r="I4389" s="12">
        <v>4.5</v>
      </c>
      <c r="J4389" s="13">
        <v>0.19</v>
      </c>
      <c r="K4389" s="12" t="str">
        <f t="shared" si="272"/>
        <v>November</v>
      </c>
      <c r="L4389" s="24">
        <f t="shared" si="273"/>
        <v>0.2</v>
      </c>
      <c r="M4389" s="12">
        <f t="shared" si="274"/>
        <v>1.5</v>
      </c>
      <c r="N4389" s="19">
        <f t="shared" si="275"/>
        <v>18.225000000000001</v>
      </c>
    </row>
    <row r="4390" spans="1:14" x14ac:dyDescent="0.3">
      <c r="A4390" s="10" t="s">
        <v>5159</v>
      </c>
      <c r="B4390" s="11">
        <v>42326</v>
      </c>
      <c r="C4390" s="12" t="s">
        <v>679</v>
      </c>
      <c r="D4390" s="12" t="s">
        <v>45</v>
      </c>
      <c r="E4390" s="12" t="s">
        <v>9</v>
      </c>
      <c r="F4390" s="12" t="s">
        <v>10</v>
      </c>
      <c r="G4390" s="12">
        <v>21.98</v>
      </c>
      <c r="H4390" s="12">
        <v>13</v>
      </c>
      <c r="I4390" s="12">
        <v>4.3959999999999999</v>
      </c>
      <c r="J4390" s="13">
        <v>0.16</v>
      </c>
      <c r="K4390" s="12" t="str">
        <f t="shared" si="272"/>
        <v>November</v>
      </c>
      <c r="L4390" s="24">
        <f t="shared" si="273"/>
        <v>0.19999999999999998</v>
      </c>
      <c r="M4390" s="12">
        <f t="shared" si="274"/>
        <v>1.6907692307692308</v>
      </c>
      <c r="N4390" s="19">
        <f t="shared" si="275"/>
        <v>18.463200000000001</v>
      </c>
    </row>
    <row r="4391" spans="1:14" x14ac:dyDescent="0.3">
      <c r="A4391" s="10" t="s">
        <v>5160</v>
      </c>
      <c r="B4391" s="11">
        <v>43002</v>
      </c>
      <c r="C4391" s="12" t="s">
        <v>2064</v>
      </c>
      <c r="D4391" s="12" t="s">
        <v>8</v>
      </c>
      <c r="E4391" s="12" t="s">
        <v>9</v>
      </c>
      <c r="F4391" s="12" t="s">
        <v>4</v>
      </c>
      <c r="G4391" s="12">
        <v>63.2</v>
      </c>
      <c r="H4391" s="12">
        <v>18</v>
      </c>
      <c r="I4391" s="12">
        <v>12.64</v>
      </c>
      <c r="J4391" s="13">
        <v>0.25</v>
      </c>
      <c r="K4391" s="12" t="str">
        <f t="shared" si="272"/>
        <v>September</v>
      </c>
      <c r="L4391" s="24">
        <f t="shared" si="273"/>
        <v>0.2</v>
      </c>
      <c r="M4391" s="12">
        <f t="shared" si="274"/>
        <v>3.5111111111111111</v>
      </c>
      <c r="N4391" s="19">
        <f t="shared" si="275"/>
        <v>47.400000000000006</v>
      </c>
    </row>
    <row r="4392" spans="1:14" x14ac:dyDescent="0.3">
      <c r="A4392" s="10" t="s">
        <v>5161</v>
      </c>
      <c r="B4392" s="11">
        <v>43059</v>
      </c>
      <c r="C4392" s="12" t="s">
        <v>737</v>
      </c>
      <c r="D4392" s="12" t="s">
        <v>29</v>
      </c>
      <c r="E4392" s="12" t="s">
        <v>9</v>
      </c>
      <c r="F4392" s="12" t="s">
        <v>10</v>
      </c>
      <c r="G4392" s="12">
        <v>39</v>
      </c>
      <c r="H4392" s="12">
        <v>25</v>
      </c>
      <c r="I4392" s="12">
        <v>7.8</v>
      </c>
      <c r="J4392" s="13">
        <v>0.25</v>
      </c>
      <c r="K4392" s="12" t="str">
        <f t="shared" si="272"/>
        <v>November</v>
      </c>
      <c r="L4392" s="24">
        <f t="shared" si="273"/>
        <v>0.19999999999999998</v>
      </c>
      <c r="M4392" s="12">
        <f t="shared" si="274"/>
        <v>1.56</v>
      </c>
      <c r="N4392" s="19">
        <f t="shared" si="275"/>
        <v>29.25</v>
      </c>
    </row>
    <row r="4393" spans="1:14" x14ac:dyDescent="0.3">
      <c r="A4393" s="10" t="s">
        <v>5162</v>
      </c>
      <c r="B4393" s="11">
        <v>43005</v>
      </c>
      <c r="C4393" s="12" t="s">
        <v>1162</v>
      </c>
      <c r="D4393" s="12" t="s">
        <v>45</v>
      </c>
      <c r="E4393" s="12" t="s">
        <v>9</v>
      </c>
      <c r="F4393" s="12" t="s">
        <v>10</v>
      </c>
      <c r="G4393" s="12">
        <v>2.907</v>
      </c>
      <c r="H4393" s="12">
        <v>19</v>
      </c>
      <c r="I4393" s="12">
        <v>0.58140000000000003</v>
      </c>
      <c r="J4393" s="13">
        <v>0.02</v>
      </c>
      <c r="K4393" s="12" t="str">
        <f t="shared" si="272"/>
        <v>September</v>
      </c>
      <c r="L4393" s="24">
        <f t="shared" si="273"/>
        <v>0.2</v>
      </c>
      <c r="M4393" s="12">
        <f t="shared" si="274"/>
        <v>0.153</v>
      </c>
      <c r="N4393" s="19">
        <f t="shared" si="275"/>
        <v>2.8488600000000002</v>
      </c>
    </row>
    <row r="4394" spans="1:14" x14ac:dyDescent="0.3">
      <c r="A4394" s="10" t="s">
        <v>5163</v>
      </c>
      <c r="B4394" s="11">
        <v>42982</v>
      </c>
      <c r="C4394" s="12" t="s">
        <v>2221</v>
      </c>
      <c r="D4394" s="12" t="s">
        <v>29</v>
      </c>
      <c r="E4394" s="12" t="s">
        <v>3</v>
      </c>
      <c r="F4394" s="12" t="s">
        <v>4</v>
      </c>
      <c r="G4394" s="12">
        <v>556.66499999999996</v>
      </c>
      <c r="H4394" s="12">
        <v>22</v>
      </c>
      <c r="I4394" s="12">
        <v>111.333</v>
      </c>
      <c r="J4394" s="13">
        <v>0</v>
      </c>
      <c r="K4394" s="12" t="str">
        <f t="shared" si="272"/>
        <v>September</v>
      </c>
      <c r="L4394" s="24">
        <f t="shared" si="273"/>
        <v>0.2</v>
      </c>
      <c r="M4394" s="12">
        <f t="shared" si="274"/>
        <v>25.302954545454543</v>
      </c>
      <c r="N4394" s="19">
        <f t="shared" si="275"/>
        <v>556.66499999999996</v>
      </c>
    </row>
    <row r="4395" spans="1:14" x14ac:dyDescent="0.3">
      <c r="A4395" s="10" t="s">
        <v>5164</v>
      </c>
      <c r="B4395" s="11">
        <v>43364</v>
      </c>
      <c r="C4395" s="12" t="s">
        <v>5165</v>
      </c>
      <c r="D4395" s="12" t="s">
        <v>8</v>
      </c>
      <c r="E4395" s="12" t="s">
        <v>3</v>
      </c>
      <c r="F4395" s="12" t="s">
        <v>18</v>
      </c>
      <c r="G4395" s="12">
        <v>71.98</v>
      </c>
      <c r="H4395" s="12">
        <v>8</v>
      </c>
      <c r="I4395" s="12">
        <v>14.396000000000001</v>
      </c>
      <c r="J4395" s="13">
        <v>0.11</v>
      </c>
      <c r="K4395" s="12" t="str">
        <f t="shared" si="272"/>
        <v>September</v>
      </c>
      <c r="L4395" s="24">
        <f t="shared" si="273"/>
        <v>0.2</v>
      </c>
      <c r="M4395" s="12">
        <f t="shared" si="274"/>
        <v>8.9975000000000005</v>
      </c>
      <c r="N4395" s="19">
        <f t="shared" si="275"/>
        <v>64.062200000000004</v>
      </c>
    </row>
    <row r="4396" spans="1:14" x14ac:dyDescent="0.3">
      <c r="A4396" s="10" t="s">
        <v>5166</v>
      </c>
      <c r="B4396" s="11">
        <v>43336</v>
      </c>
      <c r="C4396" s="12" t="s">
        <v>421</v>
      </c>
      <c r="D4396" s="12" t="s">
        <v>2</v>
      </c>
      <c r="E4396" s="12" t="s">
        <v>9</v>
      </c>
      <c r="F4396" s="12" t="s">
        <v>10</v>
      </c>
      <c r="G4396" s="12">
        <v>24.672000000000001</v>
      </c>
      <c r="H4396" s="12">
        <v>5</v>
      </c>
      <c r="I4396" s="12">
        <v>4.9344000000000001</v>
      </c>
      <c r="J4396" s="13">
        <v>0.02</v>
      </c>
      <c r="K4396" s="12" t="str">
        <f t="shared" si="272"/>
        <v>August</v>
      </c>
      <c r="L4396" s="24">
        <f t="shared" si="273"/>
        <v>0.2</v>
      </c>
      <c r="M4396" s="12">
        <f t="shared" si="274"/>
        <v>4.9344000000000001</v>
      </c>
      <c r="N4396" s="19">
        <f t="shared" si="275"/>
        <v>24.178560000000001</v>
      </c>
    </row>
    <row r="4397" spans="1:14" x14ac:dyDescent="0.3">
      <c r="A4397" s="10" t="s">
        <v>5167</v>
      </c>
      <c r="B4397" s="11">
        <v>42788</v>
      </c>
      <c r="C4397" s="12" t="s">
        <v>1348</v>
      </c>
      <c r="D4397" s="12" t="s">
        <v>8</v>
      </c>
      <c r="E4397" s="12" t="s">
        <v>3</v>
      </c>
      <c r="F4397" s="12" t="s">
        <v>18</v>
      </c>
      <c r="G4397" s="12">
        <v>445.96</v>
      </c>
      <c r="H4397" s="12">
        <v>22</v>
      </c>
      <c r="I4397" s="12">
        <v>89.191999999999993</v>
      </c>
      <c r="J4397" s="13">
        <v>0.25</v>
      </c>
      <c r="K4397" s="12" t="str">
        <f t="shared" si="272"/>
        <v>February</v>
      </c>
      <c r="L4397" s="24">
        <f t="shared" si="273"/>
        <v>0.19999999999999998</v>
      </c>
      <c r="M4397" s="12">
        <f t="shared" si="274"/>
        <v>20.27090909090909</v>
      </c>
      <c r="N4397" s="19">
        <f t="shared" si="275"/>
        <v>334.46999999999997</v>
      </c>
    </row>
    <row r="4398" spans="1:14" x14ac:dyDescent="0.3">
      <c r="A4398" s="10" t="s">
        <v>5168</v>
      </c>
      <c r="B4398" s="11">
        <v>43324</v>
      </c>
      <c r="C4398" s="12" t="s">
        <v>3522</v>
      </c>
      <c r="D4398" s="12" t="s">
        <v>2</v>
      </c>
      <c r="E4398" s="12" t="s">
        <v>9</v>
      </c>
      <c r="F4398" s="12" t="s">
        <v>10</v>
      </c>
      <c r="G4398" s="12">
        <v>87.92</v>
      </c>
      <c r="H4398" s="12">
        <v>1</v>
      </c>
      <c r="I4398" s="12">
        <v>17.584</v>
      </c>
      <c r="J4398" s="13">
        <v>0.02</v>
      </c>
      <c r="K4398" s="12" t="str">
        <f t="shared" si="272"/>
        <v>August</v>
      </c>
      <c r="L4398" s="24">
        <f t="shared" si="273"/>
        <v>0.19999999999999998</v>
      </c>
      <c r="M4398" s="12">
        <f t="shared" si="274"/>
        <v>87.92</v>
      </c>
      <c r="N4398" s="19">
        <f t="shared" si="275"/>
        <v>86.161600000000007</v>
      </c>
    </row>
    <row r="4399" spans="1:14" x14ac:dyDescent="0.3">
      <c r="A4399" s="10" t="s">
        <v>5169</v>
      </c>
      <c r="B4399" s="11">
        <v>43361</v>
      </c>
      <c r="C4399" s="12" t="s">
        <v>4030</v>
      </c>
      <c r="D4399" s="12" t="s">
        <v>2</v>
      </c>
      <c r="E4399" s="12" t="s">
        <v>3</v>
      </c>
      <c r="F4399" s="12" t="s">
        <v>10</v>
      </c>
      <c r="G4399" s="12">
        <v>10.08</v>
      </c>
      <c r="H4399" s="12">
        <v>9</v>
      </c>
      <c r="I4399" s="12">
        <v>2.016</v>
      </c>
      <c r="J4399" s="13">
        <v>0.16</v>
      </c>
      <c r="K4399" s="12" t="str">
        <f t="shared" si="272"/>
        <v>September</v>
      </c>
      <c r="L4399" s="24">
        <f t="shared" si="273"/>
        <v>0.2</v>
      </c>
      <c r="M4399" s="12">
        <f t="shared" si="274"/>
        <v>1.1200000000000001</v>
      </c>
      <c r="N4399" s="19">
        <f t="shared" si="275"/>
        <v>8.4672000000000001</v>
      </c>
    </row>
    <row r="4400" spans="1:14" x14ac:dyDescent="0.3">
      <c r="A4400" s="10" t="s">
        <v>5170</v>
      </c>
      <c r="B4400" s="11">
        <v>43366</v>
      </c>
      <c r="C4400" s="12" t="s">
        <v>162</v>
      </c>
      <c r="D4400" s="12" t="s">
        <v>8</v>
      </c>
      <c r="E4400" s="12" t="s">
        <v>3</v>
      </c>
      <c r="F4400" s="12" t="s">
        <v>10</v>
      </c>
      <c r="G4400" s="12">
        <v>73.176000000000002</v>
      </c>
      <c r="H4400" s="12">
        <v>29</v>
      </c>
      <c r="I4400" s="12">
        <v>14.635199999999999</v>
      </c>
      <c r="J4400" s="13">
        <v>0.11</v>
      </c>
      <c r="K4400" s="12" t="str">
        <f t="shared" si="272"/>
        <v>September</v>
      </c>
      <c r="L4400" s="24">
        <f t="shared" si="273"/>
        <v>0.19999999999999998</v>
      </c>
      <c r="M4400" s="12">
        <f t="shared" si="274"/>
        <v>2.5233103448275864</v>
      </c>
      <c r="N4400" s="19">
        <f t="shared" si="275"/>
        <v>65.126640000000009</v>
      </c>
    </row>
    <row r="4401" spans="1:14" x14ac:dyDescent="0.3">
      <c r="A4401" s="10" t="s">
        <v>5171</v>
      </c>
      <c r="B4401" s="11">
        <v>42165</v>
      </c>
      <c r="C4401" s="12" t="s">
        <v>285</v>
      </c>
      <c r="D4401" s="12" t="s">
        <v>29</v>
      </c>
      <c r="E4401" s="12" t="s">
        <v>9</v>
      </c>
      <c r="F4401" s="12" t="s">
        <v>10</v>
      </c>
      <c r="G4401" s="12">
        <v>15.36</v>
      </c>
      <c r="H4401" s="12">
        <v>19</v>
      </c>
      <c r="I4401" s="12">
        <v>3.0720000000000001</v>
      </c>
      <c r="J4401" s="13">
        <v>0.03</v>
      </c>
      <c r="K4401" s="12" t="str">
        <f t="shared" si="272"/>
        <v>June</v>
      </c>
      <c r="L4401" s="24">
        <f t="shared" si="273"/>
        <v>0.2</v>
      </c>
      <c r="M4401" s="12">
        <f t="shared" si="274"/>
        <v>0.80842105263157893</v>
      </c>
      <c r="N4401" s="19">
        <f t="shared" si="275"/>
        <v>14.899199999999999</v>
      </c>
    </row>
    <row r="4402" spans="1:14" x14ac:dyDescent="0.3">
      <c r="A4402" s="10" t="s">
        <v>5172</v>
      </c>
      <c r="B4402" s="11">
        <v>42666</v>
      </c>
      <c r="C4402" s="12" t="s">
        <v>2503</v>
      </c>
      <c r="D4402" s="12" t="s">
        <v>8</v>
      </c>
      <c r="E4402" s="12" t="s">
        <v>3</v>
      </c>
      <c r="F4402" s="12" t="s">
        <v>10</v>
      </c>
      <c r="G4402" s="12">
        <v>36.287999999999997</v>
      </c>
      <c r="H4402" s="12">
        <v>23</v>
      </c>
      <c r="I4402" s="12">
        <v>7.2576000000000001</v>
      </c>
      <c r="J4402" s="13">
        <v>0.01</v>
      </c>
      <c r="K4402" s="12" t="str">
        <f t="shared" si="272"/>
        <v>October</v>
      </c>
      <c r="L4402" s="24">
        <f t="shared" si="273"/>
        <v>0.2</v>
      </c>
      <c r="M4402" s="12">
        <f t="shared" si="274"/>
        <v>1.5777391304347825</v>
      </c>
      <c r="N4402" s="19">
        <f t="shared" si="275"/>
        <v>35.92512</v>
      </c>
    </row>
    <row r="4403" spans="1:14" x14ac:dyDescent="0.3">
      <c r="A4403" s="10" t="s">
        <v>5173</v>
      </c>
      <c r="B4403" s="11">
        <v>42825</v>
      </c>
      <c r="C4403" s="12" t="s">
        <v>818</v>
      </c>
      <c r="D4403" s="12" t="s">
        <v>29</v>
      </c>
      <c r="E4403" s="12" t="s">
        <v>3</v>
      </c>
      <c r="F4403" s="12" t="s">
        <v>18</v>
      </c>
      <c r="G4403" s="12">
        <v>280.78199999999998</v>
      </c>
      <c r="H4403" s="12">
        <v>1</v>
      </c>
      <c r="I4403" s="12">
        <v>56.156399999999998</v>
      </c>
      <c r="J4403" s="13">
        <v>0.06</v>
      </c>
      <c r="K4403" s="12" t="str">
        <f t="shared" si="272"/>
        <v>March</v>
      </c>
      <c r="L4403" s="24">
        <f t="shared" si="273"/>
        <v>0.2</v>
      </c>
      <c r="M4403" s="12">
        <f t="shared" si="274"/>
        <v>280.78199999999998</v>
      </c>
      <c r="N4403" s="19">
        <f t="shared" si="275"/>
        <v>263.93507999999997</v>
      </c>
    </row>
    <row r="4404" spans="1:14" x14ac:dyDescent="0.3">
      <c r="A4404" s="10" t="s">
        <v>5174</v>
      </c>
      <c r="B4404" s="11">
        <v>43098</v>
      </c>
      <c r="C4404" s="12" t="s">
        <v>1694</v>
      </c>
      <c r="D4404" s="12" t="s">
        <v>8</v>
      </c>
      <c r="E4404" s="12" t="s">
        <v>3</v>
      </c>
      <c r="F4404" s="12" t="s">
        <v>10</v>
      </c>
      <c r="G4404" s="12">
        <v>11.231999999999999</v>
      </c>
      <c r="H4404" s="12">
        <v>27</v>
      </c>
      <c r="I4404" s="12">
        <v>2.2464</v>
      </c>
      <c r="J4404" s="13">
        <v>0.06</v>
      </c>
      <c r="K4404" s="12" t="str">
        <f t="shared" si="272"/>
        <v>December</v>
      </c>
      <c r="L4404" s="24">
        <f t="shared" si="273"/>
        <v>0.2</v>
      </c>
      <c r="M4404" s="12">
        <f t="shared" si="274"/>
        <v>0.41599999999999998</v>
      </c>
      <c r="N4404" s="19">
        <f t="shared" si="275"/>
        <v>10.558079999999999</v>
      </c>
    </row>
    <row r="4405" spans="1:14" x14ac:dyDescent="0.3">
      <c r="A4405" s="10" t="s">
        <v>5175</v>
      </c>
      <c r="B4405" s="11">
        <v>43170</v>
      </c>
      <c r="C4405" s="12" t="s">
        <v>2897</v>
      </c>
      <c r="D4405" s="12" t="s">
        <v>2</v>
      </c>
      <c r="E4405" s="12" t="s">
        <v>9</v>
      </c>
      <c r="F4405" s="12" t="s">
        <v>10</v>
      </c>
      <c r="G4405" s="12">
        <v>26.4</v>
      </c>
      <c r="H4405" s="12">
        <v>19</v>
      </c>
      <c r="I4405" s="12">
        <v>5.28</v>
      </c>
      <c r="J4405" s="13">
        <v>0.24</v>
      </c>
      <c r="K4405" s="12" t="str">
        <f t="shared" si="272"/>
        <v>March</v>
      </c>
      <c r="L4405" s="24">
        <f t="shared" si="273"/>
        <v>0.2</v>
      </c>
      <c r="M4405" s="12">
        <f t="shared" si="274"/>
        <v>1.3894736842105262</v>
      </c>
      <c r="N4405" s="19">
        <f t="shared" si="275"/>
        <v>20.064</v>
      </c>
    </row>
    <row r="4406" spans="1:14" x14ac:dyDescent="0.3">
      <c r="A4406" s="10" t="s">
        <v>5176</v>
      </c>
      <c r="B4406" s="11">
        <v>43120</v>
      </c>
      <c r="C4406" s="12" t="s">
        <v>797</v>
      </c>
      <c r="D4406" s="12" t="s">
        <v>8</v>
      </c>
      <c r="E4406" s="12" t="s">
        <v>3</v>
      </c>
      <c r="F4406" s="12" t="s">
        <v>10</v>
      </c>
      <c r="G4406" s="12">
        <v>3.52</v>
      </c>
      <c r="H4406" s="12">
        <v>12</v>
      </c>
      <c r="I4406" s="12">
        <v>0.70399999999999996</v>
      </c>
      <c r="J4406" s="13">
        <v>0.08</v>
      </c>
      <c r="K4406" s="12" t="str">
        <f t="shared" si="272"/>
        <v>January</v>
      </c>
      <c r="L4406" s="24">
        <f t="shared" si="273"/>
        <v>0.19999999999999998</v>
      </c>
      <c r="M4406" s="12">
        <f t="shared" si="274"/>
        <v>0.29333333333333333</v>
      </c>
      <c r="N4406" s="19">
        <f t="shared" si="275"/>
        <v>3.2383999999999999</v>
      </c>
    </row>
    <row r="4407" spans="1:14" x14ac:dyDescent="0.3">
      <c r="A4407" s="10" t="s">
        <v>5177</v>
      </c>
      <c r="B4407" s="11">
        <v>42900</v>
      </c>
      <c r="C4407" s="12" t="s">
        <v>5178</v>
      </c>
      <c r="D4407" s="12" t="s">
        <v>8</v>
      </c>
      <c r="E4407" s="12" t="s">
        <v>30</v>
      </c>
      <c r="F4407" s="12" t="s">
        <v>4</v>
      </c>
      <c r="G4407" s="12">
        <v>599.16499999999996</v>
      </c>
      <c r="H4407" s="12">
        <v>11</v>
      </c>
      <c r="I4407" s="12">
        <v>119.833</v>
      </c>
      <c r="J4407" s="13">
        <v>0.25</v>
      </c>
      <c r="K4407" s="12" t="str">
        <f t="shared" si="272"/>
        <v>June</v>
      </c>
      <c r="L4407" s="24">
        <f t="shared" si="273"/>
        <v>0.2</v>
      </c>
      <c r="M4407" s="12">
        <f t="shared" si="274"/>
        <v>54.469545454545454</v>
      </c>
      <c r="N4407" s="19">
        <f t="shared" si="275"/>
        <v>449.37374999999997</v>
      </c>
    </row>
    <row r="4408" spans="1:14" x14ac:dyDescent="0.3">
      <c r="A4408" s="10" t="s">
        <v>5179</v>
      </c>
      <c r="B4408" s="11">
        <v>42775</v>
      </c>
      <c r="C4408" s="12" t="s">
        <v>1828</v>
      </c>
      <c r="D4408" s="12" t="s">
        <v>8</v>
      </c>
      <c r="E4408" s="12" t="s">
        <v>30</v>
      </c>
      <c r="F4408" s="12" t="s">
        <v>10</v>
      </c>
      <c r="G4408" s="12">
        <v>46.53</v>
      </c>
      <c r="H4408" s="12">
        <v>4</v>
      </c>
      <c r="I4408" s="12">
        <v>9.3059999999999992</v>
      </c>
      <c r="J4408" s="13">
        <v>0.24</v>
      </c>
      <c r="K4408" s="12" t="str">
        <f t="shared" si="272"/>
        <v>February</v>
      </c>
      <c r="L4408" s="24">
        <f t="shared" si="273"/>
        <v>0.19999999999999998</v>
      </c>
      <c r="M4408" s="12">
        <f t="shared" si="274"/>
        <v>11.6325</v>
      </c>
      <c r="N4408" s="19">
        <f t="shared" si="275"/>
        <v>35.3628</v>
      </c>
    </row>
    <row r="4409" spans="1:14" x14ac:dyDescent="0.3">
      <c r="A4409" s="10" t="s">
        <v>5180</v>
      </c>
      <c r="B4409" s="11">
        <v>42133</v>
      </c>
      <c r="C4409" s="12" t="s">
        <v>4046</v>
      </c>
      <c r="D4409" s="12" t="s">
        <v>8</v>
      </c>
      <c r="E4409" s="12" t="s">
        <v>3</v>
      </c>
      <c r="F4409" s="12" t="s">
        <v>4</v>
      </c>
      <c r="G4409" s="12">
        <v>31.984000000000002</v>
      </c>
      <c r="H4409" s="12">
        <v>28</v>
      </c>
      <c r="I4409" s="12">
        <v>6.3967999999999998</v>
      </c>
      <c r="J4409" s="13">
        <v>0.21</v>
      </c>
      <c r="K4409" s="12" t="str">
        <f t="shared" si="272"/>
        <v>May</v>
      </c>
      <c r="L4409" s="24">
        <f t="shared" si="273"/>
        <v>0.19999999999999998</v>
      </c>
      <c r="M4409" s="12">
        <f t="shared" si="274"/>
        <v>1.1422857142857143</v>
      </c>
      <c r="N4409" s="19">
        <f t="shared" si="275"/>
        <v>25.267360000000004</v>
      </c>
    </row>
    <row r="4410" spans="1:14" x14ac:dyDescent="0.3">
      <c r="A4410" s="10" t="s">
        <v>5181</v>
      </c>
      <c r="B4410" s="11">
        <v>43394</v>
      </c>
      <c r="C4410" s="12" t="s">
        <v>5182</v>
      </c>
      <c r="D4410" s="12" t="s">
        <v>45</v>
      </c>
      <c r="E4410" s="12" t="s">
        <v>30</v>
      </c>
      <c r="F4410" s="12" t="s">
        <v>10</v>
      </c>
      <c r="G4410" s="12">
        <v>161.56800000000001</v>
      </c>
      <c r="H4410" s="12">
        <v>20</v>
      </c>
      <c r="I4410" s="12">
        <v>32.313600000000001</v>
      </c>
      <c r="J4410" s="13">
        <v>0.15</v>
      </c>
      <c r="K4410" s="12" t="str">
        <f t="shared" si="272"/>
        <v>October</v>
      </c>
      <c r="L4410" s="24">
        <f t="shared" si="273"/>
        <v>0.19999999999999998</v>
      </c>
      <c r="M4410" s="12">
        <f t="shared" si="274"/>
        <v>8.0784000000000002</v>
      </c>
      <c r="N4410" s="19">
        <f t="shared" si="275"/>
        <v>137.33280000000002</v>
      </c>
    </row>
    <row r="4411" spans="1:14" x14ac:dyDescent="0.3">
      <c r="A4411" s="10" t="s">
        <v>5183</v>
      </c>
      <c r="B4411" s="11">
        <v>43215</v>
      </c>
      <c r="C4411" s="12" t="s">
        <v>1621</v>
      </c>
      <c r="D4411" s="12" t="s">
        <v>2</v>
      </c>
      <c r="E4411" s="12" t="s">
        <v>3</v>
      </c>
      <c r="F4411" s="12" t="s">
        <v>10</v>
      </c>
      <c r="G4411" s="12">
        <v>8.8960000000000008</v>
      </c>
      <c r="H4411" s="12">
        <v>5</v>
      </c>
      <c r="I4411" s="12">
        <v>1.7791999999999999</v>
      </c>
      <c r="J4411" s="13">
        <v>0.12</v>
      </c>
      <c r="K4411" s="12" t="str">
        <f t="shared" si="272"/>
        <v>April</v>
      </c>
      <c r="L4411" s="24">
        <f t="shared" si="273"/>
        <v>0.19999999999999998</v>
      </c>
      <c r="M4411" s="12">
        <f t="shared" si="274"/>
        <v>1.7792000000000001</v>
      </c>
      <c r="N4411" s="19">
        <f t="shared" si="275"/>
        <v>7.8284800000000008</v>
      </c>
    </row>
    <row r="4412" spans="1:14" x14ac:dyDescent="0.3">
      <c r="A4412" s="10" t="s">
        <v>5184</v>
      </c>
      <c r="B4412" s="11">
        <v>42662</v>
      </c>
      <c r="C4412" s="12" t="s">
        <v>277</v>
      </c>
      <c r="D4412" s="12" t="s">
        <v>2</v>
      </c>
      <c r="E4412" s="12" t="s">
        <v>30</v>
      </c>
      <c r="F4412" s="12" t="s">
        <v>10</v>
      </c>
      <c r="G4412" s="12">
        <v>1640.7</v>
      </c>
      <c r="H4412" s="12">
        <v>22</v>
      </c>
      <c r="I4412" s="12">
        <v>328.14</v>
      </c>
      <c r="J4412" s="13">
        <v>0.1</v>
      </c>
      <c r="K4412" s="12" t="str">
        <f t="shared" si="272"/>
        <v>October</v>
      </c>
      <c r="L4412" s="24">
        <f t="shared" si="273"/>
        <v>0.19999999999999998</v>
      </c>
      <c r="M4412" s="12">
        <f t="shared" si="274"/>
        <v>74.577272727272728</v>
      </c>
      <c r="N4412" s="19">
        <f t="shared" si="275"/>
        <v>1476.63</v>
      </c>
    </row>
    <row r="4413" spans="1:14" x14ac:dyDescent="0.3">
      <c r="A4413" s="10" t="s">
        <v>5185</v>
      </c>
      <c r="B4413" s="11">
        <v>42131</v>
      </c>
      <c r="C4413" s="12" t="s">
        <v>5153</v>
      </c>
      <c r="D4413" s="12" t="s">
        <v>29</v>
      </c>
      <c r="E4413" s="12" t="s">
        <v>9</v>
      </c>
      <c r="F4413" s="12" t="s">
        <v>4</v>
      </c>
      <c r="G4413" s="12">
        <v>19.52</v>
      </c>
      <c r="H4413" s="12">
        <v>25</v>
      </c>
      <c r="I4413" s="12">
        <v>3.9039999999999999</v>
      </c>
      <c r="J4413" s="13">
        <v>0.19</v>
      </c>
      <c r="K4413" s="12" t="str">
        <f t="shared" si="272"/>
        <v>May</v>
      </c>
      <c r="L4413" s="24">
        <f t="shared" si="273"/>
        <v>0.2</v>
      </c>
      <c r="M4413" s="12">
        <f t="shared" si="274"/>
        <v>0.78079999999999994</v>
      </c>
      <c r="N4413" s="19">
        <f t="shared" si="275"/>
        <v>15.811199999999999</v>
      </c>
    </row>
    <row r="4414" spans="1:14" x14ac:dyDescent="0.3">
      <c r="A4414" s="10" t="s">
        <v>5186</v>
      </c>
      <c r="B4414" s="11">
        <v>42829</v>
      </c>
      <c r="C4414" s="12" t="s">
        <v>3977</v>
      </c>
      <c r="D4414" s="12" t="s">
        <v>2</v>
      </c>
      <c r="E4414" s="12" t="s">
        <v>3</v>
      </c>
      <c r="F4414" s="12" t="s">
        <v>10</v>
      </c>
      <c r="G4414" s="12">
        <v>588.78399999999999</v>
      </c>
      <c r="H4414" s="12">
        <v>7</v>
      </c>
      <c r="I4414" s="12">
        <v>117.7568</v>
      </c>
      <c r="J4414" s="13">
        <v>0.15</v>
      </c>
      <c r="K4414" s="12" t="str">
        <f t="shared" si="272"/>
        <v>April</v>
      </c>
      <c r="L4414" s="24">
        <f t="shared" si="273"/>
        <v>0.2</v>
      </c>
      <c r="M4414" s="12">
        <f t="shared" si="274"/>
        <v>84.111999999999995</v>
      </c>
      <c r="N4414" s="19">
        <f t="shared" si="275"/>
        <v>500.46640000000002</v>
      </c>
    </row>
    <row r="4415" spans="1:14" x14ac:dyDescent="0.3">
      <c r="A4415" s="10" t="s">
        <v>5187</v>
      </c>
      <c r="B4415" s="11">
        <v>43417</v>
      </c>
      <c r="C4415" s="12" t="s">
        <v>3331</v>
      </c>
      <c r="D4415" s="12" t="s">
        <v>8</v>
      </c>
      <c r="E4415" s="12" t="s">
        <v>3</v>
      </c>
      <c r="F4415" s="12" t="s">
        <v>10</v>
      </c>
      <c r="G4415" s="12">
        <v>2.0640000000000001</v>
      </c>
      <c r="H4415" s="12">
        <v>26</v>
      </c>
      <c r="I4415" s="12">
        <v>0.4128</v>
      </c>
      <c r="J4415" s="13">
        <v>0.04</v>
      </c>
      <c r="K4415" s="12" t="str">
        <f t="shared" si="272"/>
        <v>November</v>
      </c>
      <c r="L4415" s="24">
        <f t="shared" si="273"/>
        <v>0.19999999999999998</v>
      </c>
      <c r="M4415" s="12">
        <f t="shared" si="274"/>
        <v>7.9384615384615387E-2</v>
      </c>
      <c r="N4415" s="19">
        <f t="shared" si="275"/>
        <v>1.9814400000000001</v>
      </c>
    </row>
    <row r="4416" spans="1:14" x14ac:dyDescent="0.3">
      <c r="A4416" s="10" t="s">
        <v>5188</v>
      </c>
      <c r="B4416" s="11">
        <v>43352</v>
      </c>
      <c r="C4416" s="12" t="s">
        <v>2008</v>
      </c>
      <c r="D4416" s="12" t="s">
        <v>45</v>
      </c>
      <c r="E4416" s="12" t="s">
        <v>3</v>
      </c>
      <c r="F4416" s="12" t="s">
        <v>10</v>
      </c>
      <c r="G4416" s="12">
        <v>6.3680000000000003</v>
      </c>
      <c r="H4416" s="12">
        <v>1</v>
      </c>
      <c r="I4416" s="12">
        <v>1.2736000000000001</v>
      </c>
      <c r="J4416" s="13">
        <v>0.18</v>
      </c>
      <c r="K4416" s="12" t="str">
        <f t="shared" si="272"/>
        <v>September</v>
      </c>
      <c r="L4416" s="24">
        <f t="shared" si="273"/>
        <v>0.2</v>
      </c>
      <c r="M4416" s="12">
        <f t="shared" si="274"/>
        <v>6.3680000000000003</v>
      </c>
      <c r="N4416" s="19">
        <f t="shared" si="275"/>
        <v>5.2217600000000006</v>
      </c>
    </row>
    <row r="4417" spans="1:14" x14ac:dyDescent="0.3">
      <c r="A4417" s="10" t="s">
        <v>5189</v>
      </c>
      <c r="B4417" s="11">
        <v>42477</v>
      </c>
      <c r="C4417" s="12" t="s">
        <v>1277</v>
      </c>
      <c r="D4417" s="12" t="s">
        <v>45</v>
      </c>
      <c r="E4417" s="12" t="s">
        <v>3</v>
      </c>
      <c r="F4417" s="12" t="s">
        <v>18</v>
      </c>
      <c r="G4417" s="12">
        <v>99.6</v>
      </c>
      <c r="H4417" s="12">
        <v>29</v>
      </c>
      <c r="I4417" s="12">
        <v>19.920000000000002</v>
      </c>
      <c r="J4417" s="13">
        <v>0.04</v>
      </c>
      <c r="K4417" s="12" t="str">
        <f t="shared" si="272"/>
        <v>April</v>
      </c>
      <c r="L4417" s="24">
        <f t="shared" si="273"/>
        <v>0.20000000000000004</v>
      </c>
      <c r="M4417" s="12">
        <f t="shared" si="274"/>
        <v>3.4344827586206894</v>
      </c>
      <c r="N4417" s="19">
        <f t="shared" si="275"/>
        <v>95.616</v>
      </c>
    </row>
    <row r="4418" spans="1:14" x14ac:dyDescent="0.3">
      <c r="A4418" s="10" t="s">
        <v>5190</v>
      </c>
      <c r="B4418" s="11">
        <v>42941</v>
      </c>
      <c r="C4418" s="12" t="s">
        <v>1256</v>
      </c>
      <c r="D4418" s="12" t="s">
        <v>29</v>
      </c>
      <c r="E4418" s="12" t="s">
        <v>30</v>
      </c>
      <c r="F4418" s="12" t="s">
        <v>10</v>
      </c>
      <c r="G4418" s="12">
        <v>20.936</v>
      </c>
      <c r="H4418" s="12">
        <v>1</v>
      </c>
      <c r="I4418" s="12">
        <v>4.1871999999999998</v>
      </c>
      <c r="J4418" s="13">
        <v>0.08</v>
      </c>
      <c r="K4418" s="12" t="str">
        <f t="shared" ref="K4418:K4481" si="276">TEXT(B4418,"mmmm")</f>
        <v>July</v>
      </c>
      <c r="L4418" s="24">
        <f t="shared" ref="L4418:L4481" si="277">I4418/G4418</f>
        <v>0.19999999999999998</v>
      </c>
      <c r="M4418" s="12">
        <f t="shared" ref="M4418:M4481" si="278">G4418/H4418</f>
        <v>20.936</v>
      </c>
      <c r="N4418" s="19">
        <f t="shared" ref="N4418:N4481" si="279">G4418-(G4418*J4418)</f>
        <v>19.261119999999998</v>
      </c>
    </row>
    <row r="4419" spans="1:14" x14ac:dyDescent="0.3">
      <c r="A4419" s="10" t="s">
        <v>5191</v>
      </c>
      <c r="B4419" s="11">
        <v>42973</v>
      </c>
      <c r="C4419" s="12" t="s">
        <v>377</v>
      </c>
      <c r="D4419" s="12" t="s">
        <v>29</v>
      </c>
      <c r="E4419" s="12" t="s">
        <v>9</v>
      </c>
      <c r="F4419" s="12" t="s">
        <v>18</v>
      </c>
      <c r="G4419" s="12">
        <v>33</v>
      </c>
      <c r="H4419" s="12">
        <v>19</v>
      </c>
      <c r="I4419" s="12">
        <v>6.6</v>
      </c>
      <c r="J4419" s="13">
        <v>0.11</v>
      </c>
      <c r="K4419" s="12" t="str">
        <f t="shared" si="276"/>
        <v>August</v>
      </c>
      <c r="L4419" s="24">
        <f t="shared" si="277"/>
        <v>0.19999999999999998</v>
      </c>
      <c r="M4419" s="12">
        <f t="shared" si="278"/>
        <v>1.736842105263158</v>
      </c>
      <c r="N4419" s="19">
        <f t="shared" si="279"/>
        <v>29.37</v>
      </c>
    </row>
    <row r="4420" spans="1:14" x14ac:dyDescent="0.3">
      <c r="A4420" s="10" t="s">
        <v>5192</v>
      </c>
      <c r="B4420" s="11">
        <v>42347</v>
      </c>
      <c r="C4420" s="12" t="s">
        <v>3272</v>
      </c>
      <c r="D4420" s="12" t="s">
        <v>45</v>
      </c>
      <c r="E4420" s="12" t="s">
        <v>30</v>
      </c>
      <c r="F4420" s="12" t="s">
        <v>10</v>
      </c>
      <c r="G4420" s="12">
        <v>357.93</v>
      </c>
      <c r="H4420" s="12">
        <v>13</v>
      </c>
      <c r="I4420" s="12">
        <v>71.585999999999999</v>
      </c>
      <c r="J4420" s="13">
        <v>0.09</v>
      </c>
      <c r="K4420" s="12" t="str">
        <f t="shared" si="276"/>
        <v>December</v>
      </c>
      <c r="L4420" s="24">
        <f t="shared" si="277"/>
        <v>0.19999999999999998</v>
      </c>
      <c r="M4420" s="12">
        <f t="shared" si="278"/>
        <v>27.533076923076923</v>
      </c>
      <c r="N4420" s="19">
        <f t="shared" si="279"/>
        <v>325.71629999999999</v>
      </c>
    </row>
    <row r="4421" spans="1:14" x14ac:dyDescent="0.3">
      <c r="A4421" s="10" t="s">
        <v>5193</v>
      </c>
      <c r="B4421" s="11">
        <v>42938</v>
      </c>
      <c r="C4421" s="12" t="s">
        <v>2946</v>
      </c>
      <c r="D4421" s="12" t="s">
        <v>8</v>
      </c>
      <c r="E4421" s="12" t="s">
        <v>30</v>
      </c>
      <c r="F4421" s="12" t="s">
        <v>10</v>
      </c>
      <c r="G4421" s="12">
        <v>86.2</v>
      </c>
      <c r="H4421" s="12">
        <v>3</v>
      </c>
      <c r="I4421" s="12">
        <v>17.239999999999998</v>
      </c>
      <c r="J4421" s="13">
        <v>0.1</v>
      </c>
      <c r="K4421" s="12" t="str">
        <f t="shared" si="276"/>
        <v>July</v>
      </c>
      <c r="L4421" s="24">
        <f t="shared" si="277"/>
        <v>0.19999999999999998</v>
      </c>
      <c r="M4421" s="12">
        <f t="shared" si="278"/>
        <v>28.733333333333334</v>
      </c>
      <c r="N4421" s="19">
        <f t="shared" si="279"/>
        <v>77.58</v>
      </c>
    </row>
    <row r="4422" spans="1:14" x14ac:dyDescent="0.3">
      <c r="A4422" s="10" t="s">
        <v>5194</v>
      </c>
      <c r="B4422" s="11">
        <v>43239</v>
      </c>
      <c r="C4422" s="12" t="s">
        <v>2897</v>
      </c>
      <c r="D4422" s="12" t="s">
        <v>2</v>
      </c>
      <c r="E4422" s="12" t="s">
        <v>9</v>
      </c>
      <c r="F4422" s="12" t="s">
        <v>10</v>
      </c>
      <c r="G4422" s="12">
        <v>38.015999999999998</v>
      </c>
      <c r="H4422" s="12">
        <v>25</v>
      </c>
      <c r="I4422" s="12">
        <v>7.6032000000000002</v>
      </c>
      <c r="J4422" s="13">
        <v>0.21</v>
      </c>
      <c r="K4422" s="12" t="str">
        <f t="shared" si="276"/>
        <v>May</v>
      </c>
      <c r="L4422" s="24">
        <f t="shared" si="277"/>
        <v>0.2</v>
      </c>
      <c r="M4422" s="12">
        <f t="shared" si="278"/>
        <v>1.52064</v>
      </c>
      <c r="N4422" s="19">
        <f t="shared" si="279"/>
        <v>30.032640000000001</v>
      </c>
    </row>
    <row r="4423" spans="1:14" x14ac:dyDescent="0.3">
      <c r="A4423" s="10" t="s">
        <v>5195</v>
      </c>
      <c r="B4423" s="11">
        <v>43218</v>
      </c>
      <c r="C4423" s="12" t="s">
        <v>737</v>
      </c>
      <c r="D4423" s="12" t="s">
        <v>29</v>
      </c>
      <c r="E4423" s="12" t="s">
        <v>9</v>
      </c>
      <c r="F4423" s="12" t="s">
        <v>10</v>
      </c>
      <c r="G4423" s="12">
        <v>8.3840000000000003</v>
      </c>
      <c r="H4423" s="12">
        <v>11</v>
      </c>
      <c r="I4423" s="12">
        <v>1.6768000000000001</v>
      </c>
      <c r="J4423" s="13">
        <v>0.15</v>
      </c>
      <c r="K4423" s="12" t="str">
        <f t="shared" si="276"/>
        <v>April</v>
      </c>
      <c r="L4423" s="24">
        <f t="shared" si="277"/>
        <v>0.2</v>
      </c>
      <c r="M4423" s="12">
        <f t="shared" si="278"/>
        <v>0.76218181818181818</v>
      </c>
      <c r="N4423" s="19">
        <f t="shared" si="279"/>
        <v>7.1264000000000003</v>
      </c>
    </row>
    <row r="4424" spans="1:14" x14ac:dyDescent="0.3">
      <c r="A4424" s="10" t="s">
        <v>5196</v>
      </c>
      <c r="B4424" s="11">
        <v>43463</v>
      </c>
      <c r="C4424" s="12" t="s">
        <v>306</v>
      </c>
      <c r="D4424" s="12" t="s">
        <v>8</v>
      </c>
      <c r="E4424" s="12" t="s">
        <v>3</v>
      </c>
      <c r="F4424" s="12" t="s">
        <v>10</v>
      </c>
      <c r="G4424" s="12">
        <v>19.600000000000001</v>
      </c>
      <c r="H4424" s="12">
        <v>22</v>
      </c>
      <c r="I4424" s="12">
        <v>3.92</v>
      </c>
      <c r="J4424" s="13">
        <v>0.12</v>
      </c>
      <c r="K4424" s="12" t="str">
        <f t="shared" si="276"/>
        <v>December</v>
      </c>
      <c r="L4424" s="24">
        <f t="shared" si="277"/>
        <v>0.19999999999999998</v>
      </c>
      <c r="M4424" s="12">
        <f t="shared" si="278"/>
        <v>0.89090909090909098</v>
      </c>
      <c r="N4424" s="19">
        <f t="shared" si="279"/>
        <v>17.248000000000001</v>
      </c>
    </row>
    <row r="4425" spans="1:14" x14ac:dyDescent="0.3">
      <c r="A4425" s="10" t="s">
        <v>5197</v>
      </c>
      <c r="B4425" s="11">
        <v>43199</v>
      </c>
      <c r="C4425" s="12" t="s">
        <v>33</v>
      </c>
      <c r="D4425" s="12" t="s">
        <v>29</v>
      </c>
      <c r="E4425" s="12" t="s">
        <v>3</v>
      </c>
      <c r="F4425" s="12" t="s">
        <v>10</v>
      </c>
      <c r="G4425" s="12">
        <v>13.343999999999999</v>
      </c>
      <c r="H4425" s="12">
        <v>15</v>
      </c>
      <c r="I4425" s="12">
        <v>2.6688000000000001</v>
      </c>
      <c r="J4425" s="13">
        <v>0.16</v>
      </c>
      <c r="K4425" s="12" t="str">
        <f t="shared" si="276"/>
        <v>April</v>
      </c>
      <c r="L4425" s="24">
        <f t="shared" si="277"/>
        <v>0.2</v>
      </c>
      <c r="M4425" s="12">
        <f t="shared" si="278"/>
        <v>0.88959999999999995</v>
      </c>
      <c r="N4425" s="19">
        <f t="shared" si="279"/>
        <v>11.208959999999999</v>
      </c>
    </row>
    <row r="4426" spans="1:14" x14ac:dyDescent="0.3">
      <c r="A4426" s="10" t="s">
        <v>5198</v>
      </c>
      <c r="B4426" s="11">
        <v>42084</v>
      </c>
      <c r="C4426" s="12" t="s">
        <v>455</v>
      </c>
      <c r="D4426" s="12" t="s">
        <v>45</v>
      </c>
      <c r="E4426" s="12" t="s">
        <v>9</v>
      </c>
      <c r="F4426" s="12" t="s">
        <v>10</v>
      </c>
      <c r="G4426" s="12">
        <v>16.271999999999998</v>
      </c>
      <c r="H4426" s="12">
        <v>2</v>
      </c>
      <c r="I4426" s="12">
        <v>3.2544</v>
      </c>
      <c r="J4426" s="13">
        <v>0</v>
      </c>
      <c r="K4426" s="12" t="str">
        <f t="shared" si="276"/>
        <v>March</v>
      </c>
      <c r="L4426" s="24">
        <f t="shared" si="277"/>
        <v>0.2</v>
      </c>
      <c r="M4426" s="12">
        <f t="shared" si="278"/>
        <v>8.1359999999999992</v>
      </c>
      <c r="N4426" s="19">
        <f t="shared" si="279"/>
        <v>16.271999999999998</v>
      </c>
    </row>
    <row r="4427" spans="1:14" x14ac:dyDescent="0.3">
      <c r="A4427" s="10" t="s">
        <v>5199</v>
      </c>
      <c r="B4427" s="11">
        <v>43371</v>
      </c>
      <c r="C4427" s="12" t="s">
        <v>829</v>
      </c>
      <c r="D4427" s="12" t="s">
        <v>2</v>
      </c>
      <c r="E4427" s="12" t="s">
        <v>3</v>
      </c>
      <c r="F4427" s="12" t="s">
        <v>4</v>
      </c>
      <c r="G4427" s="12">
        <v>9.24</v>
      </c>
      <c r="H4427" s="12">
        <v>7</v>
      </c>
      <c r="I4427" s="12">
        <v>1.8480000000000001</v>
      </c>
      <c r="J4427" s="13">
        <v>0</v>
      </c>
      <c r="K4427" s="12" t="str">
        <f t="shared" si="276"/>
        <v>September</v>
      </c>
      <c r="L4427" s="24">
        <f t="shared" si="277"/>
        <v>0.2</v>
      </c>
      <c r="M4427" s="12">
        <f t="shared" si="278"/>
        <v>1.32</v>
      </c>
      <c r="N4427" s="19">
        <f t="shared" si="279"/>
        <v>9.24</v>
      </c>
    </row>
    <row r="4428" spans="1:14" x14ac:dyDescent="0.3">
      <c r="A4428" s="10" t="s">
        <v>5200</v>
      </c>
      <c r="B4428" s="11">
        <v>42023</v>
      </c>
      <c r="C4428" s="12" t="s">
        <v>1356</v>
      </c>
      <c r="D4428" s="12" t="s">
        <v>29</v>
      </c>
      <c r="E4428" s="12" t="s">
        <v>3</v>
      </c>
      <c r="F4428" s="12" t="s">
        <v>10</v>
      </c>
      <c r="G4428" s="12">
        <v>32.340000000000003</v>
      </c>
      <c r="H4428" s="12">
        <v>9</v>
      </c>
      <c r="I4428" s="12">
        <v>6.468</v>
      </c>
      <c r="J4428" s="13">
        <v>0.22</v>
      </c>
      <c r="K4428" s="12" t="str">
        <f t="shared" si="276"/>
        <v>January</v>
      </c>
      <c r="L4428" s="24">
        <f t="shared" si="277"/>
        <v>0.19999999999999998</v>
      </c>
      <c r="M4428" s="12">
        <f t="shared" si="278"/>
        <v>3.5933333333333337</v>
      </c>
      <c r="N4428" s="19">
        <f t="shared" si="279"/>
        <v>25.225200000000001</v>
      </c>
    </row>
    <row r="4429" spans="1:14" x14ac:dyDescent="0.3">
      <c r="A4429" s="10" t="s">
        <v>5201</v>
      </c>
      <c r="B4429" s="11">
        <v>42049</v>
      </c>
      <c r="C4429" s="12" t="s">
        <v>1907</v>
      </c>
      <c r="D4429" s="12" t="s">
        <v>45</v>
      </c>
      <c r="E4429" s="12" t="s">
        <v>3</v>
      </c>
      <c r="F4429" s="12" t="s">
        <v>10</v>
      </c>
      <c r="G4429" s="12">
        <v>16.175999999999998</v>
      </c>
      <c r="H4429" s="12">
        <v>3</v>
      </c>
      <c r="I4429" s="12">
        <v>3.2351999999999999</v>
      </c>
      <c r="J4429" s="13">
        <v>0.2</v>
      </c>
      <c r="K4429" s="12" t="str">
        <f t="shared" si="276"/>
        <v>February</v>
      </c>
      <c r="L4429" s="24">
        <f t="shared" si="277"/>
        <v>0.2</v>
      </c>
      <c r="M4429" s="12">
        <f t="shared" si="278"/>
        <v>5.3919999999999995</v>
      </c>
      <c r="N4429" s="19">
        <f t="shared" si="279"/>
        <v>12.940799999999999</v>
      </c>
    </row>
    <row r="4430" spans="1:14" x14ac:dyDescent="0.3">
      <c r="A4430" s="10" t="s">
        <v>5202</v>
      </c>
      <c r="B4430" s="11">
        <v>42984</v>
      </c>
      <c r="C4430" s="12" t="s">
        <v>733</v>
      </c>
      <c r="D4430" s="12" t="s">
        <v>29</v>
      </c>
      <c r="E4430" s="12" t="s">
        <v>3</v>
      </c>
      <c r="F4430" s="12" t="s">
        <v>4</v>
      </c>
      <c r="G4430" s="12">
        <v>122.352</v>
      </c>
      <c r="H4430" s="12">
        <v>7</v>
      </c>
      <c r="I4430" s="12">
        <v>24.470400000000001</v>
      </c>
      <c r="J4430" s="13">
        <v>0.19</v>
      </c>
      <c r="K4430" s="12" t="str">
        <f t="shared" si="276"/>
        <v>September</v>
      </c>
      <c r="L4430" s="24">
        <f t="shared" si="277"/>
        <v>0.2</v>
      </c>
      <c r="M4430" s="12">
        <f t="shared" si="278"/>
        <v>17.478857142857144</v>
      </c>
      <c r="N4430" s="19">
        <f t="shared" si="279"/>
        <v>99.105119999999999</v>
      </c>
    </row>
    <row r="4431" spans="1:14" x14ac:dyDescent="0.3">
      <c r="A4431" s="10" t="s">
        <v>5203</v>
      </c>
      <c r="B4431" s="11">
        <v>42273</v>
      </c>
      <c r="C4431" s="12" t="s">
        <v>2753</v>
      </c>
      <c r="D4431" s="12" t="s">
        <v>8</v>
      </c>
      <c r="E4431" s="12" t="s">
        <v>30</v>
      </c>
      <c r="F4431" s="12" t="s">
        <v>4</v>
      </c>
      <c r="G4431" s="12">
        <v>585.55200000000002</v>
      </c>
      <c r="H4431" s="12">
        <v>27</v>
      </c>
      <c r="I4431" s="12">
        <v>117.1104</v>
      </c>
      <c r="J4431" s="13">
        <v>7.0000000000000007E-2</v>
      </c>
      <c r="K4431" s="12" t="str">
        <f t="shared" si="276"/>
        <v>September</v>
      </c>
      <c r="L4431" s="24">
        <f t="shared" si="277"/>
        <v>0.19999999999999998</v>
      </c>
      <c r="M4431" s="12">
        <f t="shared" si="278"/>
        <v>21.687111111111111</v>
      </c>
      <c r="N4431" s="19">
        <f t="shared" si="279"/>
        <v>544.56335999999999</v>
      </c>
    </row>
    <row r="4432" spans="1:14" x14ac:dyDescent="0.3">
      <c r="A4432" s="10" t="s">
        <v>5204</v>
      </c>
      <c r="B4432" s="11">
        <v>42885</v>
      </c>
      <c r="C4432" s="12" t="s">
        <v>2852</v>
      </c>
      <c r="D4432" s="12" t="s">
        <v>8</v>
      </c>
      <c r="E4432" s="12" t="s">
        <v>3</v>
      </c>
      <c r="F4432" s="12" t="s">
        <v>10</v>
      </c>
      <c r="G4432" s="12">
        <v>123.92</v>
      </c>
      <c r="H4432" s="12">
        <v>17</v>
      </c>
      <c r="I4432" s="12">
        <v>24.783999999999999</v>
      </c>
      <c r="J4432" s="13">
        <v>0.01</v>
      </c>
      <c r="K4432" s="12" t="str">
        <f t="shared" si="276"/>
        <v>May</v>
      </c>
      <c r="L4432" s="24">
        <f t="shared" si="277"/>
        <v>0.19999999999999998</v>
      </c>
      <c r="M4432" s="12">
        <f t="shared" si="278"/>
        <v>7.289411764705882</v>
      </c>
      <c r="N4432" s="19">
        <f t="shared" si="279"/>
        <v>122.6808</v>
      </c>
    </row>
    <row r="4433" spans="1:14" x14ac:dyDescent="0.3">
      <c r="A4433" s="10" t="s">
        <v>5205</v>
      </c>
      <c r="B4433" s="11">
        <v>43453</v>
      </c>
      <c r="C4433" s="12" t="s">
        <v>4030</v>
      </c>
      <c r="D4433" s="12" t="s">
        <v>2</v>
      </c>
      <c r="E4433" s="12" t="s">
        <v>3</v>
      </c>
      <c r="F4433" s="12" t="s">
        <v>4</v>
      </c>
      <c r="G4433" s="12">
        <v>13.36</v>
      </c>
      <c r="H4433" s="12">
        <v>12</v>
      </c>
      <c r="I4433" s="12">
        <v>2.6720000000000002</v>
      </c>
      <c r="J4433" s="13">
        <v>0.24</v>
      </c>
      <c r="K4433" s="12" t="str">
        <f t="shared" si="276"/>
        <v>December</v>
      </c>
      <c r="L4433" s="24">
        <f t="shared" si="277"/>
        <v>0.2</v>
      </c>
      <c r="M4433" s="12">
        <f t="shared" si="278"/>
        <v>1.1133333333333333</v>
      </c>
      <c r="N4433" s="19">
        <f t="shared" si="279"/>
        <v>10.153599999999999</v>
      </c>
    </row>
    <row r="4434" spans="1:14" x14ac:dyDescent="0.3">
      <c r="A4434" s="10" t="s">
        <v>5206</v>
      </c>
      <c r="B4434" s="11">
        <v>43460</v>
      </c>
      <c r="C4434" s="12" t="s">
        <v>1053</v>
      </c>
      <c r="D4434" s="12" t="s">
        <v>8</v>
      </c>
      <c r="E4434" s="12" t="s">
        <v>9</v>
      </c>
      <c r="F4434" s="12" t="s">
        <v>10</v>
      </c>
      <c r="G4434" s="12">
        <v>750.68</v>
      </c>
      <c r="H4434" s="12">
        <v>27</v>
      </c>
      <c r="I4434" s="12">
        <v>150.136</v>
      </c>
      <c r="J4434" s="13">
        <v>0.13</v>
      </c>
      <c r="K4434" s="12" t="str">
        <f t="shared" si="276"/>
        <v>December</v>
      </c>
      <c r="L4434" s="24">
        <f t="shared" si="277"/>
        <v>0.2</v>
      </c>
      <c r="M4434" s="12">
        <f t="shared" si="278"/>
        <v>27.802962962962962</v>
      </c>
      <c r="N4434" s="19">
        <f t="shared" si="279"/>
        <v>653.09159999999997</v>
      </c>
    </row>
    <row r="4435" spans="1:14" x14ac:dyDescent="0.3">
      <c r="A4435" s="10" t="s">
        <v>5207</v>
      </c>
      <c r="B4435" s="11">
        <v>43266</v>
      </c>
      <c r="C4435" s="12" t="s">
        <v>3427</v>
      </c>
      <c r="D4435" s="12" t="s">
        <v>8</v>
      </c>
      <c r="E4435" s="12" t="s">
        <v>30</v>
      </c>
      <c r="F4435" s="12" t="s">
        <v>10</v>
      </c>
      <c r="G4435" s="12">
        <v>44.4</v>
      </c>
      <c r="H4435" s="12">
        <v>24</v>
      </c>
      <c r="I4435" s="12">
        <v>8.8800000000000008</v>
      </c>
      <c r="J4435" s="13">
        <v>0.21</v>
      </c>
      <c r="K4435" s="12" t="str">
        <f t="shared" si="276"/>
        <v>June</v>
      </c>
      <c r="L4435" s="24">
        <f t="shared" si="277"/>
        <v>0.2</v>
      </c>
      <c r="M4435" s="12">
        <f t="shared" si="278"/>
        <v>1.8499999999999999</v>
      </c>
      <c r="N4435" s="19">
        <f t="shared" si="279"/>
        <v>35.076000000000001</v>
      </c>
    </row>
    <row r="4436" spans="1:14" x14ac:dyDescent="0.3">
      <c r="A4436" s="10" t="s">
        <v>5208</v>
      </c>
      <c r="B4436" s="11">
        <v>43059</v>
      </c>
      <c r="C4436" s="12" t="s">
        <v>268</v>
      </c>
      <c r="D4436" s="12" t="s">
        <v>29</v>
      </c>
      <c r="E4436" s="12" t="s">
        <v>3</v>
      </c>
      <c r="F4436" s="12" t="s">
        <v>10</v>
      </c>
      <c r="G4436" s="12">
        <v>128.4</v>
      </c>
      <c r="H4436" s="12">
        <v>16</v>
      </c>
      <c r="I4436" s="12">
        <v>25.68</v>
      </c>
      <c r="J4436" s="13">
        <v>0.24</v>
      </c>
      <c r="K4436" s="12" t="str">
        <f t="shared" si="276"/>
        <v>November</v>
      </c>
      <c r="L4436" s="24">
        <f t="shared" si="277"/>
        <v>0.19999999999999998</v>
      </c>
      <c r="M4436" s="12">
        <f t="shared" si="278"/>
        <v>8.0250000000000004</v>
      </c>
      <c r="N4436" s="19">
        <f t="shared" si="279"/>
        <v>97.584000000000003</v>
      </c>
    </row>
    <row r="4437" spans="1:14" x14ac:dyDescent="0.3">
      <c r="A4437" s="10" t="s">
        <v>5209</v>
      </c>
      <c r="B4437" s="11">
        <v>42094</v>
      </c>
      <c r="C4437" s="12" t="s">
        <v>750</v>
      </c>
      <c r="D4437" s="12" t="s">
        <v>8</v>
      </c>
      <c r="E4437" s="12" t="s">
        <v>9</v>
      </c>
      <c r="F4437" s="12" t="s">
        <v>10</v>
      </c>
      <c r="G4437" s="12">
        <v>1.869</v>
      </c>
      <c r="H4437" s="12">
        <v>16</v>
      </c>
      <c r="I4437" s="12">
        <v>0.37380000000000002</v>
      </c>
      <c r="J4437" s="13">
        <v>0.25</v>
      </c>
      <c r="K4437" s="12" t="str">
        <f t="shared" si="276"/>
        <v>March</v>
      </c>
      <c r="L4437" s="24">
        <f t="shared" si="277"/>
        <v>0.2</v>
      </c>
      <c r="M4437" s="12">
        <f t="shared" si="278"/>
        <v>0.1168125</v>
      </c>
      <c r="N4437" s="19">
        <f t="shared" si="279"/>
        <v>1.4017500000000001</v>
      </c>
    </row>
    <row r="4438" spans="1:14" x14ac:dyDescent="0.3">
      <c r="A4438" s="10" t="s">
        <v>5210</v>
      </c>
      <c r="B4438" s="11">
        <v>43322</v>
      </c>
      <c r="C4438" s="12" t="s">
        <v>1068</v>
      </c>
      <c r="D4438" s="12" t="s">
        <v>2</v>
      </c>
      <c r="E4438" s="12" t="s">
        <v>9</v>
      </c>
      <c r="F4438" s="12" t="s">
        <v>18</v>
      </c>
      <c r="G4438" s="12">
        <v>103.19199999999999</v>
      </c>
      <c r="H4438" s="12">
        <v>17</v>
      </c>
      <c r="I4438" s="12">
        <v>20.638400000000001</v>
      </c>
      <c r="J4438" s="13">
        <v>0.19</v>
      </c>
      <c r="K4438" s="12" t="str">
        <f t="shared" si="276"/>
        <v>August</v>
      </c>
      <c r="L4438" s="24">
        <f t="shared" si="277"/>
        <v>0.2</v>
      </c>
      <c r="M4438" s="12">
        <f t="shared" si="278"/>
        <v>6.0701176470588232</v>
      </c>
      <c r="N4438" s="19">
        <f t="shared" si="279"/>
        <v>83.585520000000002</v>
      </c>
    </row>
    <row r="4439" spans="1:14" x14ac:dyDescent="0.3">
      <c r="A4439" s="10" t="s">
        <v>5211</v>
      </c>
      <c r="B4439" s="11">
        <v>43130</v>
      </c>
      <c r="C4439" s="12" t="s">
        <v>47</v>
      </c>
      <c r="D4439" s="12" t="s">
        <v>8</v>
      </c>
      <c r="E4439" s="12" t="s">
        <v>3</v>
      </c>
      <c r="F4439" s="12" t="s">
        <v>4</v>
      </c>
      <c r="G4439" s="12">
        <v>419.13600000000002</v>
      </c>
      <c r="H4439" s="12">
        <v>28</v>
      </c>
      <c r="I4439" s="12">
        <v>83.827200000000005</v>
      </c>
      <c r="J4439" s="13">
        <v>0.16</v>
      </c>
      <c r="K4439" s="12" t="str">
        <f t="shared" si="276"/>
        <v>January</v>
      </c>
      <c r="L4439" s="24">
        <f t="shared" si="277"/>
        <v>0.2</v>
      </c>
      <c r="M4439" s="12">
        <f t="shared" si="278"/>
        <v>14.969142857142858</v>
      </c>
      <c r="N4439" s="19">
        <f t="shared" si="279"/>
        <v>352.07424000000003</v>
      </c>
    </row>
    <row r="4440" spans="1:14" x14ac:dyDescent="0.3">
      <c r="A4440" s="10" t="s">
        <v>5212</v>
      </c>
      <c r="B4440" s="11">
        <v>42350</v>
      </c>
      <c r="C4440" s="12" t="s">
        <v>599</v>
      </c>
      <c r="D4440" s="12" t="s">
        <v>8</v>
      </c>
      <c r="E4440" s="12" t="s">
        <v>3</v>
      </c>
      <c r="F4440" s="12" t="s">
        <v>10</v>
      </c>
      <c r="G4440" s="12">
        <v>23.472000000000001</v>
      </c>
      <c r="H4440" s="12">
        <v>4</v>
      </c>
      <c r="I4440" s="12">
        <v>4.6943999999999999</v>
      </c>
      <c r="J4440" s="13">
        <v>0.23</v>
      </c>
      <c r="K4440" s="12" t="str">
        <f t="shared" si="276"/>
        <v>December</v>
      </c>
      <c r="L4440" s="24">
        <f t="shared" si="277"/>
        <v>0.19999999999999998</v>
      </c>
      <c r="M4440" s="12">
        <f t="shared" si="278"/>
        <v>5.8680000000000003</v>
      </c>
      <c r="N4440" s="19">
        <f t="shared" si="279"/>
        <v>18.073440000000002</v>
      </c>
    </row>
    <row r="4441" spans="1:14" x14ac:dyDescent="0.3">
      <c r="A4441" s="10" t="s">
        <v>5213</v>
      </c>
      <c r="B4441" s="11">
        <v>42667</v>
      </c>
      <c r="C4441" s="12" t="s">
        <v>687</v>
      </c>
      <c r="D4441" s="12" t="s">
        <v>8</v>
      </c>
      <c r="E4441" s="12" t="s">
        <v>30</v>
      </c>
      <c r="F4441" s="12" t="s">
        <v>10</v>
      </c>
      <c r="G4441" s="12">
        <v>3.5920000000000001</v>
      </c>
      <c r="H4441" s="12">
        <v>2</v>
      </c>
      <c r="I4441" s="12">
        <v>0.71840000000000004</v>
      </c>
      <c r="J4441" s="13">
        <v>0.06</v>
      </c>
      <c r="K4441" s="12" t="str">
        <f t="shared" si="276"/>
        <v>October</v>
      </c>
      <c r="L4441" s="24">
        <f t="shared" si="277"/>
        <v>0.2</v>
      </c>
      <c r="M4441" s="12">
        <f t="shared" si="278"/>
        <v>1.796</v>
      </c>
      <c r="N4441" s="19">
        <f t="shared" si="279"/>
        <v>3.3764799999999999</v>
      </c>
    </row>
    <row r="4442" spans="1:14" x14ac:dyDescent="0.3">
      <c r="A4442" s="10" t="s">
        <v>5214</v>
      </c>
      <c r="B4442" s="11">
        <v>43104</v>
      </c>
      <c r="C4442" s="12" t="s">
        <v>1062</v>
      </c>
      <c r="D4442" s="12" t="s">
        <v>29</v>
      </c>
      <c r="E4442" s="12" t="s">
        <v>9</v>
      </c>
      <c r="F4442" s="12" t="s">
        <v>18</v>
      </c>
      <c r="G4442" s="12">
        <v>23.975999999999999</v>
      </c>
      <c r="H4442" s="12">
        <v>13</v>
      </c>
      <c r="I4442" s="12">
        <v>4.7952000000000004</v>
      </c>
      <c r="J4442" s="13">
        <v>0.18</v>
      </c>
      <c r="K4442" s="12" t="str">
        <f t="shared" si="276"/>
        <v>January</v>
      </c>
      <c r="L4442" s="24">
        <f t="shared" si="277"/>
        <v>0.2</v>
      </c>
      <c r="M4442" s="12">
        <f t="shared" si="278"/>
        <v>1.8443076923076922</v>
      </c>
      <c r="N4442" s="19">
        <f t="shared" si="279"/>
        <v>19.660319999999999</v>
      </c>
    </row>
    <row r="4443" spans="1:14" x14ac:dyDescent="0.3">
      <c r="A4443" s="10" t="s">
        <v>5215</v>
      </c>
      <c r="B4443" s="11">
        <v>43126</v>
      </c>
      <c r="C4443" s="12" t="s">
        <v>1</v>
      </c>
      <c r="D4443" s="12" t="s">
        <v>2</v>
      </c>
      <c r="E4443" s="12" t="s">
        <v>3</v>
      </c>
      <c r="F4443" s="12" t="s">
        <v>10</v>
      </c>
      <c r="G4443" s="12">
        <v>18.16</v>
      </c>
      <c r="H4443" s="12">
        <v>10</v>
      </c>
      <c r="I4443" s="12">
        <v>3.6320000000000001</v>
      </c>
      <c r="J4443" s="13">
        <v>0.06</v>
      </c>
      <c r="K4443" s="12" t="str">
        <f t="shared" si="276"/>
        <v>January</v>
      </c>
      <c r="L4443" s="24">
        <f t="shared" si="277"/>
        <v>0.2</v>
      </c>
      <c r="M4443" s="12">
        <f t="shared" si="278"/>
        <v>1.8160000000000001</v>
      </c>
      <c r="N4443" s="19">
        <f t="shared" si="279"/>
        <v>17.070399999999999</v>
      </c>
    </row>
    <row r="4444" spans="1:14" x14ac:dyDescent="0.3">
      <c r="A4444" s="10" t="s">
        <v>5216</v>
      </c>
      <c r="B4444" s="11">
        <v>42336</v>
      </c>
      <c r="C4444" s="12" t="s">
        <v>4348</v>
      </c>
      <c r="D4444" s="12" t="s">
        <v>45</v>
      </c>
      <c r="E4444" s="12" t="s">
        <v>30</v>
      </c>
      <c r="F4444" s="12" t="s">
        <v>10</v>
      </c>
      <c r="G4444" s="12">
        <v>7.36</v>
      </c>
      <c r="H4444" s="12">
        <v>23</v>
      </c>
      <c r="I4444" s="12">
        <v>1.472</v>
      </c>
      <c r="J4444" s="13">
        <v>0.22</v>
      </c>
      <c r="K4444" s="12" t="str">
        <f t="shared" si="276"/>
        <v>November</v>
      </c>
      <c r="L4444" s="24">
        <f t="shared" si="277"/>
        <v>0.19999999999999998</v>
      </c>
      <c r="M4444" s="12">
        <f t="shared" si="278"/>
        <v>0.32</v>
      </c>
      <c r="N4444" s="19">
        <f t="shared" si="279"/>
        <v>5.7408000000000001</v>
      </c>
    </row>
    <row r="4445" spans="1:14" x14ac:dyDescent="0.3">
      <c r="A4445" s="10" t="s">
        <v>5217</v>
      </c>
      <c r="B4445" s="11">
        <v>42469</v>
      </c>
      <c r="C4445" s="12" t="s">
        <v>1918</v>
      </c>
      <c r="D4445" s="12" t="s">
        <v>8</v>
      </c>
      <c r="E4445" s="12" t="s">
        <v>9</v>
      </c>
      <c r="F4445" s="12" t="s">
        <v>10</v>
      </c>
      <c r="G4445" s="12">
        <v>7.6559999999999997</v>
      </c>
      <c r="H4445" s="12">
        <v>24</v>
      </c>
      <c r="I4445" s="12">
        <v>1.5311999999999999</v>
      </c>
      <c r="J4445" s="13">
        <v>0.24</v>
      </c>
      <c r="K4445" s="12" t="str">
        <f t="shared" si="276"/>
        <v>April</v>
      </c>
      <c r="L4445" s="24">
        <f t="shared" si="277"/>
        <v>0.19999999999999998</v>
      </c>
      <c r="M4445" s="12">
        <f t="shared" si="278"/>
        <v>0.31900000000000001</v>
      </c>
      <c r="N4445" s="19">
        <f t="shared" si="279"/>
        <v>5.8185599999999997</v>
      </c>
    </row>
    <row r="4446" spans="1:14" x14ac:dyDescent="0.3">
      <c r="A4446" s="10" t="s">
        <v>5218</v>
      </c>
      <c r="B4446" s="11">
        <v>43440</v>
      </c>
      <c r="C4446" s="12" t="s">
        <v>3320</v>
      </c>
      <c r="D4446" s="12" t="s">
        <v>29</v>
      </c>
      <c r="E4446" s="12" t="s">
        <v>3</v>
      </c>
      <c r="F4446" s="12" t="s">
        <v>18</v>
      </c>
      <c r="G4446" s="12">
        <v>63.92</v>
      </c>
      <c r="H4446" s="12">
        <v>22</v>
      </c>
      <c r="I4446" s="12">
        <v>12.784000000000001</v>
      </c>
      <c r="J4446" s="13">
        <v>0.14000000000000001</v>
      </c>
      <c r="K4446" s="12" t="str">
        <f t="shared" si="276"/>
        <v>December</v>
      </c>
      <c r="L4446" s="24">
        <f t="shared" si="277"/>
        <v>0.2</v>
      </c>
      <c r="M4446" s="12">
        <f t="shared" si="278"/>
        <v>2.9054545454545457</v>
      </c>
      <c r="N4446" s="19">
        <f t="shared" si="279"/>
        <v>54.971200000000003</v>
      </c>
    </row>
    <row r="4447" spans="1:14" x14ac:dyDescent="0.3">
      <c r="A4447" s="10" t="s">
        <v>5219</v>
      </c>
      <c r="B4447" s="11">
        <v>43296</v>
      </c>
      <c r="C4447" s="12" t="s">
        <v>2184</v>
      </c>
      <c r="D4447" s="12" t="s">
        <v>8</v>
      </c>
      <c r="E4447" s="12" t="s">
        <v>3</v>
      </c>
      <c r="F4447" s="12" t="s">
        <v>10</v>
      </c>
      <c r="G4447" s="12">
        <v>6.56</v>
      </c>
      <c r="H4447" s="12">
        <v>18</v>
      </c>
      <c r="I4447" s="12">
        <v>1.3120000000000001</v>
      </c>
      <c r="J4447" s="13">
        <v>0.23</v>
      </c>
      <c r="K4447" s="12" t="str">
        <f t="shared" si="276"/>
        <v>July</v>
      </c>
      <c r="L4447" s="24">
        <f t="shared" si="277"/>
        <v>0.2</v>
      </c>
      <c r="M4447" s="12">
        <f t="shared" si="278"/>
        <v>0.3644444444444444</v>
      </c>
      <c r="N4447" s="19">
        <f t="shared" si="279"/>
        <v>5.0511999999999997</v>
      </c>
    </row>
    <row r="4448" spans="1:14" x14ac:dyDescent="0.3">
      <c r="A4448" s="10" t="s">
        <v>5220</v>
      </c>
      <c r="B4448" s="11">
        <v>43142</v>
      </c>
      <c r="C4448" s="12" t="s">
        <v>5221</v>
      </c>
      <c r="D4448" s="12" t="s">
        <v>45</v>
      </c>
      <c r="E4448" s="12" t="s">
        <v>9</v>
      </c>
      <c r="F4448" s="12" t="s">
        <v>4</v>
      </c>
      <c r="G4448" s="12">
        <v>3.3119999999999998</v>
      </c>
      <c r="H4448" s="12">
        <v>1</v>
      </c>
      <c r="I4448" s="12">
        <v>0.66239999999999999</v>
      </c>
      <c r="J4448" s="13">
        <v>0.13</v>
      </c>
      <c r="K4448" s="12" t="str">
        <f t="shared" si="276"/>
        <v>February</v>
      </c>
      <c r="L4448" s="24">
        <f t="shared" si="277"/>
        <v>0.2</v>
      </c>
      <c r="M4448" s="12">
        <f t="shared" si="278"/>
        <v>3.3119999999999998</v>
      </c>
      <c r="N4448" s="19">
        <f t="shared" si="279"/>
        <v>2.88144</v>
      </c>
    </row>
    <row r="4449" spans="1:14" x14ac:dyDescent="0.3">
      <c r="A4449" s="10" t="s">
        <v>5222</v>
      </c>
      <c r="B4449" s="11">
        <v>42957</v>
      </c>
      <c r="C4449" s="12" t="s">
        <v>115</v>
      </c>
      <c r="D4449" s="12" t="s">
        <v>2</v>
      </c>
      <c r="E4449" s="12" t="s">
        <v>3</v>
      </c>
      <c r="F4449" s="12" t="s">
        <v>10</v>
      </c>
      <c r="G4449" s="12">
        <v>61.96</v>
      </c>
      <c r="H4449" s="12">
        <v>2</v>
      </c>
      <c r="I4449" s="12">
        <v>12.391999999999999</v>
      </c>
      <c r="J4449" s="13">
        <v>0.1</v>
      </c>
      <c r="K4449" s="12" t="str">
        <f t="shared" si="276"/>
        <v>August</v>
      </c>
      <c r="L4449" s="24">
        <f t="shared" si="277"/>
        <v>0.19999999999999998</v>
      </c>
      <c r="M4449" s="12">
        <f t="shared" si="278"/>
        <v>30.98</v>
      </c>
      <c r="N4449" s="19">
        <f t="shared" si="279"/>
        <v>55.764000000000003</v>
      </c>
    </row>
    <row r="4450" spans="1:14" x14ac:dyDescent="0.3">
      <c r="A4450" s="10" t="s">
        <v>5223</v>
      </c>
      <c r="B4450" s="11">
        <v>42951</v>
      </c>
      <c r="C4450" s="12" t="s">
        <v>1145</v>
      </c>
      <c r="D4450" s="12" t="s">
        <v>8</v>
      </c>
      <c r="E4450" s="12" t="s">
        <v>3</v>
      </c>
      <c r="F4450" s="12" t="s">
        <v>10</v>
      </c>
      <c r="G4450" s="12">
        <v>17.920000000000002</v>
      </c>
      <c r="H4450" s="12">
        <v>13</v>
      </c>
      <c r="I4450" s="12">
        <v>3.5840000000000001</v>
      </c>
      <c r="J4450" s="13">
        <v>0.18</v>
      </c>
      <c r="K4450" s="12" t="str">
        <f t="shared" si="276"/>
        <v>August</v>
      </c>
      <c r="L4450" s="24">
        <f t="shared" si="277"/>
        <v>0.19999999999999998</v>
      </c>
      <c r="M4450" s="12">
        <f t="shared" si="278"/>
        <v>1.3784615384615386</v>
      </c>
      <c r="N4450" s="19">
        <f t="shared" si="279"/>
        <v>14.694400000000002</v>
      </c>
    </row>
    <row r="4451" spans="1:14" x14ac:dyDescent="0.3">
      <c r="A4451" s="10" t="s">
        <v>5224</v>
      </c>
      <c r="B4451" s="11">
        <v>42592</v>
      </c>
      <c r="C4451" s="12" t="s">
        <v>304</v>
      </c>
      <c r="D4451" s="12" t="s">
        <v>45</v>
      </c>
      <c r="E4451" s="12" t="s">
        <v>3</v>
      </c>
      <c r="F4451" s="12" t="s">
        <v>4</v>
      </c>
      <c r="G4451" s="12">
        <v>145.9</v>
      </c>
      <c r="H4451" s="12">
        <v>11</v>
      </c>
      <c r="I4451" s="12">
        <v>29.18</v>
      </c>
      <c r="J4451" s="13">
        <v>0</v>
      </c>
      <c r="K4451" s="12" t="str">
        <f t="shared" si="276"/>
        <v>August</v>
      </c>
      <c r="L4451" s="24">
        <f t="shared" si="277"/>
        <v>0.19999999999999998</v>
      </c>
      <c r="M4451" s="12">
        <f t="shared" si="278"/>
        <v>13.263636363636364</v>
      </c>
      <c r="N4451" s="19">
        <f t="shared" si="279"/>
        <v>145.9</v>
      </c>
    </row>
    <row r="4452" spans="1:14" x14ac:dyDescent="0.3">
      <c r="A4452" s="10" t="s">
        <v>5225</v>
      </c>
      <c r="B4452" s="11">
        <v>43235</v>
      </c>
      <c r="C4452" s="12" t="s">
        <v>2540</v>
      </c>
      <c r="D4452" s="12" t="s">
        <v>29</v>
      </c>
      <c r="E4452" s="12" t="s">
        <v>3</v>
      </c>
      <c r="F4452" s="12" t="s">
        <v>10</v>
      </c>
      <c r="G4452" s="12">
        <v>56.704000000000001</v>
      </c>
      <c r="H4452" s="12">
        <v>3</v>
      </c>
      <c r="I4452" s="12">
        <v>11.3408</v>
      </c>
      <c r="J4452" s="13">
        <v>0.06</v>
      </c>
      <c r="K4452" s="12" t="str">
        <f t="shared" si="276"/>
        <v>May</v>
      </c>
      <c r="L4452" s="24">
        <f t="shared" si="277"/>
        <v>0.19999999999999998</v>
      </c>
      <c r="M4452" s="12">
        <f t="shared" si="278"/>
        <v>18.901333333333334</v>
      </c>
      <c r="N4452" s="19">
        <f t="shared" si="279"/>
        <v>53.301760000000002</v>
      </c>
    </row>
    <row r="4453" spans="1:14" x14ac:dyDescent="0.3">
      <c r="A4453" s="10" t="s">
        <v>5226</v>
      </c>
      <c r="B4453" s="11">
        <v>42059</v>
      </c>
      <c r="C4453" s="12" t="s">
        <v>1420</v>
      </c>
      <c r="D4453" s="12" t="s">
        <v>2</v>
      </c>
      <c r="E4453" s="12" t="s">
        <v>3</v>
      </c>
      <c r="F4453" s="12" t="s">
        <v>10</v>
      </c>
      <c r="G4453" s="12">
        <v>32.896000000000001</v>
      </c>
      <c r="H4453" s="12">
        <v>19</v>
      </c>
      <c r="I4453" s="12">
        <v>6.5792000000000002</v>
      </c>
      <c r="J4453" s="13">
        <v>0.14000000000000001</v>
      </c>
      <c r="K4453" s="12" t="str">
        <f t="shared" si="276"/>
        <v>February</v>
      </c>
      <c r="L4453" s="24">
        <f t="shared" si="277"/>
        <v>0.2</v>
      </c>
      <c r="M4453" s="12">
        <f t="shared" si="278"/>
        <v>1.7313684210526317</v>
      </c>
      <c r="N4453" s="19">
        <f t="shared" si="279"/>
        <v>28.290559999999999</v>
      </c>
    </row>
    <row r="4454" spans="1:14" x14ac:dyDescent="0.3">
      <c r="A4454" s="10" t="s">
        <v>5227</v>
      </c>
      <c r="B4454" s="11">
        <v>42520</v>
      </c>
      <c r="C4454" s="12" t="s">
        <v>3245</v>
      </c>
      <c r="D4454" s="12" t="s">
        <v>45</v>
      </c>
      <c r="E4454" s="12" t="s">
        <v>3</v>
      </c>
      <c r="F4454" s="12" t="s">
        <v>18</v>
      </c>
      <c r="G4454" s="12">
        <v>239.97</v>
      </c>
      <c r="H4454" s="12">
        <v>14</v>
      </c>
      <c r="I4454" s="12">
        <v>47.994</v>
      </c>
      <c r="J4454" s="13">
        <v>0.09</v>
      </c>
      <c r="K4454" s="12" t="str">
        <f t="shared" si="276"/>
        <v>May</v>
      </c>
      <c r="L4454" s="24">
        <f t="shared" si="277"/>
        <v>0.2</v>
      </c>
      <c r="M4454" s="12">
        <f t="shared" si="278"/>
        <v>17.140714285714285</v>
      </c>
      <c r="N4454" s="19">
        <f t="shared" si="279"/>
        <v>218.37270000000001</v>
      </c>
    </row>
    <row r="4455" spans="1:14" x14ac:dyDescent="0.3">
      <c r="A4455" s="10" t="s">
        <v>5228</v>
      </c>
      <c r="B4455" s="11">
        <v>43057</v>
      </c>
      <c r="C4455" s="12" t="s">
        <v>1297</v>
      </c>
      <c r="D4455" s="12" t="s">
        <v>8</v>
      </c>
      <c r="E4455" s="12" t="s">
        <v>9</v>
      </c>
      <c r="F4455" s="12" t="s">
        <v>18</v>
      </c>
      <c r="G4455" s="12">
        <v>1319.96</v>
      </c>
      <c r="H4455" s="12">
        <v>22</v>
      </c>
      <c r="I4455" s="12">
        <v>263.99200000000002</v>
      </c>
      <c r="J4455" s="13">
        <v>0.08</v>
      </c>
      <c r="K4455" s="12" t="str">
        <f t="shared" si="276"/>
        <v>November</v>
      </c>
      <c r="L4455" s="24">
        <f t="shared" si="277"/>
        <v>0.2</v>
      </c>
      <c r="M4455" s="12">
        <f t="shared" si="278"/>
        <v>59.99818181818182</v>
      </c>
      <c r="N4455" s="19">
        <f t="shared" si="279"/>
        <v>1214.3632</v>
      </c>
    </row>
    <row r="4456" spans="1:14" x14ac:dyDescent="0.3">
      <c r="A4456" s="10" t="s">
        <v>5229</v>
      </c>
      <c r="B4456" s="11">
        <v>43202</v>
      </c>
      <c r="C4456" s="12" t="s">
        <v>321</v>
      </c>
      <c r="D4456" s="12" t="s">
        <v>29</v>
      </c>
      <c r="E4456" s="12" t="s">
        <v>9</v>
      </c>
      <c r="F4456" s="12" t="s">
        <v>4</v>
      </c>
      <c r="G4456" s="12">
        <v>239.96</v>
      </c>
      <c r="H4456" s="12">
        <v>10</v>
      </c>
      <c r="I4456" s="12">
        <v>47.991999999999997</v>
      </c>
      <c r="J4456" s="13">
        <v>0.03</v>
      </c>
      <c r="K4456" s="12" t="str">
        <f t="shared" si="276"/>
        <v>April</v>
      </c>
      <c r="L4456" s="24">
        <f t="shared" si="277"/>
        <v>0.19999999999999998</v>
      </c>
      <c r="M4456" s="12">
        <f t="shared" si="278"/>
        <v>23.996000000000002</v>
      </c>
      <c r="N4456" s="19">
        <f t="shared" si="279"/>
        <v>232.7612</v>
      </c>
    </row>
    <row r="4457" spans="1:14" x14ac:dyDescent="0.3">
      <c r="A4457" s="10" t="s">
        <v>5230</v>
      </c>
      <c r="B4457" s="11">
        <v>42861</v>
      </c>
      <c r="C4457" s="12" t="s">
        <v>847</v>
      </c>
      <c r="D4457" s="12" t="s">
        <v>45</v>
      </c>
      <c r="E4457" s="12" t="s">
        <v>3</v>
      </c>
      <c r="F4457" s="12" t="s">
        <v>10</v>
      </c>
      <c r="G4457" s="12">
        <v>21.552</v>
      </c>
      <c r="H4457" s="12">
        <v>10</v>
      </c>
      <c r="I4457" s="12">
        <v>4.3103999999999996</v>
      </c>
      <c r="J4457" s="13">
        <v>0.08</v>
      </c>
      <c r="K4457" s="12" t="str">
        <f t="shared" si="276"/>
        <v>May</v>
      </c>
      <c r="L4457" s="24">
        <f t="shared" si="277"/>
        <v>0.19999999999999998</v>
      </c>
      <c r="M4457" s="12">
        <f t="shared" si="278"/>
        <v>2.1551999999999998</v>
      </c>
      <c r="N4457" s="19">
        <f t="shared" si="279"/>
        <v>19.827839999999998</v>
      </c>
    </row>
    <row r="4458" spans="1:14" x14ac:dyDescent="0.3">
      <c r="A4458" s="10" t="s">
        <v>5231</v>
      </c>
      <c r="B4458" s="11">
        <v>43020</v>
      </c>
      <c r="C4458" s="12" t="s">
        <v>1188</v>
      </c>
      <c r="D4458" s="12" t="s">
        <v>45</v>
      </c>
      <c r="E4458" s="12" t="s">
        <v>30</v>
      </c>
      <c r="F4458" s="12" t="s">
        <v>10</v>
      </c>
      <c r="G4458" s="12">
        <v>80.28</v>
      </c>
      <c r="H4458" s="12">
        <v>22</v>
      </c>
      <c r="I4458" s="12">
        <v>16.056000000000001</v>
      </c>
      <c r="J4458" s="13">
        <v>0.22</v>
      </c>
      <c r="K4458" s="12" t="str">
        <f t="shared" si="276"/>
        <v>October</v>
      </c>
      <c r="L4458" s="24">
        <f t="shared" si="277"/>
        <v>0.2</v>
      </c>
      <c r="M4458" s="12">
        <f t="shared" si="278"/>
        <v>3.6490909090909089</v>
      </c>
      <c r="N4458" s="19">
        <f t="shared" si="279"/>
        <v>62.618400000000001</v>
      </c>
    </row>
    <row r="4459" spans="1:14" x14ac:dyDescent="0.3">
      <c r="A4459" s="10" t="s">
        <v>5232</v>
      </c>
      <c r="B4459" s="11">
        <v>43220</v>
      </c>
      <c r="C4459" s="12" t="s">
        <v>346</v>
      </c>
      <c r="D4459" s="12" t="s">
        <v>2</v>
      </c>
      <c r="E4459" s="12" t="s">
        <v>9</v>
      </c>
      <c r="F4459" s="12" t="s">
        <v>10</v>
      </c>
      <c r="G4459" s="12">
        <v>9.7799999999999994</v>
      </c>
      <c r="H4459" s="12">
        <v>29</v>
      </c>
      <c r="I4459" s="12">
        <v>1.956</v>
      </c>
      <c r="J4459" s="13">
        <v>0.24</v>
      </c>
      <c r="K4459" s="12" t="str">
        <f t="shared" si="276"/>
        <v>April</v>
      </c>
      <c r="L4459" s="24">
        <f t="shared" si="277"/>
        <v>0.2</v>
      </c>
      <c r="M4459" s="12">
        <f t="shared" si="278"/>
        <v>0.33724137931034481</v>
      </c>
      <c r="N4459" s="19">
        <f t="shared" si="279"/>
        <v>7.4327999999999994</v>
      </c>
    </row>
    <row r="4460" spans="1:14" x14ac:dyDescent="0.3">
      <c r="A4460" s="10" t="s">
        <v>5233</v>
      </c>
      <c r="B4460" s="11">
        <v>43214</v>
      </c>
      <c r="C4460" s="12" t="s">
        <v>1832</v>
      </c>
      <c r="D4460" s="12" t="s">
        <v>45</v>
      </c>
      <c r="E4460" s="12" t="s">
        <v>30</v>
      </c>
      <c r="F4460" s="12" t="s">
        <v>10</v>
      </c>
      <c r="G4460" s="12">
        <v>1.81</v>
      </c>
      <c r="H4460" s="12">
        <v>20</v>
      </c>
      <c r="I4460" s="12">
        <v>0.36199999999999999</v>
      </c>
      <c r="J4460" s="13">
        <v>0.1</v>
      </c>
      <c r="K4460" s="12" t="str">
        <f t="shared" si="276"/>
        <v>April</v>
      </c>
      <c r="L4460" s="24">
        <f t="shared" si="277"/>
        <v>0.19999999999999998</v>
      </c>
      <c r="M4460" s="12">
        <f t="shared" si="278"/>
        <v>9.0499999999999997E-2</v>
      </c>
      <c r="N4460" s="19">
        <f t="shared" si="279"/>
        <v>1.629</v>
      </c>
    </row>
    <row r="4461" spans="1:14" x14ac:dyDescent="0.3">
      <c r="A4461" s="10" t="s">
        <v>5234</v>
      </c>
      <c r="B4461" s="11">
        <v>42587</v>
      </c>
      <c r="C4461" s="12" t="s">
        <v>1778</v>
      </c>
      <c r="D4461" s="12" t="s">
        <v>45</v>
      </c>
      <c r="E4461" s="12" t="s">
        <v>30</v>
      </c>
      <c r="F4461" s="12" t="s">
        <v>10</v>
      </c>
      <c r="G4461" s="12">
        <v>37.94</v>
      </c>
      <c r="H4461" s="12">
        <v>13</v>
      </c>
      <c r="I4461" s="12">
        <v>7.5880000000000001</v>
      </c>
      <c r="J4461" s="13">
        <v>0.18</v>
      </c>
      <c r="K4461" s="12" t="str">
        <f t="shared" si="276"/>
        <v>August</v>
      </c>
      <c r="L4461" s="24">
        <f t="shared" si="277"/>
        <v>0.2</v>
      </c>
      <c r="M4461" s="12">
        <f t="shared" si="278"/>
        <v>2.9184615384615382</v>
      </c>
      <c r="N4461" s="19">
        <f t="shared" si="279"/>
        <v>31.110799999999998</v>
      </c>
    </row>
    <row r="4462" spans="1:14" x14ac:dyDescent="0.3">
      <c r="A4462" s="10" t="s">
        <v>5235</v>
      </c>
      <c r="B4462" s="11">
        <v>42460</v>
      </c>
      <c r="C4462" s="12" t="s">
        <v>2973</v>
      </c>
      <c r="D4462" s="12" t="s">
        <v>8</v>
      </c>
      <c r="E4462" s="12" t="s">
        <v>9</v>
      </c>
      <c r="F4462" s="12" t="s">
        <v>18</v>
      </c>
      <c r="G4462" s="12">
        <v>79.959999999999994</v>
      </c>
      <c r="H4462" s="12">
        <v>29</v>
      </c>
      <c r="I4462" s="12">
        <v>15.992000000000001</v>
      </c>
      <c r="J4462" s="13">
        <v>0.17</v>
      </c>
      <c r="K4462" s="12" t="str">
        <f t="shared" si="276"/>
        <v>March</v>
      </c>
      <c r="L4462" s="24">
        <f t="shared" si="277"/>
        <v>0.20000000000000004</v>
      </c>
      <c r="M4462" s="12">
        <f t="shared" si="278"/>
        <v>2.7572413793103445</v>
      </c>
      <c r="N4462" s="19">
        <f t="shared" si="279"/>
        <v>66.366799999999998</v>
      </c>
    </row>
    <row r="4463" spans="1:14" x14ac:dyDescent="0.3">
      <c r="A4463" s="10" t="s">
        <v>5236</v>
      </c>
      <c r="B4463" s="11">
        <v>43259</v>
      </c>
      <c r="C4463" s="12" t="s">
        <v>1720</v>
      </c>
      <c r="D4463" s="12" t="s">
        <v>45</v>
      </c>
      <c r="E4463" s="12" t="s">
        <v>9</v>
      </c>
      <c r="F4463" s="12" t="s">
        <v>10</v>
      </c>
      <c r="G4463" s="12">
        <v>115.29600000000001</v>
      </c>
      <c r="H4463" s="12">
        <v>3</v>
      </c>
      <c r="I4463" s="12">
        <v>23.059200000000001</v>
      </c>
      <c r="J4463" s="13">
        <v>0.16</v>
      </c>
      <c r="K4463" s="12" t="str">
        <f t="shared" si="276"/>
        <v>June</v>
      </c>
      <c r="L4463" s="24">
        <f t="shared" si="277"/>
        <v>0.19999999999999998</v>
      </c>
      <c r="M4463" s="12">
        <f t="shared" si="278"/>
        <v>38.432000000000002</v>
      </c>
      <c r="N4463" s="19">
        <f t="shared" si="279"/>
        <v>96.848640000000003</v>
      </c>
    </row>
    <row r="4464" spans="1:14" x14ac:dyDescent="0.3">
      <c r="A4464" s="10" t="s">
        <v>5237</v>
      </c>
      <c r="B4464" s="11">
        <v>43143</v>
      </c>
      <c r="C4464" s="12" t="s">
        <v>5238</v>
      </c>
      <c r="D4464" s="12" t="s">
        <v>29</v>
      </c>
      <c r="E4464" s="12" t="s">
        <v>3</v>
      </c>
      <c r="F4464" s="12" t="s">
        <v>18</v>
      </c>
      <c r="G4464" s="12">
        <v>2479.96</v>
      </c>
      <c r="H4464" s="12">
        <v>28</v>
      </c>
      <c r="I4464" s="12">
        <v>495.99200000000002</v>
      </c>
      <c r="J4464" s="13">
        <v>0.06</v>
      </c>
      <c r="K4464" s="12" t="str">
        <f t="shared" si="276"/>
        <v>February</v>
      </c>
      <c r="L4464" s="24">
        <f t="shared" si="277"/>
        <v>0.2</v>
      </c>
      <c r="M4464" s="12">
        <f t="shared" si="278"/>
        <v>88.570000000000007</v>
      </c>
      <c r="N4464" s="19">
        <f t="shared" si="279"/>
        <v>2331.1624000000002</v>
      </c>
    </row>
    <row r="4465" spans="1:14" x14ac:dyDescent="0.3">
      <c r="A4465" s="10" t="s">
        <v>5239</v>
      </c>
      <c r="B4465" s="11">
        <v>42892</v>
      </c>
      <c r="C4465" s="12" t="s">
        <v>867</v>
      </c>
      <c r="D4465" s="12" t="s">
        <v>45</v>
      </c>
      <c r="E4465" s="12" t="s">
        <v>3</v>
      </c>
      <c r="F4465" s="12" t="s">
        <v>18</v>
      </c>
      <c r="G4465" s="12">
        <v>179.94</v>
      </c>
      <c r="H4465" s="12">
        <v>12</v>
      </c>
      <c r="I4465" s="12">
        <v>35.988</v>
      </c>
      <c r="J4465" s="13">
        <v>0.24</v>
      </c>
      <c r="K4465" s="12" t="str">
        <f t="shared" si="276"/>
        <v>June</v>
      </c>
      <c r="L4465" s="24">
        <f t="shared" si="277"/>
        <v>0.2</v>
      </c>
      <c r="M4465" s="12">
        <f t="shared" si="278"/>
        <v>14.994999999999999</v>
      </c>
      <c r="N4465" s="19">
        <f t="shared" si="279"/>
        <v>136.7544</v>
      </c>
    </row>
    <row r="4466" spans="1:14" x14ac:dyDescent="0.3">
      <c r="A4466" s="10" t="s">
        <v>5240</v>
      </c>
      <c r="B4466" s="11">
        <v>42473</v>
      </c>
      <c r="C4466" s="12" t="s">
        <v>700</v>
      </c>
      <c r="D4466" s="12" t="s">
        <v>8</v>
      </c>
      <c r="E4466" s="12" t="s">
        <v>3</v>
      </c>
      <c r="F4466" s="12" t="s">
        <v>10</v>
      </c>
      <c r="G4466" s="12">
        <v>17.43</v>
      </c>
      <c r="H4466" s="12">
        <v>19</v>
      </c>
      <c r="I4466" s="12">
        <v>3.4860000000000002</v>
      </c>
      <c r="J4466" s="13">
        <v>0</v>
      </c>
      <c r="K4466" s="12" t="str">
        <f t="shared" si="276"/>
        <v>April</v>
      </c>
      <c r="L4466" s="24">
        <f t="shared" si="277"/>
        <v>0.2</v>
      </c>
      <c r="M4466" s="12">
        <f t="shared" si="278"/>
        <v>0.91736842105263161</v>
      </c>
      <c r="N4466" s="19">
        <f t="shared" si="279"/>
        <v>17.43</v>
      </c>
    </row>
    <row r="4467" spans="1:14" x14ac:dyDescent="0.3">
      <c r="A4467" s="10" t="s">
        <v>5241</v>
      </c>
      <c r="B4467" s="11">
        <v>43242</v>
      </c>
      <c r="C4467" s="12" t="s">
        <v>313</v>
      </c>
      <c r="D4467" s="12" t="s">
        <v>8</v>
      </c>
      <c r="E4467" s="12" t="s">
        <v>3</v>
      </c>
      <c r="F4467" s="12" t="s">
        <v>4</v>
      </c>
      <c r="G4467" s="12">
        <v>181.98599999999999</v>
      </c>
      <c r="H4467" s="12">
        <v>26</v>
      </c>
      <c r="I4467" s="12">
        <v>36.397199999999998</v>
      </c>
      <c r="J4467" s="13">
        <v>0.04</v>
      </c>
      <c r="K4467" s="12" t="str">
        <f t="shared" si="276"/>
        <v>May</v>
      </c>
      <c r="L4467" s="24">
        <f t="shared" si="277"/>
        <v>0.2</v>
      </c>
      <c r="M4467" s="12">
        <f t="shared" si="278"/>
        <v>6.9994615384615377</v>
      </c>
      <c r="N4467" s="19">
        <f t="shared" si="279"/>
        <v>174.70656</v>
      </c>
    </row>
    <row r="4468" spans="1:14" x14ac:dyDescent="0.3">
      <c r="A4468" s="10" t="s">
        <v>5242</v>
      </c>
      <c r="B4468" s="11">
        <v>43088</v>
      </c>
      <c r="C4468" s="12" t="s">
        <v>74</v>
      </c>
      <c r="D4468" s="12" t="s">
        <v>2</v>
      </c>
      <c r="E4468" s="12" t="s">
        <v>9</v>
      </c>
      <c r="F4468" s="12" t="s">
        <v>4</v>
      </c>
      <c r="G4468" s="12">
        <v>455.97</v>
      </c>
      <c r="H4468" s="12">
        <v>25</v>
      </c>
      <c r="I4468" s="12">
        <v>91.194000000000003</v>
      </c>
      <c r="J4468" s="13">
        <v>0.08</v>
      </c>
      <c r="K4468" s="12" t="str">
        <f t="shared" si="276"/>
        <v>December</v>
      </c>
      <c r="L4468" s="24">
        <f t="shared" si="277"/>
        <v>0.19999999999999998</v>
      </c>
      <c r="M4468" s="12">
        <f t="shared" si="278"/>
        <v>18.238800000000001</v>
      </c>
      <c r="N4468" s="19">
        <f t="shared" si="279"/>
        <v>419.49240000000003</v>
      </c>
    </row>
    <row r="4469" spans="1:14" x14ac:dyDescent="0.3">
      <c r="A4469" s="10" t="s">
        <v>5243</v>
      </c>
      <c r="B4469" s="11">
        <v>43365</v>
      </c>
      <c r="C4469" s="12" t="s">
        <v>1832</v>
      </c>
      <c r="D4469" s="12" t="s">
        <v>45</v>
      </c>
      <c r="E4469" s="12" t="s">
        <v>30</v>
      </c>
      <c r="F4469" s="12" t="s">
        <v>10</v>
      </c>
      <c r="G4469" s="12">
        <v>67.400000000000006</v>
      </c>
      <c r="H4469" s="12">
        <v>3</v>
      </c>
      <c r="I4469" s="12">
        <v>13.48</v>
      </c>
      <c r="J4469" s="13">
        <v>0.03</v>
      </c>
      <c r="K4469" s="12" t="str">
        <f t="shared" si="276"/>
        <v>September</v>
      </c>
      <c r="L4469" s="24">
        <f t="shared" si="277"/>
        <v>0.19999999999999998</v>
      </c>
      <c r="M4469" s="12">
        <f t="shared" si="278"/>
        <v>22.466666666666669</v>
      </c>
      <c r="N4469" s="19">
        <f t="shared" si="279"/>
        <v>65.378</v>
      </c>
    </row>
    <row r="4470" spans="1:14" x14ac:dyDescent="0.3">
      <c r="A4470" s="10" t="s">
        <v>5244</v>
      </c>
      <c r="B4470" s="11">
        <v>43290</v>
      </c>
      <c r="C4470" s="12" t="s">
        <v>2852</v>
      </c>
      <c r="D4470" s="12" t="s">
        <v>8</v>
      </c>
      <c r="E4470" s="12" t="s">
        <v>3</v>
      </c>
      <c r="F4470" s="12" t="s">
        <v>4</v>
      </c>
      <c r="G4470" s="12">
        <v>25.16</v>
      </c>
      <c r="H4470" s="12">
        <v>11</v>
      </c>
      <c r="I4470" s="12">
        <v>5.032</v>
      </c>
      <c r="J4470" s="13">
        <v>0.15</v>
      </c>
      <c r="K4470" s="12" t="str">
        <f t="shared" si="276"/>
        <v>July</v>
      </c>
      <c r="L4470" s="24">
        <f t="shared" si="277"/>
        <v>0.2</v>
      </c>
      <c r="M4470" s="12">
        <f t="shared" si="278"/>
        <v>2.2872727272727271</v>
      </c>
      <c r="N4470" s="19">
        <f t="shared" si="279"/>
        <v>21.385999999999999</v>
      </c>
    </row>
    <row r="4471" spans="1:14" x14ac:dyDescent="0.3">
      <c r="A4471" s="10" t="s">
        <v>5245</v>
      </c>
      <c r="B4471" s="11">
        <v>42336</v>
      </c>
      <c r="C4471" s="12" t="s">
        <v>2068</v>
      </c>
      <c r="D4471" s="12" t="s">
        <v>45</v>
      </c>
      <c r="E4471" s="12" t="s">
        <v>3</v>
      </c>
      <c r="F4471" s="12" t="s">
        <v>10</v>
      </c>
      <c r="G4471" s="12">
        <v>43.68</v>
      </c>
      <c r="H4471" s="12">
        <v>18</v>
      </c>
      <c r="I4471" s="12">
        <v>8.7360000000000007</v>
      </c>
      <c r="J4471" s="13">
        <v>0.03</v>
      </c>
      <c r="K4471" s="12" t="str">
        <f t="shared" si="276"/>
        <v>November</v>
      </c>
      <c r="L4471" s="24">
        <f t="shared" si="277"/>
        <v>0.2</v>
      </c>
      <c r="M4471" s="12">
        <f t="shared" si="278"/>
        <v>2.4266666666666667</v>
      </c>
      <c r="N4471" s="19">
        <f t="shared" si="279"/>
        <v>42.369599999999998</v>
      </c>
    </row>
    <row r="4472" spans="1:14" x14ac:dyDescent="0.3">
      <c r="A4472" s="10" t="s">
        <v>5246</v>
      </c>
      <c r="B4472" s="11">
        <v>42349</v>
      </c>
      <c r="C4472" s="12" t="s">
        <v>4243</v>
      </c>
      <c r="D4472" s="12" t="s">
        <v>8</v>
      </c>
      <c r="E4472" s="12" t="s">
        <v>9</v>
      </c>
      <c r="F4472" s="12" t="s">
        <v>10</v>
      </c>
      <c r="G4472" s="12">
        <v>2.6720000000000002</v>
      </c>
      <c r="H4472" s="12">
        <v>7</v>
      </c>
      <c r="I4472" s="12">
        <v>0.53439999999999999</v>
      </c>
      <c r="J4472" s="13">
        <v>0.1</v>
      </c>
      <c r="K4472" s="12" t="str">
        <f t="shared" si="276"/>
        <v>December</v>
      </c>
      <c r="L4472" s="24">
        <f t="shared" si="277"/>
        <v>0.19999999999999998</v>
      </c>
      <c r="M4472" s="12">
        <f t="shared" si="278"/>
        <v>0.38171428571428573</v>
      </c>
      <c r="N4472" s="19">
        <f t="shared" si="279"/>
        <v>2.4048000000000003</v>
      </c>
    </row>
    <row r="4473" spans="1:14" x14ac:dyDescent="0.3">
      <c r="A4473" s="10" t="s">
        <v>5247</v>
      </c>
      <c r="B4473" s="11">
        <v>43141</v>
      </c>
      <c r="C4473" s="12" t="s">
        <v>1982</v>
      </c>
      <c r="D4473" s="12" t="s">
        <v>8</v>
      </c>
      <c r="E4473" s="12" t="s">
        <v>9</v>
      </c>
      <c r="F4473" s="12" t="s">
        <v>4</v>
      </c>
      <c r="G4473" s="12">
        <v>10.16</v>
      </c>
      <c r="H4473" s="12">
        <v>8</v>
      </c>
      <c r="I4473" s="12">
        <v>2.032</v>
      </c>
      <c r="J4473" s="13">
        <v>0.06</v>
      </c>
      <c r="K4473" s="12" t="str">
        <f t="shared" si="276"/>
        <v>February</v>
      </c>
      <c r="L4473" s="24">
        <f t="shared" si="277"/>
        <v>0.2</v>
      </c>
      <c r="M4473" s="12">
        <f t="shared" si="278"/>
        <v>1.27</v>
      </c>
      <c r="N4473" s="19">
        <f t="shared" si="279"/>
        <v>9.5503999999999998</v>
      </c>
    </row>
    <row r="4474" spans="1:14" x14ac:dyDescent="0.3">
      <c r="A4474" s="10" t="s">
        <v>5248</v>
      </c>
      <c r="B4474" s="11">
        <v>42718</v>
      </c>
      <c r="C4474" s="12" t="s">
        <v>1945</v>
      </c>
      <c r="D4474" s="12" t="s">
        <v>45</v>
      </c>
      <c r="E4474" s="12" t="s">
        <v>9</v>
      </c>
      <c r="F4474" s="12" t="s">
        <v>4</v>
      </c>
      <c r="G4474" s="12">
        <v>6.16</v>
      </c>
      <c r="H4474" s="12">
        <v>5</v>
      </c>
      <c r="I4474" s="12">
        <v>1.232</v>
      </c>
      <c r="J4474" s="13">
        <v>0.02</v>
      </c>
      <c r="K4474" s="12" t="str">
        <f t="shared" si="276"/>
        <v>December</v>
      </c>
      <c r="L4474" s="24">
        <f t="shared" si="277"/>
        <v>0.19999999999999998</v>
      </c>
      <c r="M4474" s="12">
        <f t="shared" si="278"/>
        <v>1.232</v>
      </c>
      <c r="N4474" s="19">
        <f t="shared" si="279"/>
        <v>6.0368000000000004</v>
      </c>
    </row>
    <row r="4475" spans="1:14" x14ac:dyDescent="0.3">
      <c r="A4475" s="10" t="s">
        <v>5249</v>
      </c>
      <c r="B4475" s="11">
        <v>42533</v>
      </c>
      <c r="C4475" s="12" t="s">
        <v>2765</v>
      </c>
      <c r="D4475" s="12" t="s">
        <v>8</v>
      </c>
      <c r="E4475" s="12" t="s">
        <v>3</v>
      </c>
      <c r="F4475" s="12" t="s">
        <v>10</v>
      </c>
      <c r="G4475" s="12">
        <v>6.48</v>
      </c>
      <c r="H4475" s="12">
        <v>9</v>
      </c>
      <c r="I4475" s="12">
        <v>1.296</v>
      </c>
      <c r="J4475" s="13">
        <v>0.19</v>
      </c>
      <c r="K4475" s="12" t="str">
        <f t="shared" si="276"/>
        <v>June</v>
      </c>
      <c r="L4475" s="24">
        <f t="shared" si="277"/>
        <v>0.19999999999999998</v>
      </c>
      <c r="M4475" s="12">
        <f t="shared" si="278"/>
        <v>0.72000000000000008</v>
      </c>
      <c r="N4475" s="19">
        <f t="shared" si="279"/>
        <v>5.2488000000000001</v>
      </c>
    </row>
    <row r="4476" spans="1:14" x14ac:dyDescent="0.3">
      <c r="A4476" s="10" t="s">
        <v>5250</v>
      </c>
      <c r="B4476" s="11">
        <v>43190</v>
      </c>
      <c r="C4476" s="12" t="s">
        <v>2325</v>
      </c>
      <c r="D4476" s="12" t="s">
        <v>29</v>
      </c>
      <c r="E4476" s="12" t="s">
        <v>9</v>
      </c>
      <c r="F4476" s="12" t="s">
        <v>10</v>
      </c>
      <c r="G4476" s="12">
        <v>34.54</v>
      </c>
      <c r="H4476" s="12">
        <v>10</v>
      </c>
      <c r="I4476" s="12">
        <v>6.9080000000000004</v>
      </c>
      <c r="J4476" s="13">
        <v>0.22</v>
      </c>
      <c r="K4476" s="12" t="str">
        <f t="shared" si="276"/>
        <v>March</v>
      </c>
      <c r="L4476" s="24">
        <f t="shared" si="277"/>
        <v>0.2</v>
      </c>
      <c r="M4476" s="12">
        <f t="shared" si="278"/>
        <v>3.4539999999999997</v>
      </c>
      <c r="N4476" s="19">
        <f t="shared" si="279"/>
        <v>26.941199999999998</v>
      </c>
    </row>
    <row r="4477" spans="1:14" x14ac:dyDescent="0.3">
      <c r="A4477" s="10" t="s">
        <v>5251</v>
      </c>
      <c r="B4477" s="11">
        <v>43172</v>
      </c>
      <c r="C4477" s="12" t="s">
        <v>4188</v>
      </c>
      <c r="D4477" s="12" t="s">
        <v>2</v>
      </c>
      <c r="E4477" s="12" t="s">
        <v>30</v>
      </c>
      <c r="F4477" s="12" t="s">
        <v>10</v>
      </c>
      <c r="G4477" s="12">
        <v>19.456</v>
      </c>
      <c r="H4477" s="12">
        <v>16</v>
      </c>
      <c r="I4477" s="12">
        <v>3.8912</v>
      </c>
      <c r="J4477" s="13">
        <v>0.05</v>
      </c>
      <c r="K4477" s="12" t="str">
        <f t="shared" si="276"/>
        <v>March</v>
      </c>
      <c r="L4477" s="24">
        <f t="shared" si="277"/>
        <v>0.2</v>
      </c>
      <c r="M4477" s="12">
        <f t="shared" si="278"/>
        <v>1.216</v>
      </c>
      <c r="N4477" s="19">
        <f t="shared" si="279"/>
        <v>18.4832</v>
      </c>
    </row>
    <row r="4478" spans="1:14" x14ac:dyDescent="0.3">
      <c r="A4478" s="10" t="s">
        <v>5252</v>
      </c>
      <c r="B4478" s="11">
        <v>42136</v>
      </c>
      <c r="C4478" s="12" t="s">
        <v>346</v>
      </c>
      <c r="D4478" s="12" t="s">
        <v>2</v>
      </c>
      <c r="E4478" s="12" t="s">
        <v>9</v>
      </c>
      <c r="F4478" s="12" t="s">
        <v>10</v>
      </c>
      <c r="G4478" s="12">
        <v>98.376000000000005</v>
      </c>
      <c r="H4478" s="12">
        <v>4</v>
      </c>
      <c r="I4478" s="12">
        <v>19.6752</v>
      </c>
      <c r="J4478" s="13">
        <v>0.19</v>
      </c>
      <c r="K4478" s="12" t="str">
        <f t="shared" si="276"/>
        <v>May</v>
      </c>
      <c r="L4478" s="24">
        <f t="shared" si="277"/>
        <v>0.19999999999999998</v>
      </c>
      <c r="M4478" s="12">
        <f t="shared" si="278"/>
        <v>24.594000000000001</v>
      </c>
      <c r="N4478" s="19">
        <f t="shared" si="279"/>
        <v>79.684560000000005</v>
      </c>
    </row>
    <row r="4479" spans="1:14" x14ac:dyDescent="0.3">
      <c r="A4479" s="10" t="s">
        <v>5253</v>
      </c>
      <c r="B4479" s="11">
        <v>43081</v>
      </c>
      <c r="C4479" s="12" t="s">
        <v>582</v>
      </c>
      <c r="D4479" s="12" t="s">
        <v>45</v>
      </c>
      <c r="E4479" s="12" t="s">
        <v>3</v>
      </c>
      <c r="F4479" s="12" t="s">
        <v>4</v>
      </c>
      <c r="G4479" s="12">
        <v>383.64</v>
      </c>
      <c r="H4479" s="12">
        <v>3</v>
      </c>
      <c r="I4479" s="12">
        <v>76.727999999999994</v>
      </c>
      <c r="J4479" s="13">
        <v>0.22</v>
      </c>
      <c r="K4479" s="12" t="str">
        <f t="shared" si="276"/>
        <v>December</v>
      </c>
      <c r="L4479" s="24">
        <f t="shared" si="277"/>
        <v>0.19999999999999998</v>
      </c>
      <c r="M4479" s="12">
        <f t="shared" si="278"/>
        <v>127.88</v>
      </c>
      <c r="N4479" s="19">
        <f t="shared" si="279"/>
        <v>299.23919999999998</v>
      </c>
    </row>
    <row r="4480" spans="1:14" x14ac:dyDescent="0.3">
      <c r="A4480" s="10" t="s">
        <v>5254</v>
      </c>
      <c r="B4480" s="11">
        <v>43352</v>
      </c>
      <c r="C4480" s="12" t="s">
        <v>4078</v>
      </c>
      <c r="D4480" s="12" t="s">
        <v>8</v>
      </c>
      <c r="E4480" s="12" t="s">
        <v>3</v>
      </c>
      <c r="F4480" s="12" t="s">
        <v>10</v>
      </c>
      <c r="G4480" s="12">
        <v>6.56</v>
      </c>
      <c r="H4480" s="12">
        <v>15</v>
      </c>
      <c r="I4480" s="12">
        <v>1.3120000000000001</v>
      </c>
      <c r="J4480" s="13">
        <v>0.25</v>
      </c>
      <c r="K4480" s="12" t="str">
        <f t="shared" si="276"/>
        <v>September</v>
      </c>
      <c r="L4480" s="24">
        <f t="shared" si="277"/>
        <v>0.2</v>
      </c>
      <c r="M4480" s="12">
        <f t="shared" si="278"/>
        <v>0.4373333333333333</v>
      </c>
      <c r="N4480" s="19">
        <f t="shared" si="279"/>
        <v>4.92</v>
      </c>
    </row>
    <row r="4481" spans="1:14" x14ac:dyDescent="0.3">
      <c r="A4481" s="10" t="s">
        <v>5255</v>
      </c>
      <c r="B4481" s="11">
        <v>43200</v>
      </c>
      <c r="C4481" s="12" t="s">
        <v>105</v>
      </c>
      <c r="D4481" s="12" t="s">
        <v>29</v>
      </c>
      <c r="E4481" s="12" t="s">
        <v>30</v>
      </c>
      <c r="F4481" s="12" t="s">
        <v>4</v>
      </c>
      <c r="G4481" s="12">
        <v>19.98</v>
      </c>
      <c r="H4481" s="12">
        <v>11</v>
      </c>
      <c r="I4481" s="12">
        <v>3.996</v>
      </c>
      <c r="J4481" s="13">
        <v>0.21</v>
      </c>
      <c r="K4481" s="12" t="str">
        <f t="shared" si="276"/>
        <v>April</v>
      </c>
      <c r="L4481" s="24">
        <f t="shared" si="277"/>
        <v>0.19999999999999998</v>
      </c>
      <c r="M4481" s="12">
        <f t="shared" si="278"/>
        <v>1.8163636363636364</v>
      </c>
      <c r="N4481" s="19">
        <f t="shared" si="279"/>
        <v>15.7842</v>
      </c>
    </row>
    <row r="4482" spans="1:14" x14ac:dyDescent="0.3">
      <c r="A4482" s="10" t="s">
        <v>5256</v>
      </c>
      <c r="B4482" s="11">
        <v>42983</v>
      </c>
      <c r="C4482" s="12" t="s">
        <v>105</v>
      </c>
      <c r="D4482" s="12" t="s">
        <v>29</v>
      </c>
      <c r="E4482" s="12" t="s">
        <v>30</v>
      </c>
      <c r="F4482" s="12" t="s">
        <v>10</v>
      </c>
      <c r="G4482" s="12">
        <v>8</v>
      </c>
      <c r="H4482" s="12">
        <v>22</v>
      </c>
      <c r="I4482" s="12">
        <v>1.6</v>
      </c>
      <c r="J4482" s="13">
        <v>0.18</v>
      </c>
      <c r="K4482" s="12" t="str">
        <f t="shared" ref="K4482:K4545" si="280">TEXT(B4482,"mmmm")</f>
        <v>September</v>
      </c>
      <c r="L4482" s="24">
        <f t="shared" ref="L4482:L4545" si="281">I4482/G4482</f>
        <v>0.2</v>
      </c>
      <c r="M4482" s="12">
        <f t="shared" ref="M4482:M4545" si="282">G4482/H4482</f>
        <v>0.36363636363636365</v>
      </c>
      <c r="N4482" s="19">
        <f t="shared" ref="N4482:N4545" si="283">G4482-(G4482*J4482)</f>
        <v>6.5600000000000005</v>
      </c>
    </row>
    <row r="4483" spans="1:14" x14ac:dyDescent="0.3">
      <c r="A4483" s="10" t="s">
        <v>5257</v>
      </c>
      <c r="B4483" s="11">
        <v>42353</v>
      </c>
      <c r="C4483" s="12" t="s">
        <v>416</v>
      </c>
      <c r="D4483" s="12" t="s">
        <v>8</v>
      </c>
      <c r="E4483" s="12" t="s">
        <v>3</v>
      </c>
      <c r="F4483" s="12" t="s">
        <v>4</v>
      </c>
      <c r="G4483" s="12">
        <v>6.16</v>
      </c>
      <c r="H4483" s="12">
        <v>14</v>
      </c>
      <c r="I4483" s="12">
        <v>1.232</v>
      </c>
      <c r="J4483" s="13">
        <v>0.1</v>
      </c>
      <c r="K4483" s="12" t="str">
        <f t="shared" si="280"/>
        <v>December</v>
      </c>
      <c r="L4483" s="24">
        <f t="shared" si="281"/>
        <v>0.19999999999999998</v>
      </c>
      <c r="M4483" s="12">
        <f t="shared" si="282"/>
        <v>0.44</v>
      </c>
      <c r="N4483" s="19">
        <f t="shared" si="283"/>
        <v>5.5440000000000005</v>
      </c>
    </row>
    <row r="4484" spans="1:14" x14ac:dyDescent="0.3">
      <c r="A4484" s="10" t="s">
        <v>5258</v>
      </c>
      <c r="B4484" s="11">
        <v>43434</v>
      </c>
      <c r="C4484" s="12" t="s">
        <v>568</v>
      </c>
      <c r="D4484" s="12" t="s">
        <v>8</v>
      </c>
      <c r="E4484" s="12" t="s">
        <v>30</v>
      </c>
      <c r="F4484" s="12" t="s">
        <v>10</v>
      </c>
      <c r="G4484" s="12">
        <v>83.56</v>
      </c>
      <c r="H4484" s="12">
        <v>24</v>
      </c>
      <c r="I4484" s="12">
        <v>16.712</v>
      </c>
      <c r="J4484" s="13">
        <v>0.04</v>
      </c>
      <c r="K4484" s="12" t="str">
        <f t="shared" si="280"/>
        <v>November</v>
      </c>
      <c r="L4484" s="24">
        <f t="shared" si="281"/>
        <v>0.19999999999999998</v>
      </c>
      <c r="M4484" s="12">
        <f t="shared" si="282"/>
        <v>3.4816666666666669</v>
      </c>
      <c r="N4484" s="19">
        <f t="shared" si="283"/>
        <v>80.217600000000004</v>
      </c>
    </row>
    <row r="4485" spans="1:14" x14ac:dyDescent="0.3">
      <c r="A4485" s="10" t="s">
        <v>5259</v>
      </c>
      <c r="B4485" s="11">
        <v>42448</v>
      </c>
      <c r="C4485" s="12" t="s">
        <v>1174</v>
      </c>
      <c r="D4485" s="12" t="s">
        <v>45</v>
      </c>
      <c r="E4485" s="12" t="s">
        <v>3</v>
      </c>
      <c r="F4485" s="12" t="s">
        <v>10</v>
      </c>
      <c r="G4485" s="12">
        <v>10.9</v>
      </c>
      <c r="H4485" s="12">
        <v>16</v>
      </c>
      <c r="I4485" s="12">
        <v>2.1800000000000002</v>
      </c>
      <c r="J4485" s="13">
        <v>0.02</v>
      </c>
      <c r="K4485" s="12" t="str">
        <f t="shared" si="280"/>
        <v>March</v>
      </c>
      <c r="L4485" s="24">
        <f t="shared" si="281"/>
        <v>0.2</v>
      </c>
      <c r="M4485" s="12">
        <f t="shared" si="282"/>
        <v>0.68125000000000002</v>
      </c>
      <c r="N4485" s="19">
        <f t="shared" si="283"/>
        <v>10.682</v>
      </c>
    </row>
    <row r="4486" spans="1:14" x14ac:dyDescent="0.3">
      <c r="A4486" s="10" t="s">
        <v>5260</v>
      </c>
      <c r="B4486" s="11">
        <v>42204</v>
      </c>
      <c r="C4486" s="12" t="s">
        <v>3630</v>
      </c>
      <c r="D4486" s="12" t="s">
        <v>8</v>
      </c>
      <c r="E4486" s="12" t="s">
        <v>30</v>
      </c>
      <c r="F4486" s="12" t="s">
        <v>10</v>
      </c>
      <c r="G4486" s="12">
        <v>6.0960000000000001</v>
      </c>
      <c r="H4486" s="12">
        <v>23</v>
      </c>
      <c r="I4486" s="12">
        <v>1.2192000000000001</v>
      </c>
      <c r="J4486" s="13">
        <v>0.16</v>
      </c>
      <c r="K4486" s="12" t="str">
        <f t="shared" si="280"/>
        <v>July</v>
      </c>
      <c r="L4486" s="24">
        <f t="shared" si="281"/>
        <v>0.2</v>
      </c>
      <c r="M4486" s="12">
        <f t="shared" si="282"/>
        <v>0.26504347826086955</v>
      </c>
      <c r="N4486" s="19">
        <f t="shared" si="283"/>
        <v>5.1206399999999999</v>
      </c>
    </row>
    <row r="4487" spans="1:14" x14ac:dyDescent="0.3">
      <c r="A4487" s="10" t="s">
        <v>5261</v>
      </c>
      <c r="B4487" s="11">
        <v>42959</v>
      </c>
      <c r="C4487" s="12" t="s">
        <v>485</v>
      </c>
      <c r="D4487" s="12" t="s">
        <v>8</v>
      </c>
      <c r="E4487" s="12" t="s">
        <v>3</v>
      </c>
      <c r="F4487" s="12" t="s">
        <v>10</v>
      </c>
      <c r="G4487" s="12">
        <v>34.049999999999997</v>
      </c>
      <c r="H4487" s="12">
        <v>23</v>
      </c>
      <c r="I4487" s="12">
        <v>6.81</v>
      </c>
      <c r="J4487" s="13">
        <v>0.25</v>
      </c>
      <c r="K4487" s="12" t="str">
        <f t="shared" si="280"/>
        <v>August</v>
      </c>
      <c r="L4487" s="24">
        <f t="shared" si="281"/>
        <v>0.2</v>
      </c>
      <c r="M4487" s="12">
        <f t="shared" si="282"/>
        <v>1.4804347826086954</v>
      </c>
      <c r="N4487" s="19">
        <f t="shared" si="283"/>
        <v>25.537499999999998</v>
      </c>
    </row>
    <row r="4488" spans="1:14" x14ac:dyDescent="0.3">
      <c r="A4488" s="10" t="s">
        <v>5262</v>
      </c>
      <c r="B4488" s="11">
        <v>42290</v>
      </c>
      <c r="C4488" s="12" t="s">
        <v>2125</v>
      </c>
      <c r="D4488" s="12" t="s">
        <v>8</v>
      </c>
      <c r="E4488" s="12" t="s">
        <v>9</v>
      </c>
      <c r="F4488" s="12" t="s">
        <v>4</v>
      </c>
      <c r="G4488" s="12">
        <v>245.98</v>
      </c>
      <c r="H4488" s="12">
        <v>21</v>
      </c>
      <c r="I4488" s="12">
        <v>49.195999999999998</v>
      </c>
      <c r="J4488" s="13">
        <v>7.0000000000000007E-2</v>
      </c>
      <c r="K4488" s="12" t="str">
        <f t="shared" si="280"/>
        <v>October</v>
      </c>
      <c r="L4488" s="24">
        <f t="shared" si="281"/>
        <v>0.2</v>
      </c>
      <c r="M4488" s="12">
        <f t="shared" si="282"/>
        <v>11.713333333333333</v>
      </c>
      <c r="N4488" s="19">
        <f t="shared" si="283"/>
        <v>228.76139999999998</v>
      </c>
    </row>
    <row r="4489" spans="1:14" x14ac:dyDescent="0.3">
      <c r="A4489" s="10" t="s">
        <v>5263</v>
      </c>
      <c r="B4489" s="11">
        <v>43423</v>
      </c>
      <c r="C4489" s="12" t="s">
        <v>1420</v>
      </c>
      <c r="D4489" s="12" t="s">
        <v>2</v>
      </c>
      <c r="E4489" s="12" t="s">
        <v>3</v>
      </c>
      <c r="F4489" s="12" t="s">
        <v>10</v>
      </c>
      <c r="G4489" s="12">
        <v>59.912999999999997</v>
      </c>
      <c r="H4489" s="12">
        <v>18</v>
      </c>
      <c r="I4489" s="12">
        <v>11.9826</v>
      </c>
      <c r="J4489" s="13">
        <v>0.19</v>
      </c>
      <c r="K4489" s="12" t="str">
        <f t="shared" si="280"/>
        <v>November</v>
      </c>
      <c r="L4489" s="24">
        <f t="shared" si="281"/>
        <v>0.2</v>
      </c>
      <c r="M4489" s="12">
        <f t="shared" si="282"/>
        <v>3.3285</v>
      </c>
      <c r="N4489" s="19">
        <f t="shared" si="283"/>
        <v>48.529529999999994</v>
      </c>
    </row>
    <row r="4490" spans="1:14" x14ac:dyDescent="0.3">
      <c r="A4490" s="10" t="s">
        <v>5264</v>
      </c>
      <c r="B4490" s="11">
        <v>43367</v>
      </c>
      <c r="C4490" s="12" t="s">
        <v>566</v>
      </c>
      <c r="D4490" s="12" t="s">
        <v>29</v>
      </c>
      <c r="E4490" s="12" t="s">
        <v>9</v>
      </c>
      <c r="F4490" s="12" t="s">
        <v>18</v>
      </c>
      <c r="G4490" s="12">
        <v>391.98</v>
      </c>
      <c r="H4490" s="12">
        <v>10</v>
      </c>
      <c r="I4490" s="12">
        <v>78.396000000000001</v>
      </c>
      <c r="J4490" s="13">
        <v>0.24</v>
      </c>
      <c r="K4490" s="12" t="str">
        <f t="shared" si="280"/>
        <v>September</v>
      </c>
      <c r="L4490" s="24">
        <f t="shared" si="281"/>
        <v>0.19999999999999998</v>
      </c>
      <c r="M4490" s="12">
        <f t="shared" si="282"/>
        <v>39.198</v>
      </c>
      <c r="N4490" s="19">
        <f t="shared" si="283"/>
        <v>297.90480000000002</v>
      </c>
    </row>
    <row r="4491" spans="1:14" x14ac:dyDescent="0.3">
      <c r="A4491" s="10" t="s">
        <v>5265</v>
      </c>
      <c r="B4491" s="11">
        <v>42638</v>
      </c>
      <c r="C4491" s="12" t="s">
        <v>5266</v>
      </c>
      <c r="D4491" s="12" t="s">
        <v>45</v>
      </c>
      <c r="E4491" s="12" t="s">
        <v>3</v>
      </c>
      <c r="F4491" s="12" t="s">
        <v>10</v>
      </c>
      <c r="G4491" s="12">
        <v>68.62</v>
      </c>
      <c r="H4491" s="12">
        <v>20</v>
      </c>
      <c r="I4491" s="12">
        <v>13.724</v>
      </c>
      <c r="J4491" s="13">
        <v>0.17</v>
      </c>
      <c r="K4491" s="12" t="str">
        <f t="shared" si="280"/>
        <v>September</v>
      </c>
      <c r="L4491" s="24">
        <f t="shared" si="281"/>
        <v>0.19999999999999998</v>
      </c>
      <c r="M4491" s="12">
        <f t="shared" si="282"/>
        <v>3.431</v>
      </c>
      <c r="N4491" s="19">
        <f t="shared" si="283"/>
        <v>56.954599999999999</v>
      </c>
    </row>
    <row r="4492" spans="1:14" x14ac:dyDescent="0.3">
      <c r="A4492" s="10" t="s">
        <v>5267</v>
      </c>
      <c r="B4492" s="11">
        <v>43144</v>
      </c>
      <c r="C4492" s="12" t="s">
        <v>3335</v>
      </c>
      <c r="D4492" s="12" t="s">
        <v>8</v>
      </c>
      <c r="E4492" s="12" t="s">
        <v>3</v>
      </c>
      <c r="F4492" s="12" t="s">
        <v>10</v>
      </c>
      <c r="G4492" s="12">
        <v>25.02</v>
      </c>
      <c r="H4492" s="12">
        <v>23</v>
      </c>
      <c r="I4492" s="12">
        <v>5.0039999999999996</v>
      </c>
      <c r="J4492" s="13">
        <v>0.12</v>
      </c>
      <c r="K4492" s="12" t="str">
        <f t="shared" si="280"/>
        <v>February</v>
      </c>
      <c r="L4492" s="24">
        <f t="shared" si="281"/>
        <v>0.19999999999999998</v>
      </c>
      <c r="M4492" s="12">
        <f t="shared" si="282"/>
        <v>1.0878260869565217</v>
      </c>
      <c r="N4492" s="19">
        <f t="shared" si="283"/>
        <v>22.017600000000002</v>
      </c>
    </row>
    <row r="4493" spans="1:14" x14ac:dyDescent="0.3">
      <c r="A4493" s="10" t="s">
        <v>5268</v>
      </c>
      <c r="B4493" s="11">
        <v>42073</v>
      </c>
      <c r="C4493" s="12" t="s">
        <v>552</v>
      </c>
      <c r="D4493" s="12" t="s">
        <v>2</v>
      </c>
      <c r="E4493" s="12" t="s">
        <v>3</v>
      </c>
      <c r="F4493" s="12" t="s">
        <v>10</v>
      </c>
      <c r="G4493" s="12">
        <v>55.984000000000002</v>
      </c>
      <c r="H4493" s="12">
        <v>2</v>
      </c>
      <c r="I4493" s="12">
        <v>11.1968</v>
      </c>
      <c r="J4493" s="13">
        <v>7.0000000000000007E-2</v>
      </c>
      <c r="K4493" s="12" t="str">
        <f t="shared" si="280"/>
        <v>March</v>
      </c>
      <c r="L4493" s="24">
        <f t="shared" si="281"/>
        <v>0.19999999999999998</v>
      </c>
      <c r="M4493" s="12">
        <f t="shared" si="282"/>
        <v>27.992000000000001</v>
      </c>
      <c r="N4493" s="19">
        <f t="shared" si="283"/>
        <v>52.06512</v>
      </c>
    </row>
    <row r="4494" spans="1:14" x14ac:dyDescent="0.3">
      <c r="A4494" s="10" t="s">
        <v>5269</v>
      </c>
      <c r="B4494" s="11">
        <v>42974</v>
      </c>
      <c r="C4494" s="12" t="s">
        <v>1720</v>
      </c>
      <c r="D4494" s="12" t="s">
        <v>45</v>
      </c>
      <c r="E4494" s="12" t="s">
        <v>9</v>
      </c>
      <c r="F4494" s="12" t="s">
        <v>10</v>
      </c>
      <c r="G4494" s="12">
        <v>14.16</v>
      </c>
      <c r="H4494" s="12">
        <v>21</v>
      </c>
      <c r="I4494" s="12">
        <v>2.8319999999999999</v>
      </c>
      <c r="J4494" s="13">
        <v>0.08</v>
      </c>
      <c r="K4494" s="12" t="str">
        <f t="shared" si="280"/>
        <v>August</v>
      </c>
      <c r="L4494" s="24">
        <f t="shared" si="281"/>
        <v>0.19999999999999998</v>
      </c>
      <c r="M4494" s="12">
        <f t="shared" si="282"/>
        <v>0.67428571428571427</v>
      </c>
      <c r="N4494" s="19">
        <f t="shared" si="283"/>
        <v>13.027200000000001</v>
      </c>
    </row>
    <row r="4495" spans="1:14" x14ac:dyDescent="0.3">
      <c r="A4495" s="10" t="s">
        <v>5270</v>
      </c>
      <c r="B4495" s="11">
        <v>42441</v>
      </c>
      <c r="C4495" s="12" t="s">
        <v>2163</v>
      </c>
      <c r="D4495" s="12" t="s">
        <v>29</v>
      </c>
      <c r="E4495" s="12" t="s">
        <v>9</v>
      </c>
      <c r="F4495" s="12" t="s">
        <v>10</v>
      </c>
      <c r="G4495" s="12">
        <v>590.35199999999998</v>
      </c>
      <c r="H4495" s="12">
        <v>5</v>
      </c>
      <c r="I4495" s="12">
        <v>118.07040000000001</v>
      </c>
      <c r="J4495" s="13">
        <v>0.1</v>
      </c>
      <c r="K4495" s="12" t="str">
        <f t="shared" si="280"/>
        <v>March</v>
      </c>
      <c r="L4495" s="24">
        <f t="shared" si="281"/>
        <v>0.2</v>
      </c>
      <c r="M4495" s="12">
        <f t="shared" si="282"/>
        <v>118.07039999999999</v>
      </c>
      <c r="N4495" s="19">
        <f t="shared" si="283"/>
        <v>531.31679999999994</v>
      </c>
    </row>
    <row r="4496" spans="1:14" x14ac:dyDescent="0.3">
      <c r="A4496" s="10" t="s">
        <v>5271</v>
      </c>
      <c r="B4496" s="11">
        <v>42998</v>
      </c>
      <c r="C4496" s="12" t="s">
        <v>2262</v>
      </c>
      <c r="D4496" s="12" t="s">
        <v>45</v>
      </c>
      <c r="E4496" s="12" t="s">
        <v>9</v>
      </c>
      <c r="F4496" s="12" t="s">
        <v>4</v>
      </c>
      <c r="G4496" s="12">
        <v>17.088000000000001</v>
      </c>
      <c r="H4496" s="12">
        <v>12</v>
      </c>
      <c r="I4496" s="12">
        <v>3.4176000000000002</v>
      </c>
      <c r="J4496" s="13">
        <v>0.03</v>
      </c>
      <c r="K4496" s="12" t="str">
        <f t="shared" si="280"/>
        <v>September</v>
      </c>
      <c r="L4496" s="24">
        <f t="shared" si="281"/>
        <v>0.2</v>
      </c>
      <c r="M4496" s="12">
        <f t="shared" si="282"/>
        <v>1.4240000000000002</v>
      </c>
      <c r="N4496" s="19">
        <f t="shared" si="283"/>
        <v>16.57536</v>
      </c>
    </row>
    <row r="4497" spans="1:14" x14ac:dyDescent="0.3">
      <c r="A4497" s="10" t="s">
        <v>5272</v>
      </c>
      <c r="B4497" s="11">
        <v>43184</v>
      </c>
      <c r="C4497" s="12" t="s">
        <v>904</v>
      </c>
      <c r="D4497" s="12" t="s">
        <v>8</v>
      </c>
      <c r="E4497" s="12" t="s">
        <v>3</v>
      </c>
      <c r="F4497" s="12" t="s">
        <v>10</v>
      </c>
      <c r="G4497" s="12">
        <v>11.05</v>
      </c>
      <c r="H4497" s="12">
        <v>11</v>
      </c>
      <c r="I4497" s="12">
        <v>2.21</v>
      </c>
      <c r="J4497" s="13">
        <v>0.05</v>
      </c>
      <c r="K4497" s="12" t="str">
        <f t="shared" si="280"/>
        <v>March</v>
      </c>
      <c r="L4497" s="24">
        <f t="shared" si="281"/>
        <v>0.19999999999999998</v>
      </c>
      <c r="M4497" s="12">
        <f t="shared" si="282"/>
        <v>1.0045454545454546</v>
      </c>
      <c r="N4497" s="19">
        <f t="shared" si="283"/>
        <v>10.4975</v>
      </c>
    </row>
    <row r="4498" spans="1:14" x14ac:dyDescent="0.3">
      <c r="A4498" s="10" t="s">
        <v>5273</v>
      </c>
      <c r="B4498" s="11">
        <v>42533</v>
      </c>
      <c r="C4498" s="12" t="s">
        <v>2739</v>
      </c>
      <c r="D4498" s="12" t="s">
        <v>29</v>
      </c>
      <c r="E4498" s="12" t="s">
        <v>3</v>
      </c>
      <c r="F4498" s="12" t="s">
        <v>10</v>
      </c>
      <c r="G4498" s="12">
        <v>7.78</v>
      </c>
      <c r="H4498" s="12">
        <v>24</v>
      </c>
      <c r="I4498" s="12">
        <v>1.556</v>
      </c>
      <c r="J4498" s="13">
        <v>0.02</v>
      </c>
      <c r="K4498" s="12" t="str">
        <f t="shared" si="280"/>
        <v>June</v>
      </c>
      <c r="L4498" s="24">
        <f t="shared" si="281"/>
        <v>0.2</v>
      </c>
      <c r="M4498" s="12">
        <f t="shared" si="282"/>
        <v>0.32416666666666666</v>
      </c>
      <c r="N4498" s="19">
        <f t="shared" si="283"/>
        <v>7.6244000000000005</v>
      </c>
    </row>
    <row r="4499" spans="1:14" x14ac:dyDescent="0.3">
      <c r="A4499" s="10" t="s">
        <v>5274</v>
      </c>
      <c r="B4499" s="11">
        <v>43343</v>
      </c>
      <c r="C4499" s="12" t="s">
        <v>5275</v>
      </c>
      <c r="D4499" s="12" t="s">
        <v>2</v>
      </c>
      <c r="E4499" s="12" t="s">
        <v>3</v>
      </c>
      <c r="F4499" s="12" t="s">
        <v>18</v>
      </c>
      <c r="G4499" s="12">
        <v>659.9</v>
      </c>
      <c r="H4499" s="12">
        <v>25</v>
      </c>
      <c r="I4499" s="12">
        <v>131.97999999999999</v>
      </c>
      <c r="J4499" s="13">
        <v>0.06</v>
      </c>
      <c r="K4499" s="12" t="str">
        <f t="shared" si="280"/>
        <v>August</v>
      </c>
      <c r="L4499" s="24">
        <f t="shared" si="281"/>
        <v>0.19999999999999998</v>
      </c>
      <c r="M4499" s="12">
        <f t="shared" si="282"/>
        <v>26.396000000000001</v>
      </c>
      <c r="N4499" s="19">
        <f t="shared" si="283"/>
        <v>620.30600000000004</v>
      </c>
    </row>
    <row r="4500" spans="1:14" x14ac:dyDescent="0.3">
      <c r="A4500" s="10" t="s">
        <v>5276</v>
      </c>
      <c r="B4500" s="11">
        <v>42500</v>
      </c>
      <c r="C4500" s="12" t="s">
        <v>304</v>
      </c>
      <c r="D4500" s="12" t="s">
        <v>45</v>
      </c>
      <c r="E4500" s="12" t="s">
        <v>3</v>
      </c>
      <c r="F4500" s="12" t="s">
        <v>18</v>
      </c>
      <c r="G4500" s="12">
        <v>53.04</v>
      </c>
      <c r="H4500" s="12">
        <v>14</v>
      </c>
      <c r="I4500" s="12">
        <v>10.608000000000001</v>
      </c>
      <c r="J4500" s="13">
        <v>0.12</v>
      </c>
      <c r="K4500" s="12" t="str">
        <f t="shared" si="280"/>
        <v>May</v>
      </c>
      <c r="L4500" s="24">
        <f t="shared" si="281"/>
        <v>0.2</v>
      </c>
      <c r="M4500" s="12">
        <f t="shared" si="282"/>
        <v>3.7885714285714287</v>
      </c>
      <c r="N4500" s="19">
        <f t="shared" si="283"/>
        <v>46.675199999999997</v>
      </c>
    </row>
    <row r="4501" spans="1:14" x14ac:dyDescent="0.3">
      <c r="A4501" s="10" t="s">
        <v>5277</v>
      </c>
      <c r="B4501" s="11">
        <v>43330</v>
      </c>
      <c r="C4501" s="12" t="s">
        <v>1115</v>
      </c>
      <c r="D4501" s="12" t="s">
        <v>8</v>
      </c>
      <c r="E4501" s="12" t="s">
        <v>9</v>
      </c>
      <c r="F4501" s="12" t="s">
        <v>18</v>
      </c>
      <c r="G4501" s="12">
        <v>843.9</v>
      </c>
      <c r="H4501" s="12">
        <v>17</v>
      </c>
      <c r="I4501" s="12">
        <v>168.78</v>
      </c>
      <c r="J4501" s="13">
        <v>0.04</v>
      </c>
      <c r="K4501" s="12" t="str">
        <f t="shared" si="280"/>
        <v>August</v>
      </c>
      <c r="L4501" s="24">
        <f t="shared" si="281"/>
        <v>0.2</v>
      </c>
      <c r="M4501" s="12">
        <f t="shared" si="282"/>
        <v>49.641176470588235</v>
      </c>
      <c r="N4501" s="19">
        <f t="shared" si="283"/>
        <v>810.14400000000001</v>
      </c>
    </row>
    <row r="4502" spans="1:14" x14ac:dyDescent="0.3">
      <c r="A4502" s="10" t="s">
        <v>5278</v>
      </c>
      <c r="B4502" s="11">
        <v>42768</v>
      </c>
      <c r="C4502" s="12" t="s">
        <v>1875</v>
      </c>
      <c r="D4502" s="12" t="s">
        <v>8</v>
      </c>
      <c r="E4502" s="12" t="s">
        <v>3</v>
      </c>
      <c r="F4502" s="12" t="s">
        <v>10</v>
      </c>
      <c r="G4502" s="12">
        <v>117.96</v>
      </c>
      <c r="H4502" s="12">
        <v>20</v>
      </c>
      <c r="I4502" s="12">
        <v>23.591999999999999</v>
      </c>
      <c r="J4502" s="13">
        <v>0</v>
      </c>
      <c r="K4502" s="12" t="str">
        <f t="shared" si="280"/>
        <v>February</v>
      </c>
      <c r="L4502" s="24">
        <f t="shared" si="281"/>
        <v>0.2</v>
      </c>
      <c r="M4502" s="12">
        <f t="shared" si="282"/>
        <v>5.8979999999999997</v>
      </c>
      <c r="N4502" s="19">
        <f t="shared" si="283"/>
        <v>117.96</v>
      </c>
    </row>
    <row r="4503" spans="1:14" x14ac:dyDescent="0.3">
      <c r="A4503" s="10" t="s">
        <v>5279</v>
      </c>
      <c r="B4503" s="11">
        <v>42970</v>
      </c>
      <c r="C4503" s="12" t="s">
        <v>3830</v>
      </c>
      <c r="D4503" s="12" t="s">
        <v>45</v>
      </c>
      <c r="E4503" s="12" t="s">
        <v>9</v>
      </c>
      <c r="F4503" s="12" t="s">
        <v>10</v>
      </c>
      <c r="G4503" s="12">
        <v>21.3</v>
      </c>
      <c r="H4503" s="12">
        <v>13</v>
      </c>
      <c r="I4503" s="12">
        <v>4.26</v>
      </c>
      <c r="J4503" s="13">
        <v>0.08</v>
      </c>
      <c r="K4503" s="12" t="str">
        <f t="shared" si="280"/>
        <v>August</v>
      </c>
      <c r="L4503" s="24">
        <f t="shared" si="281"/>
        <v>0.19999999999999998</v>
      </c>
      <c r="M4503" s="12">
        <f t="shared" si="282"/>
        <v>1.6384615384615384</v>
      </c>
      <c r="N4503" s="19">
        <f t="shared" si="283"/>
        <v>19.596</v>
      </c>
    </row>
    <row r="4504" spans="1:14" x14ac:dyDescent="0.3">
      <c r="A4504" s="10" t="s">
        <v>5280</v>
      </c>
      <c r="B4504" s="11">
        <v>43281</v>
      </c>
      <c r="C4504" s="12" t="s">
        <v>7</v>
      </c>
      <c r="D4504" s="12" t="s">
        <v>8</v>
      </c>
      <c r="E4504" s="12" t="s">
        <v>9</v>
      </c>
      <c r="F4504" s="12" t="s">
        <v>4</v>
      </c>
      <c r="G4504" s="12">
        <v>19.52</v>
      </c>
      <c r="H4504" s="12">
        <v>25</v>
      </c>
      <c r="I4504" s="12">
        <v>3.9039999999999999</v>
      </c>
      <c r="J4504" s="13">
        <v>0.03</v>
      </c>
      <c r="K4504" s="12" t="str">
        <f t="shared" si="280"/>
        <v>June</v>
      </c>
      <c r="L4504" s="24">
        <f t="shared" si="281"/>
        <v>0.2</v>
      </c>
      <c r="M4504" s="12">
        <f t="shared" si="282"/>
        <v>0.78079999999999994</v>
      </c>
      <c r="N4504" s="19">
        <f t="shared" si="283"/>
        <v>18.9344</v>
      </c>
    </row>
    <row r="4505" spans="1:14" x14ac:dyDescent="0.3">
      <c r="A4505" s="10" t="s">
        <v>5281</v>
      </c>
      <c r="B4505" s="11">
        <v>42631</v>
      </c>
      <c r="C4505" s="12" t="s">
        <v>2070</v>
      </c>
      <c r="D4505" s="12" t="s">
        <v>45</v>
      </c>
      <c r="E4505" s="12" t="s">
        <v>3</v>
      </c>
      <c r="F4505" s="12" t="s">
        <v>10</v>
      </c>
      <c r="G4505" s="12">
        <v>443.92</v>
      </c>
      <c r="H4505" s="12">
        <v>21</v>
      </c>
      <c r="I4505" s="12">
        <v>88.784000000000006</v>
      </c>
      <c r="J4505" s="13">
        <v>0.23</v>
      </c>
      <c r="K4505" s="12" t="str">
        <f t="shared" si="280"/>
        <v>September</v>
      </c>
      <c r="L4505" s="24">
        <f t="shared" si="281"/>
        <v>0.2</v>
      </c>
      <c r="M4505" s="12">
        <f t="shared" si="282"/>
        <v>21.13904761904762</v>
      </c>
      <c r="N4505" s="19">
        <f t="shared" si="283"/>
        <v>341.8184</v>
      </c>
    </row>
    <row r="4506" spans="1:14" x14ac:dyDescent="0.3">
      <c r="A4506" s="10" t="s">
        <v>5282</v>
      </c>
      <c r="B4506" s="11">
        <v>43003</v>
      </c>
      <c r="C4506" s="12" t="s">
        <v>1016</v>
      </c>
      <c r="D4506" s="12" t="s">
        <v>2</v>
      </c>
      <c r="E4506" s="12" t="s">
        <v>9</v>
      </c>
      <c r="F4506" s="12" t="s">
        <v>18</v>
      </c>
      <c r="G4506" s="12">
        <v>499.95</v>
      </c>
      <c r="H4506" s="12">
        <v>17</v>
      </c>
      <c r="I4506" s="12">
        <v>99.99</v>
      </c>
      <c r="J4506" s="13">
        <v>0.06</v>
      </c>
      <c r="K4506" s="12" t="str">
        <f t="shared" si="280"/>
        <v>September</v>
      </c>
      <c r="L4506" s="24">
        <f t="shared" si="281"/>
        <v>0.19999999999999998</v>
      </c>
      <c r="M4506" s="12">
        <f t="shared" si="282"/>
        <v>29.408823529411762</v>
      </c>
      <c r="N4506" s="19">
        <f t="shared" si="283"/>
        <v>469.95299999999997</v>
      </c>
    </row>
    <row r="4507" spans="1:14" x14ac:dyDescent="0.3">
      <c r="A4507" s="10" t="s">
        <v>5283</v>
      </c>
      <c r="B4507" s="11">
        <v>43032</v>
      </c>
      <c r="C4507" s="12" t="s">
        <v>323</v>
      </c>
      <c r="D4507" s="12" t="s">
        <v>45</v>
      </c>
      <c r="E4507" s="12" t="s">
        <v>9</v>
      </c>
      <c r="F4507" s="12" t="s">
        <v>18</v>
      </c>
      <c r="G4507" s="12">
        <v>100</v>
      </c>
      <c r="H4507" s="12">
        <v>18</v>
      </c>
      <c r="I4507" s="12">
        <v>20</v>
      </c>
      <c r="J4507" s="13">
        <v>0.2</v>
      </c>
      <c r="K4507" s="12" t="str">
        <f t="shared" si="280"/>
        <v>October</v>
      </c>
      <c r="L4507" s="24">
        <f t="shared" si="281"/>
        <v>0.2</v>
      </c>
      <c r="M4507" s="12">
        <f t="shared" si="282"/>
        <v>5.5555555555555554</v>
      </c>
      <c r="N4507" s="19">
        <f t="shared" si="283"/>
        <v>80</v>
      </c>
    </row>
    <row r="4508" spans="1:14" x14ac:dyDescent="0.3">
      <c r="A4508" s="10" t="s">
        <v>5284</v>
      </c>
      <c r="B4508" s="11">
        <v>42276</v>
      </c>
      <c r="C4508" s="12" t="s">
        <v>1845</v>
      </c>
      <c r="D4508" s="12" t="s">
        <v>2</v>
      </c>
      <c r="E4508" s="12" t="s">
        <v>30</v>
      </c>
      <c r="F4508" s="12" t="s">
        <v>4</v>
      </c>
      <c r="G4508" s="12">
        <v>6.16</v>
      </c>
      <c r="H4508" s="12">
        <v>17</v>
      </c>
      <c r="I4508" s="12">
        <v>1.232</v>
      </c>
      <c r="J4508" s="13">
        <v>0.15</v>
      </c>
      <c r="K4508" s="12" t="str">
        <f t="shared" si="280"/>
        <v>September</v>
      </c>
      <c r="L4508" s="24">
        <f t="shared" si="281"/>
        <v>0.19999999999999998</v>
      </c>
      <c r="M4508" s="12">
        <f t="shared" si="282"/>
        <v>0.3623529411764706</v>
      </c>
      <c r="N4508" s="19">
        <f t="shared" si="283"/>
        <v>5.2360000000000007</v>
      </c>
    </row>
    <row r="4509" spans="1:14" x14ac:dyDescent="0.3">
      <c r="A4509" s="10" t="s">
        <v>5285</v>
      </c>
      <c r="B4509" s="11">
        <v>43277</v>
      </c>
      <c r="C4509" s="12" t="s">
        <v>377</v>
      </c>
      <c r="D4509" s="12" t="s">
        <v>29</v>
      </c>
      <c r="E4509" s="12" t="s">
        <v>9</v>
      </c>
      <c r="F4509" s="12" t="s">
        <v>10</v>
      </c>
      <c r="G4509" s="12">
        <v>13.872</v>
      </c>
      <c r="H4509" s="12">
        <v>15</v>
      </c>
      <c r="I4509" s="12">
        <v>2.7744</v>
      </c>
      <c r="J4509" s="13">
        <v>0.04</v>
      </c>
      <c r="K4509" s="12" t="str">
        <f t="shared" si="280"/>
        <v>June</v>
      </c>
      <c r="L4509" s="24">
        <f t="shared" si="281"/>
        <v>0.2</v>
      </c>
      <c r="M4509" s="12">
        <f t="shared" si="282"/>
        <v>0.92479999999999996</v>
      </c>
      <c r="N4509" s="19">
        <f t="shared" si="283"/>
        <v>13.317119999999999</v>
      </c>
    </row>
    <row r="4510" spans="1:14" x14ac:dyDescent="0.3">
      <c r="A4510" s="10" t="s">
        <v>5286</v>
      </c>
      <c r="B4510" s="11">
        <v>42968</v>
      </c>
      <c r="C4510" s="12" t="s">
        <v>156</v>
      </c>
      <c r="D4510" s="12" t="s">
        <v>29</v>
      </c>
      <c r="E4510" s="12" t="s">
        <v>30</v>
      </c>
      <c r="F4510" s="12" t="s">
        <v>4</v>
      </c>
      <c r="G4510" s="12">
        <v>815.29200000000003</v>
      </c>
      <c r="H4510" s="12">
        <v>28</v>
      </c>
      <c r="I4510" s="12">
        <v>163.05840000000001</v>
      </c>
      <c r="J4510" s="13">
        <v>0.11</v>
      </c>
      <c r="K4510" s="12" t="str">
        <f t="shared" si="280"/>
        <v>August</v>
      </c>
      <c r="L4510" s="24">
        <f t="shared" si="281"/>
        <v>0.2</v>
      </c>
      <c r="M4510" s="12">
        <f t="shared" si="282"/>
        <v>29.117571428571431</v>
      </c>
      <c r="N4510" s="19">
        <f t="shared" si="283"/>
        <v>725.60987999999998</v>
      </c>
    </row>
    <row r="4511" spans="1:14" x14ac:dyDescent="0.3">
      <c r="A4511" s="10" t="s">
        <v>5287</v>
      </c>
      <c r="B4511" s="11">
        <v>42310</v>
      </c>
      <c r="C4511" s="12" t="s">
        <v>608</v>
      </c>
      <c r="D4511" s="12" t="s">
        <v>2</v>
      </c>
      <c r="E4511" s="12" t="s">
        <v>3</v>
      </c>
      <c r="F4511" s="12" t="s">
        <v>18</v>
      </c>
      <c r="G4511" s="12">
        <v>234.45</v>
      </c>
      <c r="H4511" s="12">
        <v>23</v>
      </c>
      <c r="I4511" s="12">
        <v>46.89</v>
      </c>
      <c r="J4511" s="13">
        <v>0.2</v>
      </c>
      <c r="K4511" s="12" t="str">
        <f t="shared" si="280"/>
        <v>November</v>
      </c>
      <c r="L4511" s="24">
        <f t="shared" si="281"/>
        <v>0.2</v>
      </c>
      <c r="M4511" s="12">
        <f t="shared" si="282"/>
        <v>10.193478260869565</v>
      </c>
      <c r="N4511" s="19">
        <f t="shared" si="283"/>
        <v>187.56</v>
      </c>
    </row>
    <row r="4512" spans="1:14" x14ac:dyDescent="0.3">
      <c r="A4512" s="10" t="s">
        <v>5288</v>
      </c>
      <c r="B4512" s="11">
        <v>43001</v>
      </c>
      <c r="C4512" s="12" t="s">
        <v>3047</v>
      </c>
      <c r="D4512" s="12" t="s">
        <v>29</v>
      </c>
      <c r="E4512" s="12" t="s">
        <v>30</v>
      </c>
      <c r="F4512" s="12" t="s">
        <v>10</v>
      </c>
      <c r="G4512" s="12">
        <v>10.528</v>
      </c>
      <c r="H4512" s="12">
        <v>21</v>
      </c>
      <c r="I4512" s="12">
        <v>2.1055999999999999</v>
      </c>
      <c r="J4512" s="13">
        <v>0.08</v>
      </c>
      <c r="K4512" s="12" t="str">
        <f t="shared" si="280"/>
        <v>September</v>
      </c>
      <c r="L4512" s="24">
        <f t="shared" si="281"/>
        <v>0.19999999999999998</v>
      </c>
      <c r="M4512" s="12">
        <f t="shared" si="282"/>
        <v>0.50133333333333341</v>
      </c>
      <c r="N4512" s="19">
        <f t="shared" si="283"/>
        <v>9.6857600000000001</v>
      </c>
    </row>
    <row r="4513" spans="1:14" x14ac:dyDescent="0.3">
      <c r="A4513" s="10" t="s">
        <v>5289</v>
      </c>
      <c r="B4513" s="11">
        <v>42502</v>
      </c>
      <c r="C4513" s="12" t="s">
        <v>4188</v>
      </c>
      <c r="D4513" s="12" t="s">
        <v>2</v>
      </c>
      <c r="E4513" s="12" t="s">
        <v>30</v>
      </c>
      <c r="F4513" s="12" t="s">
        <v>10</v>
      </c>
      <c r="G4513" s="12">
        <v>152.80000000000001</v>
      </c>
      <c r="H4513" s="12">
        <v>22</v>
      </c>
      <c r="I4513" s="12">
        <v>30.56</v>
      </c>
      <c r="J4513" s="13">
        <v>0.14000000000000001</v>
      </c>
      <c r="K4513" s="12" t="str">
        <f t="shared" si="280"/>
        <v>May</v>
      </c>
      <c r="L4513" s="24">
        <f t="shared" si="281"/>
        <v>0.19999999999999998</v>
      </c>
      <c r="M4513" s="12">
        <f t="shared" si="282"/>
        <v>6.9454545454545462</v>
      </c>
      <c r="N4513" s="19">
        <f t="shared" si="283"/>
        <v>131.40800000000002</v>
      </c>
    </row>
    <row r="4514" spans="1:14" x14ac:dyDescent="0.3">
      <c r="A4514" s="10" t="s">
        <v>5290</v>
      </c>
      <c r="B4514" s="11">
        <v>43168</v>
      </c>
      <c r="C4514" s="12" t="s">
        <v>1260</v>
      </c>
      <c r="D4514" s="12" t="s">
        <v>45</v>
      </c>
      <c r="E4514" s="12" t="s">
        <v>30</v>
      </c>
      <c r="F4514" s="12" t="s">
        <v>10</v>
      </c>
      <c r="G4514" s="12">
        <v>82.56</v>
      </c>
      <c r="H4514" s="12">
        <v>24</v>
      </c>
      <c r="I4514" s="12">
        <v>16.512</v>
      </c>
      <c r="J4514" s="13">
        <v>0.23</v>
      </c>
      <c r="K4514" s="12" t="str">
        <f t="shared" si="280"/>
        <v>March</v>
      </c>
      <c r="L4514" s="24">
        <f t="shared" si="281"/>
        <v>0.2</v>
      </c>
      <c r="M4514" s="12">
        <f t="shared" si="282"/>
        <v>3.44</v>
      </c>
      <c r="N4514" s="19">
        <f t="shared" si="283"/>
        <v>63.571200000000005</v>
      </c>
    </row>
    <row r="4515" spans="1:14" x14ac:dyDescent="0.3">
      <c r="A4515" s="10" t="s">
        <v>5291</v>
      </c>
      <c r="B4515" s="11">
        <v>43185</v>
      </c>
      <c r="C4515" s="12" t="s">
        <v>3041</v>
      </c>
      <c r="D4515" s="12" t="s">
        <v>8</v>
      </c>
      <c r="E4515" s="12" t="s">
        <v>9</v>
      </c>
      <c r="F4515" s="12" t="s">
        <v>4</v>
      </c>
      <c r="G4515" s="12">
        <v>60.84</v>
      </c>
      <c r="H4515" s="12">
        <v>29</v>
      </c>
      <c r="I4515" s="12">
        <v>12.167999999999999</v>
      </c>
      <c r="J4515" s="13">
        <v>0.08</v>
      </c>
      <c r="K4515" s="12" t="str">
        <f t="shared" si="280"/>
        <v>March</v>
      </c>
      <c r="L4515" s="24">
        <f t="shared" si="281"/>
        <v>0.19999999999999998</v>
      </c>
      <c r="M4515" s="12">
        <f t="shared" si="282"/>
        <v>2.0979310344827589</v>
      </c>
      <c r="N4515" s="19">
        <f t="shared" si="283"/>
        <v>55.972800000000007</v>
      </c>
    </row>
    <row r="4516" spans="1:14" x14ac:dyDescent="0.3">
      <c r="A4516" s="10" t="s">
        <v>5292</v>
      </c>
      <c r="B4516" s="11">
        <v>42359</v>
      </c>
      <c r="C4516" s="12" t="s">
        <v>1121</v>
      </c>
      <c r="D4516" s="12" t="s">
        <v>8</v>
      </c>
      <c r="E4516" s="12" t="s">
        <v>3</v>
      </c>
      <c r="F4516" s="12" t="s">
        <v>4</v>
      </c>
      <c r="G4516" s="12">
        <v>1325.76</v>
      </c>
      <c r="H4516" s="12">
        <v>29</v>
      </c>
      <c r="I4516" s="12">
        <v>265.15199999999999</v>
      </c>
      <c r="J4516" s="13">
        <v>0.24</v>
      </c>
      <c r="K4516" s="12" t="str">
        <f t="shared" si="280"/>
        <v>December</v>
      </c>
      <c r="L4516" s="24">
        <f t="shared" si="281"/>
        <v>0.19999999999999998</v>
      </c>
      <c r="M4516" s="12">
        <f t="shared" si="282"/>
        <v>45.715862068965514</v>
      </c>
      <c r="N4516" s="19">
        <f t="shared" si="283"/>
        <v>1007.5776000000001</v>
      </c>
    </row>
    <row r="4517" spans="1:14" x14ac:dyDescent="0.3">
      <c r="A4517" s="10" t="s">
        <v>5293</v>
      </c>
      <c r="B4517" s="11">
        <v>42270</v>
      </c>
      <c r="C4517" s="12" t="s">
        <v>272</v>
      </c>
      <c r="D4517" s="12" t="s">
        <v>45</v>
      </c>
      <c r="E4517" s="12" t="s">
        <v>30</v>
      </c>
      <c r="F4517" s="12" t="s">
        <v>10</v>
      </c>
      <c r="G4517" s="12">
        <v>28.8</v>
      </c>
      <c r="H4517" s="12">
        <v>23</v>
      </c>
      <c r="I4517" s="12">
        <v>5.76</v>
      </c>
      <c r="J4517" s="13">
        <v>0.2</v>
      </c>
      <c r="K4517" s="12" t="str">
        <f t="shared" si="280"/>
        <v>September</v>
      </c>
      <c r="L4517" s="24">
        <f t="shared" si="281"/>
        <v>0.19999999999999998</v>
      </c>
      <c r="M4517" s="12">
        <f t="shared" si="282"/>
        <v>1.2521739130434784</v>
      </c>
      <c r="N4517" s="19">
        <f t="shared" si="283"/>
        <v>23.04</v>
      </c>
    </row>
    <row r="4518" spans="1:14" x14ac:dyDescent="0.3">
      <c r="A4518" s="10" t="s">
        <v>5294</v>
      </c>
      <c r="B4518" s="11">
        <v>43135</v>
      </c>
      <c r="C4518" s="12" t="s">
        <v>1588</v>
      </c>
      <c r="D4518" s="12" t="s">
        <v>8</v>
      </c>
      <c r="E4518" s="12" t="s">
        <v>30</v>
      </c>
      <c r="F4518" s="12" t="s">
        <v>10</v>
      </c>
      <c r="G4518" s="12">
        <v>11.12</v>
      </c>
      <c r="H4518" s="12">
        <v>25</v>
      </c>
      <c r="I4518" s="12">
        <v>2.2240000000000002</v>
      </c>
      <c r="J4518" s="13">
        <v>0.17</v>
      </c>
      <c r="K4518" s="12" t="str">
        <f t="shared" si="280"/>
        <v>February</v>
      </c>
      <c r="L4518" s="24">
        <f t="shared" si="281"/>
        <v>0.20000000000000004</v>
      </c>
      <c r="M4518" s="12">
        <f t="shared" si="282"/>
        <v>0.44479999999999997</v>
      </c>
      <c r="N4518" s="19">
        <f t="shared" si="283"/>
        <v>9.2295999999999996</v>
      </c>
    </row>
    <row r="4519" spans="1:14" x14ac:dyDescent="0.3">
      <c r="A4519" s="10" t="s">
        <v>5295</v>
      </c>
      <c r="B4519" s="11">
        <v>42739</v>
      </c>
      <c r="C4519" s="12" t="s">
        <v>3149</v>
      </c>
      <c r="D4519" s="12" t="s">
        <v>2</v>
      </c>
      <c r="E4519" s="12" t="s">
        <v>30</v>
      </c>
      <c r="F4519" s="12" t="s">
        <v>4</v>
      </c>
      <c r="G4519" s="12">
        <v>7.04</v>
      </c>
      <c r="H4519" s="12">
        <v>19</v>
      </c>
      <c r="I4519" s="12">
        <v>1.4079999999999999</v>
      </c>
      <c r="J4519" s="13">
        <v>0.13</v>
      </c>
      <c r="K4519" s="12" t="str">
        <f t="shared" si="280"/>
        <v>January</v>
      </c>
      <c r="L4519" s="24">
        <f t="shared" si="281"/>
        <v>0.19999999999999998</v>
      </c>
      <c r="M4519" s="12">
        <f t="shared" si="282"/>
        <v>0.3705263157894737</v>
      </c>
      <c r="N4519" s="19">
        <f t="shared" si="283"/>
        <v>6.1248000000000005</v>
      </c>
    </row>
    <row r="4520" spans="1:14" x14ac:dyDescent="0.3">
      <c r="A4520" s="10" t="s">
        <v>5296</v>
      </c>
      <c r="B4520" s="11">
        <v>42505</v>
      </c>
      <c r="C4520" s="12" t="s">
        <v>4141</v>
      </c>
      <c r="D4520" s="12" t="s">
        <v>45</v>
      </c>
      <c r="E4520" s="12" t="s">
        <v>9</v>
      </c>
      <c r="F4520" s="12" t="s">
        <v>10</v>
      </c>
      <c r="G4520" s="12">
        <v>17.940000000000001</v>
      </c>
      <c r="H4520" s="12">
        <v>15</v>
      </c>
      <c r="I4520" s="12">
        <v>3.5880000000000001</v>
      </c>
      <c r="J4520" s="13">
        <v>0.11</v>
      </c>
      <c r="K4520" s="12" t="str">
        <f t="shared" si="280"/>
        <v>May</v>
      </c>
      <c r="L4520" s="24">
        <f t="shared" si="281"/>
        <v>0.19999999999999998</v>
      </c>
      <c r="M4520" s="12">
        <f t="shared" si="282"/>
        <v>1.1960000000000002</v>
      </c>
      <c r="N4520" s="19">
        <f t="shared" si="283"/>
        <v>15.966600000000001</v>
      </c>
    </row>
    <row r="4521" spans="1:14" x14ac:dyDescent="0.3">
      <c r="A4521" s="10" t="s">
        <v>5297</v>
      </c>
      <c r="B4521" s="11">
        <v>43182</v>
      </c>
      <c r="C4521" s="12" t="s">
        <v>1188</v>
      </c>
      <c r="D4521" s="12" t="s">
        <v>45</v>
      </c>
      <c r="E4521" s="12" t="s">
        <v>30</v>
      </c>
      <c r="F4521" s="12" t="s">
        <v>10</v>
      </c>
      <c r="G4521" s="12">
        <v>34.76</v>
      </c>
      <c r="H4521" s="12">
        <v>28</v>
      </c>
      <c r="I4521" s="12">
        <v>6.952</v>
      </c>
      <c r="J4521" s="13">
        <v>0.25</v>
      </c>
      <c r="K4521" s="12" t="str">
        <f t="shared" si="280"/>
        <v>March</v>
      </c>
      <c r="L4521" s="24">
        <f t="shared" si="281"/>
        <v>0.2</v>
      </c>
      <c r="M4521" s="12">
        <f t="shared" si="282"/>
        <v>1.2414285714285713</v>
      </c>
      <c r="N4521" s="19">
        <f t="shared" si="283"/>
        <v>26.07</v>
      </c>
    </row>
    <row r="4522" spans="1:14" x14ac:dyDescent="0.3">
      <c r="A4522" s="10" t="s">
        <v>5298</v>
      </c>
      <c r="B4522" s="11">
        <v>43204</v>
      </c>
      <c r="C4522" s="12" t="s">
        <v>1818</v>
      </c>
      <c r="D4522" s="12" t="s">
        <v>45</v>
      </c>
      <c r="E4522" s="12" t="s">
        <v>9</v>
      </c>
      <c r="F4522" s="12" t="s">
        <v>4</v>
      </c>
      <c r="G4522" s="12">
        <v>74.45</v>
      </c>
      <c r="H4522" s="12">
        <v>30</v>
      </c>
      <c r="I4522" s="12">
        <v>14.89</v>
      </c>
      <c r="J4522" s="13">
        <v>0.23</v>
      </c>
      <c r="K4522" s="12" t="str">
        <f t="shared" si="280"/>
        <v>April</v>
      </c>
      <c r="L4522" s="24">
        <f t="shared" si="281"/>
        <v>0.2</v>
      </c>
      <c r="M4522" s="12">
        <f t="shared" si="282"/>
        <v>2.4816666666666669</v>
      </c>
      <c r="N4522" s="19">
        <f t="shared" si="283"/>
        <v>57.326500000000003</v>
      </c>
    </row>
    <row r="4523" spans="1:14" x14ac:dyDescent="0.3">
      <c r="A4523" s="10" t="s">
        <v>5299</v>
      </c>
      <c r="B4523" s="11">
        <v>42461</v>
      </c>
      <c r="C4523" s="12" t="s">
        <v>409</v>
      </c>
      <c r="D4523" s="12" t="s">
        <v>45</v>
      </c>
      <c r="E4523" s="12" t="s">
        <v>9</v>
      </c>
      <c r="F4523" s="12" t="s">
        <v>4</v>
      </c>
      <c r="G4523" s="12">
        <v>192.22</v>
      </c>
      <c r="H4523" s="12">
        <v>13</v>
      </c>
      <c r="I4523" s="12">
        <v>38.444000000000003</v>
      </c>
      <c r="J4523" s="13">
        <v>0.18</v>
      </c>
      <c r="K4523" s="12" t="str">
        <f t="shared" si="280"/>
        <v>April</v>
      </c>
      <c r="L4523" s="24">
        <f t="shared" si="281"/>
        <v>0.2</v>
      </c>
      <c r="M4523" s="12">
        <f t="shared" si="282"/>
        <v>14.786153846153846</v>
      </c>
      <c r="N4523" s="19">
        <f t="shared" si="283"/>
        <v>157.62040000000002</v>
      </c>
    </row>
    <row r="4524" spans="1:14" x14ac:dyDescent="0.3">
      <c r="A4524" s="10" t="s">
        <v>5300</v>
      </c>
      <c r="B4524" s="11">
        <v>43142</v>
      </c>
      <c r="C4524" s="12" t="s">
        <v>3711</v>
      </c>
      <c r="D4524" s="12" t="s">
        <v>29</v>
      </c>
      <c r="E4524" s="12" t="s">
        <v>3</v>
      </c>
      <c r="F4524" s="12" t="s">
        <v>10</v>
      </c>
      <c r="G4524" s="12">
        <v>19.440000000000001</v>
      </c>
      <c r="H4524" s="12">
        <v>5</v>
      </c>
      <c r="I4524" s="12">
        <v>3.8879999999999999</v>
      </c>
      <c r="J4524" s="13">
        <v>0.02</v>
      </c>
      <c r="K4524" s="12" t="str">
        <f t="shared" si="280"/>
        <v>February</v>
      </c>
      <c r="L4524" s="24">
        <f t="shared" si="281"/>
        <v>0.19999999999999998</v>
      </c>
      <c r="M4524" s="12">
        <f t="shared" si="282"/>
        <v>3.8880000000000003</v>
      </c>
      <c r="N4524" s="19">
        <f t="shared" si="283"/>
        <v>19.051200000000001</v>
      </c>
    </row>
    <row r="4525" spans="1:14" x14ac:dyDescent="0.3">
      <c r="A4525" s="10" t="s">
        <v>5301</v>
      </c>
      <c r="B4525" s="11">
        <v>43298</v>
      </c>
      <c r="C4525" s="12" t="s">
        <v>1074</v>
      </c>
      <c r="D4525" s="12" t="s">
        <v>2</v>
      </c>
      <c r="E4525" s="12" t="s">
        <v>9</v>
      </c>
      <c r="F4525" s="12" t="s">
        <v>10</v>
      </c>
      <c r="G4525" s="12">
        <v>32.4</v>
      </c>
      <c r="H4525" s="12">
        <v>30</v>
      </c>
      <c r="I4525" s="12">
        <v>6.48</v>
      </c>
      <c r="J4525" s="13">
        <v>0.06</v>
      </c>
      <c r="K4525" s="12" t="str">
        <f t="shared" si="280"/>
        <v>July</v>
      </c>
      <c r="L4525" s="24">
        <f t="shared" si="281"/>
        <v>0.2</v>
      </c>
      <c r="M4525" s="12">
        <f t="shared" si="282"/>
        <v>1.0799999999999998</v>
      </c>
      <c r="N4525" s="19">
        <f t="shared" si="283"/>
        <v>30.456</v>
      </c>
    </row>
    <row r="4526" spans="1:14" x14ac:dyDescent="0.3">
      <c r="A4526" s="10" t="s">
        <v>5302</v>
      </c>
      <c r="B4526" s="11">
        <v>43261</v>
      </c>
      <c r="C4526" s="12" t="s">
        <v>539</v>
      </c>
      <c r="D4526" s="12" t="s">
        <v>29</v>
      </c>
      <c r="E4526" s="12" t="s">
        <v>9</v>
      </c>
      <c r="F4526" s="12" t="s">
        <v>10</v>
      </c>
      <c r="G4526" s="12">
        <v>40.99</v>
      </c>
      <c r="H4526" s="12">
        <v>19</v>
      </c>
      <c r="I4526" s="12">
        <v>8.1980000000000004</v>
      </c>
      <c r="J4526" s="13">
        <v>0.01</v>
      </c>
      <c r="K4526" s="12" t="str">
        <f t="shared" si="280"/>
        <v>June</v>
      </c>
      <c r="L4526" s="24">
        <f t="shared" si="281"/>
        <v>0.2</v>
      </c>
      <c r="M4526" s="12">
        <f t="shared" si="282"/>
        <v>2.1573684210526318</v>
      </c>
      <c r="N4526" s="19">
        <f t="shared" si="283"/>
        <v>40.580100000000002</v>
      </c>
    </row>
    <row r="4527" spans="1:14" x14ac:dyDescent="0.3">
      <c r="A4527" s="10" t="s">
        <v>5303</v>
      </c>
      <c r="B4527" s="11">
        <v>42105</v>
      </c>
      <c r="C4527" s="12" t="s">
        <v>936</v>
      </c>
      <c r="D4527" s="12" t="s">
        <v>29</v>
      </c>
      <c r="E4527" s="12" t="s">
        <v>9</v>
      </c>
      <c r="F4527" s="12" t="s">
        <v>10</v>
      </c>
      <c r="G4527" s="12">
        <v>2.94</v>
      </c>
      <c r="H4527" s="12">
        <v>14</v>
      </c>
      <c r="I4527" s="12">
        <v>0.58799999999999997</v>
      </c>
      <c r="J4527" s="13">
        <v>0.15</v>
      </c>
      <c r="K4527" s="12" t="str">
        <f t="shared" si="280"/>
        <v>April</v>
      </c>
      <c r="L4527" s="24">
        <f t="shared" si="281"/>
        <v>0.19999999999999998</v>
      </c>
      <c r="M4527" s="12">
        <f t="shared" si="282"/>
        <v>0.21</v>
      </c>
      <c r="N4527" s="19">
        <f t="shared" si="283"/>
        <v>2.4990000000000001</v>
      </c>
    </row>
    <row r="4528" spans="1:14" x14ac:dyDescent="0.3">
      <c r="A4528" s="10" t="s">
        <v>5304</v>
      </c>
      <c r="B4528" s="11">
        <v>43087</v>
      </c>
      <c r="C4528" s="12" t="s">
        <v>2684</v>
      </c>
      <c r="D4528" s="12" t="s">
        <v>8</v>
      </c>
      <c r="E4528" s="12" t="s">
        <v>30</v>
      </c>
      <c r="F4528" s="12" t="s">
        <v>10</v>
      </c>
      <c r="G4528" s="12">
        <v>45.24</v>
      </c>
      <c r="H4528" s="12">
        <v>17</v>
      </c>
      <c r="I4528" s="12">
        <v>9.048</v>
      </c>
      <c r="J4528" s="13">
        <v>0.11</v>
      </c>
      <c r="K4528" s="12" t="str">
        <f t="shared" si="280"/>
        <v>December</v>
      </c>
      <c r="L4528" s="24">
        <f t="shared" si="281"/>
        <v>0.19999999999999998</v>
      </c>
      <c r="M4528" s="12">
        <f t="shared" si="282"/>
        <v>2.6611764705882353</v>
      </c>
      <c r="N4528" s="19">
        <f t="shared" si="283"/>
        <v>40.263600000000004</v>
      </c>
    </row>
    <row r="4529" spans="1:14" x14ac:dyDescent="0.3">
      <c r="A4529" s="10" t="s">
        <v>5305</v>
      </c>
      <c r="B4529" s="11">
        <v>43002</v>
      </c>
      <c r="C4529" s="12" t="s">
        <v>3315</v>
      </c>
      <c r="D4529" s="12" t="s">
        <v>29</v>
      </c>
      <c r="E4529" s="12" t="s">
        <v>30</v>
      </c>
      <c r="F4529" s="12" t="s">
        <v>4</v>
      </c>
      <c r="G4529" s="12">
        <v>21.44</v>
      </c>
      <c r="H4529" s="12">
        <v>28</v>
      </c>
      <c r="I4529" s="12">
        <v>4.2880000000000003</v>
      </c>
      <c r="J4529" s="13">
        <v>0.24</v>
      </c>
      <c r="K4529" s="12" t="str">
        <f t="shared" si="280"/>
        <v>September</v>
      </c>
      <c r="L4529" s="24">
        <f t="shared" si="281"/>
        <v>0.2</v>
      </c>
      <c r="M4529" s="12">
        <f t="shared" si="282"/>
        <v>0.76571428571428579</v>
      </c>
      <c r="N4529" s="19">
        <f t="shared" si="283"/>
        <v>16.294400000000003</v>
      </c>
    </row>
    <row r="4530" spans="1:14" x14ac:dyDescent="0.3">
      <c r="A4530" s="10" t="s">
        <v>5306</v>
      </c>
      <c r="B4530" s="11">
        <v>42937</v>
      </c>
      <c r="C4530" s="12" t="s">
        <v>3796</v>
      </c>
      <c r="D4530" s="12" t="s">
        <v>45</v>
      </c>
      <c r="E4530" s="12" t="s">
        <v>9</v>
      </c>
      <c r="F4530" s="12" t="s">
        <v>10</v>
      </c>
      <c r="G4530" s="12">
        <v>18.655999999999999</v>
      </c>
      <c r="H4530" s="12">
        <v>21</v>
      </c>
      <c r="I4530" s="12">
        <v>3.7311999999999999</v>
      </c>
      <c r="J4530" s="13">
        <v>0.1</v>
      </c>
      <c r="K4530" s="12" t="str">
        <f t="shared" si="280"/>
        <v>July</v>
      </c>
      <c r="L4530" s="24">
        <f t="shared" si="281"/>
        <v>0.2</v>
      </c>
      <c r="M4530" s="12">
        <f t="shared" si="282"/>
        <v>0.88838095238095227</v>
      </c>
      <c r="N4530" s="19">
        <f t="shared" si="283"/>
        <v>16.790399999999998</v>
      </c>
    </row>
    <row r="4531" spans="1:14" x14ac:dyDescent="0.3">
      <c r="A4531" s="10" t="s">
        <v>5307</v>
      </c>
      <c r="B4531" s="11">
        <v>43045</v>
      </c>
      <c r="C4531" s="12" t="s">
        <v>1271</v>
      </c>
      <c r="D4531" s="12" t="s">
        <v>45</v>
      </c>
      <c r="E4531" s="12" t="s">
        <v>3</v>
      </c>
      <c r="F4531" s="12" t="s">
        <v>10</v>
      </c>
      <c r="G4531" s="12">
        <v>14.62</v>
      </c>
      <c r="H4531" s="12">
        <v>17</v>
      </c>
      <c r="I4531" s="12">
        <v>2.9239999999999999</v>
      </c>
      <c r="J4531" s="13">
        <v>0.11</v>
      </c>
      <c r="K4531" s="12" t="str">
        <f t="shared" si="280"/>
        <v>November</v>
      </c>
      <c r="L4531" s="24">
        <f t="shared" si="281"/>
        <v>0.2</v>
      </c>
      <c r="M4531" s="12">
        <f t="shared" si="282"/>
        <v>0.86</v>
      </c>
      <c r="N4531" s="19">
        <f t="shared" si="283"/>
        <v>13.011799999999999</v>
      </c>
    </row>
    <row r="4532" spans="1:14" x14ac:dyDescent="0.3">
      <c r="A4532" s="10" t="s">
        <v>5308</v>
      </c>
      <c r="B4532" s="11">
        <v>42619</v>
      </c>
      <c r="C4532" s="12" t="s">
        <v>814</v>
      </c>
      <c r="D4532" s="12" t="s">
        <v>8</v>
      </c>
      <c r="E4532" s="12" t="s">
        <v>3</v>
      </c>
      <c r="F4532" s="12" t="s">
        <v>4</v>
      </c>
      <c r="G4532" s="12">
        <v>355.36</v>
      </c>
      <c r="H4532" s="12">
        <v>5</v>
      </c>
      <c r="I4532" s="12">
        <v>71.072000000000003</v>
      </c>
      <c r="J4532" s="13">
        <v>0.21</v>
      </c>
      <c r="K4532" s="12" t="str">
        <f t="shared" si="280"/>
        <v>September</v>
      </c>
      <c r="L4532" s="24">
        <f t="shared" si="281"/>
        <v>0.2</v>
      </c>
      <c r="M4532" s="12">
        <f t="shared" si="282"/>
        <v>71.072000000000003</v>
      </c>
      <c r="N4532" s="19">
        <f t="shared" si="283"/>
        <v>280.73439999999999</v>
      </c>
    </row>
    <row r="4533" spans="1:14" x14ac:dyDescent="0.3">
      <c r="A4533" s="10" t="s">
        <v>5309</v>
      </c>
      <c r="B4533" s="11">
        <v>43400</v>
      </c>
      <c r="C4533" s="12" t="s">
        <v>216</v>
      </c>
      <c r="D4533" s="12" t="s">
        <v>8</v>
      </c>
      <c r="E4533" s="12" t="s">
        <v>9</v>
      </c>
      <c r="F4533" s="12" t="s">
        <v>10</v>
      </c>
      <c r="G4533" s="12">
        <v>15.84</v>
      </c>
      <c r="H4533" s="12">
        <v>13</v>
      </c>
      <c r="I4533" s="12">
        <v>3.1680000000000001</v>
      </c>
      <c r="J4533" s="13">
        <v>0.1</v>
      </c>
      <c r="K4533" s="12" t="str">
        <f t="shared" si="280"/>
        <v>October</v>
      </c>
      <c r="L4533" s="24">
        <f t="shared" si="281"/>
        <v>0.2</v>
      </c>
      <c r="M4533" s="12">
        <f t="shared" si="282"/>
        <v>1.2184615384615385</v>
      </c>
      <c r="N4533" s="19">
        <f t="shared" si="283"/>
        <v>14.256</v>
      </c>
    </row>
    <row r="4534" spans="1:14" x14ac:dyDescent="0.3">
      <c r="A4534" s="10" t="s">
        <v>5310</v>
      </c>
      <c r="B4534" s="11">
        <v>42757</v>
      </c>
      <c r="C4534" s="12" t="s">
        <v>2145</v>
      </c>
      <c r="D4534" s="12" t="s">
        <v>2</v>
      </c>
      <c r="E4534" s="12" t="s">
        <v>3</v>
      </c>
      <c r="F4534" s="12" t="s">
        <v>10</v>
      </c>
      <c r="G4534" s="12">
        <v>12.96</v>
      </c>
      <c r="H4534" s="12">
        <v>21</v>
      </c>
      <c r="I4534" s="12">
        <v>2.5920000000000001</v>
      </c>
      <c r="J4534" s="13">
        <v>7.0000000000000007E-2</v>
      </c>
      <c r="K4534" s="12" t="str">
        <f t="shared" si="280"/>
        <v>January</v>
      </c>
      <c r="L4534" s="24">
        <f t="shared" si="281"/>
        <v>0.19999999999999998</v>
      </c>
      <c r="M4534" s="12">
        <f t="shared" si="282"/>
        <v>0.61714285714285722</v>
      </c>
      <c r="N4534" s="19">
        <f t="shared" si="283"/>
        <v>12.052800000000001</v>
      </c>
    </row>
    <row r="4535" spans="1:14" x14ac:dyDescent="0.3">
      <c r="A4535" s="10" t="s">
        <v>5311</v>
      </c>
      <c r="B4535" s="11">
        <v>42152</v>
      </c>
      <c r="C4535" s="12" t="s">
        <v>2897</v>
      </c>
      <c r="D4535" s="12" t="s">
        <v>2</v>
      </c>
      <c r="E4535" s="12" t="s">
        <v>9</v>
      </c>
      <c r="F4535" s="12" t="s">
        <v>18</v>
      </c>
      <c r="G4535" s="12">
        <v>57.408000000000001</v>
      </c>
      <c r="H4535" s="12">
        <v>1</v>
      </c>
      <c r="I4535" s="12">
        <v>11.4816</v>
      </c>
      <c r="J4535" s="13">
        <v>0.01</v>
      </c>
      <c r="K4535" s="12" t="str">
        <f t="shared" si="280"/>
        <v>May</v>
      </c>
      <c r="L4535" s="24">
        <f t="shared" si="281"/>
        <v>0.2</v>
      </c>
      <c r="M4535" s="12">
        <f t="shared" si="282"/>
        <v>57.408000000000001</v>
      </c>
      <c r="N4535" s="19">
        <f t="shared" si="283"/>
        <v>56.833919999999999</v>
      </c>
    </row>
    <row r="4536" spans="1:14" x14ac:dyDescent="0.3">
      <c r="A4536" s="10" t="s">
        <v>5312</v>
      </c>
      <c r="B4536" s="11">
        <v>42367</v>
      </c>
      <c r="C4536" s="12" t="s">
        <v>832</v>
      </c>
      <c r="D4536" s="12" t="s">
        <v>8</v>
      </c>
      <c r="E4536" s="12" t="s">
        <v>3</v>
      </c>
      <c r="F4536" s="12" t="s">
        <v>4</v>
      </c>
      <c r="G4536" s="12">
        <v>38.975999999999999</v>
      </c>
      <c r="H4536" s="12">
        <v>19</v>
      </c>
      <c r="I4536" s="12">
        <v>7.7952000000000004</v>
      </c>
      <c r="J4536" s="13">
        <v>0.19</v>
      </c>
      <c r="K4536" s="12" t="str">
        <f t="shared" si="280"/>
        <v>December</v>
      </c>
      <c r="L4536" s="24">
        <f t="shared" si="281"/>
        <v>0.2</v>
      </c>
      <c r="M4536" s="12">
        <f t="shared" si="282"/>
        <v>2.0513684210526315</v>
      </c>
      <c r="N4536" s="19">
        <f t="shared" si="283"/>
        <v>31.57056</v>
      </c>
    </row>
    <row r="4537" spans="1:14" x14ac:dyDescent="0.3">
      <c r="A4537" s="10" t="s">
        <v>5313</v>
      </c>
      <c r="B4537" s="11">
        <v>42944</v>
      </c>
      <c r="C4537" s="12" t="s">
        <v>3376</v>
      </c>
      <c r="D4537" s="12" t="s">
        <v>2</v>
      </c>
      <c r="E4537" s="12" t="s">
        <v>30</v>
      </c>
      <c r="F4537" s="12" t="s">
        <v>10</v>
      </c>
      <c r="G4537" s="12">
        <v>20.440000000000001</v>
      </c>
      <c r="H4537" s="12">
        <v>27</v>
      </c>
      <c r="I4537" s="12">
        <v>4.0880000000000001</v>
      </c>
      <c r="J4537" s="13">
        <v>0.14000000000000001</v>
      </c>
      <c r="K4537" s="12" t="str">
        <f t="shared" si="280"/>
        <v>July</v>
      </c>
      <c r="L4537" s="24">
        <f t="shared" si="281"/>
        <v>0.19999999999999998</v>
      </c>
      <c r="M4537" s="12">
        <f t="shared" si="282"/>
        <v>0.75703703703703706</v>
      </c>
      <c r="N4537" s="19">
        <f t="shared" si="283"/>
        <v>17.578400000000002</v>
      </c>
    </row>
    <row r="4538" spans="1:14" x14ac:dyDescent="0.3">
      <c r="A4538" s="10" t="s">
        <v>5314</v>
      </c>
      <c r="B4538" s="11">
        <v>43002</v>
      </c>
      <c r="C4538" s="12" t="s">
        <v>2430</v>
      </c>
      <c r="D4538" s="12" t="s">
        <v>8</v>
      </c>
      <c r="E4538" s="12" t="s">
        <v>3</v>
      </c>
      <c r="F4538" s="12" t="s">
        <v>10</v>
      </c>
      <c r="G4538" s="12">
        <v>6.38</v>
      </c>
      <c r="H4538" s="12">
        <v>11</v>
      </c>
      <c r="I4538" s="12">
        <v>1.276</v>
      </c>
      <c r="J4538" s="13">
        <v>0.23</v>
      </c>
      <c r="K4538" s="12" t="str">
        <f t="shared" si="280"/>
        <v>September</v>
      </c>
      <c r="L4538" s="24">
        <f t="shared" si="281"/>
        <v>0.2</v>
      </c>
      <c r="M4538" s="12">
        <f t="shared" si="282"/>
        <v>0.57999999999999996</v>
      </c>
      <c r="N4538" s="19">
        <f t="shared" si="283"/>
        <v>4.9125999999999994</v>
      </c>
    </row>
    <row r="4539" spans="1:14" x14ac:dyDescent="0.3">
      <c r="A4539" s="10" t="s">
        <v>5315</v>
      </c>
      <c r="B4539" s="11">
        <v>42039</v>
      </c>
      <c r="C4539" s="12" t="s">
        <v>1368</v>
      </c>
      <c r="D4539" s="12" t="s">
        <v>2</v>
      </c>
      <c r="E4539" s="12" t="s">
        <v>3</v>
      </c>
      <c r="F4539" s="12" t="s">
        <v>10</v>
      </c>
      <c r="G4539" s="12">
        <v>15.84</v>
      </c>
      <c r="H4539" s="12">
        <v>2</v>
      </c>
      <c r="I4539" s="12">
        <v>3.1680000000000001</v>
      </c>
      <c r="J4539" s="13">
        <v>0.04</v>
      </c>
      <c r="K4539" s="12" t="str">
        <f t="shared" si="280"/>
        <v>February</v>
      </c>
      <c r="L4539" s="24">
        <f t="shared" si="281"/>
        <v>0.2</v>
      </c>
      <c r="M4539" s="12">
        <f t="shared" si="282"/>
        <v>7.92</v>
      </c>
      <c r="N4539" s="19">
        <f t="shared" si="283"/>
        <v>15.2064</v>
      </c>
    </row>
    <row r="4540" spans="1:14" x14ac:dyDescent="0.3">
      <c r="A4540" s="10" t="s">
        <v>5316</v>
      </c>
      <c r="B4540" s="11">
        <v>42501</v>
      </c>
      <c r="C4540" s="12" t="s">
        <v>355</v>
      </c>
      <c r="D4540" s="12" t="s">
        <v>29</v>
      </c>
      <c r="E4540" s="12" t="s">
        <v>3</v>
      </c>
      <c r="F4540" s="12" t="s">
        <v>10</v>
      </c>
      <c r="G4540" s="12">
        <v>98.352000000000004</v>
      </c>
      <c r="H4540" s="12">
        <v>11</v>
      </c>
      <c r="I4540" s="12">
        <v>19.670400000000001</v>
      </c>
      <c r="J4540" s="13">
        <v>7.0000000000000007E-2</v>
      </c>
      <c r="K4540" s="12" t="str">
        <f t="shared" si="280"/>
        <v>May</v>
      </c>
      <c r="L4540" s="24">
        <f t="shared" si="281"/>
        <v>0.2</v>
      </c>
      <c r="M4540" s="12">
        <f t="shared" si="282"/>
        <v>8.9410909090909101</v>
      </c>
      <c r="N4540" s="19">
        <f t="shared" si="283"/>
        <v>91.467359999999999</v>
      </c>
    </row>
    <row r="4541" spans="1:14" x14ac:dyDescent="0.3">
      <c r="A4541" s="10" t="s">
        <v>5317</v>
      </c>
      <c r="B4541" s="11">
        <v>42213</v>
      </c>
      <c r="C4541" s="12" t="s">
        <v>847</v>
      </c>
      <c r="D4541" s="12" t="s">
        <v>45</v>
      </c>
      <c r="E4541" s="12" t="s">
        <v>3</v>
      </c>
      <c r="F4541" s="12" t="s">
        <v>10</v>
      </c>
      <c r="G4541" s="12">
        <v>14.32</v>
      </c>
      <c r="H4541" s="12">
        <v>5</v>
      </c>
      <c r="I4541" s="12">
        <v>2.8639999999999999</v>
      </c>
      <c r="J4541" s="13">
        <v>0.22</v>
      </c>
      <c r="K4541" s="12" t="str">
        <f t="shared" si="280"/>
        <v>July</v>
      </c>
      <c r="L4541" s="24">
        <f t="shared" si="281"/>
        <v>0.19999999999999998</v>
      </c>
      <c r="M4541" s="12">
        <f t="shared" si="282"/>
        <v>2.8639999999999999</v>
      </c>
      <c r="N4541" s="19">
        <f t="shared" si="283"/>
        <v>11.169600000000001</v>
      </c>
    </row>
    <row r="4542" spans="1:14" x14ac:dyDescent="0.3">
      <c r="A4542" s="10" t="s">
        <v>5318</v>
      </c>
      <c r="B4542" s="11">
        <v>42730</v>
      </c>
      <c r="C4542" s="12" t="s">
        <v>148</v>
      </c>
      <c r="D4542" s="12" t="s">
        <v>8</v>
      </c>
      <c r="E4542" s="12" t="s">
        <v>30</v>
      </c>
      <c r="F4542" s="12" t="s">
        <v>4</v>
      </c>
      <c r="G4542" s="12">
        <v>275.05799999999999</v>
      </c>
      <c r="H4542" s="12">
        <v>12</v>
      </c>
      <c r="I4542" s="12">
        <v>55.011600000000001</v>
      </c>
      <c r="J4542" s="13">
        <v>7.0000000000000007E-2</v>
      </c>
      <c r="K4542" s="12" t="str">
        <f t="shared" si="280"/>
        <v>December</v>
      </c>
      <c r="L4542" s="24">
        <f t="shared" si="281"/>
        <v>0.2</v>
      </c>
      <c r="M4542" s="12">
        <f t="shared" si="282"/>
        <v>22.921499999999998</v>
      </c>
      <c r="N4542" s="19">
        <f t="shared" si="283"/>
        <v>255.80393999999998</v>
      </c>
    </row>
    <row r="4543" spans="1:14" x14ac:dyDescent="0.3">
      <c r="A4543" s="10" t="s">
        <v>5319</v>
      </c>
      <c r="B4543" s="11">
        <v>42655</v>
      </c>
      <c r="C4543" s="12" t="s">
        <v>1393</v>
      </c>
      <c r="D4543" s="12" t="s">
        <v>45</v>
      </c>
      <c r="E4543" s="12" t="s">
        <v>9</v>
      </c>
      <c r="F4543" s="12" t="s">
        <v>10</v>
      </c>
      <c r="G4543" s="12">
        <v>27.36</v>
      </c>
      <c r="H4543" s="12">
        <v>4</v>
      </c>
      <c r="I4543" s="12">
        <v>5.4720000000000004</v>
      </c>
      <c r="J4543" s="13">
        <v>0.21</v>
      </c>
      <c r="K4543" s="12" t="str">
        <f t="shared" si="280"/>
        <v>October</v>
      </c>
      <c r="L4543" s="24">
        <f t="shared" si="281"/>
        <v>0.2</v>
      </c>
      <c r="M4543" s="12">
        <f t="shared" si="282"/>
        <v>6.84</v>
      </c>
      <c r="N4543" s="19">
        <f t="shared" si="283"/>
        <v>21.6144</v>
      </c>
    </row>
    <row r="4544" spans="1:14" x14ac:dyDescent="0.3">
      <c r="A4544" s="10" t="s">
        <v>5320</v>
      </c>
      <c r="B4544" s="11">
        <v>42860</v>
      </c>
      <c r="C4544" s="12" t="s">
        <v>4513</v>
      </c>
      <c r="D4544" s="12" t="s">
        <v>45</v>
      </c>
      <c r="E4544" s="12" t="s">
        <v>3</v>
      </c>
      <c r="F4544" s="12" t="s">
        <v>4</v>
      </c>
      <c r="G4544" s="12">
        <v>71.087999999999994</v>
      </c>
      <c r="H4544" s="12">
        <v>8</v>
      </c>
      <c r="I4544" s="12">
        <v>14.217599999999999</v>
      </c>
      <c r="J4544" s="13">
        <v>0.24</v>
      </c>
      <c r="K4544" s="12" t="str">
        <f t="shared" si="280"/>
        <v>May</v>
      </c>
      <c r="L4544" s="24">
        <f t="shared" si="281"/>
        <v>0.2</v>
      </c>
      <c r="M4544" s="12">
        <f t="shared" si="282"/>
        <v>8.8859999999999992</v>
      </c>
      <c r="N4544" s="19">
        <f t="shared" si="283"/>
        <v>54.026879999999991</v>
      </c>
    </row>
    <row r="4545" spans="1:14" x14ac:dyDescent="0.3">
      <c r="A4545" s="10" t="s">
        <v>5321</v>
      </c>
      <c r="B4545" s="11">
        <v>43387</v>
      </c>
      <c r="C4545" s="12" t="s">
        <v>1215</v>
      </c>
      <c r="D4545" s="12" t="s">
        <v>45</v>
      </c>
      <c r="E4545" s="12" t="s">
        <v>30</v>
      </c>
      <c r="F4545" s="12" t="s">
        <v>10</v>
      </c>
      <c r="G4545" s="12">
        <v>27.396000000000001</v>
      </c>
      <c r="H4545" s="12">
        <v>5</v>
      </c>
      <c r="I4545" s="12">
        <v>5.4791999999999996</v>
      </c>
      <c r="J4545" s="13">
        <v>0.06</v>
      </c>
      <c r="K4545" s="12" t="str">
        <f t="shared" si="280"/>
        <v>October</v>
      </c>
      <c r="L4545" s="24">
        <f t="shared" si="281"/>
        <v>0.19999999999999998</v>
      </c>
      <c r="M4545" s="12">
        <f t="shared" si="282"/>
        <v>5.4792000000000005</v>
      </c>
      <c r="N4545" s="19">
        <f t="shared" si="283"/>
        <v>25.75224</v>
      </c>
    </row>
    <row r="4546" spans="1:14" x14ac:dyDescent="0.3">
      <c r="A4546" s="10" t="s">
        <v>5322</v>
      </c>
      <c r="B4546" s="11">
        <v>42866</v>
      </c>
      <c r="C4546" s="12" t="s">
        <v>1766</v>
      </c>
      <c r="D4546" s="12" t="s">
        <v>2</v>
      </c>
      <c r="E4546" s="12" t="s">
        <v>3</v>
      </c>
      <c r="F4546" s="12" t="s">
        <v>10</v>
      </c>
      <c r="G4546" s="12">
        <v>11.84</v>
      </c>
      <c r="H4546" s="12">
        <v>11</v>
      </c>
      <c r="I4546" s="12">
        <v>2.3679999999999999</v>
      </c>
      <c r="J4546" s="13">
        <v>0.09</v>
      </c>
      <c r="K4546" s="12" t="str">
        <f t="shared" ref="K4546:K4609" si="284">TEXT(B4546,"mmmm")</f>
        <v>May</v>
      </c>
      <c r="L4546" s="24">
        <f t="shared" ref="L4546:L4609" si="285">I4546/G4546</f>
        <v>0.19999999999999998</v>
      </c>
      <c r="M4546" s="12">
        <f t="shared" ref="M4546:M4609" si="286">G4546/H4546</f>
        <v>1.0763636363636364</v>
      </c>
      <c r="N4546" s="19">
        <f t="shared" ref="N4546:N4609" si="287">G4546-(G4546*J4546)</f>
        <v>10.7744</v>
      </c>
    </row>
    <row r="4547" spans="1:14" x14ac:dyDescent="0.3">
      <c r="A4547" s="10" t="s">
        <v>5323</v>
      </c>
      <c r="B4547" s="11">
        <v>43170</v>
      </c>
      <c r="C4547" s="12" t="s">
        <v>135</v>
      </c>
      <c r="D4547" s="12" t="s">
        <v>29</v>
      </c>
      <c r="E4547" s="12" t="s">
        <v>3</v>
      </c>
      <c r="F4547" s="12" t="s">
        <v>10</v>
      </c>
      <c r="G4547" s="12">
        <v>35.880000000000003</v>
      </c>
      <c r="H4547" s="12">
        <v>17</v>
      </c>
      <c r="I4547" s="12">
        <v>7.1760000000000002</v>
      </c>
      <c r="J4547" s="13">
        <v>0.1</v>
      </c>
      <c r="K4547" s="12" t="str">
        <f t="shared" si="284"/>
        <v>March</v>
      </c>
      <c r="L4547" s="24">
        <f t="shared" si="285"/>
        <v>0.19999999999999998</v>
      </c>
      <c r="M4547" s="12">
        <f t="shared" si="286"/>
        <v>2.1105882352941179</v>
      </c>
      <c r="N4547" s="19">
        <f t="shared" si="287"/>
        <v>32.292000000000002</v>
      </c>
    </row>
    <row r="4548" spans="1:14" x14ac:dyDescent="0.3">
      <c r="A4548" s="10" t="s">
        <v>5324</v>
      </c>
      <c r="B4548" s="11">
        <v>43063</v>
      </c>
      <c r="C4548" s="12" t="s">
        <v>1592</v>
      </c>
      <c r="D4548" s="12" t="s">
        <v>29</v>
      </c>
      <c r="E4548" s="12" t="s">
        <v>30</v>
      </c>
      <c r="F4548" s="12" t="s">
        <v>10</v>
      </c>
      <c r="G4548" s="12">
        <v>40.752000000000002</v>
      </c>
      <c r="H4548" s="12">
        <v>22</v>
      </c>
      <c r="I4548" s="12">
        <v>8.1503999999999994</v>
      </c>
      <c r="J4548" s="13">
        <v>0.19</v>
      </c>
      <c r="K4548" s="12" t="str">
        <f t="shared" si="284"/>
        <v>November</v>
      </c>
      <c r="L4548" s="24">
        <f t="shared" si="285"/>
        <v>0.19999999999999998</v>
      </c>
      <c r="M4548" s="12">
        <f t="shared" si="286"/>
        <v>1.8523636363636364</v>
      </c>
      <c r="N4548" s="19">
        <f t="shared" si="287"/>
        <v>33.009120000000003</v>
      </c>
    </row>
    <row r="4549" spans="1:14" x14ac:dyDescent="0.3">
      <c r="A4549" s="10" t="s">
        <v>5325</v>
      </c>
      <c r="B4549" s="11">
        <v>42352</v>
      </c>
      <c r="C4549" s="12" t="s">
        <v>1039</v>
      </c>
      <c r="D4549" s="12" t="s">
        <v>29</v>
      </c>
      <c r="E4549" s="12" t="s">
        <v>3</v>
      </c>
      <c r="F4549" s="12" t="s">
        <v>10</v>
      </c>
      <c r="G4549" s="12">
        <v>2.6240000000000001</v>
      </c>
      <c r="H4549" s="12">
        <v>10</v>
      </c>
      <c r="I4549" s="12">
        <v>0.52480000000000004</v>
      </c>
      <c r="J4549" s="13">
        <v>0.14000000000000001</v>
      </c>
      <c r="K4549" s="12" t="str">
        <f t="shared" si="284"/>
        <v>December</v>
      </c>
      <c r="L4549" s="24">
        <f t="shared" si="285"/>
        <v>0.2</v>
      </c>
      <c r="M4549" s="12">
        <f t="shared" si="286"/>
        <v>0.26240000000000002</v>
      </c>
      <c r="N4549" s="19">
        <f t="shared" si="287"/>
        <v>2.25664</v>
      </c>
    </row>
    <row r="4550" spans="1:14" x14ac:dyDescent="0.3">
      <c r="A4550" s="10" t="s">
        <v>5326</v>
      </c>
      <c r="B4550" s="11">
        <v>42074</v>
      </c>
      <c r="C4550" s="12" t="s">
        <v>940</v>
      </c>
      <c r="D4550" s="12" t="s">
        <v>45</v>
      </c>
      <c r="E4550" s="12" t="s">
        <v>3</v>
      </c>
      <c r="F4550" s="12" t="s">
        <v>10</v>
      </c>
      <c r="G4550" s="12">
        <v>11.64</v>
      </c>
      <c r="H4550" s="12">
        <v>25</v>
      </c>
      <c r="I4550" s="12">
        <v>2.3279999999999998</v>
      </c>
      <c r="J4550" s="13">
        <v>0.04</v>
      </c>
      <c r="K4550" s="12" t="str">
        <f t="shared" si="284"/>
        <v>March</v>
      </c>
      <c r="L4550" s="24">
        <f t="shared" si="285"/>
        <v>0.19999999999999998</v>
      </c>
      <c r="M4550" s="12">
        <f t="shared" si="286"/>
        <v>0.46560000000000001</v>
      </c>
      <c r="N4550" s="19">
        <f t="shared" si="287"/>
        <v>11.1744</v>
      </c>
    </row>
    <row r="4551" spans="1:14" x14ac:dyDescent="0.3">
      <c r="A4551" s="10" t="s">
        <v>5327</v>
      </c>
      <c r="B4551" s="11">
        <v>43365</v>
      </c>
      <c r="C4551" s="12" t="s">
        <v>1918</v>
      </c>
      <c r="D4551" s="12" t="s">
        <v>8</v>
      </c>
      <c r="E4551" s="12" t="s">
        <v>9</v>
      </c>
      <c r="F4551" s="12" t="s">
        <v>10</v>
      </c>
      <c r="G4551" s="12">
        <v>40.176000000000002</v>
      </c>
      <c r="H4551" s="12">
        <v>18</v>
      </c>
      <c r="I4551" s="12">
        <v>8.0351999999999997</v>
      </c>
      <c r="J4551" s="13">
        <v>0.1</v>
      </c>
      <c r="K4551" s="12" t="str">
        <f t="shared" si="284"/>
        <v>September</v>
      </c>
      <c r="L4551" s="24">
        <f t="shared" si="285"/>
        <v>0.19999999999999998</v>
      </c>
      <c r="M4551" s="12">
        <f t="shared" si="286"/>
        <v>2.2320000000000002</v>
      </c>
      <c r="N4551" s="19">
        <f t="shared" si="287"/>
        <v>36.1584</v>
      </c>
    </row>
    <row r="4552" spans="1:14" x14ac:dyDescent="0.3">
      <c r="A4552" s="10" t="s">
        <v>5328</v>
      </c>
      <c r="B4552" s="11">
        <v>42587</v>
      </c>
      <c r="C4552" s="12" t="s">
        <v>2154</v>
      </c>
      <c r="D4552" s="12" t="s">
        <v>8</v>
      </c>
      <c r="E4552" s="12" t="s">
        <v>3</v>
      </c>
      <c r="F4552" s="12" t="s">
        <v>4</v>
      </c>
      <c r="G4552" s="12">
        <v>79.44</v>
      </c>
      <c r="H4552" s="12">
        <v>13</v>
      </c>
      <c r="I4552" s="12">
        <v>15.888</v>
      </c>
      <c r="J4552" s="13">
        <v>0.18</v>
      </c>
      <c r="K4552" s="12" t="str">
        <f t="shared" si="284"/>
        <v>August</v>
      </c>
      <c r="L4552" s="24">
        <f t="shared" si="285"/>
        <v>0.2</v>
      </c>
      <c r="M4552" s="12">
        <f t="shared" si="286"/>
        <v>6.1107692307692307</v>
      </c>
      <c r="N4552" s="19">
        <f t="shared" si="287"/>
        <v>65.140799999999999</v>
      </c>
    </row>
    <row r="4553" spans="1:14" x14ac:dyDescent="0.3">
      <c r="A4553" s="10" t="s">
        <v>5329</v>
      </c>
      <c r="B4553" s="11">
        <v>43312</v>
      </c>
      <c r="C4553" s="12" t="s">
        <v>519</v>
      </c>
      <c r="D4553" s="12" t="s">
        <v>45</v>
      </c>
      <c r="E4553" s="12" t="s">
        <v>3</v>
      </c>
      <c r="F4553" s="12" t="s">
        <v>18</v>
      </c>
      <c r="G4553" s="12">
        <v>36.792000000000002</v>
      </c>
      <c r="H4553" s="12">
        <v>8</v>
      </c>
      <c r="I4553" s="12">
        <v>7.3583999999999996</v>
      </c>
      <c r="J4553" s="13">
        <v>0.13</v>
      </c>
      <c r="K4553" s="12" t="str">
        <f t="shared" si="284"/>
        <v>July</v>
      </c>
      <c r="L4553" s="24">
        <f t="shared" si="285"/>
        <v>0.19999999999999998</v>
      </c>
      <c r="M4553" s="12">
        <f t="shared" si="286"/>
        <v>4.5990000000000002</v>
      </c>
      <c r="N4553" s="19">
        <f t="shared" si="287"/>
        <v>32.009039999999999</v>
      </c>
    </row>
    <row r="4554" spans="1:14" x14ac:dyDescent="0.3">
      <c r="A4554" s="10" t="s">
        <v>5330</v>
      </c>
      <c r="B4554" s="11">
        <v>42007</v>
      </c>
      <c r="C4554" s="12" t="s">
        <v>1402</v>
      </c>
      <c r="D4554" s="12" t="s">
        <v>8</v>
      </c>
      <c r="E4554" s="12" t="s">
        <v>30</v>
      </c>
      <c r="F4554" s="12" t="s">
        <v>18</v>
      </c>
      <c r="G4554" s="12">
        <v>5.94</v>
      </c>
      <c r="H4554" s="12">
        <v>24</v>
      </c>
      <c r="I4554" s="12">
        <v>1.1879999999999999</v>
      </c>
      <c r="J4554" s="13">
        <v>0.19</v>
      </c>
      <c r="K4554" s="12" t="str">
        <f t="shared" si="284"/>
        <v>January</v>
      </c>
      <c r="L4554" s="24">
        <f t="shared" si="285"/>
        <v>0.19999999999999998</v>
      </c>
      <c r="M4554" s="12">
        <f t="shared" si="286"/>
        <v>0.24750000000000003</v>
      </c>
      <c r="N4554" s="19">
        <f t="shared" si="287"/>
        <v>4.8114000000000008</v>
      </c>
    </row>
    <row r="4555" spans="1:14" x14ac:dyDescent="0.3">
      <c r="A4555" s="10" t="s">
        <v>5331</v>
      </c>
      <c r="B4555" s="11">
        <v>43368</v>
      </c>
      <c r="C4555" s="12" t="s">
        <v>534</v>
      </c>
      <c r="D4555" s="12" t="s">
        <v>8</v>
      </c>
      <c r="E4555" s="12" t="s">
        <v>3</v>
      </c>
      <c r="F4555" s="12" t="s">
        <v>10</v>
      </c>
      <c r="G4555" s="12">
        <v>177.55</v>
      </c>
      <c r="H4555" s="12">
        <v>26</v>
      </c>
      <c r="I4555" s="12">
        <v>35.51</v>
      </c>
      <c r="J4555" s="13">
        <v>0.18</v>
      </c>
      <c r="K4555" s="12" t="str">
        <f t="shared" si="284"/>
        <v>September</v>
      </c>
      <c r="L4555" s="24">
        <f t="shared" si="285"/>
        <v>0.19999999999999998</v>
      </c>
      <c r="M4555" s="12">
        <f t="shared" si="286"/>
        <v>6.828846153846154</v>
      </c>
      <c r="N4555" s="19">
        <f t="shared" si="287"/>
        <v>145.59100000000001</v>
      </c>
    </row>
    <row r="4556" spans="1:14" x14ac:dyDescent="0.3">
      <c r="A4556" s="10" t="s">
        <v>5332</v>
      </c>
      <c r="B4556" s="11">
        <v>42623</v>
      </c>
      <c r="C4556" s="12" t="s">
        <v>1162</v>
      </c>
      <c r="D4556" s="12" t="s">
        <v>45</v>
      </c>
      <c r="E4556" s="12" t="s">
        <v>9</v>
      </c>
      <c r="F4556" s="12" t="s">
        <v>18</v>
      </c>
      <c r="G4556" s="12">
        <v>619.95000000000005</v>
      </c>
      <c r="H4556" s="12">
        <v>19</v>
      </c>
      <c r="I4556" s="12">
        <v>123.99</v>
      </c>
      <c r="J4556" s="13">
        <v>7.0000000000000007E-2</v>
      </c>
      <c r="K4556" s="12" t="str">
        <f t="shared" si="284"/>
        <v>September</v>
      </c>
      <c r="L4556" s="24">
        <f t="shared" si="285"/>
        <v>0.19999999999999998</v>
      </c>
      <c r="M4556" s="12">
        <f t="shared" si="286"/>
        <v>32.628947368421052</v>
      </c>
      <c r="N4556" s="19">
        <f t="shared" si="287"/>
        <v>576.55349999999999</v>
      </c>
    </row>
    <row r="4557" spans="1:14" x14ac:dyDescent="0.3">
      <c r="A4557" s="10" t="s">
        <v>5333</v>
      </c>
      <c r="B4557" s="11">
        <v>43188</v>
      </c>
      <c r="C4557" s="12" t="s">
        <v>4615</v>
      </c>
      <c r="D4557" s="12" t="s">
        <v>2</v>
      </c>
      <c r="E4557" s="12" t="s">
        <v>3</v>
      </c>
      <c r="F4557" s="12" t="s">
        <v>10</v>
      </c>
      <c r="G4557" s="12">
        <v>81.400000000000006</v>
      </c>
      <c r="H4557" s="12">
        <v>5</v>
      </c>
      <c r="I4557" s="12">
        <v>16.28</v>
      </c>
      <c r="J4557" s="13">
        <v>0.03</v>
      </c>
      <c r="K4557" s="12" t="str">
        <f t="shared" si="284"/>
        <v>March</v>
      </c>
      <c r="L4557" s="24">
        <f t="shared" si="285"/>
        <v>0.2</v>
      </c>
      <c r="M4557" s="12">
        <f t="shared" si="286"/>
        <v>16.28</v>
      </c>
      <c r="N4557" s="19">
        <f t="shared" si="287"/>
        <v>78.957999999999998</v>
      </c>
    </row>
    <row r="4558" spans="1:14" x14ac:dyDescent="0.3">
      <c r="A4558" s="10" t="s">
        <v>5334</v>
      </c>
      <c r="B4558" s="11">
        <v>42688</v>
      </c>
      <c r="C4558" s="12" t="s">
        <v>41</v>
      </c>
      <c r="D4558" s="12" t="s">
        <v>29</v>
      </c>
      <c r="E4558" s="12" t="s">
        <v>9</v>
      </c>
      <c r="F4558" s="12" t="s">
        <v>10</v>
      </c>
      <c r="G4558" s="12">
        <v>8.7200000000000006</v>
      </c>
      <c r="H4558" s="12">
        <v>7</v>
      </c>
      <c r="I4558" s="12">
        <v>1.744</v>
      </c>
      <c r="J4558" s="13">
        <v>0.01</v>
      </c>
      <c r="K4558" s="12" t="str">
        <f t="shared" si="284"/>
        <v>November</v>
      </c>
      <c r="L4558" s="24">
        <f t="shared" si="285"/>
        <v>0.19999999999999998</v>
      </c>
      <c r="M4558" s="12">
        <f t="shared" si="286"/>
        <v>1.2457142857142858</v>
      </c>
      <c r="N4558" s="19">
        <f t="shared" si="287"/>
        <v>8.6328000000000014</v>
      </c>
    </row>
    <row r="4559" spans="1:14" x14ac:dyDescent="0.3">
      <c r="A4559" s="10" t="s">
        <v>5335</v>
      </c>
      <c r="B4559" s="11">
        <v>43004</v>
      </c>
      <c r="C4559" s="12" t="s">
        <v>202</v>
      </c>
      <c r="D4559" s="12" t="s">
        <v>45</v>
      </c>
      <c r="E4559" s="12" t="s">
        <v>9</v>
      </c>
      <c r="F4559" s="12" t="s">
        <v>10</v>
      </c>
      <c r="G4559" s="12">
        <v>12.96</v>
      </c>
      <c r="H4559" s="12">
        <v>17</v>
      </c>
      <c r="I4559" s="12">
        <v>2.5920000000000001</v>
      </c>
      <c r="J4559" s="13">
        <v>0.06</v>
      </c>
      <c r="K4559" s="12" t="str">
        <f t="shared" si="284"/>
        <v>September</v>
      </c>
      <c r="L4559" s="24">
        <f t="shared" si="285"/>
        <v>0.19999999999999998</v>
      </c>
      <c r="M4559" s="12">
        <f t="shared" si="286"/>
        <v>0.76235294117647068</v>
      </c>
      <c r="N4559" s="19">
        <f t="shared" si="287"/>
        <v>12.182400000000001</v>
      </c>
    </row>
    <row r="4560" spans="1:14" x14ac:dyDescent="0.3">
      <c r="A4560" s="10" t="s">
        <v>5336</v>
      </c>
      <c r="B4560" s="11">
        <v>42269</v>
      </c>
      <c r="C4560" s="12" t="s">
        <v>2100</v>
      </c>
      <c r="D4560" s="12" t="s">
        <v>2</v>
      </c>
      <c r="E4560" s="12" t="s">
        <v>9</v>
      </c>
      <c r="F4560" s="12" t="s">
        <v>10</v>
      </c>
      <c r="G4560" s="12">
        <v>331.536</v>
      </c>
      <c r="H4560" s="12">
        <v>2</v>
      </c>
      <c r="I4560" s="12">
        <v>66.307199999999995</v>
      </c>
      <c r="J4560" s="13">
        <v>0.01</v>
      </c>
      <c r="K4560" s="12" t="str">
        <f t="shared" si="284"/>
        <v>September</v>
      </c>
      <c r="L4560" s="24">
        <f t="shared" si="285"/>
        <v>0.19999999999999998</v>
      </c>
      <c r="M4560" s="12">
        <f t="shared" si="286"/>
        <v>165.768</v>
      </c>
      <c r="N4560" s="19">
        <f t="shared" si="287"/>
        <v>328.22064</v>
      </c>
    </row>
    <row r="4561" spans="1:14" x14ac:dyDescent="0.3">
      <c r="A4561" s="10" t="s">
        <v>5337</v>
      </c>
      <c r="B4561" s="11">
        <v>42638</v>
      </c>
      <c r="C4561" s="12" t="s">
        <v>377</v>
      </c>
      <c r="D4561" s="12" t="s">
        <v>29</v>
      </c>
      <c r="E4561" s="12" t="s">
        <v>9</v>
      </c>
      <c r="F4561" s="12" t="s">
        <v>18</v>
      </c>
      <c r="G4561" s="12">
        <v>899.91</v>
      </c>
      <c r="H4561" s="12">
        <v>5</v>
      </c>
      <c r="I4561" s="12">
        <v>179.982</v>
      </c>
      <c r="J4561" s="13">
        <v>0.17</v>
      </c>
      <c r="K4561" s="12" t="str">
        <f t="shared" si="284"/>
        <v>September</v>
      </c>
      <c r="L4561" s="24">
        <f t="shared" si="285"/>
        <v>0.2</v>
      </c>
      <c r="M4561" s="12">
        <f t="shared" si="286"/>
        <v>179.982</v>
      </c>
      <c r="N4561" s="19">
        <f t="shared" si="287"/>
        <v>746.92529999999999</v>
      </c>
    </row>
    <row r="4562" spans="1:14" x14ac:dyDescent="0.3">
      <c r="A4562" s="10" t="s">
        <v>5338</v>
      </c>
      <c r="B4562" s="11">
        <v>42465</v>
      </c>
      <c r="C4562" s="12" t="s">
        <v>4141</v>
      </c>
      <c r="D4562" s="12" t="s">
        <v>45</v>
      </c>
      <c r="E4562" s="12" t="s">
        <v>9</v>
      </c>
      <c r="F4562" s="12" t="s">
        <v>18</v>
      </c>
      <c r="G4562" s="12">
        <v>946.34400000000005</v>
      </c>
      <c r="H4562" s="12">
        <v>11</v>
      </c>
      <c r="I4562" s="12">
        <v>189.2688</v>
      </c>
      <c r="J4562" s="13">
        <v>0.1</v>
      </c>
      <c r="K4562" s="12" t="str">
        <f t="shared" si="284"/>
        <v>April</v>
      </c>
      <c r="L4562" s="24">
        <f t="shared" si="285"/>
        <v>0.19999999999999998</v>
      </c>
      <c r="M4562" s="12">
        <f t="shared" si="286"/>
        <v>86.031272727272736</v>
      </c>
      <c r="N4562" s="19">
        <f t="shared" si="287"/>
        <v>851.70960000000002</v>
      </c>
    </row>
    <row r="4563" spans="1:14" x14ac:dyDescent="0.3">
      <c r="A4563" s="10" t="s">
        <v>5339</v>
      </c>
      <c r="B4563" s="11">
        <v>43324</v>
      </c>
      <c r="C4563" s="12" t="s">
        <v>669</v>
      </c>
      <c r="D4563" s="12" t="s">
        <v>8</v>
      </c>
      <c r="E4563" s="12" t="s">
        <v>3</v>
      </c>
      <c r="F4563" s="12" t="s">
        <v>18</v>
      </c>
      <c r="G4563" s="12">
        <v>178.11</v>
      </c>
      <c r="H4563" s="12">
        <v>8</v>
      </c>
      <c r="I4563" s="12">
        <v>35.622</v>
      </c>
      <c r="J4563" s="13">
        <v>0.06</v>
      </c>
      <c r="K4563" s="12" t="str">
        <f t="shared" si="284"/>
        <v>August</v>
      </c>
      <c r="L4563" s="24">
        <f t="shared" si="285"/>
        <v>0.19999999999999998</v>
      </c>
      <c r="M4563" s="12">
        <f t="shared" si="286"/>
        <v>22.263750000000002</v>
      </c>
      <c r="N4563" s="19">
        <f t="shared" si="287"/>
        <v>167.42340000000002</v>
      </c>
    </row>
    <row r="4564" spans="1:14" x14ac:dyDescent="0.3">
      <c r="A4564" s="10" t="s">
        <v>5340</v>
      </c>
      <c r="B4564" s="11">
        <v>43280</v>
      </c>
      <c r="C4564" s="12" t="s">
        <v>377</v>
      </c>
      <c r="D4564" s="12" t="s">
        <v>29</v>
      </c>
      <c r="E4564" s="12" t="s">
        <v>9</v>
      </c>
      <c r="F4564" s="12" t="s">
        <v>4</v>
      </c>
      <c r="G4564" s="12">
        <v>638.82000000000005</v>
      </c>
      <c r="H4564" s="12">
        <v>19</v>
      </c>
      <c r="I4564" s="12">
        <v>127.764</v>
      </c>
      <c r="J4564" s="13">
        <v>0.09</v>
      </c>
      <c r="K4564" s="12" t="str">
        <f t="shared" si="284"/>
        <v>June</v>
      </c>
      <c r="L4564" s="24">
        <f t="shared" si="285"/>
        <v>0.19999999999999998</v>
      </c>
      <c r="M4564" s="12">
        <f t="shared" si="286"/>
        <v>33.622105263157898</v>
      </c>
      <c r="N4564" s="19">
        <f t="shared" si="287"/>
        <v>581.32620000000009</v>
      </c>
    </row>
    <row r="4565" spans="1:14" x14ac:dyDescent="0.3">
      <c r="A4565" s="10" t="s">
        <v>5341</v>
      </c>
      <c r="B4565" s="11">
        <v>42184</v>
      </c>
      <c r="C4565" s="12" t="s">
        <v>2890</v>
      </c>
      <c r="D4565" s="12" t="s">
        <v>8</v>
      </c>
      <c r="E4565" s="12" t="s">
        <v>3</v>
      </c>
      <c r="F4565" s="12" t="s">
        <v>10</v>
      </c>
      <c r="G4565" s="12">
        <v>13.92</v>
      </c>
      <c r="H4565" s="12">
        <v>30</v>
      </c>
      <c r="I4565" s="12">
        <v>2.7839999999999998</v>
      </c>
      <c r="J4565" s="13">
        <v>0.02</v>
      </c>
      <c r="K4565" s="12" t="str">
        <f t="shared" si="284"/>
        <v>June</v>
      </c>
      <c r="L4565" s="24">
        <f t="shared" si="285"/>
        <v>0.19999999999999998</v>
      </c>
      <c r="M4565" s="12">
        <f t="shared" si="286"/>
        <v>0.46400000000000002</v>
      </c>
      <c r="N4565" s="19">
        <f t="shared" si="287"/>
        <v>13.6416</v>
      </c>
    </row>
    <row r="4566" spans="1:14" x14ac:dyDescent="0.3">
      <c r="A4566" s="10" t="s">
        <v>5342</v>
      </c>
      <c r="B4566" s="11">
        <v>42024</v>
      </c>
      <c r="C4566" s="12" t="s">
        <v>2870</v>
      </c>
      <c r="D4566" s="12" t="s">
        <v>2</v>
      </c>
      <c r="E4566" s="12" t="s">
        <v>3</v>
      </c>
      <c r="F4566" s="12" t="s">
        <v>10</v>
      </c>
      <c r="G4566" s="12">
        <v>19.36</v>
      </c>
      <c r="H4566" s="12">
        <v>27</v>
      </c>
      <c r="I4566" s="12">
        <v>3.8719999999999999</v>
      </c>
      <c r="J4566" s="13">
        <v>0.14000000000000001</v>
      </c>
      <c r="K4566" s="12" t="str">
        <f t="shared" si="284"/>
        <v>January</v>
      </c>
      <c r="L4566" s="24">
        <f t="shared" si="285"/>
        <v>0.2</v>
      </c>
      <c r="M4566" s="12">
        <f t="shared" si="286"/>
        <v>0.71703703703703703</v>
      </c>
      <c r="N4566" s="19">
        <f t="shared" si="287"/>
        <v>16.6496</v>
      </c>
    </row>
    <row r="4567" spans="1:14" x14ac:dyDescent="0.3">
      <c r="A4567" s="10" t="s">
        <v>5343</v>
      </c>
      <c r="B4567" s="11">
        <v>43100</v>
      </c>
      <c r="C4567" s="12" t="s">
        <v>3606</v>
      </c>
      <c r="D4567" s="12" t="s">
        <v>2</v>
      </c>
      <c r="E4567" s="12" t="s">
        <v>3</v>
      </c>
      <c r="F4567" s="12" t="s">
        <v>10</v>
      </c>
      <c r="G4567" s="12">
        <v>38.375999999999998</v>
      </c>
      <c r="H4567" s="12">
        <v>6</v>
      </c>
      <c r="I4567" s="12">
        <v>7.6752000000000002</v>
      </c>
      <c r="J4567" s="13">
        <v>0.24</v>
      </c>
      <c r="K4567" s="12" t="str">
        <f t="shared" si="284"/>
        <v>December</v>
      </c>
      <c r="L4567" s="24">
        <f t="shared" si="285"/>
        <v>0.2</v>
      </c>
      <c r="M4567" s="12">
        <f t="shared" si="286"/>
        <v>6.3959999999999999</v>
      </c>
      <c r="N4567" s="19">
        <f t="shared" si="287"/>
        <v>29.165759999999999</v>
      </c>
    </row>
    <row r="4568" spans="1:14" x14ac:dyDescent="0.3">
      <c r="A4568" s="10" t="s">
        <v>5344</v>
      </c>
      <c r="B4568" s="11">
        <v>43187</v>
      </c>
      <c r="C4568" s="12" t="s">
        <v>4113</v>
      </c>
      <c r="D4568" s="12" t="s">
        <v>2</v>
      </c>
      <c r="E4568" s="12" t="s">
        <v>9</v>
      </c>
      <c r="F4568" s="12" t="s">
        <v>10</v>
      </c>
      <c r="G4568" s="12">
        <v>12.96</v>
      </c>
      <c r="H4568" s="12">
        <v>12</v>
      </c>
      <c r="I4568" s="12">
        <v>2.5920000000000001</v>
      </c>
      <c r="J4568" s="13">
        <v>0.02</v>
      </c>
      <c r="K4568" s="12" t="str">
        <f t="shared" si="284"/>
        <v>March</v>
      </c>
      <c r="L4568" s="24">
        <f t="shared" si="285"/>
        <v>0.19999999999999998</v>
      </c>
      <c r="M4568" s="12">
        <f t="shared" si="286"/>
        <v>1.08</v>
      </c>
      <c r="N4568" s="19">
        <f t="shared" si="287"/>
        <v>12.700800000000001</v>
      </c>
    </row>
    <row r="4569" spans="1:14" x14ac:dyDescent="0.3">
      <c r="A4569" s="10" t="s">
        <v>5345</v>
      </c>
      <c r="B4569" s="11">
        <v>42959</v>
      </c>
      <c r="C4569" s="12" t="s">
        <v>81</v>
      </c>
      <c r="D4569" s="12" t="s">
        <v>45</v>
      </c>
      <c r="E4569" s="12" t="s">
        <v>3</v>
      </c>
      <c r="F4569" s="12" t="s">
        <v>18</v>
      </c>
      <c r="G4569" s="12">
        <v>249.584</v>
      </c>
      <c r="H4569" s="12">
        <v>17</v>
      </c>
      <c r="I4569" s="12">
        <v>49.916800000000002</v>
      </c>
      <c r="J4569" s="13">
        <v>0.15</v>
      </c>
      <c r="K4569" s="12" t="str">
        <f t="shared" si="284"/>
        <v>August</v>
      </c>
      <c r="L4569" s="24">
        <f t="shared" si="285"/>
        <v>0.2</v>
      </c>
      <c r="M4569" s="12">
        <f t="shared" si="286"/>
        <v>14.681411764705883</v>
      </c>
      <c r="N4569" s="19">
        <f t="shared" si="287"/>
        <v>212.1464</v>
      </c>
    </row>
    <row r="4570" spans="1:14" x14ac:dyDescent="0.3">
      <c r="A4570" s="10" t="s">
        <v>5346</v>
      </c>
      <c r="B4570" s="11">
        <v>43422</v>
      </c>
      <c r="C4570" s="12" t="s">
        <v>182</v>
      </c>
      <c r="D4570" s="12" t="s">
        <v>8</v>
      </c>
      <c r="E4570" s="12" t="s">
        <v>3</v>
      </c>
      <c r="F4570" s="12" t="s">
        <v>18</v>
      </c>
      <c r="G4570" s="12">
        <v>74.95</v>
      </c>
      <c r="H4570" s="12">
        <v>12</v>
      </c>
      <c r="I4570" s="12">
        <v>14.99</v>
      </c>
      <c r="J4570" s="13">
        <v>0.09</v>
      </c>
      <c r="K4570" s="12" t="str">
        <f t="shared" si="284"/>
        <v>November</v>
      </c>
      <c r="L4570" s="24">
        <f t="shared" si="285"/>
        <v>0.19999999999999998</v>
      </c>
      <c r="M4570" s="12">
        <f t="shared" si="286"/>
        <v>6.2458333333333336</v>
      </c>
      <c r="N4570" s="19">
        <f t="shared" si="287"/>
        <v>68.204499999999996</v>
      </c>
    </row>
    <row r="4571" spans="1:14" x14ac:dyDescent="0.3">
      <c r="A4571" s="10" t="s">
        <v>5347</v>
      </c>
      <c r="B4571" s="11">
        <v>42154</v>
      </c>
      <c r="C4571" s="12" t="s">
        <v>4961</v>
      </c>
      <c r="D4571" s="12" t="s">
        <v>8</v>
      </c>
      <c r="E4571" s="12" t="s">
        <v>3</v>
      </c>
      <c r="F4571" s="12" t="s">
        <v>4</v>
      </c>
      <c r="G4571" s="12">
        <v>355.45499999999998</v>
      </c>
      <c r="H4571" s="12">
        <v>8</v>
      </c>
      <c r="I4571" s="12">
        <v>71.090999999999994</v>
      </c>
      <c r="J4571" s="13">
        <v>0.17</v>
      </c>
      <c r="K4571" s="12" t="str">
        <f t="shared" si="284"/>
        <v>May</v>
      </c>
      <c r="L4571" s="24">
        <f t="shared" si="285"/>
        <v>0.19999999999999998</v>
      </c>
      <c r="M4571" s="12">
        <f t="shared" si="286"/>
        <v>44.431874999999998</v>
      </c>
      <c r="N4571" s="19">
        <f t="shared" si="287"/>
        <v>295.02764999999999</v>
      </c>
    </row>
    <row r="4572" spans="1:14" x14ac:dyDescent="0.3">
      <c r="A4572" s="10" t="s">
        <v>5348</v>
      </c>
      <c r="B4572" s="11">
        <v>42757</v>
      </c>
      <c r="C4572" s="12" t="s">
        <v>800</v>
      </c>
      <c r="D4572" s="12" t="s">
        <v>8</v>
      </c>
      <c r="E4572" s="12" t="s">
        <v>3</v>
      </c>
      <c r="F4572" s="12" t="s">
        <v>10</v>
      </c>
      <c r="G4572" s="12">
        <v>44.4</v>
      </c>
      <c r="H4572" s="12">
        <v>26</v>
      </c>
      <c r="I4572" s="12">
        <v>8.8800000000000008</v>
      </c>
      <c r="J4572" s="13">
        <v>0.04</v>
      </c>
      <c r="K4572" s="12" t="str">
        <f t="shared" si="284"/>
        <v>January</v>
      </c>
      <c r="L4572" s="24">
        <f t="shared" si="285"/>
        <v>0.2</v>
      </c>
      <c r="M4572" s="12">
        <f t="shared" si="286"/>
        <v>1.7076923076923076</v>
      </c>
      <c r="N4572" s="19">
        <f t="shared" si="287"/>
        <v>42.623999999999995</v>
      </c>
    </row>
    <row r="4573" spans="1:14" x14ac:dyDescent="0.3">
      <c r="A4573" s="10" t="s">
        <v>5349</v>
      </c>
      <c r="B4573" s="11">
        <v>42796</v>
      </c>
      <c r="C4573" s="12" t="s">
        <v>4078</v>
      </c>
      <c r="D4573" s="12" t="s">
        <v>8</v>
      </c>
      <c r="E4573" s="12" t="s">
        <v>3</v>
      </c>
      <c r="F4573" s="12" t="s">
        <v>4</v>
      </c>
      <c r="G4573" s="12">
        <v>866.4</v>
      </c>
      <c r="H4573" s="12">
        <v>13</v>
      </c>
      <c r="I4573" s="12">
        <v>173.28</v>
      </c>
      <c r="J4573" s="13">
        <v>0.04</v>
      </c>
      <c r="K4573" s="12" t="str">
        <f t="shared" si="284"/>
        <v>March</v>
      </c>
      <c r="L4573" s="24">
        <f t="shared" si="285"/>
        <v>0.2</v>
      </c>
      <c r="M4573" s="12">
        <f t="shared" si="286"/>
        <v>66.646153846153851</v>
      </c>
      <c r="N4573" s="19">
        <f t="shared" si="287"/>
        <v>831.74400000000003</v>
      </c>
    </row>
    <row r="4574" spans="1:14" x14ac:dyDescent="0.3">
      <c r="A4574" s="10" t="s">
        <v>5350</v>
      </c>
      <c r="B4574" s="11">
        <v>42458</v>
      </c>
      <c r="C4574" s="12" t="s">
        <v>851</v>
      </c>
      <c r="D4574" s="12" t="s">
        <v>2</v>
      </c>
      <c r="E4574" s="12" t="s">
        <v>3</v>
      </c>
      <c r="F4574" s="12" t="s">
        <v>10</v>
      </c>
      <c r="G4574" s="12">
        <v>5.56</v>
      </c>
      <c r="H4574" s="12">
        <v>27</v>
      </c>
      <c r="I4574" s="12">
        <v>1.1120000000000001</v>
      </c>
      <c r="J4574" s="13">
        <v>0.1</v>
      </c>
      <c r="K4574" s="12" t="str">
        <f t="shared" si="284"/>
        <v>March</v>
      </c>
      <c r="L4574" s="24">
        <f t="shared" si="285"/>
        <v>0.20000000000000004</v>
      </c>
      <c r="M4574" s="12">
        <f t="shared" si="286"/>
        <v>0.2059259259259259</v>
      </c>
      <c r="N4574" s="19">
        <f t="shared" si="287"/>
        <v>5.0039999999999996</v>
      </c>
    </row>
    <row r="4575" spans="1:14" x14ac:dyDescent="0.3">
      <c r="A4575" s="10" t="s">
        <v>5351</v>
      </c>
      <c r="B4575" s="11">
        <v>42291</v>
      </c>
      <c r="C4575" s="12" t="s">
        <v>3320</v>
      </c>
      <c r="D4575" s="12" t="s">
        <v>29</v>
      </c>
      <c r="E4575" s="12" t="s">
        <v>3</v>
      </c>
      <c r="F4575" s="12" t="s">
        <v>10</v>
      </c>
      <c r="G4575" s="12">
        <v>3.16</v>
      </c>
      <c r="H4575" s="12">
        <v>7</v>
      </c>
      <c r="I4575" s="12">
        <v>0.63200000000000001</v>
      </c>
      <c r="J4575" s="13">
        <v>0.25</v>
      </c>
      <c r="K4575" s="12" t="str">
        <f t="shared" si="284"/>
        <v>October</v>
      </c>
      <c r="L4575" s="24">
        <f t="shared" si="285"/>
        <v>0.19999999999999998</v>
      </c>
      <c r="M4575" s="12">
        <f t="shared" si="286"/>
        <v>0.45142857142857146</v>
      </c>
      <c r="N4575" s="19">
        <f t="shared" si="287"/>
        <v>2.37</v>
      </c>
    </row>
    <row r="4576" spans="1:14" x14ac:dyDescent="0.3">
      <c r="A4576" s="10" t="s">
        <v>5352</v>
      </c>
      <c r="B4576" s="11">
        <v>42682</v>
      </c>
      <c r="C4576" s="12" t="s">
        <v>5353</v>
      </c>
      <c r="D4576" s="12" t="s">
        <v>2</v>
      </c>
      <c r="E4576" s="12" t="s">
        <v>3</v>
      </c>
      <c r="F4576" s="12" t="s">
        <v>4</v>
      </c>
      <c r="G4576" s="12">
        <v>46.152000000000001</v>
      </c>
      <c r="H4576" s="12">
        <v>7</v>
      </c>
      <c r="I4576" s="12">
        <v>9.2303999999999995</v>
      </c>
      <c r="J4576" s="13">
        <v>0</v>
      </c>
      <c r="K4576" s="12" t="str">
        <f t="shared" si="284"/>
        <v>November</v>
      </c>
      <c r="L4576" s="24">
        <f t="shared" si="285"/>
        <v>0.19999999999999998</v>
      </c>
      <c r="M4576" s="12">
        <f t="shared" si="286"/>
        <v>6.5931428571428574</v>
      </c>
      <c r="N4576" s="19">
        <f t="shared" si="287"/>
        <v>46.152000000000001</v>
      </c>
    </row>
    <row r="4577" spans="1:14" x14ac:dyDescent="0.3">
      <c r="A4577" s="10" t="s">
        <v>5354</v>
      </c>
      <c r="B4577" s="11">
        <v>42696</v>
      </c>
      <c r="C4577" s="12" t="s">
        <v>15</v>
      </c>
      <c r="D4577" s="12" t="s">
        <v>8</v>
      </c>
      <c r="E4577" s="12" t="s">
        <v>3</v>
      </c>
      <c r="F4577" s="12" t="s">
        <v>18</v>
      </c>
      <c r="G4577" s="12">
        <v>32.984999999999999</v>
      </c>
      <c r="H4577" s="12">
        <v>20</v>
      </c>
      <c r="I4577" s="12">
        <v>6.5970000000000004</v>
      </c>
      <c r="J4577" s="13">
        <v>0.25</v>
      </c>
      <c r="K4577" s="12" t="str">
        <f t="shared" si="284"/>
        <v>November</v>
      </c>
      <c r="L4577" s="24">
        <f t="shared" si="285"/>
        <v>0.2</v>
      </c>
      <c r="M4577" s="12">
        <f t="shared" si="286"/>
        <v>1.6492499999999999</v>
      </c>
      <c r="N4577" s="19">
        <f t="shared" si="287"/>
        <v>24.73875</v>
      </c>
    </row>
    <row r="4578" spans="1:14" x14ac:dyDescent="0.3">
      <c r="A4578" s="10" t="s">
        <v>5355</v>
      </c>
      <c r="B4578" s="11">
        <v>43099</v>
      </c>
      <c r="C4578" s="12" t="s">
        <v>3424</v>
      </c>
      <c r="D4578" s="12" t="s">
        <v>2</v>
      </c>
      <c r="E4578" s="12" t="s">
        <v>30</v>
      </c>
      <c r="F4578" s="12" t="s">
        <v>10</v>
      </c>
      <c r="G4578" s="12">
        <v>481.32</v>
      </c>
      <c r="H4578" s="12">
        <v>6</v>
      </c>
      <c r="I4578" s="12">
        <v>96.263999999999996</v>
      </c>
      <c r="J4578" s="13">
        <v>0.15</v>
      </c>
      <c r="K4578" s="12" t="str">
        <f t="shared" si="284"/>
        <v>December</v>
      </c>
      <c r="L4578" s="24">
        <f t="shared" si="285"/>
        <v>0.19999999999999998</v>
      </c>
      <c r="M4578" s="12">
        <f t="shared" si="286"/>
        <v>80.22</v>
      </c>
      <c r="N4578" s="19">
        <f t="shared" si="287"/>
        <v>409.12200000000001</v>
      </c>
    </row>
    <row r="4579" spans="1:14" x14ac:dyDescent="0.3">
      <c r="A4579" s="10" t="s">
        <v>5356</v>
      </c>
      <c r="B4579" s="11">
        <v>43442</v>
      </c>
      <c r="C4579" s="12" t="s">
        <v>2852</v>
      </c>
      <c r="D4579" s="12" t="s">
        <v>8</v>
      </c>
      <c r="E4579" s="12" t="s">
        <v>3</v>
      </c>
      <c r="F4579" s="12" t="s">
        <v>10</v>
      </c>
      <c r="G4579" s="12">
        <v>542.94000000000005</v>
      </c>
      <c r="H4579" s="12">
        <v>29</v>
      </c>
      <c r="I4579" s="12">
        <v>108.58799999999999</v>
      </c>
      <c r="J4579" s="13">
        <v>0.24</v>
      </c>
      <c r="K4579" s="12" t="str">
        <f t="shared" si="284"/>
        <v>December</v>
      </c>
      <c r="L4579" s="24">
        <f t="shared" si="285"/>
        <v>0.19999999999999996</v>
      </c>
      <c r="M4579" s="12">
        <f t="shared" si="286"/>
        <v>18.722068965517245</v>
      </c>
      <c r="N4579" s="19">
        <f t="shared" si="287"/>
        <v>412.63440000000003</v>
      </c>
    </row>
    <row r="4580" spans="1:14" x14ac:dyDescent="0.3">
      <c r="A4580" s="10" t="s">
        <v>5357</v>
      </c>
      <c r="B4580" s="11">
        <v>42440</v>
      </c>
      <c r="C4580" s="12" t="s">
        <v>301</v>
      </c>
      <c r="D4580" s="12" t="s">
        <v>45</v>
      </c>
      <c r="E4580" s="12" t="s">
        <v>9</v>
      </c>
      <c r="F4580" s="12" t="s">
        <v>4</v>
      </c>
      <c r="G4580" s="12">
        <v>1448.82</v>
      </c>
      <c r="H4580" s="12">
        <v>22</v>
      </c>
      <c r="I4580" s="12">
        <v>289.76400000000001</v>
      </c>
      <c r="J4580" s="13">
        <v>0.03</v>
      </c>
      <c r="K4580" s="12" t="str">
        <f t="shared" si="284"/>
        <v>March</v>
      </c>
      <c r="L4580" s="24">
        <f t="shared" si="285"/>
        <v>0.2</v>
      </c>
      <c r="M4580" s="12">
        <f t="shared" si="286"/>
        <v>65.855454545454549</v>
      </c>
      <c r="N4580" s="19">
        <f t="shared" si="287"/>
        <v>1405.3553999999999</v>
      </c>
    </row>
    <row r="4581" spans="1:14" x14ac:dyDescent="0.3">
      <c r="A4581" s="10" t="s">
        <v>5358</v>
      </c>
      <c r="B4581" s="11">
        <v>42652</v>
      </c>
      <c r="C4581" s="12" t="s">
        <v>1761</v>
      </c>
      <c r="D4581" s="12" t="s">
        <v>45</v>
      </c>
      <c r="E4581" s="12" t="s">
        <v>3</v>
      </c>
      <c r="F4581" s="12" t="s">
        <v>10</v>
      </c>
      <c r="G4581" s="12">
        <v>353.88</v>
      </c>
      <c r="H4581" s="12">
        <v>1</v>
      </c>
      <c r="I4581" s="12">
        <v>70.775999999999996</v>
      </c>
      <c r="J4581" s="13">
        <v>0.23</v>
      </c>
      <c r="K4581" s="12" t="str">
        <f t="shared" si="284"/>
        <v>October</v>
      </c>
      <c r="L4581" s="24">
        <f t="shared" si="285"/>
        <v>0.19999999999999998</v>
      </c>
      <c r="M4581" s="12">
        <f t="shared" si="286"/>
        <v>353.88</v>
      </c>
      <c r="N4581" s="19">
        <f t="shared" si="287"/>
        <v>272.48759999999999</v>
      </c>
    </row>
    <row r="4582" spans="1:14" x14ac:dyDescent="0.3">
      <c r="A4582" s="10" t="s">
        <v>5359</v>
      </c>
      <c r="B4582" s="11">
        <v>42227</v>
      </c>
      <c r="C4582" s="12" t="s">
        <v>47</v>
      </c>
      <c r="D4582" s="12" t="s">
        <v>8</v>
      </c>
      <c r="E4582" s="12" t="s">
        <v>3</v>
      </c>
      <c r="F4582" s="12" t="s">
        <v>18</v>
      </c>
      <c r="G4582" s="12">
        <v>333.57600000000002</v>
      </c>
      <c r="H4582" s="12">
        <v>11</v>
      </c>
      <c r="I4582" s="12">
        <v>66.715199999999996</v>
      </c>
      <c r="J4582" s="13">
        <v>0.2</v>
      </c>
      <c r="K4582" s="12" t="str">
        <f t="shared" si="284"/>
        <v>August</v>
      </c>
      <c r="L4582" s="24">
        <f t="shared" si="285"/>
        <v>0.19999999999999998</v>
      </c>
      <c r="M4582" s="12">
        <f t="shared" si="286"/>
        <v>30.32509090909091</v>
      </c>
      <c r="N4582" s="19">
        <f t="shared" si="287"/>
        <v>266.86080000000004</v>
      </c>
    </row>
    <row r="4583" spans="1:14" x14ac:dyDescent="0.3">
      <c r="A4583" s="10" t="s">
        <v>5360</v>
      </c>
      <c r="B4583" s="11">
        <v>42957</v>
      </c>
      <c r="C4583" s="12" t="s">
        <v>1221</v>
      </c>
      <c r="D4583" s="12" t="s">
        <v>29</v>
      </c>
      <c r="E4583" s="12" t="s">
        <v>30</v>
      </c>
      <c r="F4583" s="12" t="s">
        <v>10</v>
      </c>
      <c r="G4583" s="12">
        <v>60.143999999999998</v>
      </c>
      <c r="H4583" s="12">
        <v>8</v>
      </c>
      <c r="I4583" s="12">
        <v>12.0288</v>
      </c>
      <c r="J4583" s="13">
        <v>0.04</v>
      </c>
      <c r="K4583" s="12" t="str">
        <f t="shared" si="284"/>
        <v>August</v>
      </c>
      <c r="L4583" s="24">
        <f t="shared" si="285"/>
        <v>0.2</v>
      </c>
      <c r="M4583" s="12">
        <f t="shared" si="286"/>
        <v>7.5179999999999998</v>
      </c>
      <c r="N4583" s="19">
        <f t="shared" si="287"/>
        <v>57.738239999999998</v>
      </c>
    </row>
    <row r="4584" spans="1:14" x14ac:dyDescent="0.3">
      <c r="A4584" s="10" t="s">
        <v>5361</v>
      </c>
      <c r="B4584" s="11">
        <v>43321</v>
      </c>
      <c r="C4584" s="12" t="s">
        <v>4907</v>
      </c>
      <c r="D4584" s="12" t="s">
        <v>45</v>
      </c>
      <c r="E4584" s="12" t="s">
        <v>9</v>
      </c>
      <c r="F4584" s="12" t="s">
        <v>18</v>
      </c>
      <c r="G4584" s="12">
        <v>85.2</v>
      </c>
      <c r="H4584" s="12">
        <v>19</v>
      </c>
      <c r="I4584" s="12">
        <v>17.04</v>
      </c>
      <c r="J4584" s="13">
        <v>0.02</v>
      </c>
      <c r="K4584" s="12" t="str">
        <f t="shared" si="284"/>
        <v>August</v>
      </c>
      <c r="L4584" s="24">
        <f t="shared" si="285"/>
        <v>0.19999999999999998</v>
      </c>
      <c r="M4584" s="12">
        <f t="shared" si="286"/>
        <v>4.4842105263157892</v>
      </c>
      <c r="N4584" s="19">
        <f t="shared" si="287"/>
        <v>83.496000000000009</v>
      </c>
    </row>
    <row r="4585" spans="1:14" x14ac:dyDescent="0.3">
      <c r="A4585" s="10" t="s">
        <v>5362</v>
      </c>
      <c r="B4585" s="11">
        <v>42425</v>
      </c>
      <c r="C4585" s="12" t="s">
        <v>1039</v>
      </c>
      <c r="D4585" s="12" t="s">
        <v>29</v>
      </c>
      <c r="E4585" s="12" t="s">
        <v>3</v>
      </c>
      <c r="F4585" s="12" t="s">
        <v>10</v>
      </c>
      <c r="G4585" s="12">
        <v>3.15</v>
      </c>
      <c r="H4585" s="12">
        <v>15</v>
      </c>
      <c r="I4585" s="12">
        <v>0.63</v>
      </c>
      <c r="J4585" s="13">
        <v>0.21</v>
      </c>
      <c r="K4585" s="12" t="str">
        <f t="shared" si="284"/>
        <v>February</v>
      </c>
      <c r="L4585" s="24">
        <f t="shared" si="285"/>
        <v>0.2</v>
      </c>
      <c r="M4585" s="12">
        <f t="shared" si="286"/>
        <v>0.21</v>
      </c>
      <c r="N4585" s="19">
        <f t="shared" si="287"/>
        <v>2.4885000000000002</v>
      </c>
    </row>
    <row r="4586" spans="1:14" x14ac:dyDescent="0.3">
      <c r="A4586" s="10" t="s">
        <v>5363</v>
      </c>
      <c r="B4586" s="11">
        <v>42637</v>
      </c>
      <c r="C4586" s="12" t="s">
        <v>1918</v>
      </c>
      <c r="D4586" s="12" t="s">
        <v>8</v>
      </c>
      <c r="E4586" s="12" t="s">
        <v>9</v>
      </c>
      <c r="F4586" s="12" t="s">
        <v>4</v>
      </c>
      <c r="G4586" s="12">
        <v>14.91</v>
      </c>
      <c r="H4586" s="12">
        <v>4</v>
      </c>
      <c r="I4586" s="12">
        <v>2.9820000000000002</v>
      </c>
      <c r="J4586" s="13">
        <v>0.14000000000000001</v>
      </c>
      <c r="K4586" s="12" t="str">
        <f t="shared" si="284"/>
        <v>September</v>
      </c>
      <c r="L4586" s="24">
        <f t="shared" si="285"/>
        <v>0.2</v>
      </c>
      <c r="M4586" s="12">
        <f t="shared" si="286"/>
        <v>3.7275</v>
      </c>
      <c r="N4586" s="19">
        <f t="shared" si="287"/>
        <v>12.8226</v>
      </c>
    </row>
    <row r="4587" spans="1:14" x14ac:dyDescent="0.3">
      <c r="A4587" s="10" t="s">
        <v>5364</v>
      </c>
      <c r="B4587" s="11">
        <v>42700</v>
      </c>
      <c r="C4587" s="12" t="s">
        <v>346</v>
      </c>
      <c r="D4587" s="12" t="s">
        <v>2</v>
      </c>
      <c r="E4587" s="12" t="s">
        <v>9</v>
      </c>
      <c r="F4587" s="12" t="s">
        <v>18</v>
      </c>
      <c r="G4587" s="12">
        <v>599.99</v>
      </c>
      <c r="H4587" s="12">
        <v>17</v>
      </c>
      <c r="I4587" s="12">
        <v>119.998</v>
      </c>
      <c r="J4587" s="13">
        <v>0.04</v>
      </c>
      <c r="K4587" s="12" t="str">
        <f t="shared" si="284"/>
        <v>November</v>
      </c>
      <c r="L4587" s="24">
        <f t="shared" si="285"/>
        <v>0.2</v>
      </c>
      <c r="M4587" s="12">
        <f t="shared" si="286"/>
        <v>35.293529411764709</v>
      </c>
      <c r="N4587" s="19">
        <f t="shared" si="287"/>
        <v>575.99040000000002</v>
      </c>
    </row>
    <row r="4588" spans="1:14" x14ac:dyDescent="0.3">
      <c r="A4588" s="10" t="s">
        <v>5365</v>
      </c>
      <c r="B4588" s="11">
        <v>42978</v>
      </c>
      <c r="C4588" s="12" t="s">
        <v>845</v>
      </c>
      <c r="D4588" s="12" t="s">
        <v>45</v>
      </c>
      <c r="E4588" s="12" t="s">
        <v>3</v>
      </c>
      <c r="F4588" s="12" t="s">
        <v>10</v>
      </c>
      <c r="G4588" s="12">
        <v>23.968</v>
      </c>
      <c r="H4588" s="12">
        <v>16</v>
      </c>
      <c r="I4588" s="12">
        <v>4.7935999999999996</v>
      </c>
      <c r="J4588" s="13">
        <v>0.19</v>
      </c>
      <c r="K4588" s="12" t="str">
        <f t="shared" si="284"/>
        <v>August</v>
      </c>
      <c r="L4588" s="24">
        <f t="shared" si="285"/>
        <v>0.19999999999999998</v>
      </c>
      <c r="M4588" s="12">
        <f t="shared" si="286"/>
        <v>1.498</v>
      </c>
      <c r="N4588" s="19">
        <f t="shared" si="287"/>
        <v>19.414079999999998</v>
      </c>
    </row>
    <row r="4589" spans="1:14" x14ac:dyDescent="0.3">
      <c r="A4589" s="10" t="s">
        <v>5366</v>
      </c>
      <c r="B4589" s="11">
        <v>43073</v>
      </c>
      <c r="C4589" s="12" t="s">
        <v>1804</v>
      </c>
      <c r="D4589" s="12" t="s">
        <v>29</v>
      </c>
      <c r="E4589" s="12" t="s">
        <v>3</v>
      </c>
      <c r="F4589" s="12" t="s">
        <v>4</v>
      </c>
      <c r="G4589" s="12">
        <v>638.28800000000001</v>
      </c>
      <c r="H4589" s="12">
        <v>17</v>
      </c>
      <c r="I4589" s="12">
        <v>127.6576</v>
      </c>
      <c r="J4589" s="13">
        <v>0.08</v>
      </c>
      <c r="K4589" s="12" t="str">
        <f t="shared" si="284"/>
        <v>December</v>
      </c>
      <c r="L4589" s="24">
        <f t="shared" si="285"/>
        <v>0.2</v>
      </c>
      <c r="M4589" s="12">
        <f t="shared" si="286"/>
        <v>37.546352941176472</v>
      </c>
      <c r="N4589" s="19">
        <f t="shared" si="287"/>
        <v>587.22496000000001</v>
      </c>
    </row>
    <row r="4590" spans="1:14" x14ac:dyDescent="0.3">
      <c r="A4590" s="10" t="s">
        <v>5367</v>
      </c>
      <c r="B4590" s="11">
        <v>42837</v>
      </c>
      <c r="C4590" s="12" t="s">
        <v>768</v>
      </c>
      <c r="D4590" s="12" t="s">
        <v>45</v>
      </c>
      <c r="E4590" s="12" t="s">
        <v>3</v>
      </c>
      <c r="F4590" s="12" t="s">
        <v>10</v>
      </c>
      <c r="G4590" s="12">
        <v>15.528</v>
      </c>
      <c r="H4590" s="12">
        <v>25</v>
      </c>
      <c r="I4590" s="12">
        <v>3.1055999999999999</v>
      </c>
      <c r="J4590" s="13">
        <v>0.14000000000000001</v>
      </c>
      <c r="K4590" s="12" t="str">
        <f t="shared" si="284"/>
        <v>April</v>
      </c>
      <c r="L4590" s="24">
        <f t="shared" si="285"/>
        <v>0.19999999999999998</v>
      </c>
      <c r="M4590" s="12">
        <f t="shared" si="286"/>
        <v>0.62112000000000001</v>
      </c>
      <c r="N4590" s="19">
        <f t="shared" si="287"/>
        <v>13.35408</v>
      </c>
    </row>
    <row r="4591" spans="1:14" x14ac:dyDescent="0.3">
      <c r="A4591" s="10" t="s">
        <v>5368</v>
      </c>
      <c r="B4591" s="11">
        <v>42837</v>
      </c>
      <c r="C4591" s="12" t="s">
        <v>1816</v>
      </c>
      <c r="D4591" s="12" t="s">
        <v>8</v>
      </c>
      <c r="E4591" s="12" t="s">
        <v>3</v>
      </c>
      <c r="F4591" s="12" t="s">
        <v>10</v>
      </c>
      <c r="G4591" s="12">
        <v>104.85</v>
      </c>
      <c r="H4591" s="12">
        <v>7</v>
      </c>
      <c r="I4591" s="12">
        <v>20.97</v>
      </c>
      <c r="J4591" s="13">
        <v>0.16</v>
      </c>
      <c r="K4591" s="12" t="str">
        <f t="shared" si="284"/>
        <v>April</v>
      </c>
      <c r="L4591" s="24">
        <f t="shared" si="285"/>
        <v>0.2</v>
      </c>
      <c r="M4591" s="12">
        <f t="shared" si="286"/>
        <v>14.978571428571428</v>
      </c>
      <c r="N4591" s="19">
        <f t="shared" si="287"/>
        <v>88.073999999999998</v>
      </c>
    </row>
    <row r="4592" spans="1:14" x14ac:dyDescent="0.3">
      <c r="A4592" s="10" t="s">
        <v>5369</v>
      </c>
      <c r="B4592" s="11">
        <v>42319</v>
      </c>
      <c r="C4592" s="12" t="s">
        <v>997</v>
      </c>
      <c r="D4592" s="12" t="s">
        <v>2</v>
      </c>
      <c r="E4592" s="12" t="s">
        <v>3</v>
      </c>
      <c r="F4592" s="12" t="s">
        <v>10</v>
      </c>
      <c r="G4592" s="12">
        <v>30.48</v>
      </c>
      <c r="H4592" s="12">
        <v>14</v>
      </c>
      <c r="I4592" s="12">
        <v>6.0960000000000001</v>
      </c>
      <c r="J4592" s="13">
        <v>0.12</v>
      </c>
      <c r="K4592" s="12" t="str">
        <f t="shared" si="284"/>
        <v>November</v>
      </c>
      <c r="L4592" s="24">
        <f t="shared" si="285"/>
        <v>0.2</v>
      </c>
      <c r="M4592" s="12">
        <f t="shared" si="286"/>
        <v>2.177142857142857</v>
      </c>
      <c r="N4592" s="19">
        <f t="shared" si="287"/>
        <v>26.822400000000002</v>
      </c>
    </row>
    <row r="4593" spans="1:14" x14ac:dyDescent="0.3">
      <c r="A4593" s="10" t="s">
        <v>5370</v>
      </c>
      <c r="B4593" s="11">
        <v>42404</v>
      </c>
      <c r="C4593" s="12" t="s">
        <v>1985</v>
      </c>
      <c r="D4593" s="12" t="s">
        <v>29</v>
      </c>
      <c r="E4593" s="12" t="s">
        <v>3</v>
      </c>
      <c r="F4593" s="12" t="s">
        <v>18</v>
      </c>
      <c r="G4593" s="12">
        <v>71.975999999999999</v>
      </c>
      <c r="H4593" s="12">
        <v>26</v>
      </c>
      <c r="I4593" s="12">
        <v>14.395200000000001</v>
      </c>
      <c r="J4593" s="13">
        <v>0.05</v>
      </c>
      <c r="K4593" s="12" t="str">
        <f t="shared" si="284"/>
        <v>February</v>
      </c>
      <c r="L4593" s="24">
        <f t="shared" si="285"/>
        <v>0.2</v>
      </c>
      <c r="M4593" s="12">
        <f t="shared" si="286"/>
        <v>2.7683076923076921</v>
      </c>
      <c r="N4593" s="19">
        <f t="shared" si="287"/>
        <v>68.377200000000002</v>
      </c>
    </row>
    <row r="4594" spans="1:14" x14ac:dyDescent="0.3">
      <c r="A4594" s="10" t="s">
        <v>5371</v>
      </c>
      <c r="B4594" s="11">
        <v>42716</v>
      </c>
      <c r="C4594" s="12" t="s">
        <v>682</v>
      </c>
      <c r="D4594" s="12" t="s">
        <v>8</v>
      </c>
      <c r="E4594" s="12" t="s">
        <v>3</v>
      </c>
      <c r="F4594" s="12" t="s">
        <v>10</v>
      </c>
      <c r="G4594" s="12">
        <v>2.21</v>
      </c>
      <c r="H4594" s="12">
        <v>29</v>
      </c>
      <c r="I4594" s="12">
        <v>0.442</v>
      </c>
      <c r="J4594" s="13">
        <v>0.18</v>
      </c>
      <c r="K4594" s="12" t="str">
        <f t="shared" si="284"/>
        <v>December</v>
      </c>
      <c r="L4594" s="24">
        <f t="shared" si="285"/>
        <v>0.2</v>
      </c>
      <c r="M4594" s="12">
        <f t="shared" si="286"/>
        <v>7.6206896551724135E-2</v>
      </c>
      <c r="N4594" s="19">
        <f t="shared" si="287"/>
        <v>1.8122</v>
      </c>
    </row>
    <row r="4595" spans="1:14" x14ac:dyDescent="0.3">
      <c r="A4595" s="10" t="s">
        <v>5372</v>
      </c>
      <c r="B4595" s="11">
        <v>43141</v>
      </c>
      <c r="C4595" s="12" t="s">
        <v>5238</v>
      </c>
      <c r="D4595" s="12" t="s">
        <v>29</v>
      </c>
      <c r="E4595" s="12" t="s">
        <v>3</v>
      </c>
      <c r="F4595" s="12" t="s">
        <v>4</v>
      </c>
      <c r="G4595" s="12">
        <v>217.76400000000001</v>
      </c>
      <c r="H4595" s="12">
        <v>14</v>
      </c>
      <c r="I4595" s="12">
        <v>43.552799999999998</v>
      </c>
      <c r="J4595" s="13">
        <v>0.15</v>
      </c>
      <c r="K4595" s="12" t="str">
        <f t="shared" si="284"/>
        <v>February</v>
      </c>
      <c r="L4595" s="24">
        <f t="shared" si="285"/>
        <v>0.19999999999999998</v>
      </c>
      <c r="M4595" s="12">
        <f t="shared" si="286"/>
        <v>15.55457142857143</v>
      </c>
      <c r="N4595" s="19">
        <f t="shared" si="287"/>
        <v>185.0994</v>
      </c>
    </row>
    <row r="4596" spans="1:14" x14ac:dyDescent="0.3">
      <c r="A4596" s="10" t="s">
        <v>5373</v>
      </c>
      <c r="B4596" s="11">
        <v>43377</v>
      </c>
      <c r="C4596" s="12" t="s">
        <v>5374</v>
      </c>
      <c r="D4596" s="12" t="s">
        <v>2</v>
      </c>
      <c r="E4596" s="12" t="s">
        <v>9</v>
      </c>
      <c r="F4596" s="12" t="s">
        <v>4</v>
      </c>
      <c r="G4596" s="12">
        <v>12.32</v>
      </c>
      <c r="H4596" s="12">
        <v>23</v>
      </c>
      <c r="I4596" s="12">
        <v>2.464</v>
      </c>
      <c r="J4596" s="13">
        <v>0.13</v>
      </c>
      <c r="K4596" s="12" t="str">
        <f t="shared" si="284"/>
        <v>October</v>
      </c>
      <c r="L4596" s="24">
        <f t="shared" si="285"/>
        <v>0.19999999999999998</v>
      </c>
      <c r="M4596" s="12">
        <f t="shared" si="286"/>
        <v>0.53565217391304354</v>
      </c>
      <c r="N4596" s="19">
        <f t="shared" si="287"/>
        <v>10.718400000000001</v>
      </c>
    </row>
    <row r="4597" spans="1:14" x14ac:dyDescent="0.3">
      <c r="A4597" s="10" t="s">
        <v>5375</v>
      </c>
      <c r="B4597" s="11">
        <v>43372</v>
      </c>
      <c r="C4597" s="12" t="s">
        <v>1145</v>
      </c>
      <c r="D4597" s="12" t="s">
        <v>8</v>
      </c>
      <c r="E4597" s="12" t="s">
        <v>3</v>
      </c>
      <c r="F4597" s="12" t="s">
        <v>10</v>
      </c>
      <c r="G4597" s="12">
        <v>35</v>
      </c>
      <c r="H4597" s="12">
        <v>13</v>
      </c>
      <c r="I4597" s="12">
        <v>7</v>
      </c>
      <c r="J4597" s="13">
        <v>0.09</v>
      </c>
      <c r="K4597" s="12" t="str">
        <f t="shared" si="284"/>
        <v>September</v>
      </c>
      <c r="L4597" s="24">
        <f t="shared" si="285"/>
        <v>0.2</v>
      </c>
      <c r="M4597" s="12">
        <f t="shared" si="286"/>
        <v>2.6923076923076925</v>
      </c>
      <c r="N4597" s="19">
        <f t="shared" si="287"/>
        <v>31.85</v>
      </c>
    </row>
    <row r="4598" spans="1:14" x14ac:dyDescent="0.3">
      <c r="A4598" s="10" t="s">
        <v>5376</v>
      </c>
      <c r="B4598" s="11">
        <v>42276</v>
      </c>
      <c r="C4598" s="12" t="s">
        <v>1776</v>
      </c>
      <c r="D4598" s="12" t="s">
        <v>8</v>
      </c>
      <c r="E4598" s="12" t="s">
        <v>3</v>
      </c>
      <c r="F4598" s="12" t="s">
        <v>10</v>
      </c>
      <c r="G4598" s="12">
        <v>1395.54</v>
      </c>
      <c r="H4598" s="12">
        <v>23</v>
      </c>
      <c r="I4598" s="12">
        <v>279.108</v>
      </c>
      <c r="J4598" s="13">
        <v>0.21</v>
      </c>
      <c r="K4598" s="12" t="str">
        <f t="shared" si="284"/>
        <v>September</v>
      </c>
      <c r="L4598" s="24">
        <f t="shared" si="285"/>
        <v>0.2</v>
      </c>
      <c r="M4598" s="12">
        <f t="shared" si="286"/>
        <v>60.675652173913043</v>
      </c>
      <c r="N4598" s="19">
        <f t="shared" si="287"/>
        <v>1102.4766</v>
      </c>
    </row>
    <row r="4599" spans="1:14" x14ac:dyDescent="0.3">
      <c r="A4599" s="10" t="s">
        <v>5377</v>
      </c>
      <c r="B4599" s="11">
        <v>42236</v>
      </c>
      <c r="C4599" s="12" t="s">
        <v>922</v>
      </c>
      <c r="D4599" s="12" t="s">
        <v>45</v>
      </c>
      <c r="E4599" s="12" t="s">
        <v>3</v>
      </c>
      <c r="F4599" s="12" t="s">
        <v>4</v>
      </c>
      <c r="G4599" s="12">
        <v>421.37200000000001</v>
      </c>
      <c r="H4599" s="12">
        <v>1</v>
      </c>
      <c r="I4599" s="12">
        <v>84.2744</v>
      </c>
      <c r="J4599" s="13">
        <v>0.25</v>
      </c>
      <c r="K4599" s="12" t="str">
        <f t="shared" si="284"/>
        <v>August</v>
      </c>
      <c r="L4599" s="24">
        <f t="shared" si="285"/>
        <v>0.19999999999999998</v>
      </c>
      <c r="M4599" s="12">
        <f t="shared" si="286"/>
        <v>421.37200000000001</v>
      </c>
      <c r="N4599" s="19">
        <f t="shared" si="287"/>
        <v>316.029</v>
      </c>
    </row>
    <row r="4600" spans="1:14" x14ac:dyDescent="0.3">
      <c r="A4600" s="10" t="s">
        <v>5378</v>
      </c>
      <c r="B4600" s="11">
        <v>42315</v>
      </c>
      <c r="C4600" s="12" t="s">
        <v>1781</v>
      </c>
      <c r="D4600" s="12" t="s">
        <v>29</v>
      </c>
      <c r="E4600" s="12" t="s">
        <v>3</v>
      </c>
      <c r="F4600" s="12" t="s">
        <v>18</v>
      </c>
      <c r="G4600" s="12">
        <v>575.96799999999996</v>
      </c>
      <c r="H4600" s="12">
        <v>18</v>
      </c>
      <c r="I4600" s="12">
        <v>115.1936</v>
      </c>
      <c r="J4600" s="13">
        <v>0</v>
      </c>
      <c r="K4600" s="12" t="str">
        <f t="shared" si="284"/>
        <v>November</v>
      </c>
      <c r="L4600" s="24">
        <f t="shared" si="285"/>
        <v>0.2</v>
      </c>
      <c r="M4600" s="12">
        <f t="shared" si="286"/>
        <v>31.998222222222221</v>
      </c>
      <c r="N4600" s="19">
        <f t="shared" si="287"/>
        <v>575.96799999999996</v>
      </c>
    </row>
    <row r="4601" spans="1:14" x14ac:dyDescent="0.3">
      <c r="A4601" s="10" t="s">
        <v>5379</v>
      </c>
      <c r="B4601" s="11">
        <v>42451</v>
      </c>
      <c r="C4601" s="12" t="s">
        <v>249</v>
      </c>
      <c r="D4601" s="12" t="s">
        <v>8</v>
      </c>
      <c r="E4601" s="12" t="s">
        <v>3</v>
      </c>
      <c r="F4601" s="12" t="s">
        <v>18</v>
      </c>
      <c r="G4601" s="12">
        <v>15.984</v>
      </c>
      <c r="H4601" s="12">
        <v>28</v>
      </c>
      <c r="I4601" s="12">
        <v>3.1968000000000001</v>
      </c>
      <c r="J4601" s="13">
        <v>0.05</v>
      </c>
      <c r="K4601" s="12" t="str">
        <f t="shared" si="284"/>
        <v>March</v>
      </c>
      <c r="L4601" s="24">
        <f t="shared" si="285"/>
        <v>0.2</v>
      </c>
      <c r="M4601" s="12">
        <f t="shared" si="286"/>
        <v>0.57085714285714284</v>
      </c>
      <c r="N4601" s="19">
        <f t="shared" si="287"/>
        <v>15.184799999999999</v>
      </c>
    </row>
    <row r="4602" spans="1:14" x14ac:dyDescent="0.3">
      <c r="A4602" s="10" t="s">
        <v>5380</v>
      </c>
      <c r="B4602" s="11">
        <v>43439</v>
      </c>
      <c r="C4602" s="12" t="s">
        <v>3424</v>
      </c>
      <c r="D4602" s="12" t="s">
        <v>2</v>
      </c>
      <c r="E4602" s="12" t="s">
        <v>30</v>
      </c>
      <c r="F4602" s="12" t="s">
        <v>10</v>
      </c>
      <c r="G4602" s="12">
        <v>10.272</v>
      </c>
      <c r="H4602" s="12">
        <v>15</v>
      </c>
      <c r="I4602" s="12">
        <v>2.0543999999999998</v>
      </c>
      <c r="J4602" s="13">
        <v>0.11</v>
      </c>
      <c r="K4602" s="12" t="str">
        <f t="shared" si="284"/>
        <v>December</v>
      </c>
      <c r="L4602" s="24">
        <f t="shared" si="285"/>
        <v>0.19999999999999998</v>
      </c>
      <c r="M4602" s="12">
        <f t="shared" si="286"/>
        <v>0.68479999999999996</v>
      </c>
      <c r="N4602" s="19">
        <f t="shared" si="287"/>
        <v>9.14208</v>
      </c>
    </row>
    <row r="4603" spans="1:14" x14ac:dyDescent="0.3">
      <c r="A4603" s="10" t="s">
        <v>5381</v>
      </c>
      <c r="B4603" s="11">
        <v>43417</v>
      </c>
      <c r="C4603" s="12" t="s">
        <v>4342</v>
      </c>
      <c r="D4603" s="12" t="s">
        <v>2</v>
      </c>
      <c r="E4603" s="12" t="s">
        <v>9</v>
      </c>
      <c r="F4603" s="12" t="s">
        <v>10</v>
      </c>
      <c r="G4603" s="12">
        <v>61.792000000000002</v>
      </c>
      <c r="H4603" s="12">
        <v>26</v>
      </c>
      <c r="I4603" s="12">
        <v>12.3584</v>
      </c>
      <c r="J4603" s="13">
        <v>0.15</v>
      </c>
      <c r="K4603" s="12" t="str">
        <f t="shared" si="284"/>
        <v>November</v>
      </c>
      <c r="L4603" s="24">
        <f t="shared" si="285"/>
        <v>0.19999999999999998</v>
      </c>
      <c r="M4603" s="12">
        <f t="shared" si="286"/>
        <v>2.3766153846153846</v>
      </c>
      <c r="N4603" s="19">
        <f t="shared" si="287"/>
        <v>52.523200000000003</v>
      </c>
    </row>
    <row r="4604" spans="1:14" x14ac:dyDescent="0.3">
      <c r="A4604" s="10" t="s">
        <v>5382</v>
      </c>
      <c r="B4604" s="11">
        <v>42834</v>
      </c>
      <c r="C4604" s="12" t="s">
        <v>374</v>
      </c>
      <c r="D4604" s="12" t="s">
        <v>45</v>
      </c>
      <c r="E4604" s="12" t="s">
        <v>3</v>
      </c>
      <c r="F4604" s="12" t="s">
        <v>10</v>
      </c>
      <c r="G4604" s="12">
        <v>12.192</v>
      </c>
      <c r="H4604" s="12">
        <v>16</v>
      </c>
      <c r="I4604" s="12">
        <v>2.4384000000000001</v>
      </c>
      <c r="J4604" s="13">
        <v>0.09</v>
      </c>
      <c r="K4604" s="12" t="str">
        <f t="shared" si="284"/>
        <v>April</v>
      </c>
      <c r="L4604" s="24">
        <f t="shared" si="285"/>
        <v>0.2</v>
      </c>
      <c r="M4604" s="12">
        <f t="shared" si="286"/>
        <v>0.76200000000000001</v>
      </c>
      <c r="N4604" s="19">
        <f t="shared" si="287"/>
        <v>11.094720000000001</v>
      </c>
    </row>
    <row r="4605" spans="1:14" x14ac:dyDescent="0.3">
      <c r="A4605" s="10" t="s">
        <v>5383</v>
      </c>
      <c r="B4605" s="11">
        <v>42888</v>
      </c>
      <c r="C4605" s="12" t="s">
        <v>750</v>
      </c>
      <c r="D4605" s="12" t="s">
        <v>8</v>
      </c>
      <c r="E4605" s="12" t="s">
        <v>9</v>
      </c>
      <c r="F4605" s="12" t="s">
        <v>4</v>
      </c>
      <c r="G4605" s="12">
        <v>132.22399999999999</v>
      </c>
      <c r="H4605" s="12">
        <v>21</v>
      </c>
      <c r="I4605" s="12">
        <v>26.444800000000001</v>
      </c>
      <c r="J4605" s="13">
        <v>0.02</v>
      </c>
      <c r="K4605" s="12" t="str">
        <f t="shared" si="284"/>
        <v>June</v>
      </c>
      <c r="L4605" s="24">
        <f t="shared" si="285"/>
        <v>0.2</v>
      </c>
      <c r="M4605" s="12">
        <f t="shared" si="286"/>
        <v>6.296380952380952</v>
      </c>
      <c r="N4605" s="19">
        <f t="shared" si="287"/>
        <v>129.57952</v>
      </c>
    </row>
    <row r="4606" spans="1:14" x14ac:dyDescent="0.3">
      <c r="A4606" s="10" t="s">
        <v>5384</v>
      </c>
      <c r="B4606" s="11">
        <v>42451</v>
      </c>
      <c r="C4606" s="12" t="s">
        <v>902</v>
      </c>
      <c r="D4606" s="12" t="s">
        <v>29</v>
      </c>
      <c r="E4606" s="12" t="s">
        <v>9</v>
      </c>
      <c r="F4606" s="12" t="s">
        <v>10</v>
      </c>
      <c r="G4606" s="12">
        <v>105.52</v>
      </c>
      <c r="H4606" s="12">
        <v>3</v>
      </c>
      <c r="I4606" s="12">
        <v>21.103999999999999</v>
      </c>
      <c r="J4606" s="13">
        <v>0.12</v>
      </c>
      <c r="K4606" s="12" t="str">
        <f t="shared" si="284"/>
        <v>March</v>
      </c>
      <c r="L4606" s="24">
        <f t="shared" si="285"/>
        <v>0.2</v>
      </c>
      <c r="M4606" s="12">
        <f t="shared" si="286"/>
        <v>35.173333333333332</v>
      </c>
      <c r="N4606" s="19">
        <f t="shared" si="287"/>
        <v>92.857599999999991</v>
      </c>
    </row>
    <row r="4607" spans="1:14" x14ac:dyDescent="0.3">
      <c r="A4607" s="10" t="s">
        <v>5385</v>
      </c>
      <c r="B4607" s="11">
        <v>42407</v>
      </c>
      <c r="C4607" s="12" t="s">
        <v>918</v>
      </c>
      <c r="D4607" s="12" t="s">
        <v>45</v>
      </c>
      <c r="E4607" s="12" t="s">
        <v>30</v>
      </c>
      <c r="F4607" s="12" t="s">
        <v>10</v>
      </c>
      <c r="G4607" s="12">
        <v>19.440000000000001</v>
      </c>
      <c r="H4607" s="12">
        <v>2</v>
      </c>
      <c r="I4607" s="12">
        <v>3.8879999999999999</v>
      </c>
      <c r="J4607" s="13">
        <v>0.13</v>
      </c>
      <c r="K4607" s="12" t="str">
        <f t="shared" si="284"/>
        <v>February</v>
      </c>
      <c r="L4607" s="24">
        <f t="shared" si="285"/>
        <v>0.19999999999999998</v>
      </c>
      <c r="M4607" s="12">
        <f t="shared" si="286"/>
        <v>9.7200000000000006</v>
      </c>
      <c r="N4607" s="19">
        <f t="shared" si="287"/>
        <v>16.912800000000001</v>
      </c>
    </row>
    <row r="4608" spans="1:14" x14ac:dyDescent="0.3">
      <c r="A4608" s="10" t="s">
        <v>5386</v>
      </c>
      <c r="B4608" s="11">
        <v>42536</v>
      </c>
      <c r="C4608" s="12" t="s">
        <v>2456</v>
      </c>
      <c r="D4608" s="12" t="s">
        <v>29</v>
      </c>
      <c r="E4608" s="12" t="s">
        <v>3</v>
      </c>
      <c r="F4608" s="12" t="s">
        <v>18</v>
      </c>
      <c r="G4608" s="12">
        <v>11.672000000000001</v>
      </c>
      <c r="H4608" s="12">
        <v>21</v>
      </c>
      <c r="I4608" s="12">
        <v>2.3344</v>
      </c>
      <c r="J4608" s="13">
        <v>0.05</v>
      </c>
      <c r="K4608" s="12" t="str">
        <f t="shared" si="284"/>
        <v>June</v>
      </c>
      <c r="L4608" s="24">
        <f t="shared" si="285"/>
        <v>0.19999999999999998</v>
      </c>
      <c r="M4608" s="12">
        <f t="shared" si="286"/>
        <v>0.55580952380952386</v>
      </c>
      <c r="N4608" s="19">
        <f t="shared" si="287"/>
        <v>11.0884</v>
      </c>
    </row>
    <row r="4609" spans="1:14" x14ac:dyDescent="0.3">
      <c r="A4609" s="10" t="s">
        <v>5387</v>
      </c>
      <c r="B4609" s="11">
        <v>42334</v>
      </c>
      <c r="C4609" s="12" t="s">
        <v>722</v>
      </c>
      <c r="D4609" s="12" t="s">
        <v>29</v>
      </c>
      <c r="E4609" s="12" t="s">
        <v>3</v>
      </c>
      <c r="F4609" s="12" t="s">
        <v>18</v>
      </c>
      <c r="G4609" s="12">
        <v>279.95999999999998</v>
      </c>
      <c r="H4609" s="12">
        <v>28</v>
      </c>
      <c r="I4609" s="12">
        <v>55.991999999999997</v>
      </c>
      <c r="J4609" s="13">
        <v>0.06</v>
      </c>
      <c r="K4609" s="12" t="str">
        <f t="shared" si="284"/>
        <v>November</v>
      </c>
      <c r="L4609" s="24">
        <f t="shared" si="285"/>
        <v>0.2</v>
      </c>
      <c r="M4609" s="12">
        <f t="shared" si="286"/>
        <v>9.9985714285714273</v>
      </c>
      <c r="N4609" s="19">
        <f t="shared" si="287"/>
        <v>263.16239999999999</v>
      </c>
    </row>
    <row r="4610" spans="1:14" x14ac:dyDescent="0.3">
      <c r="A4610" s="10" t="s">
        <v>5388</v>
      </c>
      <c r="B4610" s="11">
        <v>43439</v>
      </c>
      <c r="C4610" s="12" t="s">
        <v>4425</v>
      </c>
      <c r="D4610" s="12" t="s">
        <v>2</v>
      </c>
      <c r="E4610" s="12" t="s">
        <v>9</v>
      </c>
      <c r="F4610" s="12" t="s">
        <v>10</v>
      </c>
      <c r="G4610" s="12">
        <v>238.62</v>
      </c>
      <c r="H4610" s="12">
        <v>30</v>
      </c>
      <c r="I4610" s="12">
        <v>47.723999999999997</v>
      </c>
      <c r="J4610" s="13">
        <v>0.23</v>
      </c>
      <c r="K4610" s="12" t="str">
        <f t="shared" ref="K4610:K4673" si="288">TEXT(B4610,"mmmm")</f>
        <v>December</v>
      </c>
      <c r="L4610" s="24">
        <f t="shared" ref="L4610:L4673" si="289">I4610/G4610</f>
        <v>0.19999999999999998</v>
      </c>
      <c r="M4610" s="12">
        <f t="shared" ref="M4610:M4673" si="290">G4610/H4610</f>
        <v>7.9539999999999997</v>
      </c>
      <c r="N4610" s="19">
        <f t="shared" ref="N4610:N4673" si="291">G4610-(G4610*J4610)</f>
        <v>183.73740000000001</v>
      </c>
    </row>
    <row r="4611" spans="1:14" x14ac:dyDescent="0.3">
      <c r="A4611" s="10" t="s">
        <v>5389</v>
      </c>
      <c r="B4611" s="11">
        <v>42040</v>
      </c>
      <c r="C4611" s="12" t="s">
        <v>857</v>
      </c>
      <c r="D4611" s="12" t="s">
        <v>45</v>
      </c>
      <c r="E4611" s="12" t="s">
        <v>3</v>
      </c>
      <c r="F4611" s="12" t="s">
        <v>10</v>
      </c>
      <c r="G4611" s="12">
        <v>26.135999999999999</v>
      </c>
      <c r="H4611" s="12">
        <v>10</v>
      </c>
      <c r="I4611" s="12">
        <v>5.2271999999999998</v>
      </c>
      <c r="J4611" s="13">
        <v>0.11</v>
      </c>
      <c r="K4611" s="12" t="str">
        <f t="shared" si="288"/>
        <v>February</v>
      </c>
      <c r="L4611" s="24">
        <f t="shared" si="289"/>
        <v>0.2</v>
      </c>
      <c r="M4611" s="12">
        <f t="shared" si="290"/>
        <v>2.6135999999999999</v>
      </c>
      <c r="N4611" s="19">
        <f t="shared" si="291"/>
        <v>23.261040000000001</v>
      </c>
    </row>
    <row r="4612" spans="1:14" x14ac:dyDescent="0.3">
      <c r="A4612" s="10" t="s">
        <v>5390</v>
      </c>
      <c r="B4612" s="11">
        <v>43168</v>
      </c>
      <c r="C4612" s="12" t="s">
        <v>3773</v>
      </c>
      <c r="D4612" s="12" t="s">
        <v>8</v>
      </c>
      <c r="E4612" s="12" t="s">
        <v>30</v>
      </c>
      <c r="F4612" s="12" t="s">
        <v>10</v>
      </c>
      <c r="G4612" s="12">
        <v>419.4</v>
      </c>
      <c r="H4612" s="12">
        <v>6</v>
      </c>
      <c r="I4612" s="12">
        <v>83.88</v>
      </c>
      <c r="J4612" s="13">
        <v>0.04</v>
      </c>
      <c r="K4612" s="12" t="str">
        <f t="shared" si="288"/>
        <v>March</v>
      </c>
      <c r="L4612" s="24">
        <f t="shared" si="289"/>
        <v>0.2</v>
      </c>
      <c r="M4612" s="12">
        <f t="shared" si="290"/>
        <v>69.899999999999991</v>
      </c>
      <c r="N4612" s="19">
        <f t="shared" si="291"/>
        <v>402.62399999999997</v>
      </c>
    </row>
    <row r="4613" spans="1:14" x14ac:dyDescent="0.3">
      <c r="A4613" s="10" t="s">
        <v>5391</v>
      </c>
      <c r="B4613" s="11">
        <v>42806</v>
      </c>
      <c r="C4613" s="12" t="s">
        <v>1914</v>
      </c>
      <c r="D4613" s="12" t="s">
        <v>8</v>
      </c>
      <c r="E4613" s="12" t="s">
        <v>3</v>
      </c>
      <c r="F4613" s="12" t="s">
        <v>4</v>
      </c>
      <c r="G4613" s="12">
        <v>581.96</v>
      </c>
      <c r="H4613" s="12">
        <v>5</v>
      </c>
      <c r="I4613" s="12">
        <v>116.392</v>
      </c>
      <c r="J4613" s="13">
        <v>0.24</v>
      </c>
      <c r="K4613" s="12" t="str">
        <f t="shared" si="288"/>
        <v>March</v>
      </c>
      <c r="L4613" s="24">
        <f t="shared" si="289"/>
        <v>0.19999999999999998</v>
      </c>
      <c r="M4613" s="12">
        <f t="shared" si="290"/>
        <v>116.39200000000001</v>
      </c>
      <c r="N4613" s="19">
        <f t="shared" si="291"/>
        <v>442.28960000000006</v>
      </c>
    </row>
    <row r="4614" spans="1:14" x14ac:dyDescent="0.3">
      <c r="A4614" s="10" t="s">
        <v>5392</v>
      </c>
      <c r="B4614" s="11">
        <v>42569</v>
      </c>
      <c r="C4614" s="12" t="s">
        <v>1048</v>
      </c>
      <c r="D4614" s="12" t="s">
        <v>29</v>
      </c>
      <c r="E4614" s="12" t="s">
        <v>3</v>
      </c>
      <c r="F4614" s="12" t="s">
        <v>18</v>
      </c>
      <c r="G4614" s="12">
        <v>519.96</v>
      </c>
      <c r="H4614" s="12">
        <v>26</v>
      </c>
      <c r="I4614" s="12">
        <v>103.992</v>
      </c>
      <c r="J4614" s="13">
        <v>0.13</v>
      </c>
      <c r="K4614" s="12" t="str">
        <f t="shared" si="288"/>
        <v>July</v>
      </c>
      <c r="L4614" s="24">
        <f t="shared" si="289"/>
        <v>0.19999999999999998</v>
      </c>
      <c r="M4614" s="12">
        <f t="shared" si="290"/>
        <v>19.998461538461541</v>
      </c>
      <c r="N4614" s="19">
        <f t="shared" si="291"/>
        <v>452.36520000000002</v>
      </c>
    </row>
    <row r="4615" spans="1:14" x14ac:dyDescent="0.3">
      <c r="A4615" s="10" t="s">
        <v>5393</v>
      </c>
      <c r="B4615" s="11">
        <v>42937</v>
      </c>
      <c r="C4615" s="12" t="s">
        <v>1804</v>
      </c>
      <c r="D4615" s="12" t="s">
        <v>29</v>
      </c>
      <c r="E4615" s="12" t="s">
        <v>3</v>
      </c>
      <c r="F4615" s="12" t="s">
        <v>10</v>
      </c>
      <c r="G4615" s="12">
        <v>6.2640000000000002</v>
      </c>
      <c r="H4615" s="12">
        <v>1</v>
      </c>
      <c r="I4615" s="12">
        <v>1.2527999999999999</v>
      </c>
      <c r="J4615" s="13">
        <v>0.1</v>
      </c>
      <c r="K4615" s="12" t="str">
        <f t="shared" si="288"/>
        <v>July</v>
      </c>
      <c r="L4615" s="24">
        <f t="shared" si="289"/>
        <v>0.19999999999999998</v>
      </c>
      <c r="M4615" s="12">
        <f t="shared" si="290"/>
        <v>6.2640000000000002</v>
      </c>
      <c r="N4615" s="19">
        <f t="shared" si="291"/>
        <v>5.6375999999999999</v>
      </c>
    </row>
    <row r="4616" spans="1:14" x14ac:dyDescent="0.3">
      <c r="A4616" s="10" t="s">
        <v>5394</v>
      </c>
      <c r="B4616" s="11">
        <v>42619</v>
      </c>
      <c r="C4616" s="12" t="s">
        <v>251</v>
      </c>
      <c r="D4616" s="12" t="s">
        <v>8</v>
      </c>
      <c r="E4616" s="12" t="s">
        <v>3</v>
      </c>
      <c r="F4616" s="12" t="s">
        <v>10</v>
      </c>
      <c r="G4616" s="12">
        <v>64.2</v>
      </c>
      <c r="H4616" s="12">
        <v>3</v>
      </c>
      <c r="I4616" s="12">
        <v>12.84</v>
      </c>
      <c r="J4616" s="13">
        <v>0.18</v>
      </c>
      <c r="K4616" s="12" t="str">
        <f t="shared" si="288"/>
        <v>September</v>
      </c>
      <c r="L4616" s="24">
        <f t="shared" si="289"/>
        <v>0.19999999999999998</v>
      </c>
      <c r="M4616" s="12">
        <f t="shared" si="290"/>
        <v>21.400000000000002</v>
      </c>
      <c r="N4616" s="19">
        <f t="shared" si="291"/>
        <v>52.644000000000005</v>
      </c>
    </row>
    <row r="4617" spans="1:14" x14ac:dyDescent="0.3">
      <c r="A4617" s="10" t="s">
        <v>5395</v>
      </c>
      <c r="B4617" s="11">
        <v>43431</v>
      </c>
      <c r="C4617" s="12" t="s">
        <v>5396</v>
      </c>
      <c r="D4617" s="12" t="s">
        <v>8</v>
      </c>
      <c r="E4617" s="12" t="s">
        <v>3</v>
      </c>
      <c r="F4617" s="12" t="s">
        <v>18</v>
      </c>
      <c r="G4617" s="12">
        <v>57.567999999999998</v>
      </c>
      <c r="H4617" s="12">
        <v>18</v>
      </c>
      <c r="I4617" s="12">
        <v>11.5136</v>
      </c>
      <c r="J4617" s="13">
        <v>0.1</v>
      </c>
      <c r="K4617" s="12" t="str">
        <f t="shared" si="288"/>
        <v>November</v>
      </c>
      <c r="L4617" s="24">
        <f t="shared" si="289"/>
        <v>0.2</v>
      </c>
      <c r="M4617" s="12">
        <f t="shared" si="290"/>
        <v>3.1982222222222223</v>
      </c>
      <c r="N4617" s="19">
        <f t="shared" si="291"/>
        <v>51.811199999999999</v>
      </c>
    </row>
    <row r="4618" spans="1:14" x14ac:dyDescent="0.3">
      <c r="A4618" s="10" t="s">
        <v>5397</v>
      </c>
      <c r="B4618" s="11">
        <v>42456</v>
      </c>
      <c r="C4618" s="12" t="s">
        <v>2870</v>
      </c>
      <c r="D4618" s="12" t="s">
        <v>2</v>
      </c>
      <c r="E4618" s="12" t="s">
        <v>3</v>
      </c>
      <c r="F4618" s="12" t="s">
        <v>10</v>
      </c>
      <c r="G4618" s="12">
        <v>83.7</v>
      </c>
      <c r="H4618" s="12">
        <v>23</v>
      </c>
      <c r="I4618" s="12">
        <v>16.739999999999998</v>
      </c>
      <c r="J4618" s="13">
        <v>0.23</v>
      </c>
      <c r="K4618" s="12" t="str">
        <f t="shared" si="288"/>
        <v>March</v>
      </c>
      <c r="L4618" s="24">
        <f t="shared" si="289"/>
        <v>0.19999999999999998</v>
      </c>
      <c r="M4618" s="12">
        <f t="shared" si="290"/>
        <v>3.6391304347826088</v>
      </c>
      <c r="N4618" s="19">
        <f t="shared" si="291"/>
        <v>64.448999999999998</v>
      </c>
    </row>
    <row r="4619" spans="1:14" x14ac:dyDescent="0.3">
      <c r="A4619" s="10" t="s">
        <v>5398</v>
      </c>
      <c r="B4619" s="11">
        <v>42635</v>
      </c>
      <c r="C4619" s="12" t="s">
        <v>3690</v>
      </c>
      <c r="D4619" s="12" t="s">
        <v>45</v>
      </c>
      <c r="E4619" s="12" t="s">
        <v>30</v>
      </c>
      <c r="F4619" s="12" t="s">
        <v>10</v>
      </c>
      <c r="G4619" s="12">
        <v>32.4</v>
      </c>
      <c r="H4619" s="12">
        <v>4</v>
      </c>
      <c r="I4619" s="12">
        <v>6.48</v>
      </c>
      <c r="J4619" s="13">
        <v>0.19</v>
      </c>
      <c r="K4619" s="12" t="str">
        <f t="shared" si="288"/>
        <v>September</v>
      </c>
      <c r="L4619" s="24">
        <f t="shared" si="289"/>
        <v>0.2</v>
      </c>
      <c r="M4619" s="12">
        <f t="shared" si="290"/>
        <v>8.1</v>
      </c>
      <c r="N4619" s="19">
        <f t="shared" si="291"/>
        <v>26.244</v>
      </c>
    </row>
    <row r="4620" spans="1:14" x14ac:dyDescent="0.3">
      <c r="A4620" s="10" t="s">
        <v>5399</v>
      </c>
      <c r="B4620" s="11">
        <v>42691</v>
      </c>
      <c r="C4620" s="12" t="s">
        <v>2711</v>
      </c>
      <c r="D4620" s="12" t="s">
        <v>45</v>
      </c>
      <c r="E4620" s="12" t="s">
        <v>3</v>
      </c>
      <c r="F4620" s="12" t="s">
        <v>18</v>
      </c>
      <c r="G4620" s="12">
        <v>415.96800000000002</v>
      </c>
      <c r="H4620" s="12">
        <v>23</v>
      </c>
      <c r="I4620" s="12">
        <v>83.193600000000004</v>
      </c>
      <c r="J4620" s="13">
        <v>0.17</v>
      </c>
      <c r="K4620" s="12" t="str">
        <f t="shared" si="288"/>
        <v>November</v>
      </c>
      <c r="L4620" s="24">
        <f t="shared" si="289"/>
        <v>0.2</v>
      </c>
      <c r="M4620" s="12">
        <f t="shared" si="290"/>
        <v>18.085565217391306</v>
      </c>
      <c r="N4620" s="19">
        <f t="shared" si="291"/>
        <v>345.25344000000001</v>
      </c>
    </row>
    <row r="4621" spans="1:14" x14ac:dyDescent="0.3">
      <c r="A4621" s="10" t="s">
        <v>5400</v>
      </c>
      <c r="B4621" s="11">
        <v>42654</v>
      </c>
      <c r="C4621" s="12" t="s">
        <v>625</v>
      </c>
      <c r="D4621" s="12" t="s">
        <v>29</v>
      </c>
      <c r="E4621" s="12" t="s">
        <v>30</v>
      </c>
      <c r="F4621" s="12" t="s">
        <v>10</v>
      </c>
      <c r="G4621" s="12">
        <v>715.64</v>
      </c>
      <c r="H4621" s="12">
        <v>21</v>
      </c>
      <c r="I4621" s="12">
        <v>143.12799999999999</v>
      </c>
      <c r="J4621" s="13">
        <v>0.22</v>
      </c>
      <c r="K4621" s="12" t="str">
        <f t="shared" si="288"/>
        <v>October</v>
      </c>
      <c r="L4621" s="24">
        <f t="shared" si="289"/>
        <v>0.19999999999999998</v>
      </c>
      <c r="M4621" s="12">
        <f t="shared" si="290"/>
        <v>34.078095238095237</v>
      </c>
      <c r="N4621" s="19">
        <f t="shared" si="291"/>
        <v>558.19920000000002</v>
      </c>
    </row>
    <row r="4622" spans="1:14" x14ac:dyDescent="0.3">
      <c r="A4622" s="10" t="s">
        <v>5401</v>
      </c>
      <c r="B4622" s="11">
        <v>42286</v>
      </c>
      <c r="C4622" s="12" t="s">
        <v>2285</v>
      </c>
      <c r="D4622" s="12" t="s">
        <v>29</v>
      </c>
      <c r="E4622" s="12" t="s">
        <v>30</v>
      </c>
      <c r="F4622" s="12" t="s">
        <v>10</v>
      </c>
      <c r="G4622" s="12">
        <v>9.64</v>
      </c>
      <c r="H4622" s="12">
        <v>24</v>
      </c>
      <c r="I4622" s="12">
        <v>1.9279999999999999</v>
      </c>
      <c r="J4622" s="13">
        <v>0.03</v>
      </c>
      <c r="K4622" s="12" t="str">
        <f t="shared" si="288"/>
        <v>October</v>
      </c>
      <c r="L4622" s="24">
        <f t="shared" si="289"/>
        <v>0.19999999999999998</v>
      </c>
      <c r="M4622" s="12">
        <f t="shared" si="290"/>
        <v>0.40166666666666667</v>
      </c>
      <c r="N4622" s="19">
        <f t="shared" si="291"/>
        <v>9.3508000000000013</v>
      </c>
    </row>
    <row r="4623" spans="1:14" x14ac:dyDescent="0.3">
      <c r="A4623" s="10" t="s">
        <v>5402</v>
      </c>
      <c r="B4623" s="11">
        <v>42498</v>
      </c>
      <c r="C4623" s="12" t="s">
        <v>4141</v>
      </c>
      <c r="D4623" s="12" t="s">
        <v>45</v>
      </c>
      <c r="E4623" s="12" t="s">
        <v>9</v>
      </c>
      <c r="F4623" s="12" t="s">
        <v>10</v>
      </c>
      <c r="G4623" s="12">
        <v>33.488</v>
      </c>
      <c r="H4623" s="12">
        <v>26</v>
      </c>
      <c r="I4623" s="12">
        <v>6.6976000000000004</v>
      </c>
      <c r="J4623" s="13">
        <v>0.22</v>
      </c>
      <c r="K4623" s="12" t="str">
        <f t="shared" si="288"/>
        <v>May</v>
      </c>
      <c r="L4623" s="24">
        <f t="shared" si="289"/>
        <v>0.2</v>
      </c>
      <c r="M4623" s="12">
        <f t="shared" si="290"/>
        <v>1.288</v>
      </c>
      <c r="N4623" s="19">
        <f t="shared" si="291"/>
        <v>26.120640000000002</v>
      </c>
    </row>
    <row r="4624" spans="1:14" x14ac:dyDescent="0.3">
      <c r="A4624" s="10" t="s">
        <v>5403</v>
      </c>
      <c r="B4624" s="11">
        <v>43168</v>
      </c>
      <c r="C4624" s="12" t="s">
        <v>1103</v>
      </c>
      <c r="D4624" s="12" t="s">
        <v>2</v>
      </c>
      <c r="E4624" s="12" t="s">
        <v>3</v>
      </c>
      <c r="F4624" s="12" t="s">
        <v>4</v>
      </c>
      <c r="G4624" s="12">
        <v>239.666</v>
      </c>
      <c r="H4624" s="12">
        <v>1</v>
      </c>
      <c r="I4624" s="12">
        <v>47.933199999999999</v>
      </c>
      <c r="J4624" s="13">
        <v>0.24</v>
      </c>
      <c r="K4624" s="12" t="str">
        <f t="shared" si="288"/>
        <v>March</v>
      </c>
      <c r="L4624" s="24">
        <f t="shared" si="289"/>
        <v>0.2</v>
      </c>
      <c r="M4624" s="12">
        <f t="shared" si="290"/>
        <v>239.666</v>
      </c>
      <c r="N4624" s="19">
        <f t="shared" si="291"/>
        <v>182.14616000000001</v>
      </c>
    </row>
    <row r="4625" spans="1:14" x14ac:dyDescent="0.3">
      <c r="A4625" s="10" t="s">
        <v>5404</v>
      </c>
      <c r="B4625" s="11">
        <v>42380</v>
      </c>
      <c r="C4625" s="12" t="s">
        <v>3405</v>
      </c>
      <c r="D4625" s="12" t="s">
        <v>8</v>
      </c>
      <c r="E4625" s="12" t="s">
        <v>3</v>
      </c>
      <c r="F4625" s="12" t="s">
        <v>4</v>
      </c>
      <c r="G4625" s="12">
        <v>301.95999999999998</v>
      </c>
      <c r="H4625" s="12">
        <v>28</v>
      </c>
      <c r="I4625" s="12">
        <v>60.392000000000003</v>
      </c>
      <c r="J4625" s="13">
        <v>7.0000000000000007E-2</v>
      </c>
      <c r="K4625" s="12" t="str">
        <f t="shared" si="288"/>
        <v>January</v>
      </c>
      <c r="L4625" s="24">
        <f t="shared" si="289"/>
        <v>0.2</v>
      </c>
      <c r="M4625" s="12">
        <f t="shared" si="290"/>
        <v>10.784285714285714</v>
      </c>
      <c r="N4625" s="19">
        <f t="shared" si="291"/>
        <v>280.82279999999997</v>
      </c>
    </row>
    <row r="4626" spans="1:14" x14ac:dyDescent="0.3">
      <c r="A4626" s="10" t="s">
        <v>5405</v>
      </c>
      <c r="B4626" s="11">
        <v>42489</v>
      </c>
      <c r="C4626" s="12" t="s">
        <v>272</v>
      </c>
      <c r="D4626" s="12" t="s">
        <v>45</v>
      </c>
      <c r="E4626" s="12" t="s">
        <v>30</v>
      </c>
      <c r="F4626" s="12" t="s">
        <v>10</v>
      </c>
      <c r="G4626" s="12">
        <v>7.968</v>
      </c>
      <c r="H4626" s="12">
        <v>10</v>
      </c>
      <c r="I4626" s="12">
        <v>1.5935999999999999</v>
      </c>
      <c r="J4626" s="13">
        <v>0.18</v>
      </c>
      <c r="K4626" s="12" t="str">
        <f t="shared" si="288"/>
        <v>April</v>
      </c>
      <c r="L4626" s="24">
        <f t="shared" si="289"/>
        <v>0.19999999999999998</v>
      </c>
      <c r="M4626" s="12">
        <f t="shared" si="290"/>
        <v>0.79679999999999995</v>
      </c>
      <c r="N4626" s="19">
        <f t="shared" si="291"/>
        <v>6.53376</v>
      </c>
    </row>
    <row r="4627" spans="1:14" x14ac:dyDescent="0.3">
      <c r="A4627" s="10" t="s">
        <v>5406</v>
      </c>
      <c r="B4627" s="11">
        <v>42740</v>
      </c>
      <c r="C4627" s="12" t="s">
        <v>3215</v>
      </c>
      <c r="D4627" s="12" t="s">
        <v>29</v>
      </c>
      <c r="E4627" s="12" t="s">
        <v>3</v>
      </c>
      <c r="F4627" s="12" t="s">
        <v>10</v>
      </c>
      <c r="G4627" s="12">
        <v>109.92</v>
      </c>
      <c r="H4627" s="12">
        <v>26</v>
      </c>
      <c r="I4627" s="12">
        <v>21.984000000000002</v>
      </c>
      <c r="J4627" s="13">
        <v>0.19</v>
      </c>
      <c r="K4627" s="12" t="str">
        <f t="shared" si="288"/>
        <v>January</v>
      </c>
      <c r="L4627" s="24">
        <f t="shared" si="289"/>
        <v>0.2</v>
      </c>
      <c r="M4627" s="12">
        <f t="shared" si="290"/>
        <v>4.2276923076923074</v>
      </c>
      <c r="N4627" s="19">
        <f t="shared" si="291"/>
        <v>89.035200000000003</v>
      </c>
    </row>
    <row r="4628" spans="1:14" x14ac:dyDescent="0.3">
      <c r="A4628" s="10" t="s">
        <v>5407</v>
      </c>
      <c r="B4628" s="11">
        <v>42132</v>
      </c>
      <c r="C4628" s="12" t="s">
        <v>2902</v>
      </c>
      <c r="D4628" s="12" t="s">
        <v>8</v>
      </c>
      <c r="E4628" s="12" t="s">
        <v>9</v>
      </c>
      <c r="F4628" s="12" t="s">
        <v>10</v>
      </c>
      <c r="G4628" s="12">
        <v>79.47</v>
      </c>
      <c r="H4628" s="12">
        <v>9</v>
      </c>
      <c r="I4628" s="12">
        <v>15.894</v>
      </c>
      <c r="J4628" s="13">
        <v>0.05</v>
      </c>
      <c r="K4628" s="12" t="str">
        <f t="shared" si="288"/>
        <v>May</v>
      </c>
      <c r="L4628" s="24">
        <f t="shared" si="289"/>
        <v>0.2</v>
      </c>
      <c r="M4628" s="12">
        <f t="shared" si="290"/>
        <v>8.83</v>
      </c>
      <c r="N4628" s="19">
        <f t="shared" si="291"/>
        <v>75.496499999999997</v>
      </c>
    </row>
    <row r="4629" spans="1:14" x14ac:dyDescent="0.3">
      <c r="A4629" s="10" t="s">
        <v>5408</v>
      </c>
      <c r="B4629" s="11">
        <v>42826</v>
      </c>
      <c r="C4629" s="12" t="s">
        <v>450</v>
      </c>
      <c r="D4629" s="12" t="s">
        <v>8</v>
      </c>
      <c r="E4629" s="12" t="s">
        <v>9</v>
      </c>
      <c r="F4629" s="12" t="s">
        <v>10</v>
      </c>
      <c r="G4629" s="12">
        <v>4.6719999999999997</v>
      </c>
      <c r="H4629" s="12">
        <v>26</v>
      </c>
      <c r="I4629" s="12">
        <v>0.93440000000000001</v>
      </c>
      <c r="J4629" s="13">
        <v>0.21</v>
      </c>
      <c r="K4629" s="12" t="str">
        <f t="shared" si="288"/>
        <v>April</v>
      </c>
      <c r="L4629" s="24">
        <f t="shared" si="289"/>
        <v>0.2</v>
      </c>
      <c r="M4629" s="12">
        <f t="shared" si="290"/>
        <v>0.17969230769230768</v>
      </c>
      <c r="N4629" s="19">
        <f t="shared" si="291"/>
        <v>3.6908799999999999</v>
      </c>
    </row>
    <row r="4630" spans="1:14" x14ac:dyDescent="0.3">
      <c r="A4630" s="10" t="s">
        <v>5409</v>
      </c>
      <c r="B4630" s="11">
        <v>42900</v>
      </c>
      <c r="C4630" s="12" t="s">
        <v>646</v>
      </c>
      <c r="D4630" s="12" t="s">
        <v>45</v>
      </c>
      <c r="E4630" s="12" t="s">
        <v>9</v>
      </c>
      <c r="F4630" s="12" t="s">
        <v>4</v>
      </c>
      <c r="G4630" s="12">
        <v>1293.4880000000001</v>
      </c>
      <c r="H4630" s="12">
        <v>7</v>
      </c>
      <c r="I4630" s="12">
        <v>258.69760000000002</v>
      </c>
      <c r="J4630" s="13">
        <v>0.05</v>
      </c>
      <c r="K4630" s="12" t="str">
        <f t="shared" si="288"/>
        <v>June</v>
      </c>
      <c r="L4630" s="24">
        <f t="shared" si="289"/>
        <v>0.2</v>
      </c>
      <c r="M4630" s="12">
        <f t="shared" si="290"/>
        <v>184.78400000000002</v>
      </c>
      <c r="N4630" s="19">
        <f t="shared" si="291"/>
        <v>1228.8136</v>
      </c>
    </row>
    <row r="4631" spans="1:14" x14ac:dyDescent="0.3">
      <c r="A4631" s="10" t="s">
        <v>5410</v>
      </c>
      <c r="B4631" s="11">
        <v>43189</v>
      </c>
      <c r="C4631" s="12" t="s">
        <v>1933</v>
      </c>
      <c r="D4631" s="12" t="s">
        <v>2</v>
      </c>
      <c r="E4631" s="12" t="s">
        <v>30</v>
      </c>
      <c r="F4631" s="12" t="s">
        <v>10</v>
      </c>
      <c r="G4631" s="12">
        <v>59.76</v>
      </c>
      <c r="H4631" s="12">
        <v>21</v>
      </c>
      <c r="I4631" s="12">
        <v>11.952</v>
      </c>
      <c r="J4631" s="13">
        <v>0.04</v>
      </c>
      <c r="K4631" s="12" t="str">
        <f t="shared" si="288"/>
        <v>March</v>
      </c>
      <c r="L4631" s="24">
        <f t="shared" si="289"/>
        <v>0.2</v>
      </c>
      <c r="M4631" s="12">
        <f t="shared" si="290"/>
        <v>2.8457142857142856</v>
      </c>
      <c r="N4631" s="19">
        <f t="shared" si="291"/>
        <v>57.369599999999998</v>
      </c>
    </row>
    <row r="4632" spans="1:14" x14ac:dyDescent="0.3">
      <c r="A4632" s="10" t="s">
        <v>5411</v>
      </c>
      <c r="B4632" s="11">
        <v>43196</v>
      </c>
      <c r="C4632" s="12" t="s">
        <v>1464</v>
      </c>
      <c r="D4632" s="12" t="s">
        <v>8</v>
      </c>
      <c r="E4632" s="12" t="s">
        <v>30</v>
      </c>
      <c r="F4632" s="12" t="s">
        <v>10</v>
      </c>
      <c r="G4632" s="12">
        <v>108.08</v>
      </c>
      <c r="H4632" s="12">
        <v>4</v>
      </c>
      <c r="I4632" s="12">
        <v>21.616</v>
      </c>
      <c r="J4632" s="13">
        <v>0.14000000000000001</v>
      </c>
      <c r="K4632" s="12" t="str">
        <f t="shared" si="288"/>
        <v>April</v>
      </c>
      <c r="L4632" s="24">
        <f t="shared" si="289"/>
        <v>0.2</v>
      </c>
      <c r="M4632" s="12">
        <f t="shared" si="290"/>
        <v>27.02</v>
      </c>
      <c r="N4632" s="19">
        <f t="shared" si="291"/>
        <v>92.948799999999991</v>
      </c>
    </row>
    <row r="4633" spans="1:14" x14ac:dyDescent="0.3">
      <c r="A4633" s="10" t="s">
        <v>5412</v>
      </c>
      <c r="B4633" s="11">
        <v>42555</v>
      </c>
      <c r="C4633" s="12" t="s">
        <v>283</v>
      </c>
      <c r="D4633" s="12" t="s">
        <v>8</v>
      </c>
      <c r="E4633" s="12" t="s">
        <v>30</v>
      </c>
      <c r="F4633" s="12" t="s">
        <v>10</v>
      </c>
      <c r="G4633" s="12">
        <v>11.736000000000001</v>
      </c>
      <c r="H4633" s="12">
        <v>14</v>
      </c>
      <c r="I4633" s="12">
        <v>2.3472</v>
      </c>
      <c r="J4633" s="13">
        <v>0.13</v>
      </c>
      <c r="K4633" s="12" t="str">
        <f t="shared" si="288"/>
        <v>July</v>
      </c>
      <c r="L4633" s="24">
        <f t="shared" si="289"/>
        <v>0.19999999999999998</v>
      </c>
      <c r="M4633" s="12">
        <f t="shared" si="290"/>
        <v>0.8382857142857143</v>
      </c>
      <c r="N4633" s="19">
        <f t="shared" si="291"/>
        <v>10.210320000000001</v>
      </c>
    </row>
    <row r="4634" spans="1:14" x14ac:dyDescent="0.3">
      <c r="A4634" s="10" t="s">
        <v>5413</v>
      </c>
      <c r="B4634" s="11">
        <v>42145</v>
      </c>
      <c r="C4634" s="12" t="s">
        <v>1774</v>
      </c>
      <c r="D4634" s="12" t="s">
        <v>8</v>
      </c>
      <c r="E4634" s="12" t="s">
        <v>30</v>
      </c>
      <c r="F4634" s="12" t="s">
        <v>10</v>
      </c>
      <c r="G4634" s="12">
        <v>447.86</v>
      </c>
      <c r="H4634" s="12">
        <v>18</v>
      </c>
      <c r="I4634" s="12">
        <v>89.572000000000003</v>
      </c>
      <c r="J4634" s="13">
        <v>0.11</v>
      </c>
      <c r="K4634" s="12" t="str">
        <f t="shared" si="288"/>
        <v>May</v>
      </c>
      <c r="L4634" s="24">
        <f t="shared" si="289"/>
        <v>0.2</v>
      </c>
      <c r="M4634" s="12">
        <f t="shared" si="290"/>
        <v>24.88111111111111</v>
      </c>
      <c r="N4634" s="19">
        <f t="shared" si="291"/>
        <v>398.59540000000004</v>
      </c>
    </row>
    <row r="4635" spans="1:14" x14ac:dyDescent="0.3">
      <c r="A4635" s="10" t="s">
        <v>5414</v>
      </c>
      <c r="B4635" s="11">
        <v>42864</v>
      </c>
      <c r="C4635" s="12" t="s">
        <v>2870</v>
      </c>
      <c r="D4635" s="12" t="s">
        <v>2</v>
      </c>
      <c r="E4635" s="12" t="s">
        <v>3</v>
      </c>
      <c r="F4635" s="12" t="s">
        <v>10</v>
      </c>
      <c r="G4635" s="12">
        <v>192.16</v>
      </c>
      <c r="H4635" s="12">
        <v>13</v>
      </c>
      <c r="I4635" s="12">
        <v>38.432000000000002</v>
      </c>
      <c r="J4635" s="13">
        <v>0.22</v>
      </c>
      <c r="K4635" s="12" t="str">
        <f t="shared" si="288"/>
        <v>May</v>
      </c>
      <c r="L4635" s="24">
        <f t="shared" si="289"/>
        <v>0.2</v>
      </c>
      <c r="M4635" s="12">
        <f t="shared" si="290"/>
        <v>14.781538461538462</v>
      </c>
      <c r="N4635" s="19">
        <f t="shared" si="291"/>
        <v>149.88479999999998</v>
      </c>
    </row>
    <row r="4636" spans="1:14" x14ac:dyDescent="0.3">
      <c r="A4636" s="10" t="s">
        <v>5415</v>
      </c>
      <c r="B4636" s="11">
        <v>42996</v>
      </c>
      <c r="C4636" s="12" t="s">
        <v>1982</v>
      </c>
      <c r="D4636" s="12" t="s">
        <v>8</v>
      </c>
      <c r="E4636" s="12" t="s">
        <v>9</v>
      </c>
      <c r="F4636" s="12" t="s">
        <v>4</v>
      </c>
      <c r="G4636" s="12">
        <v>801.56799999999998</v>
      </c>
      <c r="H4636" s="12">
        <v>15</v>
      </c>
      <c r="I4636" s="12">
        <v>160.31360000000001</v>
      </c>
      <c r="J4636" s="13">
        <v>0.12</v>
      </c>
      <c r="K4636" s="12" t="str">
        <f t="shared" si="288"/>
        <v>September</v>
      </c>
      <c r="L4636" s="24">
        <f t="shared" si="289"/>
        <v>0.2</v>
      </c>
      <c r="M4636" s="12">
        <f t="shared" si="290"/>
        <v>53.437866666666665</v>
      </c>
      <c r="N4636" s="19">
        <f t="shared" si="291"/>
        <v>705.37983999999994</v>
      </c>
    </row>
    <row r="4637" spans="1:14" x14ac:dyDescent="0.3">
      <c r="A4637" s="10" t="s">
        <v>5416</v>
      </c>
      <c r="B4637" s="11">
        <v>42807</v>
      </c>
      <c r="C4637" s="12" t="s">
        <v>2483</v>
      </c>
      <c r="D4637" s="12" t="s">
        <v>45</v>
      </c>
      <c r="E4637" s="12" t="s">
        <v>9</v>
      </c>
      <c r="F4637" s="12" t="s">
        <v>4</v>
      </c>
      <c r="G4637" s="12">
        <v>28.28</v>
      </c>
      <c r="H4637" s="12">
        <v>21</v>
      </c>
      <c r="I4637" s="12">
        <v>5.6559999999999997</v>
      </c>
      <c r="J4637" s="13">
        <v>0.23</v>
      </c>
      <c r="K4637" s="12" t="str">
        <f t="shared" si="288"/>
        <v>March</v>
      </c>
      <c r="L4637" s="24">
        <f t="shared" si="289"/>
        <v>0.19999999999999998</v>
      </c>
      <c r="M4637" s="12">
        <f t="shared" si="290"/>
        <v>1.3466666666666667</v>
      </c>
      <c r="N4637" s="19">
        <f t="shared" si="291"/>
        <v>21.775600000000001</v>
      </c>
    </row>
    <row r="4638" spans="1:14" x14ac:dyDescent="0.3">
      <c r="A4638" s="10" t="s">
        <v>5417</v>
      </c>
      <c r="B4638" s="11">
        <v>42293</v>
      </c>
      <c r="C4638" s="12" t="s">
        <v>722</v>
      </c>
      <c r="D4638" s="12" t="s">
        <v>29</v>
      </c>
      <c r="E4638" s="12" t="s">
        <v>3</v>
      </c>
      <c r="F4638" s="12" t="s">
        <v>10</v>
      </c>
      <c r="G4638" s="12">
        <v>14.352</v>
      </c>
      <c r="H4638" s="12">
        <v>13</v>
      </c>
      <c r="I4638" s="12">
        <v>2.8704000000000001</v>
      </c>
      <c r="J4638" s="13">
        <v>0.13</v>
      </c>
      <c r="K4638" s="12" t="str">
        <f t="shared" si="288"/>
        <v>October</v>
      </c>
      <c r="L4638" s="24">
        <f t="shared" si="289"/>
        <v>0.2</v>
      </c>
      <c r="M4638" s="12">
        <f t="shared" si="290"/>
        <v>1.1040000000000001</v>
      </c>
      <c r="N4638" s="19">
        <f t="shared" si="291"/>
        <v>12.48624</v>
      </c>
    </row>
    <row r="4639" spans="1:14" x14ac:dyDescent="0.3">
      <c r="A4639" s="10" t="s">
        <v>5418</v>
      </c>
      <c r="B4639" s="11">
        <v>43322</v>
      </c>
      <c r="C4639" s="12" t="s">
        <v>5419</v>
      </c>
      <c r="D4639" s="12" t="s">
        <v>45</v>
      </c>
      <c r="E4639" s="12" t="s">
        <v>9</v>
      </c>
      <c r="F4639" s="12" t="s">
        <v>10</v>
      </c>
      <c r="G4639" s="12">
        <v>42.76</v>
      </c>
      <c r="H4639" s="12">
        <v>9</v>
      </c>
      <c r="I4639" s="12">
        <v>8.5519999999999996</v>
      </c>
      <c r="J4639" s="13">
        <v>0.05</v>
      </c>
      <c r="K4639" s="12" t="str">
        <f t="shared" si="288"/>
        <v>August</v>
      </c>
      <c r="L4639" s="24">
        <f t="shared" si="289"/>
        <v>0.2</v>
      </c>
      <c r="M4639" s="12">
        <f t="shared" si="290"/>
        <v>4.7511111111111113</v>
      </c>
      <c r="N4639" s="19">
        <f t="shared" si="291"/>
        <v>40.622</v>
      </c>
    </row>
    <row r="4640" spans="1:14" x14ac:dyDescent="0.3">
      <c r="A4640" s="10" t="s">
        <v>5420</v>
      </c>
      <c r="B4640" s="11">
        <v>42556</v>
      </c>
      <c r="C4640" s="12" t="s">
        <v>1691</v>
      </c>
      <c r="D4640" s="12" t="s">
        <v>29</v>
      </c>
      <c r="E4640" s="12" t="s">
        <v>3</v>
      </c>
      <c r="F4640" s="12" t="s">
        <v>10</v>
      </c>
      <c r="G4640" s="12">
        <v>45.68</v>
      </c>
      <c r="H4640" s="12">
        <v>4</v>
      </c>
      <c r="I4640" s="12">
        <v>9.1359999999999992</v>
      </c>
      <c r="J4640" s="13">
        <v>0.09</v>
      </c>
      <c r="K4640" s="12" t="str">
        <f t="shared" si="288"/>
        <v>July</v>
      </c>
      <c r="L4640" s="24">
        <f t="shared" si="289"/>
        <v>0.19999999999999998</v>
      </c>
      <c r="M4640" s="12">
        <f t="shared" si="290"/>
        <v>11.42</v>
      </c>
      <c r="N4640" s="19">
        <f t="shared" si="291"/>
        <v>41.568799999999996</v>
      </c>
    </row>
    <row r="4641" spans="1:14" x14ac:dyDescent="0.3">
      <c r="A4641" s="10" t="s">
        <v>5421</v>
      </c>
      <c r="B4641" s="11">
        <v>42839</v>
      </c>
      <c r="C4641" s="12" t="s">
        <v>4996</v>
      </c>
      <c r="D4641" s="12" t="s">
        <v>2</v>
      </c>
      <c r="E4641" s="12" t="s">
        <v>3</v>
      </c>
      <c r="F4641" s="12" t="s">
        <v>10</v>
      </c>
      <c r="G4641" s="12">
        <v>25.06</v>
      </c>
      <c r="H4641" s="12">
        <v>14</v>
      </c>
      <c r="I4641" s="12">
        <v>5.0119999999999996</v>
      </c>
      <c r="J4641" s="13">
        <v>0.11</v>
      </c>
      <c r="K4641" s="12" t="str">
        <f t="shared" si="288"/>
        <v>April</v>
      </c>
      <c r="L4641" s="24">
        <f t="shared" si="289"/>
        <v>0.19999999999999998</v>
      </c>
      <c r="M4641" s="12">
        <f t="shared" si="290"/>
        <v>1.7899999999999998</v>
      </c>
      <c r="N4641" s="19">
        <f t="shared" si="291"/>
        <v>22.3034</v>
      </c>
    </row>
    <row r="4642" spans="1:14" x14ac:dyDescent="0.3">
      <c r="A4642" s="10" t="s">
        <v>5422</v>
      </c>
      <c r="B4642" s="11">
        <v>43060</v>
      </c>
      <c r="C4642" s="12" t="s">
        <v>4615</v>
      </c>
      <c r="D4642" s="12" t="s">
        <v>2</v>
      </c>
      <c r="E4642" s="12" t="s">
        <v>3</v>
      </c>
      <c r="F4642" s="12" t="s">
        <v>10</v>
      </c>
      <c r="G4642" s="12">
        <v>38.432000000000002</v>
      </c>
      <c r="H4642" s="12">
        <v>10</v>
      </c>
      <c r="I4642" s="12">
        <v>7.6863999999999999</v>
      </c>
      <c r="J4642" s="13">
        <v>7.0000000000000007E-2</v>
      </c>
      <c r="K4642" s="12" t="str">
        <f t="shared" si="288"/>
        <v>November</v>
      </c>
      <c r="L4642" s="24">
        <f t="shared" si="289"/>
        <v>0.19999999999999998</v>
      </c>
      <c r="M4642" s="12">
        <f t="shared" si="290"/>
        <v>3.8432000000000004</v>
      </c>
      <c r="N4642" s="19">
        <f t="shared" si="291"/>
        <v>35.741759999999999</v>
      </c>
    </row>
    <row r="4643" spans="1:14" x14ac:dyDescent="0.3">
      <c r="A4643" s="10" t="s">
        <v>5423</v>
      </c>
      <c r="B4643" s="11">
        <v>43382</v>
      </c>
      <c r="C4643" s="12" t="s">
        <v>4961</v>
      </c>
      <c r="D4643" s="12" t="s">
        <v>8</v>
      </c>
      <c r="E4643" s="12" t="s">
        <v>3</v>
      </c>
      <c r="F4643" s="12" t="s">
        <v>10</v>
      </c>
      <c r="G4643" s="12">
        <v>2.78</v>
      </c>
      <c r="H4643" s="12">
        <v>20</v>
      </c>
      <c r="I4643" s="12">
        <v>0.55600000000000005</v>
      </c>
      <c r="J4643" s="13">
        <v>0.16</v>
      </c>
      <c r="K4643" s="12" t="str">
        <f t="shared" si="288"/>
        <v>October</v>
      </c>
      <c r="L4643" s="24">
        <f t="shared" si="289"/>
        <v>0.20000000000000004</v>
      </c>
      <c r="M4643" s="12">
        <f t="shared" si="290"/>
        <v>0.13899999999999998</v>
      </c>
      <c r="N4643" s="19">
        <f t="shared" si="291"/>
        <v>2.3351999999999999</v>
      </c>
    </row>
    <row r="4644" spans="1:14" x14ac:dyDescent="0.3">
      <c r="A4644" s="10" t="s">
        <v>5424</v>
      </c>
      <c r="B4644" s="11">
        <v>43352</v>
      </c>
      <c r="C4644" s="12" t="s">
        <v>1945</v>
      </c>
      <c r="D4644" s="12" t="s">
        <v>45</v>
      </c>
      <c r="E4644" s="12" t="s">
        <v>9</v>
      </c>
      <c r="F4644" s="12" t="s">
        <v>10</v>
      </c>
      <c r="G4644" s="12">
        <v>99.87</v>
      </c>
      <c r="H4644" s="12">
        <v>5</v>
      </c>
      <c r="I4644" s="12">
        <v>19.974</v>
      </c>
      <c r="J4644" s="13">
        <v>0.04</v>
      </c>
      <c r="K4644" s="12" t="str">
        <f t="shared" si="288"/>
        <v>September</v>
      </c>
      <c r="L4644" s="24">
        <f t="shared" si="289"/>
        <v>0.19999999999999998</v>
      </c>
      <c r="M4644" s="12">
        <f t="shared" si="290"/>
        <v>19.974</v>
      </c>
      <c r="N4644" s="19">
        <f t="shared" si="291"/>
        <v>95.875200000000007</v>
      </c>
    </row>
    <row r="4645" spans="1:14" x14ac:dyDescent="0.3">
      <c r="A4645" s="10" t="s">
        <v>5425</v>
      </c>
      <c r="B4645" s="11">
        <v>42015</v>
      </c>
      <c r="C4645" s="12" t="s">
        <v>2015</v>
      </c>
      <c r="D4645" s="12" t="s">
        <v>29</v>
      </c>
      <c r="E4645" s="12" t="s">
        <v>30</v>
      </c>
      <c r="F4645" s="12" t="s">
        <v>10</v>
      </c>
      <c r="G4645" s="12">
        <v>44.4</v>
      </c>
      <c r="H4645" s="12">
        <v>10</v>
      </c>
      <c r="I4645" s="12">
        <v>8.8800000000000008</v>
      </c>
      <c r="J4645" s="13">
        <v>0.02</v>
      </c>
      <c r="K4645" s="12" t="str">
        <f t="shared" si="288"/>
        <v>January</v>
      </c>
      <c r="L4645" s="24">
        <f t="shared" si="289"/>
        <v>0.2</v>
      </c>
      <c r="M4645" s="12">
        <f t="shared" si="290"/>
        <v>4.4399999999999995</v>
      </c>
      <c r="N4645" s="19">
        <f t="shared" si="291"/>
        <v>43.512</v>
      </c>
    </row>
    <row r="4646" spans="1:14" x14ac:dyDescent="0.3">
      <c r="A4646" s="10" t="s">
        <v>5426</v>
      </c>
      <c r="B4646" s="11">
        <v>42798</v>
      </c>
      <c r="C4646" s="12" t="s">
        <v>37</v>
      </c>
      <c r="D4646" s="12" t="s">
        <v>8</v>
      </c>
      <c r="E4646" s="12" t="s">
        <v>3</v>
      </c>
      <c r="F4646" s="12" t="s">
        <v>4</v>
      </c>
      <c r="G4646" s="12">
        <v>71.12</v>
      </c>
      <c r="H4646" s="12">
        <v>4</v>
      </c>
      <c r="I4646" s="12">
        <v>14.224</v>
      </c>
      <c r="J4646" s="13">
        <v>0.21</v>
      </c>
      <c r="K4646" s="12" t="str">
        <f t="shared" si="288"/>
        <v>March</v>
      </c>
      <c r="L4646" s="24">
        <f t="shared" si="289"/>
        <v>0.19999999999999998</v>
      </c>
      <c r="M4646" s="12">
        <f t="shared" si="290"/>
        <v>17.78</v>
      </c>
      <c r="N4646" s="19">
        <f t="shared" si="291"/>
        <v>56.184800000000003</v>
      </c>
    </row>
    <row r="4647" spans="1:14" x14ac:dyDescent="0.3">
      <c r="A4647" s="10" t="s">
        <v>5427</v>
      </c>
      <c r="B4647" s="11">
        <v>43435</v>
      </c>
      <c r="C4647" s="12" t="s">
        <v>1200</v>
      </c>
      <c r="D4647" s="12" t="s">
        <v>45</v>
      </c>
      <c r="E4647" s="12" t="s">
        <v>9</v>
      </c>
      <c r="F4647" s="12" t="s">
        <v>10</v>
      </c>
      <c r="G4647" s="12">
        <v>9.7799999999999994</v>
      </c>
      <c r="H4647" s="12">
        <v>12</v>
      </c>
      <c r="I4647" s="12">
        <v>1.956</v>
      </c>
      <c r="J4647" s="13">
        <v>0.25</v>
      </c>
      <c r="K4647" s="12" t="str">
        <f t="shared" si="288"/>
        <v>December</v>
      </c>
      <c r="L4647" s="24">
        <f t="shared" si="289"/>
        <v>0.2</v>
      </c>
      <c r="M4647" s="12">
        <f t="shared" si="290"/>
        <v>0.81499999999999995</v>
      </c>
      <c r="N4647" s="19">
        <f t="shared" si="291"/>
        <v>7.3349999999999991</v>
      </c>
    </row>
    <row r="4648" spans="1:14" x14ac:dyDescent="0.3">
      <c r="A4648" s="10" t="s">
        <v>5428</v>
      </c>
      <c r="B4648" s="11">
        <v>42694</v>
      </c>
      <c r="C4648" s="12" t="s">
        <v>2769</v>
      </c>
      <c r="D4648" s="12" t="s">
        <v>8</v>
      </c>
      <c r="E4648" s="12" t="s">
        <v>30</v>
      </c>
      <c r="F4648" s="12" t="s">
        <v>10</v>
      </c>
      <c r="G4648" s="12">
        <v>24.192</v>
      </c>
      <c r="H4648" s="12">
        <v>9</v>
      </c>
      <c r="I4648" s="12">
        <v>4.8384</v>
      </c>
      <c r="J4648" s="13">
        <v>0.15</v>
      </c>
      <c r="K4648" s="12" t="str">
        <f t="shared" si="288"/>
        <v>November</v>
      </c>
      <c r="L4648" s="24">
        <f t="shared" si="289"/>
        <v>0.2</v>
      </c>
      <c r="M4648" s="12">
        <f t="shared" si="290"/>
        <v>2.6880000000000002</v>
      </c>
      <c r="N4648" s="19">
        <f t="shared" si="291"/>
        <v>20.563200000000002</v>
      </c>
    </row>
    <row r="4649" spans="1:14" x14ac:dyDescent="0.3">
      <c r="A4649" s="10" t="s">
        <v>5429</v>
      </c>
      <c r="B4649" s="11">
        <v>43066</v>
      </c>
      <c r="C4649" s="12" t="s">
        <v>1236</v>
      </c>
      <c r="D4649" s="12" t="s">
        <v>8</v>
      </c>
      <c r="E4649" s="12" t="s">
        <v>9</v>
      </c>
      <c r="F4649" s="12" t="s">
        <v>4</v>
      </c>
      <c r="G4649" s="12">
        <v>31.56</v>
      </c>
      <c r="H4649" s="12">
        <v>26</v>
      </c>
      <c r="I4649" s="12">
        <v>6.3120000000000003</v>
      </c>
      <c r="J4649" s="13">
        <v>0.02</v>
      </c>
      <c r="K4649" s="12" t="str">
        <f t="shared" si="288"/>
        <v>November</v>
      </c>
      <c r="L4649" s="24">
        <f t="shared" si="289"/>
        <v>0.2</v>
      </c>
      <c r="M4649" s="12">
        <f t="shared" si="290"/>
        <v>1.2138461538461538</v>
      </c>
      <c r="N4649" s="19">
        <f t="shared" si="291"/>
        <v>30.928799999999999</v>
      </c>
    </row>
    <row r="4650" spans="1:14" x14ac:dyDescent="0.3">
      <c r="A4650" s="10" t="s">
        <v>5430</v>
      </c>
      <c r="B4650" s="11">
        <v>43262</v>
      </c>
      <c r="C4650" s="12" t="s">
        <v>283</v>
      </c>
      <c r="D4650" s="12" t="s">
        <v>8</v>
      </c>
      <c r="E4650" s="12" t="s">
        <v>30</v>
      </c>
      <c r="F4650" s="12" t="s">
        <v>10</v>
      </c>
      <c r="G4650" s="12">
        <v>59.94</v>
      </c>
      <c r="H4650" s="12">
        <v>24</v>
      </c>
      <c r="I4650" s="12">
        <v>11.988</v>
      </c>
      <c r="J4650" s="13">
        <v>0.2</v>
      </c>
      <c r="K4650" s="12" t="str">
        <f t="shared" si="288"/>
        <v>June</v>
      </c>
      <c r="L4650" s="24">
        <f t="shared" si="289"/>
        <v>0.2</v>
      </c>
      <c r="M4650" s="12">
        <f t="shared" si="290"/>
        <v>2.4975000000000001</v>
      </c>
      <c r="N4650" s="19">
        <f t="shared" si="291"/>
        <v>47.951999999999998</v>
      </c>
    </row>
    <row r="4651" spans="1:14" x14ac:dyDescent="0.3">
      <c r="A4651" s="10" t="s">
        <v>5431</v>
      </c>
      <c r="B4651" s="11">
        <v>42778</v>
      </c>
      <c r="C4651" s="12" t="s">
        <v>1945</v>
      </c>
      <c r="D4651" s="12" t="s">
        <v>45</v>
      </c>
      <c r="E4651" s="12" t="s">
        <v>9</v>
      </c>
      <c r="F4651" s="12" t="s">
        <v>10</v>
      </c>
      <c r="G4651" s="12">
        <v>24.704000000000001</v>
      </c>
      <c r="H4651" s="12">
        <v>11</v>
      </c>
      <c r="I4651" s="12">
        <v>4.9408000000000003</v>
      </c>
      <c r="J4651" s="13">
        <v>0.01</v>
      </c>
      <c r="K4651" s="12" t="str">
        <f t="shared" si="288"/>
        <v>February</v>
      </c>
      <c r="L4651" s="24">
        <f t="shared" si="289"/>
        <v>0.2</v>
      </c>
      <c r="M4651" s="12">
        <f t="shared" si="290"/>
        <v>2.2458181818181817</v>
      </c>
      <c r="N4651" s="19">
        <f t="shared" si="291"/>
        <v>24.456960000000002</v>
      </c>
    </row>
    <row r="4652" spans="1:14" x14ac:dyDescent="0.3">
      <c r="A4652" s="10" t="s">
        <v>5432</v>
      </c>
      <c r="B4652" s="11">
        <v>42240</v>
      </c>
      <c r="C4652" s="12" t="s">
        <v>202</v>
      </c>
      <c r="D4652" s="12" t="s">
        <v>45</v>
      </c>
      <c r="E4652" s="12" t="s">
        <v>9</v>
      </c>
      <c r="F4652" s="12" t="s">
        <v>10</v>
      </c>
      <c r="G4652" s="12">
        <v>25.5</v>
      </c>
      <c r="H4652" s="12">
        <v>2</v>
      </c>
      <c r="I4652" s="12">
        <v>5.0999999999999996</v>
      </c>
      <c r="J4652" s="13">
        <v>0.22</v>
      </c>
      <c r="K4652" s="12" t="str">
        <f t="shared" si="288"/>
        <v>August</v>
      </c>
      <c r="L4652" s="24">
        <f t="shared" si="289"/>
        <v>0.19999999999999998</v>
      </c>
      <c r="M4652" s="12">
        <f t="shared" si="290"/>
        <v>12.75</v>
      </c>
      <c r="N4652" s="19">
        <f t="shared" si="291"/>
        <v>19.89</v>
      </c>
    </row>
    <row r="4653" spans="1:14" x14ac:dyDescent="0.3">
      <c r="A4653" s="10" t="s">
        <v>5433</v>
      </c>
      <c r="B4653" s="11">
        <v>42630</v>
      </c>
      <c r="C4653" s="12" t="s">
        <v>4364</v>
      </c>
      <c r="D4653" s="12" t="s">
        <v>8</v>
      </c>
      <c r="E4653" s="12" t="s">
        <v>3</v>
      </c>
      <c r="F4653" s="12" t="s">
        <v>10</v>
      </c>
      <c r="G4653" s="12">
        <v>14.9</v>
      </c>
      <c r="H4653" s="12">
        <v>12</v>
      </c>
      <c r="I4653" s="12">
        <v>2.98</v>
      </c>
      <c r="J4653" s="13">
        <v>0.18</v>
      </c>
      <c r="K4653" s="12" t="str">
        <f t="shared" si="288"/>
        <v>September</v>
      </c>
      <c r="L4653" s="24">
        <f t="shared" si="289"/>
        <v>0.19999999999999998</v>
      </c>
      <c r="M4653" s="12">
        <f t="shared" si="290"/>
        <v>1.2416666666666667</v>
      </c>
      <c r="N4653" s="19">
        <f t="shared" si="291"/>
        <v>12.218</v>
      </c>
    </row>
    <row r="4654" spans="1:14" x14ac:dyDescent="0.3">
      <c r="A4654" s="10" t="s">
        <v>5434</v>
      </c>
      <c r="B4654" s="11">
        <v>43065</v>
      </c>
      <c r="C4654" s="12" t="s">
        <v>555</v>
      </c>
      <c r="D4654" s="12" t="s">
        <v>45</v>
      </c>
      <c r="E4654" s="12" t="s">
        <v>9</v>
      </c>
      <c r="F4654" s="12" t="s">
        <v>4</v>
      </c>
      <c r="G4654" s="12">
        <v>313.17599999999999</v>
      </c>
      <c r="H4654" s="12">
        <v>4</v>
      </c>
      <c r="I4654" s="12">
        <v>62.635199999999998</v>
      </c>
      <c r="J4654" s="13">
        <v>0.08</v>
      </c>
      <c r="K4654" s="12" t="str">
        <f t="shared" si="288"/>
        <v>November</v>
      </c>
      <c r="L4654" s="24">
        <f t="shared" si="289"/>
        <v>0.2</v>
      </c>
      <c r="M4654" s="12">
        <f t="shared" si="290"/>
        <v>78.293999999999997</v>
      </c>
      <c r="N4654" s="19">
        <f t="shared" si="291"/>
        <v>288.12191999999999</v>
      </c>
    </row>
    <row r="4655" spans="1:14" x14ac:dyDescent="0.3">
      <c r="A4655" s="10" t="s">
        <v>5435</v>
      </c>
      <c r="B4655" s="11">
        <v>43423</v>
      </c>
      <c r="C4655" s="12" t="s">
        <v>2741</v>
      </c>
      <c r="D4655" s="12" t="s">
        <v>29</v>
      </c>
      <c r="E4655" s="12" t="s">
        <v>3</v>
      </c>
      <c r="F4655" s="12" t="s">
        <v>10</v>
      </c>
      <c r="G4655" s="12">
        <v>22.96</v>
      </c>
      <c r="H4655" s="12">
        <v>12</v>
      </c>
      <c r="I4655" s="12">
        <v>4.5919999999999996</v>
      </c>
      <c r="J4655" s="13">
        <v>7.0000000000000007E-2</v>
      </c>
      <c r="K4655" s="12" t="str">
        <f t="shared" si="288"/>
        <v>November</v>
      </c>
      <c r="L4655" s="24">
        <f t="shared" si="289"/>
        <v>0.19999999999999998</v>
      </c>
      <c r="M4655" s="12">
        <f t="shared" si="290"/>
        <v>1.9133333333333333</v>
      </c>
      <c r="N4655" s="19">
        <f t="shared" si="291"/>
        <v>21.352800000000002</v>
      </c>
    </row>
    <row r="4656" spans="1:14" x14ac:dyDescent="0.3">
      <c r="A4656" s="10" t="s">
        <v>5436</v>
      </c>
      <c r="B4656" s="11">
        <v>43165</v>
      </c>
      <c r="C4656" s="12" t="s">
        <v>864</v>
      </c>
      <c r="D4656" s="12" t="s">
        <v>45</v>
      </c>
      <c r="E4656" s="12" t="s">
        <v>9</v>
      </c>
      <c r="F4656" s="12" t="s">
        <v>18</v>
      </c>
      <c r="G4656" s="12">
        <v>1099.5</v>
      </c>
      <c r="H4656" s="12">
        <v>22</v>
      </c>
      <c r="I4656" s="12">
        <v>219.9</v>
      </c>
      <c r="J4656" s="13">
        <v>0.13</v>
      </c>
      <c r="K4656" s="12" t="str">
        <f t="shared" si="288"/>
        <v>March</v>
      </c>
      <c r="L4656" s="24">
        <f t="shared" si="289"/>
        <v>0.2</v>
      </c>
      <c r="M4656" s="12">
        <f t="shared" si="290"/>
        <v>49.977272727272727</v>
      </c>
      <c r="N4656" s="19">
        <f t="shared" si="291"/>
        <v>956.56500000000005</v>
      </c>
    </row>
    <row r="4657" spans="1:14" x14ac:dyDescent="0.3">
      <c r="A4657" s="10" t="s">
        <v>5437</v>
      </c>
      <c r="B4657" s="11">
        <v>42220</v>
      </c>
      <c r="C4657" s="12" t="s">
        <v>72</v>
      </c>
      <c r="D4657" s="12" t="s">
        <v>8</v>
      </c>
      <c r="E4657" s="12" t="s">
        <v>9</v>
      </c>
      <c r="F4657" s="12" t="s">
        <v>4</v>
      </c>
      <c r="G4657" s="12">
        <v>1215.92</v>
      </c>
      <c r="H4657" s="12">
        <v>30</v>
      </c>
      <c r="I4657" s="12">
        <v>243.184</v>
      </c>
      <c r="J4657" s="13">
        <v>0.09</v>
      </c>
      <c r="K4657" s="12" t="str">
        <f t="shared" si="288"/>
        <v>August</v>
      </c>
      <c r="L4657" s="24">
        <f t="shared" si="289"/>
        <v>0.19999999999999998</v>
      </c>
      <c r="M4657" s="12">
        <f t="shared" si="290"/>
        <v>40.530666666666669</v>
      </c>
      <c r="N4657" s="19">
        <f t="shared" si="291"/>
        <v>1106.4872</v>
      </c>
    </row>
    <row r="4658" spans="1:14" x14ac:dyDescent="0.3">
      <c r="A4658" s="10" t="s">
        <v>5438</v>
      </c>
      <c r="B4658" s="11">
        <v>42318</v>
      </c>
      <c r="C4658" s="12" t="s">
        <v>2815</v>
      </c>
      <c r="D4658" s="12" t="s">
        <v>2</v>
      </c>
      <c r="E4658" s="12" t="s">
        <v>9</v>
      </c>
      <c r="F4658" s="12" t="s">
        <v>10</v>
      </c>
      <c r="G4658" s="12">
        <v>7.31</v>
      </c>
      <c r="H4658" s="12">
        <v>15</v>
      </c>
      <c r="I4658" s="12">
        <v>1.462</v>
      </c>
      <c r="J4658" s="13">
        <v>0.14000000000000001</v>
      </c>
      <c r="K4658" s="12" t="str">
        <f t="shared" si="288"/>
        <v>November</v>
      </c>
      <c r="L4658" s="24">
        <f t="shared" si="289"/>
        <v>0.2</v>
      </c>
      <c r="M4658" s="12">
        <f t="shared" si="290"/>
        <v>0.48733333333333329</v>
      </c>
      <c r="N4658" s="19">
        <f t="shared" si="291"/>
        <v>6.2866</v>
      </c>
    </row>
    <row r="4659" spans="1:14" x14ac:dyDescent="0.3">
      <c r="A4659" s="10" t="s">
        <v>5439</v>
      </c>
      <c r="B4659" s="11">
        <v>43288</v>
      </c>
      <c r="C4659" s="12" t="s">
        <v>754</v>
      </c>
      <c r="D4659" s="12" t="s">
        <v>2</v>
      </c>
      <c r="E4659" s="12" t="s">
        <v>3</v>
      </c>
      <c r="F4659" s="12" t="s">
        <v>4</v>
      </c>
      <c r="G4659" s="12">
        <v>87.21</v>
      </c>
      <c r="H4659" s="12">
        <v>21</v>
      </c>
      <c r="I4659" s="12">
        <v>17.442</v>
      </c>
      <c r="J4659" s="13">
        <v>0.1</v>
      </c>
      <c r="K4659" s="12" t="str">
        <f t="shared" si="288"/>
        <v>July</v>
      </c>
      <c r="L4659" s="24">
        <f t="shared" si="289"/>
        <v>0.2</v>
      </c>
      <c r="M4659" s="12">
        <f t="shared" si="290"/>
        <v>4.1528571428571421</v>
      </c>
      <c r="N4659" s="19">
        <f t="shared" si="291"/>
        <v>78.48899999999999</v>
      </c>
    </row>
    <row r="4660" spans="1:14" x14ac:dyDescent="0.3">
      <c r="A4660" s="10" t="s">
        <v>5440</v>
      </c>
      <c r="B4660" s="11">
        <v>42832</v>
      </c>
      <c r="C4660" s="12" t="s">
        <v>156</v>
      </c>
      <c r="D4660" s="12" t="s">
        <v>29</v>
      </c>
      <c r="E4660" s="12" t="s">
        <v>30</v>
      </c>
      <c r="F4660" s="12" t="s">
        <v>4</v>
      </c>
      <c r="G4660" s="12">
        <v>25.4</v>
      </c>
      <c r="H4660" s="12">
        <v>21</v>
      </c>
      <c r="I4660" s="12">
        <v>5.08</v>
      </c>
      <c r="J4660" s="13">
        <v>0.18</v>
      </c>
      <c r="K4660" s="12" t="str">
        <f t="shared" si="288"/>
        <v>April</v>
      </c>
      <c r="L4660" s="24">
        <f t="shared" si="289"/>
        <v>0.2</v>
      </c>
      <c r="M4660" s="12">
        <f t="shared" si="290"/>
        <v>1.2095238095238094</v>
      </c>
      <c r="N4660" s="19">
        <f t="shared" si="291"/>
        <v>20.827999999999999</v>
      </c>
    </row>
    <row r="4661" spans="1:14" x14ac:dyDescent="0.3">
      <c r="A4661" s="10" t="s">
        <v>5441</v>
      </c>
      <c r="B4661" s="11">
        <v>43239</v>
      </c>
      <c r="C4661" s="12" t="s">
        <v>3281</v>
      </c>
      <c r="D4661" s="12" t="s">
        <v>8</v>
      </c>
      <c r="E4661" s="12" t="s">
        <v>3</v>
      </c>
      <c r="F4661" s="12" t="s">
        <v>18</v>
      </c>
      <c r="G4661" s="12">
        <v>95.992000000000004</v>
      </c>
      <c r="H4661" s="12">
        <v>27</v>
      </c>
      <c r="I4661" s="12">
        <v>19.198399999999999</v>
      </c>
      <c r="J4661" s="13">
        <v>0.11</v>
      </c>
      <c r="K4661" s="12" t="str">
        <f t="shared" si="288"/>
        <v>May</v>
      </c>
      <c r="L4661" s="24">
        <f t="shared" si="289"/>
        <v>0.19999999999999998</v>
      </c>
      <c r="M4661" s="12">
        <f t="shared" si="290"/>
        <v>3.5552592592592593</v>
      </c>
      <c r="N4661" s="19">
        <f t="shared" si="291"/>
        <v>85.432880000000011</v>
      </c>
    </row>
    <row r="4662" spans="1:14" x14ac:dyDescent="0.3">
      <c r="A4662" s="10" t="s">
        <v>5442</v>
      </c>
      <c r="B4662" s="11">
        <v>43444</v>
      </c>
      <c r="C4662" s="12" t="s">
        <v>1344</v>
      </c>
      <c r="D4662" s="12" t="s">
        <v>2</v>
      </c>
      <c r="E4662" s="12" t="s">
        <v>3</v>
      </c>
      <c r="F4662" s="12" t="s">
        <v>18</v>
      </c>
      <c r="G4662" s="12">
        <v>435.84</v>
      </c>
      <c r="H4662" s="12">
        <v>3</v>
      </c>
      <c r="I4662" s="12">
        <v>87.168000000000006</v>
      </c>
      <c r="J4662" s="13">
        <v>0.23</v>
      </c>
      <c r="K4662" s="12" t="str">
        <f t="shared" si="288"/>
        <v>December</v>
      </c>
      <c r="L4662" s="24">
        <f t="shared" si="289"/>
        <v>0.20000000000000004</v>
      </c>
      <c r="M4662" s="12">
        <f t="shared" si="290"/>
        <v>145.28</v>
      </c>
      <c r="N4662" s="19">
        <f t="shared" si="291"/>
        <v>335.59679999999997</v>
      </c>
    </row>
    <row r="4663" spans="1:14" x14ac:dyDescent="0.3">
      <c r="A4663" s="10" t="s">
        <v>5443</v>
      </c>
      <c r="B4663" s="11">
        <v>42894</v>
      </c>
      <c r="C4663" s="12" t="s">
        <v>1385</v>
      </c>
      <c r="D4663" s="12" t="s">
        <v>8</v>
      </c>
      <c r="E4663" s="12" t="s">
        <v>3</v>
      </c>
      <c r="F4663" s="12" t="s">
        <v>18</v>
      </c>
      <c r="G4663" s="12">
        <v>211.16800000000001</v>
      </c>
      <c r="H4663" s="12">
        <v>28</v>
      </c>
      <c r="I4663" s="12">
        <v>42.233600000000003</v>
      </c>
      <c r="J4663" s="13">
        <v>0.25</v>
      </c>
      <c r="K4663" s="12" t="str">
        <f t="shared" si="288"/>
        <v>June</v>
      </c>
      <c r="L4663" s="24">
        <f t="shared" si="289"/>
        <v>0.2</v>
      </c>
      <c r="M4663" s="12">
        <f t="shared" si="290"/>
        <v>7.5417142857142858</v>
      </c>
      <c r="N4663" s="19">
        <f t="shared" si="291"/>
        <v>158.376</v>
      </c>
    </row>
    <row r="4664" spans="1:14" x14ac:dyDescent="0.3">
      <c r="A4664" s="10" t="s">
        <v>5444</v>
      </c>
      <c r="B4664" s="11">
        <v>42241</v>
      </c>
      <c r="C4664" s="12" t="s">
        <v>89</v>
      </c>
      <c r="D4664" s="12" t="s">
        <v>45</v>
      </c>
      <c r="E4664" s="12" t="s">
        <v>9</v>
      </c>
      <c r="F4664" s="12" t="s">
        <v>4</v>
      </c>
      <c r="G4664" s="12">
        <v>6.28</v>
      </c>
      <c r="H4664" s="12">
        <v>30</v>
      </c>
      <c r="I4664" s="12">
        <v>1.256</v>
      </c>
      <c r="J4664" s="13">
        <v>0.24</v>
      </c>
      <c r="K4664" s="12" t="str">
        <f t="shared" si="288"/>
        <v>August</v>
      </c>
      <c r="L4664" s="24">
        <f t="shared" si="289"/>
        <v>0.19999999999999998</v>
      </c>
      <c r="M4664" s="12">
        <f t="shared" si="290"/>
        <v>0.20933333333333334</v>
      </c>
      <c r="N4664" s="19">
        <f t="shared" si="291"/>
        <v>4.7728000000000002</v>
      </c>
    </row>
    <row r="4665" spans="1:14" x14ac:dyDescent="0.3">
      <c r="A4665" s="10" t="s">
        <v>5445</v>
      </c>
      <c r="B4665" s="11">
        <v>42627</v>
      </c>
      <c r="C4665" s="12" t="s">
        <v>2339</v>
      </c>
      <c r="D4665" s="12" t="s">
        <v>29</v>
      </c>
      <c r="E4665" s="12" t="s">
        <v>30</v>
      </c>
      <c r="F4665" s="12" t="s">
        <v>10</v>
      </c>
      <c r="G4665" s="12">
        <v>25.9</v>
      </c>
      <c r="H4665" s="12">
        <v>7</v>
      </c>
      <c r="I4665" s="12">
        <v>5.18</v>
      </c>
      <c r="J4665" s="13">
        <v>0.02</v>
      </c>
      <c r="K4665" s="12" t="str">
        <f t="shared" si="288"/>
        <v>September</v>
      </c>
      <c r="L4665" s="24">
        <f t="shared" si="289"/>
        <v>0.2</v>
      </c>
      <c r="M4665" s="12">
        <f t="shared" si="290"/>
        <v>3.6999999999999997</v>
      </c>
      <c r="N4665" s="19">
        <f t="shared" si="291"/>
        <v>25.381999999999998</v>
      </c>
    </row>
    <row r="4666" spans="1:14" x14ac:dyDescent="0.3">
      <c r="A4666" s="10" t="s">
        <v>5446</v>
      </c>
      <c r="B4666" s="11">
        <v>43223</v>
      </c>
      <c r="C4666" s="12" t="s">
        <v>395</v>
      </c>
      <c r="D4666" s="12" t="s">
        <v>2</v>
      </c>
      <c r="E4666" s="12" t="s">
        <v>9</v>
      </c>
      <c r="F4666" s="12" t="s">
        <v>10</v>
      </c>
      <c r="G4666" s="12">
        <v>42.68</v>
      </c>
      <c r="H4666" s="12">
        <v>17</v>
      </c>
      <c r="I4666" s="12">
        <v>8.5359999999999996</v>
      </c>
      <c r="J4666" s="13">
        <v>0.04</v>
      </c>
      <c r="K4666" s="12" t="str">
        <f t="shared" si="288"/>
        <v>May</v>
      </c>
      <c r="L4666" s="24">
        <f t="shared" si="289"/>
        <v>0.19999999999999998</v>
      </c>
      <c r="M4666" s="12">
        <f t="shared" si="290"/>
        <v>2.5105882352941178</v>
      </c>
      <c r="N4666" s="19">
        <f t="shared" si="291"/>
        <v>40.972799999999999</v>
      </c>
    </row>
    <row r="4667" spans="1:14" x14ac:dyDescent="0.3">
      <c r="A4667" s="10" t="s">
        <v>5447</v>
      </c>
      <c r="B4667" s="11">
        <v>43205</v>
      </c>
      <c r="C4667" s="12" t="s">
        <v>612</v>
      </c>
      <c r="D4667" s="12" t="s">
        <v>45</v>
      </c>
      <c r="E4667" s="12" t="s">
        <v>30</v>
      </c>
      <c r="F4667" s="12" t="s">
        <v>10</v>
      </c>
      <c r="G4667" s="12">
        <v>20.736000000000001</v>
      </c>
      <c r="H4667" s="12">
        <v>26</v>
      </c>
      <c r="I4667" s="12">
        <v>4.1471999999999998</v>
      </c>
      <c r="J4667" s="13">
        <v>0.22</v>
      </c>
      <c r="K4667" s="12" t="str">
        <f t="shared" si="288"/>
        <v>April</v>
      </c>
      <c r="L4667" s="24">
        <f t="shared" si="289"/>
        <v>0.19999999999999998</v>
      </c>
      <c r="M4667" s="12">
        <f t="shared" si="290"/>
        <v>0.79753846153846153</v>
      </c>
      <c r="N4667" s="19">
        <f t="shared" si="291"/>
        <v>16.17408</v>
      </c>
    </row>
    <row r="4668" spans="1:14" x14ac:dyDescent="0.3">
      <c r="A4668" s="10" t="s">
        <v>5448</v>
      </c>
      <c r="B4668" s="11">
        <v>42093</v>
      </c>
      <c r="C4668" s="12" t="s">
        <v>4532</v>
      </c>
      <c r="D4668" s="12" t="s">
        <v>29</v>
      </c>
      <c r="E4668" s="12" t="s">
        <v>9</v>
      </c>
      <c r="F4668" s="12" t="s">
        <v>10</v>
      </c>
      <c r="G4668" s="12">
        <v>10.5</v>
      </c>
      <c r="H4668" s="12">
        <v>20</v>
      </c>
      <c r="I4668" s="12">
        <v>2.1</v>
      </c>
      <c r="J4668" s="13">
        <v>0</v>
      </c>
      <c r="K4668" s="12" t="str">
        <f t="shared" si="288"/>
        <v>March</v>
      </c>
      <c r="L4668" s="24">
        <f t="shared" si="289"/>
        <v>0.2</v>
      </c>
      <c r="M4668" s="12">
        <f t="shared" si="290"/>
        <v>0.52500000000000002</v>
      </c>
      <c r="N4668" s="19">
        <f t="shared" si="291"/>
        <v>10.5</v>
      </c>
    </row>
    <row r="4669" spans="1:14" x14ac:dyDescent="0.3">
      <c r="A4669" s="10" t="s">
        <v>5449</v>
      </c>
      <c r="B4669" s="11">
        <v>42319</v>
      </c>
      <c r="C4669" s="12" t="s">
        <v>4742</v>
      </c>
      <c r="D4669" s="12" t="s">
        <v>8</v>
      </c>
      <c r="E4669" s="12" t="s">
        <v>9</v>
      </c>
      <c r="F4669" s="12" t="s">
        <v>4</v>
      </c>
      <c r="G4669" s="12">
        <v>23.968</v>
      </c>
      <c r="H4669" s="12">
        <v>27</v>
      </c>
      <c r="I4669" s="12">
        <v>4.7935999999999996</v>
      </c>
      <c r="J4669" s="13">
        <v>0.1</v>
      </c>
      <c r="K4669" s="12" t="str">
        <f t="shared" si="288"/>
        <v>November</v>
      </c>
      <c r="L4669" s="24">
        <f t="shared" si="289"/>
        <v>0.19999999999999998</v>
      </c>
      <c r="M4669" s="12">
        <f t="shared" si="290"/>
        <v>0.88770370370370366</v>
      </c>
      <c r="N4669" s="19">
        <f t="shared" si="291"/>
        <v>21.571200000000001</v>
      </c>
    </row>
    <row r="4670" spans="1:14" x14ac:dyDescent="0.3">
      <c r="A4670" s="10" t="s">
        <v>5450</v>
      </c>
      <c r="B4670" s="11">
        <v>43072</v>
      </c>
      <c r="C4670" s="12" t="s">
        <v>555</v>
      </c>
      <c r="D4670" s="12" t="s">
        <v>45</v>
      </c>
      <c r="E4670" s="12" t="s">
        <v>9</v>
      </c>
      <c r="F4670" s="12" t="s">
        <v>10</v>
      </c>
      <c r="G4670" s="12">
        <v>676.55</v>
      </c>
      <c r="H4670" s="12">
        <v>12</v>
      </c>
      <c r="I4670" s="12">
        <v>135.31</v>
      </c>
      <c r="J4670" s="13">
        <v>0.23</v>
      </c>
      <c r="K4670" s="12" t="str">
        <f t="shared" si="288"/>
        <v>December</v>
      </c>
      <c r="L4670" s="24">
        <f t="shared" si="289"/>
        <v>0.2</v>
      </c>
      <c r="M4670" s="12">
        <f t="shared" si="290"/>
        <v>56.379166666666663</v>
      </c>
      <c r="N4670" s="19">
        <f t="shared" si="291"/>
        <v>520.94349999999997</v>
      </c>
    </row>
    <row r="4671" spans="1:14" x14ac:dyDescent="0.3">
      <c r="A4671" s="10" t="s">
        <v>5451</v>
      </c>
      <c r="B4671" s="11">
        <v>43345</v>
      </c>
      <c r="C4671" s="12" t="s">
        <v>2125</v>
      </c>
      <c r="D4671" s="12" t="s">
        <v>8</v>
      </c>
      <c r="E4671" s="12" t="s">
        <v>9</v>
      </c>
      <c r="F4671" s="12" t="s">
        <v>4</v>
      </c>
      <c r="G4671" s="12">
        <v>21.12</v>
      </c>
      <c r="H4671" s="12">
        <v>12</v>
      </c>
      <c r="I4671" s="12">
        <v>4.2240000000000002</v>
      </c>
      <c r="J4671" s="13">
        <v>0.13</v>
      </c>
      <c r="K4671" s="12" t="str">
        <f t="shared" si="288"/>
        <v>September</v>
      </c>
      <c r="L4671" s="24">
        <f t="shared" si="289"/>
        <v>0.2</v>
      </c>
      <c r="M4671" s="12">
        <f t="shared" si="290"/>
        <v>1.76</v>
      </c>
      <c r="N4671" s="19">
        <f t="shared" si="291"/>
        <v>18.374400000000001</v>
      </c>
    </row>
    <row r="4672" spans="1:14" x14ac:dyDescent="0.3">
      <c r="A4672" s="10" t="s">
        <v>5452</v>
      </c>
      <c r="B4672" s="11">
        <v>42319</v>
      </c>
      <c r="C4672" s="12" t="s">
        <v>60</v>
      </c>
      <c r="D4672" s="12" t="s">
        <v>29</v>
      </c>
      <c r="E4672" s="12" t="s">
        <v>30</v>
      </c>
      <c r="F4672" s="12" t="s">
        <v>18</v>
      </c>
      <c r="G4672" s="12">
        <v>575.928</v>
      </c>
      <c r="H4672" s="12">
        <v>9</v>
      </c>
      <c r="I4672" s="12">
        <v>115.18559999999999</v>
      </c>
      <c r="J4672" s="13">
        <v>0.18</v>
      </c>
      <c r="K4672" s="12" t="str">
        <f t="shared" si="288"/>
        <v>November</v>
      </c>
      <c r="L4672" s="24">
        <f t="shared" si="289"/>
        <v>0.19999999999999998</v>
      </c>
      <c r="M4672" s="12">
        <f t="shared" si="290"/>
        <v>63.991999999999997</v>
      </c>
      <c r="N4672" s="19">
        <f t="shared" si="291"/>
        <v>472.26096000000001</v>
      </c>
    </row>
    <row r="4673" spans="1:14" x14ac:dyDescent="0.3">
      <c r="A4673" s="10" t="s">
        <v>5453</v>
      </c>
      <c r="B4673" s="11">
        <v>43332</v>
      </c>
      <c r="C4673" s="12" t="s">
        <v>4956</v>
      </c>
      <c r="D4673" s="12" t="s">
        <v>45</v>
      </c>
      <c r="E4673" s="12" t="s">
        <v>9</v>
      </c>
      <c r="F4673" s="12" t="s">
        <v>10</v>
      </c>
      <c r="G4673" s="12">
        <v>17.22</v>
      </c>
      <c r="H4673" s="12">
        <v>7</v>
      </c>
      <c r="I4673" s="12">
        <v>3.444</v>
      </c>
      <c r="J4673" s="13">
        <v>0.08</v>
      </c>
      <c r="K4673" s="12" t="str">
        <f t="shared" si="288"/>
        <v>August</v>
      </c>
      <c r="L4673" s="24">
        <f t="shared" si="289"/>
        <v>0.2</v>
      </c>
      <c r="M4673" s="12">
        <f t="shared" si="290"/>
        <v>2.46</v>
      </c>
      <c r="N4673" s="19">
        <f t="shared" si="291"/>
        <v>15.8424</v>
      </c>
    </row>
    <row r="4674" spans="1:14" x14ac:dyDescent="0.3">
      <c r="A4674" s="10" t="s">
        <v>5454</v>
      </c>
      <c r="B4674" s="11">
        <v>42750</v>
      </c>
      <c r="C4674" s="12" t="s">
        <v>1256</v>
      </c>
      <c r="D4674" s="12" t="s">
        <v>29</v>
      </c>
      <c r="E4674" s="12" t="s">
        <v>30</v>
      </c>
      <c r="F4674" s="12" t="s">
        <v>10</v>
      </c>
      <c r="G4674" s="12">
        <v>81.98</v>
      </c>
      <c r="H4674" s="12">
        <v>9</v>
      </c>
      <c r="I4674" s="12">
        <v>16.396000000000001</v>
      </c>
      <c r="J4674" s="13">
        <v>0.14000000000000001</v>
      </c>
      <c r="K4674" s="12" t="str">
        <f t="shared" ref="K4674:K4737" si="292">TEXT(B4674,"mmmm")</f>
        <v>January</v>
      </c>
      <c r="L4674" s="24">
        <f t="shared" ref="L4674:L4737" si="293">I4674/G4674</f>
        <v>0.2</v>
      </c>
      <c r="M4674" s="12">
        <f t="shared" ref="M4674:M4737" si="294">G4674/H4674</f>
        <v>9.1088888888888899</v>
      </c>
      <c r="N4674" s="19">
        <f t="shared" ref="N4674:N4737" si="295">G4674-(G4674*J4674)</f>
        <v>70.502800000000008</v>
      </c>
    </row>
    <row r="4675" spans="1:14" x14ac:dyDescent="0.3">
      <c r="A4675" s="10" t="s">
        <v>5455</v>
      </c>
      <c r="B4675" s="11">
        <v>42205</v>
      </c>
      <c r="C4675" s="12" t="s">
        <v>821</v>
      </c>
      <c r="D4675" s="12" t="s">
        <v>8</v>
      </c>
      <c r="E4675" s="12" t="s">
        <v>3</v>
      </c>
      <c r="F4675" s="12" t="s">
        <v>10</v>
      </c>
      <c r="G4675" s="12">
        <v>104.85</v>
      </c>
      <c r="H4675" s="12">
        <v>29</v>
      </c>
      <c r="I4675" s="12">
        <v>20.97</v>
      </c>
      <c r="J4675" s="13">
        <v>0.13</v>
      </c>
      <c r="K4675" s="12" t="str">
        <f t="shared" si="292"/>
        <v>July</v>
      </c>
      <c r="L4675" s="24">
        <f t="shared" si="293"/>
        <v>0.2</v>
      </c>
      <c r="M4675" s="12">
        <f t="shared" si="294"/>
        <v>3.61551724137931</v>
      </c>
      <c r="N4675" s="19">
        <f t="shared" si="295"/>
        <v>91.219499999999996</v>
      </c>
    </row>
    <row r="4676" spans="1:14" x14ac:dyDescent="0.3">
      <c r="A4676" s="10" t="s">
        <v>5456</v>
      </c>
      <c r="B4676" s="11">
        <v>43253</v>
      </c>
      <c r="C4676" s="12" t="s">
        <v>1708</v>
      </c>
      <c r="D4676" s="12" t="s">
        <v>29</v>
      </c>
      <c r="E4676" s="12" t="s">
        <v>3</v>
      </c>
      <c r="F4676" s="12" t="s">
        <v>4</v>
      </c>
      <c r="G4676" s="12">
        <v>240.78399999999999</v>
      </c>
      <c r="H4676" s="12">
        <v>26</v>
      </c>
      <c r="I4676" s="12">
        <v>48.156799999999997</v>
      </c>
      <c r="J4676" s="13">
        <v>0.05</v>
      </c>
      <c r="K4676" s="12" t="str">
        <f t="shared" si="292"/>
        <v>June</v>
      </c>
      <c r="L4676" s="24">
        <f t="shared" si="293"/>
        <v>0.19999999999999998</v>
      </c>
      <c r="M4676" s="12">
        <f t="shared" si="294"/>
        <v>9.2609230769230759</v>
      </c>
      <c r="N4676" s="19">
        <f t="shared" si="295"/>
        <v>228.7448</v>
      </c>
    </row>
    <row r="4677" spans="1:14" x14ac:dyDescent="0.3">
      <c r="A4677" s="10" t="s">
        <v>5457</v>
      </c>
      <c r="B4677" s="11">
        <v>42729</v>
      </c>
      <c r="C4677" s="12" t="s">
        <v>272</v>
      </c>
      <c r="D4677" s="12" t="s">
        <v>45</v>
      </c>
      <c r="E4677" s="12" t="s">
        <v>30</v>
      </c>
      <c r="F4677" s="12" t="s">
        <v>10</v>
      </c>
      <c r="G4677" s="12">
        <v>414.96</v>
      </c>
      <c r="H4677" s="12">
        <v>28</v>
      </c>
      <c r="I4677" s="12">
        <v>82.992000000000004</v>
      </c>
      <c r="J4677" s="13">
        <v>0.22</v>
      </c>
      <c r="K4677" s="12" t="str">
        <f t="shared" si="292"/>
        <v>December</v>
      </c>
      <c r="L4677" s="24">
        <f t="shared" si="293"/>
        <v>0.2</v>
      </c>
      <c r="M4677" s="12">
        <f t="shared" si="294"/>
        <v>14.819999999999999</v>
      </c>
      <c r="N4677" s="19">
        <f t="shared" si="295"/>
        <v>323.66879999999998</v>
      </c>
    </row>
    <row r="4678" spans="1:14" x14ac:dyDescent="0.3">
      <c r="A4678" s="10" t="s">
        <v>5458</v>
      </c>
      <c r="B4678" s="11">
        <v>42957</v>
      </c>
      <c r="C4678" s="12" t="s">
        <v>485</v>
      </c>
      <c r="D4678" s="12" t="s">
        <v>8</v>
      </c>
      <c r="E4678" s="12" t="s">
        <v>3</v>
      </c>
      <c r="F4678" s="12" t="s">
        <v>10</v>
      </c>
      <c r="G4678" s="12">
        <v>387.72</v>
      </c>
      <c r="H4678" s="12">
        <v>7</v>
      </c>
      <c r="I4678" s="12">
        <v>77.543999999999997</v>
      </c>
      <c r="J4678" s="13">
        <v>0.19</v>
      </c>
      <c r="K4678" s="12" t="str">
        <f t="shared" si="292"/>
        <v>August</v>
      </c>
      <c r="L4678" s="24">
        <f t="shared" si="293"/>
        <v>0.19999999999999998</v>
      </c>
      <c r="M4678" s="12">
        <f t="shared" si="294"/>
        <v>55.388571428571431</v>
      </c>
      <c r="N4678" s="19">
        <f t="shared" si="295"/>
        <v>314.0532</v>
      </c>
    </row>
    <row r="4679" spans="1:14" x14ac:dyDescent="0.3">
      <c r="A4679" s="10" t="s">
        <v>5459</v>
      </c>
      <c r="B4679" s="11">
        <v>43294</v>
      </c>
      <c r="C4679" s="12" t="s">
        <v>3326</v>
      </c>
      <c r="D4679" s="12" t="s">
        <v>45</v>
      </c>
      <c r="E4679" s="12" t="s">
        <v>9</v>
      </c>
      <c r="F4679" s="12" t="s">
        <v>10</v>
      </c>
      <c r="G4679" s="12">
        <v>360.38</v>
      </c>
      <c r="H4679" s="12">
        <v>9</v>
      </c>
      <c r="I4679" s="12">
        <v>72.075999999999993</v>
      </c>
      <c r="J4679" s="13">
        <v>0.05</v>
      </c>
      <c r="K4679" s="12" t="str">
        <f t="shared" si="292"/>
        <v>July</v>
      </c>
      <c r="L4679" s="24">
        <f t="shared" si="293"/>
        <v>0.19999999999999998</v>
      </c>
      <c r="M4679" s="12">
        <f t="shared" si="294"/>
        <v>40.042222222222222</v>
      </c>
      <c r="N4679" s="19">
        <f t="shared" si="295"/>
        <v>342.36099999999999</v>
      </c>
    </row>
    <row r="4680" spans="1:14" x14ac:dyDescent="0.3">
      <c r="A4680" s="10" t="s">
        <v>5460</v>
      </c>
      <c r="B4680" s="11">
        <v>43214</v>
      </c>
      <c r="C4680" s="12" t="s">
        <v>2921</v>
      </c>
      <c r="D4680" s="12" t="s">
        <v>45</v>
      </c>
      <c r="E4680" s="12" t="s">
        <v>3</v>
      </c>
      <c r="F4680" s="12" t="s">
        <v>18</v>
      </c>
      <c r="G4680" s="12">
        <v>552</v>
      </c>
      <c r="H4680" s="12">
        <v>9</v>
      </c>
      <c r="I4680" s="12">
        <v>110.4</v>
      </c>
      <c r="J4680" s="13">
        <v>0.12</v>
      </c>
      <c r="K4680" s="12" t="str">
        <f t="shared" si="292"/>
        <v>April</v>
      </c>
      <c r="L4680" s="24">
        <f t="shared" si="293"/>
        <v>0.2</v>
      </c>
      <c r="M4680" s="12">
        <f t="shared" si="294"/>
        <v>61.333333333333336</v>
      </c>
      <c r="N4680" s="19">
        <f t="shared" si="295"/>
        <v>485.76</v>
      </c>
    </row>
    <row r="4681" spans="1:14" x14ac:dyDescent="0.3">
      <c r="A4681" s="10" t="s">
        <v>5461</v>
      </c>
      <c r="B4681" s="11">
        <v>42194</v>
      </c>
      <c r="C4681" s="12" t="s">
        <v>156</v>
      </c>
      <c r="D4681" s="12" t="s">
        <v>29</v>
      </c>
      <c r="E4681" s="12" t="s">
        <v>30</v>
      </c>
      <c r="F4681" s="12" t="s">
        <v>4</v>
      </c>
      <c r="G4681" s="12">
        <v>429.9</v>
      </c>
      <c r="H4681" s="12">
        <v>23</v>
      </c>
      <c r="I4681" s="12">
        <v>85.98</v>
      </c>
      <c r="J4681" s="13">
        <v>0.06</v>
      </c>
      <c r="K4681" s="12" t="str">
        <f t="shared" si="292"/>
        <v>July</v>
      </c>
      <c r="L4681" s="24">
        <f t="shared" si="293"/>
        <v>0.2</v>
      </c>
      <c r="M4681" s="12">
        <f t="shared" si="294"/>
        <v>18.691304347826087</v>
      </c>
      <c r="N4681" s="19">
        <f t="shared" si="295"/>
        <v>404.10599999999999</v>
      </c>
    </row>
    <row r="4682" spans="1:14" x14ac:dyDescent="0.3">
      <c r="A4682" s="10" t="s">
        <v>5462</v>
      </c>
      <c r="B4682" s="11">
        <v>43060</v>
      </c>
      <c r="C4682" s="12" t="s">
        <v>560</v>
      </c>
      <c r="D4682" s="12" t="s">
        <v>45</v>
      </c>
      <c r="E4682" s="12" t="s">
        <v>3</v>
      </c>
      <c r="F4682" s="12" t="s">
        <v>10</v>
      </c>
      <c r="G4682" s="12">
        <v>12.96</v>
      </c>
      <c r="H4682" s="12">
        <v>1</v>
      </c>
      <c r="I4682" s="12">
        <v>2.5920000000000001</v>
      </c>
      <c r="J4682" s="13">
        <v>0.16</v>
      </c>
      <c r="K4682" s="12" t="str">
        <f t="shared" si="292"/>
        <v>November</v>
      </c>
      <c r="L4682" s="24">
        <f t="shared" si="293"/>
        <v>0.19999999999999998</v>
      </c>
      <c r="M4682" s="12">
        <f t="shared" si="294"/>
        <v>12.96</v>
      </c>
      <c r="N4682" s="19">
        <f t="shared" si="295"/>
        <v>10.8864</v>
      </c>
    </row>
    <row r="4683" spans="1:14" x14ac:dyDescent="0.3">
      <c r="A4683" s="10" t="s">
        <v>5463</v>
      </c>
      <c r="B4683" s="11">
        <v>43359</v>
      </c>
      <c r="C4683" s="12" t="s">
        <v>3977</v>
      </c>
      <c r="D4683" s="12" t="s">
        <v>2</v>
      </c>
      <c r="E4683" s="12" t="s">
        <v>3</v>
      </c>
      <c r="F4683" s="12" t="s">
        <v>10</v>
      </c>
      <c r="G4683" s="12">
        <v>20.544</v>
      </c>
      <c r="H4683" s="12">
        <v>26</v>
      </c>
      <c r="I4683" s="12">
        <v>4.1087999999999996</v>
      </c>
      <c r="J4683" s="13">
        <v>0.22</v>
      </c>
      <c r="K4683" s="12" t="str">
        <f t="shared" si="292"/>
        <v>September</v>
      </c>
      <c r="L4683" s="24">
        <f t="shared" si="293"/>
        <v>0.19999999999999998</v>
      </c>
      <c r="M4683" s="12">
        <f t="shared" si="294"/>
        <v>0.79015384615384621</v>
      </c>
      <c r="N4683" s="19">
        <f t="shared" si="295"/>
        <v>16.024319999999999</v>
      </c>
    </row>
    <row r="4684" spans="1:14" x14ac:dyDescent="0.3">
      <c r="A4684" s="10" t="s">
        <v>5464</v>
      </c>
      <c r="B4684" s="11">
        <v>42935</v>
      </c>
      <c r="C4684" s="12" t="s">
        <v>2565</v>
      </c>
      <c r="D4684" s="12" t="s">
        <v>29</v>
      </c>
      <c r="E4684" s="12" t="s">
        <v>3</v>
      </c>
      <c r="F4684" s="12" t="s">
        <v>4</v>
      </c>
      <c r="G4684" s="12">
        <v>185.58</v>
      </c>
      <c r="H4684" s="12">
        <v>4</v>
      </c>
      <c r="I4684" s="12">
        <v>37.116</v>
      </c>
      <c r="J4684" s="13">
        <v>0.23</v>
      </c>
      <c r="K4684" s="12" t="str">
        <f t="shared" si="292"/>
        <v>July</v>
      </c>
      <c r="L4684" s="24">
        <f t="shared" si="293"/>
        <v>0.19999999999999998</v>
      </c>
      <c r="M4684" s="12">
        <f t="shared" si="294"/>
        <v>46.395000000000003</v>
      </c>
      <c r="N4684" s="19">
        <f t="shared" si="295"/>
        <v>142.89660000000001</v>
      </c>
    </row>
    <row r="4685" spans="1:14" x14ac:dyDescent="0.3">
      <c r="A4685" s="10" t="s">
        <v>5465</v>
      </c>
      <c r="B4685" s="11">
        <v>43358</v>
      </c>
      <c r="C4685" s="12" t="s">
        <v>1105</v>
      </c>
      <c r="D4685" s="12" t="s">
        <v>8</v>
      </c>
      <c r="E4685" s="12" t="s">
        <v>3</v>
      </c>
      <c r="F4685" s="12" t="s">
        <v>10</v>
      </c>
      <c r="G4685" s="12">
        <v>2357.4879999999998</v>
      </c>
      <c r="H4685" s="12">
        <v>6</v>
      </c>
      <c r="I4685" s="12">
        <v>471.49759999999998</v>
      </c>
      <c r="J4685" s="13">
        <v>0.14000000000000001</v>
      </c>
      <c r="K4685" s="12" t="str">
        <f t="shared" si="292"/>
        <v>September</v>
      </c>
      <c r="L4685" s="24">
        <f t="shared" si="293"/>
        <v>0.2</v>
      </c>
      <c r="M4685" s="12">
        <f t="shared" si="294"/>
        <v>392.91466666666662</v>
      </c>
      <c r="N4685" s="19">
        <f t="shared" si="295"/>
        <v>2027.43968</v>
      </c>
    </row>
    <row r="4686" spans="1:14" x14ac:dyDescent="0.3">
      <c r="A4686" s="10" t="s">
        <v>5466</v>
      </c>
      <c r="B4686" s="11">
        <v>43051</v>
      </c>
      <c r="C4686" s="12" t="s">
        <v>1428</v>
      </c>
      <c r="D4686" s="12" t="s">
        <v>29</v>
      </c>
      <c r="E4686" s="12" t="s">
        <v>9</v>
      </c>
      <c r="F4686" s="12" t="s">
        <v>10</v>
      </c>
      <c r="G4686" s="12">
        <v>64.959999999999994</v>
      </c>
      <c r="H4686" s="12">
        <v>30</v>
      </c>
      <c r="I4686" s="12">
        <v>12.992000000000001</v>
      </c>
      <c r="J4686" s="13">
        <v>0.04</v>
      </c>
      <c r="K4686" s="12" t="str">
        <f t="shared" si="292"/>
        <v>November</v>
      </c>
      <c r="L4686" s="24">
        <f t="shared" si="293"/>
        <v>0.20000000000000004</v>
      </c>
      <c r="M4686" s="12">
        <f t="shared" si="294"/>
        <v>2.1653333333333333</v>
      </c>
      <c r="N4686" s="19">
        <f t="shared" si="295"/>
        <v>62.361599999999996</v>
      </c>
    </row>
    <row r="4687" spans="1:14" x14ac:dyDescent="0.3">
      <c r="A4687" s="10" t="s">
        <v>5467</v>
      </c>
      <c r="B4687" s="11">
        <v>42289</v>
      </c>
      <c r="C4687" s="12" t="s">
        <v>216</v>
      </c>
      <c r="D4687" s="12" t="s">
        <v>8</v>
      </c>
      <c r="E4687" s="12" t="s">
        <v>9</v>
      </c>
      <c r="F4687" s="12" t="s">
        <v>4</v>
      </c>
      <c r="G4687" s="12">
        <v>338.35199999999998</v>
      </c>
      <c r="H4687" s="12">
        <v>2</v>
      </c>
      <c r="I4687" s="12">
        <v>67.670400000000001</v>
      </c>
      <c r="J4687" s="13">
        <v>0.21</v>
      </c>
      <c r="K4687" s="12" t="str">
        <f t="shared" si="292"/>
        <v>October</v>
      </c>
      <c r="L4687" s="24">
        <f t="shared" si="293"/>
        <v>0.2</v>
      </c>
      <c r="M4687" s="12">
        <f t="shared" si="294"/>
        <v>169.17599999999999</v>
      </c>
      <c r="N4687" s="19">
        <f t="shared" si="295"/>
        <v>267.29807999999997</v>
      </c>
    </row>
    <row r="4688" spans="1:14" x14ac:dyDescent="0.3">
      <c r="A4688" s="10" t="s">
        <v>5468</v>
      </c>
      <c r="B4688" s="11">
        <v>42351</v>
      </c>
      <c r="C4688" s="12" t="s">
        <v>2715</v>
      </c>
      <c r="D4688" s="12" t="s">
        <v>45</v>
      </c>
      <c r="E4688" s="12" t="s">
        <v>9</v>
      </c>
      <c r="F4688" s="12" t="s">
        <v>4</v>
      </c>
      <c r="G4688" s="12">
        <v>87.96</v>
      </c>
      <c r="H4688" s="12">
        <v>14</v>
      </c>
      <c r="I4688" s="12">
        <v>17.591999999999999</v>
      </c>
      <c r="J4688" s="13">
        <v>0.03</v>
      </c>
      <c r="K4688" s="12" t="str">
        <f t="shared" si="292"/>
        <v>December</v>
      </c>
      <c r="L4688" s="24">
        <f t="shared" si="293"/>
        <v>0.2</v>
      </c>
      <c r="M4688" s="12">
        <f t="shared" si="294"/>
        <v>6.282857142857142</v>
      </c>
      <c r="N4688" s="19">
        <f t="shared" si="295"/>
        <v>85.32119999999999</v>
      </c>
    </row>
    <row r="4689" spans="1:14" x14ac:dyDescent="0.3">
      <c r="A4689" s="10" t="s">
        <v>5469</v>
      </c>
      <c r="B4689" s="11">
        <v>43364</v>
      </c>
      <c r="C4689" s="12" t="s">
        <v>1084</v>
      </c>
      <c r="D4689" s="12" t="s">
        <v>45</v>
      </c>
      <c r="E4689" s="12" t="s">
        <v>3</v>
      </c>
      <c r="F4689" s="12" t="s">
        <v>10</v>
      </c>
      <c r="G4689" s="12">
        <v>12.294</v>
      </c>
      <c r="H4689" s="12">
        <v>11</v>
      </c>
      <c r="I4689" s="12">
        <v>2.4588000000000001</v>
      </c>
      <c r="J4689" s="13">
        <v>0.21</v>
      </c>
      <c r="K4689" s="12" t="str">
        <f t="shared" si="292"/>
        <v>September</v>
      </c>
      <c r="L4689" s="24">
        <f t="shared" si="293"/>
        <v>0.2</v>
      </c>
      <c r="M4689" s="12">
        <f t="shared" si="294"/>
        <v>1.1176363636363638</v>
      </c>
      <c r="N4689" s="19">
        <f t="shared" si="295"/>
        <v>9.7122600000000006</v>
      </c>
    </row>
    <row r="4690" spans="1:14" x14ac:dyDescent="0.3">
      <c r="A4690" s="10" t="s">
        <v>5470</v>
      </c>
      <c r="B4690" s="11">
        <v>43290</v>
      </c>
      <c r="C4690" s="12" t="s">
        <v>1413</v>
      </c>
      <c r="D4690" s="12" t="s">
        <v>45</v>
      </c>
      <c r="E4690" s="12" t="s">
        <v>3</v>
      </c>
      <c r="F4690" s="12" t="s">
        <v>4</v>
      </c>
      <c r="G4690" s="12">
        <v>19.760000000000002</v>
      </c>
      <c r="H4690" s="12">
        <v>23</v>
      </c>
      <c r="I4690" s="12">
        <v>3.952</v>
      </c>
      <c r="J4690" s="13">
        <v>0.17</v>
      </c>
      <c r="K4690" s="12" t="str">
        <f t="shared" si="292"/>
        <v>July</v>
      </c>
      <c r="L4690" s="24">
        <f t="shared" si="293"/>
        <v>0.19999999999999998</v>
      </c>
      <c r="M4690" s="12">
        <f t="shared" si="294"/>
        <v>0.85913043478260875</v>
      </c>
      <c r="N4690" s="19">
        <f t="shared" si="295"/>
        <v>16.4008</v>
      </c>
    </row>
    <row r="4691" spans="1:14" x14ac:dyDescent="0.3">
      <c r="A4691" s="10" t="s">
        <v>5471</v>
      </c>
      <c r="B4691" s="11">
        <v>42411</v>
      </c>
      <c r="C4691" s="12" t="s">
        <v>2701</v>
      </c>
      <c r="D4691" s="12" t="s">
        <v>8</v>
      </c>
      <c r="E4691" s="12" t="s">
        <v>3</v>
      </c>
      <c r="F4691" s="12" t="s">
        <v>4</v>
      </c>
      <c r="G4691" s="12">
        <v>109.764</v>
      </c>
      <c r="H4691" s="12">
        <v>1</v>
      </c>
      <c r="I4691" s="12">
        <v>21.9528</v>
      </c>
      <c r="J4691" s="13">
        <v>0.23</v>
      </c>
      <c r="K4691" s="12" t="str">
        <f t="shared" si="292"/>
        <v>February</v>
      </c>
      <c r="L4691" s="24">
        <f t="shared" si="293"/>
        <v>0.2</v>
      </c>
      <c r="M4691" s="12">
        <f t="shared" si="294"/>
        <v>109.764</v>
      </c>
      <c r="N4691" s="19">
        <f t="shared" si="295"/>
        <v>84.518280000000004</v>
      </c>
    </row>
    <row r="4692" spans="1:14" x14ac:dyDescent="0.3">
      <c r="A4692" s="10" t="s">
        <v>5472</v>
      </c>
      <c r="B4692" s="11">
        <v>43416</v>
      </c>
      <c r="C4692" s="12" t="s">
        <v>1954</v>
      </c>
      <c r="D4692" s="12" t="s">
        <v>8</v>
      </c>
      <c r="E4692" s="12" t="s">
        <v>9</v>
      </c>
      <c r="F4692" s="12" t="s">
        <v>18</v>
      </c>
      <c r="G4692" s="12">
        <v>128.85</v>
      </c>
      <c r="H4692" s="12">
        <v>12</v>
      </c>
      <c r="I4692" s="12">
        <v>25.77</v>
      </c>
      <c r="J4692" s="13">
        <v>0.23</v>
      </c>
      <c r="K4692" s="12" t="str">
        <f t="shared" si="292"/>
        <v>November</v>
      </c>
      <c r="L4692" s="24">
        <f t="shared" si="293"/>
        <v>0.2</v>
      </c>
      <c r="M4692" s="12">
        <f t="shared" si="294"/>
        <v>10.737499999999999</v>
      </c>
      <c r="N4692" s="19">
        <f t="shared" si="295"/>
        <v>99.214499999999987</v>
      </c>
    </row>
    <row r="4693" spans="1:14" x14ac:dyDescent="0.3">
      <c r="A4693" s="10" t="s">
        <v>5473</v>
      </c>
      <c r="B4693" s="11">
        <v>43104</v>
      </c>
      <c r="C4693" s="12" t="s">
        <v>1243</v>
      </c>
      <c r="D4693" s="12" t="s">
        <v>45</v>
      </c>
      <c r="E4693" s="12" t="s">
        <v>9</v>
      </c>
      <c r="F4693" s="12" t="s">
        <v>4</v>
      </c>
      <c r="G4693" s="12">
        <v>127.95</v>
      </c>
      <c r="H4693" s="12">
        <v>16</v>
      </c>
      <c r="I4693" s="12">
        <v>25.59</v>
      </c>
      <c r="J4693" s="13">
        <v>0.04</v>
      </c>
      <c r="K4693" s="12" t="str">
        <f t="shared" si="292"/>
        <v>January</v>
      </c>
      <c r="L4693" s="24">
        <f t="shared" si="293"/>
        <v>0.19999999999999998</v>
      </c>
      <c r="M4693" s="12">
        <f t="shared" si="294"/>
        <v>7.9968750000000002</v>
      </c>
      <c r="N4693" s="19">
        <f t="shared" si="295"/>
        <v>122.83200000000001</v>
      </c>
    </row>
    <row r="4694" spans="1:14" x14ac:dyDescent="0.3">
      <c r="A4694" s="10" t="s">
        <v>5474</v>
      </c>
      <c r="B4694" s="11">
        <v>42734</v>
      </c>
      <c r="C4694" s="12" t="s">
        <v>174</v>
      </c>
      <c r="D4694" s="12" t="s">
        <v>29</v>
      </c>
      <c r="E4694" s="12" t="s">
        <v>3</v>
      </c>
      <c r="F4694" s="12" t="s">
        <v>10</v>
      </c>
      <c r="G4694" s="12">
        <v>68.52</v>
      </c>
      <c r="H4694" s="12">
        <v>3</v>
      </c>
      <c r="I4694" s="12">
        <v>13.704000000000001</v>
      </c>
      <c r="J4694" s="13">
        <v>0.25</v>
      </c>
      <c r="K4694" s="12" t="str">
        <f t="shared" si="292"/>
        <v>December</v>
      </c>
      <c r="L4694" s="24">
        <f t="shared" si="293"/>
        <v>0.2</v>
      </c>
      <c r="M4694" s="12">
        <f t="shared" si="294"/>
        <v>22.84</v>
      </c>
      <c r="N4694" s="19">
        <f t="shared" si="295"/>
        <v>51.39</v>
      </c>
    </row>
    <row r="4695" spans="1:14" x14ac:dyDescent="0.3">
      <c r="A4695" s="10" t="s">
        <v>5475</v>
      </c>
      <c r="B4695" s="11">
        <v>43011</v>
      </c>
      <c r="C4695" s="12" t="s">
        <v>2753</v>
      </c>
      <c r="D4695" s="12" t="s">
        <v>8</v>
      </c>
      <c r="E4695" s="12" t="s">
        <v>30</v>
      </c>
      <c r="F4695" s="12" t="s">
        <v>10</v>
      </c>
      <c r="G4695" s="12">
        <v>14.9</v>
      </c>
      <c r="H4695" s="12">
        <v>18</v>
      </c>
      <c r="I4695" s="12">
        <v>2.98</v>
      </c>
      <c r="J4695" s="13">
        <v>0.06</v>
      </c>
      <c r="K4695" s="12" t="str">
        <f t="shared" si="292"/>
        <v>October</v>
      </c>
      <c r="L4695" s="24">
        <f t="shared" si="293"/>
        <v>0.19999999999999998</v>
      </c>
      <c r="M4695" s="12">
        <f t="shared" si="294"/>
        <v>0.82777777777777783</v>
      </c>
      <c r="N4695" s="19">
        <f t="shared" si="295"/>
        <v>14.006</v>
      </c>
    </row>
    <row r="4696" spans="1:14" x14ac:dyDescent="0.3">
      <c r="A4696" s="10" t="s">
        <v>5476</v>
      </c>
      <c r="B4696" s="11">
        <v>42159</v>
      </c>
      <c r="C4696" s="12" t="s">
        <v>3645</v>
      </c>
      <c r="D4696" s="12" t="s">
        <v>8</v>
      </c>
      <c r="E4696" s="12" t="s">
        <v>9</v>
      </c>
      <c r="F4696" s="12" t="s">
        <v>4</v>
      </c>
      <c r="G4696" s="12">
        <v>91.96</v>
      </c>
      <c r="H4696" s="12">
        <v>5</v>
      </c>
      <c r="I4696" s="12">
        <v>18.391999999999999</v>
      </c>
      <c r="J4696" s="13">
        <v>0.24</v>
      </c>
      <c r="K4696" s="12" t="str">
        <f t="shared" si="292"/>
        <v>June</v>
      </c>
      <c r="L4696" s="24">
        <f t="shared" si="293"/>
        <v>0.2</v>
      </c>
      <c r="M4696" s="12">
        <f t="shared" si="294"/>
        <v>18.391999999999999</v>
      </c>
      <c r="N4696" s="19">
        <f t="shared" si="295"/>
        <v>69.889600000000002</v>
      </c>
    </row>
    <row r="4697" spans="1:14" x14ac:dyDescent="0.3">
      <c r="A4697" s="10" t="s">
        <v>5477</v>
      </c>
      <c r="B4697" s="11">
        <v>42134</v>
      </c>
      <c r="C4697" s="12" t="s">
        <v>3207</v>
      </c>
      <c r="D4697" s="12" t="s">
        <v>2</v>
      </c>
      <c r="E4697" s="12" t="s">
        <v>3</v>
      </c>
      <c r="F4697" s="12" t="s">
        <v>10</v>
      </c>
      <c r="G4697" s="12">
        <v>91.92</v>
      </c>
      <c r="H4697" s="12">
        <v>3</v>
      </c>
      <c r="I4697" s="12">
        <v>18.384</v>
      </c>
      <c r="J4697" s="13">
        <v>0.08</v>
      </c>
      <c r="K4697" s="12" t="str">
        <f t="shared" si="292"/>
        <v>May</v>
      </c>
      <c r="L4697" s="24">
        <f t="shared" si="293"/>
        <v>0.2</v>
      </c>
      <c r="M4697" s="12">
        <f t="shared" si="294"/>
        <v>30.64</v>
      </c>
      <c r="N4697" s="19">
        <f t="shared" si="295"/>
        <v>84.566400000000002</v>
      </c>
    </row>
    <row r="4698" spans="1:14" x14ac:dyDescent="0.3">
      <c r="A4698" s="10" t="s">
        <v>5478</v>
      </c>
      <c r="B4698" s="11">
        <v>42960</v>
      </c>
      <c r="C4698" s="12" t="s">
        <v>3320</v>
      </c>
      <c r="D4698" s="12" t="s">
        <v>29</v>
      </c>
      <c r="E4698" s="12" t="s">
        <v>3</v>
      </c>
      <c r="F4698" s="12" t="s">
        <v>10</v>
      </c>
      <c r="G4698" s="12">
        <v>17.34</v>
      </c>
      <c r="H4698" s="12">
        <v>22</v>
      </c>
      <c r="I4698" s="12">
        <v>3.468</v>
      </c>
      <c r="J4698" s="13">
        <v>0.2</v>
      </c>
      <c r="K4698" s="12" t="str">
        <f t="shared" si="292"/>
        <v>August</v>
      </c>
      <c r="L4698" s="24">
        <f t="shared" si="293"/>
        <v>0.2</v>
      </c>
      <c r="M4698" s="12">
        <f t="shared" si="294"/>
        <v>0.78818181818181821</v>
      </c>
      <c r="N4698" s="19">
        <f t="shared" si="295"/>
        <v>13.872</v>
      </c>
    </row>
    <row r="4699" spans="1:14" x14ac:dyDescent="0.3">
      <c r="A4699" s="10" t="s">
        <v>5479</v>
      </c>
      <c r="B4699" s="11">
        <v>42325</v>
      </c>
      <c r="C4699" s="12" t="s">
        <v>296</v>
      </c>
      <c r="D4699" s="12" t="s">
        <v>45</v>
      </c>
      <c r="E4699" s="12" t="s">
        <v>3</v>
      </c>
      <c r="F4699" s="12" t="s">
        <v>10</v>
      </c>
      <c r="G4699" s="12">
        <v>7.08</v>
      </c>
      <c r="H4699" s="12">
        <v>7</v>
      </c>
      <c r="I4699" s="12">
        <v>1.4159999999999999</v>
      </c>
      <c r="J4699" s="13">
        <v>0.02</v>
      </c>
      <c r="K4699" s="12" t="str">
        <f t="shared" si="292"/>
        <v>November</v>
      </c>
      <c r="L4699" s="24">
        <f t="shared" si="293"/>
        <v>0.19999999999999998</v>
      </c>
      <c r="M4699" s="12">
        <f t="shared" si="294"/>
        <v>1.0114285714285713</v>
      </c>
      <c r="N4699" s="19">
        <f t="shared" si="295"/>
        <v>6.9383999999999997</v>
      </c>
    </row>
    <row r="4700" spans="1:14" x14ac:dyDescent="0.3">
      <c r="A4700" s="10" t="s">
        <v>5480</v>
      </c>
      <c r="B4700" s="11">
        <v>43214</v>
      </c>
      <c r="C4700" s="12" t="s">
        <v>1200</v>
      </c>
      <c r="D4700" s="12" t="s">
        <v>45</v>
      </c>
      <c r="E4700" s="12" t="s">
        <v>9</v>
      </c>
      <c r="F4700" s="12" t="s">
        <v>18</v>
      </c>
      <c r="G4700" s="12">
        <v>69.98</v>
      </c>
      <c r="H4700" s="12">
        <v>12</v>
      </c>
      <c r="I4700" s="12">
        <v>13.996</v>
      </c>
      <c r="J4700" s="13">
        <v>7.0000000000000007E-2</v>
      </c>
      <c r="K4700" s="12" t="str">
        <f t="shared" si="292"/>
        <v>April</v>
      </c>
      <c r="L4700" s="24">
        <f t="shared" si="293"/>
        <v>0.19999999999999998</v>
      </c>
      <c r="M4700" s="12">
        <f t="shared" si="294"/>
        <v>5.831666666666667</v>
      </c>
      <c r="N4700" s="19">
        <f t="shared" si="295"/>
        <v>65.081400000000002</v>
      </c>
    </row>
    <row r="4701" spans="1:14" x14ac:dyDescent="0.3">
      <c r="A4701" s="10" t="s">
        <v>5481</v>
      </c>
      <c r="B4701" s="11">
        <v>43336</v>
      </c>
      <c r="C4701" s="12" t="s">
        <v>3491</v>
      </c>
      <c r="D4701" s="12" t="s">
        <v>8</v>
      </c>
      <c r="E4701" s="12" t="s">
        <v>3</v>
      </c>
      <c r="F4701" s="12" t="s">
        <v>10</v>
      </c>
      <c r="G4701" s="12">
        <v>646.27200000000005</v>
      </c>
      <c r="H4701" s="12">
        <v>2</v>
      </c>
      <c r="I4701" s="12">
        <v>129.2544</v>
      </c>
      <c r="J4701" s="13">
        <v>0.2</v>
      </c>
      <c r="K4701" s="12" t="str">
        <f t="shared" si="292"/>
        <v>August</v>
      </c>
      <c r="L4701" s="24">
        <f t="shared" si="293"/>
        <v>0.19999999999999998</v>
      </c>
      <c r="M4701" s="12">
        <f t="shared" si="294"/>
        <v>323.13600000000002</v>
      </c>
      <c r="N4701" s="19">
        <f t="shared" si="295"/>
        <v>517.01760000000002</v>
      </c>
    </row>
    <row r="4702" spans="1:14" x14ac:dyDescent="0.3">
      <c r="A4702" s="10" t="s">
        <v>5482</v>
      </c>
      <c r="B4702" s="11">
        <v>43154</v>
      </c>
      <c r="C4702" s="12" t="s">
        <v>2513</v>
      </c>
      <c r="D4702" s="12" t="s">
        <v>45</v>
      </c>
      <c r="E4702" s="12" t="s">
        <v>9</v>
      </c>
      <c r="F4702" s="12" t="s">
        <v>10</v>
      </c>
      <c r="G4702" s="12">
        <v>8.4</v>
      </c>
      <c r="H4702" s="12">
        <v>24</v>
      </c>
      <c r="I4702" s="12">
        <v>1.68</v>
      </c>
      <c r="J4702" s="13">
        <v>0.1</v>
      </c>
      <c r="K4702" s="12" t="str">
        <f t="shared" si="292"/>
        <v>February</v>
      </c>
      <c r="L4702" s="24">
        <f t="shared" si="293"/>
        <v>0.19999999999999998</v>
      </c>
      <c r="M4702" s="12">
        <f t="shared" si="294"/>
        <v>0.35000000000000003</v>
      </c>
      <c r="N4702" s="19">
        <f t="shared" si="295"/>
        <v>7.5600000000000005</v>
      </c>
    </row>
    <row r="4703" spans="1:14" x14ac:dyDescent="0.3">
      <c r="A4703" s="10" t="s">
        <v>5483</v>
      </c>
      <c r="B4703" s="11">
        <v>43058</v>
      </c>
      <c r="C4703" s="12" t="s">
        <v>1097</v>
      </c>
      <c r="D4703" s="12" t="s">
        <v>8</v>
      </c>
      <c r="E4703" s="12" t="s">
        <v>3</v>
      </c>
      <c r="F4703" s="12" t="s">
        <v>10</v>
      </c>
      <c r="G4703" s="12">
        <v>18.48</v>
      </c>
      <c r="H4703" s="12">
        <v>25</v>
      </c>
      <c r="I4703" s="12">
        <v>3.6960000000000002</v>
      </c>
      <c r="J4703" s="13">
        <v>0.18</v>
      </c>
      <c r="K4703" s="12" t="str">
        <f t="shared" si="292"/>
        <v>November</v>
      </c>
      <c r="L4703" s="24">
        <f t="shared" si="293"/>
        <v>0.2</v>
      </c>
      <c r="M4703" s="12">
        <f t="shared" si="294"/>
        <v>0.73919999999999997</v>
      </c>
      <c r="N4703" s="19">
        <f t="shared" si="295"/>
        <v>15.153600000000001</v>
      </c>
    </row>
    <row r="4704" spans="1:14" x14ac:dyDescent="0.3">
      <c r="A4704" s="10" t="s">
        <v>5484</v>
      </c>
      <c r="B4704" s="11">
        <v>43053</v>
      </c>
      <c r="C4704" s="12" t="s">
        <v>3121</v>
      </c>
      <c r="D4704" s="12" t="s">
        <v>45</v>
      </c>
      <c r="E4704" s="12" t="s">
        <v>3</v>
      </c>
      <c r="F4704" s="12" t="s">
        <v>10</v>
      </c>
      <c r="G4704" s="12">
        <v>9.84</v>
      </c>
      <c r="H4704" s="12">
        <v>21</v>
      </c>
      <c r="I4704" s="12">
        <v>1.968</v>
      </c>
      <c r="J4704" s="13">
        <v>0.06</v>
      </c>
      <c r="K4704" s="12" t="str">
        <f t="shared" si="292"/>
        <v>November</v>
      </c>
      <c r="L4704" s="24">
        <f t="shared" si="293"/>
        <v>0.2</v>
      </c>
      <c r="M4704" s="12">
        <f t="shared" si="294"/>
        <v>0.46857142857142858</v>
      </c>
      <c r="N4704" s="19">
        <f t="shared" si="295"/>
        <v>9.2495999999999992</v>
      </c>
    </row>
    <row r="4705" spans="1:14" x14ac:dyDescent="0.3">
      <c r="A4705" s="10" t="s">
        <v>5485</v>
      </c>
      <c r="B4705" s="11">
        <v>43258</v>
      </c>
      <c r="C4705" s="12" t="s">
        <v>4544</v>
      </c>
      <c r="D4705" s="12" t="s">
        <v>29</v>
      </c>
      <c r="E4705" s="12" t="s">
        <v>3</v>
      </c>
      <c r="F4705" s="12" t="s">
        <v>4</v>
      </c>
      <c r="G4705" s="12">
        <v>239.24</v>
      </c>
      <c r="H4705" s="12">
        <v>12</v>
      </c>
      <c r="I4705" s="12">
        <v>47.847999999999999</v>
      </c>
      <c r="J4705" s="13">
        <v>0.16</v>
      </c>
      <c r="K4705" s="12" t="str">
        <f t="shared" si="292"/>
        <v>June</v>
      </c>
      <c r="L4705" s="24">
        <f t="shared" si="293"/>
        <v>0.19999999999999998</v>
      </c>
      <c r="M4705" s="12">
        <f t="shared" si="294"/>
        <v>19.936666666666667</v>
      </c>
      <c r="N4705" s="19">
        <f t="shared" si="295"/>
        <v>200.9616</v>
      </c>
    </row>
    <row r="4706" spans="1:14" x14ac:dyDescent="0.3">
      <c r="A4706" s="10" t="s">
        <v>5486</v>
      </c>
      <c r="B4706" s="11">
        <v>43094</v>
      </c>
      <c r="C4706" s="12" t="s">
        <v>570</v>
      </c>
      <c r="D4706" s="12" t="s">
        <v>45</v>
      </c>
      <c r="E4706" s="12" t="s">
        <v>9</v>
      </c>
      <c r="F4706" s="12" t="s">
        <v>4</v>
      </c>
      <c r="G4706" s="12">
        <v>21.12</v>
      </c>
      <c r="H4706" s="12">
        <v>14</v>
      </c>
      <c r="I4706" s="12">
        <v>4.2240000000000002</v>
      </c>
      <c r="J4706" s="13">
        <v>0.1</v>
      </c>
      <c r="K4706" s="12" t="str">
        <f t="shared" si="292"/>
        <v>December</v>
      </c>
      <c r="L4706" s="24">
        <f t="shared" si="293"/>
        <v>0.2</v>
      </c>
      <c r="M4706" s="12">
        <f t="shared" si="294"/>
        <v>1.5085714285714287</v>
      </c>
      <c r="N4706" s="19">
        <f t="shared" si="295"/>
        <v>19.008000000000003</v>
      </c>
    </row>
    <row r="4707" spans="1:14" x14ac:dyDescent="0.3">
      <c r="A4707" s="10" t="s">
        <v>5487</v>
      </c>
      <c r="B4707" s="11">
        <v>43213</v>
      </c>
      <c r="C4707" s="12" t="s">
        <v>500</v>
      </c>
      <c r="D4707" s="12" t="s">
        <v>45</v>
      </c>
      <c r="E4707" s="12" t="s">
        <v>3</v>
      </c>
      <c r="F4707" s="12" t="s">
        <v>10</v>
      </c>
      <c r="G4707" s="12">
        <v>54.9</v>
      </c>
      <c r="H4707" s="12">
        <v>18</v>
      </c>
      <c r="I4707" s="12">
        <v>10.98</v>
      </c>
      <c r="J4707" s="13">
        <v>0.11</v>
      </c>
      <c r="K4707" s="12" t="str">
        <f t="shared" si="292"/>
        <v>April</v>
      </c>
      <c r="L4707" s="24">
        <f t="shared" si="293"/>
        <v>0.2</v>
      </c>
      <c r="M4707" s="12">
        <f t="shared" si="294"/>
        <v>3.05</v>
      </c>
      <c r="N4707" s="19">
        <f t="shared" si="295"/>
        <v>48.860999999999997</v>
      </c>
    </row>
    <row r="4708" spans="1:14" x14ac:dyDescent="0.3">
      <c r="A4708" s="10" t="s">
        <v>5488</v>
      </c>
      <c r="B4708" s="11">
        <v>42718</v>
      </c>
      <c r="C4708" s="12" t="s">
        <v>1845</v>
      </c>
      <c r="D4708" s="12" t="s">
        <v>2</v>
      </c>
      <c r="E4708" s="12" t="s">
        <v>30</v>
      </c>
      <c r="F4708" s="12" t="s">
        <v>4</v>
      </c>
      <c r="G4708" s="12">
        <v>15.24</v>
      </c>
      <c r="H4708" s="12">
        <v>25</v>
      </c>
      <c r="I4708" s="12">
        <v>3.048</v>
      </c>
      <c r="J4708" s="13">
        <v>0.08</v>
      </c>
      <c r="K4708" s="12" t="str">
        <f t="shared" si="292"/>
        <v>December</v>
      </c>
      <c r="L4708" s="24">
        <f t="shared" si="293"/>
        <v>0.2</v>
      </c>
      <c r="M4708" s="12">
        <f t="shared" si="294"/>
        <v>0.60960000000000003</v>
      </c>
      <c r="N4708" s="19">
        <f t="shared" si="295"/>
        <v>14.020799999999999</v>
      </c>
    </row>
    <row r="4709" spans="1:14" x14ac:dyDescent="0.3">
      <c r="A4709" s="10" t="s">
        <v>5489</v>
      </c>
      <c r="B4709" s="11">
        <v>42479</v>
      </c>
      <c r="C4709" s="12" t="s">
        <v>1145</v>
      </c>
      <c r="D4709" s="12" t="s">
        <v>8</v>
      </c>
      <c r="E4709" s="12" t="s">
        <v>3</v>
      </c>
      <c r="F4709" s="12" t="s">
        <v>10</v>
      </c>
      <c r="G4709" s="12">
        <v>19.568000000000001</v>
      </c>
      <c r="H4709" s="12">
        <v>29</v>
      </c>
      <c r="I4709" s="12">
        <v>3.9136000000000002</v>
      </c>
      <c r="J4709" s="13">
        <v>0.19</v>
      </c>
      <c r="K4709" s="12" t="str">
        <f t="shared" si="292"/>
        <v>April</v>
      </c>
      <c r="L4709" s="24">
        <f t="shared" si="293"/>
        <v>0.19999999999999998</v>
      </c>
      <c r="M4709" s="12">
        <f t="shared" si="294"/>
        <v>0.6747586206896552</v>
      </c>
      <c r="N4709" s="19">
        <f t="shared" si="295"/>
        <v>15.850080000000002</v>
      </c>
    </row>
    <row r="4710" spans="1:14" x14ac:dyDescent="0.3">
      <c r="A4710" s="10" t="s">
        <v>5490</v>
      </c>
      <c r="B4710" s="11">
        <v>42834</v>
      </c>
      <c r="C4710" s="12" t="s">
        <v>4442</v>
      </c>
      <c r="D4710" s="12" t="s">
        <v>45</v>
      </c>
      <c r="E4710" s="12" t="s">
        <v>3</v>
      </c>
      <c r="F4710" s="12" t="s">
        <v>4</v>
      </c>
      <c r="G4710" s="12">
        <v>42.6</v>
      </c>
      <c r="H4710" s="12">
        <v>4</v>
      </c>
      <c r="I4710" s="12">
        <v>8.52</v>
      </c>
      <c r="J4710" s="13">
        <v>0.12</v>
      </c>
      <c r="K4710" s="12" t="str">
        <f t="shared" si="292"/>
        <v>April</v>
      </c>
      <c r="L4710" s="24">
        <f t="shared" si="293"/>
        <v>0.19999999999999998</v>
      </c>
      <c r="M4710" s="12">
        <f t="shared" si="294"/>
        <v>10.65</v>
      </c>
      <c r="N4710" s="19">
        <f t="shared" si="295"/>
        <v>37.488</v>
      </c>
    </row>
    <row r="4711" spans="1:14" x14ac:dyDescent="0.3">
      <c r="A4711" s="10" t="s">
        <v>5491</v>
      </c>
      <c r="B4711" s="11">
        <v>43367</v>
      </c>
      <c r="C4711" s="12" t="s">
        <v>468</v>
      </c>
      <c r="D4711" s="12" t="s">
        <v>8</v>
      </c>
      <c r="E4711" s="12" t="s">
        <v>9</v>
      </c>
      <c r="F4711" s="12" t="s">
        <v>18</v>
      </c>
      <c r="G4711" s="12">
        <v>859.2</v>
      </c>
      <c r="H4711" s="12">
        <v>25</v>
      </c>
      <c r="I4711" s="12">
        <v>171.84</v>
      </c>
      <c r="J4711" s="13">
        <v>0.08</v>
      </c>
      <c r="K4711" s="12" t="str">
        <f t="shared" si="292"/>
        <v>September</v>
      </c>
      <c r="L4711" s="24">
        <f t="shared" si="293"/>
        <v>0.19999999999999998</v>
      </c>
      <c r="M4711" s="12">
        <f t="shared" si="294"/>
        <v>34.368000000000002</v>
      </c>
      <c r="N4711" s="19">
        <f t="shared" si="295"/>
        <v>790.46400000000006</v>
      </c>
    </row>
    <row r="4712" spans="1:14" x14ac:dyDescent="0.3">
      <c r="A4712" s="10" t="s">
        <v>5492</v>
      </c>
      <c r="B4712" s="11">
        <v>42827</v>
      </c>
      <c r="C4712" s="12" t="s">
        <v>52</v>
      </c>
      <c r="D4712" s="12" t="s">
        <v>45</v>
      </c>
      <c r="E4712" s="12" t="s">
        <v>3</v>
      </c>
      <c r="F4712" s="12" t="s">
        <v>4</v>
      </c>
      <c r="G4712" s="12">
        <v>14.368</v>
      </c>
      <c r="H4712" s="12">
        <v>8</v>
      </c>
      <c r="I4712" s="12">
        <v>2.8736000000000002</v>
      </c>
      <c r="J4712" s="13">
        <v>0.08</v>
      </c>
      <c r="K4712" s="12" t="str">
        <f t="shared" si="292"/>
        <v>April</v>
      </c>
      <c r="L4712" s="24">
        <f t="shared" si="293"/>
        <v>0.2</v>
      </c>
      <c r="M4712" s="12">
        <f t="shared" si="294"/>
        <v>1.796</v>
      </c>
      <c r="N4712" s="19">
        <f t="shared" si="295"/>
        <v>13.21856</v>
      </c>
    </row>
    <row r="4713" spans="1:14" x14ac:dyDescent="0.3">
      <c r="A4713" s="10" t="s">
        <v>5493</v>
      </c>
      <c r="B4713" s="11">
        <v>43239</v>
      </c>
      <c r="C4713" s="12" t="s">
        <v>1275</v>
      </c>
      <c r="D4713" s="12" t="s">
        <v>45</v>
      </c>
      <c r="E4713" s="12" t="s">
        <v>9</v>
      </c>
      <c r="F4713" s="12" t="s">
        <v>4</v>
      </c>
      <c r="G4713" s="12">
        <v>314.35199999999998</v>
      </c>
      <c r="H4713" s="12">
        <v>21</v>
      </c>
      <c r="I4713" s="12">
        <v>62.870399999999997</v>
      </c>
      <c r="J4713" s="13">
        <v>0.06</v>
      </c>
      <c r="K4713" s="12" t="str">
        <f t="shared" si="292"/>
        <v>May</v>
      </c>
      <c r="L4713" s="24">
        <f t="shared" si="293"/>
        <v>0.2</v>
      </c>
      <c r="M4713" s="12">
        <f t="shared" si="294"/>
        <v>14.969142857142856</v>
      </c>
      <c r="N4713" s="19">
        <f t="shared" si="295"/>
        <v>295.49088</v>
      </c>
    </row>
    <row r="4714" spans="1:14" x14ac:dyDescent="0.3">
      <c r="A4714" s="10" t="s">
        <v>5494</v>
      </c>
      <c r="B4714" s="11">
        <v>42438</v>
      </c>
      <c r="C4714" s="12" t="s">
        <v>1772</v>
      </c>
      <c r="D4714" s="12" t="s">
        <v>45</v>
      </c>
      <c r="E4714" s="12" t="s">
        <v>9</v>
      </c>
      <c r="F4714" s="12" t="s">
        <v>4</v>
      </c>
      <c r="G4714" s="12">
        <v>238.15199999999999</v>
      </c>
      <c r="H4714" s="12">
        <v>11</v>
      </c>
      <c r="I4714" s="12">
        <v>47.630400000000002</v>
      </c>
      <c r="J4714" s="13">
        <v>0</v>
      </c>
      <c r="K4714" s="12" t="str">
        <f t="shared" si="292"/>
        <v>March</v>
      </c>
      <c r="L4714" s="24">
        <f t="shared" si="293"/>
        <v>0.2</v>
      </c>
      <c r="M4714" s="12">
        <f t="shared" si="294"/>
        <v>21.650181818181817</v>
      </c>
      <c r="N4714" s="19">
        <f t="shared" si="295"/>
        <v>238.15199999999999</v>
      </c>
    </row>
    <row r="4715" spans="1:14" x14ac:dyDescent="0.3">
      <c r="A4715" s="10" t="s">
        <v>5495</v>
      </c>
      <c r="B4715" s="11">
        <v>42562</v>
      </c>
      <c r="C4715" s="12" t="s">
        <v>1060</v>
      </c>
      <c r="D4715" s="12" t="s">
        <v>45</v>
      </c>
      <c r="E4715" s="12" t="s">
        <v>9</v>
      </c>
      <c r="F4715" s="12" t="s">
        <v>10</v>
      </c>
      <c r="G4715" s="12">
        <v>16.146000000000001</v>
      </c>
      <c r="H4715" s="12">
        <v>23</v>
      </c>
      <c r="I4715" s="12">
        <v>3.2292000000000001</v>
      </c>
      <c r="J4715" s="13">
        <v>0.05</v>
      </c>
      <c r="K4715" s="12" t="str">
        <f t="shared" si="292"/>
        <v>July</v>
      </c>
      <c r="L4715" s="24">
        <f t="shared" si="293"/>
        <v>0.19999999999999998</v>
      </c>
      <c r="M4715" s="12">
        <f t="shared" si="294"/>
        <v>0.70200000000000007</v>
      </c>
      <c r="N4715" s="19">
        <f t="shared" si="295"/>
        <v>15.338700000000001</v>
      </c>
    </row>
    <row r="4716" spans="1:14" x14ac:dyDescent="0.3">
      <c r="A4716" s="10" t="s">
        <v>5496</v>
      </c>
      <c r="B4716" s="11">
        <v>42485</v>
      </c>
      <c r="C4716" s="12" t="s">
        <v>5497</v>
      </c>
      <c r="D4716" s="12" t="s">
        <v>29</v>
      </c>
      <c r="E4716" s="12" t="s">
        <v>3</v>
      </c>
      <c r="F4716" s="12" t="s">
        <v>10</v>
      </c>
      <c r="G4716" s="12">
        <v>57.75</v>
      </c>
      <c r="H4716" s="12">
        <v>4</v>
      </c>
      <c r="I4716" s="12">
        <v>11.55</v>
      </c>
      <c r="J4716" s="13">
        <v>0.25</v>
      </c>
      <c r="K4716" s="12" t="str">
        <f t="shared" si="292"/>
        <v>April</v>
      </c>
      <c r="L4716" s="24">
        <f t="shared" si="293"/>
        <v>0.2</v>
      </c>
      <c r="M4716" s="12">
        <f t="shared" si="294"/>
        <v>14.4375</v>
      </c>
      <c r="N4716" s="19">
        <f t="shared" si="295"/>
        <v>43.3125</v>
      </c>
    </row>
    <row r="4717" spans="1:14" x14ac:dyDescent="0.3">
      <c r="A4717" s="10" t="s">
        <v>5498</v>
      </c>
      <c r="B4717" s="11">
        <v>43001</v>
      </c>
      <c r="C4717" s="12" t="s">
        <v>663</v>
      </c>
      <c r="D4717" s="12" t="s">
        <v>29</v>
      </c>
      <c r="E4717" s="12" t="s">
        <v>30</v>
      </c>
      <c r="F4717" s="12" t="s">
        <v>10</v>
      </c>
      <c r="G4717" s="12">
        <v>11.952</v>
      </c>
      <c r="H4717" s="12">
        <v>26</v>
      </c>
      <c r="I4717" s="12">
        <v>2.3904000000000001</v>
      </c>
      <c r="J4717" s="13">
        <v>7.0000000000000007E-2</v>
      </c>
      <c r="K4717" s="12" t="str">
        <f t="shared" si="292"/>
        <v>September</v>
      </c>
      <c r="L4717" s="24">
        <f t="shared" si="293"/>
        <v>0.2</v>
      </c>
      <c r="M4717" s="12">
        <f t="shared" si="294"/>
        <v>0.45969230769230768</v>
      </c>
      <c r="N4717" s="19">
        <f t="shared" si="295"/>
        <v>11.115359999999999</v>
      </c>
    </row>
    <row r="4718" spans="1:14" x14ac:dyDescent="0.3">
      <c r="A4718" s="10" t="s">
        <v>5499</v>
      </c>
      <c r="B4718" s="11">
        <v>42965</v>
      </c>
      <c r="C4718" s="12" t="s">
        <v>608</v>
      </c>
      <c r="D4718" s="12" t="s">
        <v>2</v>
      </c>
      <c r="E4718" s="12" t="s">
        <v>3</v>
      </c>
      <c r="F4718" s="12" t="s">
        <v>10</v>
      </c>
      <c r="G4718" s="12">
        <v>2.0680000000000001</v>
      </c>
      <c r="H4718" s="12">
        <v>29</v>
      </c>
      <c r="I4718" s="12">
        <v>0.41360000000000002</v>
      </c>
      <c r="J4718" s="13">
        <v>0.25</v>
      </c>
      <c r="K4718" s="12" t="str">
        <f t="shared" si="292"/>
        <v>August</v>
      </c>
      <c r="L4718" s="24">
        <f t="shared" si="293"/>
        <v>0.2</v>
      </c>
      <c r="M4718" s="12">
        <f t="shared" si="294"/>
        <v>7.1310344827586206E-2</v>
      </c>
      <c r="N4718" s="19">
        <f t="shared" si="295"/>
        <v>1.5510000000000002</v>
      </c>
    </row>
    <row r="4719" spans="1:14" x14ac:dyDescent="0.3">
      <c r="A4719" s="10" t="s">
        <v>5500</v>
      </c>
      <c r="B4719" s="11">
        <v>42038</v>
      </c>
      <c r="C4719" s="12" t="s">
        <v>2946</v>
      </c>
      <c r="D4719" s="12" t="s">
        <v>8</v>
      </c>
      <c r="E4719" s="12" t="s">
        <v>30</v>
      </c>
      <c r="F4719" s="12" t="s">
        <v>10</v>
      </c>
      <c r="G4719" s="12">
        <v>11.36</v>
      </c>
      <c r="H4719" s="12">
        <v>18</v>
      </c>
      <c r="I4719" s="12">
        <v>2.2719999999999998</v>
      </c>
      <c r="J4719" s="13">
        <v>0.06</v>
      </c>
      <c r="K4719" s="12" t="str">
        <f t="shared" si="292"/>
        <v>February</v>
      </c>
      <c r="L4719" s="24">
        <f t="shared" si="293"/>
        <v>0.19999999999999998</v>
      </c>
      <c r="M4719" s="12">
        <f t="shared" si="294"/>
        <v>0.63111111111111107</v>
      </c>
      <c r="N4719" s="19">
        <f t="shared" si="295"/>
        <v>10.6784</v>
      </c>
    </row>
    <row r="4720" spans="1:14" x14ac:dyDescent="0.3">
      <c r="A4720" s="10" t="s">
        <v>5501</v>
      </c>
      <c r="B4720" s="11">
        <v>42368</v>
      </c>
      <c r="C4720" s="12" t="s">
        <v>1174</v>
      </c>
      <c r="D4720" s="12" t="s">
        <v>45</v>
      </c>
      <c r="E4720" s="12" t="s">
        <v>3</v>
      </c>
      <c r="F4720" s="12" t="s">
        <v>18</v>
      </c>
      <c r="G4720" s="12">
        <v>27.968</v>
      </c>
      <c r="H4720" s="12">
        <v>25</v>
      </c>
      <c r="I4720" s="12">
        <v>5.5936000000000003</v>
      </c>
      <c r="J4720" s="13">
        <v>0.06</v>
      </c>
      <c r="K4720" s="12" t="str">
        <f t="shared" si="292"/>
        <v>December</v>
      </c>
      <c r="L4720" s="24">
        <f t="shared" si="293"/>
        <v>0.2</v>
      </c>
      <c r="M4720" s="12">
        <f t="shared" si="294"/>
        <v>1.1187199999999999</v>
      </c>
      <c r="N4720" s="19">
        <f t="shared" si="295"/>
        <v>26.289919999999999</v>
      </c>
    </row>
    <row r="4721" spans="1:14" x14ac:dyDescent="0.3">
      <c r="A4721" s="10" t="s">
        <v>5502</v>
      </c>
      <c r="B4721" s="11">
        <v>42647</v>
      </c>
      <c r="C4721" s="12" t="s">
        <v>926</v>
      </c>
      <c r="D4721" s="12" t="s">
        <v>29</v>
      </c>
      <c r="E4721" s="12" t="s">
        <v>30</v>
      </c>
      <c r="F4721" s="12" t="s">
        <v>10</v>
      </c>
      <c r="G4721" s="12">
        <v>142.04</v>
      </c>
      <c r="H4721" s="12">
        <v>7</v>
      </c>
      <c r="I4721" s="12">
        <v>28.408000000000001</v>
      </c>
      <c r="J4721" s="13">
        <v>0.06</v>
      </c>
      <c r="K4721" s="12" t="str">
        <f t="shared" si="292"/>
        <v>October</v>
      </c>
      <c r="L4721" s="24">
        <f t="shared" si="293"/>
        <v>0.2</v>
      </c>
      <c r="M4721" s="12">
        <f t="shared" si="294"/>
        <v>20.291428571428572</v>
      </c>
      <c r="N4721" s="19">
        <f t="shared" si="295"/>
        <v>133.51759999999999</v>
      </c>
    </row>
    <row r="4722" spans="1:14" x14ac:dyDescent="0.3">
      <c r="A4722" s="10" t="s">
        <v>5503</v>
      </c>
      <c r="B4722" s="11">
        <v>42729</v>
      </c>
      <c r="C4722" s="12" t="s">
        <v>966</v>
      </c>
      <c r="D4722" s="12" t="s">
        <v>45</v>
      </c>
      <c r="E4722" s="12" t="s">
        <v>3</v>
      </c>
      <c r="F4722" s="12" t="s">
        <v>18</v>
      </c>
      <c r="G4722" s="12">
        <v>1199.96</v>
      </c>
      <c r="H4722" s="12">
        <v>21</v>
      </c>
      <c r="I4722" s="12">
        <v>239.99199999999999</v>
      </c>
      <c r="J4722" s="13">
        <v>0.09</v>
      </c>
      <c r="K4722" s="12" t="str">
        <f t="shared" si="292"/>
        <v>December</v>
      </c>
      <c r="L4722" s="24">
        <f t="shared" si="293"/>
        <v>0.19999999999999998</v>
      </c>
      <c r="M4722" s="12">
        <f t="shared" si="294"/>
        <v>57.140952380952385</v>
      </c>
      <c r="N4722" s="19">
        <f t="shared" si="295"/>
        <v>1091.9636</v>
      </c>
    </row>
    <row r="4723" spans="1:14" x14ac:dyDescent="0.3">
      <c r="A4723" s="10" t="s">
        <v>5504</v>
      </c>
      <c r="B4723" s="11">
        <v>42494</v>
      </c>
      <c r="C4723" s="12" t="s">
        <v>245</v>
      </c>
      <c r="D4723" s="12" t="s">
        <v>8</v>
      </c>
      <c r="E4723" s="12" t="s">
        <v>3</v>
      </c>
      <c r="F4723" s="12" t="s">
        <v>10</v>
      </c>
      <c r="G4723" s="12">
        <v>23.904</v>
      </c>
      <c r="H4723" s="12">
        <v>17</v>
      </c>
      <c r="I4723" s="12">
        <v>4.7808000000000002</v>
      </c>
      <c r="J4723" s="13">
        <v>0.14000000000000001</v>
      </c>
      <c r="K4723" s="12" t="str">
        <f t="shared" si="292"/>
        <v>May</v>
      </c>
      <c r="L4723" s="24">
        <f t="shared" si="293"/>
        <v>0.2</v>
      </c>
      <c r="M4723" s="12">
        <f t="shared" si="294"/>
        <v>1.4061176470588235</v>
      </c>
      <c r="N4723" s="19">
        <f t="shared" si="295"/>
        <v>20.55744</v>
      </c>
    </row>
    <row r="4724" spans="1:14" x14ac:dyDescent="0.3">
      <c r="A4724" s="10" t="s">
        <v>5505</v>
      </c>
      <c r="B4724" s="11">
        <v>42386</v>
      </c>
      <c r="C4724" s="12" t="s">
        <v>4513</v>
      </c>
      <c r="D4724" s="12" t="s">
        <v>45</v>
      </c>
      <c r="E4724" s="12" t="s">
        <v>3</v>
      </c>
      <c r="F4724" s="12" t="s">
        <v>10</v>
      </c>
      <c r="G4724" s="12">
        <v>88.96</v>
      </c>
      <c r="H4724" s="12">
        <v>14</v>
      </c>
      <c r="I4724" s="12">
        <v>17.792000000000002</v>
      </c>
      <c r="J4724" s="13">
        <v>0.11</v>
      </c>
      <c r="K4724" s="12" t="str">
        <f t="shared" si="292"/>
        <v>January</v>
      </c>
      <c r="L4724" s="24">
        <f t="shared" si="293"/>
        <v>0.20000000000000004</v>
      </c>
      <c r="M4724" s="12">
        <f t="shared" si="294"/>
        <v>6.3542857142857141</v>
      </c>
      <c r="N4724" s="19">
        <f t="shared" si="295"/>
        <v>79.174399999999991</v>
      </c>
    </row>
    <row r="4725" spans="1:14" x14ac:dyDescent="0.3">
      <c r="A4725" s="10" t="s">
        <v>5506</v>
      </c>
      <c r="B4725" s="11">
        <v>43240</v>
      </c>
      <c r="C4725" s="12" t="s">
        <v>910</v>
      </c>
      <c r="D4725" s="12" t="s">
        <v>29</v>
      </c>
      <c r="E4725" s="12" t="s">
        <v>30</v>
      </c>
      <c r="F4725" s="12" t="s">
        <v>4</v>
      </c>
      <c r="G4725" s="12">
        <v>518.27200000000005</v>
      </c>
      <c r="H4725" s="12">
        <v>12</v>
      </c>
      <c r="I4725" s="12">
        <v>103.6544</v>
      </c>
      <c r="J4725" s="13">
        <v>0.03</v>
      </c>
      <c r="K4725" s="12" t="str">
        <f t="shared" si="292"/>
        <v>May</v>
      </c>
      <c r="L4725" s="24">
        <f t="shared" si="293"/>
        <v>0.19999999999999998</v>
      </c>
      <c r="M4725" s="12">
        <f t="shared" si="294"/>
        <v>43.189333333333337</v>
      </c>
      <c r="N4725" s="19">
        <f t="shared" si="295"/>
        <v>502.72384000000005</v>
      </c>
    </row>
    <row r="4726" spans="1:14" x14ac:dyDescent="0.3">
      <c r="A4726" s="10" t="s">
        <v>5507</v>
      </c>
      <c r="B4726" s="11">
        <v>43325</v>
      </c>
      <c r="C4726" s="12" t="s">
        <v>1945</v>
      </c>
      <c r="D4726" s="12" t="s">
        <v>45</v>
      </c>
      <c r="E4726" s="12" t="s">
        <v>9</v>
      </c>
      <c r="F4726" s="12" t="s">
        <v>10</v>
      </c>
      <c r="G4726" s="12">
        <v>17.544</v>
      </c>
      <c r="H4726" s="12">
        <v>7</v>
      </c>
      <c r="I4726" s="12">
        <v>3.5087999999999999</v>
      </c>
      <c r="J4726" s="13">
        <v>0.15</v>
      </c>
      <c r="K4726" s="12" t="str">
        <f t="shared" si="292"/>
        <v>August</v>
      </c>
      <c r="L4726" s="24">
        <f t="shared" si="293"/>
        <v>0.19999999999999998</v>
      </c>
      <c r="M4726" s="12">
        <f t="shared" si="294"/>
        <v>2.5062857142857142</v>
      </c>
      <c r="N4726" s="19">
        <f t="shared" si="295"/>
        <v>14.9124</v>
      </c>
    </row>
    <row r="4727" spans="1:14" x14ac:dyDescent="0.3">
      <c r="A4727" s="10" t="s">
        <v>5508</v>
      </c>
      <c r="B4727" s="11">
        <v>42735</v>
      </c>
      <c r="C4727" s="12" t="s">
        <v>5275</v>
      </c>
      <c r="D4727" s="12" t="s">
        <v>2</v>
      </c>
      <c r="E4727" s="12" t="s">
        <v>3</v>
      </c>
      <c r="F4727" s="12" t="s">
        <v>10</v>
      </c>
      <c r="G4727" s="12">
        <v>152.68799999999999</v>
      </c>
      <c r="H4727" s="12">
        <v>27</v>
      </c>
      <c r="I4727" s="12">
        <v>30.537600000000001</v>
      </c>
      <c r="J4727" s="13">
        <v>0.24</v>
      </c>
      <c r="K4727" s="12" t="str">
        <f t="shared" si="292"/>
        <v>December</v>
      </c>
      <c r="L4727" s="24">
        <f t="shared" si="293"/>
        <v>0.2</v>
      </c>
      <c r="M4727" s="12">
        <f t="shared" si="294"/>
        <v>5.6551111111111103</v>
      </c>
      <c r="N4727" s="19">
        <f t="shared" si="295"/>
        <v>116.04288</v>
      </c>
    </row>
    <row r="4728" spans="1:14" x14ac:dyDescent="0.3">
      <c r="A4728" s="10" t="s">
        <v>5509</v>
      </c>
      <c r="B4728" s="11">
        <v>43459</v>
      </c>
      <c r="C4728" s="12" t="s">
        <v>301</v>
      </c>
      <c r="D4728" s="12" t="s">
        <v>45</v>
      </c>
      <c r="E4728" s="12" t="s">
        <v>9</v>
      </c>
      <c r="F4728" s="12" t="s">
        <v>10</v>
      </c>
      <c r="G4728" s="12">
        <v>153.55199999999999</v>
      </c>
      <c r="H4728" s="12">
        <v>26</v>
      </c>
      <c r="I4728" s="12">
        <v>30.7104</v>
      </c>
      <c r="J4728" s="13">
        <v>0.14000000000000001</v>
      </c>
      <c r="K4728" s="12" t="str">
        <f t="shared" si="292"/>
        <v>December</v>
      </c>
      <c r="L4728" s="24">
        <f t="shared" si="293"/>
        <v>0.2</v>
      </c>
      <c r="M4728" s="12">
        <f t="shared" si="294"/>
        <v>5.905846153846154</v>
      </c>
      <c r="N4728" s="19">
        <f t="shared" si="295"/>
        <v>132.05472</v>
      </c>
    </row>
    <row r="4729" spans="1:14" x14ac:dyDescent="0.3">
      <c r="A4729" s="10" t="s">
        <v>5510</v>
      </c>
      <c r="B4729" s="11">
        <v>42744</v>
      </c>
      <c r="C4729" s="12" t="s">
        <v>1145</v>
      </c>
      <c r="D4729" s="12" t="s">
        <v>8</v>
      </c>
      <c r="E4729" s="12" t="s">
        <v>3</v>
      </c>
      <c r="F4729" s="12" t="s">
        <v>18</v>
      </c>
      <c r="G4729" s="12">
        <v>468.9</v>
      </c>
      <c r="H4729" s="12">
        <v>1</v>
      </c>
      <c r="I4729" s="12">
        <v>93.78</v>
      </c>
      <c r="J4729" s="13">
        <v>7.0000000000000007E-2</v>
      </c>
      <c r="K4729" s="12" t="str">
        <f t="shared" si="292"/>
        <v>January</v>
      </c>
      <c r="L4729" s="24">
        <f t="shared" si="293"/>
        <v>0.2</v>
      </c>
      <c r="M4729" s="12">
        <f t="shared" si="294"/>
        <v>468.9</v>
      </c>
      <c r="N4729" s="19">
        <f t="shared" si="295"/>
        <v>436.077</v>
      </c>
    </row>
    <row r="4730" spans="1:14" x14ac:dyDescent="0.3">
      <c r="A4730" s="10" t="s">
        <v>5511</v>
      </c>
      <c r="B4730" s="11">
        <v>43228</v>
      </c>
      <c r="C4730" s="12" t="s">
        <v>425</v>
      </c>
      <c r="D4730" s="12" t="s">
        <v>45</v>
      </c>
      <c r="E4730" s="12" t="s">
        <v>30</v>
      </c>
      <c r="F4730" s="12" t="s">
        <v>10</v>
      </c>
      <c r="G4730" s="12">
        <v>151.05600000000001</v>
      </c>
      <c r="H4730" s="12">
        <v>11</v>
      </c>
      <c r="I4730" s="12">
        <v>30.211200000000002</v>
      </c>
      <c r="J4730" s="13">
        <v>0.06</v>
      </c>
      <c r="K4730" s="12" t="str">
        <f t="shared" si="292"/>
        <v>May</v>
      </c>
      <c r="L4730" s="24">
        <f t="shared" si="293"/>
        <v>0.19999999999999998</v>
      </c>
      <c r="M4730" s="12">
        <f t="shared" si="294"/>
        <v>13.732363636363637</v>
      </c>
      <c r="N4730" s="19">
        <f t="shared" si="295"/>
        <v>141.99264000000002</v>
      </c>
    </row>
    <row r="4731" spans="1:14" x14ac:dyDescent="0.3">
      <c r="A4731" s="10" t="s">
        <v>5512</v>
      </c>
      <c r="B4731" s="11">
        <v>42053</v>
      </c>
      <c r="C4731" s="12" t="s">
        <v>637</v>
      </c>
      <c r="D4731" s="12" t="s">
        <v>29</v>
      </c>
      <c r="E4731" s="12" t="s">
        <v>3</v>
      </c>
      <c r="F4731" s="12" t="s">
        <v>4</v>
      </c>
      <c r="G4731" s="12">
        <v>25.16</v>
      </c>
      <c r="H4731" s="12">
        <v>13</v>
      </c>
      <c r="I4731" s="12">
        <v>5.032</v>
      </c>
      <c r="J4731" s="13">
        <v>0</v>
      </c>
      <c r="K4731" s="12" t="str">
        <f t="shared" si="292"/>
        <v>February</v>
      </c>
      <c r="L4731" s="24">
        <f t="shared" si="293"/>
        <v>0.2</v>
      </c>
      <c r="M4731" s="12">
        <f t="shared" si="294"/>
        <v>1.9353846153846155</v>
      </c>
      <c r="N4731" s="19">
        <f t="shared" si="295"/>
        <v>25.16</v>
      </c>
    </row>
    <row r="4732" spans="1:14" x14ac:dyDescent="0.3">
      <c r="A4732" s="10" t="s">
        <v>5513</v>
      </c>
      <c r="B4732" s="11">
        <v>43061</v>
      </c>
      <c r="C4732" s="12" t="s">
        <v>677</v>
      </c>
      <c r="D4732" s="12" t="s">
        <v>45</v>
      </c>
      <c r="E4732" s="12" t="s">
        <v>3</v>
      </c>
      <c r="F4732" s="12" t="s">
        <v>10</v>
      </c>
      <c r="G4732" s="12">
        <v>6.2160000000000002</v>
      </c>
      <c r="H4732" s="12">
        <v>4</v>
      </c>
      <c r="I4732" s="12">
        <v>1.2432000000000001</v>
      </c>
      <c r="J4732" s="13">
        <v>0.15</v>
      </c>
      <c r="K4732" s="12" t="str">
        <f t="shared" si="292"/>
        <v>November</v>
      </c>
      <c r="L4732" s="24">
        <f t="shared" si="293"/>
        <v>0.2</v>
      </c>
      <c r="M4732" s="12">
        <f t="shared" si="294"/>
        <v>1.554</v>
      </c>
      <c r="N4732" s="19">
        <f t="shared" si="295"/>
        <v>5.2835999999999999</v>
      </c>
    </row>
    <row r="4733" spans="1:14" x14ac:dyDescent="0.3">
      <c r="A4733" s="10" t="s">
        <v>5514</v>
      </c>
      <c r="B4733" s="11">
        <v>42718</v>
      </c>
      <c r="C4733" s="12" t="s">
        <v>49</v>
      </c>
      <c r="D4733" s="12" t="s">
        <v>8</v>
      </c>
      <c r="E4733" s="12" t="s">
        <v>3</v>
      </c>
      <c r="F4733" s="12" t="s">
        <v>4</v>
      </c>
      <c r="G4733" s="12">
        <v>29.22</v>
      </c>
      <c r="H4733" s="12">
        <v>30</v>
      </c>
      <c r="I4733" s="12">
        <v>5.8440000000000003</v>
      </c>
      <c r="J4733" s="13">
        <v>0.25</v>
      </c>
      <c r="K4733" s="12" t="str">
        <f t="shared" si="292"/>
        <v>December</v>
      </c>
      <c r="L4733" s="24">
        <f t="shared" si="293"/>
        <v>0.2</v>
      </c>
      <c r="M4733" s="12">
        <f t="shared" si="294"/>
        <v>0.97399999999999998</v>
      </c>
      <c r="N4733" s="19">
        <f t="shared" si="295"/>
        <v>21.914999999999999</v>
      </c>
    </row>
    <row r="4734" spans="1:14" x14ac:dyDescent="0.3">
      <c r="A4734" s="10" t="s">
        <v>5515</v>
      </c>
      <c r="B4734" s="11">
        <v>42534</v>
      </c>
      <c r="C4734" s="12" t="s">
        <v>2389</v>
      </c>
      <c r="D4734" s="12" t="s">
        <v>2</v>
      </c>
      <c r="E4734" s="12" t="s">
        <v>9</v>
      </c>
      <c r="F4734" s="12" t="s">
        <v>10</v>
      </c>
      <c r="G4734" s="12">
        <v>6.48</v>
      </c>
      <c r="H4734" s="12">
        <v>19</v>
      </c>
      <c r="I4734" s="12">
        <v>1.296</v>
      </c>
      <c r="J4734" s="13">
        <v>0.02</v>
      </c>
      <c r="K4734" s="12" t="str">
        <f t="shared" si="292"/>
        <v>June</v>
      </c>
      <c r="L4734" s="24">
        <f t="shared" si="293"/>
        <v>0.19999999999999998</v>
      </c>
      <c r="M4734" s="12">
        <f t="shared" si="294"/>
        <v>0.34105263157894739</v>
      </c>
      <c r="N4734" s="19">
        <f t="shared" si="295"/>
        <v>6.3504000000000005</v>
      </c>
    </row>
    <row r="4735" spans="1:14" x14ac:dyDescent="0.3">
      <c r="A4735" s="10" t="s">
        <v>5516</v>
      </c>
      <c r="B4735" s="11">
        <v>43462</v>
      </c>
      <c r="C4735" s="12" t="s">
        <v>1236</v>
      </c>
      <c r="D4735" s="12" t="s">
        <v>8</v>
      </c>
      <c r="E4735" s="12" t="s">
        <v>9</v>
      </c>
      <c r="F4735" s="12" t="s">
        <v>10</v>
      </c>
      <c r="G4735" s="12">
        <v>1.1879999999999999</v>
      </c>
      <c r="H4735" s="12">
        <v>21</v>
      </c>
      <c r="I4735" s="12">
        <v>0.23760000000000001</v>
      </c>
      <c r="J4735" s="13">
        <v>0.09</v>
      </c>
      <c r="K4735" s="12" t="str">
        <f t="shared" si="292"/>
        <v>December</v>
      </c>
      <c r="L4735" s="24">
        <f t="shared" si="293"/>
        <v>0.2</v>
      </c>
      <c r="M4735" s="12">
        <f t="shared" si="294"/>
        <v>5.6571428571428571E-2</v>
      </c>
      <c r="N4735" s="19">
        <f t="shared" si="295"/>
        <v>1.08108</v>
      </c>
    </row>
    <row r="4736" spans="1:14" x14ac:dyDescent="0.3">
      <c r="A4736" s="10" t="s">
        <v>5517</v>
      </c>
      <c r="B4736" s="11">
        <v>43363</v>
      </c>
      <c r="C4736" s="12" t="s">
        <v>1004</v>
      </c>
      <c r="D4736" s="12" t="s">
        <v>45</v>
      </c>
      <c r="E4736" s="12" t="s">
        <v>3</v>
      </c>
      <c r="F4736" s="12" t="s">
        <v>4</v>
      </c>
      <c r="G4736" s="12">
        <v>272.64600000000002</v>
      </c>
      <c r="H4736" s="12">
        <v>15</v>
      </c>
      <c r="I4736" s="12">
        <v>54.529200000000003</v>
      </c>
      <c r="J4736" s="13">
        <v>0.2</v>
      </c>
      <c r="K4736" s="12" t="str">
        <f t="shared" si="292"/>
        <v>September</v>
      </c>
      <c r="L4736" s="24">
        <f t="shared" si="293"/>
        <v>0.2</v>
      </c>
      <c r="M4736" s="12">
        <f t="shared" si="294"/>
        <v>18.176400000000001</v>
      </c>
      <c r="N4736" s="19">
        <f t="shared" si="295"/>
        <v>218.11680000000001</v>
      </c>
    </row>
    <row r="4737" spans="1:14" x14ac:dyDescent="0.3">
      <c r="A4737" s="10" t="s">
        <v>5518</v>
      </c>
      <c r="B4737" s="11">
        <v>43334</v>
      </c>
      <c r="C4737" s="12" t="s">
        <v>3427</v>
      </c>
      <c r="D4737" s="12" t="s">
        <v>8</v>
      </c>
      <c r="E4737" s="12" t="s">
        <v>30</v>
      </c>
      <c r="F4737" s="12" t="s">
        <v>4</v>
      </c>
      <c r="G4737" s="12">
        <v>314.53199999999998</v>
      </c>
      <c r="H4737" s="12">
        <v>22</v>
      </c>
      <c r="I4737" s="12">
        <v>62.906399999999998</v>
      </c>
      <c r="J4737" s="13">
        <v>0.14000000000000001</v>
      </c>
      <c r="K4737" s="12" t="str">
        <f t="shared" si="292"/>
        <v>August</v>
      </c>
      <c r="L4737" s="24">
        <f t="shared" si="293"/>
        <v>0.2</v>
      </c>
      <c r="M4737" s="12">
        <f t="shared" si="294"/>
        <v>14.296909090909089</v>
      </c>
      <c r="N4737" s="19">
        <f t="shared" si="295"/>
        <v>270.49752000000001</v>
      </c>
    </row>
    <row r="4738" spans="1:14" x14ac:dyDescent="0.3">
      <c r="A4738" s="10" t="s">
        <v>5519</v>
      </c>
      <c r="B4738" s="11">
        <v>42539</v>
      </c>
      <c r="C4738" s="12" t="s">
        <v>1598</v>
      </c>
      <c r="D4738" s="12" t="s">
        <v>8</v>
      </c>
      <c r="E4738" s="12" t="s">
        <v>9</v>
      </c>
      <c r="F4738" s="12" t="s">
        <v>10</v>
      </c>
      <c r="G4738" s="12">
        <v>13.632</v>
      </c>
      <c r="H4738" s="12">
        <v>1</v>
      </c>
      <c r="I4738" s="12">
        <v>2.7263999999999999</v>
      </c>
      <c r="J4738" s="13">
        <v>0.03</v>
      </c>
      <c r="K4738" s="12" t="str">
        <f t="shared" ref="K4738:K4801" si="296">TEXT(B4738,"mmmm")</f>
        <v>June</v>
      </c>
      <c r="L4738" s="24">
        <f t="shared" ref="L4738:L4801" si="297">I4738/G4738</f>
        <v>0.2</v>
      </c>
      <c r="M4738" s="12">
        <f t="shared" ref="M4738:M4801" si="298">G4738/H4738</f>
        <v>13.632</v>
      </c>
      <c r="N4738" s="19">
        <f t="shared" ref="N4738:N4801" si="299">G4738-(G4738*J4738)</f>
        <v>13.223039999999999</v>
      </c>
    </row>
    <row r="4739" spans="1:14" x14ac:dyDescent="0.3">
      <c r="A4739" s="10" t="s">
        <v>5520</v>
      </c>
      <c r="B4739" s="11">
        <v>42358</v>
      </c>
      <c r="C4739" s="12" t="s">
        <v>2720</v>
      </c>
      <c r="D4739" s="12" t="s">
        <v>45</v>
      </c>
      <c r="E4739" s="12" t="s">
        <v>3</v>
      </c>
      <c r="F4739" s="12" t="s">
        <v>10</v>
      </c>
      <c r="G4739" s="12">
        <v>19.431999999999999</v>
      </c>
      <c r="H4739" s="12">
        <v>29</v>
      </c>
      <c r="I4739" s="12">
        <v>3.8864000000000001</v>
      </c>
      <c r="J4739" s="13">
        <v>0.1</v>
      </c>
      <c r="K4739" s="12" t="str">
        <f t="shared" si="296"/>
        <v>December</v>
      </c>
      <c r="L4739" s="24">
        <f t="shared" si="297"/>
        <v>0.2</v>
      </c>
      <c r="M4739" s="12">
        <f t="shared" si="298"/>
        <v>0.67006896551724138</v>
      </c>
      <c r="N4739" s="19">
        <f t="shared" si="299"/>
        <v>17.488799999999998</v>
      </c>
    </row>
    <row r="4740" spans="1:14" x14ac:dyDescent="0.3">
      <c r="A4740" s="10" t="s">
        <v>5521</v>
      </c>
      <c r="B4740" s="11">
        <v>43048</v>
      </c>
      <c r="C4740" s="12" t="s">
        <v>2453</v>
      </c>
      <c r="D4740" s="12" t="s">
        <v>2</v>
      </c>
      <c r="E4740" s="12" t="s">
        <v>3</v>
      </c>
      <c r="F4740" s="12" t="s">
        <v>10</v>
      </c>
      <c r="G4740" s="12">
        <v>6</v>
      </c>
      <c r="H4740" s="12">
        <v>11</v>
      </c>
      <c r="I4740" s="12">
        <v>1.2</v>
      </c>
      <c r="J4740" s="13">
        <v>0.11</v>
      </c>
      <c r="K4740" s="12" t="str">
        <f t="shared" si="296"/>
        <v>November</v>
      </c>
      <c r="L4740" s="24">
        <f t="shared" si="297"/>
        <v>0.19999999999999998</v>
      </c>
      <c r="M4740" s="12">
        <f t="shared" si="298"/>
        <v>0.54545454545454541</v>
      </c>
      <c r="N4740" s="19">
        <f t="shared" si="299"/>
        <v>5.34</v>
      </c>
    </row>
    <row r="4741" spans="1:14" x14ac:dyDescent="0.3">
      <c r="A4741" s="10" t="s">
        <v>5522</v>
      </c>
      <c r="B4741" s="11">
        <v>43080</v>
      </c>
      <c r="C4741" s="12" t="s">
        <v>4414</v>
      </c>
      <c r="D4741" s="12" t="s">
        <v>8</v>
      </c>
      <c r="E4741" s="12" t="s">
        <v>3</v>
      </c>
      <c r="F4741" s="12" t="s">
        <v>4</v>
      </c>
      <c r="G4741" s="12">
        <v>1474.8019999999999</v>
      </c>
      <c r="H4741" s="12">
        <v>6</v>
      </c>
      <c r="I4741" s="12">
        <v>294.96039999999999</v>
      </c>
      <c r="J4741" s="13">
        <v>0.13</v>
      </c>
      <c r="K4741" s="12" t="str">
        <f t="shared" si="296"/>
        <v>December</v>
      </c>
      <c r="L4741" s="24">
        <f t="shared" si="297"/>
        <v>0.2</v>
      </c>
      <c r="M4741" s="12">
        <f t="shared" si="298"/>
        <v>245.80033333333333</v>
      </c>
      <c r="N4741" s="19">
        <f t="shared" si="299"/>
        <v>1283.0777399999999</v>
      </c>
    </row>
    <row r="4742" spans="1:14" x14ac:dyDescent="0.3">
      <c r="A4742" s="10" t="s">
        <v>5523</v>
      </c>
      <c r="B4742" s="11">
        <v>42808</v>
      </c>
      <c r="C4742" s="12" t="s">
        <v>234</v>
      </c>
      <c r="D4742" s="12" t="s">
        <v>8</v>
      </c>
      <c r="E4742" s="12" t="s">
        <v>9</v>
      </c>
      <c r="F4742" s="12" t="s">
        <v>10</v>
      </c>
      <c r="G4742" s="12">
        <v>41.904000000000003</v>
      </c>
      <c r="H4742" s="12">
        <v>24</v>
      </c>
      <c r="I4742" s="12">
        <v>8.3808000000000007</v>
      </c>
      <c r="J4742" s="13">
        <v>0.12</v>
      </c>
      <c r="K4742" s="12" t="str">
        <f t="shared" si="296"/>
        <v>March</v>
      </c>
      <c r="L4742" s="24">
        <f t="shared" si="297"/>
        <v>0.2</v>
      </c>
      <c r="M4742" s="12">
        <f t="shared" si="298"/>
        <v>1.7460000000000002</v>
      </c>
      <c r="N4742" s="19">
        <f t="shared" si="299"/>
        <v>36.875520000000002</v>
      </c>
    </row>
    <row r="4743" spans="1:14" x14ac:dyDescent="0.3">
      <c r="A4743" s="10" t="s">
        <v>5524</v>
      </c>
      <c r="B4743" s="11">
        <v>43052</v>
      </c>
      <c r="C4743" s="12" t="s">
        <v>1972</v>
      </c>
      <c r="D4743" s="12" t="s">
        <v>8</v>
      </c>
      <c r="E4743" s="12" t="s">
        <v>30</v>
      </c>
      <c r="F4743" s="12" t="s">
        <v>18</v>
      </c>
      <c r="G4743" s="12">
        <v>2279.96</v>
      </c>
      <c r="H4743" s="12">
        <v>19</v>
      </c>
      <c r="I4743" s="12">
        <v>455.99200000000002</v>
      </c>
      <c r="J4743" s="13">
        <v>0.15</v>
      </c>
      <c r="K4743" s="12" t="str">
        <f t="shared" si="296"/>
        <v>November</v>
      </c>
      <c r="L4743" s="24">
        <f t="shared" si="297"/>
        <v>0.2</v>
      </c>
      <c r="M4743" s="12">
        <f t="shared" si="298"/>
        <v>119.99789473684211</v>
      </c>
      <c r="N4743" s="19">
        <f t="shared" si="299"/>
        <v>1937.9660000000001</v>
      </c>
    </row>
    <row r="4744" spans="1:14" x14ac:dyDescent="0.3">
      <c r="A4744" s="10" t="s">
        <v>5525</v>
      </c>
      <c r="B4744" s="11">
        <v>43362</v>
      </c>
      <c r="C4744" s="12" t="s">
        <v>1245</v>
      </c>
      <c r="D4744" s="12" t="s">
        <v>45</v>
      </c>
      <c r="E4744" s="12" t="s">
        <v>9</v>
      </c>
      <c r="F4744" s="12" t="s">
        <v>18</v>
      </c>
      <c r="G4744" s="12">
        <v>191.976</v>
      </c>
      <c r="H4744" s="12">
        <v>1</v>
      </c>
      <c r="I4744" s="12">
        <v>38.395200000000003</v>
      </c>
      <c r="J4744" s="13">
        <v>0.21</v>
      </c>
      <c r="K4744" s="12" t="str">
        <f t="shared" si="296"/>
        <v>September</v>
      </c>
      <c r="L4744" s="24">
        <f t="shared" si="297"/>
        <v>0.2</v>
      </c>
      <c r="M4744" s="12">
        <f t="shared" si="298"/>
        <v>191.976</v>
      </c>
      <c r="N4744" s="19">
        <f t="shared" si="299"/>
        <v>151.66104000000001</v>
      </c>
    </row>
    <row r="4745" spans="1:14" x14ac:dyDescent="0.3">
      <c r="A4745" s="10" t="s">
        <v>5526</v>
      </c>
      <c r="B4745" s="11">
        <v>43202</v>
      </c>
      <c r="C4745" s="12" t="s">
        <v>2555</v>
      </c>
      <c r="D4745" s="12" t="s">
        <v>45</v>
      </c>
      <c r="E4745" s="12" t="s">
        <v>3</v>
      </c>
      <c r="F4745" s="12" t="s">
        <v>10</v>
      </c>
      <c r="G4745" s="12">
        <v>61.567999999999998</v>
      </c>
      <c r="H4745" s="12">
        <v>2</v>
      </c>
      <c r="I4745" s="12">
        <v>12.313599999999999</v>
      </c>
      <c r="J4745" s="13">
        <v>0.21</v>
      </c>
      <c r="K4745" s="12" t="str">
        <f t="shared" si="296"/>
        <v>April</v>
      </c>
      <c r="L4745" s="24">
        <f t="shared" si="297"/>
        <v>0.19999999999999998</v>
      </c>
      <c r="M4745" s="12">
        <f t="shared" si="298"/>
        <v>30.783999999999999</v>
      </c>
      <c r="N4745" s="19">
        <f t="shared" si="299"/>
        <v>48.638719999999999</v>
      </c>
    </row>
    <row r="4746" spans="1:14" x14ac:dyDescent="0.3">
      <c r="A4746" s="10" t="s">
        <v>5527</v>
      </c>
      <c r="B4746" s="11">
        <v>42613</v>
      </c>
      <c r="C4746" s="12" t="s">
        <v>612</v>
      </c>
      <c r="D4746" s="12" t="s">
        <v>45</v>
      </c>
      <c r="E4746" s="12" t="s">
        <v>30</v>
      </c>
      <c r="F4746" s="12" t="s">
        <v>10</v>
      </c>
      <c r="G4746" s="12">
        <v>20.96</v>
      </c>
      <c r="H4746" s="12">
        <v>14</v>
      </c>
      <c r="I4746" s="12">
        <v>4.1920000000000002</v>
      </c>
      <c r="J4746" s="13">
        <v>0.03</v>
      </c>
      <c r="K4746" s="12" t="str">
        <f t="shared" si="296"/>
        <v>August</v>
      </c>
      <c r="L4746" s="24">
        <f t="shared" si="297"/>
        <v>0.2</v>
      </c>
      <c r="M4746" s="12">
        <f t="shared" si="298"/>
        <v>1.4971428571428571</v>
      </c>
      <c r="N4746" s="19">
        <f t="shared" si="299"/>
        <v>20.331200000000003</v>
      </c>
    </row>
    <row r="4747" spans="1:14" x14ac:dyDescent="0.3">
      <c r="A4747" s="10" t="s">
        <v>5528</v>
      </c>
      <c r="B4747" s="11">
        <v>43165</v>
      </c>
      <c r="C4747" s="12" t="s">
        <v>570</v>
      </c>
      <c r="D4747" s="12" t="s">
        <v>45</v>
      </c>
      <c r="E4747" s="12" t="s">
        <v>9</v>
      </c>
      <c r="F4747" s="12" t="s">
        <v>18</v>
      </c>
      <c r="G4747" s="12">
        <v>44.75</v>
      </c>
      <c r="H4747" s="12">
        <v>10</v>
      </c>
      <c r="I4747" s="12">
        <v>8.9499999999999993</v>
      </c>
      <c r="J4747" s="13">
        <v>0.21</v>
      </c>
      <c r="K4747" s="12" t="str">
        <f t="shared" si="296"/>
        <v>March</v>
      </c>
      <c r="L4747" s="24">
        <f t="shared" si="297"/>
        <v>0.19999999999999998</v>
      </c>
      <c r="M4747" s="12">
        <f t="shared" si="298"/>
        <v>4.4749999999999996</v>
      </c>
      <c r="N4747" s="19">
        <f t="shared" si="299"/>
        <v>35.352499999999999</v>
      </c>
    </row>
    <row r="4748" spans="1:14" x14ac:dyDescent="0.3">
      <c r="A4748" s="10" t="s">
        <v>5529</v>
      </c>
      <c r="B4748" s="11">
        <v>42825</v>
      </c>
      <c r="C4748" s="12" t="s">
        <v>2476</v>
      </c>
      <c r="D4748" s="12" t="s">
        <v>2</v>
      </c>
      <c r="E4748" s="12" t="s">
        <v>3</v>
      </c>
      <c r="F4748" s="12" t="s">
        <v>4</v>
      </c>
      <c r="G4748" s="12">
        <v>327.99599999999998</v>
      </c>
      <c r="H4748" s="12">
        <v>7</v>
      </c>
      <c r="I4748" s="12">
        <v>65.599199999999996</v>
      </c>
      <c r="J4748" s="13">
        <v>0.24</v>
      </c>
      <c r="K4748" s="12" t="str">
        <f t="shared" si="296"/>
        <v>March</v>
      </c>
      <c r="L4748" s="24">
        <f t="shared" si="297"/>
        <v>0.2</v>
      </c>
      <c r="M4748" s="12">
        <f t="shared" si="298"/>
        <v>46.856571428571428</v>
      </c>
      <c r="N4748" s="19">
        <f t="shared" si="299"/>
        <v>249.27695999999997</v>
      </c>
    </row>
    <row r="4749" spans="1:14" x14ac:dyDescent="0.3">
      <c r="A4749" s="10" t="s">
        <v>5530</v>
      </c>
      <c r="B4749" s="11">
        <v>42302</v>
      </c>
      <c r="C4749" s="12" t="s">
        <v>3902</v>
      </c>
      <c r="D4749" s="12" t="s">
        <v>45</v>
      </c>
      <c r="E4749" s="12" t="s">
        <v>9</v>
      </c>
      <c r="F4749" s="12" t="s">
        <v>10</v>
      </c>
      <c r="G4749" s="12">
        <v>49.408000000000001</v>
      </c>
      <c r="H4749" s="12">
        <v>17</v>
      </c>
      <c r="I4749" s="12">
        <v>9.8816000000000006</v>
      </c>
      <c r="J4749" s="13">
        <v>0.11</v>
      </c>
      <c r="K4749" s="12" t="str">
        <f t="shared" si="296"/>
        <v>October</v>
      </c>
      <c r="L4749" s="24">
        <f t="shared" si="297"/>
        <v>0.2</v>
      </c>
      <c r="M4749" s="12">
        <f t="shared" si="298"/>
        <v>2.9063529411764706</v>
      </c>
      <c r="N4749" s="19">
        <f t="shared" si="299"/>
        <v>43.973120000000002</v>
      </c>
    </row>
    <row r="4750" spans="1:14" x14ac:dyDescent="0.3">
      <c r="A4750" s="10" t="s">
        <v>5531</v>
      </c>
      <c r="B4750" s="11">
        <v>43185</v>
      </c>
      <c r="C4750" s="12" t="s">
        <v>5532</v>
      </c>
      <c r="D4750" s="12" t="s">
        <v>2</v>
      </c>
      <c r="E4750" s="12" t="s">
        <v>30</v>
      </c>
      <c r="F4750" s="12" t="s">
        <v>18</v>
      </c>
      <c r="G4750" s="12">
        <v>53.25</v>
      </c>
      <c r="H4750" s="12">
        <v>17</v>
      </c>
      <c r="I4750" s="12">
        <v>10.65</v>
      </c>
      <c r="J4750" s="13">
        <v>0.06</v>
      </c>
      <c r="K4750" s="12" t="str">
        <f t="shared" si="296"/>
        <v>March</v>
      </c>
      <c r="L4750" s="24">
        <f t="shared" si="297"/>
        <v>0.2</v>
      </c>
      <c r="M4750" s="12">
        <f t="shared" si="298"/>
        <v>3.1323529411764706</v>
      </c>
      <c r="N4750" s="19">
        <f t="shared" si="299"/>
        <v>50.055</v>
      </c>
    </row>
    <row r="4751" spans="1:14" x14ac:dyDescent="0.3">
      <c r="A4751" s="10" t="s">
        <v>5533</v>
      </c>
      <c r="B4751" s="11">
        <v>42365</v>
      </c>
      <c r="C4751" s="12" t="s">
        <v>1325</v>
      </c>
      <c r="D4751" s="12" t="s">
        <v>2</v>
      </c>
      <c r="E4751" s="12" t="s">
        <v>30</v>
      </c>
      <c r="F4751" s="12" t="s">
        <v>4</v>
      </c>
      <c r="G4751" s="12">
        <v>767.21400000000006</v>
      </c>
      <c r="H4751" s="12">
        <v>27</v>
      </c>
      <c r="I4751" s="12">
        <v>153.44280000000001</v>
      </c>
      <c r="J4751" s="13">
        <v>0.1</v>
      </c>
      <c r="K4751" s="12" t="str">
        <f t="shared" si="296"/>
        <v>December</v>
      </c>
      <c r="L4751" s="24">
        <f t="shared" si="297"/>
        <v>0.19999999999999998</v>
      </c>
      <c r="M4751" s="12">
        <f t="shared" si="298"/>
        <v>28.415333333333336</v>
      </c>
      <c r="N4751" s="19">
        <f t="shared" si="299"/>
        <v>690.49260000000004</v>
      </c>
    </row>
    <row r="4752" spans="1:14" x14ac:dyDescent="0.3">
      <c r="A4752" s="10" t="s">
        <v>5534</v>
      </c>
      <c r="B4752" s="11">
        <v>43358</v>
      </c>
      <c r="C4752" s="12" t="s">
        <v>972</v>
      </c>
      <c r="D4752" s="12" t="s">
        <v>8</v>
      </c>
      <c r="E4752" s="12" t="s">
        <v>3</v>
      </c>
      <c r="F4752" s="12" t="s">
        <v>10</v>
      </c>
      <c r="G4752" s="12">
        <v>163.96</v>
      </c>
      <c r="H4752" s="12">
        <v>27</v>
      </c>
      <c r="I4752" s="12">
        <v>32.792000000000002</v>
      </c>
      <c r="J4752" s="13">
        <v>0.17</v>
      </c>
      <c r="K4752" s="12" t="str">
        <f t="shared" si="296"/>
        <v>September</v>
      </c>
      <c r="L4752" s="24">
        <f t="shared" si="297"/>
        <v>0.2</v>
      </c>
      <c r="M4752" s="12">
        <f t="shared" si="298"/>
        <v>6.072592592592593</v>
      </c>
      <c r="N4752" s="19">
        <f t="shared" si="299"/>
        <v>136.08680000000001</v>
      </c>
    </row>
    <row r="4753" spans="1:14" x14ac:dyDescent="0.3">
      <c r="A4753" s="10" t="s">
        <v>5535</v>
      </c>
      <c r="B4753" s="11">
        <v>42963</v>
      </c>
      <c r="C4753" s="12" t="s">
        <v>5536</v>
      </c>
      <c r="D4753" s="12" t="s">
        <v>8</v>
      </c>
      <c r="E4753" s="12" t="s">
        <v>9</v>
      </c>
      <c r="F4753" s="12" t="s">
        <v>4</v>
      </c>
      <c r="G4753" s="12">
        <v>161.28</v>
      </c>
      <c r="H4753" s="12">
        <v>5</v>
      </c>
      <c r="I4753" s="12">
        <v>32.256</v>
      </c>
      <c r="J4753" s="13">
        <v>0.11</v>
      </c>
      <c r="K4753" s="12" t="str">
        <f t="shared" si="296"/>
        <v>August</v>
      </c>
      <c r="L4753" s="24">
        <f t="shared" si="297"/>
        <v>0.2</v>
      </c>
      <c r="M4753" s="12">
        <f t="shared" si="298"/>
        <v>32.256</v>
      </c>
      <c r="N4753" s="19">
        <f t="shared" si="299"/>
        <v>143.53919999999999</v>
      </c>
    </row>
    <row r="4754" spans="1:14" x14ac:dyDescent="0.3">
      <c r="A4754" s="10" t="s">
        <v>5537</v>
      </c>
      <c r="B4754" s="11">
        <v>42836</v>
      </c>
      <c r="C4754" s="12" t="s">
        <v>3162</v>
      </c>
      <c r="D4754" s="12" t="s">
        <v>29</v>
      </c>
      <c r="E4754" s="12" t="s">
        <v>3</v>
      </c>
      <c r="F4754" s="12" t="s">
        <v>10</v>
      </c>
      <c r="G4754" s="12">
        <v>192.8</v>
      </c>
      <c r="H4754" s="12">
        <v>7</v>
      </c>
      <c r="I4754" s="12">
        <v>38.56</v>
      </c>
      <c r="J4754" s="13">
        <v>0.21</v>
      </c>
      <c r="K4754" s="12" t="str">
        <f t="shared" si="296"/>
        <v>April</v>
      </c>
      <c r="L4754" s="24">
        <f t="shared" si="297"/>
        <v>0.2</v>
      </c>
      <c r="M4754" s="12">
        <f t="shared" si="298"/>
        <v>27.542857142857144</v>
      </c>
      <c r="N4754" s="19">
        <f t="shared" si="299"/>
        <v>152.31200000000001</v>
      </c>
    </row>
    <row r="4755" spans="1:14" x14ac:dyDescent="0.3">
      <c r="A4755" s="10" t="s">
        <v>5538</v>
      </c>
      <c r="B4755" s="11">
        <v>42661</v>
      </c>
      <c r="C4755" s="12" t="s">
        <v>2946</v>
      </c>
      <c r="D4755" s="12" t="s">
        <v>8</v>
      </c>
      <c r="E4755" s="12" t="s">
        <v>30</v>
      </c>
      <c r="F4755" s="12" t="s">
        <v>18</v>
      </c>
      <c r="G4755" s="12">
        <v>27.696000000000002</v>
      </c>
      <c r="H4755" s="12">
        <v>1</v>
      </c>
      <c r="I4755" s="12">
        <v>5.5392000000000001</v>
      </c>
      <c r="J4755" s="13">
        <v>0.25</v>
      </c>
      <c r="K4755" s="12" t="str">
        <f t="shared" si="296"/>
        <v>October</v>
      </c>
      <c r="L4755" s="24">
        <f t="shared" si="297"/>
        <v>0.19999999999999998</v>
      </c>
      <c r="M4755" s="12">
        <f t="shared" si="298"/>
        <v>27.696000000000002</v>
      </c>
      <c r="N4755" s="19">
        <f t="shared" si="299"/>
        <v>20.772000000000002</v>
      </c>
    </row>
    <row r="4756" spans="1:14" x14ac:dyDescent="0.3">
      <c r="A4756" s="10" t="s">
        <v>5539</v>
      </c>
      <c r="B4756" s="11">
        <v>43039</v>
      </c>
      <c r="C4756" s="12" t="s">
        <v>1466</v>
      </c>
      <c r="D4756" s="12" t="s">
        <v>45</v>
      </c>
      <c r="E4756" s="12" t="s">
        <v>3</v>
      </c>
      <c r="F4756" s="12" t="s">
        <v>10</v>
      </c>
      <c r="G4756" s="12">
        <v>32.064</v>
      </c>
      <c r="H4756" s="12">
        <v>27</v>
      </c>
      <c r="I4756" s="12">
        <v>6.4127999999999998</v>
      </c>
      <c r="J4756" s="13">
        <v>7.0000000000000007E-2</v>
      </c>
      <c r="K4756" s="12" t="str">
        <f t="shared" si="296"/>
        <v>October</v>
      </c>
      <c r="L4756" s="24">
        <f t="shared" si="297"/>
        <v>0.19999999999999998</v>
      </c>
      <c r="M4756" s="12">
        <f t="shared" si="298"/>
        <v>1.1875555555555555</v>
      </c>
      <c r="N4756" s="19">
        <f t="shared" si="299"/>
        <v>29.819520000000001</v>
      </c>
    </row>
    <row r="4757" spans="1:14" x14ac:dyDescent="0.3">
      <c r="A4757" s="10" t="s">
        <v>5540</v>
      </c>
      <c r="B4757" s="11">
        <v>42093</v>
      </c>
      <c r="C4757" s="12" t="s">
        <v>1174</v>
      </c>
      <c r="D4757" s="12" t="s">
        <v>45</v>
      </c>
      <c r="E4757" s="12" t="s">
        <v>3</v>
      </c>
      <c r="F4757" s="12" t="s">
        <v>4</v>
      </c>
      <c r="G4757" s="12">
        <v>205.666</v>
      </c>
      <c r="H4757" s="12">
        <v>2</v>
      </c>
      <c r="I4757" s="12">
        <v>41.133200000000002</v>
      </c>
      <c r="J4757" s="13">
        <v>0.19</v>
      </c>
      <c r="K4757" s="12" t="str">
        <f t="shared" si="296"/>
        <v>March</v>
      </c>
      <c r="L4757" s="24">
        <f t="shared" si="297"/>
        <v>0.2</v>
      </c>
      <c r="M4757" s="12">
        <f t="shared" si="298"/>
        <v>102.833</v>
      </c>
      <c r="N4757" s="19">
        <f t="shared" si="299"/>
        <v>166.58946</v>
      </c>
    </row>
    <row r="4758" spans="1:14" x14ac:dyDescent="0.3">
      <c r="A4758" s="10" t="s">
        <v>5541</v>
      </c>
      <c r="B4758" s="11">
        <v>42478</v>
      </c>
      <c r="C4758" s="12" t="s">
        <v>4327</v>
      </c>
      <c r="D4758" s="12" t="s">
        <v>2</v>
      </c>
      <c r="E4758" s="12" t="s">
        <v>3</v>
      </c>
      <c r="F4758" s="12" t="s">
        <v>10</v>
      </c>
      <c r="G4758" s="12">
        <v>115.44</v>
      </c>
      <c r="H4758" s="12">
        <v>1</v>
      </c>
      <c r="I4758" s="12">
        <v>23.088000000000001</v>
      </c>
      <c r="J4758" s="13">
        <v>0.02</v>
      </c>
      <c r="K4758" s="12" t="str">
        <f t="shared" si="296"/>
        <v>April</v>
      </c>
      <c r="L4758" s="24">
        <f t="shared" si="297"/>
        <v>0.2</v>
      </c>
      <c r="M4758" s="12">
        <f t="shared" si="298"/>
        <v>115.44</v>
      </c>
      <c r="N4758" s="19">
        <f t="shared" si="299"/>
        <v>113.13119999999999</v>
      </c>
    </row>
    <row r="4759" spans="1:14" x14ac:dyDescent="0.3">
      <c r="A4759" s="10" t="s">
        <v>5542</v>
      </c>
      <c r="B4759" s="11">
        <v>43350</v>
      </c>
      <c r="C4759" s="12" t="s">
        <v>1787</v>
      </c>
      <c r="D4759" s="12" t="s">
        <v>8</v>
      </c>
      <c r="E4759" s="12" t="s">
        <v>3</v>
      </c>
      <c r="F4759" s="12" t="s">
        <v>10</v>
      </c>
      <c r="G4759" s="12">
        <v>274.8</v>
      </c>
      <c r="H4759" s="12">
        <v>8</v>
      </c>
      <c r="I4759" s="12">
        <v>54.96</v>
      </c>
      <c r="J4759" s="13">
        <v>0.15</v>
      </c>
      <c r="K4759" s="12" t="str">
        <f t="shared" si="296"/>
        <v>September</v>
      </c>
      <c r="L4759" s="24">
        <f t="shared" si="297"/>
        <v>0.19999999999999998</v>
      </c>
      <c r="M4759" s="12">
        <f t="shared" si="298"/>
        <v>34.35</v>
      </c>
      <c r="N4759" s="19">
        <f t="shared" si="299"/>
        <v>233.58</v>
      </c>
    </row>
    <row r="4760" spans="1:14" x14ac:dyDescent="0.3">
      <c r="A4760" s="10" t="s">
        <v>5543</v>
      </c>
      <c r="B4760" s="11">
        <v>43278</v>
      </c>
      <c r="C4760" s="12" t="s">
        <v>782</v>
      </c>
      <c r="D4760" s="12" t="s">
        <v>29</v>
      </c>
      <c r="E4760" s="12" t="s">
        <v>3</v>
      </c>
      <c r="F4760" s="12" t="s">
        <v>10</v>
      </c>
      <c r="G4760" s="12">
        <v>20.07</v>
      </c>
      <c r="H4760" s="12">
        <v>10</v>
      </c>
      <c r="I4760" s="12">
        <v>4.0140000000000002</v>
      </c>
      <c r="J4760" s="13">
        <v>0.05</v>
      </c>
      <c r="K4760" s="12" t="str">
        <f t="shared" si="296"/>
        <v>June</v>
      </c>
      <c r="L4760" s="24">
        <f t="shared" si="297"/>
        <v>0.2</v>
      </c>
      <c r="M4760" s="12">
        <f t="shared" si="298"/>
        <v>2.0070000000000001</v>
      </c>
      <c r="N4760" s="19">
        <f t="shared" si="299"/>
        <v>19.066500000000001</v>
      </c>
    </row>
    <row r="4761" spans="1:14" x14ac:dyDescent="0.3">
      <c r="A4761" s="10" t="s">
        <v>5544</v>
      </c>
      <c r="B4761" s="11">
        <v>42360</v>
      </c>
      <c r="C4761" s="12" t="s">
        <v>4435</v>
      </c>
      <c r="D4761" s="12" t="s">
        <v>2</v>
      </c>
      <c r="E4761" s="12" t="s">
        <v>3</v>
      </c>
      <c r="F4761" s="12" t="s">
        <v>10</v>
      </c>
      <c r="G4761" s="12">
        <v>11.76</v>
      </c>
      <c r="H4761" s="12">
        <v>16</v>
      </c>
      <c r="I4761" s="12">
        <v>2.3519999999999999</v>
      </c>
      <c r="J4761" s="13">
        <v>0.11</v>
      </c>
      <c r="K4761" s="12" t="str">
        <f t="shared" si="296"/>
        <v>December</v>
      </c>
      <c r="L4761" s="24">
        <f t="shared" si="297"/>
        <v>0.19999999999999998</v>
      </c>
      <c r="M4761" s="12">
        <f t="shared" si="298"/>
        <v>0.73499999999999999</v>
      </c>
      <c r="N4761" s="19">
        <f t="shared" si="299"/>
        <v>10.4664</v>
      </c>
    </row>
    <row r="4762" spans="1:14" x14ac:dyDescent="0.3">
      <c r="A4762" s="10" t="s">
        <v>5545</v>
      </c>
      <c r="B4762" s="11">
        <v>43425</v>
      </c>
      <c r="C4762" s="12" t="s">
        <v>2897</v>
      </c>
      <c r="D4762" s="12" t="s">
        <v>2</v>
      </c>
      <c r="E4762" s="12" t="s">
        <v>9</v>
      </c>
      <c r="F4762" s="12" t="s">
        <v>10</v>
      </c>
      <c r="G4762" s="12">
        <v>11.76</v>
      </c>
      <c r="H4762" s="12">
        <v>10</v>
      </c>
      <c r="I4762" s="12">
        <v>2.3519999999999999</v>
      </c>
      <c r="J4762" s="13">
        <v>0.19</v>
      </c>
      <c r="K4762" s="12" t="str">
        <f t="shared" si="296"/>
        <v>November</v>
      </c>
      <c r="L4762" s="24">
        <f t="shared" si="297"/>
        <v>0.19999999999999998</v>
      </c>
      <c r="M4762" s="12">
        <f t="shared" si="298"/>
        <v>1.1759999999999999</v>
      </c>
      <c r="N4762" s="19">
        <f t="shared" si="299"/>
        <v>9.5256000000000007</v>
      </c>
    </row>
    <row r="4763" spans="1:14" x14ac:dyDescent="0.3">
      <c r="A4763" s="10" t="s">
        <v>5546</v>
      </c>
      <c r="B4763" s="11">
        <v>42913</v>
      </c>
      <c r="C4763" s="12" t="s">
        <v>3516</v>
      </c>
      <c r="D4763" s="12" t="s">
        <v>29</v>
      </c>
      <c r="E4763" s="12" t="s">
        <v>3</v>
      </c>
      <c r="F4763" s="12" t="s">
        <v>18</v>
      </c>
      <c r="G4763" s="12">
        <v>201.584</v>
      </c>
      <c r="H4763" s="12">
        <v>29</v>
      </c>
      <c r="I4763" s="12">
        <v>40.316800000000001</v>
      </c>
      <c r="J4763" s="13">
        <v>0.11</v>
      </c>
      <c r="K4763" s="12" t="str">
        <f t="shared" si="296"/>
        <v>June</v>
      </c>
      <c r="L4763" s="24">
        <f t="shared" si="297"/>
        <v>0.2</v>
      </c>
      <c r="M4763" s="12">
        <f t="shared" si="298"/>
        <v>6.9511724137931035</v>
      </c>
      <c r="N4763" s="19">
        <f t="shared" si="299"/>
        <v>179.40976000000001</v>
      </c>
    </row>
    <row r="4764" spans="1:14" x14ac:dyDescent="0.3">
      <c r="A4764" s="10" t="s">
        <v>5547</v>
      </c>
      <c r="B4764" s="11">
        <v>43462</v>
      </c>
      <c r="C4764" s="12" t="s">
        <v>3796</v>
      </c>
      <c r="D4764" s="12" t="s">
        <v>45</v>
      </c>
      <c r="E4764" s="12" t="s">
        <v>9</v>
      </c>
      <c r="F4764" s="12" t="s">
        <v>4</v>
      </c>
      <c r="G4764" s="12">
        <v>340.70400000000001</v>
      </c>
      <c r="H4764" s="12">
        <v>13</v>
      </c>
      <c r="I4764" s="12">
        <v>68.140799999999999</v>
      </c>
      <c r="J4764" s="13">
        <v>0.18</v>
      </c>
      <c r="K4764" s="12" t="str">
        <f t="shared" si="296"/>
        <v>December</v>
      </c>
      <c r="L4764" s="24">
        <f t="shared" si="297"/>
        <v>0.19999999999999998</v>
      </c>
      <c r="M4764" s="12">
        <f t="shared" si="298"/>
        <v>26.208000000000002</v>
      </c>
      <c r="N4764" s="19">
        <f t="shared" si="299"/>
        <v>279.37727999999998</v>
      </c>
    </row>
    <row r="4765" spans="1:14" x14ac:dyDescent="0.3">
      <c r="A4765" s="10" t="s">
        <v>5548</v>
      </c>
      <c r="B4765" s="11">
        <v>42951</v>
      </c>
      <c r="C4765" s="12" t="s">
        <v>2297</v>
      </c>
      <c r="D4765" s="12" t="s">
        <v>29</v>
      </c>
      <c r="E4765" s="12" t="s">
        <v>3</v>
      </c>
      <c r="F4765" s="12" t="s">
        <v>4</v>
      </c>
      <c r="G4765" s="12">
        <v>354.9</v>
      </c>
      <c r="H4765" s="12">
        <v>1</v>
      </c>
      <c r="I4765" s="12">
        <v>70.98</v>
      </c>
      <c r="J4765" s="13">
        <v>0.16</v>
      </c>
      <c r="K4765" s="12" t="str">
        <f t="shared" si="296"/>
        <v>August</v>
      </c>
      <c r="L4765" s="24">
        <f t="shared" si="297"/>
        <v>0.2</v>
      </c>
      <c r="M4765" s="12">
        <f t="shared" si="298"/>
        <v>354.9</v>
      </c>
      <c r="N4765" s="19">
        <f t="shared" si="299"/>
        <v>298.11599999999999</v>
      </c>
    </row>
    <row r="4766" spans="1:14" x14ac:dyDescent="0.3">
      <c r="A4766" s="10" t="s">
        <v>5549</v>
      </c>
      <c r="B4766" s="11">
        <v>42081</v>
      </c>
      <c r="C4766" s="12" t="s">
        <v>4522</v>
      </c>
      <c r="D4766" s="12" t="s">
        <v>8</v>
      </c>
      <c r="E4766" s="12" t="s">
        <v>30</v>
      </c>
      <c r="F4766" s="12" t="s">
        <v>4</v>
      </c>
      <c r="G4766" s="12">
        <v>1198.33</v>
      </c>
      <c r="H4766" s="12">
        <v>17</v>
      </c>
      <c r="I4766" s="12">
        <v>239.666</v>
      </c>
      <c r="J4766" s="13">
        <v>0.21</v>
      </c>
      <c r="K4766" s="12" t="str">
        <f t="shared" si="296"/>
        <v>March</v>
      </c>
      <c r="L4766" s="24">
        <f t="shared" si="297"/>
        <v>0.2</v>
      </c>
      <c r="M4766" s="12">
        <f t="shared" si="298"/>
        <v>70.489999999999995</v>
      </c>
      <c r="N4766" s="19">
        <f t="shared" si="299"/>
        <v>946.68069999999989</v>
      </c>
    </row>
    <row r="4767" spans="1:14" x14ac:dyDescent="0.3">
      <c r="A4767" s="10" t="s">
        <v>5550</v>
      </c>
      <c r="B4767" s="11">
        <v>43166</v>
      </c>
      <c r="C4767" s="12" t="s">
        <v>1368</v>
      </c>
      <c r="D4767" s="12" t="s">
        <v>2</v>
      </c>
      <c r="E4767" s="12" t="s">
        <v>3</v>
      </c>
      <c r="F4767" s="12" t="s">
        <v>10</v>
      </c>
      <c r="G4767" s="12">
        <v>87.92</v>
      </c>
      <c r="H4767" s="12">
        <v>1</v>
      </c>
      <c r="I4767" s="12">
        <v>17.584</v>
      </c>
      <c r="J4767" s="13">
        <v>0.14000000000000001</v>
      </c>
      <c r="K4767" s="12" t="str">
        <f t="shared" si="296"/>
        <v>March</v>
      </c>
      <c r="L4767" s="24">
        <f t="shared" si="297"/>
        <v>0.19999999999999998</v>
      </c>
      <c r="M4767" s="12">
        <f t="shared" si="298"/>
        <v>87.92</v>
      </c>
      <c r="N4767" s="19">
        <f t="shared" si="299"/>
        <v>75.611199999999997</v>
      </c>
    </row>
    <row r="4768" spans="1:14" x14ac:dyDescent="0.3">
      <c r="A4768" s="10" t="s">
        <v>5551</v>
      </c>
      <c r="B4768" s="11">
        <v>43210</v>
      </c>
      <c r="C4768" s="12" t="s">
        <v>172</v>
      </c>
      <c r="D4768" s="12" t="s">
        <v>45</v>
      </c>
      <c r="E4768" s="12" t="s">
        <v>9</v>
      </c>
      <c r="F4768" s="12" t="s">
        <v>4</v>
      </c>
      <c r="G4768" s="12">
        <v>51.968000000000004</v>
      </c>
      <c r="H4768" s="12">
        <v>29</v>
      </c>
      <c r="I4768" s="12">
        <v>10.393599999999999</v>
      </c>
      <c r="J4768" s="13">
        <v>0.11</v>
      </c>
      <c r="K4768" s="12" t="str">
        <f t="shared" si="296"/>
        <v>April</v>
      </c>
      <c r="L4768" s="24">
        <f t="shared" si="297"/>
        <v>0.19999999999999998</v>
      </c>
      <c r="M4768" s="12">
        <f t="shared" si="298"/>
        <v>1.792</v>
      </c>
      <c r="N4768" s="19">
        <f t="shared" si="299"/>
        <v>46.251519999999999</v>
      </c>
    </row>
    <row r="4769" spans="1:14" x14ac:dyDescent="0.3">
      <c r="A4769" s="10" t="s">
        <v>5552</v>
      </c>
      <c r="B4769" s="11">
        <v>42802</v>
      </c>
      <c r="C4769" s="12" t="s">
        <v>4626</v>
      </c>
      <c r="D4769" s="12" t="s">
        <v>8</v>
      </c>
      <c r="E4769" s="12" t="s">
        <v>3</v>
      </c>
      <c r="F4769" s="12" t="s">
        <v>10</v>
      </c>
      <c r="G4769" s="12">
        <v>81.540000000000006</v>
      </c>
      <c r="H4769" s="12">
        <v>23</v>
      </c>
      <c r="I4769" s="12">
        <v>16.308</v>
      </c>
      <c r="J4769" s="13">
        <v>0.15</v>
      </c>
      <c r="K4769" s="12" t="str">
        <f t="shared" si="296"/>
        <v>March</v>
      </c>
      <c r="L4769" s="24">
        <f t="shared" si="297"/>
        <v>0.19999999999999998</v>
      </c>
      <c r="M4769" s="12">
        <f t="shared" si="298"/>
        <v>3.5452173913043481</v>
      </c>
      <c r="N4769" s="19">
        <f t="shared" si="299"/>
        <v>69.309000000000012</v>
      </c>
    </row>
    <row r="4770" spans="1:14" x14ac:dyDescent="0.3">
      <c r="A4770" s="10" t="s">
        <v>5553</v>
      </c>
      <c r="B4770" s="11">
        <v>42806</v>
      </c>
      <c r="C4770" s="12" t="s">
        <v>1121</v>
      </c>
      <c r="D4770" s="12" t="s">
        <v>8</v>
      </c>
      <c r="E4770" s="12" t="s">
        <v>3</v>
      </c>
      <c r="F4770" s="12" t="s">
        <v>10</v>
      </c>
      <c r="G4770" s="12">
        <v>772.68</v>
      </c>
      <c r="H4770" s="12">
        <v>11</v>
      </c>
      <c r="I4770" s="12">
        <v>154.536</v>
      </c>
      <c r="J4770" s="13">
        <v>0.05</v>
      </c>
      <c r="K4770" s="12" t="str">
        <f t="shared" si="296"/>
        <v>March</v>
      </c>
      <c r="L4770" s="24">
        <f t="shared" si="297"/>
        <v>0.2</v>
      </c>
      <c r="M4770" s="12">
        <f t="shared" si="298"/>
        <v>70.243636363636355</v>
      </c>
      <c r="N4770" s="19">
        <f t="shared" si="299"/>
        <v>734.04599999999994</v>
      </c>
    </row>
    <row r="4771" spans="1:14" x14ac:dyDescent="0.3">
      <c r="A4771" s="10" t="s">
        <v>5554</v>
      </c>
      <c r="B4771" s="11">
        <v>42082</v>
      </c>
      <c r="C4771" s="12" t="s">
        <v>737</v>
      </c>
      <c r="D4771" s="12" t="s">
        <v>29</v>
      </c>
      <c r="E4771" s="12" t="s">
        <v>9</v>
      </c>
      <c r="F4771" s="12" t="s">
        <v>18</v>
      </c>
      <c r="G4771" s="12">
        <v>323.976</v>
      </c>
      <c r="H4771" s="12">
        <v>26</v>
      </c>
      <c r="I4771" s="12">
        <v>64.795199999999994</v>
      </c>
      <c r="J4771" s="13">
        <v>0.02</v>
      </c>
      <c r="K4771" s="12" t="str">
        <f t="shared" si="296"/>
        <v>March</v>
      </c>
      <c r="L4771" s="24">
        <f t="shared" si="297"/>
        <v>0.19999999999999998</v>
      </c>
      <c r="M4771" s="12">
        <f t="shared" si="298"/>
        <v>12.460615384615384</v>
      </c>
      <c r="N4771" s="19">
        <f t="shared" si="299"/>
        <v>317.49648000000002</v>
      </c>
    </row>
    <row r="4772" spans="1:14" x14ac:dyDescent="0.3">
      <c r="A4772" s="10" t="s">
        <v>5555</v>
      </c>
      <c r="B4772" s="11">
        <v>42480</v>
      </c>
      <c r="C4772" s="12" t="s">
        <v>1105</v>
      </c>
      <c r="D4772" s="12" t="s">
        <v>8</v>
      </c>
      <c r="E4772" s="12" t="s">
        <v>3</v>
      </c>
      <c r="F4772" s="12" t="s">
        <v>10</v>
      </c>
      <c r="G4772" s="12">
        <v>117.456</v>
      </c>
      <c r="H4772" s="12">
        <v>10</v>
      </c>
      <c r="I4772" s="12">
        <v>23.491199999999999</v>
      </c>
      <c r="J4772" s="13">
        <v>0.13</v>
      </c>
      <c r="K4772" s="12" t="str">
        <f t="shared" si="296"/>
        <v>April</v>
      </c>
      <c r="L4772" s="24">
        <f t="shared" si="297"/>
        <v>0.19999999999999998</v>
      </c>
      <c r="M4772" s="12">
        <f t="shared" si="298"/>
        <v>11.7456</v>
      </c>
      <c r="N4772" s="19">
        <f t="shared" si="299"/>
        <v>102.18672000000001</v>
      </c>
    </row>
    <row r="4773" spans="1:14" x14ac:dyDescent="0.3">
      <c r="A4773" s="10" t="s">
        <v>5556</v>
      </c>
      <c r="B4773" s="11">
        <v>42632</v>
      </c>
      <c r="C4773" s="12" t="s">
        <v>1889</v>
      </c>
      <c r="D4773" s="12" t="s">
        <v>8</v>
      </c>
      <c r="E4773" s="12" t="s">
        <v>9</v>
      </c>
      <c r="F4773" s="12" t="s">
        <v>10</v>
      </c>
      <c r="G4773" s="12">
        <v>22.96</v>
      </c>
      <c r="H4773" s="12">
        <v>21</v>
      </c>
      <c r="I4773" s="12">
        <v>4.5919999999999996</v>
      </c>
      <c r="J4773" s="13">
        <v>0.12</v>
      </c>
      <c r="K4773" s="12" t="str">
        <f t="shared" si="296"/>
        <v>September</v>
      </c>
      <c r="L4773" s="24">
        <f t="shared" si="297"/>
        <v>0.19999999999999998</v>
      </c>
      <c r="M4773" s="12">
        <f t="shared" si="298"/>
        <v>1.0933333333333333</v>
      </c>
      <c r="N4773" s="19">
        <f t="shared" si="299"/>
        <v>20.204800000000002</v>
      </c>
    </row>
    <row r="4774" spans="1:14" x14ac:dyDescent="0.3">
      <c r="A4774" s="10" t="s">
        <v>5557</v>
      </c>
      <c r="B4774" s="11">
        <v>42243</v>
      </c>
      <c r="C4774" s="12" t="s">
        <v>1914</v>
      </c>
      <c r="D4774" s="12" t="s">
        <v>8</v>
      </c>
      <c r="E4774" s="12" t="s">
        <v>3</v>
      </c>
      <c r="F4774" s="12" t="s">
        <v>10</v>
      </c>
      <c r="G4774" s="12">
        <v>13.36</v>
      </c>
      <c r="H4774" s="12">
        <v>22</v>
      </c>
      <c r="I4774" s="12">
        <v>2.6720000000000002</v>
      </c>
      <c r="J4774" s="13">
        <v>0.19</v>
      </c>
      <c r="K4774" s="12" t="str">
        <f t="shared" si="296"/>
        <v>August</v>
      </c>
      <c r="L4774" s="24">
        <f t="shared" si="297"/>
        <v>0.2</v>
      </c>
      <c r="M4774" s="12">
        <f t="shared" si="298"/>
        <v>0.6072727272727273</v>
      </c>
      <c r="N4774" s="19">
        <f t="shared" si="299"/>
        <v>10.8216</v>
      </c>
    </row>
    <row r="4775" spans="1:14" x14ac:dyDescent="0.3">
      <c r="A4775" s="10" t="s">
        <v>5558</v>
      </c>
      <c r="B4775" s="11">
        <v>43088</v>
      </c>
      <c r="C4775" s="12" t="s">
        <v>5559</v>
      </c>
      <c r="D4775" s="12" t="s">
        <v>45</v>
      </c>
      <c r="E4775" s="12" t="s">
        <v>9</v>
      </c>
      <c r="F4775" s="12" t="s">
        <v>10</v>
      </c>
      <c r="G4775" s="12">
        <v>34.247999999999998</v>
      </c>
      <c r="H4775" s="12">
        <v>30</v>
      </c>
      <c r="I4775" s="12">
        <v>6.8495999999999997</v>
      </c>
      <c r="J4775" s="13">
        <v>0.24</v>
      </c>
      <c r="K4775" s="12" t="str">
        <f t="shared" si="296"/>
        <v>December</v>
      </c>
      <c r="L4775" s="24">
        <f t="shared" si="297"/>
        <v>0.2</v>
      </c>
      <c r="M4775" s="12">
        <f t="shared" si="298"/>
        <v>1.1415999999999999</v>
      </c>
      <c r="N4775" s="19">
        <f t="shared" si="299"/>
        <v>26.028479999999998</v>
      </c>
    </row>
    <row r="4776" spans="1:14" x14ac:dyDescent="0.3">
      <c r="A4776" s="10" t="s">
        <v>5560</v>
      </c>
      <c r="B4776" s="11">
        <v>42043</v>
      </c>
      <c r="C4776" s="12" t="s">
        <v>425</v>
      </c>
      <c r="D4776" s="12" t="s">
        <v>45</v>
      </c>
      <c r="E4776" s="12" t="s">
        <v>30</v>
      </c>
      <c r="F4776" s="12" t="s">
        <v>10</v>
      </c>
      <c r="G4776" s="12">
        <v>26.7</v>
      </c>
      <c r="H4776" s="12">
        <v>29</v>
      </c>
      <c r="I4776" s="12">
        <v>5.34</v>
      </c>
      <c r="J4776" s="13">
        <v>0.19</v>
      </c>
      <c r="K4776" s="12" t="str">
        <f t="shared" si="296"/>
        <v>February</v>
      </c>
      <c r="L4776" s="24">
        <f t="shared" si="297"/>
        <v>0.2</v>
      </c>
      <c r="M4776" s="12">
        <f t="shared" si="298"/>
        <v>0.92068965517241375</v>
      </c>
      <c r="N4776" s="19">
        <f t="shared" si="299"/>
        <v>21.626999999999999</v>
      </c>
    </row>
    <row r="4777" spans="1:14" x14ac:dyDescent="0.3">
      <c r="A4777" s="10" t="s">
        <v>5561</v>
      </c>
      <c r="B4777" s="11">
        <v>42634</v>
      </c>
      <c r="C4777" s="12" t="s">
        <v>3663</v>
      </c>
      <c r="D4777" s="12" t="s">
        <v>45</v>
      </c>
      <c r="E4777" s="12" t="s">
        <v>3</v>
      </c>
      <c r="F4777" s="12" t="s">
        <v>4</v>
      </c>
      <c r="G4777" s="12">
        <v>1690.04</v>
      </c>
      <c r="H4777" s="12">
        <v>20</v>
      </c>
      <c r="I4777" s="12">
        <v>338.00799999999998</v>
      </c>
      <c r="J4777" s="13">
        <v>0.16</v>
      </c>
      <c r="K4777" s="12" t="str">
        <f t="shared" si="296"/>
        <v>September</v>
      </c>
      <c r="L4777" s="24">
        <f t="shared" si="297"/>
        <v>0.19999999999999998</v>
      </c>
      <c r="M4777" s="12">
        <f t="shared" si="298"/>
        <v>84.501999999999995</v>
      </c>
      <c r="N4777" s="19">
        <f t="shared" si="299"/>
        <v>1419.6335999999999</v>
      </c>
    </row>
    <row r="4778" spans="1:14" x14ac:dyDescent="0.3">
      <c r="A4778" s="10" t="s">
        <v>5562</v>
      </c>
      <c r="B4778" s="11">
        <v>43051</v>
      </c>
      <c r="C4778" s="12" t="s">
        <v>2043</v>
      </c>
      <c r="D4778" s="12" t="s">
        <v>8</v>
      </c>
      <c r="E4778" s="12" t="s">
        <v>30</v>
      </c>
      <c r="F4778" s="12" t="s">
        <v>4</v>
      </c>
      <c r="G4778" s="12">
        <v>403.92</v>
      </c>
      <c r="H4778" s="12">
        <v>9</v>
      </c>
      <c r="I4778" s="12">
        <v>80.784000000000006</v>
      </c>
      <c r="J4778" s="13">
        <v>0.01</v>
      </c>
      <c r="K4778" s="12" t="str">
        <f t="shared" si="296"/>
        <v>November</v>
      </c>
      <c r="L4778" s="24">
        <f t="shared" si="297"/>
        <v>0.2</v>
      </c>
      <c r="M4778" s="12">
        <f t="shared" si="298"/>
        <v>44.88</v>
      </c>
      <c r="N4778" s="19">
        <f t="shared" si="299"/>
        <v>399.88080000000002</v>
      </c>
    </row>
    <row r="4779" spans="1:14" x14ac:dyDescent="0.3">
      <c r="A4779" s="10" t="s">
        <v>5563</v>
      </c>
      <c r="B4779" s="11">
        <v>42559</v>
      </c>
      <c r="C4779" s="12" t="s">
        <v>2890</v>
      </c>
      <c r="D4779" s="12" t="s">
        <v>8</v>
      </c>
      <c r="E4779" s="12" t="s">
        <v>3</v>
      </c>
      <c r="F4779" s="12" t="s">
        <v>10</v>
      </c>
      <c r="G4779" s="12">
        <v>106.8</v>
      </c>
      <c r="H4779" s="12">
        <v>4</v>
      </c>
      <c r="I4779" s="12">
        <v>21.36</v>
      </c>
      <c r="J4779" s="13">
        <v>0.22</v>
      </c>
      <c r="K4779" s="12" t="str">
        <f t="shared" si="296"/>
        <v>July</v>
      </c>
      <c r="L4779" s="24">
        <f t="shared" si="297"/>
        <v>0.2</v>
      </c>
      <c r="M4779" s="12">
        <f t="shared" si="298"/>
        <v>26.7</v>
      </c>
      <c r="N4779" s="19">
        <f t="shared" si="299"/>
        <v>83.304000000000002</v>
      </c>
    </row>
    <row r="4780" spans="1:14" x14ac:dyDescent="0.3">
      <c r="A4780" s="10" t="s">
        <v>5564</v>
      </c>
      <c r="B4780" s="11">
        <v>42689</v>
      </c>
      <c r="C4780" s="12" t="s">
        <v>667</v>
      </c>
      <c r="D4780" s="12" t="s">
        <v>45</v>
      </c>
      <c r="E4780" s="12" t="s">
        <v>9</v>
      </c>
      <c r="F4780" s="12" t="s">
        <v>10</v>
      </c>
      <c r="G4780" s="12">
        <v>70.95</v>
      </c>
      <c r="H4780" s="12">
        <v>5</v>
      </c>
      <c r="I4780" s="12">
        <v>14.19</v>
      </c>
      <c r="J4780" s="13">
        <v>0.19</v>
      </c>
      <c r="K4780" s="12" t="str">
        <f t="shared" si="296"/>
        <v>November</v>
      </c>
      <c r="L4780" s="24">
        <f t="shared" si="297"/>
        <v>0.19999999999999998</v>
      </c>
      <c r="M4780" s="12">
        <f t="shared" si="298"/>
        <v>14.190000000000001</v>
      </c>
      <c r="N4780" s="19">
        <f t="shared" si="299"/>
        <v>57.469500000000004</v>
      </c>
    </row>
    <row r="4781" spans="1:14" x14ac:dyDescent="0.3">
      <c r="A4781" s="10" t="s">
        <v>5565</v>
      </c>
      <c r="B4781" s="11">
        <v>43194</v>
      </c>
      <c r="C4781" s="12" t="s">
        <v>2586</v>
      </c>
      <c r="D4781" s="12" t="s">
        <v>2</v>
      </c>
      <c r="E4781" s="12" t="s">
        <v>3</v>
      </c>
      <c r="F4781" s="12" t="s">
        <v>18</v>
      </c>
      <c r="G4781" s="12">
        <v>383.84</v>
      </c>
      <c r="H4781" s="12">
        <v>6</v>
      </c>
      <c r="I4781" s="12">
        <v>76.768000000000001</v>
      </c>
      <c r="J4781" s="13">
        <v>0.02</v>
      </c>
      <c r="K4781" s="12" t="str">
        <f t="shared" si="296"/>
        <v>April</v>
      </c>
      <c r="L4781" s="24">
        <f t="shared" si="297"/>
        <v>0.2</v>
      </c>
      <c r="M4781" s="12">
        <f t="shared" si="298"/>
        <v>63.973333333333329</v>
      </c>
      <c r="N4781" s="19">
        <f t="shared" si="299"/>
        <v>376.16319999999996</v>
      </c>
    </row>
    <row r="4782" spans="1:14" x14ac:dyDescent="0.3">
      <c r="A4782" s="10" t="s">
        <v>5566</v>
      </c>
      <c r="B4782" s="11">
        <v>43093</v>
      </c>
      <c r="C4782" s="12" t="s">
        <v>1277</v>
      </c>
      <c r="D4782" s="12" t="s">
        <v>45</v>
      </c>
      <c r="E4782" s="12" t="s">
        <v>3</v>
      </c>
      <c r="F4782" s="12" t="s">
        <v>4</v>
      </c>
      <c r="G4782" s="12">
        <v>799.56</v>
      </c>
      <c r="H4782" s="12">
        <v>1</v>
      </c>
      <c r="I4782" s="12">
        <v>159.91200000000001</v>
      </c>
      <c r="J4782" s="13">
        <v>0.1</v>
      </c>
      <c r="K4782" s="12" t="str">
        <f t="shared" si="296"/>
        <v>December</v>
      </c>
      <c r="L4782" s="24">
        <f t="shared" si="297"/>
        <v>0.2</v>
      </c>
      <c r="M4782" s="12">
        <f t="shared" si="298"/>
        <v>799.56</v>
      </c>
      <c r="N4782" s="19">
        <f t="shared" si="299"/>
        <v>719.60399999999993</v>
      </c>
    </row>
    <row r="4783" spans="1:14" x14ac:dyDescent="0.3">
      <c r="A4783" s="10" t="s">
        <v>5567</v>
      </c>
      <c r="B4783" s="11">
        <v>43447</v>
      </c>
      <c r="C4783" s="12" t="s">
        <v>2868</v>
      </c>
      <c r="D4783" s="12" t="s">
        <v>45</v>
      </c>
      <c r="E4783" s="12" t="s">
        <v>3</v>
      </c>
      <c r="F4783" s="12" t="s">
        <v>10</v>
      </c>
      <c r="G4783" s="12">
        <v>31.44</v>
      </c>
      <c r="H4783" s="12">
        <v>26</v>
      </c>
      <c r="I4783" s="12">
        <v>6.2880000000000003</v>
      </c>
      <c r="J4783" s="13">
        <v>0.05</v>
      </c>
      <c r="K4783" s="12" t="str">
        <f t="shared" si="296"/>
        <v>December</v>
      </c>
      <c r="L4783" s="24">
        <f t="shared" si="297"/>
        <v>0.2</v>
      </c>
      <c r="M4783" s="12">
        <f t="shared" si="298"/>
        <v>1.2092307692307693</v>
      </c>
      <c r="N4783" s="19">
        <f t="shared" si="299"/>
        <v>29.868000000000002</v>
      </c>
    </row>
    <row r="4784" spans="1:14" x14ac:dyDescent="0.3">
      <c r="A4784" s="10" t="s">
        <v>5568</v>
      </c>
      <c r="B4784" s="11">
        <v>43456</v>
      </c>
      <c r="C4784" s="12" t="s">
        <v>4626</v>
      </c>
      <c r="D4784" s="12" t="s">
        <v>8</v>
      </c>
      <c r="E4784" s="12" t="s">
        <v>3</v>
      </c>
      <c r="F4784" s="12" t="s">
        <v>10</v>
      </c>
      <c r="G4784" s="12">
        <v>25.92</v>
      </c>
      <c r="H4784" s="12">
        <v>11</v>
      </c>
      <c r="I4784" s="12">
        <v>5.1840000000000002</v>
      </c>
      <c r="J4784" s="13">
        <v>0.23</v>
      </c>
      <c r="K4784" s="12" t="str">
        <f t="shared" si="296"/>
        <v>December</v>
      </c>
      <c r="L4784" s="24">
        <f t="shared" si="297"/>
        <v>0.19999999999999998</v>
      </c>
      <c r="M4784" s="12">
        <f t="shared" si="298"/>
        <v>2.3563636363636364</v>
      </c>
      <c r="N4784" s="19">
        <f t="shared" si="299"/>
        <v>19.958400000000001</v>
      </c>
    </row>
    <row r="4785" spans="1:14" x14ac:dyDescent="0.3">
      <c r="A4785" s="10" t="s">
        <v>5569</v>
      </c>
      <c r="B4785" s="11">
        <v>43394</v>
      </c>
      <c r="C4785" s="12" t="s">
        <v>1459</v>
      </c>
      <c r="D4785" s="12" t="s">
        <v>29</v>
      </c>
      <c r="E4785" s="12" t="s">
        <v>3</v>
      </c>
      <c r="F4785" s="12" t="s">
        <v>18</v>
      </c>
      <c r="G4785" s="12">
        <v>329.988</v>
      </c>
      <c r="H4785" s="12">
        <v>9</v>
      </c>
      <c r="I4785" s="12">
        <v>65.997600000000006</v>
      </c>
      <c r="J4785" s="13">
        <v>0.13</v>
      </c>
      <c r="K4785" s="12" t="str">
        <f t="shared" si="296"/>
        <v>October</v>
      </c>
      <c r="L4785" s="24">
        <f t="shared" si="297"/>
        <v>0.2</v>
      </c>
      <c r="M4785" s="12">
        <f t="shared" si="298"/>
        <v>36.665333333333336</v>
      </c>
      <c r="N4785" s="19">
        <f t="shared" si="299"/>
        <v>287.08956000000001</v>
      </c>
    </row>
    <row r="4786" spans="1:14" x14ac:dyDescent="0.3">
      <c r="A4786" s="10" t="s">
        <v>5570</v>
      </c>
      <c r="B4786" s="11">
        <v>42687</v>
      </c>
      <c r="C4786" s="12" t="s">
        <v>543</v>
      </c>
      <c r="D4786" s="12" t="s">
        <v>29</v>
      </c>
      <c r="E4786" s="12" t="s">
        <v>3</v>
      </c>
      <c r="F4786" s="12" t="s">
        <v>10</v>
      </c>
      <c r="G4786" s="12">
        <v>63.77</v>
      </c>
      <c r="H4786" s="12">
        <v>13</v>
      </c>
      <c r="I4786" s="12">
        <v>12.754</v>
      </c>
      <c r="J4786" s="13">
        <v>0.12</v>
      </c>
      <c r="K4786" s="12" t="str">
        <f t="shared" si="296"/>
        <v>November</v>
      </c>
      <c r="L4786" s="24">
        <f t="shared" si="297"/>
        <v>0.19999999999999998</v>
      </c>
      <c r="M4786" s="12">
        <f t="shared" si="298"/>
        <v>4.9053846153846159</v>
      </c>
      <c r="N4786" s="19">
        <f t="shared" si="299"/>
        <v>56.117600000000003</v>
      </c>
    </row>
    <row r="4787" spans="1:14" x14ac:dyDescent="0.3">
      <c r="A4787" s="10" t="s">
        <v>5571</v>
      </c>
      <c r="B4787" s="11">
        <v>42476</v>
      </c>
      <c r="C4787" s="12" t="s">
        <v>5266</v>
      </c>
      <c r="D4787" s="12" t="s">
        <v>45</v>
      </c>
      <c r="E4787" s="12" t="s">
        <v>3</v>
      </c>
      <c r="F4787" s="12" t="s">
        <v>18</v>
      </c>
      <c r="G4787" s="12">
        <v>1439.9680000000001</v>
      </c>
      <c r="H4787" s="12">
        <v>30</v>
      </c>
      <c r="I4787" s="12">
        <v>287.99360000000001</v>
      </c>
      <c r="J4787" s="13">
        <v>0.14000000000000001</v>
      </c>
      <c r="K4787" s="12" t="str">
        <f t="shared" si="296"/>
        <v>April</v>
      </c>
      <c r="L4787" s="24">
        <f t="shared" si="297"/>
        <v>0.2</v>
      </c>
      <c r="M4787" s="12">
        <f t="shared" si="298"/>
        <v>47.998933333333333</v>
      </c>
      <c r="N4787" s="19">
        <f t="shared" si="299"/>
        <v>1238.37248</v>
      </c>
    </row>
    <row r="4788" spans="1:14" x14ac:dyDescent="0.3">
      <c r="A4788" s="10" t="s">
        <v>5572</v>
      </c>
      <c r="B4788" s="11">
        <v>43085</v>
      </c>
      <c r="C4788" s="12" t="s">
        <v>33</v>
      </c>
      <c r="D4788" s="12" t="s">
        <v>29</v>
      </c>
      <c r="E4788" s="12" t="s">
        <v>3</v>
      </c>
      <c r="F4788" s="12" t="s">
        <v>4</v>
      </c>
      <c r="G4788" s="12">
        <v>563.91999999999996</v>
      </c>
      <c r="H4788" s="12">
        <v>4</v>
      </c>
      <c r="I4788" s="12">
        <v>112.78400000000001</v>
      </c>
      <c r="J4788" s="13">
        <v>0.04</v>
      </c>
      <c r="K4788" s="12" t="str">
        <f t="shared" si="296"/>
        <v>December</v>
      </c>
      <c r="L4788" s="24">
        <f t="shared" si="297"/>
        <v>0.20000000000000004</v>
      </c>
      <c r="M4788" s="12">
        <f t="shared" si="298"/>
        <v>140.97999999999999</v>
      </c>
      <c r="N4788" s="19">
        <f t="shared" si="299"/>
        <v>541.36320000000001</v>
      </c>
    </row>
    <row r="4789" spans="1:14" x14ac:dyDescent="0.3">
      <c r="A4789" s="10" t="s">
        <v>5573</v>
      </c>
      <c r="B4789" s="11">
        <v>43029</v>
      </c>
      <c r="C4789" s="12" t="s">
        <v>2921</v>
      </c>
      <c r="D4789" s="12" t="s">
        <v>45</v>
      </c>
      <c r="E4789" s="12" t="s">
        <v>3</v>
      </c>
      <c r="F4789" s="12" t="s">
        <v>18</v>
      </c>
      <c r="G4789" s="12">
        <v>235.15199999999999</v>
      </c>
      <c r="H4789" s="12">
        <v>27</v>
      </c>
      <c r="I4789" s="12">
        <v>47.0304</v>
      </c>
      <c r="J4789" s="13">
        <v>0.22</v>
      </c>
      <c r="K4789" s="12" t="str">
        <f t="shared" si="296"/>
        <v>October</v>
      </c>
      <c r="L4789" s="24">
        <f t="shared" si="297"/>
        <v>0.2</v>
      </c>
      <c r="M4789" s="12">
        <f t="shared" si="298"/>
        <v>8.7093333333333334</v>
      </c>
      <c r="N4789" s="19">
        <f t="shared" si="299"/>
        <v>183.41855999999999</v>
      </c>
    </row>
    <row r="4790" spans="1:14" x14ac:dyDescent="0.3">
      <c r="A4790" s="10" t="s">
        <v>5574</v>
      </c>
      <c r="B4790" s="11">
        <v>43112</v>
      </c>
      <c r="C4790" s="12" t="s">
        <v>1447</v>
      </c>
      <c r="D4790" s="12" t="s">
        <v>45</v>
      </c>
      <c r="E4790" s="12" t="s">
        <v>30</v>
      </c>
      <c r="F4790" s="12" t="s">
        <v>4</v>
      </c>
      <c r="G4790" s="12">
        <v>7.7119999999999997</v>
      </c>
      <c r="H4790" s="12">
        <v>5</v>
      </c>
      <c r="I4790" s="12">
        <v>1.5424</v>
      </c>
      <c r="J4790" s="13">
        <v>0</v>
      </c>
      <c r="K4790" s="12" t="str">
        <f t="shared" si="296"/>
        <v>January</v>
      </c>
      <c r="L4790" s="24">
        <f t="shared" si="297"/>
        <v>0.2</v>
      </c>
      <c r="M4790" s="12">
        <f t="shared" si="298"/>
        <v>1.5424</v>
      </c>
      <c r="N4790" s="19">
        <f t="shared" si="299"/>
        <v>7.7119999999999997</v>
      </c>
    </row>
    <row r="4791" spans="1:14" x14ac:dyDescent="0.3">
      <c r="A4791" s="10" t="s">
        <v>5575</v>
      </c>
      <c r="B4791" s="11">
        <v>43028</v>
      </c>
      <c r="C4791" s="12" t="s">
        <v>1191</v>
      </c>
      <c r="D4791" s="12" t="s">
        <v>8</v>
      </c>
      <c r="E4791" s="12" t="s">
        <v>3</v>
      </c>
      <c r="F4791" s="12" t="s">
        <v>10</v>
      </c>
      <c r="G4791" s="12">
        <v>51.015999999999998</v>
      </c>
      <c r="H4791" s="12">
        <v>21</v>
      </c>
      <c r="I4791" s="12">
        <v>10.203200000000001</v>
      </c>
      <c r="J4791" s="13">
        <v>0.06</v>
      </c>
      <c r="K4791" s="12" t="str">
        <f t="shared" si="296"/>
        <v>October</v>
      </c>
      <c r="L4791" s="24">
        <f t="shared" si="297"/>
        <v>0.2</v>
      </c>
      <c r="M4791" s="12">
        <f t="shared" si="298"/>
        <v>2.4293333333333331</v>
      </c>
      <c r="N4791" s="19">
        <f t="shared" si="299"/>
        <v>47.955039999999997</v>
      </c>
    </row>
    <row r="4792" spans="1:14" x14ac:dyDescent="0.3">
      <c r="A4792" s="10" t="s">
        <v>5576</v>
      </c>
      <c r="B4792" s="11">
        <v>43372</v>
      </c>
      <c r="C4792" s="12" t="s">
        <v>2426</v>
      </c>
      <c r="D4792" s="12" t="s">
        <v>8</v>
      </c>
      <c r="E4792" s="12" t="s">
        <v>9</v>
      </c>
      <c r="F4792" s="12" t="s">
        <v>10</v>
      </c>
      <c r="G4792" s="12">
        <v>51.167999999999999</v>
      </c>
      <c r="H4792" s="12">
        <v>19</v>
      </c>
      <c r="I4792" s="12">
        <v>10.233599999999999</v>
      </c>
      <c r="J4792" s="13">
        <v>0.11</v>
      </c>
      <c r="K4792" s="12" t="str">
        <f t="shared" si="296"/>
        <v>September</v>
      </c>
      <c r="L4792" s="24">
        <f t="shared" si="297"/>
        <v>0.19999999999999998</v>
      </c>
      <c r="M4792" s="12">
        <f t="shared" si="298"/>
        <v>2.6930526315789471</v>
      </c>
      <c r="N4792" s="19">
        <f t="shared" si="299"/>
        <v>45.539519999999996</v>
      </c>
    </row>
    <row r="4793" spans="1:14" x14ac:dyDescent="0.3">
      <c r="A4793" s="10" t="s">
        <v>5577</v>
      </c>
      <c r="B4793" s="11">
        <v>43330</v>
      </c>
      <c r="C4793" s="12" t="s">
        <v>1857</v>
      </c>
      <c r="D4793" s="12" t="s">
        <v>2</v>
      </c>
      <c r="E4793" s="12" t="s">
        <v>9</v>
      </c>
      <c r="F4793" s="12" t="s">
        <v>10</v>
      </c>
      <c r="G4793" s="12">
        <v>2793.5279999999998</v>
      </c>
      <c r="H4793" s="12">
        <v>26</v>
      </c>
      <c r="I4793" s="12">
        <v>558.7056</v>
      </c>
      <c r="J4793" s="13">
        <v>0.04</v>
      </c>
      <c r="K4793" s="12" t="str">
        <f t="shared" si="296"/>
        <v>August</v>
      </c>
      <c r="L4793" s="24">
        <f t="shared" si="297"/>
        <v>0.2</v>
      </c>
      <c r="M4793" s="12">
        <f t="shared" si="298"/>
        <v>107.4433846153846</v>
      </c>
      <c r="N4793" s="19">
        <f t="shared" si="299"/>
        <v>2681.7868799999997</v>
      </c>
    </row>
    <row r="4794" spans="1:14" x14ac:dyDescent="0.3">
      <c r="A4794" s="10" t="s">
        <v>5578</v>
      </c>
      <c r="B4794" s="11">
        <v>43445</v>
      </c>
      <c r="C4794" s="12" t="s">
        <v>304</v>
      </c>
      <c r="D4794" s="12" t="s">
        <v>45</v>
      </c>
      <c r="E4794" s="12" t="s">
        <v>3</v>
      </c>
      <c r="F4794" s="12" t="s">
        <v>10</v>
      </c>
      <c r="G4794" s="12">
        <v>18.239999999999998</v>
      </c>
      <c r="H4794" s="12">
        <v>21</v>
      </c>
      <c r="I4794" s="12">
        <v>3.6480000000000001</v>
      </c>
      <c r="J4794" s="13">
        <v>0.11</v>
      </c>
      <c r="K4794" s="12" t="str">
        <f t="shared" si="296"/>
        <v>December</v>
      </c>
      <c r="L4794" s="24">
        <f t="shared" si="297"/>
        <v>0.2</v>
      </c>
      <c r="M4794" s="12">
        <f t="shared" si="298"/>
        <v>0.86857142857142855</v>
      </c>
      <c r="N4794" s="19">
        <f t="shared" si="299"/>
        <v>16.233599999999999</v>
      </c>
    </row>
    <row r="4795" spans="1:14" x14ac:dyDescent="0.3">
      <c r="A4795" s="10" t="s">
        <v>5579</v>
      </c>
      <c r="B4795" s="11">
        <v>42318</v>
      </c>
      <c r="C4795" s="12" t="s">
        <v>851</v>
      </c>
      <c r="D4795" s="12" t="s">
        <v>2</v>
      </c>
      <c r="E4795" s="12" t="s">
        <v>3</v>
      </c>
      <c r="F4795" s="12" t="s">
        <v>10</v>
      </c>
      <c r="G4795" s="12">
        <v>7.64</v>
      </c>
      <c r="H4795" s="12">
        <v>30</v>
      </c>
      <c r="I4795" s="12">
        <v>1.528</v>
      </c>
      <c r="J4795" s="13">
        <v>0.04</v>
      </c>
      <c r="K4795" s="12" t="str">
        <f t="shared" si="296"/>
        <v>November</v>
      </c>
      <c r="L4795" s="24">
        <f t="shared" si="297"/>
        <v>0.2</v>
      </c>
      <c r="M4795" s="12">
        <f t="shared" si="298"/>
        <v>0.25466666666666665</v>
      </c>
      <c r="N4795" s="19">
        <f t="shared" si="299"/>
        <v>7.3343999999999996</v>
      </c>
    </row>
    <row r="4796" spans="1:14" x14ac:dyDescent="0.3">
      <c r="A4796" s="10" t="s">
        <v>5580</v>
      </c>
      <c r="B4796" s="11">
        <v>42702</v>
      </c>
      <c r="C4796" s="12" t="s">
        <v>1928</v>
      </c>
      <c r="D4796" s="12" t="s">
        <v>2</v>
      </c>
      <c r="E4796" s="12" t="s">
        <v>9</v>
      </c>
      <c r="F4796" s="12" t="s">
        <v>4</v>
      </c>
      <c r="G4796" s="12">
        <v>68.16</v>
      </c>
      <c r="H4796" s="12">
        <v>19</v>
      </c>
      <c r="I4796" s="12">
        <v>13.632</v>
      </c>
      <c r="J4796" s="13">
        <v>0.18</v>
      </c>
      <c r="K4796" s="12" t="str">
        <f t="shared" si="296"/>
        <v>November</v>
      </c>
      <c r="L4796" s="24">
        <f t="shared" si="297"/>
        <v>0.2</v>
      </c>
      <c r="M4796" s="12">
        <f t="shared" si="298"/>
        <v>3.5873684210526315</v>
      </c>
      <c r="N4796" s="19">
        <f t="shared" si="299"/>
        <v>55.891199999999998</v>
      </c>
    </row>
    <row r="4797" spans="1:14" x14ac:dyDescent="0.3">
      <c r="A4797" s="10" t="s">
        <v>5581</v>
      </c>
      <c r="B4797" s="11">
        <v>42578</v>
      </c>
      <c r="C4797" s="12" t="s">
        <v>1145</v>
      </c>
      <c r="D4797" s="12" t="s">
        <v>8</v>
      </c>
      <c r="E4797" s="12" t="s">
        <v>3</v>
      </c>
      <c r="F4797" s="12" t="s">
        <v>18</v>
      </c>
      <c r="G4797" s="12">
        <v>29.97</v>
      </c>
      <c r="H4797" s="12">
        <v>24</v>
      </c>
      <c r="I4797" s="12">
        <v>5.9939999999999998</v>
      </c>
      <c r="J4797" s="13">
        <v>0.23</v>
      </c>
      <c r="K4797" s="12" t="str">
        <f t="shared" si="296"/>
        <v>July</v>
      </c>
      <c r="L4797" s="24">
        <f t="shared" si="297"/>
        <v>0.2</v>
      </c>
      <c r="M4797" s="12">
        <f t="shared" si="298"/>
        <v>1.24875</v>
      </c>
      <c r="N4797" s="19">
        <f t="shared" si="299"/>
        <v>23.076899999999998</v>
      </c>
    </row>
    <row r="4798" spans="1:14" x14ac:dyDescent="0.3">
      <c r="A4798" s="10" t="s">
        <v>5582</v>
      </c>
      <c r="B4798" s="11">
        <v>43028</v>
      </c>
      <c r="C4798" s="12" t="s">
        <v>2565</v>
      </c>
      <c r="D4798" s="12" t="s">
        <v>29</v>
      </c>
      <c r="E4798" s="12" t="s">
        <v>3</v>
      </c>
      <c r="F4798" s="12" t="s">
        <v>18</v>
      </c>
      <c r="G4798" s="12">
        <v>125.7</v>
      </c>
      <c r="H4798" s="12">
        <v>15</v>
      </c>
      <c r="I4798" s="12">
        <v>25.14</v>
      </c>
      <c r="J4798" s="13">
        <v>0.13</v>
      </c>
      <c r="K4798" s="12" t="str">
        <f t="shared" si="296"/>
        <v>October</v>
      </c>
      <c r="L4798" s="24">
        <f t="shared" si="297"/>
        <v>0.2</v>
      </c>
      <c r="M4798" s="12">
        <f t="shared" si="298"/>
        <v>8.3800000000000008</v>
      </c>
      <c r="N4798" s="19">
        <f t="shared" si="299"/>
        <v>109.35900000000001</v>
      </c>
    </row>
    <row r="4799" spans="1:14" x14ac:dyDescent="0.3">
      <c r="A4799" s="10" t="s">
        <v>5583</v>
      </c>
      <c r="B4799" s="11">
        <v>43357</v>
      </c>
      <c r="C4799" s="12" t="s">
        <v>3711</v>
      </c>
      <c r="D4799" s="12" t="s">
        <v>29</v>
      </c>
      <c r="E4799" s="12" t="s">
        <v>3</v>
      </c>
      <c r="F4799" s="12" t="s">
        <v>10</v>
      </c>
      <c r="G4799" s="12">
        <v>56.7</v>
      </c>
      <c r="H4799" s="12">
        <v>12</v>
      </c>
      <c r="I4799" s="12">
        <v>11.34</v>
      </c>
      <c r="J4799" s="13">
        <v>0.15</v>
      </c>
      <c r="K4799" s="12" t="str">
        <f t="shared" si="296"/>
        <v>September</v>
      </c>
      <c r="L4799" s="24">
        <f t="shared" si="297"/>
        <v>0.19999999999999998</v>
      </c>
      <c r="M4799" s="12">
        <f t="shared" si="298"/>
        <v>4.7250000000000005</v>
      </c>
      <c r="N4799" s="19">
        <f t="shared" si="299"/>
        <v>48.195</v>
      </c>
    </row>
    <row r="4800" spans="1:14" x14ac:dyDescent="0.3">
      <c r="A4800" s="10" t="s">
        <v>5584</v>
      </c>
      <c r="B4800" s="11">
        <v>43457</v>
      </c>
      <c r="C4800" s="12" t="s">
        <v>762</v>
      </c>
      <c r="D4800" s="12" t="s">
        <v>2</v>
      </c>
      <c r="E4800" s="12" t="s">
        <v>3</v>
      </c>
      <c r="F4800" s="12" t="s">
        <v>4</v>
      </c>
      <c r="G4800" s="12">
        <v>72.703999999999994</v>
      </c>
      <c r="H4800" s="12">
        <v>30</v>
      </c>
      <c r="I4800" s="12">
        <v>14.540800000000001</v>
      </c>
      <c r="J4800" s="13">
        <v>0.13</v>
      </c>
      <c r="K4800" s="12" t="str">
        <f t="shared" si="296"/>
        <v>December</v>
      </c>
      <c r="L4800" s="24">
        <f t="shared" si="297"/>
        <v>0.20000000000000004</v>
      </c>
      <c r="M4800" s="12">
        <f t="shared" si="298"/>
        <v>2.4234666666666667</v>
      </c>
      <c r="N4800" s="19">
        <f t="shared" si="299"/>
        <v>63.252479999999991</v>
      </c>
    </row>
    <row r="4801" spans="1:14" x14ac:dyDescent="0.3">
      <c r="A4801" s="10" t="s">
        <v>5585</v>
      </c>
      <c r="B4801" s="11">
        <v>42500</v>
      </c>
      <c r="C4801" s="12" t="s">
        <v>797</v>
      </c>
      <c r="D4801" s="12" t="s">
        <v>8</v>
      </c>
      <c r="E4801" s="12" t="s">
        <v>3</v>
      </c>
      <c r="F4801" s="12" t="s">
        <v>4</v>
      </c>
      <c r="G4801" s="12">
        <v>66.293999999999997</v>
      </c>
      <c r="H4801" s="12">
        <v>22</v>
      </c>
      <c r="I4801" s="12">
        <v>13.258800000000001</v>
      </c>
      <c r="J4801" s="13">
        <v>0.02</v>
      </c>
      <c r="K4801" s="12" t="str">
        <f t="shared" si="296"/>
        <v>May</v>
      </c>
      <c r="L4801" s="24">
        <f t="shared" si="297"/>
        <v>0.2</v>
      </c>
      <c r="M4801" s="12">
        <f t="shared" si="298"/>
        <v>3.013363636363636</v>
      </c>
      <c r="N4801" s="19">
        <f t="shared" si="299"/>
        <v>64.968119999999999</v>
      </c>
    </row>
    <row r="4802" spans="1:14" x14ac:dyDescent="0.3">
      <c r="A4802" s="10" t="s">
        <v>5586</v>
      </c>
      <c r="B4802" s="11">
        <v>42046</v>
      </c>
      <c r="C4802" s="12" t="s">
        <v>475</v>
      </c>
      <c r="D4802" s="12" t="s">
        <v>45</v>
      </c>
      <c r="E4802" s="12" t="s">
        <v>3</v>
      </c>
      <c r="F4802" s="12" t="s">
        <v>18</v>
      </c>
      <c r="G4802" s="12">
        <v>88.775999999999996</v>
      </c>
      <c r="H4802" s="12">
        <v>9</v>
      </c>
      <c r="I4802" s="12">
        <v>17.755199999999999</v>
      </c>
      <c r="J4802" s="13">
        <v>0.09</v>
      </c>
      <c r="K4802" s="12" t="str">
        <f t="shared" ref="K4802:K4865" si="300">TEXT(B4802,"mmmm")</f>
        <v>February</v>
      </c>
      <c r="L4802" s="24">
        <f t="shared" ref="L4802:L4865" si="301">I4802/G4802</f>
        <v>0.19999999999999998</v>
      </c>
      <c r="M4802" s="12">
        <f t="shared" ref="M4802:M4865" si="302">G4802/H4802</f>
        <v>9.863999999999999</v>
      </c>
      <c r="N4802" s="19">
        <f t="shared" ref="N4802:N4865" si="303">G4802-(G4802*J4802)</f>
        <v>80.786159999999995</v>
      </c>
    </row>
    <row r="4803" spans="1:14" x14ac:dyDescent="0.3">
      <c r="A4803" s="10" t="s">
        <v>5587</v>
      </c>
      <c r="B4803" s="11">
        <v>42757</v>
      </c>
      <c r="C4803" s="12" t="s">
        <v>1603</v>
      </c>
      <c r="D4803" s="12" t="s">
        <v>8</v>
      </c>
      <c r="E4803" s="12" t="s">
        <v>30</v>
      </c>
      <c r="F4803" s="12" t="s">
        <v>18</v>
      </c>
      <c r="G4803" s="12">
        <v>110.376</v>
      </c>
      <c r="H4803" s="12">
        <v>2</v>
      </c>
      <c r="I4803" s="12">
        <v>22.075199999999999</v>
      </c>
      <c r="J4803" s="13">
        <v>0.23</v>
      </c>
      <c r="K4803" s="12" t="str">
        <f t="shared" si="300"/>
        <v>January</v>
      </c>
      <c r="L4803" s="24">
        <f t="shared" si="301"/>
        <v>0.19999999999999998</v>
      </c>
      <c r="M4803" s="12">
        <f t="shared" si="302"/>
        <v>55.188000000000002</v>
      </c>
      <c r="N4803" s="19">
        <f t="shared" si="303"/>
        <v>84.989519999999999</v>
      </c>
    </row>
    <row r="4804" spans="1:14" x14ac:dyDescent="0.3">
      <c r="A4804" s="10" t="s">
        <v>5588</v>
      </c>
      <c r="B4804" s="11">
        <v>43411</v>
      </c>
      <c r="C4804" s="12" t="s">
        <v>2154</v>
      </c>
      <c r="D4804" s="12" t="s">
        <v>8</v>
      </c>
      <c r="E4804" s="12" t="s">
        <v>3</v>
      </c>
      <c r="F4804" s="12" t="s">
        <v>10</v>
      </c>
      <c r="G4804" s="12">
        <v>30.32</v>
      </c>
      <c r="H4804" s="12">
        <v>27</v>
      </c>
      <c r="I4804" s="12">
        <v>6.0640000000000001</v>
      </c>
      <c r="J4804" s="13">
        <v>0.09</v>
      </c>
      <c r="K4804" s="12" t="str">
        <f t="shared" si="300"/>
        <v>November</v>
      </c>
      <c r="L4804" s="24">
        <f t="shared" si="301"/>
        <v>0.2</v>
      </c>
      <c r="M4804" s="12">
        <f t="shared" si="302"/>
        <v>1.1229629629629629</v>
      </c>
      <c r="N4804" s="19">
        <f t="shared" si="303"/>
        <v>27.591200000000001</v>
      </c>
    </row>
    <row r="4805" spans="1:14" x14ac:dyDescent="0.3">
      <c r="A4805" s="10" t="s">
        <v>5589</v>
      </c>
      <c r="B4805" s="11">
        <v>43413</v>
      </c>
      <c r="C4805" s="12" t="s">
        <v>807</v>
      </c>
      <c r="D4805" s="12" t="s">
        <v>45</v>
      </c>
      <c r="E4805" s="12" t="s">
        <v>3</v>
      </c>
      <c r="F4805" s="12" t="s">
        <v>4</v>
      </c>
      <c r="G4805" s="12">
        <v>177.56800000000001</v>
      </c>
      <c r="H4805" s="12">
        <v>27</v>
      </c>
      <c r="I4805" s="12">
        <v>35.513599999999997</v>
      </c>
      <c r="J4805" s="13">
        <v>0.22</v>
      </c>
      <c r="K4805" s="12" t="str">
        <f t="shared" si="300"/>
        <v>November</v>
      </c>
      <c r="L4805" s="24">
        <f t="shared" si="301"/>
        <v>0.19999999999999996</v>
      </c>
      <c r="M4805" s="12">
        <f t="shared" si="302"/>
        <v>6.5765925925925934</v>
      </c>
      <c r="N4805" s="19">
        <f t="shared" si="303"/>
        <v>138.50304</v>
      </c>
    </row>
    <row r="4806" spans="1:14" x14ac:dyDescent="0.3">
      <c r="A4806" s="10" t="s">
        <v>5590</v>
      </c>
      <c r="B4806" s="11">
        <v>42789</v>
      </c>
      <c r="C4806" s="12" t="s">
        <v>489</v>
      </c>
      <c r="D4806" s="12" t="s">
        <v>8</v>
      </c>
      <c r="E4806" s="12" t="s">
        <v>9</v>
      </c>
      <c r="F4806" s="12" t="s">
        <v>10</v>
      </c>
      <c r="G4806" s="12">
        <v>57.576000000000001</v>
      </c>
      <c r="H4806" s="12">
        <v>23</v>
      </c>
      <c r="I4806" s="12">
        <v>11.5152</v>
      </c>
      <c r="J4806" s="13">
        <v>0.03</v>
      </c>
      <c r="K4806" s="12" t="str">
        <f t="shared" si="300"/>
        <v>February</v>
      </c>
      <c r="L4806" s="24">
        <f t="shared" si="301"/>
        <v>0.2</v>
      </c>
      <c r="M4806" s="12">
        <f t="shared" si="302"/>
        <v>2.503304347826087</v>
      </c>
      <c r="N4806" s="19">
        <f t="shared" si="303"/>
        <v>55.84872</v>
      </c>
    </row>
    <row r="4807" spans="1:14" x14ac:dyDescent="0.3">
      <c r="A4807" s="10" t="s">
        <v>5591</v>
      </c>
      <c r="B4807" s="11">
        <v>42757</v>
      </c>
      <c r="C4807" s="12" t="s">
        <v>2158</v>
      </c>
      <c r="D4807" s="12" t="s">
        <v>45</v>
      </c>
      <c r="E4807" s="12" t="s">
        <v>3</v>
      </c>
      <c r="F4807" s="12" t="s">
        <v>10</v>
      </c>
      <c r="G4807" s="12">
        <v>26.335999999999999</v>
      </c>
      <c r="H4807" s="12">
        <v>9</v>
      </c>
      <c r="I4807" s="12">
        <v>5.2671999999999999</v>
      </c>
      <c r="J4807" s="13">
        <v>0</v>
      </c>
      <c r="K4807" s="12" t="str">
        <f t="shared" si="300"/>
        <v>January</v>
      </c>
      <c r="L4807" s="24">
        <f t="shared" si="301"/>
        <v>0.2</v>
      </c>
      <c r="M4807" s="12">
        <f t="shared" si="302"/>
        <v>2.9262222222222221</v>
      </c>
      <c r="N4807" s="19">
        <f t="shared" si="303"/>
        <v>26.335999999999999</v>
      </c>
    </row>
    <row r="4808" spans="1:14" x14ac:dyDescent="0.3">
      <c r="A4808" s="10" t="s">
        <v>5592</v>
      </c>
      <c r="B4808" s="11">
        <v>42716</v>
      </c>
      <c r="C4808" s="12" t="s">
        <v>1880</v>
      </c>
      <c r="D4808" s="12" t="s">
        <v>45</v>
      </c>
      <c r="E4808" s="12" t="s">
        <v>3</v>
      </c>
      <c r="F4808" s="12" t="s">
        <v>4</v>
      </c>
      <c r="G4808" s="12">
        <v>166.5</v>
      </c>
      <c r="H4808" s="12">
        <v>25</v>
      </c>
      <c r="I4808" s="12">
        <v>33.299999999999997</v>
      </c>
      <c r="J4808" s="13">
        <v>0.14000000000000001</v>
      </c>
      <c r="K4808" s="12" t="str">
        <f t="shared" si="300"/>
        <v>December</v>
      </c>
      <c r="L4808" s="24">
        <f t="shared" si="301"/>
        <v>0.19999999999999998</v>
      </c>
      <c r="M4808" s="12">
        <f t="shared" si="302"/>
        <v>6.66</v>
      </c>
      <c r="N4808" s="19">
        <f t="shared" si="303"/>
        <v>143.19</v>
      </c>
    </row>
    <row r="4809" spans="1:14" x14ac:dyDescent="0.3">
      <c r="A4809" s="10" t="s">
        <v>5593</v>
      </c>
      <c r="B4809" s="11">
        <v>43037</v>
      </c>
      <c r="C4809" s="12" t="s">
        <v>369</v>
      </c>
      <c r="D4809" s="12" t="s">
        <v>8</v>
      </c>
      <c r="E4809" s="12" t="s">
        <v>3</v>
      </c>
      <c r="F4809" s="12" t="s">
        <v>10</v>
      </c>
      <c r="G4809" s="12">
        <v>11.744</v>
      </c>
      <c r="H4809" s="12">
        <v>19</v>
      </c>
      <c r="I4809" s="12">
        <v>2.3488000000000002</v>
      </c>
      <c r="J4809" s="13">
        <v>0.05</v>
      </c>
      <c r="K4809" s="12" t="str">
        <f t="shared" si="300"/>
        <v>October</v>
      </c>
      <c r="L4809" s="24">
        <f t="shared" si="301"/>
        <v>0.2</v>
      </c>
      <c r="M4809" s="12">
        <f t="shared" si="302"/>
        <v>0.61810526315789471</v>
      </c>
      <c r="N4809" s="19">
        <f t="shared" si="303"/>
        <v>11.1568</v>
      </c>
    </row>
    <row r="4810" spans="1:14" x14ac:dyDescent="0.3">
      <c r="A4810" s="10" t="s">
        <v>5594</v>
      </c>
      <c r="B4810" s="11">
        <v>43248</v>
      </c>
      <c r="C4810" s="12" t="s">
        <v>3174</v>
      </c>
      <c r="D4810" s="12" t="s">
        <v>8</v>
      </c>
      <c r="E4810" s="12" t="s">
        <v>9</v>
      </c>
      <c r="F4810" s="12" t="s">
        <v>4</v>
      </c>
      <c r="G4810" s="12">
        <v>247.44</v>
      </c>
      <c r="H4810" s="12">
        <v>17</v>
      </c>
      <c r="I4810" s="12">
        <v>49.488</v>
      </c>
      <c r="J4810" s="13">
        <v>0.1</v>
      </c>
      <c r="K4810" s="12" t="str">
        <f t="shared" si="300"/>
        <v>May</v>
      </c>
      <c r="L4810" s="24">
        <f t="shared" si="301"/>
        <v>0.2</v>
      </c>
      <c r="M4810" s="12">
        <f t="shared" si="302"/>
        <v>14.555294117647058</v>
      </c>
      <c r="N4810" s="19">
        <f t="shared" si="303"/>
        <v>222.696</v>
      </c>
    </row>
    <row r="4811" spans="1:14" x14ac:dyDescent="0.3">
      <c r="A4811" s="10" t="s">
        <v>5595</v>
      </c>
      <c r="B4811" s="11">
        <v>42359</v>
      </c>
      <c r="C4811" s="12" t="s">
        <v>2108</v>
      </c>
      <c r="D4811" s="12" t="s">
        <v>29</v>
      </c>
      <c r="E4811" s="12" t="s">
        <v>30</v>
      </c>
      <c r="F4811" s="12" t="s">
        <v>10</v>
      </c>
      <c r="G4811" s="12">
        <v>18.239999999999998</v>
      </c>
      <c r="H4811" s="12">
        <v>18</v>
      </c>
      <c r="I4811" s="12">
        <v>3.6480000000000001</v>
      </c>
      <c r="J4811" s="13">
        <v>0.21</v>
      </c>
      <c r="K4811" s="12" t="str">
        <f t="shared" si="300"/>
        <v>December</v>
      </c>
      <c r="L4811" s="24">
        <f t="shared" si="301"/>
        <v>0.2</v>
      </c>
      <c r="M4811" s="12">
        <f t="shared" si="302"/>
        <v>1.0133333333333332</v>
      </c>
      <c r="N4811" s="19">
        <f t="shared" si="303"/>
        <v>14.409599999999999</v>
      </c>
    </row>
    <row r="4812" spans="1:14" x14ac:dyDescent="0.3">
      <c r="A4812" s="10" t="s">
        <v>5596</v>
      </c>
      <c r="B4812" s="11">
        <v>43063</v>
      </c>
      <c r="C4812" s="12" t="s">
        <v>3047</v>
      </c>
      <c r="D4812" s="12" t="s">
        <v>29</v>
      </c>
      <c r="E4812" s="12" t="s">
        <v>30</v>
      </c>
      <c r="F4812" s="12" t="s">
        <v>10</v>
      </c>
      <c r="G4812" s="12">
        <v>25.35</v>
      </c>
      <c r="H4812" s="12">
        <v>3</v>
      </c>
      <c r="I4812" s="12">
        <v>5.07</v>
      </c>
      <c r="J4812" s="13">
        <v>0.22</v>
      </c>
      <c r="K4812" s="12" t="str">
        <f t="shared" si="300"/>
        <v>November</v>
      </c>
      <c r="L4812" s="24">
        <f t="shared" si="301"/>
        <v>0.2</v>
      </c>
      <c r="M4812" s="12">
        <f t="shared" si="302"/>
        <v>8.4500000000000011</v>
      </c>
      <c r="N4812" s="19">
        <f t="shared" si="303"/>
        <v>19.773000000000003</v>
      </c>
    </row>
    <row r="4813" spans="1:14" x14ac:dyDescent="0.3">
      <c r="A4813" s="10" t="s">
        <v>5597</v>
      </c>
      <c r="B4813" s="11">
        <v>42694</v>
      </c>
      <c r="C4813" s="12" t="s">
        <v>3773</v>
      </c>
      <c r="D4813" s="12" t="s">
        <v>8</v>
      </c>
      <c r="E4813" s="12" t="s">
        <v>30</v>
      </c>
      <c r="F4813" s="12" t="s">
        <v>10</v>
      </c>
      <c r="G4813" s="12">
        <v>119.04</v>
      </c>
      <c r="H4813" s="12">
        <v>2</v>
      </c>
      <c r="I4813" s="12">
        <v>23.808</v>
      </c>
      <c r="J4813" s="13">
        <v>0.19</v>
      </c>
      <c r="K4813" s="12" t="str">
        <f t="shared" si="300"/>
        <v>November</v>
      </c>
      <c r="L4813" s="24">
        <f t="shared" si="301"/>
        <v>0.19999999999999998</v>
      </c>
      <c r="M4813" s="12">
        <f t="shared" si="302"/>
        <v>59.52</v>
      </c>
      <c r="N4813" s="19">
        <f t="shared" si="303"/>
        <v>96.42240000000001</v>
      </c>
    </row>
    <row r="4814" spans="1:14" x14ac:dyDescent="0.3">
      <c r="A4814" s="10" t="s">
        <v>5598</v>
      </c>
      <c r="B4814" s="11">
        <v>43249</v>
      </c>
      <c r="C4814" s="12" t="s">
        <v>2806</v>
      </c>
      <c r="D4814" s="12" t="s">
        <v>45</v>
      </c>
      <c r="E4814" s="12" t="s">
        <v>3</v>
      </c>
      <c r="F4814" s="12" t="s">
        <v>10</v>
      </c>
      <c r="G4814" s="12">
        <v>43.41</v>
      </c>
      <c r="H4814" s="12">
        <v>30</v>
      </c>
      <c r="I4814" s="12">
        <v>8.6820000000000004</v>
      </c>
      <c r="J4814" s="13">
        <v>0.23</v>
      </c>
      <c r="K4814" s="12" t="str">
        <f t="shared" si="300"/>
        <v>May</v>
      </c>
      <c r="L4814" s="24">
        <f t="shared" si="301"/>
        <v>0.2</v>
      </c>
      <c r="M4814" s="12">
        <f t="shared" si="302"/>
        <v>1.4469999999999998</v>
      </c>
      <c r="N4814" s="19">
        <f t="shared" si="303"/>
        <v>33.425699999999999</v>
      </c>
    </row>
    <row r="4815" spans="1:14" x14ac:dyDescent="0.3">
      <c r="A4815" s="10" t="s">
        <v>5599</v>
      </c>
      <c r="B4815" s="11">
        <v>42047</v>
      </c>
      <c r="C4815" s="12" t="s">
        <v>1761</v>
      </c>
      <c r="D4815" s="12" t="s">
        <v>45</v>
      </c>
      <c r="E4815" s="12" t="s">
        <v>3</v>
      </c>
      <c r="F4815" s="12" t="s">
        <v>10</v>
      </c>
      <c r="G4815" s="12">
        <v>2.3940000000000001</v>
      </c>
      <c r="H4815" s="12">
        <v>8</v>
      </c>
      <c r="I4815" s="12">
        <v>0.4788</v>
      </c>
      <c r="J4815" s="13">
        <v>0.25</v>
      </c>
      <c r="K4815" s="12" t="str">
        <f t="shared" si="300"/>
        <v>February</v>
      </c>
      <c r="L4815" s="24">
        <f t="shared" si="301"/>
        <v>0.19999999999999998</v>
      </c>
      <c r="M4815" s="12">
        <f t="shared" si="302"/>
        <v>0.29925000000000002</v>
      </c>
      <c r="N4815" s="19">
        <f t="shared" si="303"/>
        <v>1.7955000000000001</v>
      </c>
    </row>
    <row r="4816" spans="1:14" x14ac:dyDescent="0.3">
      <c r="A4816" s="10" t="s">
        <v>5600</v>
      </c>
      <c r="B4816" s="11">
        <v>42189</v>
      </c>
      <c r="C4816" s="12" t="s">
        <v>299</v>
      </c>
      <c r="D4816" s="12" t="s">
        <v>45</v>
      </c>
      <c r="E4816" s="12" t="s">
        <v>30</v>
      </c>
      <c r="F4816" s="12" t="s">
        <v>10</v>
      </c>
      <c r="G4816" s="12">
        <v>58.32</v>
      </c>
      <c r="H4816" s="12">
        <v>24</v>
      </c>
      <c r="I4816" s="12">
        <v>11.664</v>
      </c>
      <c r="J4816" s="13">
        <v>0.25</v>
      </c>
      <c r="K4816" s="12" t="str">
        <f t="shared" si="300"/>
        <v>July</v>
      </c>
      <c r="L4816" s="24">
        <f t="shared" si="301"/>
        <v>0.19999999999999998</v>
      </c>
      <c r="M4816" s="12">
        <f t="shared" si="302"/>
        <v>2.4300000000000002</v>
      </c>
      <c r="N4816" s="19">
        <f t="shared" si="303"/>
        <v>43.74</v>
      </c>
    </row>
    <row r="4817" spans="1:14" x14ac:dyDescent="0.3">
      <c r="A4817" s="10" t="s">
        <v>5601</v>
      </c>
      <c r="B4817" s="11">
        <v>42591</v>
      </c>
      <c r="C4817" s="12" t="s">
        <v>323</v>
      </c>
      <c r="D4817" s="12" t="s">
        <v>45</v>
      </c>
      <c r="E4817" s="12" t="s">
        <v>9</v>
      </c>
      <c r="F4817" s="12" t="s">
        <v>4</v>
      </c>
      <c r="G4817" s="12">
        <v>21.36</v>
      </c>
      <c r="H4817" s="12">
        <v>22</v>
      </c>
      <c r="I4817" s="12">
        <v>4.2720000000000002</v>
      </c>
      <c r="J4817" s="13">
        <v>0.08</v>
      </c>
      <c r="K4817" s="12" t="str">
        <f t="shared" si="300"/>
        <v>August</v>
      </c>
      <c r="L4817" s="24">
        <f t="shared" si="301"/>
        <v>0.2</v>
      </c>
      <c r="M4817" s="12">
        <f t="shared" si="302"/>
        <v>0.97090909090909083</v>
      </c>
      <c r="N4817" s="19">
        <f t="shared" si="303"/>
        <v>19.651199999999999</v>
      </c>
    </row>
    <row r="4818" spans="1:14" x14ac:dyDescent="0.3">
      <c r="A4818" s="10" t="s">
        <v>5602</v>
      </c>
      <c r="B4818" s="11">
        <v>43352</v>
      </c>
      <c r="C4818" s="12" t="s">
        <v>470</v>
      </c>
      <c r="D4818" s="12" t="s">
        <v>8</v>
      </c>
      <c r="E4818" s="12" t="s">
        <v>9</v>
      </c>
      <c r="F4818" s="12" t="s">
        <v>10</v>
      </c>
      <c r="G4818" s="12">
        <v>9.8559999999999999</v>
      </c>
      <c r="H4818" s="12">
        <v>18</v>
      </c>
      <c r="I4818" s="12">
        <v>1.9712000000000001</v>
      </c>
      <c r="J4818" s="13">
        <v>0.18</v>
      </c>
      <c r="K4818" s="12" t="str">
        <f t="shared" si="300"/>
        <v>September</v>
      </c>
      <c r="L4818" s="24">
        <f t="shared" si="301"/>
        <v>0.2</v>
      </c>
      <c r="M4818" s="12">
        <f t="shared" si="302"/>
        <v>0.54755555555555557</v>
      </c>
      <c r="N4818" s="19">
        <f t="shared" si="303"/>
        <v>8.0819200000000002</v>
      </c>
    </row>
    <row r="4819" spans="1:14" x14ac:dyDescent="0.3">
      <c r="A4819" s="10" t="s">
        <v>5603</v>
      </c>
      <c r="B4819" s="11">
        <v>42530</v>
      </c>
      <c r="C4819" s="12" t="s">
        <v>1588</v>
      </c>
      <c r="D4819" s="12" t="s">
        <v>8</v>
      </c>
      <c r="E4819" s="12" t="s">
        <v>30</v>
      </c>
      <c r="F4819" s="12" t="s">
        <v>10</v>
      </c>
      <c r="G4819" s="12">
        <v>3.444</v>
      </c>
      <c r="H4819" s="12">
        <v>22</v>
      </c>
      <c r="I4819" s="12">
        <v>0.68879999999999997</v>
      </c>
      <c r="J4819" s="13">
        <v>0.05</v>
      </c>
      <c r="K4819" s="12" t="str">
        <f t="shared" si="300"/>
        <v>June</v>
      </c>
      <c r="L4819" s="24">
        <f t="shared" si="301"/>
        <v>0.19999999999999998</v>
      </c>
      <c r="M4819" s="12">
        <f t="shared" si="302"/>
        <v>0.15654545454545454</v>
      </c>
      <c r="N4819" s="19">
        <f t="shared" si="303"/>
        <v>3.2717999999999998</v>
      </c>
    </row>
    <row r="4820" spans="1:14" x14ac:dyDescent="0.3">
      <c r="A4820" s="10" t="s">
        <v>5604</v>
      </c>
      <c r="B4820" s="11">
        <v>43142</v>
      </c>
      <c r="C4820" s="12" t="s">
        <v>914</v>
      </c>
      <c r="D4820" s="12" t="s">
        <v>8</v>
      </c>
      <c r="E4820" s="12" t="s">
        <v>9</v>
      </c>
      <c r="F4820" s="12" t="s">
        <v>10</v>
      </c>
      <c r="G4820" s="12">
        <v>384.59199999999998</v>
      </c>
      <c r="H4820" s="12">
        <v>26</v>
      </c>
      <c r="I4820" s="12">
        <v>76.918400000000005</v>
      </c>
      <c r="J4820" s="13">
        <v>0.24</v>
      </c>
      <c r="K4820" s="12" t="str">
        <f t="shared" si="300"/>
        <v>February</v>
      </c>
      <c r="L4820" s="24">
        <f t="shared" si="301"/>
        <v>0.2</v>
      </c>
      <c r="M4820" s="12">
        <f t="shared" si="302"/>
        <v>14.792</v>
      </c>
      <c r="N4820" s="19">
        <f t="shared" si="303"/>
        <v>292.28992</v>
      </c>
    </row>
    <row r="4821" spans="1:14" x14ac:dyDescent="0.3">
      <c r="A4821" s="10" t="s">
        <v>5605</v>
      </c>
      <c r="B4821" s="11">
        <v>42457</v>
      </c>
      <c r="C4821" s="12" t="s">
        <v>2760</v>
      </c>
      <c r="D4821" s="12" t="s">
        <v>45</v>
      </c>
      <c r="E4821" s="12" t="s">
        <v>3</v>
      </c>
      <c r="F4821" s="12" t="s">
        <v>10</v>
      </c>
      <c r="G4821" s="12">
        <v>22.92</v>
      </c>
      <c r="H4821" s="12">
        <v>6</v>
      </c>
      <c r="I4821" s="12">
        <v>4.5839999999999996</v>
      </c>
      <c r="J4821" s="13">
        <v>0.18</v>
      </c>
      <c r="K4821" s="12" t="str">
        <f t="shared" si="300"/>
        <v>March</v>
      </c>
      <c r="L4821" s="24">
        <f t="shared" si="301"/>
        <v>0.19999999999999996</v>
      </c>
      <c r="M4821" s="12">
        <f t="shared" si="302"/>
        <v>3.8200000000000003</v>
      </c>
      <c r="N4821" s="19">
        <f t="shared" si="303"/>
        <v>18.794400000000003</v>
      </c>
    </row>
    <row r="4822" spans="1:14" x14ac:dyDescent="0.3">
      <c r="A4822" s="10" t="s">
        <v>5606</v>
      </c>
      <c r="B4822" s="11">
        <v>42595</v>
      </c>
      <c r="C4822" s="12" t="s">
        <v>966</v>
      </c>
      <c r="D4822" s="12" t="s">
        <v>45</v>
      </c>
      <c r="E4822" s="12" t="s">
        <v>3</v>
      </c>
      <c r="F4822" s="12" t="s">
        <v>10</v>
      </c>
      <c r="G4822" s="12">
        <v>11.36</v>
      </c>
      <c r="H4822" s="12">
        <v>28</v>
      </c>
      <c r="I4822" s="12">
        <v>2.2719999999999998</v>
      </c>
      <c r="J4822" s="13">
        <v>0.03</v>
      </c>
      <c r="K4822" s="12" t="str">
        <f t="shared" si="300"/>
        <v>August</v>
      </c>
      <c r="L4822" s="24">
        <f t="shared" si="301"/>
        <v>0.19999999999999998</v>
      </c>
      <c r="M4822" s="12">
        <f t="shared" si="302"/>
        <v>0.40571428571428569</v>
      </c>
      <c r="N4822" s="19">
        <f t="shared" si="303"/>
        <v>11.0192</v>
      </c>
    </row>
    <row r="4823" spans="1:14" x14ac:dyDescent="0.3">
      <c r="A4823" s="10" t="s">
        <v>5607</v>
      </c>
      <c r="B4823" s="11">
        <v>42709</v>
      </c>
      <c r="C4823" s="12" t="s">
        <v>702</v>
      </c>
      <c r="D4823" s="12" t="s">
        <v>2</v>
      </c>
      <c r="E4823" s="12" t="s">
        <v>3</v>
      </c>
      <c r="F4823" s="12" t="s">
        <v>10</v>
      </c>
      <c r="G4823" s="12">
        <v>14.592000000000001</v>
      </c>
      <c r="H4823" s="12">
        <v>1</v>
      </c>
      <c r="I4823" s="12">
        <v>2.9184000000000001</v>
      </c>
      <c r="J4823" s="13">
        <v>0.22</v>
      </c>
      <c r="K4823" s="12" t="str">
        <f t="shared" si="300"/>
        <v>December</v>
      </c>
      <c r="L4823" s="24">
        <f t="shared" si="301"/>
        <v>0.2</v>
      </c>
      <c r="M4823" s="12">
        <f t="shared" si="302"/>
        <v>14.592000000000001</v>
      </c>
      <c r="N4823" s="19">
        <f t="shared" si="303"/>
        <v>11.38176</v>
      </c>
    </row>
    <row r="4824" spans="1:14" x14ac:dyDescent="0.3">
      <c r="A4824" s="10" t="s">
        <v>5608</v>
      </c>
      <c r="B4824" s="11">
        <v>43304</v>
      </c>
      <c r="C4824" s="12" t="s">
        <v>4956</v>
      </c>
      <c r="D4824" s="12" t="s">
        <v>45</v>
      </c>
      <c r="E4824" s="12" t="s">
        <v>9</v>
      </c>
      <c r="F4824" s="12" t="s">
        <v>10</v>
      </c>
      <c r="G4824" s="12">
        <v>41.4</v>
      </c>
      <c r="H4824" s="12">
        <v>3</v>
      </c>
      <c r="I4824" s="12">
        <v>8.2799999999999994</v>
      </c>
      <c r="J4824" s="13">
        <v>0.16</v>
      </c>
      <c r="K4824" s="12" t="str">
        <f t="shared" si="300"/>
        <v>July</v>
      </c>
      <c r="L4824" s="24">
        <f t="shared" si="301"/>
        <v>0.19999999999999998</v>
      </c>
      <c r="M4824" s="12">
        <f t="shared" si="302"/>
        <v>13.799999999999999</v>
      </c>
      <c r="N4824" s="19">
        <f t="shared" si="303"/>
        <v>34.775999999999996</v>
      </c>
    </row>
    <row r="4825" spans="1:14" x14ac:dyDescent="0.3">
      <c r="A4825" s="10" t="s">
        <v>5609</v>
      </c>
      <c r="B4825" s="11">
        <v>43002</v>
      </c>
      <c r="C4825" s="12" t="s">
        <v>526</v>
      </c>
      <c r="D4825" s="12" t="s">
        <v>45</v>
      </c>
      <c r="E4825" s="12" t="s">
        <v>9</v>
      </c>
      <c r="F4825" s="12" t="s">
        <v>10</v>
      </c>
      <c r="G4825" s="12">
        <v>442.37200000000001</v>
      </c>
      <c r="H4825" s="12">
        <v>6</v>
      </c>
      <c r="I4825" s="12">
        <v>88.474400000000003</v>
      </c>
      <c r="J4825" s="13">
        <v>0.2</v>
      </c>
      <c r="K4825" s="12" t="str">
        <f t="shared" si="300"/>
        <v>September</v>
      </c>
      <c r="L4825" s="24">
        <f t="shared" si="301"/>
        <v>0.2</v>
      </c>
      <c r="M4825" s="12">
        <f t="shared" si="302"/>
        <v>73.728666666666669</v>
      </c>
      <c r="N4825" s="19">
        <f t="shared" si="303"/>
        <v>353.89760000000001</v>
      </c>
    </row>
    <row r="4826" spans="1:14" x14ac:dyDescent="0.3">
      <c r="A4826" s="10" t="s">
        <v>5610</v>
      </c>
      <c r="B4826" s="11">
        <v>43225</v>
      </c>
      <c r="C4826" s="12" t="s">
        <v>1857</v>
      </c>
      <c r="D4826" s="12" t="s">
        <v>2</v>
      </c>
      <c r="E4826" s="12" t="s">
        <v>9</v>
      </c>
      <c r="F4826" s="12" t="s">
        <v>10</v>
      </c>
      <c r="G4826" s="12">
        <v>34.5</v>
      </c>
      <c r="H4826" s="12">
        <v>13</v>
      </c>
      <c r="I4826" s="12">
        <v>6.9</v>
      </c>
      <c r="J4826" s="13">
        <v>0.17</v>
      </c>
      <c r="K4826" s="12" t="str">
        <f t="shared" si="300"/>
        <v>May</v>
      </c>
      <c r="L4826" s="24">
        <f t="shared" si="301"/>
        <v>0.2</v>
      </c>
      <c r="M4826" s="12">
        <f t="shared" si="302"/>
        <v>2.6538461538461537</v>
      </c>
      <c r="N4826" s="19">
        <f t="shared" si="303"/>
        <v>28.634999999999998</v>
      </c>
    </row>
    <row r="4827" spans="1:14" x14ac:dyDescent="0.3">
      <c r="A4827" s="10" t="s">
        <v>5611</v>
      </c>
      <c r="B4827" s="11">
        <v>42896</v>
      </c>
      <c r="C4827" s="12" t="s">
        <v>329</v>
      </c>
      <c r="D4827" s="12" t="s">
        <v>8</v>
      </c>
      <c r="E4827" s="12" t="s">
        <v>3</v>
      </c>
      <c r="F4827" s="12" t="s">
        <v>10</v>
      </c>
      <c r="G4827" s="12">
        <v>28.85</v>
      </c>
      <c r="H4827" s="12">
        <v>25</v>
      </c>
      <c r="I4827" s="12">
        <v>5.77</v>
      </c>
      <c r="J4827" s="13">
        <v>0.11</v>
      </c>
      <c r="K4827" s="12" t="str">
        <f t="shared" si="300"/>
        <v>June</v>
      </c>
      <c r="L4827" s="24">
        <f t="shared" si="301"/>
        <v>0.19999999999999998</v>
      </c>
      <c r="M4827" s="12">
        <f t="shared" si="302"/>
        <v>1.1540000000000001</v>
      </c>
      <c r="N4827" s="19">
        <f t="shared" si="303"/>
        <v>25.676500000000001</v>
      </c>
    </row>
    <row r="4828" spans="1:14" x14ac:dyDescent="0.3">
      <c r="A4828" s="10" t="s">
        <v>5612</v>
      </c>
      <c r="B4828" s="11">
        <v>42074</v>
      </c>
      <c r="C4828" s="12" t="s">
        <v>885</v>
      </c>
      <c r="D4828" s="12" t="s">
        <v>8</v>
      </c>
      <c r="E4828" s="12" t="s">
        <v>3</v>
      </c>
      <c r="F4828" s="12" t="s">
        <v>10</v>
      </c>
      <c r="G4828" s="12">
        <v>3.488</v>
      </c>
      <c r="H4828" s="12">
        <v>1</v>
      </c>
      <c r="I4828" s="12">
        <v>0.6976</v>
      </c>
      <c r="J4828" s="13">
        <v>0.08</v>
      </c>
      <c r="K4828" s="12" t="str">
        <f t="shared" si="300"/>
        <v>March</v>
      </c>
      <c r="L4828" s="24">
        <f t="shared" si="301"/>
        <v>0.2</v>
      </c>
      <c r="M4828" s="12">
        <f t="shared" si="302"/>
        <v>3.488</v>
      </c>
      <c r="N4828" s="19">
        <f t="shared" si="303"/>
        <v>3.2089599999999998</v>
      </c>
    </row>
    <row r="4829" spans="1:14" x14ac:dyDescent="0.3">
      <c r="A4829" s="10" t="s">
        <v>5613</v>
      </c>
      <c r="B4829" s="11">
        <v>42379</v>
      </c>
      <c r="C4829" s="12" t="s">
        <v>277</v>
      </c>
      <c r="D4829" s="12" t="s">
        <v>2</v>
      </c>
      <c r="E4829" s="12" t="s">
        <v>30</v>
      </c>
      <c r="F4829" s="12" t="s">
        <v>18</v>
      </c>
      <c r="G4829" s="12">
        <v>311.98</v>
      </c>
      <c r="H4829" s="12">
        <v>16</v>
      </c>
      <c r="I4829" s="12">
        <v>62.396000000000001</v>
      </c>
      <c r="J4829" s="13">
        <v>0.17</v>
      </c>
      <c r="K4829" s="12" t="str">
        <f t="shared" si="300"/>
        <v>January</v>
      </c>
      <c r="L4829" s="24">
        <f t="shared" si="301"/>
        <v>0.19999999999999998</v>
      </c>
      <c r="M4829" s="12">
        <f t="shared" si="302"/>
        <v>19.498750000000001</v>
      </c>
      <c r="N4829" s="19">
        <f t="shared" si="303"/>
        <v>258.9434</v>
      </c>
    </row>
    <row r="4830" spans="1:14" x14ac:dyDescent="0.3">
      <c r="A4830" s="10" t="s">
        <v>5614</v>
      </c>
      <c r="B4830" s="11">
        <v>43143</v>
      </c>
      <c r="C4830" s="12" t="s">
        <v>628</v>
      </c>
      <c r="D4830" s="12" t="s">
        <v>29</v>
      </c>
      <c r="E4830" s="12" t="s">
        <v>9</v>
      </c>
      <c r="F4830" s="12" t="s">
        <v>18</v>
      </c>
      <c r="G4830" s="12">
        <v>39.991999999999997</v>
      </c>
      <c r="H4830" s="12">
        <v>3</v>
      </c>
      <c r="I4830" s="12">
        <v>7.9984000000000002</v>
      </c>
      <c r="J4830" s="13">
        <v>0.08</v>
      </c>
      <c r="K4830" s="12" t="str">
        <f t="shared" si="300"/>
        <v>February</v>
      </c>
      <c r="L4830" s="24">
        <f t="shared" si="301"/>
        <v>0.2</v>
      </c>
      <c r="M4830" s="12">
        <f t="shared" si="302"/>
        <v>13.330666666666666</v>
      </c>
      <c r="N4830" s="19">
        <f t="shared" si="303"/>
        <v>36.792639999999999</v>
      </c>
    </row>
    <row r="4831" spans="1:14" x14ac:dyDescent="0.3">
      <c r="A4831" s="10" t="s">
        <v>5615</v>
      </c>
      <c r="B4831" s="11">
        <v>43416</v>
      </c>
      <c r="C4831" s="12" t="s">
        <v>547</v>
      </c>
      <c r="D4831" s="12" t="s">
        <v>8</v>
      </c>
      <c r="E4831" s="12" t="s">
        <v>9</v>
      </c>
      <c r="F4831" s="12" t="s">
        <v>18</v>
      </c>
      <c r="G4831" s="12">
        <v>116.312</v>
      </c>
      <c r="H4831" s="12">
        <v>12</v>
      </c>
      <c r="I4831" s="12">
        <v>23.2624</v>
      </c>
      <c r="J4831" s="13">
        <v>0.02</v>
      </c>
      <c r="K4831" s="12" t="str">
        <f t="shared" si="300"/>
        <v>November</v>
      </c>
      <c r="L4831" s="24">
        <f t="shared" si="301"/>
        <v>0.2</v>
      </c>
      <c r="M4831" s="12">
        <f t="shared" si="302"/>
        <v>9.6926666666666659</v>
      </c>
      <c r="N4831" s="19">
        <f t="shared" si="303"/>
        <v>113.98576</v>
      </c>
    </row>
    <row r="4832" spans="1:14" x14ac:dyDescent="0.3">
      <c r="A4832" s="10" t="s">
        <v>5616</v>
      </c>
      <c r="B4832" s="11">
        <v>42933</v>
      </c>
      <c r="C4832" s="12" t="s">
        <v>2821</v>
      </c>
      <c r="D4832" s="12" t="s">
        <v>45</v>
      </c>
      <c r="E4832" s="12" t="s">
        <v>3</v>
      </c>
      <c r="F4832" s="12" t="s">
        <v>4</v>
      </c>
      <c r="G4832" s="12">
        <v>12.42</v>
      </c>
      <c r="H4832" s="12">
        <v>15</v>
      </c>
      <c r="I4832" s="12">
        <v>2.484</v>
      </c>
      <c r="J4832" s="13">
        <v>0.19</v>
      </c>
      <c r="K4832" s="12" t="str">
        <f t="shared" si="300"/>
        <v>July</v>
      </c>
      <c r="L4832" s="24">
        <f t="shared" si="301"/>
        <v>0.2</v>
      </c>
      <c r="M4832" s="12">
        <f t="shared" si="302"/>
        <v>0.82799999999999996</v>
      </c>
      <c r="N4832" s="19">
        <f t="shared" si="303"/>
        <v>10.0602</v>
      </c>
    </row>
    <row r="4833" spans="1:14" x14ac:dyDescent="0.3">
      <c r="A4833" s="10" t="s">
        <v>5617</v>
      </c>
      <c r="B4833" s="11">
        <v>43439</v>
      </c>
      <c r="C4833" s="12" t="s">
        <v>329</v>
      </c>
      <c r="D4833" s="12" t="s">
        <v>8</v>
      </c>
      <c r="E4833" s="12" t="s">
        <v>3</v>
      </c>
      <c r="F4833" s="12" t="s">
        <v>10</v>
      </c>
      <c r="G4833" s="12">
        <v>5.9039999999999999</v>
      </c>
      <c r="H4833" s="12">
        <v>25</v>
      </c>
      <c r="I4833" s="12">
        <v>1.1808000000000001</v>
      </c>
      <c r="J4833" s="13">
        <v>0.05</v>
      </c>
      <c r="K4833" s="12" t="str">
        <f t="shared" si="300"/>
        <v>December</v>
      </c>
      <c r="L4833" s="24">
        <f t="shared" si="301"/>
        <v>0.2</v>
      </c>
      <c r="M4833" s="12">
        <f t="shared" si="302"/>
        <v>0.23616000000000001</v>
      </c>
      <c r="N4833" s="19">
        <f t="shared" si="303"/>
        <v>5.6087999999999996</v>
      </c>
    </row>
    <row r="4834" spans="1:14" x14ac:dyDescent="0.3">
      <c r="A4834" s="10" t="s">
        <v>5618</v>
      </c>
      <c r="B4834" s="11">
        <v>42694</v>
      </c>
      <c r="C4834" s="12" t="s">
        <v>2240</v>
      </c>
      <c r="D4834" s="12" t="s">
        <v>8</v>
      </c>
      <c r="E4834" s="12" t="s">
        <v>3</v>
      </c>
      <c r="F4834" s="12" t="s">
        <v>4</v>
      </c>
      <c r="G4834" s="12">
        <v>63.823999999999998</v>
      </c>
      <c r="H4834" s="12">
        <v>2</v>
      </c>
      <c r="I4834" s="12">
        <v>12.764799999999999</v>
      </c>
      <c r="J4834" s="13">
        <v>0.17</v>
      </c>
      <c r="K4834" s="12" t="str">
        <f t="shared" si="300"/>
        <v>November</v>
      </c>
      <c r="L4834" s="24">
        <f t="shared" si="301"/>
        <v>0.19999999999999998</v>
      </c>
      <c r="M4834" s="12">
        <f t="shared" si="302"/>
        <v>31.911999999999999</v>
      </c>
      <c r="N4834" s="19">
        <f t="shared" si="303"/>
        <v>52.97392</v>
      </c>
    </row>
    <row r="4835" spans="1:14" x14ac:dyDescent="0.3">
      <c r="A4835" s="10" t="s">
        <v>5619</v>
      </c>
      <c r="B4835" s="11">
        <v>43002</v>
      </c>
      <c r="C4835" s="12" t="s">
        <v>2483</v>
      </c>
      <c r="D4835" s="12" t="s">
        <v>45</v>
      </c>
      <c r="E4835" s="12" t="s">
        <v>9</v>
      </c>
      <c r="F4835" s="12" t="s">
        <v>10</v>
      </c>
      <c r="G4835" s="12">
        <v>304.89999999999998</v>
      </c>
      <c r="H4835" s="12">
        <v>5</v>
      </c>
      <c r="I4835" s="12">
        <v>60.98</v>
      </c>
      <c r="J4835" s="13">
        <v>7.0000000000000007E-2</v>
      </c>
      <c r="K4835" s="12" t="str">
        <f t="shared" si="300"/>
        <v>September</v>
      </c>
      <c r="L4835" s="24">
        <f t="shared" si="301"/>
        <v>0.2</v>
      </c>
      <c r="M4835" s="12">
        <f t="shared" si="302"/>
        <v>60.98</v>
      </c>
      <c r="N4835" s="19">
        <f t="shared" si="303"/>
        <v>283.55699999999996</v>
      </c>
    </row>
    <row r="4836" spans="1:14" x14ac:dyDescent="0.3">
      <c r="A4836" s="10" t="s">
        <v>5620</v>
      </c>
      <c r="B4836" s="11">
        <v>43029</v>
      </c>
      <c r="C4836" s="12" t="s">
        <v>323</v>
      </c>
      <c r="D4836" s="12" t="s">
        <v>45</v>
      </c>
      <c r="E4836" s="12" t="s">
        <v>9</v>
      </c>
      <c r="F4836" s="12" t="s">
        <v>4</v>
      </c>
      <c r="G4836" s="12">
        <v>661.17600000000004</v>
      </c>
      <c r="H4836" s="12">
        <v>11</v>
      </c>
      <c r="I4836" s="12">
        <v>132.23519999999999</v>
      </c>
      <c r="J4836" s="13">
        <v>0.2</v>
      </c>
      <c r="K4836" s="12" t="str">
        <f t="shared" si="300"/>
        <v>October</v>
      </c>
      <c r="L4836" s="24">
        <f t="shared" si="301"/>
        <v>0.19999999999999998</v>
      </c>
      <c r="M4836" s="12">
        <f t="shared" si="302"/>
        <v>60.106909090909092</v>
      </c>
      <c r="N4836" s="19">
        <f t="shared" si="303"/>
        <v>528.94080000000008</v>
      </c>
    </row>
    <row r="4837" spans="1:14" x14ac:dyDescent="0.3">
      <c r="A4837" s="10" t="s">
        <v>5621</v>
      </c>
      <c r="B4837" s="11">
        <v>43032</v>
      </c>
      <c r="C4837" s="12" t="s">
        <v>1288</v>
      </c>
      <c r="D4837" s="12" t="s">
        <v>45</v>
      </c>
      <c r="E4837" s="12" t="s">
        <v>30</v>
      </c>
      <c r="F4837" s="12" t="s">
        <v>18</v>
      </c>
      <c r="G4837" s="12">
        <v>239.976</v>
      </c>
      <c r="H4837" s="12">
        <v>17</v>
      </c>
      <c r="I4837" s="12">
        <v>47.995199999999997</v>
      </c>
      <c r="J4837" s="13">
        <v>0.09</v>
      </c>
      <c r="K4837" s="12" t="str">
        <f t="shared" si="300"/>
        <v>October</v>
      </c>
      <c r="L4837" s="24">
        <f t="shared" si="301"/>
        <v>0.19999999999999998</v>
      </c>
      <c r="M4837" s="12">
        <f t="shared" si="302"/>
        <v>14.116235294117647</v>
      </c>
      <c r="N4837" s="19">
        <f t="shared" si="303"/>
        <v>218.37816000000001</v>
      </c>
    </row>
    <row r="4838" spans="1:14" x14ac:dyDescent="0.3">
      <c r="A4838" s="10" t="s">
        <v>5622</v>
      </c>
      <c r="B4838" s="11">
        <v>42223</v>
      </c>
      <c r="C4838" s="12" t="s">
        <v>646</v>
      </c>
      <c r="D4838" s="12" t="s">
        <v>45</v>
      </c>
      <c r="E4838" s="12" t="s">
        <v>9</v>
      </c>
      <c r="F4838" s="12" t="s">
        <v>4</v>
      </c>
      <c r="G4838" s="12">
        <v>502.488</v>
      </c>
      <c r="H4838" s="12">
        <v>25</v>
      </c>
      <c r="I4838" s="12">
        <v>100.49760000000001</v>
      </c>
      <c r="J4838" s="13">
        <v>0.12</v>
      </c>
      <c r="K4838" s="12" t="str">
        <f t="shared" si="300"/>
        <v>August</v>
      </c>
      <c r="L4838" s="24">
        <f t="shared" si="301"/>
        <v>0.2</v>
      </c>
      <c r="M4838" s="12">
        <f t="shared" si="302"/>
        <v>20.099519999999998</v>
      </c>
      <c r="N4838" s="19">
        <f t="shared" si="303"/>
        <v>442.18943999999999</v>
      </c>
    </row>
    <row r="4839" spans="1:14" x14ac:dyDescent="0.3">
      <c r="A4839" s="10" t="s">
        <v>5623</v>
      </c>
      <c r="B4839" s="11">
        <v>42442</v>
      </c>
      <c r="C4839" s="12" t="s">
        <v>1440</v>
      </c>
      <c r="D4839" s="12" t="s">
        <v>45</v>
      </c>
      <c r="E4839" s="12" t="s">
        <v>30</v>
      </c>
      <c r="F4839" s="12" t="s">
        <v>4</v>
      </c>
      <c r="G4839" s="12">
        <v>915.13599999999997</v>
      </c>
      <c r="H4839" s="12">
        <v>23</v>
      </c>
      <c r="I4839" s="12">
        <v>183.02719999999999</v>
      </c>
      <c r="J4839" s="13">
        <v>0.22</v>
      </c>
      <c r="K4839" s="12" t="str">
        <f t="shared" si="300"/>
        <v>March</v>
      </c>
      <c r="L4839" s="24">
        <f t="shared" si="301"/>
        <v>0.2</v>
      </c>
      <c r="M4839" s="12">
        <f t="shared" si="302"/>
        <v>39.788521739130431</v>
      </c>
      <c r="N4839" s="19">
        <f t="shared" si="303"/>
        <v>713.80607999999995</v>
      </c>
    </row>
    <row r="4840" spans="1:14" x14ac:dyDescent="0.3">
      <c r="A4840" s="10" t="s">
        <v>5624</v>
      </c>
      <c r="B4840" s="11">
        <v>43143</v>
      </c>
      <c r="C4840" s="12" t="s">
        <v>897</v>
      </c>
      <c r="D4840" s="12" t="s">
        <v>8</v>
      </c>
      <c r="E4840" s="12" t="s">
        <v>3</v>
      </c>
      <c r="F4840" s="12" t="s">
        <v>4</v>
      </c>
      <c r="G4840" s="12">
        <v>701.96</v>
      </c>
      <c r="H4840" s="12">
        <v>20</v>
      </c>
      <c r="I4840" s="12">
        <v>140.392</v>
      </c>
      <c r="J4840" s="13">
        <v>0.14000000000000001</v>
      </c>
      <c r="K4840" s="12" t="str">
        <f t="shared" si="300"/>
        <v>February</v>
      </c>
      <c r="L4840" s="24">
        <f t="shared" si="301"/>
        <v>0.19999999999999998</v>
      </c>
      <c r="M4840" s="12">
        <f t="shared" si="302"/>
        <v>35.097999999999999</v>
      </c>
      <c r="N4840" s="19">
        <f t="shared" si="303"/>
        <v>603.68560000000002</v>
      </c>
    </row>
    <row r="4841" spans="1:14" x14ac:dyDescent="0.3">
      <c r="A4841" s="10" t="s">
        <v>5625</v>
      </c>
      <c r="B4841" s="11">
        <v>42482</v>
      </c>
      <c r="C4841" s="12" t="s">
        <v>3059</v>
      </c>
      <c r="D4841" s="12" t="s">
        <v>45</v>
      </c>
      <c r="E4841" s="12" t="s">
        <v>3</v>
      </c>
      <c r="F4841" s="12" t="s">
        <v>18</v>
      </c>
      <c r="G4841" s="12">
        <v>88.775999999999996</v>
      </c>
      <c r="H4841" s="12">
        <v>26</v>
      </c>
      <c r="I4841" s="12">
        <v>17.755199999999999</v>
      </c>
      <c r="J4841" s="13">
        <v>0.23</v>
      </c>
      <c r="K4841" s="12" t="str">
        <f t="shared" si="300"/>
        <v>April</v>
      </c>
      <c r="L4841" s="24">
        <f t="shared" si="301"/>
        <v>0.19999999999999998</v>
      </c>
      <c r="M4841" s="12">
        <f t="shared" si="302"/>
        <v>3.4144615384615382</v>
      </c>
      <c r="N4841" s="19">
        <f t="shared" si="303"/>
        <v>68.357519999999994</v>
      </c>
    </row>
    <row r="4842" spans="1:14" x14ac:dyDescent="0.3">
      <c r="A4842" s="10" t="s">
        <v>5626</v>
      </c>
      <c r="B4842" s="11">
        <v>42263</v>
      </c>
      <c r="C4842" s="12" t="s">
        <v>2715</v>
      </c>
      <c r="D4842" s="12" t="s">
        <v>45</v>
      </c>
      <c r="E4842" s="12" t="s">
        <v>9</v>
      </c>
      <c r="F4842" s="12" t="s">
        <v>10</v>
      </c>
      <c r="G4842" s="12">
        <v>33.552</v>
      </c>
      <c r="H4842" s="12">
        <v>6</v>
      </c>
      <c r="I4842" s="12">
        <v>6.7103999999999999</v>
      </c>
      <c r="J4842" s="13">
        <v>0.25</v>
      </c>
      <c r="K4842" s="12" t="str">
        <f t="shared" si="300"/>
        <v>September</v>
      </c>
      <c r="L4842" s="24">
        <f t="shared" si="301"/>
        <v>0.2</v>
      </c>
      <c r="M4842" s="12">
        <f t="shared" si="302"/>
        <v>5.5919999999999996</v>
      </c>
      <c r="N4842" s="19">
        <f t="shared" si="303"/>
        <v>25.164000000000001</v>
      </c>
    </row>
    <row r="4843" spans="1:14" x14ac:dyDescent="0.3">
      <c r="A4843" s="10" t="s">
        <v>5627</v>
      </c>
      <c r="B4843" s="11">
        <v>42366</v>
      </c>
      <c r="C4843" s="12" t="s">
        <v>1197</v>
      </c>
      <c r="D4843" s="12" t="s">
        <v>2</v>
      </c>
      <c r="E4843" s="12" t="s">
        <v>9</v>
      </c>
      <c r="F4843" s="12" t="s">
        <v>10</v>
      </c>
      <c r="G4843" s="12">
        <v>1737.18</v>
      </c>
      <c r="H4843" s="12">
        <v>7</v>
      </c>
      <c r="I4843" s="12">
        <v>347.43599999999998</v>
      </c>
      <c r="J4843" s="13">
        <v>0.1</v>
      </c>
      <c r="K4843" s="12" t="str">
        <f t="shared" si="300"/>
        <v>December</v>
      </c>
      <c r="L4843" s="24">
        <f t="shared" si="301"/>
        <v>0.19999999999999998</v>
      </c>
      <c r="M4843" s="12">
        <f t="shared" si="302"/>
        <v>248.16857142857143</v>
      </c>
      <c r="N4843" s="19">
        <f t="shared" si="303"/>
        <v>1563.462</v>
      </c>
    </row>
    <row r="4844" spans="1:14" x14ac:dyDescent="0.3">
      <c r="A4844" s="10" t="s">
        <v>5628</v>
      </c>
      <c r="B4844" s="11">
        <v>42298</v>
      </c>
      <c r="C4844" s="12" t="s">
        <v>878</v>
      </c>
      <c r="D4844" s="12" t="s">
        <v>29</v>
      </c>
      <c r="E4844" s="12" t="s">
        <v>9</v>
      </c>
      <c r="F4844" s="12" t="s">
        <v>10</v>
      </c>
      <c r="G4844" s="12">
        <v>36.36</v>
      </c>
      <c r="H4844" s="12">
        <v>12</v>
      </c>
      <c r="I4844" s="12">
        <v>7.2720000000000002</v>
      </c>
      <c r="J4844" s="13">
        <v>0.02</v>
      </c>
      <c r="K4844" s="12" t="str">
        <f t="shared" si="300"/>
        <v>October</v>
      </c>
      <c r="L4844" s="24">
        <f t="shared" si="301"/>
        <v>0.2</v>
      </c>
      <c r="M4844" s="12">
        <f t="shared" si="302"/>
        <v>3.03</v>
      </c>
      <c r="N4844" s="19">
        <f t="shared" si="303"/>
        <v>35.632799999999996</v>
      </c>
    </row>
    <row r="4845" spans="1:14" x14ac:dyDescent="0.3">
      <c r="A4845" s="10" t="s">
        <v>5629</v>
      </c>
      <c r="B4845" s="11">
        <v>43434</v>
      </c>
      <c r="C4845" s="12" t="s">
        <v>2865</v>
      </c>
      <c r="D4845" s="12" t="s">
        <v>8</v>
      </c>
      <c r="E4845" s="12" t="s">
        <v>30</v>
      </c>
      <c r="F4845" s="12" t="s">
        <v>4</v>
      </c>
      <c r="G4845" s="12">
        <v>25.83</v>
      </c>
      <c r="H4845" s="12">
        <v>13</v>
      </c>
      <c r="I4845" s="12">
        <v>5.1660000000000004</v>
      </c>
      <c r="J4845" s="13">
        <v>0.16</v>
      </c>
      <c r="K4845" s="12" t="str">
        <f t="shared" si="300"/>
        <v>November</v>
      </c>
      <c r="L4845" s="24">
        <f t="shared" si="301"/>
        <v>0.20000000000000004</v>
      </c>
      <c r="M4845" s="12">
        <f t="shared" si="302"/>
        <v>1.9869230769230768</v>
      </c>
      <c r="N4845" s="19">
        <f t="shared" si="303"/>
        <v>21.697199999999999</v>
      </c>
    </row>
    <row r="4846" spans="1:14" x14ac:dyDescent="0.3">
      <c r="A4846" s="10" t="s">
        <v>5630</v>
      </c>
      <c r="B4846" s="11">
        <v>42161</v>
      </c>
      <c r="C4846" s="12" t="s">
        <v>3289</v>
      </c>
      <c r="D4846" s="12" t="s">
        <v>45</v>
      </c>
      <c r="E4846" s="12" t="s">
        <v>3</v>
      </c>
      <c r="F4846" s="12" t="s">
        <v>10</v>
      </c>
      <c r="G4846" s="12">
        <v>24.588000000000001</v>
      </c>
      <c r="H4846" s="12">
        <v>3</v>
      </c>
      <c r="I4846" s="12">
        <v>4.9176000000000002</v>
      </c>
      <c r="J4846" s="13">
        <v>0.22</v>
      </c>
      <c r="K4846" s="12" t="str">
        <f t="shared" si="300"/>
        <v>June</v>
      </c>
      <c r="L4846" s="24">
        <f t="shared" si="301"/>
        <v>0.2</v>
      </c>
      <c r="M4846" s="12">
        <f t="shared" si="302"/>
        <v>8.1959999999999997</v>
      </c>
      <c r="N4846" s="19">
        <f t="shared" si="303"/>
        <v>19.178640000000001</v>
      </c>
    </row>
    <row r="4847" spans="1:14" x14ac:dyDescent="0.3">
      <c r="A4847" s="10" t="s">
        <v>5631</v>
      </c>
      <c r="B4847" s="11">
        <v>43427</v>
      </c>
      <c r="C4847" s="12" t="s">
        <v>393</v>
      </c>
      <c r="D4847" s="12" t="s">
        <v>8</v>
      </c>
      <c r="E4847" s="12" t="s">
        <v>3</v>
      </c>
      <c r="F4847" s="12" t="s">
        <v>18</v>
      </c>
      <c r="G4847" s="12">
        <v>195.96</v>
      </c>
      <c r="H4847" s="12">
        <v>11</v>
      </c>
      <c r="I4847" s="12">
        <v>39.192</v>
      </c>
      <c r="J4847" s="13">
        <v>0.01</v>
      </c>
      <c r="K4847" s="12" t="str">
        <f t="shared" si="300"/>
        <v>November</v>
      </c>
      <c r="L4847" s="24">
        <f t="shared" si="301"/>
        <v>0.19999999999999998</v>
      </c>
      <c r="M4847" s="12">
        <f t="shared" si="302"/>
        <v>17.814545454545456</v>
      </c>
      <c r="N4847" s="19">
        <f t="shared" si="303"/>
        <v>194.00040000000001</v>
      </c>
    </row>
    <row r="4848" spans="1:14" x14ac:dyDescent="0.3">
      <c r="A4848" s="10" t="s">
        <v>5632</v>
      </c>
      <c r="B4848" s="11">
        <v>43269</v>
      </c>
      <c r="C4848" s="12" t="s">
        <v>238</v>
      </c>
      <c r="D4848" s="12" t="s">
        <v>8</v>
      </c>
      <c r="E4848" s="12" t="s">
        <v>30</v>
      </c>
      <c r="F4848" s="12" t="s">
        <v>10</v>
      </c>
      <c r="G4848" s="12">
        <v>74.352000000000004</v>
      </c>
      <c r="H4848" s="12">
        <v>13</v>
      </c>
      <c r="I4848" s="12">
        <v>14.8704</v>
      </c>
      <c r="J4848" s="13">
        <v>0.23</v>
      </c>
      <c r="K4848" s="12" t="str">
        <f t="shared" si="300"/>
        <v>June</v>
      </c>
      <c r="L4848" s="24">
        <f t="shared" si="301"/>
        <v>0.19999999999999998</v>
      </c>
      <c r="M4848" s="12">
        <f t="shared" si="302"/>
        <v>5.719384615384616</v>
      </c>
      <c r="N4848" s="19">
        <f t="shared" si="303"/>
        <v>57.251040000000003</v>
      </c>
    </row>
    <row r="4849" spans="1:14" x14ac:dyDescent="0.3">
      <c r="A4849" s="10" t="s">
        <v>5633</v>
      </c>
      <c r="B4849" s="11">
        <v>43225</v>
      </c>
      <c r="C4849" s="12" t="s">
        <v>2008</v>
      </c>
      <c r="D4849" s="12" t="s">
        <v>45</v>
      </c>
      <c r="E4849" s="12" t="s">
        <v>3</v>
      </c>
      <c r="F4849" s="12" t="s">
        <v>10</v>
      </c>
      <c r="G4849" s="12">
        <v>6.68</v>
      </c>
      <c r="H4849" s="12">
        <v>22</v>
      </c>
      <c r="I4849" s="12">
        <v>1.3360000000000001</v>
      </c>
      <c r="J4849" s="13">
        <v>0.23</v>
      </c>
      <c r="K4849" s="12" t="str">
        <f t="shared" si="300"/>
        <v>May</v>
      </c>
      <c r="L4849" s="24">
        <f t="shared" si="301"/>
        <v>0.2</v>
      </c>
      <c r="M4849" s="12">
        <f t="shared" si="302"/>
        <v>0.30363636363636365</v>
      </c>
      <c r="N4849" s="19">
        <f t="shared" si="303"/>
        <v>5.1435999999999993</v>
      </c>
    </row>
    <row r="4850" spans="1:14" x14ac:dyDescent="0.3">
      <c r="A4850" s="10" t="s">
        <v>5634</v>
      </c>
      <c r="B4850" s="11">
        <v>42836</v>
      </c>
      <c r="C4850" s="12" t="s">
        <v>4516</v>
      </c>
      <c r="D4850" s="12" t="s">
        <v>8</v>
      </c>
      <c r="E4850" s="12" t="s">
        <v>9</v>
      </c>
      <c r="F4850" s="12" t="s">
        <v>10</v>
      </c>
      <c r="G4850" s="12">
        <v>17.584</v>
      </c>
      <c r="H4850" s="12">
        <v>27</v>
      </c>
      <c r="I4850" s="12">
        <v>3.5167999999999999</v>
      </c>
      <c r="J4850" s="13">
        <v>0.01</v>
      </c>
      <c r="K4850" s="12" t="str">
        <f t="shared" si="300"/>
        <v>April</v>
      </c>
      <c r="L4850" s="24">
        <f t="shared" si="301"/>
        <v>0.2</v>
      </c>
      <c r="M4850" s="12">
        <f t="shared" si="302"/>
        <v>0.6512592592592592</v>
      </c>
      <c r="N4850" s="19">
        <f t="shared" si="303"/>
        <v>17.408159999999999</v>
      </c>
    </row>
    <row r="4851" spans="1:14" x14ac:dyDescent="0.3">
      <c r="A4851" s="10" t="s">
        <v>5635</v>
      </c>
      <c r="B4851" s="11">
        <v>42317</v>
      </c>
      <c r="C4851" s="12" t="s">
        <v>4858</v>
      </c>
      <c r="D4851" s="12" t="s">
        <v>45</v>
      </c>
      <c r="E4851" s="12" t="s">
        <v>3</v>
      </c>
      <c r="F4851" s="12" t="s">
        <v>4</v>
      </c>
      <c r="G4851" s="12">
        <v>127.95</v>
      </c>
      <c r="H4851" s="12">
        <v>10</v>
      </c>
      <c r="I4851" s="12">
        <v>25.59</v>
      </c>
      <c r="J4851" s="13">
        <v>0.16</v>
      </c>
      <c r="K4851" s="12" t="str">
        <f t="shared" si="300"/>
        <v>November</v>
      </c>
      <c r="L4851" s="24">
        <f t="shared" si="301"/>
        <v>0.19999999999999998</v>
      </c>
      <c r="M4851" s="12">
        <f t="shared" si="302"/>
        <v>12.795</v>
      </c>
      <c r="N4851" s="19">
        <f t="shared" si="303"/>
        <v>107.47800000000001</v>
      </c>
    </row>
    <row r="4852" spans="1:14" x14ac:dyDescent="0.3">
      <c r="A4852" s="10" t="s">
        <v>5636</v>
      </c>
      <c r="B4852" s="11">
        <v>43147</v>
      </c>
      <c r="C4852" s="12" t="s">
        <v>870</v>
      </c>
      <c r="D4852" s="12" t="s">
        <v>45</v>
      </c>
      <c r="E4852" s="12" t="s">
        <v>9</v>
      </c>
      <c r="F4852" s="12" t="s">
        <v>10</v>
      </c>
      <c r="G4852" s="12">
        <v>579.51</v>
      </c>
      <c r="H4852" s="12">
        <v>5</v>
      </c>
      <c r="I4852" s="12">
        <v>115.902</v>
      </c>
      <c r="J4852" s="13">
        <v>0.25</v>
      </c>
      <c r="K4852" s="12" t="str">
        <f t="shared" si="300"/>
        <v>February</v>
      </c>
      <c r="L4852" s="24">
        <f t="shared" si="301"/>
        <v>0.2</v>
      </c>
      <c r="M4852" s="12">
        <f t="shared" si="302"/>
        <v>115.902</v>
      </c>
      <c r="N4852" s="19">
        <f t="shared" si="303"/>
        <v>434.63249999999999</v>
      </c>
    </row>
    <row r="4853" spans="1:14" x14ac:dyDescent="0.3">
      <c r="A4853" s="10" t="s">
        <v>5637</v>
      </c>
      <c r="B4853" s="11">
        <v>42332</v>
      </c>
      <c r="C4853" s="12" t="s">
        <v>870</v>
      </c>
      <c r="D4853" s="12" t="s">
        <v>45</v>
      </c>
      <c r="E4853" s="12" t="s">
        <v>9</v>
      </c>
      <c r="F4853" s="12" t="s">
        <v>10</v>
      </c>
      <c r="G4853" s="12">
        <v>151.91999999999999</v>
      </c>
      <c r="H4853" s="12">
        <v>29</v>
      </c>
      <c r="I4853" s="12">
        <v>30.384</v>
      </c>
      <c r="J4853" s="13">
        <v>0.19</v>
      </c>
      <c r="K4853" s="12" t="str">
        <f t="shared" si="300"/>
        <v>November</v>
      </c>
      <c r="L4853" s="24">
        <f t="shared" si="301"/>
        <v>0.2</v>
      </c>
      <c r="M4853" s="12">
        <f t="shared" si="302"/>
        <v>5.2386206896551721</v>
      </c>
      <c r="N4853" s="19">
        <f t="shared" si="303"/>
        <v>123.05519999999999</v>
      </c>
    </row>
    <row r="4854" spans="1:14" x14ac:dyDescent="0.3">
      <c r="A4854" s="10" t="s">
        <v>5638</v>
      </c>
      <c r="B4854" s="11">
        <v>43429</v>
      </c>
      <c r="C4854" s="12" t="s">
        <v>2064</v>
      </c>
      <c r="D4854" s="12" t="s">
        <v>8</v>
      </c>
      <c r="E4854" s="12" t="s">
        <v>9</v>
      </c>
      <c r="F4854" s="12" t="s">
        <v>18</v>
      </c>
      <c r="G4854" s="12">
        <v>39.96</v>
      </c>
      <c r="H4854" s="12">
        <v>30</v>
      </c>
      <c r="I4854" s="12">
        <v>7.992</v>
      </c>
      <c r="J4854" s="13">
        <v>0.11</v>
      </c>
      <c r="K4854" s="12" t="str">
        <f t="shared" si="300"/>
        <v>November</v>
      </c>
      <c r="L4854" s="24">
        <f t="shared" si="301"/>
        <v>0.19999999999999998</v>
      </c>
      <c r="M4854" s="12">
        <f t="shared" si="302"/>
        <v>1.3320000000000001</v>
      </c>
      <c r="N4854" s="19">
        <f t="shared" si="303"/>
        <v>35.564399999999999</v>
      </c>
    </row>
    <row r="4855" spans="1:14" x14ac:dyDescent="0.3">
      <c r="A4855" s="10" t="s">
        <v>5639</v>
      </c>
      <c r="B4855" s="11">
        <v>43371</v>
      </c>
      <c r="C4855" s="12" t="s">
        <v>460</v>
      </c>
      <c r="D4855" s="12" t="s">
        <v>45</v>
      </c>
      <c r="E4855" s="12" t="s">
        <v>9</v>
      </c>
      <c r="F4855" s="12" t="s">
        <v>10</v>
      </c>
      <c r="G4855" s="12">
        <v>10.368</v>
      </c>
      <c r="H4855" s="12">
        <v>30</v>
      </c>
      <c r="I4855" s="12">
        <v>2.0735999999999999</v>
      </c>
      <c r="J4855" s="13">
        <v>0.11</v>
      </c>
      <c r="K4855" s="12" t="str">
        <f t="shared" si="300"/>
        <v>September</v>
      </c>
      <c r="L4855" s="24">
        <f t="shared" si="301"/>
        <v>0.19999999999999998</v>
      </c>
      <c r="M4855" s="12">
        <f t="shared" si="302"/>
        <v>0.34560000000000002</v>
      </c>
      <c r="N4855" s="19">
        <f t="shared" si="303"/>
        <v>9.2275200000000002</v>
      </c>
    </row>
    <row r="4856" spans="1:14" x14ac:dyDescent="0.3">
      <c r="A4856" s="10" t="s">
        <v>5640</v>
      </c>
      <c r="B4856" s="11">
        <v>42290</v>
      </c>
      <c r="C4856" s="12" t="s">
        <v>933</v>
      </c>
      <c r="D4856" s="12" t="s">
        <v>45</v>
      </c>
      <c r="E4856" s="12" t="s">
        <v>9</v>
      </c>
      <c r="F4856" s="12" t="s">
        <v>10</v>
      </c>
      <c r="G4856" s="12">
        <v>7.7519999999999998</v>
      </c>
      <c r="H4856" s="12">
        <v>11</v>
      </c>
      <c r="I4856" s="12">
        <v>1.5504</v>
      </c>
      <c r="J4856" s="13">
        <v>0.21</v>
      </c>
      <c r="K4856" s="12" t="str">
        <f t="shared" si="300"/>
        <v>October</v>
      </c>
      <c r="L4856" s="24">
        <f t="shared" si="301"/>
        <v>0.2</v>
      </c>
      <c r="M4856" s="12">
        <f t="shared" si="302"/>
        <v>0.70472727272727276</v>
      </c>
      <c r="N4856" s="19">
        <f t="shared" si="303"/>
        <v>6.1240800000000002</v>
      </c>
    </row>
    <row r="4857" spans="1:14" x14ac:dyDescent="0.3">
      <c r="A4857" s="10" t="s">
        <v>5641</v>
      </c>
      <c r="B4857" s="11">
        <v>42069</v>
      </c>
      <c r="C4857" s="12" t="s">
        <v>616</v>
      </c>
      <c r="D4857" s="12" t="s">
        <v>2</v>
      </c>
      <c r="E4857" s="12" t="s">
        <v>30</v>
      </c>
      <c r="F4857" s="12" t="s">
        <v>10</v>
      </c>
      <c r="G4857" s="12">
        <v>15.28</v>
      </c>
      <c r="H4857" s="12">
        <v>6</v>
      </c>
      <c r="I4857" s="12">
        <v>3.056</v>
      </c>
      <c r="J4857" s="13">
        <v>0.13</v>
      </c>
      <c r="K4857" s="12" t="str">
        <f t="shared" si="300"/>
        <v>March</v>
      </c>
      <c r="L4857" s="24">
        <f t="shared" si="301"/>
        <v>0.2</v>
      </c>
      <c r="M4857" s="12">
        <f t="shared" si="302"/>
        <v>2.5466666666666664</v>
      </c>
      <c r="N4857" s="19">
        <f t="shared" si="303"/>
        <v>13.2936</v>
      </c>
    </row>
    <row r="4858" spans="1:14" x14ac:dyDescent="0.3">
      <c r="A4858" s="10" t="s">
        <v>5642</v>
      </c>
      <c r="B4858" s="11">
        <v>42172</v>
      </c>
      <c r="C4858" s="12" t="s">
        <v>2471</v>
      </c>
      <c r="D4858" s="12" t="s">
        <v>45</v>
      </c>
      <c r="E4858" s="12" t="s">
        <v>3</v>
      </c>
      <c r="F4858" s="12" t="s">
        <v>18</v>
      </c>
      <c r="G4858" s="12">
        <v>65.97</v>
      </c>
      <c r="H4858" s="12">
        <v>13</v>
      </c>
      <c r="I4858" s="12">
        <v>13.194000000000001</v>
      </c>
      <c r="J4858" s="13">
        <v>0.14000000000000001</v>
      </c>
      <c r="K4858" s="12" t="str">
        <f t="shared" si="300"/>
        <v>June</v>
      </c>
      <c r="L4858" s="24">
        <f t="shared" si="301"/>
        <v>0.2</v>
      </c>
      <c r="M4858" s="12">
        <f t="shared" si="302"/>
        <v>5.0746153846153845</v>
      </c>
      <c r="N4858" s="19">
        <f t="shared" si="303"/>
        <v>56.734200000000001</v>
      </c>
    </row>
    <row r="4859" spans="1:14" x14ac:dyDescent="0.3">
      <c r="A4859" s="10" t="s">
        <v>5643</v>
      </c>
      <c r="B4859" s="11">
        <v>42672</v>
      </c>
      <c r="C4859" s="12" t="s">
        <v>861</v>
      </c>
      <c r="D4859" s="12" t="s">
        <v>29</v>
      </c>
      <c r="E4859" s="12" t="s">
        <v>9</v>
      </c>
      <c r="F4859" s="12" t="s">
        <v>10</v>
      </c>
      <c r="G4859" s="12">
        <v>33.4</v>
      </c>
      <c r="H4859" s="12">
        <v>20</v>
      </c>
      <c r="I4859" s="12">
        <v>6.68</v>
      </c>
      <c r="J4859" s="13">
        <v>7.0000000000000007E-2</v>
      </c>
      <c r="K4859" s="12" t="str">
        <f t="shared" si="300"/>
        <v>October</v>
      </c>
      <c r="L4859" s="24">
        <f t="shared" si="301"/>
        <v>0.2</v>
      </c>
      <c r="M4859" s="12">
        <f t="shared" si="302"/>
        <v>1.67</v>
      </c>
      <c r="N4859" s="19">
        <f t="shared" si="303"/>
        <v>31.061999999999998</v>
      </c>
    </row>
    <row r="4860" spans="1:14" x14ac:dyDescent="0.3">
      <c r="A4860" s="10" t="s">
        <v>5644</v>
      </c>
      <c r="B4860" s="11">
        <v>42024</v>
      </c>
      <c r="C4860" s="12" t="s">
        <v>682</v>
      </c>
      <c r="D4860" s="12" t="s">
        <v>8</v>
      </c>
      <c r="E4860" s="12" t="s">
        <v>3</v>
      </c>
      <c r="F4860" s="12" t="s">
        <v>10</v>
      </c>
      <c r="G4860" s="12">
        <v>13.98</v>
      </c>
      <c r="H4860" s="12">
        <v>1</v>
      </c>
      <c r="I4860" s="12">
        <v>2.7959999999999998</v>
      </c>
      <c r="J4860" s="13">
        <v>0.11</v>
      </c>
      <c r="K4860" s="12" t="str">
        <f t="shared" si="300"/>
        <v>January</v>
      </c>
      <c r="L4860" s="24">
        <f t="shared" si="301"/>
        <v>0.19999999999999998</v>
      </c>
      <c r="M4860" s="12">
        <f t="shared" si="302"/>
        <v>13.98</v>
      </c>
      <c r="N4860" s="19">
        <f t="shared" si="303"/>
        <v>12.4422</v>
      </c>
    </row>
    <row r="4861" spans="1:14" x14ac:dyDescent="0.3">
      <c r="A4861" s="10" t="s">
        <v>5645</v>
      </c>
      <c r="B4861" s="11">
        <v>42315</v>
      </c>
      <c r="C4861" s="12" t="s">
        <v>4158</v>
      </c>
      <c r="D4861" s="12" t="s">
        <v>2</v>
      </c>
      <c r="E4861" s="12" t="s">
        <v>3</v>
      </c>
      <c r="F4861" s="12" t="s">
        <v>10</v>
      </c>
      <c r="G4861" s="12">
        <v>49.12</v>
      </c>
      <c r="H4861" s="12">
        <v>28</v>
      </c>
      <c r="I4861" s="12">
        <v>9.8239999999999998</v>
      </c>
      <c r="J4861" s="13">
        <v>0.15</v>
      </c>
      <c r="K4861" s="12" t="str">
        <f t="shared" si="300"/>
        <v>November</v>
      </c>
      <c r="L4861" s="24">
        <f t="shared" si="301"/>
        <v>0.2</v>
      </c>
      <c r="M4861" s="12">
        <f t="shared" si="302"/>
        <v>1.7542857142857142</v>
      </c>
      <c r="N4861" s="19">
        <f t="shared" si="303"/>
        <v>41.751999999999995</v>
      </c>
    </row>
    <row r="4862" spans="1:14" x14ac:dyDescent="0.3">
      <c r="A4862" s="10" t="s">
        <v>5646</v>
      </c>
      <c r="B4862" s="11">
        <v>42977</v>
      </c>
      <c r="C4862" s="12" t="s">
        <v>3958</v>
      </c>
      <c r="D4862" s="12" t="s">
        <v>45</v>
      </c>
      <c r="E4862" s="12" t="s">
        <v>3</v>
      </c>
      <c r="F4862" s="12" t="s">
        <v>4</v>
      </c>
      <c r="G4862" s="12">
        <v>47.04</v>
      </c>
      <c r="H4862" s="12">
        <v>30</v>
      </c>
      <c r="I4862" s="12">
        <v>9.4079999999999995</v>
      </c>
      <c r="J4862" s="13">
        <v>0.08</v>
      </c>
      <c r="K4862" s="12" t="str">
        <f t="shared" si="300"/>
        <v>August</v>
      </c>
      <c r="L4862" s="24">
        <f t="shared" si="301"/>
        <v>0.19999999999999998</v>
      </c>
      <c r="M4862" s="12">
        <f t="shared" si="302"/>
        <v>1.5680000000000001</v>
      </c>
      <c r="N4862" s="19">
        <f t="shared" si="303"/>
        <v>43.276800000000001</v>
      </c>
    </row>
    <row r="4863" spans="1:14" x14ac:dyDescent="0.3">
      <c r="A4863" s="10" t="s">
        <v>5647</v>
      </c>
      <c r="B4863" s="11">
        <v>43230</v>
      </c>
      <c r="C4863" s="12" t="s">
        <v>1979</v>
      </c>
      <c r="D4863" s="12" t="s">
        <v>45</v>
      </c>
      <c r="E4863" s="12" t="s">
        <v>9</v>
      </c>
      <c r="F4863" s="12" t="s">
        <v>18</v>
      </c>
      <c r="G4863" s="12">
        <v>87.8</v>
      </c>
      <c r="H4863" s="12">
        <v>8</v>
      </c>
      <c r="I4863" s="12">
        <v>17.559999999999999</v>
      </c>
      <c r="J4863" s="13">
        <v>0.12</v>
      </c>
      <c r="K4863" s="12" t="str">
        <f t="shared" si="300"/>
        <v>May</v>
      </c>
      <c r="L4863" s="24">
        <f t="shared" si="301"/>
        <v>0.19999999999999998</v>
      </c>
      <c r="M4863" s="12">
        <f t="shared" si="302"/>
        <v>10.975</v>
      </c>
      <c r="N4863" s="19">
        <f t="shared" si="303"/>
        <v>77.263999999999996</v>
      </c>
    </row>
    <row r="4864" spans="1:14" x14ac:dyDescent="0.3">
      <c r="A4864" s="10" t="s">
        <v>5648</v>
      </c>
      <c r="B4864" s="11">
        <v>43100</v>
      </c>
      <c r="C4864" s="12" t="s">
        <v>2471</v>
      </c>
      <c r="D4864" s="12" t="s">
        <v>45</v>
      </c>
      <c r="E4864" s="12" t="s">
        <v>3</v>
      </c>
      <c r="F4864" s="12" t="s">
        <v>10</v>
      </c>
      <c r="G4864" s="12">
        <v>156.512</v>
      </c>
      <c r="H4864" s="12">
        <v>16</v>
      </c>
      <c r="I4864" s="12">
        <v>31.302399999999999</v>
      </c>
      <c r="J4864" s="13">
        <v>0.13</v>
      </c>
      <c r="K4864" s="12" t="str">
        <f t="shared" si="300"/>
        <v>December</v>
      </c>
      <c r="L4864" s="24">
        <f t="shared" si="301"/>
        <v>0.19999999999999998</v>
      </c>
      <c r="M4864" s="12">
        <f t="shared" si="302"/>
        <v>9.782</v>
      </c>
      <c r="N4864" s="19">
        <f t="shared" si="303"/>
        <v>136.16543999999999</v>
      </c>
    </row>
    <row r="4865" spans="1:14" x14ac:dyDescent="0.3">
      <c r="A4865" s="10" t="s">
        <v>5649</v>
      </c>
      <c r="B4865" s="11">
        <v>42554</v>
      </c>
      <c r="C4865" s="12" t="s">
        <v>3630</v>
      </c>
      <c r="D4865" s="12" t="s">
        <v>8</v>
      </c>
      <c r="E4865" s="12" t="s">
        <v>30</v>
      </c>
      <c r="F4865" s="12" t="s">
        <v>18</v>
      </c>
      <c r="G4865" s="12">
        <v>119.85</v>
      </c>
      <c r="H4865" s="12">
        <v>30</v>
      </c>
      <c r="I4865" s="12">
        <v>23.97</v>
      </c>
      <c r="J4865" s="13">
        <v>0</v>
      </c>
      <c r="K4865" s="12" t="str">
        <f t="shared" si="300"/>
        <v>July</v>
      </c>
      <c r="L4865" s="24">
        <f t="shared" si="301"/>
        <v>0.2</v>
      </c>
      <c r="M4865" s="12">
        <f t="shared" si="302"/>
        <v>3.9949999999999997</v>
      </c>
      <c r="N4865" s="19">
        <f t="shared" si="303"/>
        <v>119.85</v>
      </c>
    </row>
    <row r="4866" spans="1:14" x14ac:dyDescent="0.3">
      <c r="A4866" s="10" t="s">
        <v>5650</v>
      </c>
      <c r="B4866" s="11">
        <v>43393</v>
      </c>
      <c r="C4866" s="12" t="s">
        <v>156</v>
      </c>
      <c r="D4866" s="12" t="s">
        <v>29</v>
      </c>
      <c r="E4866" s="12" t="s">
        <v>30</v>
      </c>
      <c r="F4866" s="12" t="s">
        <v>10</v>
      </c>
      <c r="G4866" s="12">
        <v>24.55</v>
      </c>
      <c r="H4866" s="12">
        <v>18</v>
      </c>
      <c r="I4866" s="12">
        <v>4.91</v>
      </c>
      <c r="J4866" s="13">
        <v>0.18</v>
      </c>
      <c r="K4866" s="12" t="str">
        <f t="shared" ref="K4866:K4929" si="304">TEXT(B4866,"mmmm")</f>
        <v>October</v>
      </c>
      <c r="L4866" s="24">
        <f t="shared" ref="L4866:L4929" si="305">I4866/G4866</f>
        <v>0.2</v>
      </c>
      <c r="M4866" s="12">
        <f t="shared" ref="M4866:M4929" si="306">G4866/H4866</f>
        <v>1.3638888888888889</v>
      </c>
      <c r="N4866" s="19">
        <f t="shared" ref="N4866:N4929" si="307">G4866-(G4866*J4866)</f>
        <v>20.131</v>
      </c>
    </row>
    <row r="4867" spans="1:14" x14ac:dyDescent="0.3">
      <c r="A4867" s="10" t="s">
        <v>5651</v>
      </c>
      <c r="B4867" s="11">
        <v>42374</v>
      </c>
      <c r="C4867" s="12" t="s">
        <v>475</v>
      </c>
      <c r="D4867" s="12" t="s">
        <v>45</v>
      </c>
      <c r="E4867" s="12" t="s">
        <v>3</v>
      </c>
      <c r="F4867" s="12" t="s">
        <v>10</v>
      </c>
      <c r="G4867" s="12">
        <v>12.176</v>
      </c>
      <c r="H4867" s="12">
        <v>7</v>
      </c>
      <c r="I4867" s="12">
        <v>2.4352</v>
      </c>
      <c r="J4867" s="13">
        <v>0.02</v>
      </c>
      <c r="K4867" s="12" t="str">
        <f t="shared" si="304"/>
        <v>January</v>
      </c>
      <c r="L4867" s="24">
        <f t="shared" si="305"/>
        <v>0.2</v>
      </c>
      <c r="M4867" s="12">
        <f t="shared" si="306"/>
        <v>1.7394285714285715</v>
      </c>
      <c r="N4867" s="19">
        <f t="shared" si="307"/>
        <v>11.93248</v>
      </c>
    </row>
    <row r="4868" spans="1:14" x14ac:dyDescent="0.3">
      <c r="A4868" s="10" t="s">
        <v>5652</v>
      </c>
      <c r="B4868" s="11">
        <v>43168</v>
      </c>
      <c r="C4868" s="12" t="s">
        <v>534</v>
      </c>
      <c r="D4868" s="12" t="s">
        <v>8</v>
      </c>
      <c r="E4868" s="12" t="s">
        <v>3</v>
      </c>
      <c r="F4868" s="12" t="s">
        <v>4</v>
      </c>
      <c r="G4868" s="12">
        <v>108.4</v>
      </c>
      <c r="H4868" s="12">
        <v>2</v>
      </c>
      <c r="I4868" s="12">
        <v>21.68</v>
      </c>
      <c r="J4868" s="13">
        <v>7.0000000000000007E-2</v>
      </c>
      <c r="K4868" s="12" t="str">
        <f t="shared" si="304"/>
        <v>March</v>
      </c>
      <c r="L4868" s="24">
        <f t="shared" si="305"/>
        <v>0.19999999999999998</v>
      </c>
      <c r="M4868" s="12">
        <f t="shared" si="306"/>
        <v>54.2</v>
      </c>
      <c r="N4868" s="19">
        <f t="shared" si="307"/>
        <v>100.81200000000001</v>
      </c>
    </row>
    <row r="4869" spans="1:14" x14ac:dyDescent="0.3">
      <c r="A4869" s="10" t="s">
        <v>5653</v>
      </c>
      <c r="B4869" s="11">
        <v>43170</v>
      </c>
      <c r="C4869" s="12" t="s">
        <v>3548</v>
      </c>
      <c r="D4869" s="12" t="s">
        <v>8</v>
      </c>
      <c r="E4869" s="12" t="s">
        <v>9</v>
      </c>
      <c r="F4869" s="12" t="s">
        <v>18</v>
      </c>
      <c r="G4869" s="12">
        <v>361.37599999999998</v>
      </c>
      <c r="H4869" s="12">
        <v>9</v>
      </c>
      <c r="I4869" s="12">
        <v>72.275199999999998</v>
      </c>
      <c r="J4869" s="13">
        <v>0.24</v>
      </c>
      <c r="K4869" s="12" t="str">
        <f t="shared" si="304"/>
        <v>March</v>
      </c>
      <c r="L4869" s="24">
        <f t="shared" si="305"/>
        <v>0.2</v>
      </c>
      <c r="M4869" s="12">
        <f t="shared" si="306"/>
        <v>40.152888888888889</v>
      </c>
      <c r="N4869" s="19">
        <f t="shared" si="307"/>
        <v>274.64576</v>
      </c>
    </row>
    <row r="4870" spans="1:14" x14ac:dyDescent="0.3">
      <c r="A4870" s="10" t="s">
        <v>5654</v>
      </c>
      <c r="B4870" s="11">
        <v>42626</v>
      </c>
      <c r="C4870" s="12" t="s">
        <v>3569</v>
      </c>
      <c r="D4870" s="12" t="s">
        <v>2</v>
      </c>
      <c r="E4870" s="12" t="s">
        <v>3</v>
      </c>
      <c r="F4870" s="12" t="s">
        <v>10</v>
      </c>
      <c r="G4870" s="12">
        <v>2.4119999999999999</v>
      </c>
      <c r="H4870" s="12">
        <v>4</v>
      </c>
      <c r="I4870" s="12">
        <v>0.4824</v>
      </c>
      <c r="J4870" s="13">
        <v>0.22</v>
      </c>
      <c r="K4870" s="12" t="str">
        <f t="shared" si="304"/>
        <v>September</v>
      </c>
      <c r="L4870" s="24">
        <f t="shared" si="305"/>
        <v>0.2</v>
      </c>
      <c r="M4870" s="12">
        <f t="shared" si="306"/>
        <v>0.60299999999999998</v>
      </c>
      <c r="N4870" s="19">
        <f t="shared" si="307"/>
        <v>1.8813599999999999</v>
      </c>
    </row>
    <row r="4871" spans="1:14" x14ac:dyDescent="0.3">
      <c r="A4871" s="10" t="s">
        <v>5655</v>
      </c>
      <c r="B4871" s="11">
        <v>42530</v>
      </c>
      <c r="C4871" s="12" t="s">
        <v>107</v>
      </c>
      <c r="D4871" s="12" t="s">
        <v>8</v>
      </c>
      <c r="E4871" s="12" t="s">
        <v>9</v>
      </c>
      <c r="F4871" s="12" t="s">
        <v>10</v>
      </c>
      <c r="G4871" s="12">
        <v>8.39</v>
      </c>
      <c r="H4871" s="12">
        <v>22</v>
      </c>
      <c r="I4871" s="12">
        <v>1.6779999999999999</v>
      </c>
      <c r="J4871" s="13">
        <v>0.16</v>
      </c>
      <c r="K4871" s="12" t="str">
        <f t="shared" si="304"/>
        <v>June</v>
      </c>
      <c r="L4871" s="24">
        <f t="shared" si="305"/>
        <v>0.19999999999999998</v>
      </c>
      <c r="M4871" s="12">
        <f t="shared" si="306"/>
        <v>0.3813636363636364</v>
      </c>
      <c r="N4871" s="19">
        <f t="shared" si="307"/>
        <v>7.047600000000001</v>
      </c>
    </row>
    <row r="4872" spans="1:14" x14ac:dyDescent="0.3">
      <c r="A4872" s="10" t="s">
        <v>5656</v>
      </c>
      <c r="B4872" s="11">
        <v>42165</v>
      </c>
      <c r="C4872" s="12" t="s">
        <v>2540</v>
      </c>
      <c r="D4872" s="12" t="s">
        <v>29</v>
      </c>
      <c r="E4872" s="12" t="s">
        <v>3</v>
      </c>
      <c r="F4872" s="12" t="s">
        <v>10</v>
      </c>
      <c r="G4872" s="12">
        <v>83.92</v>
      </c>
      <c r="H4872" s="12">
        <v>16</v>
      </c>
      <c r="I4872" s="12">
        <v>16.783999999999999</v>
      </c>
      <c r="J4872" s="13">
        <v>0.22</v>
      </c>
      <c r="K4872" s="12" t="str">
        <f t="shared" si="304"/>
        <v>June</v>
      </c>
      <c r="L4872" s="24">
        <f t="shared" si="305"/>
        <v>0.19999999999999998</v>
      </c>
      <c r="M4872" s="12">
        <f t="shared" si="306"/>
        <v>5.2450000000000001</v>
      </c>
      <c r="N4872" s="19">
        <f t="shared" si="307"/>
        <v>65.457599999999999</v>
      </c>
    </row>
    <row r="4873" spans="1:14" x14ac:dyDescent="0.3">
      <c r="A4873" s="10" t="s">
        <v>5657</v>
      </c>
      <c r="B4873" s="11">
        <v>43123</v>
      </c>
      <c r="C4873" s="12" t="s">
        <v>1068</v>
      </c>
      <c r="D4873" s="12" t="s">
        <v>2</v>
      </c>
      <c r="E4873" s="12" t="s">
        <v>9</v>
      </c>
      <c r="F4873" s="12" t="s">
        <v>10</v>
      </c>
      <c r="G4873" s="12">
        <v>19.68</v>
      </c>
      <c r="H4873" s="12">
        <v>8</v>
      </c>
      <c r="I4873" s="12">
        <v>3.9359999999999999</v>
      </c>
      <c r="J4873" s="13">
        <v>0.1</v>
      </c>
      <c r="K4873" s="12" t="str">
        <f t="shared" si="304"/>
        <v>January</v>
      </c>
      <c r="L4873" s="24">
        <f t="shared" si="305"/>
        <v>0.2</v>
      </c>
      <c r="M4873" s="12">
        <f t="shared" si="306"/>
        <v>2.46</v>
      </c>
      <c r="N4873" s="19">
        <f t="shared" si="307"/>
        <v>17.712</v>
      </c>
    </row>
    <row r="4874" spans="1:14" x14ac:dyDescent="0.3">
      <c r="A4874" s="10" t="s">
        <v>5658</v>
      </c>
      <c r="B4874" s="11">
        <v>42655</v>
      </c>
      <c r="C4874" s="12" t="s">
        <v>5182</v>
      </c>
      <c r="D4874" s="12" t="s">
        <v>45</v>
      </c>
      <c r="E4874" s="12" t="s">
        <v>30</v>
      </c>
      <c r="F4874" s="12" t="s">
        <v>10</v>
      </c>
      <c r="G4874" s="12">
        <v>56.3</v>
      </c>
      <c r="H4874" s="12">
        <v>23</v>
      </c>
      <c r="I4874" s="12">
        <v>11.26</v>
      </c>
      <c r="J4874" s="13">
        <v>0.23</v>
      </c>
      <c r="K4874" s="12" t="str">
        <f t="shared" si="304"/>
        <v>October</v>
      </c>
      <c r="L4874" s="24">
        <f t="shared" si="305"/>
        <v>0.2</v>
      </c>
      <c r="M4874" s="12">
        <f t="shared" si="306"/>
        <v>2.4478260869565216</v>
      </c>
      <c r="N4874" s="19">
        <f t="shared" si="307"/>
        <v>43.350999999999999</v>
      </c>
    </row>
    <row r="4875" spans="1:14" x14ac:dyDescent="0.3">
      <c r="A4875" s="10" t="s">
        <v>5659</v>
      </c>
      <c r="B4875" s="11">
        <v>42333</v>
      </c>
      <c r="C4875" s="12" t="s">
        <v>1271</v>
      </c>
      <c r="D4875" s="12" t="s">
        <v>45</v>
      </c>
      <c r="E4875" s="12" t="s">
        <v>3</v>
      </c>
      <c r="F4875" s="12" t="s">
        <v>10</v>
      </c>
      <c r="G4875" s="12">
        <v>51.015999999999998</v>
      </c>
      <c r="H4875" s="12">
        <v>14</v>
      </c>
      <c r="I4875" s="12">
        <v>10.203200000000001</v>
      </c>
      <c r="J4875" s="13">
        <v>0.21</v>
      </c>
      <c r="K4875" s="12" t="str">
        <f t="shared" si="304"/>
        <v>November</v>
      </c>
      <c r="L4875" s="24">
        <f t="shared" si="305"/>
        <v>0.2</v>
      </c>
      <c r="M4875" s="12">
        <f t="shared" si="306"/>
        <v>3.6439999999999997</v>
      </c>
      <c r="N4875" s="19">
        <f t="shared" si="307"/>
        <v>40.302639999999997</v>
      </c>
    </row>
    <row r="4876" spans="1:14" x14ac:dyDescent="0.3">
      <c r="A4876" s="10" t="s">
        <v>5660</v>
      </c>
      <c r="B4876" s="11">
        <v>43425</v>
      </c>
      <c r="C4876" s="12" t="s">
        <v>847</v>
      </c>
      <c r="D4876" s="12" t="s">
        <v>45</v>
      </c>
      <c r="E4876" s="12" t="s">
        <v>3</v>
      </c>
      <c r="F4876" s="12" t="s">
        <v>10</v>
      </c>
      <c r="G4876" s="12">
        <v>150.80000000000001</v>
      </c>
      <c r="H4876" s="12">
        <v>30</v>
      </c>
      <c r="I4876" s="12">
        <v>30.16</v>
      </c>
      <c r="J4876" s="13">
        <v>0.23</v>
      </c>
      <c r="K4876" s="12" t="str">
        <f t="shared" si="304"/>
        <v>November</v>
      </c>
      <c r="L4876" s="24">
        <f t="shared" si="305"/>
        <v>0.19999999999999998</v>
      </c>
      <c r="M4876" s="12">
        <f t="shared" si="306"/>
        <v>5.0266666666666673</v>
      </c>
      <c r="N4876" s="19">
        <f t="shared" si="307"/>
        <v>116.11600000000001</v>
      </c>
    </row>
    <row r="4877" spans="1:14" x14ac:dyDescent="0.3">
      <c r="A4877" s="10" t="s">
        <v>5661</v>
      </c>
      <c r="B4877" s="11">
        <v>43194</v>
      </c>
      <c r="C4877" s="12" t="s">
        <v>1027</v>
      </c>
      <c r="D4877" s="12" t="s">
        <v>8</v>
      </c>
      <c r="E4877" s="12" t="s">
        <v>30</v>
      </c>
      <c r="F4877" s="12" t="s">
        <v>18</v>
      </c>
      <c r="G4877" s="12">
        <v>41.22</v>
      </c>
      <c r="H4877" s="12">
        <v>6</v>
      </c>
      <c r="I4877" s="12">
        <v>8.2439999999999998</v>
      </c>
      <c r="J4877" s="13">
        <v>0.19</v>
      </c>
      <c r="K4877" s="12" t="str">
        <f t="shared" si="304"/>
        <v>April</v>
      </c>
      <c r="L4877" s="24">
        <f t="shared" si="305"/>
        <v>0.2</v>
      </c>
      <c r="M4877" s="12">
        <f t="shared" si="306"/>
        <v>6.87</v>
      </c>
      <c r="N4877" s="19">
        <f t="shared" si="307"/>
        <v>33.388199999999998</v>
      </c>
    </row>
    <row r="4878" spans="1:14" x14ac:dyDescent="0.3">
      <c r="A4878" s="10" t="s">
        <v>5662</v>
      </c>
      <c r="B4878" s="11">
        <v>43239</v>
      </c>
      <c r="C4878" s="12" t="s">
        <v>691</v>
      </c>
      <c r="D4878" s="12" t="s">
        <v>29</v>
      </c>
      <c r="E4878" s="12" t="s">
        <v>3</v>
      </c>
      <c r="F4878" s="12" t="s">
        <v>10</v>
      </c>
      <c r="G4878" s="12">
        <v>133.12</v>
      </c>
      <c r="H4878" s="12">
        <v>5</v>
      </c>
      <c r="I4878" s="12">
        <v>26.623999999999999</v>
      </c>
      <c r="J4878" s="13">
        <v>0.23</v>
      </c>
      <c r="K4878" s="12" t="str">
        <f t="shared" si="304"/>
        <v>May</v>
      </c>
      <c r="L4878" s="24">
        <f t="shared" si="305"/>
        <v>0.19999999999999998</v>
      </c>
      <c r="M4878" s="12">
        <f t="shared" si="306"/>
        <v>26.624000000000002</v>
      </c>
      <c r="N4878" s="19">
        <f t="shared" si="307"/>
        <v>102.50239999999999</v>
      </c>
    </row>
    <row r="4879" spans="1:14" x14ac:dyDescent="0.3">
      <c r="A4879" s="10" t="s">
        <v>5663</v>
      </c>
      <c r="B4879" s="11">
        <v>42804</v>
      </c>
      <c r="C4879" s="12" t="s">
        <v>4516</v>
      </c>
      <c r="D4879" s="12" t="s">
        <v>8</v>
      </c>
      <c r="E4879" s="12" t="s">
        <v>9</v>
      </c>
      <c r="F4879" s="12" t="s">
        <v>4</v>
      </c>
      <c r="G4879" s="12">
        <v>38.08</v>
      </c>
      <c r="H4879" s="12">
        <v>15</v>
      </c>
      <c r="I4879" s="12">
        <v>7.6159999999999997</v>
      </c>
      <c r="J4879" s="13">
        <v>0.13</v>
      </c>
      <c r="K4879" s="12" t="str">
        <f t="shared" si="304"/>
        <v>March</v>
      </c>
      <c r="L4879" s="24">
        <f t="shared" si="305"/>
        <v>0.2</v>
      </c>
      <c r="M4879" s="12">
        <f t="shared" si="306"/>
        <v>2.5386666666666664</v>
      </c>
      <c r="N4879" s="19">
        <f t="shared" si="307"/>
        <v>33.129599999999996</v>
      </c>
    </row>
    <row r="4880" spans="1:14" x14ac:dyDescent="0.3">
      <c r="A4880" s="10" t="s">
        <v>5664</v>
      </c>
      <c r="B4880" s="11">
        <v>43060</v>
      </c>
      <c r="C4880" s="12" t="s">
        <v>1843</v>
      </c>
      <c r="D4880" s="12" t="s">
        <v>29</v>
      </c>
      <c r="E4880" s="12" t="s">
        <v>30</v>
      </c>
      <c r="F4880" s="12" t="s">
        <v>4</v>
      </c>
      <c r="G4880" s="12">
        <v>113.568</v>
      </c>
      <c r="H4880" s="12">
        <v>8</v>
      </c>
      <c r="I4880" s="12">
        <v>22.7136</v>
      </c>
      <c r="J4880" s="13">
        <v>0.14000000000000001</v>
      </c>
      <c r="K4880" s="12" t="str">
        <f t="shared" si="304"/>
        <v>November</v>
      </c>
      <c r="L4880" s="24">
        <f t="shared" si="305"/>
        <v>0.2</v>
      </c>
      <c r="M4880" s="12">
        <f t="shared" si="306"/>
        <v>14.196</v>
      </c>
      <c r="N4880" s="19">
        <f t="shared" si="307"/>
        <v>97.668480000000002</v>
      </c>
    </row>
    <row r="4881" spans="1:14" x14ac:dyDescent="0.3">
      <c r="A4881" s="10" t="s">
        <v>5665</v>
      </c>
      <c r="B4881" s="11">
        <v>43169</v>
      </c>
      <c r="C4881" s="12" t="s">
        <v>910</v>
      </c>
      <c r="D4881" s="12" t="s">
        <v>29</v>
      </c>
      <c r="E4881" s="12" t="s">
        <v>30</v>
      </c>
      <c r="F4881" s="12" t="s">
        <v>4</v>
      </c>
      <c r="G4881" s="12">
        <v>83.92</v>
      </c>
      <c r="H4881" s="12">
        <v>7</v>
      </c>
      <c r="I4881" s="12">
        <v>16.783999999999999</v>
      </c>
      <c r="J4881" s="13">
        <v>0.1</v>
      </c>
      <c r="K4881" s="12" t="str">
        <f t="shared" si="304"/>
        <v>March</v>
      </c>
      <c r="L4881" s="24">
        <f t="shared" si="305"/>
        <v>0.19999999999999998</v>
      </c>
      <c r="M4881" s="12">
        <f t="shared" si="306"/>
        <v>11.988571428571429</v>
      </c>
      <c r="N4881" s="19">
        <f t="shared" si="307"/>
        <v>75.528000000000006</v>
      </c>
    </row>
    <row r="4882" spans="1:14" x14ac:dyDescent="0.3">
      <c r="A4882" s="10" t="s">
        <v>5666</v>
      </c>
      <c r="B4882" s="11">
        <v>42123</v>
      </c>
      <c r="C4882" s="12" t="s">
        <v>550</v>
      </c>
      <c r="D4882" s="12" t="s">
        <v>29</v>
      </c>
      <c r="E4882" s="12" t="s">
        <v>9</v>
      </c>
      <c r="F4882" s="12" t="s">
        <v>4</v>
      </c>
      <c r="G4882" s="12">
        <v>561.58399999999995</v>
      </c>
      <c r="H4882" s="12">
        <v>30</v>
      </c>
      <c r="I4882" s="12">
        <v>112.3168</v>
      </c>
      <c r="J4882" s="13">
        <v>0.16</v>
      </c>
      <c r="K4882" s="12" t="str">
        <f t="shared" si="304"/>
        <v>April</v>
      </c>
      <c r="L4882" s="24">
        <f t="shared" si="305"/>
        <v>0.2</v>
      </c>
      <c r="M4882" s="12">
        <f t="shared" si="306"/>
        <v>18.719466666666666</v>
      </c>
      <c r="N4882" s="19">
        <f t="shared" si="307"/>
        <v>471.73055999999997</v>
      </c>
    </row>
    <row r="4883" spans="1:14" x14ac:dyDescent="0.3">
      <c r="A4883" s="10" t="s">
        <v>5667</v>
      </c>
      <c r="B4883" s="11">
        <v>42926</v>
      </c>
      <c r="C4883" s="12" t="s">
        <v>2802</v>
      </c>
      <c r="D4883" s="12" t="s">
        <v>29</v>
      </c>
      <c r="E4883" s="12" t="s">
        <v>30</v>
      </c>
      <c r="F4883" s="12" t="s">
        <v>10</v>
      </c>
      <c r="G4883" s="12">
        <v>4.9279999999999999</v>
      </c>
      <c r="H4883" s="12">
        <v>15</v>
      </c>
      <c r="I4883" s="12">
        <v>0.98560000000000003</v>
      </c>
      <c r="J4883" s="13">
        <v>0.04</v>
      </c>
      <c r="K4883" s="12" t="str">
        <f t="shared" si="304"/>
        <v>July</v>
      </c>
      <c r="L4883" s="24">
        <f t="shared" si="305"/>
        <v>0.2</v>
      </c>
      <c r="M4883" s="12">
        <f t="shared" si="306"/>
        <v>0.32853333333333334</v>
      </c>
      <c r="N4883" s="19">
        <f t="shared" si="307"/>
        <v>4.73088</v>
      </c>
    </row>
    <row r="4884" spans="1:14" x14ac:dyDescent="0.3">
      <c r="A4884" s="10" t="s">
        <v>5668</v>
      </c>
      <c r="B4884" s="11">
        <v>43084</v>
      </c>
      <c r="C4884" s="12" t="s">
        <v>2430</v>
      </c>
      <c r="D4884" s="12" t="s">
        <v>8</v>
      </c>
      <c r="E4884" s="12" t="s">
        <v>3</v>
      </c>
      <c r="F4884" s="12" t="s">
        <v>4</v>
      </c>
      <c r="G4884" s="12">
        <v>14.76</v>
      </c>
      <c r="H4884" s="12">
        <v>27</v>
      </c>
      <c r="I4884" s="12">
        <v>2.952</v>
      </c>
      <c r="J4884" s="13">
        <v>0.11</v>
      </c>
      <c r="K4884" s="12" t="str">
        <f t="shared" si="304"/>
        <v>December</v>
      </c>
      <c r="L4884" s="24">
        <f t="shared" si="305"/>
        <v>0.2</v>
      </c>
      <c r="M4884" s="12">
        <f t="shared" si="306"/>
        <v>0.54666666666666663</v>
      </c>
      <c r="N4884" s="19">
        <f t="shared" si="307"/>
        <v>13.1364</v>
      </c>
    </row>
    <row r="4885" spans="1:14" x14ac:dyDescent="0.3">
      <c r="A4885" s="10" t="s">
        <v>5669</v>
      </c>
      <c r="B4885" s="11">
        <v>43377</v>
      </c>
      <c r="C4885" s="12" t="s">
        <v>4771</v>
      </c>
      <c r="D4885" s="12" t="s">
        <v>45</v>
      </c>
      <c r="E4885" s="12" t="s">
        <v>30</v>
      </c>
      <c r="F4885" s="12" t="s">
        <v>18</v>
      </c>
      <c r="G4885" s="12">
        <v>99.99</v>
      </c>
      <c r="H4885" s="12">
        <v>23</v>
      </c>
      <c r="I4885" s="12">
        <v>19.998000000000001</v>
      </c>
      <c r="J4885" s="13">
        <v>0.09</v>
      </c>
      <c r="K4885" s="12" t="str">
        <f t="shared" si="304"/>
        <v>October</v>
      </c>
      <c r="L4885" s="24">
        <f t="shared" si="305"/>
        <v>0.2</v>
      </c>
      <c r="M4885" s="12">
        <f t="shared" si="306"/>
        <v>4.3473913043478261</v>
      </c>
      <c r="N4885" s="19">
        <f t="shared" si="307"/>
        <v>90.990899999999996</v>
      </c>
    </row>
    <row r="4886" spans="1:14" x14ac:dyDescent="0.3">
      <c r="A4886" s="10" t="s">
        <v>5670</v>
      </c>
      <c r="B4886" s="11">
        <v>42220</v>
      </c>
      <c r="C4886" s="12" t="s">
        <v>1995</v>
      </c>
      <c r="D4886" s="12" t="s">
        <v>8</v>
      </c>
      <c r="E4886" s="12" t="s">
        <v>30</v>
      </c>
      <c r="F4886" s="12" t="s">
        <v>10</v>
      </c>
      <c r="G4886" s="12">
        <v>49.792000000000002</v>
      </c>
      <c r="H4886" s="12">
        <v>23</v>
      </c>
      <c r="I4886" s="12">
        <v>9.9583999999999993</v>
      </c>
      <c r="J4886" s="13">
        <v>0.09</v>
      </c>
      <c r="K4886" s="12" t="str">
        <f t="shared" si="304"/>
        <v>August</v>
      </c>
      <c r="L4886" s="24">
        <f t="shared" si="305"/>
        <v>0.19999999999999998</v>
      </c>
      <c r="M4886" s="12">
        <f t="shared" si="306"/>
        <v>2.1648695652173915</v>
      </c>
      <c r="N4886" s="19">
        <f t="shared" si="307"/>
        <v>45.310720000000003</v>
      </c>
    </row>
    <row r="4887" spans="1:14" x14ac:dyDescent="0.3">
      <c r="A4887" s="10" t="s">
        <v>5671</v>
      </c>
      <c r="B4887" s="11">
        <v>42823</v>
      </c>
      <c r="C4887" s="12" t="s">
        <v>637</v>
      </c>
      <c r="D4887" s="12" t="s">
        <v>29</v>
      </c>
      <c r="E4887" s="12" t="s">
        <v>3</v>
      </c>
      <c r="F4887" s="12" t="s">
        <v>4</v>
      </c>
      <c r="G4887" s="12">
        <v>299.97500000000002</v>
      </c>
      <c r="H4887" s="12">
        <v>15</v>
      </c>
      <c r="I4887" s="12">
        <v>59.994999999999997</v>
      </c>
      <c r="J4887" s="13">
        <v>0.04</v>
      </c>
      <c r="K4887" s="12" t="str">
        <f t="shared" si="304"/>
        <v>March</v>
      </c>
      <c r="L4887" s="24">
        <f t="shared" si="305"/>
        <v>0.19999999999999998</v>
      </c>
      <c r="M4887" s="12">
        <f t="shared" si="306"/>
        <v>19.998333333333335</v>
      </c>
      <c r="N4887" s="19">
        <f t="shared" si="307"/>
        <v>287.976</v>
      </c>
    </row>
    <row r="4888" spans="1:14" x14ac:dyDescent="0.3">
      <c r="A4888" s="10" t="s">
        <v>5672</v>
      </c>
      <c r="B4888" s="11">
        <v>43115</v>
      </c>
      <c r="C4888" s="12" t="s">
        <v>3121</v>
      </c>
      <c r="D4888" s="12" t="s">
        <v>45</v>
      </c>
      <c r="E4888" s="12" t="s">
        <v>3</v>
      </c>
      <c r="F4888" s="12" t="s">
        <v>10</v>
      </c>
      <c r="G4888" s="12">
        <v>32.783999999999999</v>
      </c>
      <c r="H4888" s="12">
        <v>5</v>
      </c>
      <c r="I4888" s="12">
        <v>6.5568</v>
      </c>
      <c r="J4888" s="13">
        <v>7.0000000000000007E-2</v>
      </c>
      <c r="K4888" s="12" t="str">
        <f t="shared" si="304"/>
        <v>January</v>
      </c>
      <c r="L4888" s="24">
        <f t="shared" si="305"/>
        <v>0.2</v>
      </c>
      <c r="M4888" s="12">
        <f t="shared" si="306"/>
        <v>6.5568</v>
      </c>
      <c r="N4888" s="19">
        <f t="shared" si="307"/>
        <v>30.48912</v>
      </c>
    </row>
    <row r="4889" spans="1:14" x14ac:dyDescent="0.3">
      <c r="A4889" s="10" t="s">
        <v>5673</v>
      </c>
      <c r="B4889" s="11">
        <v>42034</v>
      </c>
      <c r="C4889" s="12" t="s">
        <v>560</v>
      </c>
      <c r="D4889" s="12" t="s">
        <v>45</v>
      </c>
      <c r="E4889" s="12" t="s">
        <v>3</v>
      </c>
      <c r="F4889" s="12" t="s">
        <v>10</v>
      </c>
      <c r="G4889" s="12">
        <v>10.56</v>
      </c>
      <c r="H4889" s="12">
        <v>18</v>
      </c>
      <c r="I4889" s="12">
        <v>2.1120000000000001</v>
      </c>
      <c r="J4889" s="13">
        <v>0.05</v>
      </c>
      <c r="K4889" s="12" t="str">
        <f t="shared" si="304"/>
        <v>January</v>
      </c>
      <c r="L4889" s="24">
        <f t="shared" si="305"/>
        <v>0.2</v>
      </c>
      <c r="M4889" s="12">
        <f t="shared" si="306"/>
        <v>0.58666666666666667</v>
      </c>
      <c r="N4889" s="19">
        <f t="shared" si="307"/>
        <v>10.032</v>
      </c>
    </row>
    <row r="4890" spans="1:14" x14ac:dyDescent="0.3">
      <c r="A4890" s="10" t="s">
        <v>5674</v>
      </c>
      <c r="B4890" s="11">
        <v>42553</v>
      </c>
      <c r="C4890" s="12" t="s">
        <v>1897</v>
      </c>
      <c r="D4890" s="12" t="s">
        <v>8</v>
      </c>
      <c r="E4890" s="12" t="s">
        <v>9</v>
      </c>
      <c r="F4890" s="12" t="s">
        <v>10</v>
      </c>
      <c r="G4890" s="12">
        <v>311.14999999999998</v>
      </c>
      <c r="H4890" s="12">
        <v>28</v>
      </c>
      <c r="I4890" s="12">
        <v>62.23</v>
      </c>
      <c r="J4890" s="13">
        <v>0.15</v>
      </c>
      <c r="K4890" s="12" t="str">
        <f t="shared" si="304"/>
        <v>July</v>
      </c>
      <c r="L4890" s="24">
        <f t="shared" si="305"/>
        <v>0.2</v>
      </c>
      <c r="M4890" s="12">
        <f t="shared" si="306"/>
        <v>11.112499999999999</v>
      </c>
      <c r="N4890" s="19">
        <f t="shared" si="307"/>
        <v>264.47749999999996</v>
      </c>
    </row>
    <row r="4891" spans="1:14" x14ac:dyDescent="0.3">
      <c r="A4891" s="10" t="s">
        <v>5675</v>
      </c>
      <c r="B4891" s="11">
        <v>43083</v>
      </c>
      <c r="C4891" s="12" t="s">
        <v>33</v>
      </c>
      <c r="D4891" s="12" t="s">
        <v>29</v>
      </c>
      <c r="E4891" s="12" t="s">
        <v>3</v>
      </c>
      <c r="F4891" s="12" t="s">
        <v>10</v>
      </c>
      <c r="G4891" s="12">
        <v>14.62</v>
      </c>
      <c r="H4891" s="12">
        <v>14</v>
      </c>
      <c r="I4891" s="12">
        <v>2.9239999999999999</v>
      </c>
      <c r="J4891" s="13">
        <v>0.24</v>
      </c>
      <c r="K4891" s="12" t="str">
        <f t="shared" si="304"/>
        <v>December</v>
      </c>
      <c r="L4891" s="24">
        <f t="shared" si="305"/>
        <v>0.2</v>
      </c>
      <c r="M4891" s="12">
        <f t="shared" si="306"/>
        <v>1.0442857142857143</v>
      </c>
      <c r="N4891" s="19">
        <f t="shared" si="307"/>
        <v>11.1112</v>
      </c>
    </row>
    <row r="4892" spans="1:14" x14ac:dyDescent="0.3">
      <c r="A4892" s="10" t="s">
        <v>5676</v>
      </c>
      <c r="B4892" s="11">
        <v>43404</v>
      </c>
      <c r="C4892" s="12" t="s">
        <v>2684</v>
      </c>
      <c r="D4892" s="12" t="s">
        <v>8</v>
      </c>
      <c r="E4892" s="12" t="s">
        <v>30</v>
      </c>
      <c r="F4892" s="12" t="s">
        <v>10</v>
      </c>
      <c r="G4892" s="12">
        <v>5.2480000000000002</v>
      </c>
      <c r="H4892" s="12">
        <v>19</v>
      </c>
      <c r="I4892" s="12">
        <v>1.0496000000000001</v>
      </c>
      <c r="J4892" s="13">
        <v>0</v>
      </c>
      <c r="K4892" s="12" t="str">
        <f t="shared" si="304"/>
        <v>October</v>
      </c>
      <c r="L4892" s="24">
        <f t="shared" si="305"/>
        <v>0.2</v>
      </c>
      <c r="M4892" s="12">
        <f t="shared" si="306"/>
        <v>0.27621052631578946</v>
      </c>
      <c r="N4892" s="19">
        <f t="shared" si="307"/>
        <v>5.2480000000000002</v>
      </c>
    </row>
    <row r="4893" spans="1:14" x14ac:dyDescent="0.3">
      <c r="A4893" s="10" t="s">
        <v>5677</v>
      </c>
      <c r="B4893" s="11">
        <v>43259</v>
      </c>
      <c r="C4893" s="12" t="s">
        <v>138</v>
      </c>
      <c r="D4893" s="12" t="s">
        <v>29</v>
      </c>
      <c r="E4893" s="12" t="s">
        <v>30</v>
      </c>
      <c r="F4893" s="12" t="s">
        <v>18</v>
      </c>
      <c r="G4893" s="12">
        <v>824.95</v>
      </c>
      <c r="H4893" s="12">
        <v>17</v>
      </c>
      <c r="I4893" s="12">
        <v>164.99</v>
      </c>
      <c r="J4893" s="13">
        <v>0.12</v>
      </c>
      <c r="K4893" s="12" t="str">
        <f t="shared" si="304"/>
        <v>June</v>
      </c>
      <c r="L4893" s="24">
        <f t="shared" si="305"/>
        <v>0.2</v>
      </c>
      <c r="M4893" s="12">
        <f t="shared" si="306"/>
        <v>48.526470588235298</v>
      </c>
      <c r="N4893" s="19">
        <f t="shared" si="307"/>
        <v>725.95600000000002</v>
      </c>
    </row>
    <row r="4894" spans="1:14" x14ac:dyDescent="0.3">
      <c r="A4894" s="10" t="s">
        <v>5678</v>
      </c>
      <c r="B4894" s="11">
        <v>43250</v>
      </c>
      <c r="C4894" s="12" t="s">
        <v>829</v>
      </c>
      <c r="D4894" s="12" t="s">
        <v>2</v>
      </c>
      <c r="E4894" s="12" t="s">
        <v>3</v>
      </c>
      <c r="F4894" s="12" t="s">
        <v>4</v>
      </c>
      <c r="G4894" s="12">
        <v>241.96</v>
      </c>
      <c r="H4894" s="12">
        <v>23</v>
      </c>
      <c r="I4894" s="12">
        <v>48.392000000000003</v>
      </c>
      <c r="J4894" s="13">
        <v>0.17</v>
      </c>
      <c r="K4894" s="12" t="str">
        <f t="shared" si="304"/>
        <v>May</v>
      </c>
      <c r="L4894" s="24">
        <f t="shared" si="305"/>
        <v>0.2</v>
      </c>
      <c r="M4894" s="12">
        <f t="shared" si="306"/>
        <v>10.52</v>
      </c>
      <c r="N4894" s="19">
        <f t="shared" si="307"/>
        <v>200.82679999999999</v>
      </c>
    </row>
    <row r="4895" spans="1:14" x14ac:dyDescent="0.3">
      <c r="A4895" s="10" t="s">
        <v>5679</v>
      </c>
      <c r="B4895" s="11">
        <v>42704</v>
      </c>
      <c r="C4895" s="12" t="s">
        <v>2297</v>
      </c>
      <c r="D4895" s="12" t="s">
        <v>29</v>
      </c>
      <c r="E4895" s="12" t="s">
        <v>3</v>
      </c>
      <c r="F4895" s="12" t="s">
        <v>18</v>
      </c>
      <c r="G4895" s="12">
        <v>177.48</v>
      </c>
      <c r="H4895" s="12">
        <v>12</v>
      </c>
      <c r="I4895" s="12">
        <v>35.496000000000002</v>
      </c>
      <c r="J4895" s="13">
        <v>0</v>
      </c>
      <c r="K4895" s="12" t="str">
        <f t="shared" si="304"/>
        <v>November</v>
      </c>
      <c r="L4895" s="24">
        <f t="shared" si="305"/>
        <v>0.2</v>
      </c>
      <c r="M4895" s="12">
        <f t="shared" si="306"/>
        <v>14.79</v>
      </c>
      <c r="N4895" s="19">
        <f t="shared" si="307"/>
        <v>177.48</v>
      </c>
    </row>
    <row r="4896" spans="1:14" x14ac:dyDescent="0.3">
      <c r="A4896" s="10" t="s">
        <v>5680</v>
      </c>
      <c r="B4896" s="11">
        <v>43343</v>
      </c>
      <c r="C4896" s="12" t="s">
        <v>1134</v>
      </c>
      <c r="D4896" s="12" t="s">
        <v>29</v>
      </c>
      <c r="E4896" s="12" t="s">
        <v>9</v>
      </c>
      <c r="F4896" s="12" t="s">
        <v>4</v>
      </c>
      <c r="G4896" s="12">
        <v>569.56799999999998</v>
      </c>
      <c r="H4896" s="12">
        <v>1</v>
      </c>
      <c r="I4896" s="12">
        <v>113.9136</v>
      </c>
      <c r="J4896" s="13">
        <v>0.01</v>
      </c>
      <c r="K4896" s="12" t="str">
        <f t="shared" si="304"/>
        <v>August</v>
      </c>
      <c r="L4896" s="24">
        <f t="shared" si="305"/>
        <v>0.2</v>
      </c>
      <c r="M4896" s="12">
        <f t="shared" si="306"/>
        <v>569.56799999999998</v>
      </c>
      <c r="N4896" s="19">
        <f t="shared" si="307"/>
        <v>563.87231999999995</v>
      </c>
    </row>
    <row r="4897" spans="1:14" x14ac:dyDescent="0.3">
      <c r="A4897" s="10" t="s">
        <v>5681</v>
      </c>
      <c r="B4897" s="11">
        <v>43234</v>
      </c>
      <c r="C4897" s="12" t="s">
        <v>782</v>
      </c>
      <c r="D4897" s="12" t="s">
        <v>29</v>
      </c>
      <c r="E4897" s="12" t="s">
        <v>3</v>
      </c>
      <c r="F4897" s="12" t="s">
        <v>4</v>
      </c>
      <c r="G4897" s="12">
        <v>899.43</v>
      </c>
      <c r="H4897" s="12">
        <v>30</v>
      </c>
      <c r="I4897" s="12">
        <v>179.886</v>
      </c>
      <c r="J4897" s="13">
        <v>0.25</v>
      </c>
      <c r="K4897" s="12" t="str">
        <f t="shared" si="304"/>
        <v>May</v>
      </c>
      <c r="L4897" s="24">
        <f t="shared" si="305"/>
        <v>0.2</v>
      </c>
      <c r="M4897" s="12">
        <f t="shared" si="306"/>
        <v>29.980999999999998</v>
      </c>
      <c r="N4897" s="19">
        <f t="shared" si="307"/>
        <v>674.57249999999999</v>
      </c>
    </row>
    <row r="4898" spans="1:14" x14ac:dyDescent="0.3">
      <c r="A4898" s="10" t="s">
        <v>5682</v>
      </c>
      <c r="B4898" s="11">
        <v>43329</v>
      </c>
      <c r="C4898" s="12" t="s">
        <v>2684</v>
      </c>
      <c r="D4898" s="12" t="s">
        <v>8</v>
      </c>
      <c r="E4898" s="12" t="s">
        <v>30</v>
      </c>
      <c r="F4898" s="12" t="s">
        <v>10</v>
      </c>
      <c r="G4898" s="12">
        <v>102.93</v>
      </c>
      <c r="H4898" s="12">
        <v>18</v>
      </c>
      <c r="I4898" s="12">
        <v>20.585999999999999</v>
      </c>
      <c r="J4898" s="13">
        <v>0.1</v>
      </c>
      <c r="K4898" s="12" t="str">
        <f t="shared" si="304"/>
        <v>August</v>
      </c>
      <c r="L4898" s="24">
        <f t="shared" si="305"/>
        <v>0.19999999999999998</v>
      </c>
      <c r="M4898" s="12">
        <f t="shared" si="306"/>
        <v>5.7183333333333337</v>
      </c>
      <c r="N4898" s="19">
        <f t="shared" si="307"/>
        <v>92.637</v>
      </c>
    </row>
    <row r="4899" spans="1:14" x14ac:dyDescent="0.3">
      <c r="A4899" s="10" t="s">
        <v>5683</v>
      </c>
      <c r="B4899" s="11">
        <v>43384</v>
      </c>
      <c r="C4899" s="12" t="s">
        <v>3486</v>
      </c>
      <c r="D4899" s="12" t="s">
        <v>45</v>
      </c>
      <c r="E4899" s="12" t="s">
        <v>30</v>
      </c>
      <c r="F4899" s="12" t="s">
        <v>10</v>
      </c>
      <c r="G4899" s="12">
        <v>11.52</v>
      </c>
      <c r="H4899" s="12">
        <v>16</v>
      </c>
      <c r="I4899" s="12">
        <v>2.3039999999999998</v>
      </c>
      <c r="J4899" s="13">
        <v>0.22</v>
      </c>
      <c r="K4899" s="12" t="str">
        <f t="shared" si="304"/>
        <v>October</v>
      </c>
      <c r="L4899" s="24">
        <f t="shared" si="305"/>
        <v>0.19999999999999998</v>
      </c>
      <c r="M4899" s="12">
        <f t="shared" si="306"/>
        <v>0.72</v>
      </c>
      <c r="N4899" s="19">
        <f t="shared" si="307"/>
        <v>8.9855999999999998</v>
      </c>
    </row>
    <row r="4900" spans="1:14" x14ac:dyDescent="0.3">
      <c r="A4900" s="10" t="s">
        <v>5684</v>
      </c>
      <c r="B4900" s="11">
        <v>43333</v>
      </c>
      <c r="C4900" s="12" t="s">
        <v>1520</v>
      </c>
      <c r="D4900" s="12" t="s">
        <v>8</v>
      </c>
      <c r="E4900" s="12" t="s">
        <v>9</v>
      </c>
      <c r="F4900" s="12" t="s">
        <v>10</v>
      </c>
      <c r="G4900" s="12">
        <v>83.88</v>
      </c>
      <c r="H4900" s="12">
        <v>28</v>
      </c>
      <c r="I4900" s="12">
        <v>16.776</v>
      </c>
      <c r="J4900" s="13">
        <v>0.06</v>
      </c>
      <c r="K4900" s="12" t="str">
        <f t="shared" si="304"/>
        <v>August</v>
      </c>
      <c r="L4900" s="24">
        <f t="shared" si="305"/>
        <v>0.2</v>
      </c>
      <c r="M4900" s="12">
        <f t="shared" si="306"/>
        <v>2.9957142857142856</v>
      </c>
      <c r="N4900" s="19">
        <f t="shared" si="307"/>
        <v>78.847200000000001</v>
      </c>
    </row>
    <row r="4901" spans="1:14" x14ac:dyDescent="0.3">
      <c r="A4901" s="10" t="s">
        <v>5685</v>
      </c>
      <c r="B4901" s="11">
        <v>42950</v>
      </c>
      <c r="C4901" s="12" t="s">
        <v>1457</v>
      </c>
      <c r="D4901" s="12" t="s">
        <v>8</v>
      </c>
      <c r="E4901" s="12" t="s">
        <v>3</v>
      </c>
      <c r="F4901" s="12" t="s">
        <v>18</v>
      </c>
      <c r="G4901" s="12">
        <v>108.57599999999999</v>
      </c>
      <c r="H4901" s="12">
        <v>2</v>
      </c>
      <c r="I4901" s="12">
        <v>21.715199999999999</v>
      </c>
      <c r="J4901" s="13">
        <v>0.04</v>
      </c>
      <c r="K4901" s="12" t="str">
        <f t="shared" si="304"/>
        <v>August</v>
      </c>
      <c r="L4901" s="24">
        <f t="shared" si="305"/>
        <v>0.2</v>
      </c>
      <c r="M4901" s="12">
        <f t="shared" si="306"/>
        <v>54.287999999999997</v>
      </c>
      <c r="N4901" s="19">
        <f t="shared" si="307"/>
        <v>104.23295999999999</v>
      </c>
    </row>
    <row r="4902" spans="1:14" x14ac:dyDescent="0.3">
      <c r="A4902" s="10" t="s">
        <v>5686</v>
      </c>
      <c r="B4902" s="11">
        <v>43039</v>
      </c>
      <c r="C4902" s="12" t="s">
        <v>1115</v>
      </c>
      <c r="D4902" s="12" t="s">
        <v>8</v>
      </c>
      <c r="E4902" s="12" t="s">
        <v>9</v>
      </c>
      <c r="F4902" s="12" t="s">
        <v>10</v>
      </c>
      <c r="G4902" s="12">
        <v>21.96</v>
      </c>
      <c r="H4902" s="12">
        <v>3</v>
      </c>
      <c r="I4902" s="12">
        <v>4.3920000000000003</v>
      </c>
      <c r="J4902" s="13">
        <v>0.12</v>
      </c>
      <c r="K4902" s="12" t="str">
        <f t="shared" si="304"/>
        <v>October</v>
      </c>
      <c r="L4902" s="24">
        <f t="shared" si="305"/>
        <v>0.2</v>
      </c>
      <c r="M4902" s="12">
        <f t="shared" si="306"/>
        <v>7.32</v>
      </c>
      <c r="N4902" s="19">
        <f t="shared" si="307"/>
        <v>19.3248</v>
      </c>
    </row>
    <row r="4903" spans="1:14" x14ac:dyDescent="0.3">
      <c r="A4903" s="10" t="s">
        <v>5687</v>
      </c>
      <c r="B4903" s="11">
        <v>42211</v>
      </c>
      <c r="C4903" s="12" t="s">
        <v>4138</v>
      </c>
      <c r="D4903" s="12" t="s">
        <v>45</v>
      </c>
      <c r="E4903" s="12" t="s">
        <v>9</v>
      </c>
      <c r="F4903" s="12" t="s">
        <v>18</v>
      </c>
      <c r="G4903" s="12">
        <v>111.93</v>
      </c>
      <c r="H4903" s="12">
        <v>19</v>
      </c>
      <c r="I4903" s="12">
        <v>22.385999999999999</v>
      </c>
      <c r="J4903" s="13">
        <v>0.03</v>
      </c>
      <c r="K4903" s="12" t="str">
        <f t="shared" si="304"/>
        <v>July</v>
      </c>
      <c r="L4903" s="24">
        <f t="shared" si="305"/>
        <v>0.19999999999999998</v>
      </c>
      <c r="M4903" s="12">
        <f t="shared" si="306"/>
        <v>5.8910526315789475</v>
      </c>
      <c r="N4903" s="19">
        <f t="shared" si="307"/>
        <v>108.57210000000001</v>
      </c>
    </row>
    <row r="4904" spans="1:14" x14ac:dyDescent="0.3">
      <c r="A4904" s="10" t="s">
        <v>5688</v>
      </c>
      <c r="B4904" s="11">
        <v>42667</v>
      </c>
      <c r="C4904" s="12" t="s">
        <v>1423</v>
      </c>
      <c r="D4904" s="12" t="s">
        <v>29</v>
      </c>
      <c r="E4904" s="12" t="s">
        <v>30</v>
      </c>
      <c r="F4904" s="12" t="s">
        <v>4</v>
      </c>
      <c r="G4904" s="12">
        <v>454.27199999999999</v>
      </c>
      <c r="H4904" s="12">
        <v>13</v>
      </c>
      <c r="I4904" s="12">
        <v>90.854399999999998</v>
      </c>
      <c r="J4904" s="13">
        <v>0.21</v>
      </c>
      <c r="K4904" s="12" t="str">
        <f t="shared" si="304"/>
        <v>October</v>
      </c>
      <c r="L4904" s="24">
        <f t="shared" si="305"/>
        <v>0.2</v>
      </c>
      <c r="M4904" s="12">
        <f t="shared" si="306"/>
        <v>34.944000000000003</v>
      </c>
      <c r="N4904" s="19">
        <f t="shared" si="307"/>
        <v>358.87487999999996</v>
      </c>
    </row>
    <row r="4905" spans="1:14" x14ac:dyDescent="0.3">
      <c r="A4905" s="10" t="s">
        <v>5689</v>
      </c>
      <c r="B4905" s="11">
        <v>43331</v>
      </c>
      <c r="C4905" s="12" t="s">
        <v>5396</v>
      </c>
      <c r="D4905" s="12" t="s">
        <v>8</v>
      </c>
      <c r="E4905" s="12" t="s">
        <v>3</v>
      </c>
      <c r="F4905" s="12" t="s">
        <v>10</v>
      </c>
      <c r="G4905" s="12">
        <v>19.440000000000001</v>
      </c>
      <c r="H4905" s="12">
        <v>27</v>
      </c>
      <c r="I4905" s="12">
        <v>3.8879999999999999</v>
      </c>
      <c r="J4905" s="13">
        <v>0.02</v>
      </c>
      <c r="K4905" s="12" t="str">
        <f t="shared" si="304"/>
        <v>August</v>
      </c>
      <c r="L4905" s="24">
        <f t="shared" si="305"/>
        <v>0.19999999999999998</v>
      </c>
      <c r="M4905" s="12">
        <f t="shared" si="306"/>
        <v>0.72000000000000008</v>
      </c>
      <c r="N4905" s="19">
        <f t="shared" si="307"/>
        <v>19.051200000000001</v>
      </c>
    </row>
    <row r="4906" spans="1:14" x14ac:dyDescent="0.3">
      <c r="A4906" s="10" t="s">
        <v>5690</v>
      </c>
      <c r="B4906" s="11">
        <v>42878</v>
      </c>
      <c r="C4906" s="12" t="s">
        <v>3534</v>
      </c>
      <c r="D4906" s="12" t="s">
        <v>2</v>
      </c>
      <c r="E4906" s="12" t="s">
        <v>3</v>
      </c>
      <c r="F4906" s="12" t="s">
        <v>18</v>
      </c>
      <c r="G4906" s="12">
        <v>8399.9760000000006</v>
      </c>
      <c r="H4906" s="12">
        <v>4</v>
      </c>
      <c r="I4906" s="12">
        <v>1679.9952000000001</v>
      </c>
      <c r="J4906" s="13">
        <v>0.01</v>
      </c>
      <c r="K4906" s="12" t="str">
        <f t="shared" si="304"/>
        <v>May</v>
      </c>
      <c r="L4906" s="24">
        <f t="shared" si="305"/>
        <v>0.19999999999999998</v>
      </c>
      <c r="M4906" s="12">
        <f t="shared" si="306"/>
        <v>2099.9940000000001</v>
      </c>
      <c r="N4906" s="19">
        <f t="shared" si="307"/>
        <v>8315.97624</v>
      </c>
    </row>
    <row r="4907" spans="1:14" x14ac:dyDescent="0.3">
      <c r="A4907" s="10" t="s">
        <v>5691</v>
      </c>
      <c r="B4907" s="11">
        <v>42074</v>
      </c>
      <c r="C4907" s="12" t="s">
        <v>448</v>
      </c>
      <c r="D4907" s="12" t="s">
        <v>2</v>
      </c>
      <c r="E4907" s="12" t="s">
        <v>3</v>
      </c>
      <c r="F4907" s="12" t="s">
        <v>10</v>
      </c>
      <c r="G4907" s="12">
        <v>25.984000000000002</v>
      </c>
      <c r="H4907" s="12">
        <v>17</v>
      </c>
      <c r="I4907" s="12">
        <v>5.1967999999999996</v>
      </c>
      <c r="J4907" s="13">
        <v>0.19</v>
      </c>
      <c r="K4907" s="12" t="str">
        <f t="shared" si="304"/>
        <v>March</v>
      </c>
      <c r="L4907" s="24">
        <f t="shared" si="305"/>
        <v>0.19999999999999998</v>
      </c>
      <c r="M4907" s="12">
        <f t="shared" si="306"/>
        <v>1.5284705882352942</v>
      </c>
      <c r="N4907" s="19">
        <f t="shared" si="307"/>
        <v>21.047040000000003</v>
      </c>
    </row>
    <row r="4908" spans="1:14" x14ac:dyDescent="0.3">
      <c r="A4908" s="10" t="s">
        <v>5692</v>
      </c>
      <c r="B4908" s="11">
        <v>42459</v>
      </c>
      <c r="C4908" s="12" t="s">
        <v>4209</v>
      </c>
      <c r="D4908" s="12" t="s">
        <v>29</v>
      </c>
      <c r="E4908" s="12" t="s">
        <v>9</v>
      </c>
      <c r="F4908" s="12" t="s">
        <v>10</v>
      </c>
      <c r="G4908" s="12">
        <v>23.52</v>
      </c>
      <c r="H4908" s="12">
        <v>9</v>
      </c>
      <c r="I4908" s="12">
        <v>4.7039999999999997</v>
      </c>
      <c r="J4908" s="13">
        <v>0.25</v>
      </c>
      <c r="K4908" s="12" t="str">
        <f t="shared" si="304"/>
        <v>March</v>
      </c>
      <c r="L4908" s="24">
        <f t="shared" si="305"/>
        <v>0.19999999999999998</v>
      </c>
      <c r="M4908" s="12">
        <f t="shared" si="306"/>
        <v>2.6133333333333333</v>
      </c>
      <c r="N4908" s="19">
        <f t="shared" si="307"/>
        <v>17.64</v>
      </c>
    </row>
    <row r="4909" spans="1:14" x14ac:dyDescent="0.3">
      <c r="A4909" s="10" t="s">
        <v>5693</v>
      </c>
      <c r="B4909" s="11">
        <v>43247</v>
      </c>
      <c r="C4909" s="12" t="s">
        <v>2141</v>
      </c>
      <c r="D4909" s="12" t="s">
        <v>8</v>
      </c>
      <c r="E4909" s="12" t="s">
        <v>3</v>
      </c>
      <c r="F4909" s="12" t="s">
        <v>4</v>
      </c>
      <c r="G4909" s="12">
        <v>35</v>
      </c>
      <c r="H4909" s="12">
        <v>3</v>
      </c>
      <c r="I4909" s="12">
        <v>7</v>
      </c>
      <c r="J4909" s="13">
        <v>0.06</v>
      </c>
      <c r="K4909" s="12" t="str">
        <f t="shared" si="304"/>
        <v>May</v>
      </c>
      <c r="L4909" s="24">
        <f t="shared" si="305"/>
        <v>0.2</v>
      </c>
      <c r="M4909" s="12">
        <f t="shared" si="306"/>
        <v>11.666666666666666</v>
      </c>
      <c r="N4909" s="19">
        <f t="shared" si="307"/>
        <v>32.9</v>
      </c>
    </row>
    <row r="4910" spans="1:14" x14ac:dyDescent="0.3">
      <c r="A4910" s="10" t="s">
        <v>5694</v>
      </c>
      <c r="B4910" s="11">
        <v>43448</v>
      </c>
      <c r="C4910" s="12" t="s">
        <v>206</v>
      </c>
      <c r="D4910" s="12" t="s">
        <v>8</v>
      </c>
      <c r="E4910" s="12" t="s">
        <v>3</v>
      </c>
      <c r="F4910" s="12" t="s">
        <v>4</v>
      </c>
      <c r="G4910" s="12">
        <v>974.98800000000006</v>
      </c>
      <c r="H4910" s="12">
        <v>9</v>
      </c>
      <c r="I4910" s="12">
        <v>194.99760000000001</v>
      </c>
      <c r="J4910" s="13">
        <v>0.15</v>
      </c>
      <c r="K4910" s="12" t="str">
        <f t="shared" si="304"/>
        <v>December</v>
      </c>
      <c r="L4910" s="24">
        <f t="shared" si="305"/>
        <v>0.19999999999999998</v>
      </c>
      <c r="M4910" s="12">
        <f t="shared" si="306"/>
        <v>108.33200000000001</v>
      </c>
      <c r="N4910" s="19">
        <f t="shared" si="307"/>
        <v>828.73980000000006</v>
      </c>
    </row>
    <row r="4911" spans="1:14" x14ac:dyDescent="0.3">
      <c r="A4911" s="10" t="s">
        <v>5695</v>
      </c>
      <c r="B4911" s="11">
        <v>42104</v>
      </c>
      <c r="C4911" s="12" t="s">
        <v>1691</v>
      </c>
      <c r="D4911" s="12" t="s">
        <v>29</v>
      </c>
      <c r="E4911" s="12" t="s">
        <v>3</v>
      </c>
      <c r="F4911" s="12" t="s">
        <v>4</v>
      </c>
      <c r="G4911" s="12">
        <v>589.41</v>
      </c>
      <c r="H4911" s="12">
        <v>7</v>
      </c>
      <c r="I4911" s="12">
        <v>117.88200000000001</v>
      </c>
      <c r="J4911" s="13">
        <v>0.17</v>
      </c>
      <c r="K4911" s="12" t="str">
        <f t="shared" si="304"/>
        <v>April</v>
      </c>
      <c r="L4911" s="24">
        <f t="shared" si="305"/>
        <v>0.2</v>
      </c>
      <c r="M4911" s="12">
        <f t="shared" si="306"/>
        <v>84.201428571428565</v>
      </c>
      <c r="N4911" s="19">
        <f t="shared" si="307"/>
        <v>489.21029999999996</v>
      </c>
    </row>
    <row r="4912" spans="1:14" x14ac:dyDescent="0.3">
      <c r="A4912" s="10" t="s">
        <v>5696</v>
      </c>
      <c r="B4912" s="11">
        <v>43021</v>
      </c>
      <c r="C4912" s="12" t="s">
        <v>1134</v>
      </c>
      <c r="D4912" s="12" t="s">
        <v>29</v>
      </c>
      <c r="E4912" s="12" t="s">
        <v>9</v>
      </c>
      <c r="F4912" s="12" t="s">
        <v>10</v>
      </c>
      <c r="G4912" s="12">
        <v>34.700000000000003</v>
      </c>
      <c r="H4912" s="12">
        <v>17</v>
      </c>
      <c r="I4912" s="12">
        <v>6.94</v>
      </c>
      <c r="J4912" s="13">
        <v>0.04</v>
      </c>
      <c r="K4912" s="12" t="str">
        <f t="shared" si="304"/>
        <v>October</v>
      </c>
      <c r="L4912" s="24">
        <f t="shared" si="305"/>
        <v>0.19999999999999998</v>
      </c>
      <c r="M4912" s="12">
        <f t="shared" si="306"/>
        <v>2.0411764705882356</v>
      </c>
      <c r="N4912" s="19">
        <f t="shared" si="307"/>
        <v>33.312000000000005</v>
      </c>
    </row>
    <row r="4913" spans="1:14" x14ac:dyDescent="0.3">
      <c r="A4913" s="10" t="s">
        <v>5697</v>
      </c>
      <c r="B4913" s="11">
        <v>42493</v>
      </c>
      <c r="C4913" s="12" t="s">
        <v>1418</v>
      </c>
      <c r="D4913" s="12" t="s">
        <v>8</v>
      </c>
      <c r="E4913" s="12" t="s">
        <v>3</v>
      </c>
      <c r="F4913" s="12" t="s">
        <v>10</v>
      </c>
      <c r="G4913" s="12">
        <v>7.1040000000000001</v>
      </c>
      <c r="H4913" s="12">
        <v>7</v>
      </c>
      <c r="I4913" s="12">
        <v>1.4208000000000001</v>
      </c>
      <c r="J4913" s="13">
        <v>0.22</v>
      </c>
      <c r="K4913" s="12" t="str">
        <f t="shared" si="304"/>
        <v>May</v>
      </c>
      <c r="L4913" s="24">
        <f t="shared" si="305"/>
        <v>0.2</v>
      </c>
      <c r="M4913" s="12">
        <f t="shared" si="306"/>
        <v>1.0148571428571429</v>
      </c>
      <c r="N4913" s="19">
        <f t="shared" si="307"/>
        <v>5.5411200000000003</v>
      </c>
    </row>
    <row r="4914" spans="1:14" x14ac:dyDescent="0.3">
      <c r="A4914" s="10" t="s">
        <v>5698</v>
      </c>
      <c r="B4914" s="11">
        <v>43193</v>
      </c>
      <c r="C4914" s="12" t="s">
        <v>2086</v>
      </c>
      <c r="D4914" s="12" t="s">
        <v>29</v>
      </c>
      <c r="E4914" s="12" t="s">
        <v>30</v>
      </c>
      <c r="F4914" s="12" t="s">
        <v>4</v>
      </c>
      <c r="G4914" s="12">
        <v>103.5</v>
      </c>
      <c r="H4914" s="12">
        <v>17</v>
      </c>
      <c r="I4914" s="12">
        <v>20.7</v>
      </c>
      <c r="J4914" s="13">
        <v>0.05</v>
      </c>
      <c r="K4914" s="12" t="str">
        <f t="shared" si="304"/>
        <v>April</v>
      </c>
      <c r="L4914" s="24">
        <f t="shared" si="305"/>
        <v>0.19999999999999998</v>
      </c>
      <c r="M4914" s="12">
        <f t="shared" si="306"/>
        <v>6.0882352941176467</v>
      </c>
      <c r="N4914" s="19">
        <f t="shared" si="307"/>
        <v>98.325000000000003</v>
      </c>
    </row>
    <row r="4915" spans="1:14" x14ac:dyDescent="0.3">
      <c r="A4915" s="10" t="s">
        <v>5699</v>
      </c>
      <c r="B4915" s="11">
        <v>42638</v>
      </c>
      <c r="C4915" s="12" t="s">
        <v>2476</v>
      </c>
      <c r="D4915" s="12" t="s">
        <v>2</v>
      </c>
      <c r="E4915" s="12" t="s">
        <v>3</v>
      </c>
      <c r="F4915" s="12" t="s">
        <v>10</v>
      </c>
      <c r="G4915" s="12">
        <v>10.76</v>
      </c>
      <c r="H4915" s="12">
        <v>14</v>
      </c>
      <c r="I4915" s="12">
        <v>2.1520000000000001</v>
      </c>
      <c r="J4915" s="13">
        <v>0.15</v>
      </c>
      <c r="K4915" s="12" t="str">
        <f t="shared" si="304"/>
        <v>September</v>
      </c>
      <c r="L4915" s="24">
        <f t="shared" si="305"/>
        <v>0.2</v>
      </c>
      <c r="M4915" s="12">
        <f t="shared" si="306"/>
        <v>0.76857142857142857</v>
      </c>
      <c r="N4915" s="19">
        <f t="shared" si="307"/>
        <v>9.1460000000000008</v>
      </c>
    </row>
    <row r="4916" spans="1:14" x14ac:dyDescent="0.3">
      <c r="A4916" s="10" t="s">
        <v>5700</v>
      </c>
      <c r="B4916" s="11">
        <v>42723</v>
      </c>
      <c r="C4916" s="12" t="s">
        <v>4046</v>
      </c>
      <c r="D4916" s="12" t="s">
        <v>8</v>
      </c>
      <c r="E4916" s="12" t="s">
        <v>3</v>
      </c>
      <c r="F4916" s="12" t="s">
        <v>18</v>
      </c>
      <c r="G4916" s="12">
        <v>158.376</v>
      </c>
      <c r="H4916" s="12">
        <v>14</v>
      </c>
      <c r="I4916" s="12">
        <v>31.6752</v>
      </c>
      <c r="J4916" s="13">
        <v>0.04</v>
      </c>
      <c r="K4916" s="12" t="str">
        <f t="shared" si="304"/>
        <v>December</v>
      </c>
      <c r="L4916" s="24">
        <f t="shared" si="305"/>
        <v>0.19999999999999998</v>
      </c>
      <c r="M4916" s="12">
        <f t="shared" si="306"/>
        <v>11.312571428571429</v>
      </c>
      <c r="N4916" s="19">
        <f t="shared" si="307"/>
        <v>152.04096000000001</v>
      </c>
    </row>
    <row r="4917" spans="1:14" x14ac:dyDescent="0.3">
      <c r="A4917" s="10" t="s">
        <v>5701</v>
      </c>
      <c r="B4917" s="11">
        <v>42592</v>
      </c>
      <c r="C4917" s="12" t="s">
        <v>2360</v>
      </c>
      <c r="D4917" s="12" t="s">
        <v>45</v>
      </c>
      <c r="E4917" s="12" t="s">
        <v>3</v>
      </c>
      <c r="F4917" s="12" t="s">
        <v>10</v>
      </c>
      <c r="G4917" s="12">
        <v>3.44</v>
      </c>
      <c r="H4917" s="12">
        <v>27</v>
      </c>
      <c r="I4917" s="12">
        <v>0.68799999999999994</v>
      </c>
      <c r="J4917" s="13">
        <v>7.0000000000000007E-2</v>
      </c>
      <c r="K4917" s="12" t="str">
        <f t="shared" si="304"/>
        <v>August</v>
      </c>
      <c r="L4917" s="24">
        <f t="shared" si="305"/>
        <v>0.19999999999999998</v>
      </c>
      <c r="M4917" s="12">
        <f t="shared" si="306"/>
        <v>0.12740740740740741</v>
      </c>
      <c r="N4917" s="19">
        <f t="shared" si="307"/>
        <v>3.1991999999999998</v>
      </c>
    </row>
    <row r="4918" spans="1:14" x14ac:dyDescent="0.3">
      <c r="A4918" s="10" t="s">
        <v>5702</v>
      </c>
      <c r="B4918" s="11">
        <v>43312</v>
      </c>
      <c r="C4918" s="12" t="s">
        <v>3800</v>
      </c>
      <c r="D4918" s="12" t="s">
        <v>45</v>
      </c>
      <c r="E4918" s="12" t="s">
        <v>3</v>
      </c>
      <c r="F4918" s="12" t="s">
        <v>10</v>
      </c>
      <c r="G4918" s="12">
        <v>56.56</v>
      </c>
      <c r="H4918" s="12">
        <v>5</v>
      </c>
      <c r="I4918" s="12">
        <v>11.311999999999999</v>
      </c>
      <c r="J4918" s="13">
        <v>0.09</v>
      </c>
      <c r="K4918" s="12" t="str">
        <f t="shared" si="304"/>
        <v>July</v>
      </c>
      <c r="L4918" s="24">
        <f t="shared" si="305"/>
        <v>0.19999999999999998</v>
      </c>
      <c r="M4918" s="12">
        <f t="shared" si="306"/>
        <v>11.312000000000001</v>
      </c>
      <c r="N4918" s="19">
        <f t="shared" si="307"/>
        <v>51.4696</v>
      </c>
    </row>
    <row r="4919" spans="1:14" x14ac:dyDescent="0.3">
      <c r="A4919" s="10" t="s">
        <v>5703</v>
      </c>
      <c r="B4919" s="11">
        <v>42132</v>
      </c>
      <c r="C4919" s="12" t="s">
        <v>234</v>
      </c>
      <c r="D4919" s="12" t="s">
        <v>8</v>
      </c>
      <c r="E4919" s="12" t="s">
        <v>9</v>
      </c>
      <c r="F4919" s="12" t="s">
        <v>18</v>
      </c>
      <c r="G4919" s="12">
        <v>135.99</v>
      </c>
      <c r="H4919" s="12">
        <v>12</v>
      </c>
      <c r="I4919" s="12">
        <v>27.198</v>
      </c>
      <c r="J4919" s="13">
        <v>0.03</v>
      </c>
      <c r="K4919" s="12" t="str">
        <f t="shared" si="304"/>
        <v>May</v>
      </c>
      <c r="L4919" s="24">
        <f t="shared" si="305"/>
        <v>0.19999999999999998</v>
      </c>
      <c r="M4919" s="12">
        <f t="shared" si="306"/>
        <v>11.332500000000001</v>
      </c>
      <c r="N4919" s="19">
        <f t="shared" si="307"/>
        <v>131.91030000000001</v>
      </c>
    </row>
    <row r="4920" spans="1:14" x14ac:dyDescent="0.3">
      <c r="A4920" s="10" t="s">
        <v>5704</v>
      </c>
      <c r="B4920" s="11">
        <v>43234</v>
      </c>
      <c r="C4920" s="12" t="s">
        <v>1197</v>
      </c>
      <c r="D4920" s="12" t="s">
        <v>2</v>
      </c>
      <c r="E4920" s="12" t="s">
        <v>9</v>
      </c>
      <c r="F4920" s="12" t="s">
        <v>10</v>
      </c>
      <c r="G4920" s="12">
        <v>3.76</v>
      </c>
      <c r="H4920" s="12">
        <v>3</v>
      </c>
      <c r="I4920" s="12">
        <v>0.752</v>
      </c>
      <c r="J4920" s="13">
        <v>0.11</v>
      </c>
      <c r="K4920" s="12" t="str">
        <f t="shared" si="304"/>
        <v>May</v>
      </c>
      <c r="L4920" s="24">
        <f t="shared" si="305"/>
        <v>0.2</v>
      </c>
      <c r="M4920" s="12">
        <f t="shared" si="306"/>
        <v>1.2533333333333332</v>
      </c>
      <c r="N4920" s="19">
        <f t="shared" si="307"/>
        <v>3.3464</v>
      </c>
    </row>
    <row r="4921" spans="1:14" x14ac:dyDescent="0.3">
      <c r="A4921" s="10" t="s">
        <v>5705</v>
      </c>
      <c r="B4921" s="11">
        <v>43000</v>
      </c>
      <c r="C4921" s="12" t="s">
        <v>1352</v>
      </c>
      <c r="D4921" s="12" t="s">
        <v>29</v>
      </c>
      <c r="E4921" s="12" t="s">
        <v>30</v>
      </c>
      <c r="F4921" s="12" t="s">
        <v>4</v>
      </c>
      <c r="G4921" s="12">
        <v>13.28</v>
      </c>
      <c r="H4921" s="12">
        <v>12</v>
      </c>
      <c r="I4921" s="12">
        <v>2.6560000000000001</v>
      </c>
      <c r="J4921" s="13">
        <v>0.14000000000000001</v>
      </c>
      <c r="K4921" s="12" t="str">
        <f t="shared" si="304"/>
        <v>September</v>
      </c>
      <c r="L4921" s="24">
        <f t="shared" si="305"/>
        <v>0.2</v>
      </c>
      <c r="M4921" s="12">
        <f t="shared" si="306"/>
        <v>1.1066666666666667</v>
      </c>
      <c r="N4921" s="19">
        <f t="shared" si="307"/>
        <v>11.4208</v>
      </c>
    </row>
    <row r="4922" spans="1:14" x14ac:dyDescent="0.3">
      <c r="A4922" s="10" t="s">
        <v>5706</v>
      </c>
      <c r="B4922" s="11">
        <v>42687</v>
      </c>
      <c r="C4922" s="12" t="s">
        <v>757</v>
      </c>
      <c r="D4922" s="12" t="s">
        <v>8</v>
      </c>
      <c r="E4922" s="12" t="s">
        <v>3</v>
      </c>
      <c r="F4922" s="12" t="s">
        <v>10</v>
      </c>
      <c r="G4922" s="12">
        <v>84.96</v>
      </c>
      <c r="H4922" s="12">
        <v>20</v>
      </c>
      <c r="I4922" s="12">
        <v>16.992000000000001</v>
      </c>
      <c r="J4922" s="13">
        <v>0.25</v>
      </c>
      <c r="K4922" s="12" t="str">
        <f t="shared" si="304"/>
        <v>November</v>
      </c>
      <c r="L4922" s="24">
        <f t="shared" si="305"/>
        <v>0.20000000000000004</v>
      </c>
      <c r="M4922" s="12">
        <f t="shared" si="306"/>
        <v>4.2479999999999993</v>
      </c>
      <c r="N4922" s="19">
        <f t="shared" si="307"/>
        <v>63.72</v>
      </c>
    </row>
    <row r="4923" spans="1:14" x14ac:dyDescent="0.3">
      <c r="A4923" s="10" t="s">
        <v>5707</v>
      </c>
      <c r="B4923" s="11">
        <v>43242</v>
      </c>
      <c r="C4923" s="12" t="s">
        <v>49</v>
      </c>
      <c r="D4923" s="12" t="s">
        <v>8</v>
      </c>
      <c r="E4923" s="12" t="s">
        <v>3</v>
      </c>
      <c r="F4923" s="12" t="s">
        <v>18</v>
      </c>
      <c r="G4923" s="12">
        <v>68.459999999999994</v>
      </c>
      <c r="H4923" s="12">
        <v>15</v>
      </c>
      <c r="I4923" s="12">
        <v>13.692</v>
      </c>
      <c r="J4923" s="13">
        <v>0.18</v>
      </c>
      <c r="K4923" s="12" t="str">
        <f t="shared" si="304"/>
        <v>May</v>
      </c>
      <c r="L4923" s="24">
        <f t="shared" si="305"/>
        <v>0.2</v>
      </c>
      <c r="M4923" s="12">
        <f t="shared" si="306"/>
        <v>4.5639999999999992</v>
      </c>
      <c r="N4923" s="19">
        <f t="shared" si="307"/>
        <v>56.137199999999993</v>
      </c>
    </row>
    <row r="4924" spans="1:14" x14ac:dyDescent="0.3">
      <c r="A4924" s="10" t="s">
        <v>5708</v>
      </c>
      <c r="B4924" s="11">
        <v>42778</v>
      </c>
      <c r="C4924" s="12" t="s">
        <v>2043</v>
      </c>
      <c r="D4924" s="12" t="s">
        <v>8</v>
      </c>
      <c r="E4924" s="12" t="s">
        <v>30</v>
      </c>
      <c r="F4924" s="12" t="s">
        <v>10</v>
      </c>
      <c r="G4924" s="12">
        <v>2079.4</v>
      </c>
      <c r="H4924" s="12">
        <v>9</v>
      </c>
      <c r="I4924" s="12">
        <v>415.88</v>
      </c>
      <c r="J4924" s="13">
        <v>0.1</v>
      </c>
      <c r="K4924" s="12" t="str">
        <f t="shared" si="304"/>
        <v>February</v>
      </c>
      <c r="L4924" s="24">
        <f t="shared" si="305"/>
        <v>0.19999999999999998</v>
      </c>
      <c r="M4924" s="12">
        <f t="shared" si="306"/>
        <v>231.04444444444445</v>
      </c>
      <c r="N4924" s="19">
        <f t="shared" si="307"/>
        <v>1871.46</v>
      </c>
    </row>
    <row r="4925" spans="1:14" x14ac:dyDescent="0.3">
      <c r="A4925" s="10" t="s">
        <v>5709</v>
      </c>
      <c r="B4925" s="11">
        <v>42611</v>
      </c>
      <c r="C4925" s="12" t="s">
        <v>1472</v>
      </c>
      <c r="D4925" s="12" t="s">
        <v>29</v>
      </c>
      <c r="E4925" s="12" t="s">
        <v>30</v>
      </c>
      <c r="F4925" s="12" t="s">
        <v>18</v>
      </c>
      <c r="G4925" s="12">
        <v>131.97999999999999</v>
      </c>
      <c r="H4925" s="12">
        <v>19</v>
      </c>
      <c r="I4925" s="12">
        <v>26.396000000000001</v>
      </c>
      <c r="J4925" s="13">
        <v>0</v>
      </c>
      <c r="K4925" s="12" t="str">
        <f t="shared" si="304"/>
        <v>August</v>
      </c>
      <c r="L4925" s="24">
        <f t="shared" si="305"/>
        <v>0.2</v>
      </c>
      <c r="M4925" s="12">
        <f t="shared" si="306"/>
        <v>6.946315789473684</v>
      </c>
      <c r="N4925" s="19">
        <f t="shared" si="307"/>
        <v>131.97999999999999</v>
      </c>
    </row>
    <row r="4926" spans="1:14" x14ac:dyDescent="0.3">
      <c r="A4926" s="10" t="s">
        <v>5710</v>
      </c>
      <c r="B4926" s="11">
        <v>42161</v>
      </c>
      <c r="C4926" s="12" t="s">
        <v>4380</v>
      </c>
      <c r="D4926" s="12" t="s">
        <v>45</v>
      </c>
      <c r="E4926" s="12" t="s">
        <v>30</v>
      </c>
      <c r="F4926" s="12" t="s">
        <v>10</v>
      </c>
      <c r="G4926" s="12">
        <v>100.24</v>
      </c>
      <c r="H4926" s="12">
        <v>18</v>
      </c>
      <c r="I4926" s="12">
        <v>20.047999999999998</v>
      </c>
      <c r="J4926" s="13">
        <v>0.13</v>
      </c>
      <c r="K4926" s="12" t="str">
        <f t="shared" si="304"/>
        <v>June</v>
      </c>
      <c r="L4926" s="24">
        <f t="shared" si="305"/>
        <v>0.19999999999999998</v>
      </c>
      <c r="M4926" s="12">
        <f t="shared" si="306"/>
        <v>5.568888888888889</v>
      </c>
      <c r="N4926" s="19">
        <f t="shared" si="307"/>
        <v>87.208799999999997</v>
      </c>
    </row>
    <row r="4927" spans="1:14" x14ac:dyDescent="0.3">
      <c r="A4927" s="10" t="s">
        <v>5711</v>
      </c>
      <c r="B4927" s="11">
        <v>42812</v>
      </c>
      <c r="C4927" s="12" t="s">
        <v>240</v>
      </c>
      <c r="D4927" s="12" t="s">
        <v>8</v>
      </c>
      <c r="E4927" s="12" t="s">
        <v>3</v>
      </c>
      <c r="F4927" s="12" t="s">
        <v>10</v>
      </c>
      <c r="G4927" s="12">
        <v>871.8</v>
      </c>
      <c r="H4927" s="12">
        <v>22</v>
      </c>
      <c r="I4927" s="12">
        <v>174.36</v>
      </c>
      <c r="J4927" s="13">
        <v>0.18</v>
      </c>
      <c r="K4927" s="12" t="str">
        <f t="shared" si="304"/>
        <v>March</v>
      </c>
      <c r="L4927" s="24">
        <f t="shared" si="305"/>
        <v>0.20000000000000004</v>
      </c>
      <c r="M4927" s="12">
        <f t="shared" si="306"/>
        <v>39.627272727272725</v>
      </c>
      <c r="N4927" s="19">
        <f t="shared" si="307"/>
        <v>714.87599999999998</v>
      </c>
    </row>
    <row r="4928" spans="1:14" x14ac:dyDescent="0.3">
      <c r="A4928" s="10" t="s">
        <v>5712</v>
      </c>
      <c r="B4928" s="11">
        <v>42018</v>
      </c>
      <c r="C4928" s="12" t="s">
        <v>107</v>
      </c>
      <c r="D4928" s="12" t="s">
        <v>8</v>
      </c>
      <c r="E4928" s="12" t="s">
        <v>9</v>
      </c>
      <c r="F4928" s="12" t="s">
        <v>4</v>
      </c>
      <c r="G4928" s="12">
        <v>61.96</v>
      </c>
      <c r="H4928" s="12">
        <v>27</v>
      </c>
      <c r="I4928" s="12">
        <v>12.391999999999999</v>
      </c>
      <c r="J4928" s="13">
        <v>0.25</v>
      </c>
      <c r="K4928" s="12" t="str">
        <f t="shared" si="304"/>
        <v>January</v>
      </c>
      <c r="L4928" s="24">
        <f t="shared" si="305"/>
        <v>0.19999999999999998</v>
      </c>
      <c r="M4928" s="12">
        <f t="shared" si="306"/>
        <v>2.2948148148148149</v>
      </c>
      <c r="N4928" s="19">
        <f t="shared" si="307"/>
        <v>46.47</v>
      </c>
    </row>
    <row r="4929" spans="1:14" x14ac:dyDescent="0.3">
      <c r="A4929" s="10" t="s">
        <v>5713</v>
      </c>
      <c r="B4929" s="11">
        <v>43165</v>
      </c>
      <c r="C4929" s="12" t="s">
        <v>4805</v>
      </c>
      <c r="D4929" s="12" t="s">
        <v>29</v>
      </c>
      <c r="E4929" s="12" t="s">
        <v>3</v>
      </c>
      <c r="F4929" s="12" t="s">
        <v>10</v>
      </c>
      <c r="G4929" s="12">
        <v>4.5540000000000003</v>
      </c>
      <c r="H4929" s="12">
        <v>4</v>
      </c>
      <c r="I4929" s="12">
        <v>0.91080000000000005</v>
      </c>
      <c r="J4929" s="13">
        <v>0.19</v>
      </c>
      <c r="K4929" s="12" t="str">
        <f t="shared" si="304"/>
        <v>March</v>
      </c>
      <c r="L4929" s="24">
        <f t="shared" si="305"/>
        <v>0.2</v>
      </c>
      <c r="M4929" s="12">
        <f t="shared" si="306"/>
        <v>1.1385000000000001</v>
      </c>
      <c r="N4929" s="19">
        <f t="shared" si="307"/>
        <v>3.6887400000000001</v>
      </c>
    </row>
    <row r="4930" spans="1:14" x14ac:dyDescent="0.3">
      <c r="A4930" s="10" t="s">
        <v>5714</v>
      </c>
      <c r="B4930" s="11">
        <v>43165</v>
      </c>
      <c r="C4930" s="12" t="s">
        <v>1954</v>
      </c>
      <c r="D4930" s="12" t="s">
        <v>8</v>
      </c>
      <c r="E4930" s="12" t="s">
        <v>9</v>
      </c>
      <c r="F4930" s="12" t="s">
        <v>4</v>
      </c>
      <c r="G4930" s="12">
        <v>384.76799999999997</v>
      </c>
      <c r="H4930" s="12">
        <v>28</v>
      </c>
      <c r="I4930" s="12">
        <v>76.953599999999994</v>
      </c>
      <c r="J4930" s="13">
        <v>0.17</v>
      </c>
      <c r="K4930" s="12" t="str">
        <f t="shared" ref="K4930:K4993" si="308">TEXT(B4930,"mmmm")</f>
        <v>March</v>
      </c>
      <c r="L4930" s="24">
        <f t="shared" ref="L4930:L4993" si="309">I4930/G4930</f>
        <v>0.2</v>
      </c>
      <c r="M4930" s="12">
        <f t="shared" ref="M4930:M4993" si="310">G4930/H4930</f>
        <v>13.741714285714284</v>
      </c>
      <c r="N4930" s="19">
        <f t="shared" ref="N4930:N4993" si="311">G4930-(G4930*J4930)</f>
        <v>319.35744</v>
      </c>
    </row>
    <row r="4931" spans="1:14" x14ac:dyDescent="0.3">
      <c r="A4931" s="10" t="s">
        <v>5715</v>
      </c>
      <c r="B4931" s="11">
        <v>42450</v>
      </c>
      <c r="C4931" s="12" t="s">
        <v>2060</v>
      </c>
      <c r="D4931" s="12" t="s">
        <v>45</v>
      </c>
      <c r="E4931" s="12" t="s">
        <v>3</v>
      </c>
      <c r="F4931" s="12" t="s">
        <v>10</v>
      </c>
      <c r="G4931" s="12">
        <v>962.08</v>
      </c>
      <c r="H4931" s="12">
        <v>4</v>
      </c>
      <c r="I4931" s="12">
        <v>192.416</v>
      </c>
      <c r="J4931" s="13">
        <v>0</v>
      </c>
      <c r="K4931" s="12" t="str">
        <f t="shared" si="308"/>
        <v>March</v>
      </c>
      <c r="L4931" s="24">
        <f t="shared" si="309"/>
        <v>0.19999999999999998</v>
      </c>
      <c r="M4931" s="12">
        <f t="shared" si="310"/>
        <v>240.52</v>
      </c>
      <c r="N4931" s="19">
        <f t="shared" si="311"/>
        <v>962.08</v>
      </c>
    </row>
    <row r="4932" spans="1:14" x14ac:dyDescent="0.3">
      <c r="A4932" s="10" t="s">
        <v>5716</v>
      </c>
      <c r="B4932" s="11">
        <v>43362</v>
      </c>
      <c r="C4932" s="12" t="s">
        <v>1277</v>
      </c>
      <c r="D4932" s="12" t="s">
        <v>45</v>
      </c>
      <c r="E4932" s="12" t="s">
        <v>3</v>
      </c>
      <c r="F4932" s="12" t="s">
        <v>10</v>
      </c>
      <c r="G4932" s="12">
        <v>32.4</v>
      </c>
      <c r="H4932" s="12">
        <v>28</v>
      </c>
      <c r="I4932" s="12">
        <v>6.48</v>
      </c>
      <c r="J4932" s="13">
        <v>0.12</v>
      </c>
      <c r="K4932" s="12" t="str">
        <f t="shared" si="308"/>
        <v>September</v>
      </c>
      <c r="L4932" s="24">
        <f t="shared" si="309"/>
        <v>0.2</v>
      </c>
      <c r="M4932" s="12">
        <f t="shared" si="310"/>
        <v>1.157142857142857</v>
      </c>
      <c r="N4932" s="19">
        <f t="shared" si="311"/>
        <v>28.512</v>
      </c>
    </row>
    <row r="4933" spans="1:14" x14ac:dyDescent="0.3">
      <c r="A4933" s="10" t="s">
        <v>5717</v>
      </c>
      <c r="B4933" s="11">
        <v>42262</v>
      </c>
      <c r="C4933" s="12" t="s">
        <v>4847</v>
      </c>
      <c r="D4933" s="12" t="s">
        <v>8</v>
      </c>
      <c r="E4933" s="12" t="s">
        <v>9</v>
      </c>
      <c r="F4933" s="12" t="s">
        <v>4</v>
      </c>
      <c r="G4933" s="12">
        <v>103.93600000000001</v>
      </c>
      <c r="H4933" s="12">
        <v>8</v>
      </c>
      <c r="I4933" s="12">
        <v>20.787199999999999</v>
      </c>
      <c r="J4933" s="13">
        <v>0.03</v>
      </c>
      <c r="K4933" s="12" t="str">
        <f t="shared" si="308"/>
        <v>September</v>
      </c>
      <c r="L4933" s="24">
        <f t="shared" si="309"/>
        <v>0.19999999999999998</v>
      </c>
      <c r="M4933" s="12">
        <f t="shared" si="310"/>
        <v>12.992000000000001</v>
      </c>
      <c r="N4933" s="19">
        <f t="shared" si="311"/>
        <v>100.81792</v>
      </c>
    </row>
    <row r="4934" spans="1:14" x14ac:dyDescent="0.3">
      <c r="A4934" s="10" t="s">
        <v>5718</v>
      </c>
      <c r="B4934" s="11">
        <v>43059</v>
      </c>
      <c r="C4934" s="12" t="s">
        <v>468</v>
      </c>
      <c r="D4934" s="12" t="s">
        <v>8</v>
      </c>
      <c r="E4934" s="12" t="s">
        <v>9</v>
      </c>
      <c r="F4934" s="12" t="s">
        <v>4</v>
      </c>
      <c r="G4934" s="12">
        <v>289.56799999999998</v>
      </c>
      <c r="H4934" s="12">
        <v>6</v>
      </c>
      <c r="I4934" s="12">
        <v>57.913600000000002</v>
      </c>
      <c r="J4934" s="13">
        <v>0</v>
      </c>
      <c r="K4934" s="12" t="str">
        <f t="shared" si="308"/>
        <v>November</v>
      </c>
      <c r="L4934" s="24">
        <f t="shared" si="309"/>
        <v>0.2</v>
      </c>
      <c r="M4934" s="12">
        <f t="shared" si="310"/>
        <v>48.261333333333333</v>
      </c>
      <c r="N4934" s="19">
        <f t="shared" si="311"/>
        <v>289.56799999999998</v>
      </c>
    </row>
    <row r="4935" spans="1:14" x14ac:dyDescent="0.3">
      <c r="A4935" s="10" t="s">
        <v>5719</v>
      </c>
      <c r="B4935" s="11">
        <v>43401</v>
      </c>
      <c r="C4935" s="12" t="s">
        <v>584</v>
      </c>
      <c r="D4935" s="12" t="s">
        <v>8</v>
      </c>
      <c r="E4935" s="12" t="s">
        <v>3</v>
      </c>
      <c r="F4935" s="12" t="s">
        <v>18</v>
      </c>
      <c r="G4935" s="12">
        <v>24</v>
      </c>
      <c r="H4935" s="12">
        <v>28</v>
      </c>
      <c r="I4935" s="12">
        <v>4.8</v>
      </c>
      <c r="J4935" s="13">
        <v>0.19</v>
      </c>
      <c r="K4935" s="12" t="str">
        <f t="shared" si="308"/>
        <v>October</v>
      </c>
      <c r="L4935" s="24">
        <f t="shared" si="309"/>
        <v>0.19999999999999998</v>
      </c>
      <c r="M4935" s="12">
        <f t="shared" si="310"/>
        <v>0.8571428571428571</v>
      </c>
      <c r="N4935" s="19">
        <f t="shared" si="311"/>
        <v>19.439999999999998</v>
      </c>
    </row>
    <row r="4936" spans="1:14" x14ac:dyDescent="0.3">
      <c r="A4936" s="10" t="s">
        <v>5720</v>
      </c>
      <c r="B4936" s="11">
        <v>42575</v>
      </c>
      <c r="C4936" s="12" t="s">
        <v>5721</v>
      </c>
      <c r="D4936" s="12" t="s">
        <v>2</v>
      </c>
      <c r="E4936" s="12" t="s">
        <v>30</v>
      </c>
      <c r="F4936" s="12" t="s">
        <v>4</v>
      </c>
      <c r="G4936" s="12">
        <v>20.94</v>
      </c>
      <c r="H4936" s="12">
        <v>13</v>
      </c>
      <c r="I4936" s="12">
        <v>4.1879999999999997</v>
      </c>
      <c r="J4936" s="13">
        <v>0.18</v>
      </c>
      <c r="K4936" s="12" t="str">
        <f t="shared" si="308"/>
        <v>July</v>
      </c>
      <c r="L4936" s="24">
        <f t="shared" si="309"/>
        <v>0.19999999999999998</v>
      </c>
      <c r="M4936" s="12">
        <f t="shared" si="310"/>
        <v>1.610769230769231</v>
      </c>
      <c r="N4936" s="19">
        <f t="shared" si="311"/>
        <v>17.1708</v>
      </c>
    </row>
    <row r="4937" spans="1:14" x14ac:dyDescent="0.3">
      <c r="A4937" s="10" t="s">
        <v>5722</v>
      </c>
      <c r="B4937" s="11">
        <v>42046</v>
      </c>
      <c r="C4937" s="12" t="s">
        <v>4078</v>
      </c>
      <c r="D4937" s="12" t="s">
        <v>8</v>
      </c>
      <c r="E4937" s="12" t="s">
        <v>3</v>
      </c>
      <c r="F4937" s="12" t="s">
        <v>18</v>
      </c>
      <c r="G4937" s="12">
        <v>539.96400000000006</v>
      </c>
      <c r="H4937" s="12">
        <v>16</v>
      </c>
      <c r="I4937" s="12">
        <v>107.9928</v>
      </c>
      <c r="J4937" s="13">
        <v>0.15</v>
      </c>
      <c r="K4937" s="12" t="str">
        <f t="shared" si="308"/>
        <v>February</v>
      </c>
      <c r="L4937" s="24">
        <f t="shared" si="309"/>
        <v>0.19999999999999998</v>
      </c>
      <c r="M4937" s="12">
        <f t="shared" si="310"/>
        <v>33.747750000000003</v>
      </c>
      <c r="N4937" s="19">
        <f t="shared" si="311"/>
        <v>458.96940000000006</v>
      </c>
    </row>
    <row r="4938" spans="1:14" x14ac:dyDescent="0.3">
      <c r="A4938" s="10" t="s">
        <v>5723</v>
      </c>
      <c r="B4938" s="11">
        <v>43421</v>
      </c>
      <c r="C4938" s="12" t="s">
        <v>323</v>
      </c>
      <c r="D4938" s="12" t="s">
        <v>45</v>
      </c>
      <c r="E4938" s="12" t="s">
        <v>9</v>
      </c>
      <c r="F4938" s="12" t="s">
        <v>10</v>
      </c>
      <c r="G4938" s="12">
        <v>1247.6400000000001</v>
      </c>
      <c r="H4938" s="12">
        <v>6</v>
      </c>
      <c r="I4938" s="12">
        <v>249.52799999999999</v>
      </c>
      <c r="J4938" s="13">
        <v>0.16</v>
      </c>
      <c r="K4938" s="12" t="str">
        <f t="shared" si="308"/>
        <v>November</v>
      </c>
      <c r="L4938" s="24">
        <f t="shared" si="309"/>
        <v>0.19999999999999998</v>
      </c>
      <c r="M4938" s="12">
        <f t="shared" si="310"/>
        <v>207.94000000000003</v>
      </c>
      <c r="N4938" s="19">
        <f t="shared" si="311"/>
        <v>1048.0176000000001</v>
      </c>
    </row>
    <row r="4939" spans="1:14" x14ac:dyDescent="0.3">
      <c r="A4939" s="10" t="s">
        <v>5724</v>
      </c>
      <c r="B4939" s="11">
        <v>42988</v>
      </c>
      <c r="C4939" s="12" t="s">
        <v>933</v>
      </c>
      <c r="D4939" s="12" t="s">
        <v>45</v>
      </c>
      <c r="E4939" s="12" t="s">
        <v>9</v>
      </c>
      <c r="F4939" s="12" t="s">
        <v>10</v>
      </c>
      <c r="G4939" s="12">
        <v>19.135999999999999</v>
      </c>
      <c r="H4939" s="12">
        <v>5</v>
      </c>
      <c r="I4939" s="12">
        <v>3.8271999999999999</v>
      </c>
      <c r="J4939" s="13">
        <v>0.03</v>
      </c>
      <c r="K4939" s="12" t="str">
        <f t="shared" si="308"/>
        <v>September</v>
      </c>
      <c r="L4939" s="24">
        <f t="shared" si="309"/>
        <v>0.2</v>
      </c>
      <c r="M4939" s="12">
        <f t="shared" si="310"/>
        <v>3.8271999999999999</v>
      </c>
      <c r="N4939" s="19">
        <f t="shared" si="311"/>
        <v>18.561920000000001</v>
      </c>
    </row>
    <row r="4940" spans="1:14" x14ac:dyDescent="0.3">
      <c r="A4940" s="10" t="s">
        <v>5725</v>
      </c>
      <c r="B4940" s="11">
        <v>43454</v>
      </c>
      <c r="C4940" s="12" t="s">
        <v>274</v>
      </c>
      <c r="D4940" s="12" t="s">
        <v>29</v>
      </c>
      <c r="E4940" s="12" t="s">
        <v>9</v>
      </c>
      <c r="F4940" s="12" t="s">
        <v>10</v>
      </c>
      <c r="G4940" s="12">
        <v>279.89999999999998</v>
      </c>
      <c r="H4940" s="12">
        <v>12</v>
      </c>
      <c r="I4940" s="12">
        <v>55.98</v>
      </c>
      <c r="J4940" s="13">
        <v>0.18</v>
      </c>
      <c r="K4940" s="12" t="str">
        <f t="shared" si="308"/>
        <v>December</v>
      </c>
      <c r="L4940" s="24">
        <f t="shared" si="309"/>
        <v>0.2</v>
      </c>
      <c r="M4940" s="12">
        <f t="shared" si="310"/>
        <v>23.324999999999999</v>
      </c>
      <c r="N4940" s="19">
        <f t="shared" si="311"/>
        <v>229.51799999999997</v>
      </c>
    </row>
    <row r="4941" spans="1:14" x14ac:dyDescent="0.3">
      <c r="A4941" s="10" t="s">
        <v>5726</v>
      </c>
      <c r="B4941" s="11">
        <v>43254</v>
      </c>
      <c r="C4941" s="12" t="s">
        <v>5182</v>
      </c>
      <c r="D4941" s="12" t="s">
        <v>45</v>
      </c>
      <c r="E4941" s="12" t="s">
        <v>30</v>
      </c>
      <c r="F4941" s="12" t="s">
        <v>10</v>
      </c>
      <c r="G4941" s="12">
        <v>23.88</v>
      </c>
      <c r="H4941" s="12">
        <v>4</v>
      </c>
      <c r="I4941" s="12">
        <v>4.7759999999999998</v>
      </c>
      <c r="J4941" s="13">
        <v>0.04</v>
      </c>
      <c r="K4941" s="12" t="str">
        <f t="shared" si="308"/>
        <v>June</v>
      </c>
      <c r="L4941" s="24">
        <f t="shared" si="309"/>
        <v>0.2</v>
      </c>
      <c r="M4941" s="12">
        <f t="shared" si="310"/>
        <v>5.97</v>
      </c>
      <c r="N4941" s="19">
        <f t="shared" si="311"/>
        <v>22.924799999999998</v>
      </c>
    </row>
    <row r="4942" spans="1:14" x14ac:dyDescent="0.3">
      <c r="A4942" s="10" t="s">
        <v>5727</v>
      </c>
      <c r="B4942" s="11">
        <v>43358</v>
      </c>
      <c r="C4942" s="12" t="s">
        <v>2105</v>
      </c>
      <c r="D4942" s="12" t="s">
        <v>8</v>
      </c>
      <c r="E4942" s="12" t="s">
        <v>3</v>
      </c>
      <c r="F4942" s="12" t="s">
        <v>4</v>
      </c>
      <c r="G4942" s="12">
        <v>218.352</v>
      </c>
      <c r="H4942" s="12">
        <v>12</v>
      </c>
      <c r="I4942" s="12">
        <v>43.670400000000001</v>
      </c>
      <c r="J4942" s="13">
        <v>0.19</v>
      </c>
      <c r="K4942" s="12" t="str">
        <f t="shared" si="308"/>
        <v>September</v>
      </c>
      <c r="L4942" s="24">
        <f t="shared" si="309"/>
        <v>0.2</v>
      </c>
      <c r="M4942" s="12">
        <f t="shared" si="310"/>
        <v>18.196000000000002</v>
      </c>
      <c r="N4942" s="19">
        <f t="shared" si="311"/>
        <v>176.86511999999999</v>
      </c>
    </row>
    <row r="4943" spans="1:14" x14ac:dyDescent="0.3">
      <c r="A4943" s="10" t="s">
        <v>5728</v>
      </c>
      <c r="B4943" s="11">
        <v>43116</v>
      </c>
      <c r="C4943" s="12" t="s">
        <v>1998</v>
      </c>
      <c r="D4943" s="12" t="s">
        <v>45</v>
      </c>
      <c r="E4943" s="12" t="s">
        <v>3</v>
      </c>
      <c r="F4943" s="12" t="s">
        <v>10</v>
      </c>
      <c r="G4943" s="12">
        <v>5443.96</v>
      </c>
      <c r="H4943" s="12">
        <v>23</v>
      </c>
      <c r="I4943" s="12">
        <v>1088.7919999999999</v>
      </c>
      <c r="J4943" s="13">
        <v>0.25</v>
      </c>
      <c r="K4943" s="12" t="str">
        <f t="shared" si="308"/>
        <v>January</v>
      </c>
      <c r="L4943" s="24">
        <f t="shared" si="309"/>
        <v>0.19999999999999998</v>
      </c>
      <c r="M4943" s="12">
        <f t="shared" si="310"/>
        <v>236.69391304347826</v>
      </c>
      <c r="N4943" s="19">
        <f t="shared" si="311"/>
        <v>4082.9700000000003</v>
      </c>
    </row>
    <row r="4944" spans="1:14" x14ac:dyDescent="0.3">
      <c r="A4944" s="10" t="s">
        <v>5729</v>
      </c>
      <c r="B4944" s="11">
        <v>42923</v>
      </c>
      <c r="C4944" s="12" t="s">
        <v>1472</v>
      </c>
      <c r="D4944" s="12" t="s">
        <v>29</v>
      </c>
      <c r="E4944" s="12" t="s">
        <v>30</v>
      </c>
      <c r="F4944" s="12" t="s">
        <v>10</v>
      </c>
      <c r="G4944" s="12">
        <v>10.08</v>
      </c>
      <c r="H4944" s="12">
        <v>18</v>
      </c>
      <c r="I4944" s="12">
        <v>2.016</v>
      </c>
      <c r="J4944" s="13">
        <v>0.02</v>
      </c>
      <c r="K4944" s="12" t="str">
        <f t="shared" si="308"/>
        <v>July</v>
      </c>
      <c r="L4944" s="24">
        <f t="shared" si="309"/>
        <v>0.2</v>
      </c>
      <c r="M4944" s="12">
        <f t="shared" si="310"/>
        <v>0.56000000000000005</v>
      </c>
      <c r="N4944" s="19">
        <f t="shared" si="311"/>
        <v>9.8783999999999992</v>
      </c>
    </row>
    <row r="4945" spans="1:14" x14ac:dyDescent="0.3">
      <c r="A4945" s="10" t="s">
        <v>5730</v>
      </c>
      <c r="B4945" s="11">
        <v>43092</v>
      </c>
      <c r="C4945" s="12" t="s">
        <v>3506</v>
      </c>
      <c r="D4945" s="12" t="s">
        <v>2</v>
      </c>
      <c r="E4945" s="12" t="s">
        <v>9</v>
      </c>
      <c r="F4945" s="12" t="s">
        <v>18</v>
      </c>
      <c r="G4945" s="12">
        <v>1999.96</v>
      </c>
      <c r="H4945" s="12">
        <v>26</v>
      </c>
      <c r="I4945" s="12">
        <v>399.99200000000002</v>
      </c>
      <c r="J4945" s="13">
        <v>0.24</v>
      </c>
      <c r="K4945" s="12" t="str">
        <f t="shared" si="308"/>
        <v>December</v>
      </c>
      <c r="L4945" s="24">
        <f t="shared" si="309"/>
        <v>0.2</v>
      </c>
      <c r="M4945" s="12">
        <f t="shared" si="310"/>
        <v>76.921538461538461</v>
      </c>
      <c r="N4945" s="19">
        <f t="shared" si="311"/>
        <v>1519.9696000000001</v>
      </c>
    </row>
    <row r="4946" spans="1:14" x14ac:dyDescent="0.3">
      <c r="A4946" s="10" t="s">
        <v>5731</v>
      </c>
      <c r="B4946" s="11">
        <v>42360</v>
      </c>
      <c r="C4946" s="12" t="s">
        <v>1603</v>
      </c>
      <c r="D4946" s="12" t="s">
        <v>8</v>
      </c>
      <c r="E4946" s="12" t="s">
        <v>30</v>
      </c>
      <c r="F4946" s="12" t="s">
        <v>10</v>
      </c>
      <c r="G4946" s="12">
        <v>216.4</v>
      </c>
      <c r="H4946" s="12">
        <v>3</v>
      </c>
      <c r="I4946" s="12">
        <v>43.28</v>
      </c>
      <c r="J4946" s="13">
        <v>7.0000000000000007E-2</v>
      </c>
      <c r="K4946" s="12" t="str">
        <f t="shared" si="308"/>
        <v>December</v>
      </c>
      <c r="L4946" s="24">
        <f t="shared" si="309"/>
        <v>0.2</v>
      </c>
      <c r="M4946" s="12">
        <f t="shared" si="310"/>
        <v>72.13333333333334</v>
      </c>
      <c r="N4946" s="19">
        <f t="shared" si="311"/>
        <v>201.25200000000001</v>
      </c>
    </row>
    <row r="4947" spans="1:14" x14ac:dyDescent="0.3">
      <c r="A4947" s="10" t="s">
        <v>5732</v>
      </c>
      <c r="B4947" s="11">
        <v>42058</v>
      </c>
      <c r="C4947" s="12" t="s">
        <v>3690</v>
      </c>
      <c r="D4947" s="12" t="s">
        <v>45</v>
      </c>
      <c r="E4947" s="12" t="s">
        <v>30</v>
      </c>
      <c r="F4947" s="12" t="s">
        <v>10</v>
      </c>
      <c r="G4947" s="12">
        <v>6.9359999999999999</v>
      </c>
      <c r="H4947" s="12">
        <v>29</v>
      </c>
      <c r="I4947" s="12">
        <v>1.3872</v>
      </c>
      <c r="J4947" s="13">
        <v>0.2</v>
      </c>
      <c r="K4947" s="12" t="str">
        <f t="shared" si="308"/>
        <v>February</v>
      </c>
      <c r="L4947" s="24">
        <f t="shared" si="309"/>
        <v>0.2</v>
      </c>
      <c r="M4947" s="12">
        <f t="shared" si="310"/>
        <v>0.23917241379310344</v>
      </c>
      <c r="N4947" s="19">
        <f t="shared" si="311"/>
        <v>5.5488</v>
      </c>
    </row>
    <row r="4948" spans="1:14" x14ac:dyDescent="0.3">
      <c r="A4948" s="10" t="s">
        <v>5733</v>
      </c>
      <c r="B4948" s="11">
        <v>43202</v>
      </c>
      <c r="C4948" s="12" t="s">
        <v>845</v>
      </c>
      <c r="D4948" s="12" t="s">
        <v>45</v>
      </c>
      <c r="E4948" s="12" t="s">
        <v>3</v>
      </c>
      <c r="F4948" s="12" t="s">
        <v>10</v>
      </c>
      <c r="G4948" s="12">
        <v>8.8000000000000007</v>
      </c>
      <c r="H4948" s="12">
        <v>3</v>
      </c>
      <c r="I4948" s="12">
        <v>1.76</v>
      </c>
      <c r="J4948" s="13">
        <v>0.05</v>
      </c>
      <c r="K4948" s="12" t="str">
        <f t="shared" si="308"/>
        <v>April</v>
      </c>
      <c r="L4948" s="24">
        <f t="shared" si="309"/>
        <v>0.19999999999999998</v>
      </c>
      <c r="M4948" s="12">
        <f t="shared" si="310"/>
        <v>2.9333333333333336</v>
      </c>
      <c r="N4948" s="19">
        <f t="shared" si="311"/>
        <v>8.3600000000000012</v>
      </c>
    </row>
    <row r="4949" spans="1:14" x14ac:dyDescent="0.3">
      <c r="A4949" s="10" t="s">
        <v>5734</v>
      </c>
      <c r="B4949" s="11">
        <v>42325</v>
      </c>
      <c r="C4949" s="12" t="s">
        <v>782</v>
      </c>
      <c r="D4949" s="12" t="s">
        <v>29</v>
      </c>
      <c r="E4949" s="12" t="s">
        <v>3</v>
      </c>
      <c r="F4949" s="12" t="s">
        <v>10</v>
      </c>
      <c r="G4949" s="12">
        <v>2152.7759999999998</v>
      </c>
      <c r="H4949" s="12">
        <v>11</v>
      </c>
      <c r="I4949" s="12">
        <v>430.55520000000001</v>
      </c>
      <c r="J4949" s="13">
        <v>0.1</v>
      </c>
      <c r="K4949" s="12" t="str">
        <f t="shared" si="308"/>
        <v>November</v>
      </c>
      <c r="L4949" s="24">
        <f t="shared" si="309"/>
        <v>0.2</v>
      </c>
      <c r="M4949" s="12">
        <f t="shared" si="310"/>
        <v>195.70690909090908</v>
      </c>
      <c r="N4949" s="19">
        <f t="shared" si="311"/>
        <v>1937.4983999999999</v>
      </c>
    </row>
    <row r="4950" spans="1:14" x14ac:dyDescent="0.3">
      <c r="A4950" s="10" t="s">
        <v>5735</v>
      </c>
      <c r="B4950" s="11">
        <v>42297</v>
      </c>
      <c r="C4950" s="12" t="s">
        <v>301</v>
      </c>
      <c r="D4950" s="12" t="s">
        <v>45</v>
      </c>
      <c r="E4950" s="12" t="s">
        <v>9</v>
      </c>
      <c r="F4950" s="12" t="s">
        <v>4</v>
      </c>
      <c r="G4950" s="12">
        <v>328.59</v>
      </c>
      <c r="H4950" s="12">
        <v>4</v>
      </c>
      <c r="I4950" s="12">
        <v>65.718000000000004</v>
      </c>
      <c r="J4950" s="13">
        <v>0.1</v>
      </c>
      <c r="K4950" s="12" t="str">
        <f t="shared" si="308"/>
        <v>October</v>
      </c>
      <c r="L4950" s="24">
        <f t="shared" si="309"/>
        <v>0.20000000000000004</v>
      </c>
      <c r="M4950" s="12">
        <f t="shared" si="310"/>
        <v>82.147499999999994</v>
      </c>
      <c r="N4950" s="19">
        <f t="shared" si="311"/>
        <v>295.73099999999999</v>
      </c>
    </row>
    <row r="4951" spans="1:14" x14ac:dyDescent="0.3">
      <c r="A4951" s="10" t="s">
        <v>5736</v>
      </c>
      <c r="B4951" s="11">
        <v>42668</v>
      </c>
      <c r="C4951" s="12" t="s">
        <v>311</v>
      </c>
      <c r="D4951" s="12" t="s">
        <v>2</v>
      </c>
      <c r="E4951" s="12" t="s">
        <v>9</v>
      </c>
      <c r="F4951" s="12" t="s">
        <v>18</v>
      </c>
      <c r="G4951" s="12">
        <v>158.99</v>
      </c>
      <c r="H4951" s="12">
        <v>3</v>
      </c>
      <c r="I4951" s="12">
        <v>31.797999999999998</v>
      </c>
      <c r="J4951" s="13">
        <v>0.11</v>
      </c>
      <c r="K4951" s="12" t="str">
        <f t="shared" si="308"/>
        <v>October</v>
      </c>
      <c r="L4951" s="24">
        <f t="shared" si="309"/>
        <v>0.19999999999999998</v>
      </c>
      <c r="M4951" s="12">
        <f t="shared" si="310"/>
        <v>52.99666666666667</v>
      </c>
      <c r="N4951" s="19">
        <f t="shared" si="311"/>
        <v>141.50110000000001</v>
      </c>
    </row>
    <row r="4952" spans="1:14" x14ac:dyDescent="0.3">
      <c r="A4952" s="10" t="s">
        <v>5737</v>
      </c>
      <c r="B4952" s="11">
        <v>43420</v>
      </c>
      <c r="C4952" s="12" t="s">
        <v>1691</v>
      </c>
      <c r="D4952" s="12" t="s">
        <v>29</v>
      </c>
      <c r="E4952" s="12" t="s">
        <v>3</v>
      </c>
      <c r="F4952" s="12" t="s">
        <v>10</v>
      </c>
      <c r="G4952" s="12">
        <v>73.680000000000007</v>
      </c>
      <c r="H4952" s="12">
        <v>4</v>
      </c>
      <c r="I4952" s="12">
        <v>14.736000000000001</v>
      </c>
      <c r="J4952" s="13">
        <v>0.23</v>
      </c>
      <c r="K4952" s="12" t="str">
        <f t="shared" si="308"/>
        <v>November</v>
      </c>
      <c r="L4952" s="24">
        <f t="shared" si="309"/>
        <v>0.19999999999999998</v>
      </c>
      <c r="M4952" s="12">
        <f t="shared" si="310"/>
        <v>18.420000000000002</v>
      </c>
      <c r="N4952" s="19">
        <f t="shared" si="311"/>
        <v>56.73360000000001</v>
      </c>
    </row>
    <row r="4953" spans="1:14" x14ac:dyDescent="0.3">
      <c r="A4953" s="10" t="s">
        <v>5738</v>
      </c>
      <c r="B4953" s="11">
        <v>43234</v>
      </c>
      <c r="C4953" s="12" t="s">
        <v>84</v>
      </c>
      <c r="D4953" s="12" t="s">
        <v>29</v>
      </c>
      <c r="E4953" s="12" t="s">
        <v>3</v>
      </c>
      <c r="F4953" s="12" t="s">
        <v>10</v>
      </c>
      <c r="G4953" s="12">
        <v>58.17</v>
      </c>
      <c r="H4953" s="12">
        <v>23</v>
      </c>
      <c r="I4953" s="12">
        <v>11.634</v>
      </c>
      <c r="J4953" s="13">
        <v>0.24</v>
      </c>
      <c r="K4953" s="12" t="str">
        <f t="shared" si="308"/>
        <v>May</v>
      </c>
      <c r="L4953" s="24">
        <f t="shared" si="309"/>
        <v>0.2</v>
      </c>
      <c r="M4953" s="12">
        <f t="shared" si="310"/>
        <v>2.5291304347826089</v>
      </c>
      <c r="N4953" s="19">
        <f t="shared" si="311"/>
        <v>44.209200000000003</v>
      </c>
    </row>
    <row r="4954" spans="1:14" x14ac:dyDescent="0.3">
      <c r="A4954" s="10" t="s">
        <v>5739</v>
      </c>
      <c r="B4954" s="11">
        <v>42007</v>
      </c>
      <c r="C4954" s="12" t="s">
        <v>3527</v>
      </c>
      <c r="D4954" s="12" t="s">
        <v>29</v>
      </c>
      <c r="E4954" s="12" t="s">
        <v>30</v>
      </c>
      <c r="F4954" s="12" t="s">
        <v>4</v>
      </c>
      <c r="G4954" s="12">
        <v>634.11599999999999</v>
      </c>
      <c r="H4954" s="12">
        <v>10</v>
      </c>
      <c r="I4954" s="12">
        <v>126.8232</v>
      </c>
      <c r="J4954" s="13">
        <v>0.17</v>
      </c>
      <c r="K4954" s="12" t="str">
        <f t="shared" si="308"/>
        <v>January</v>
      </c>
      <c r="L4954" s="24">
        <f t="shared" si="309"/>
        <v>0.2</v>
      </c>
      <c r="M4954" s="12">
        <f t="shared" si="310"/>
        <v>63.4116</v>
      </c>
      <c r="N4954" s="19">
        <f t="shared" si="311"/>
        <v>526.31628000000001</v>
      </c>
    </row>
    <row r="4955" spans="1:14" x14ac:dyDescent="0.3">
      <c r="A4955" s="10" t="s">
        <v>5740</v>
      </c>
      <c r="B4955" s="11">
        <v>42581</v>
      </c>
      <c r="C4955" s="12" t="s">
        <v>3855</v>
      </c>
      <c r="D4955" s="12" t="s">
        <v>8</v>
      </c>
      <c r="E4955" s="12" t="s">
        <v>30</v>
      </c>
      <c r="F4955" s="12" t="s">
        <v>4</v>
      </c>
      <c r="G4955" s="12">
        <v>155.88</v>
      </c>
      <c r="H4955" s="12">
        <v>12</v>
      </c>
      <c r="I4955" s="12">
        <v>31.175999999999998</v>
      </c>
      <c r="J4955" s="13">
        <v>0.01</v>
      </c>
      <c r="K4955" s="12" t="str">
        <f t="shared" si="308"/>
        <v>July</v>
      </c>
      <c r="L4955" s="24">
        <f t="shared" si="309"/>
        <v>0.19999999999999998</v>
      </c>
      <c r="M4955" s="12">
        <f t="shared" si="310"/>
        <v>12.99</v>
      </c>
      <c r="N4955" s="19">
        <f t="shared" si="311"/>
        <v>154.3212</v>
      </c>
    </row>
    <row r="4956" spans="1:14" x14ac:dyDescent="0.3">
      <c r="A4956" s="10" t="s">
        <v>5741</v>
      </c>
      <c r="B4956" s="11">
        <v>42380</v>
      </c>
      <c r="C4956" s="12" t="s">
        <v>1729</v>
      </c>
      <c r="D4956" s="12" t="s">
        <v>8</v>
      </c>
      <c r="E4956" s="12" t="s">
        <v>3</v>
      </c>
      <c r="F4956" s="12" t="s">
        <v>4</v>
      </c>
      <c r="G4956" s="12">
        <v>327.56400000000002</v>
      </c>
      <c r="H4956" s="12">
        <v>9</v>
      </c>
      <c r="I4956" s="12">
        <v>65.512799999999999</v>
      </c>
      <c r="J4956" s="13">
        <v>7.0000000000000007E-2</v>
      </c>
      <c r="K4956" s="12" t="str">
        <f t="shared" si="308"/>
        <v>January</v>
      </c>
      <c r="L4956" s="24">
        <f t="shared" si="309"/>
        <v>0.19999999999999998</v>
      </c>
      <c r="M4956" s="12">
        <f t="shared" si="310"/>
        <v>36.396000000000001</v>
      </c>
      <c r="N4956" s="19">
        <f t="shared" si="311"/>
        <v>304.63452000000001</v>
      </c>
    </row>
    <row r="4957" spans="1:14" x14ac:dyDescent="0.3">
      <c r="A4957" s="10" t="s">
        <v>5742</v>
      </c>
      <c r="B4957" s="11">
        <v>43450</v>
      </c>
      <c r="C4957" s="12" t="s">
        <v>156</v>
      </c>
      <c r="D4957" s="12" t="s">
        <v>29</v>
      </c>
      <c r="E4957" s="12" t="s">
        <v>30</v>
      </c>
      <c r="F4957" s="12" t="s">
        <v>10</v>
      </c>
      <c r="G4957" s="12">
        <v>13.36</v>
      </c>
      <c r="H4957" s="12">
        <v>7</v>
      </c>
      <c r="I4957" s="12">
        <v>2.6720000000000002</v>
      </c>
      <c r="J4957" s="13">
        <v>0.01</v>
      </c>
      <c r="K4957" s="12" t="str">
        <f t="shared" si="308"/>
        <v>December</v>
      </c>
      <c r="L4957" s="24">
        <f t="shared" si="309"/>
        <v>0.2</v>
      </c>
      <c r="M4957" s="12">
        <f t="shared" si="310"/>
        <v>1.9085714285714286</v>
      </c>
      <c r="N4957" s="19">
        <f t="shared" si="311"/>
        <v>13.2264</v>
      </c>
    </row>
    <row r="4958" spans="1:14" x14ac:dyDescent="0.3">
      <c r="A4958" s="10" t="s">
        <v>5743</v>
      </c>
      <c r="B4958" s="11">
        <v>42297</v>
      </c>
      <c r="C4958" s="12" t="s">
        <v>199</v>
      </c>
      <c r="D4958" s="12" t="s">
        <v>8</v>
      </c>
      <c r="E4958" s="12" t="s">
        <v>30</v>
      </c>
      <c r="F4958" s="12" t="s">
        <v>18</v>
      </c>
      <c r="G4958" s="12">
        <v>319.96800000000002</v>
      </c>
      <c r="H4958" s="12">
        <v>5</v>
      </c>
      <c r="I4958" s="12">
        <v>63.993600000000001</v>
      </c>
      <c r="J4958" s="13">
        <v>0.17</v>
      </c>
      <c r="K4958" s="12" t="str">
        <f t="shared" si="308"/>
        <v>October</v>
      </c>
      <c r="L4958" s="24">
        <f t="shared" si="309"/>
        <v>0.19999999999999998</v>
      </c>
      <c r="M4958" s="12">
        <f t="shared" si="310"/>
        <v>63.993600000000001</v>
      </c>
      <c r="N4958" s="19">
        <f t="shared" si="311"/>
        <v>265.57344000000001</v>
      </c>
    </row>
    <row r="4959" spans="1:14" x14ac:dyDescent="0.3">
      <c r="A4959" s="10" t="s">
        <v>5744</v>
      </c>
      <c r="B4959" s="11">
        <v>42496</v>
      </c>
      <c r="C4959" s="12" t="s">
        <v>2064</v>
      </c>
      <c r="D4959" s="12" t="s">
        <v>8</v>
      </c>
      <c r="E4959" s="12" t="s">
        <v>9</v>
      </c>
      <c r="F4959" s="12" t="s">
        <v>4</v>
      </c>
      <c r="G4959" s="12">
        <v>1522.6379999999999</v>
      </c>
      <c r="H4959" s="12">
        <v>16</v>
      </c>
      <c r="I4959" s="12">
        <v>304.52760000000001</v>
      </c>
      <c r="J4959" s="13">
        <v>0.13</v>
      </c>
      <c r="K4959" s="12" t="str">
        <f t="shared" si="308"/>
        <v>May</v>
      </c>
      <c r="L4959" s="24">
        <f t="shared" si="309"/>
        <v>0.2</v>
      </c>
      <c r="M4959" s="12">
        <f t="shared" si="310"/>
        <v>95.164874999999995</v>
      </c>
      <c r="N4959" s="19">
        <f t="shared" si="311"/>
        <v>1324.69506</v>
      </c>
    </row>
    <row r="4960" spans="1:14" x14ac:dyDescent="0.3">
      <c r="A4960" s="10" t="s">
        <v>5745</v>
      </c>
      <c r="B4960" s="11">
        <v>42937</v>
      </c>
      <c r="C4960" s="12" t="s">
        <v>1897</v>
      </c>
      <c r="D4960" s="12" t="s">
        <v>8</v>
      </c>
      <c r="E4960" s="12" t="s">
        <v>9</v>
      </c>
      <c r="F4960" s="12" t="s">
        <v>10</v>
      </c>
      <c r="G4960" s="12">
        <v>419.9</v>
      </c>
      <c r="H4960" s="12">
        <v>7</v>
      </c>
      <c r="I4960" s="12">
        <v>83.98</v>
      </c>
      <c r="J4960" s="13">
        <v>0.25</v>
      </c>
      <c r="K4960" s="12" t="str">
        <f t="shared" si="308"/>
        <v>July</v>
      </c>
      <c r="L4960" s="24">
        <f t="shared" si="309"/>
        <v>0.2</v>
      </c>
      <c r="M4960" s="12">
        <f t="shared" si="310"/>
        <v>59.98571428571428</v>
      </c>
      <c r="N4960" s="19">
        <f t="shared" si="311"/>
        <v>314.92499999999995</v>
      </c>
    </row>
    <row r="4961" spans="1:14" x14ac:dyDescent="0.3">
      <c r="A4961" s="10" t="s">
        <v>5746</v>
      </c>
      <c r="B4961" s="11">
        <v>43190</v>
      </c>
      <c r="C4961" s="12" t="s">
        <v>2973</v>
      </c>
      <c r="D4961" s="12" t="s">
        <v>8</v>
      </c>
      <c r="E4961" s="12" t="s">
        <v>9</v>
      </c>
      <c r="F4961" s="12" t="s">
        <v>10</v>
      </c>
      <c r="G4961" s="12">
        <v>33.619999999999997</v>
      </c>
      <c r="H4961" s="12">
        <v>26</v>
      </c>
      <c r="I4961" s="12">
        <v>6.7240000000000002</v>
      </c>
      <c r="J4961" s="13">
        <v>0.09</v>
      </c>
      <c r="K4961" s="12" t="str">
        <f t="shared" si="308"/>
        <v>March</v>
      </c>
      <c r="L4961" s="24">
        <f t="shared" si="309"/>
        <v>0.2</v>
      </c>
      <c r="M4961" s="12">
        <f t="shared" si="310"/>
        <v>1.293076923076923</v>
      </c>
      <c r="N4961" s="19">
        <f t="shared" si="311"/>
        <v>30.594199999999997</v>
      </c>
    </row>
    <row r="4962" spans="1:14" x14ac:dyDescent="0.3">
      <c r="A4962" s="10" t="s">
        <v>5747</v>
      </c>
      <c r="B4962" s="11">
        <v>42190</v>
      </c>
      <c r="C4962" s="12" t="s">
        <v>2609</v>
      </c>
      <c r="D4962" s="12" t="s">
        <v>29</v>
      </c>
      <c r="E4962" s="12" t="s">
        <v>3</v>
      </c>
      <c r="F4962" s="12" t="s">
        <v>10</v>
      </c>
      <c r="G4962" s="12">
        <v>16.14</v>
      </c>
      <c r="H4962" s="12">
        <v>19</v>
      </c>
      <c r="I4962" s="12">
        <v>3.2280000000000002</v>
      </c>
      <c r="J4962" s="13">
        <v>0.2</v>
      </c>
      <c r="K4962" s="12" t="str">
        <f t="shared" si="308"/>
        <v>July</v>
      </c>
      <c r="L4962" s="24">
        <f t="shared" si="309"/>
        <v>0.2</v>
      </c>
      <c r="M4962" s="12">
        <f t="shared" si="310"/>
        <v>0.84947368421052638</v>
      </c>
      <c r="N4962" s="19">
        <f t="shared" si="311"/>
        <v>12.912000000000001</v>
      </c>
    </row>
    <row r="4963" spans="1:14" x14ac:dyDescent="0.3">
      <c r="A4963" s="10" t="s">
        <v>5748</v>
      </c>
      <c r="B4963" s="11">
        <v>43222</v>
      </c>
      <c r="C4963" s="12" t="s">
        <v>296</v>
      </c>
      <c r="D4963" s="12" t="s">
        <v>45</v>
      </c>
      <c r="E4963" s="12" t="s">
        <v>3</v>
      </c>
      <c r="F4963" s="12" t="s">
        <v>10</v>
      </c>
      <c r="G4963" s="12">
        <v>243.99199999999999</v>
      </c>
      <c r="H4963" s="12">
        <v>22</v>
      </c>
      <c r="I4963" s="12">
        <v>48.798400000000001</v>
      </c>
      <c r="J4963" s="13">
        <v>0.09</v>
      </c>
      <c r="K4963" s="12" t="str">
        <f t="shared" si="308"/>
        <v>May</v>
      </c>
      <c r="L4963" s="24">
        <f t="shared" si="309"/>
        <v>0.2</v>
      </c>
      <c r="M4963" s="12">
        <f t="shared" si="310"/>
        <v>11.090545454545454</v>
      </c>
      <c r="N4963" s="19">
        <f t="shared" si="311"/>
        <v>222.03271999999998</v>
      </c>
    </row>
    <row r="4964" spans="1:14" x14ac:dyDescent="0.3">
      <c r="A4964" s="10" t="s">
        <v>5749</v>
      </c>
      <c r="B4964" s="11">
        <v>42112</v>
      </c>
      <c r="C4964" s="12" t="s">
        <v>100</v>
      </c>
      <c r="D4964" s="12" t="s">
        <v>8</v>
      </c>
      <c r="E4964" s="12" t="s">
        <v>3</v>
      </c>
      <c r="F4964" s="12" t="s">
        <v>10</v>
      </c>
      <c r="G4964" s="12">
        <v>2.6880000000000002</v>
      </c>
      <c r="H4964" s="12">
        <v>14</v>
      </c>
      <c r="I4964" s="12">
        <v>0.53759999999999997</v>
      </c>
      <c r="J4964" s="13">
        <v>0.08</v>
      </c>
      <c r="K4964" s="12" t="str">
        <f t="shared" si="308"/>
        <v>April</v>
      </c>
      <c r="L4964" s="24">
        <f t="shared" si="309"/>
        <v>0.19999999999999998</v>
      </c>
      <c r="M4964" s="12">
        <f t="shared" si="310"/>
        <v>0.192</v>
      </c>
      <c r="N4964" s="19">
        <f t="shared" si="311"/>
        <v>2.47296</v>
      </c>
    </row>
    <row r="4965" spans="1:14" x14ac:dyDescent="0.3">
      <c r="A4965" s="10" t="s">
        <v>5750</v>
      </c>
      <c r="B4965" s="11">
        <v>43013</v>
      </c>
      <c r="C4965" s="12" t="s">
        <v>4615</v>
      </c>
      <c r="D4965" s="12" t="s">
        <v>2</v>
      </c>
      <c r="E4965" s="12" t="s">
        <v>3</v>
      </c>
      <c r="F4965" s="12" t="s">
        <v>10</v>
      </c>
      <c r="G4965" s="12">
        <v>11.96</v>
      </c>
      <c r="H4965" s="12">
        <v>6</v>
      </c>
      <c r="I4965" s="12">
        <v>2.3919999999999999</v>
      </c>
      <c r="J4965" s="13">
        <v>0.11</v>
      </c>
      <c r="K4965" s="12" t="str">
        <f t="shared" si="308"/>
        <v>October</v>
      </c>
      <c r="L4965" s="24">
        <f t="shared" si="309"/>
        <v>0.19999999999999998</v>
      </c>
      <c r="M4965" s="12">
        <f t="shared" si="310"/>
        <v>1.9933333333333334</v>
      </c>
      <c r="N4965" s="19">
        <f t="shared" si="311"/>
        <v>10.644400000000001</v>
      </c>
    </row>
    <row r="4966" spans="1:14" x14ac:dyDescent="0.3">
      <c r="A4966" s="10" t="s">
        <v>5751</v>
      </c>
      <c r="B4966" s="11">
        <v>43064</v>
      </c>
      <c r="C4966" s="12" t="s">
        <v>5419</v>
      </c>
      <c r="D4966" s="12" t="s">
        <v>45</v>
      </c>
      <c r="E4966" s="12" t="s">
        <v>9</v>
      </c>
      <c r="F4966" s="12" t="s">
        <v>10</v>
      </c>
      <c r="G4966" s="12">
        <v>563.4</v>
      </c>
      <c r="H4966" s="12">
        <v>29</v>
      </c>
      <c r="I4966" s="12">
        <v>112.68</v>
      </c>
      <c r="J4966" s="13">
        <v>0.08</v>
      </c>
      <c r="K4966" s="12" t="str">
        <f t="shared" si="308"/>
        <v>November</v>
      </c>
      <c r="L4966" s="24">
        <f t="shared" si="309"/>
        <v>0.2</v>
      </c>
      <c r="M4966" s="12">
        <f t="shared" si="310"/>
        <v>19.427586206896549</v>
      </c>
      <c r="N4966" s="19">
        <f t="shared" si="311"/>
        <v>518.32799999999997</v>
      </c>
    </row>
    <row r="4967" spans="1:14" x14ac:dyDescent="0.3">
      <c r="A4967" s="10" t="s">
        <v>5752</v>
      </c>
      <c r="B4967" s="11">
        <v>43162</v>
      </c>
      <c r="C4967" s="12" t="s">
        <v>4323</v>
      </c>
      <c r="D4967" s="12" t="s">
        <v>8</v>
      </c>
      <c r="E4967" s="12" t="s">
        <v>3</v>
      </c>
      <c r="F4967" s="12" t="s">
        <v>18</v>
      </c>
      <c r="G4967" s="12">
        <v>1049.44</v>
      </c>
      <c r="H4967" s="12">
        <v>1</v>
      </c>
      <c r="I4967" s="12">
        <v>209.88800000000001</v>
      </c>
      <c r="J4967" s="13">
        <v>0.1</v>
      </c>
      <c r="K4967" s="12" t="str">
        <f t="shared" si="308"/>
        <v>March</v>
      </c>
      <c r="L4967" s="24">
        <f t="shared" si="309"/>
        <v>0.19999999999999998</v>
      </c>
      <c r="M4967" s="12">
        <f t="shared" si="310"/>
        <v>1049.44</v>
      </c>
      <c r="N4967" s="19">
        <f t="shared" si="311"/>
        <v>944.49600000000009</v>
      </c>
    </row>
    <row r="4968" spans="1:14" x14ac:dyDescent="0.3">
      <c r="A4968" s="10" t="s">
        <v>5753</v>
      </c>
      <c r="B4968" s="11">
        <v>42533</v>
      </c>
      <c r="C4968" s="12" t="s">
        <v>702</v>
      </c>
      <c r="D4968" s="12" t="s">
        <v>2</v>
      </c>
      <c r="E4968" s="12" t="s">
        <v>3</v>
      </c>
      <c r="F4968" s="12" t="s">
        <v>18</v>
      </c>
      <c r="G4968" s="12">
        <v>173.94</v>
      </c>
      <c r="H4968" s="12">
        <v>15</v>
      </c>
      <c r="I4968" s="12">
        <v>34.787999999999997</v>
      </c>
      <c r="J4968" s="13">
        <v>0.03</v>
      </c>
      <c r="K4968" s="12" t="str">
        <f t="shared" si="308"/>
        <v>June</v>
      </c>
      <c r="L4968" s="24">
        <f t="shared" si="309"/>
        <v>0.19999999999999998</v>
      </c>
      <c r="M4968" s="12">
        <f t="shared" si="310"/>
        <v>11.596</v>
      </c>
      <c r="N4968" s="19">
        <f t="shared" si="311"/>
        <v>168.7218</v>
      </c>
    </row>
    <row r="4969" spans="1:14" x14ac:dyDescent="0.3">
      <c r="A4969" s="10" t="s">
        <v>5754</v>
      </c>
      <c r="B4969" s="11">
        <v>42241</v>
      </c>
      <c r="C4969" s="12" t="s">
        <v>2868</v>
      </c>
      <c r="D4969" s="12" t="s">
        <v>45</v>
      </c>
      <c r="E4969" s="12" t="s">
        <v>3</v>
      </c>
      <c r="F4969" s="12" t="s">
        <v>18</v>
      </c>
      <c r="G4969" s="12">
        <v>1007.944</v>
      </c>
      <c r="H4969" s="12">
        <v>12</v>
      </c>
      <c r="I4969" s="12">
        <v>201.58879999999999</v>
      </c>
      <c r="J4969" s="13">
        <v>0.13</v>
      </c>
      <c r="K4969" s="12" t="str">
        <f t="shared" si="308"/>
        <v>August</v>
      </c>
      <c r="L4969" s="24">
        <f t="shared" si="309"/>
        <v>0.2</v>
      </c>
      <c r="M4969" s="12">
        <f t="shared" si="310"/>
        <v>83.995333333333335</v>
      </c>
      <c r="N4969" s="19">
        <f t="shared" si="311"/>
        <v>876.91127999999992</v>
      </c>
    </row>
    <row r="4970" spans="1:14" x14ac:dyDescent="0.3">
      <c r="A4970" s="10" t="s">
        <v>5755</v>
      </c>
      <c r="B4970" s="11">
        <v>43030</v>
      </c>
      <c r="C4970" s="12" t="s">
        <v>3405</v>
      </c>
      <c r="D4970" s="12" t="s">
        <v>8</v>
      </c>
      <c r="E4970" s="12" t="s">
        <v>3</v>
      </c>
      <c r="F4970" s="12" t="s">
        <v>10</v>
      </c>
      <c r="G4970" s="12">
        <v>6.68</v>
      </c>
      <c r="H4970" s="12">
        <v>5</v>
      </c>
      <c r="I4970" s="12">
        <v>1.3360000000000001</v>
      </c>
      <c r="J4970" s="13">
        <v>0.03</v>
      </c>
      <c r="K4970" s="12" t="str">
        <f t="shared" si="308"/>
        <v>October</v>
      </c>
      <c r="L4970" s="24">
        <f t="shared" si="309"/>
        <v>0.2</v>
      </c>
      <c r="M4970" s="12">
        <f t="shared" si="310"/>
        <v>1.3359999999999999</v>
      </c>
      <c r="N4970" s="19">
        <f t="shared" si="311"/>
        <v>6.4795999999999996</v>
      </c>
    </row>
    <row r="4971" spans="1:14" x14ac:dyDescent="0.3">
      <c r="A4971" s="10" t="s">
        <v>5756</v>
      </c>
      <c r="B4971" s="11">
        <v>42924</v>
      </c>
      <c r="C4971" s="12" t="s">
        <v>202</v>
      </c>
      <c r="D4971" s="12" t="s">
        <v>45</v>
      </c>
      <c r="E4971" s="12" t="s">
        <v>9</v>
      </c>
      <c r="F4971" s="12" t="s">
        <v>18</v>
      </c>
      <c r="G4971" s="12">
        <v>179.97</v>
      </c>
      <c r="H4971" s="12">
        <v>11</v>
      </c>
      <c r="I4971" s="12">
        <v>35.994</v>
      </c>
      <c r="J4971" s="13">
        <v>0.24</v>
      </c>
      <c r="K4971" s="12" t="str">
        <f t="shared" si="308"/>
        <v>July</v>
      </c>
      <c r="L4971" s="24">
        <f t="shared" si="309"/>
        <v>0.2</v>
      </c>
      <c r="M4971" s="12">
        <f t="shared" si="310"/>
        <v>16.36090909090909</v>
      </c>
      <c r="N4971" s="19">
        <f t="shared" si="311"/>
        <v>136.77719999999999</v>
      </c>
    </row>
    <row r="4972" spans="1:14" x14ac:dyDescent="0.3">
      <c r="A4972" s="10" t="s">
        <v>5757</v>
      </c>
      <c r="B4972" s="11">
        <v>43302</v>
      </c>
      <c r="C4972" s="12" t="s">
        <v>2586</v>
      </c>
      <c r="D4972" s="12" t="s">
        <v>2</v>
      </c>
      <c r="E4972" s="12" t="s">
        <v>3</v>
      </c>
      <c r="F4972" s="12" t="s">
        <v>10</v>
      </c>
      <c r="G4972" s="12">
        <v>101.94</v>
      </c>
      <c r="H4972" s="12">
        <v>21</v>
      </c>
      <c r="I4972" s="12">
        <v>20.388000000000002</v>
      </c>
      <c r="J4972" s="13">
        <v>0.12</v>
      </c>
      <c r="K4972" s="12" t="str">
        <f t="shared" si="308"/>
        <v>July</v>
      </c>
      <c r="L4972" s="24">
        <f t="shared" si="309"/>
        <v>0.2</v>
      </c>
      <c r="M4972" s="12">
        <f t="shared" si="310"/>
        <v>4.8542857142857141</v>
      </c>
      <c r="N4972" s="19">
        <f t="shared" si="311"/>
        <v>89.7072</v>
      </c>
    </row>
    <row r="4973" spans="1:14" x14ac:dyDescent="0.3">
      <c r="A4973" s="10" t="s">
        <v>5758</v>
      </c>
      <c r="B4973" s="11">
        <v>42086</v>
      </c>
      <c r="C4973" s="12" t="s">
        <v>3958</v>
      </c>
      <c r="D4973" s="12" t="s">
        <v>45</v>
      </c>
      <c r="E4973" s="12" t="s">
        <v>3</v>
      </c>
      <c r="F4973" s="12" t="s">
        <v>10</v>
      </c>
      <c r="G4973" s="12">
        <v>9.9120000000000008</v>
      </c>
      <c r="H4973" s="12">
        <v>22</v>
      </c>
      <c r="I4973" s="12">
        <v>1.9823999999999999</v>
      </c>
      <c r="J4973" s="13">
        <v>0.08</v>
      </c>
      <c r="K4973" s="12" t="str">
        <f t="shared" si="308"/>
        <v>March</v>
      </c>
      <c r="L4973" s="24">
        <f t="shared" si="309"/>
        <v>0.19999999999999998</v>
      </c>
      <c r="M4973" s="12">
        <f t="shared" si="310"/>
        <v>0.45054545454545458</v>
      </c>
      <c r="N4973" s="19">
        <f t="shared" si="311"/>
        <v>9.11904</v>
      </c>
    </row>
    <row r="4974" spans="1:14" x14ac:dyDescent="0.3">
      <c r="A4974" s="10" t="s">
        <v>5759</v>
      </c>
      <c r="B4974" s="11">
        <v>42490</v>
      </c>
      <c r="C4974" s="12" t="s">
        <v>41</v>
      </c>
      <c r="D4974" s="12" t="s">
        <v>29</v>
      </c>
      <c r="E4974" s="12" t="s">
        <v>9</v>
      </c>
      <c r="F4974" s="12" t="s">
        <v>10</v>
      </c>
      <c r="G4974" s="12">
        <v>34.65</v>
      </c>
      <c r="H4974" s="12">
        <v>30</v>
      </c>
      <c r="I4974" s="12">
        <v>6.93</v>
      </c>
      <c r="J4974" s="13">
        <v>0.16</v>
      </c>
      <c r="K4974" s="12" t="str">
        <f t="shared" si="308"/>
        <v>April</v>
      </c>
      <c r="L4974" s="24">
        <f t="shared" si="309"/>
        <v>0.2</v>
      </c>
      <c r="M4974" s="12">
        <f t="shared" si="310"/>
        <v>1.155</v>
      </c>
      <c r="N4974" s="19">
        <f t="shared" si="311"/>
        <v>29.105999999999998</v>
      </c>
    </row>
    <row r="4975" spans="1:14" x14ac:dyDescent="0.3">
      <c r="A4975" s="10" t="s">
        <v>5760</v>
      </c>
      <c r="B4975" s="11">
        <v>42899</v>
      </c>
      <c r="C4975" s="12" t="s">
        <v>782</v>
      </c>
      <c r="D4975" s="12" t="s">
        <v>29</v>
      </c>
      <c r="E4975" s="12" t="s">
        <v>3</v>
      </c>
      <c r="F4975" s="12" t="s">
        <v>10</v>
      </c>
      <c r="G4975" s="12">
        <v>33.567999999999998</v>
      </c>
      <c r="H4975" s="12">
        <v>14</v>
      </c>
      <c r="I4975" s="12">
        <v>6.7135999999999996</v>
      </c>
      <c r="J4975" s="13">
        <v>0.22</v>
      </c>
      <c r="K4975" s="12" t="str">
        <f t="shared" si="308"/>
        <v>June</v>
      </c>
      <c r="L4975" s="24">
        <f t="shared" si="309"/>
        <v>0.2</v>
      </c>
      <c r="M4975" s="12">
        <f t="shared" si="310"/>
        <v>2.3977142857142857</v>
      </c>
      <c r="N4975" s="19">
        <f t="shared" si="311"/>
        <v>26.183039999999998</v>
      </c>
    </row>
    <row r="4976" spans="1:14" x14ac:dyDescent="0.3">
      <c r="A4976" s="10" t="s">
        <v>5761</v>
      </c>
      <c r="B4976" s="11">
        <v>42465</v>
      </c>
      <c r="C4976" s="12" t="s">
        <v>1885</v>
      </c>
      <c r="D4976" s="12" t="s">
        <v>29</v>
      </c>
      <c r="E4976" s="12" t="s">
        <v>9</v>
      </c>
      <c r="F4976" s="12" t="s">
        <v>10</v>
      </c>
      <c r="G4976" s="12">
        <v>125.93</v>
      </c>
      <c r="H4976" s="12">
        <v>16</v>
      </c>
      <c r="I4976" s="12">
        <v>25.186</v>
      </c>
      <c r="J4976" s="13">
        <v>0.14000000000000001</v>
      </c>
      <c r="K4976" s="12" t="str">
        <f t="shared" si="308"/>
        <v>April</v>
      </c>
      <c r="L4976" s="24">
        <f t="shared" si="309"/>
        <v>0.19999999999999998</v>
      </c>
      <c r="M4976" s="12">
        <f t="shared" si="310"/>
        <v>7.8706250000000004</v>
      </c>
      <c r="N4976" s="19">
        <f t="shared" si="311"/>
        <v>108.2998</v>
      </c>
    </row>
    <row r="4977" spans="1:14" x14ac:dyDescent="0.3">
      <c r="A4977" s="10" t="s">
        <v>5762</v>
      </c>
      <c r="B4977" s="11">
        <v>43213</v>
      </c>
      <c r="C4977" s="12" t="s">
        <v>184</v>
      </c>
      <c r="D4977" s="12" t="s">
        <v>2</v>
      </c>
      <c r="E4977" s="12" t="s">
        <v>9</v>
      </c>
      <c r="F4977" s="12" t="s">
        <v>10</v>
      </c>
      <c r="G4977" s="12">
        <v>11.76</v>
      </c>
      <c r="H4977" s="12">
        <v>9</v>
      </c>
      <c r="I4977" s="12">
        <v>2.3519999999999999</v>
      </c>
      <c r="J4977" s="13">
        <v>0.23</v>
      </c>
      <c r="K4977" s="12" t="str">
        <f t="shared" si="308"/>
        <v>April</v>
      </c>
      <c r="L4977" s="24">
        <f t="shared" si="309"/>
        <v>0.19999999999999998</v>
      </c>
      <c r="M4977" s="12">
        <f t="shared" si="310"/>
        <v>1.3066666666666666</v>
      </c>
      <c r="N4977" s="19">
        <f t="shared" si="311"/>
        <v>9.0551999999999992</v>
      </c>
    </row>
    <row r="4978" spans="1:14" x14ac:dyDescent="0.3">
      <c r="A4978" s="10" t="s">
        <v>5763</v>
      </c>
      <c r="B4978" s="11">
        <v>42161</v>
      </c>
      <c r="C4978" s="12" t="s">
        <v>3335</v>
      </c>
      <c r="D4978" s="12" t="s">
        <v>8</v>
      </c>
      <c r="E4978" s="12" t="s">
        <v>3</v>
      </c>
      <c r="F4978" s="12" t="s">
        <v>10</v>
      </c>
      <c r="G4978" s="12">
        <v>1.365</v>
      </c>
      <c r="H4978" s="12">
        <v>5</v>
      </c>
      <c r="I4978" s="12">
        <v>0.27300000000000002</v>
      </c>
      <c r="J4978" s="13">
        <v>0.05</v>
      </c>
      <c r="K4978" s="12" t="str">
        <f t="shared" si="308"/>
        <v>June</v>
      </c>
      <c r="L4978" s="24">
        <f t="shared" si="309"/>
        <v>0.2</v>
      </c>
      <c r="M4978" s="12">
        <f t="shared" si="310"/>
        <v>0.27300000000000002</v>
      </c>
      <c r="N4978" s="19">
        <f t="shared" si="311"/>
        <v>1.2967500000000001</v>
      </c>
    </row>
    <row r="4979" spans="1:14" x14ac:dyDescent="0.3">
      <c r="A4979" s="10" t="s">
        <v>5764</v>
      </c>
      <c r="B4979" s="11">
        <v>42047</v>
      </c>
      <c r="C4979" s="12" t="s">
        <v>76</v>
      </c>
      <c r="D4979" s="12" t="s">
        <v>29</v>
      </c>
      <c r="E4979" s="12" t="s">
        <v>9</v>
      </c>
      <c r="F4979" s="12" t="s">
        <v>4</v>
      </c>
      <c r="G4979" s="12">
        <v>60.72</v>
      </c>
      <c r="H4979" s="12">
        <v>2</v>
      </c>
      <c r="I4979" s="12">
        <v>12.144</v>
      </c>
      <c r="J4979" s="13">
        <v>0.17</v>
      </c>
      <c r="K4979" s="12" t="str">
        <f t="shared" si="308"/>
        <v>February</v>
      </c>
      <c r="L4979" s="24">
        <f t="shared" si="309"/>
        <v>0.2</v>
      </c>
      <c r="M4979" s="12">
        <f t="shared" si="310"/>
        <v>30.36</v>
      </c>
      <c r="N4979" s="19">
        <f t="shared" si="311"/>
        <v>50.397599999999997</v>
      </c>
    </row>
    <row r="4980" spans="1:14" x14ac:dyDescent="0.3">
      <c r="A4980" s="10" t="s">
        <v>5765</v>
      </c>
      <c r="B4980" s="11">
        <v>43268</v>
      </c>
      <c r="C4980" s="12" t="s">
        <v>1377</v>
      </c>
      <c r="D4980" s="12" t="s">
        <v>8</v>
      </c>
      <c r="E4980" s="12" t="s">
        <v>3</v>
      </c>
      <c r="F4980" s="12" t="s">
        <v>10</v>
      </c>
      <c r="G4980" s="12">
        <v>146.352</v>
      </c>
      <c r="H4980" s="12">
        <v>7</v>
      </c>
      <c r="I4980" s="12">
        <v>29.270399999999999</v>
      </c>
      <c r="J4980" s="13">
        <v>0.19</v>
      </c>
      <c r="K4980" s="12" t="str">
        <f t="shared" si="308"/>
        <v>June</v>
      </c>
      <c r="L4980" s="24">
        <f t="shared" si="309"/>
        <v>0.19999999999999998</v>
      </c>
      <c r="M4980" s="12">
        <f t="shared" si="310"/>
        <v>20.907428571428571</v>
      </c>
      <c r="N4980" s="19">
        <f t="shared" si="311"/>
        <v>118.54512</v>
      </c>
    </row>
    <row r="4981" spans="1:14" x14ac:dyDescent="0.3">
      <c r="A4981" s="10" t="s">
        <v>5766</v>
      </c>
      <c r="B4981" s="11">
        <v>42881</v>
      </c>
      <c r="C4981" s="12" t="s">
        <v>3335</v>
      </c>
      <c r="D4981" s="12" t="s">
        <v>8</v>
      </c>
      <c r="E4981" s="12" t="s">
        <v>3</v>
      </c>
      <c r="F4981" s="12" t="s">
        <v>10</v>
      </c>
      <c r="G4981" s="12">
        <v>5.94</v>
      </c>
      <c r="H4981" s="12">
        <v>5</v>
      </c>
      <c r="I4981" s="12">
        <v>1.1879999999999999</v>
      </c>
      <c r="J4981" s="13">
        <v>0.24</v>
      </c>
      <c r="K4981" s="12" t="str">
        <f t="shared" si="308"/>
        <v>May</v>
      </c>
      <c r="L4981" s="24">
        <f t="shared" si="309"/>
        <v>0.19999999999999998</v>
      </c>
      <c r="M4981" s="12">
        <f t="shared" si="310"/>
        <v>1.1880000000000002</v>
      </c>
      <c r="N4981" s="19">
        <f t="shared" si="311"/>
        <v>4.5144000000000002</v>
      </c>
    </row>
    <row r="4982" spans="1:14" x14ac:dyDescent="0.3">
      <c r="A4982" s="10" t="s">
        <v>5767</v>
      </c>
      <c r="B4982" s="11">
        <v>42646</v>
      </c>
      <c r="C4982" s="12" t="s">
        <v>41</v>
      </c>
      <c r="D4982" s="12" t="s">
        <v>29</v>
      </c>
      <c r="E4982" s="12" t="s">
        <v>9</v>
      </c>
      <c r="F4982" s="12" t="s">
        <v>10</v>
      </c>
      <c r="G4982" s="12">
        <v>89.82</v>
      </c>
      <c r="H4982" s="12">
        <v>9</v>
      </c>
      <c r="I4982" s="12">
        <v>17.963999999999999</v>
      </c>
      <c r="J4982" s="13">
        <v>0.16</v>
      </c>
      <c r="K4982" s="12" t="str">
        <f t="shared" si="308"/>
        <v>October</v>
      </c>
      <c r="L4982" s="24">
        <f t="shared" si="309"/>
        <v>0.2</v>
      </c>
      <c r="M4982" s="12">
        <f t="shared" si="310"/>
        <v>9.9799999999999986</v>
      </c>
      <c r="N4982" s="19">
        <f t="shared" si="311"/>
        <v>75.448799999999991</v>
      </c>
    </row>
    <row r="4983" spans="1:14" x14ac:dyDescent="0.3">
      <c r="A4983" s="10" t="s">
        <v>5768</v>
      </c>
      <c r="B4983" s="11">
        <v>43028</v>
      </c>
      <c r="C4983" s="12" t="s">
        <v>409</v>
      </c>
      <c r="D4983" s="12" t="s">
        <v>45</v>
      </c>
      <c r="E4983" s="12" t="s">
        <v>9</v>
      </c>
      <c r="F4983" s="12" t="s">
        <v>10</v>
      </c>
      <c r="G4983" s="12">
        <v>19.295999999999999</v>
      </c>
      <c r="H4983" s="12">
        <v>1</v>
      </c>
      <c r="I4983" s="12">
        <v>3.8592</v>
      </c>
      <c r="J4983" s="13">
        <v>0.08</v>
      </c>
      <c r="K4983" s="12" t="str">
        <f t="shared" si="308"/>
        <v>October</v>
      </c>
      <c r="L4983" s="24">
        <f t="shared" si="309"/>
        <v>0.2</v>
      </c>
      <c r="M4983" s="12">
        <f t="shared" si="310"/>
        <v>19.295999999999999</v>
      </c>
      <c r="N4983" s="19">
        <f t="shared" si="311"/>
        <v>17.752320000000001</v>
      </c>
    </row>
    <row r="4984" spans="1:14" x14ac:dyDescent="0.3">
      <c r="A4984" s="10" t="s">
        <v>5769</v>
      </c>
      <c r="B4984" s="11">
        <v>42481</v>
      </c>
      <c r="C4984" s="12" t="s">
        <v>5238</v>
      </c>
      <c r="D4984" s="12" t="s">
        <v>29</v>
      </c>
      <c r="E4984" s="12" t="s">
        <v>3</v>
      </c>
      <c r="F4984" s="12" t="s">
        <v>4</v>
      </c>
      <c r="G4984" s="12">
        <v>191.96</v>
      </c>
      <c r="H4984" s="12">
        <v>21</v>
      </c>
      <c r="I4984" s="12">
        <v>38.392000000000003</v>
      </c>
      <c r="J4984" s="13">
        <v>0.17</v>
      </c>
      <c r="K4984" s="12" t="str">
        <f t="shared" si="308"/>
        <v>April</v>
      </c>
      <c r="L4984" s="24">
        <f t="shared" si="309"/>
        <v>0.2</v>
      </c>
      <c r="M4984" s="12">
        <f t="shared" si="310"/>
        <v>9.1409523809523812</v>
      </c>
      <c r="N4984" s="19">
        <f t="shared" si="311"/>
        <v>159.32679999999999</v>
      </c>
    </row>
    <row r="4985" spans="1:14" x14ac:dyDescent="0.3">
      <c r="A4985" s="10" t="s">
        <v>5770</v>
      </c>
      <c r="B4985" s="11">
        <v>42903</v>
      </c>
      <c r="C4985" s="12" t="s">
        <v>560</v>
      </c>
      <c r="D4985" s="12" t="s">
        <v>45</v>
      </c>
      <c r="E4985" s="12" t="s">
        <v>3</v>
      </c>
      <c r="F4985" s="12" t="s">
        <v>4</v>
      </c>
      <c r="G4985" s="12">
        <v>239.666</v>
      </c>
      <c r="H4985" s="12">
        <v>7</v>
      </c>
      <c r="I4985" s="12">
        <v>47.933199999999999</v>
      </c>
      <c r="J4985" s="13">
        <v>0.17</v>
      </c>
      <c r="K4985" s="12" t="str">
        <f t="shared" si="308"/>
        <v>June</v>
      </c>
      <c r="L4985" s="24">
        <f t="shared" si="309"/>
        <v>0.2</v>
      </c>
      <c r="M4985" s="12">
        <f t="shared" si="310"/>
        <v>34.238</v>
      </c>
      <c r="N4985" s="19">
        <f t="shared" si="311"/>
        <v>198.92277999999999</v>
      </c>
    </row>
    <row r="4986" spans="1:14" x14ac:dyDescent="0.3">
      <c r="A4986" s="10" t="s">
        <v>5771</v>
      </c>
      <c r="B4986" s="11">
        <v>43113</v>
      </c>
      <c r="C4986" s="12" t="s">
        <v>1772</v>
      </c>
      <c r="D4986" s="12" t="s">
        <v>45</v>
      </c>
      <c r="E4986" s="12" t="s">
        <v>9</v>
      </c>
      <c r="F4986" s="12" t="s">
        <v>10</v>
      </c>
      <c r="G4986" s="12">
        <v>32.4</v>
      </c>
      <c r="H4986" s="12">
        <v>3</v>
      </c>
      <c r="I4986" s="12">
        <v>6.48</v>
      </c>
      <c r="J4986" s="13">
        <v>0.08</v>
      </c>
      <c r="K4986" s="12" t="str">
        <f t="shared" si="308"/>
        <v>January</v>
      </c>
      <c r="L4986" s="24">
        <f t="shared" si="309"/>
        <v>0.2</v>
      </c>
      <c r="M4986" s="12">
        <f t="shared" si="310"/>
        <v>10.799999999999999</v>
      </c>
      <c r="N4986" s="19">
        <f t="shared" si="311"/>
        <v>29.808</v>
      </c>
    </row>
    <row r="4987" spans="1:14" x14ac:dyDescent="0.3">
      <c r="A4987" s="10" t="s">
        <v>5772</v>
      </c>
      <c r="B4987" s="11">
        <v>42164</v>
      </c>
      <c r="C4987" s="12" t="s">
        <v>5773</v>
      </c>
      <c r="D4987" s="12" t="s">
        <v>8</v>
      </c>
      <c r="E4987" s="12" t="s">
        <v>9</v>
      </c>
      <c r="F4987" s="12" t="s">
        <v>4</v>
      </c>
      <c r="G4987" s="12">
        <v>41.88</v>
      </c>
      <c r="H4987" s="12">
        <v>24</v>
      </c>
      <c r="I4987" s="12">
        <v>8.3759999999999994</v>
      </c>
      <c r="J4987" s="13">
        <v>7.0000000000000007E-2</v>
      </c>
      <c r="K4987" s="12" t="str">
        <f t="shared" si="308"/>
        <v>June</v>
      </c>
      <c r="L4987" s="24">
        <f t="shared" si="309"/>
        <v>0.19999999999999998</v>
      </c>
      <c r="M4987" s="12">
        <f t="shared" si="310"/>
        <v>1.7450000000000001</v>
      </c>
      <c r="N4987" s="19">
        <f t="shared" si="311"/>
        <v>38.948399999999999</v>
      </c>
    </row>
    <row r="4988" spans="1:14" x14ac:dyDescent="0.3">
      <c r="A4988" s="10" t="s">
        <v>5774</v>
      </c>
      <c r="B4988" s="11">
        <v>42388</v>
      </c>
      <c r="C4988" s="12" t="s">
        <v>1576</v>
      </c>
      <c r="D4988" s="12" t="s">
        <v>29</v>
      </c>
      <c r="E4988" s="12" t="s">
        <v>3</v>
      </c>
      <c r="F4988" s="12" t="s">
        <v>4</v>
      </c>
      <c r="G4988" s="12">
        <v>102.438</v>
      </c>
      <c r="H4988" s="12">
        <v>6</v>
      </c>
      <c r="I4988" s="12">
        <v>20.4876</v>
      </c>
      <c r="J4988" s="13">
        <v>0.06</v>
      </c>
      <c r="K4988" s="12" t="str">
        <f t="shared" si="308"/>
        <v>January</v>
      </c>
      <c r="L4988" s="24">
        <f t="shared" si="309"/>
        <v>0.2</v>
      </c>
      <c r="M4988" s="12">
        <f t="shared" si="310"/>
        <v>17.073</v>
      </c>
      <c r="N4988" s="19">
        <f t="shared" si="311"/>
        <v>96.291719999999998</v>
      </c>
    </row>
    <row r="4989" spans="1:14" x14ac:dyDescent="0.3">
      <c r="A4989" s="10" t="s">
        <v>5775</v>
      </c>
      <c r="B4989" s="11">
        <v>42352</v>
      </c>
      <c r="C4989" s="12" t="s">
        <v>2011</v>
      </c>
      <c r="D4989" s="12" t="s">
        <v>8</v>
      </c>
      <c r="E4989" s="12" t="s">
        <v>3</v>
      </c>
      <c r="F4989" s="12" t="s">
        <v>18</v>
      </c>
      <c r="G4989" s="12">
        <v>6999.96</v>
      </c>
      <c r="H4989" s="12">
        <v>22</v>
      </c>
      <c r="I4989" s="12">
        <v>1399.992</v>
      </c>
      <c r="J4989" s="13">
        <v>0.17</v>
      </c>
      <c r="K4989" s="12" t="str">
        <f t="shared" si="308"/>
        <v>December</v>
      </c>
      <c r="L4989" s="24">
        <f t="shared" si="309"/>
        <v>0.19999999999999998</v>
      </c>
      <c r="M4989" s="12">
        <f t="shared" si="310"/>
        <v>318.18</v>
      </c>
      <c r="N4989" s="19">
        <f t="shared" si="311"/>
        <v>5809.9668000000001</v>
      </c>
    </row>
    <row r="4990" spans="1:14" x14ac:dyDescent="0.3">
      <c r="A4990" s="10" t="s">
        <v>5776</v>
      </c>
      <c r="B4990" s="11">
        <v>42147</v>
      </c>
      <c r="C4990" s="12" t="s">
        <v>2476</v>
      </c>
      <c r="D4990" s="12" t="s">
        <v>2</v>
      </c>
      <c r="E4990" s="12" t="s">
        <v>3</v>
      </c>
      <c r="F4990" s="12" t="s">
        <v>10</v>
      </c>
      <c r="G4990" s="12">
        <v>12.96</v>
      </c>
      <c r="H4990" s="12">
        <v>22</v>
      </c>
      <c r="I4990" s="12">
        <v>2.5920000000000001</v>
      </c>
      <c r="J4990" s="13">
        <v>0.17</v>
      </c>
      <c r="K4990" s="12" t="str">
        <f t="shared" si="308"/>
        <v>May</v>
      </c>
      <c r="L4990" s="24">
        <f t="shared" si="309"/>
        <v>0.19999999999999998</v>
      </c>
      <c r="M4990" s="12">
        <f t="shared" si="310"/>
        <v>0.58909090909090911</v>
      </c>
      <c r="N4990" s="19">
        <f t="shared" si="311"/>
        <v>10.7568</v>
      </c>
    </row>
    <row r="4991" spans="1:14" x14ac:dyDescent="0.3">
      <c r="A4991" s="10" t="s">
        <v>5777</v>
      </c>
      <c r="B4991" s="11">
        <v>42632</v>
      </c>
      <c r="C4991" s="12" t="s">
        <v>2398</v>
      </c>
      <c r="D4991" s="12" t="s">
        <v>8</v>
      </c>
      <c r="E4991" s="12" t="s">
        <v>3</v>
      </c>
      <c r="F4991" s="12" t="s">
        <v>18</v>
      </c>
      <c r="G4991" s="12">
        <v>279.86</v>
      </c>
      <c r="H4991" s="12">
        <v>14</v>
      </c>
      <c r="I4991" s="12">
        <v>55.972000000000001</v>
      </c>
      <c r="J4991" s="13">
        <v>0.23</v>
      </c>
      <c r="K4991" s="12" t="str">
        <f t="shared" si="308"/>
        <v>September</v>
      </c>
      <c r="L4991" s="24">
        <f t="shared" si="309"/>
        <v>0.19999999999999998</v>
      </c>
      <c r="M4991" s="12">
        <f t="shared" si="310"/>
        <v>19.990000000000002</v>
      </c>
      <c r="N4991" s="19">
        <f t="shared" si="311"/>
        <v>215.49220000000003</v>
      </c>
    </row>
    <row r="4992" spans="1:14" x14ac:dyDescent="0.3">
      <c r="A4992" s="10" t="s">
        <v>5778</v>
      </c>
      <c r="B4992" s="11">
        <v>42410</v>
      </c>
      <c r="C4992" s="12" t="s">
        <v>1957</v>
      </c>
      <c r="D4992" s="12" t="s">
        <v>45</v>
      </c>
      <c r="E4992" s="12" t="s">
        <v>30</v>
      </c>
      <c r="F4992" s="12" t="s">
        <v>10</v>
      </c>
      <c r="G4992" s="12">
        <v>7.38</v>
      </c>
      <c r="H4992" s="12">
        <v>8</v>
      </c>
      <c r="I4992" s="12">
        <v>1.476</v>
      </c>
      <c r="J4992" s="13">
        <v>0.22</v>
      </c>
      <c r="K4992" s="12" t="str">
        <f t="shared" si="308"/>
        <v>February</v>
      </c>
      <c r="L4992" s="24">
        <f t="shared" si="309"/>
        <v>0.2</v>
      </c>
      <c r="M4992" s="12">
        <f t="shared" si="310"/>
        <v>0.92249999999999999</v>
      </c>
      <c r="N4992" s="19">
        <f t="shared" si="311"/>
        <v>5.7564000000000002</v>
      </c>
    </row>
    <row r="4993" spans="1:14" x14ac:dyDescent="0.3">
      <c r="A4993" s="10" t="s">
        <v>5779</v>
      </c>
      <c r="B4993" s="11">
        <v>43094</v>
      </c>
      <c r="C4993" s="12" t="s">
        <v>2503</v>
      </c>
      <c r="D4993" s="12" t="s">
        <v>8</v>
      </c>
      <c r="E4993" s="12" t="s">
        <v>3</v>
      </c>
      <c r="F4993" s="12" t="s">
        <v>4</v>
      </c>
      <c r="G4993" s="12">
        <v>698.35199999999998</v>
      </c>
      <c r="H4993" s="12">
        <v>3</v>
      </c>
      <c r="I4993" s="12">
        <v>139.6704</v>
      </c>
      <c r="J4993" s="13">
        <v>0.24</v>
      </c>
      <c r="K4993" s="12" t="str">
        <f t="shared" si="308"/>
        <v>December</v>
      </c>
      <c r="L4993" s="24">
        <f t="shared" si="309"/>
        <v>0.2</v>
      </c>
      <c r="M4993" s="12">
        <f t="shared" si="310"/>
        <v>232.78399999999999</v>
      </c>
      <c r="N4993" s="19">
        <f t="shared" si="311"/>
        <v>530.74752000000001</v>
      </c>
    </row>
    <row r="4994" spans="1:14" x14ac:dyDescent="0.3">
      <c r="A4994" s="10" t="s">
        <v>5780</v>
      </c>
      <c r="B4994" s="11">
        <v>42891</v>
      </c>
      <c r="C4994" s="12" t="s">
        <v>2339</v>
      </c>
      <c r="D4994" s="12" t="s">
        <v>29</v>
      </c>
      <c r="E4994" s="12" t="s">
        <v>30</v>
      </c>
      <c r="F4994" s="12" t="s">
        <v>10</v>
      </c>
      <c r="G4994" s="12">
        <v>54.48</v>
      </c>
      <c r="H4994" s="12">
        <v>15</v>
      </c>
      <c r="I4994" s="12">
        <v>10.896000000000001</v>
      </c>
      <c r="J4994" s="13">
        <v>0.18</v>
      </c>
      <c r="K4994" s="12" t="str">
        <f t="shared" ref="K4994:K5057" si="312">TEXT(B4994,"mmmm")</f>
        <v>June</v>
      </c>
      <c r="L4994" s="24">
        <f t="shared" ref="L4994:L5057" si="313">I4994/G4994</f>
        <v>0.20000000000000004</v>
      </c>
      <c r="M4994" s="12">
        <f t="shared" ref="M4994:M5057" si="314">G4994/H4994</f>
        <v>3.6319999999999997</v>
      </c>
      <c r="N4994" s="19">
        <f t="shared" ref="N4994:N5057" si="315">G4994-(G4994*J4994)</f>
        <v>44.6736</v>
      </c>
    </row>
    <row r="4995" spans="1:14" x14ac:dyDescent="0.3">
      <c r="A4995" s="10" t="s">
        <v>5781</v>
      </c>
      <c r="B4995" s="11">
        <v>43032</v>
      </c>
      <c r="C4995" s="12" t="s">
        <v>700</v>
      </c>
      <c r="D4995" s="12" t="s">
        <v>8</v>
      </c>
      <c r="E4995" s="12" t="s">
        <v>3</v>
      </c>
      <c r="F4995" s="12" t="s">
        <v>18</v>
      </c>
      <c r="G4995" s="12">
        <v>199.99</v>
      </c>
      <c r="H4995" s="12">
        <v>2</v>
      </c>
      <c r="I4995" s="12">
        <v>39.997999999999998</v>
      </c>
      <c r="J4995" s="13">
        <v>0.25</v>
      </c>
      <c r="K4995" s="12" t="str">
        <f t="shared" si="312"/>
        <v>October</v>
      </c>
      <c r="L4995" s="24">
        <f t="shared" si="313"/>
        <v>0.19999999999999998</v>
      </c>
      <c r="M4995" s="12">
        <f t="shared" si="314"/>
        <v>99.995000000000005</v>
      </c>
      <c r="N4995" s="19">
        <f t="shared" si="315"/>
        <v>149.99250000000001</v>
      </c>
    </row>
    <row r="4996" spans="1:14" x14ac:dyDescent="0.3">
      <c r="A4996" s="10" t="s">
        <v>5782</v>
      </c>
      <c r="B4996" s="11">
        <v>43256</v>
      </c>
      <c r="C4996" s="12" t="s">
        <v>1941</v>
      </c>
      <c r="D4996" s="12" t="s">
        <v>45</v>
      </c>
      <c r="E4996" s="12" t="s">
        <v>3</v>
      </c>
      <c r="F4996" s="12" t="s">
        <v>10</v>
      </c>
      <c r="G4996" s="12">
        <v>68.540999999999997</v>
      </c>
      <c r="H4996" s="12">
        <v>30</v>
      </c>
      <c r="I4996" s="12">
        <v>13.7082</v>
      </c>
      <c r="J4996" s="13">
        <v>0.17</v>
      </c>
      <c r="K4996" s="12" t="str">
        <f t="shared" si="312"/>
        <v>June</v>
      </c>
      <c r="L4996" s="24">
        <f t="shared" si="313"/>
        <v>0.2</v>
      </c>
      <c r="M4996" s="12">
        <f t="shared" si="314"/>
        <v>2.2847</v>
      </c>
      <c r="N4996" s="19">
        <f t="shared" si="315"/>
        <v>56.889029999999998</v>
      </c>
    </row>
    <row r="4997" spans="1:14" x14ac:dyDescent="0.3">
      <c r="A4997" s="10" t="s">
        <v>5783</v>
      </c>
      <c r="B4997" s="11">
        <v>43431</v>
      </c>
      <c r="C4997" s="12" t="s">
        <v>940</v>
      </c>
      <c r="D4997" s="12" t="s">
        <v>45</v>
      </c>
      <c r="E4997" s="12" t="s">
        <v>3</v>
      </c>
      <c r="F4997" s="12" t="s">
        <v>10</v>
      </c>
      <c r="G4997" s="12">
        <v>6.99</v>
      </c>
      <c r="H4997" s="12">
        <v>10</v>
      </c>
      <c r="I4997" s="12">
        <v>1.3979999999999999</v>
      </c>
      <c r="J4997" s="13">
        <v>0.11</v>
      </c>
      <c r="K4997" s="12" t="str">
        <f t="shared" si="312"/>
        <v>November</v>
      </c>
      <c r="L4997" s="24">
        <f t="shared" si="313"/>
        <v>0.19999999999999998</v>
      </c>
      <c r="M4997" s="12">
        <f t="shared" si="314"/>
        <v>0.69900000000000007</v>
      </c>
      <c r="N4997" s="19">
        <f t="shared" si="315"/>
        <v>6.2210999999999999</v>
      </c>
    </row>
    <row r="4998" spans="1:14" x14ac:dyDescent="0.3">
      <c r="A4998" s="10" t="s">
        <v>5784</v>
      </c>
      <c r="B4998" s="11">
        <v>42308</v>
      </c>
      <c r="C4998" s="12" t="s">
        <v>1197</v>
      </c>
      <c r="D4998" s="12" t="s">
        <v>2</v>
      </c>
      <c r="E4998" s="12" t="s">
        <v>9</v>
      </c>
      <c r="F4998" s="12" t="s">
        <v>4</v>
      </c>
      <c r="G4998" s="12">
        <v>1421.664</v>
      </c>
      <c r="H4998" s="12">
        <v>8</v>
      </c>
      <c r="I4998" s="12">
        <v>284.33280000000002</v>
      </c>
      <c r="J4998" s="13">
        <v>0.16</v>
      </c>
      <c r="K4998" s="12" t="str">
        <f t="shared" si="312"/>
        <v>October</v>
      </c>
      <c r="L4998" s="24">
        <f t="shared" si="313"/>
        <v>0.2</v>
      </c>
      <c r="M4998" s="12">
        <f t="shared" si="314"/>
        <v>177.708</v>
      </c>
      <c r="N4998" s="19">
        <f t="shared" si="315"/>
        <v>1194.19776</v>
      </c>
    </row>
    <row r="4999" spans="1:14" x14ac:dyDescent="0.3">
      <c r="A4999" s="10" t="s">
        <v>5785</v>
      </c>
      <c r="B4999" s="11">
        <v>43228</v>
      </c>
      <c r="C4999" s="12" t="s">
        <v>79</v>
      </c>
      <c r="D4999" s="12" t="s">
        <v>29</v>
      </c>
      <c r="E4999" s="12" t="s">
        <v>3</v>
      </c>
      <c r="F4999" s="12" t="s">
        <v>10</v>
      </c>
      <c r="G4999" s="12">
        <v>125.88</v>
      </c>
      <c r="H4999" s="12">
        <v>16</v>
      </c>
      <c r="I4999" s="12">
        <v>25.175999999999998</v>
      </c>
      <c r="J4999" s="13">
        <v>0.02</v>
      </c>
      <c r="K4999" s="12" t="str">
        <f t="shared" si="312"/>
        <v>May</v>
      </c>
      <c r="L4999" s="24">
        <f t="shared" si="313"/>
        <v>0.19999999999999998</v>
      </c>
      <c r="M4999" s="12">
        <f t="shared" si="314"/>
        <v>7.8674999999999997</v>
      </c>
      <c r="N4999" s="19">
        <f t="shared" si="315"/>
        <v>123.36239999999999</v>
      </c>
    </row>
    <row r="5000" spans="1:14" x14ac:dyDescent="0.3">
      <c r="A5000" s="10" t="s">
        <v>5786</v>
      </c>
      <c r="B5000" s="11">
        <v>42651</v>
      </c>
      <c r="C5000" s="12" t="s">
        <v>2720</v>
      </c>
      <c r="D5000" s="12" t="s">
        <v>45</v>
      </c>
      <c r="E5000" s="12" t="s">
        <v>3</v>
      </c>
      <c r="F5000" s="12" t="s">
        <v>18</v>
      </c>
      <c r="G5000" s="12">
        <v>438.36799999999999</v>
      </c>
      <c r="H5000" s="12">
        <v>14</v>
      </c>
      <c r="I5000" s="12">
        <v>87.673599999999993</v>
      </c>
      <c r="J5000" s="13">
        <v>0.01</v>
      </c>
      <c r="K5000" s="12" t="str">
        <f t="shared" si="312"/>
        <v>October</v>
      </c>
      <c r="L5000" s="24">
        <f t="shared" si="313"/>
        <v>0.19999999999999998</v>
      </c>
      <c r="M5000" s="12">
        <f t="shared" si="314"/>
        <v>31.312000000000001</v>
      </c>
      <c r="N5000" s="19">
        <f t="shared" si="315"/>
        <v>433.98431999999997</v>
      </c>
    </row>
    <row r="5001" spans="1:14" x14ac:dyDescent="0.3">
      <c r="A5001" s="10" t="s">
        <v>5787</v>
      </c>
      <c r="B5001" s="11">
        <v>43084</v>
      </c>
      <c r="C5001" s="12" t="s">
        <v>2031</v>
      </c>
      <c r="D5001" s="12" t="s">
        <v>8</v>
      </c>
      <c r="E5001" s="12" t="s">
        <v>30</v>
      </c>
      <c r="F5001" s="12" t="s">
        <v>4</v>
      </c>
      <c r="G5001" s="12">
        <v>564.19500000000005</v>
      </c>
      <c r="H5001" s="12">
        <v>25</v>
      </c>
      <c r="I5001" s="12">
        <v>112.839</v>
      </c>
      <c r="J5001" s="13">
        <v>0.17</v>
      </c>
      <c r="K5001" s="12" t="str">
        <f t="shared" si="312"/>
        <v>December</v>
      </c>
      <c r="L5001" s="24">
        <f t="shared" si="313"/>
        <v>0.19999999999999998</v>
      </c>
      <c r="M5001" s="12">
        <f t="shared" si="314"/>
        <v>22.567800000000002</v>
      </c>
      <c r="N5001" s="19">
        <f t="shared" si="315"/>
        <v>468.28185000000002</v>
      </c>
    </row>
    <row r="5002" spans="1:14" x14ac:dyDescent="0.3">
      <c r="A5002" s="10" t="s">
        <v>5788</v>
      </c>
      <c r="B5002" s="11">
        <v>43321</v>
      </c>
      <c r="C5002" s="12" t="s">
        <v>1062</v>
      </c>
      <c r="D5002" s="12" t="s">
        <v>29</v>
      </c>
      <c r="E5002" s="12" t="s">
        <v>9</v>
      </c>
      <c r="F5002" s="12" t="s">
        <v>10</v>
      </c>
      <c r="G5002" s="12">
        <v>42.616</v>
      </c>
      <c r="H5002" s="12">
        <v>10</v>
      </c>
      <c r="I5002" s="12">
        <v>8.5231999999999992</v>
      </c>
      <c r="J5002" s="13">
        <v>0.1</v>
      </c>
      <c r="K5002" s="12" t="str">
        <f t="shared" si="312"/>
        <v>August</v>
      </c>
      <c r="L5002" s="24">
        <f t="shared" si="313"/>
        <v>0.19999999999999998</v>
      </c>
      <c r="M5002" s="12">
        <f t="shared" si="314"/>
        <v>4.2615999999999996</v>
      </c>
      <c r="N5002" s="19">
        <f t="shared" si="315"/>
        <v>38.354399999999998</v>
      </c>
    </row>
    <row r="5003" spans="1:14" x14ac:dyDescent="0.3">
      <c r="A5003" s="10" t="s">
        <v>5789</v>
      </c>
      <c r="B5003" s="11">
        <v>43151</v>
      </c>
      <c r="C5003" s="12" t="s">
        <v>1865</v>
      </c>
      <c r="D5003" s="12" t="s">
        <v>2</v>
      </c>
      <c r="E5003" s="12" t="s">
        <v>30</v>
      </c>
      <c r="F5003" s="12" t="s">
        <v>18</v>
      </c>
      <c r="G5003" s="12">
        <v>333.57600000000002</v>
      </c>
      <c r="H5003" s="12">
        <v>29</v>
      </c>
      <c r="I5003" s="12">
        <v>66.715199999999996</v>
      </c>
      <c r="J5003" s="13">
        <v>0.18</v>
      </c>
      <c r="K5003" s="12" t="str">
        <f t="shared" si="312"/>
        <v>February</v>
      </c>
      <c r="L5003" s="24">
        <f t="shared" si="313"/>
        <v>0.19999999999999998</v>
      </c>
      <c r="M5003" s="12">
        <f t="shared" si="314"/>
        <v>11.502620689655172</v>
      </c>
      <c r="N5003" s="19">
        <f t="shared" si="315"/>
        <v>273.53232000000003</v>
      </c>
    </row>
    <row r="5004" spans="1:14" x14ac:dyDescent="0.3">
      <c r="A5004" s="10" t="s">
        <v>5790</v>
      </c>
      <c r="B5004" s="11">
        <v>42590</v>
      </c>
      <c r="C5004" s="12" t="s">
        <v>2833</v>
      </c>
      <c r="D5004" s="12" t="s">
        <v>29</v>
      </c>
      <c r="E5004" s="12" t="s">
        <v>3</v>
      </c>
      <c r="F5004" s="12" t="s">
        <v>10</v>
      </c>
      <c r="G5004" s="12">
        <v>39.659999999999997</v>
      </c>
      <c r="H5004" s="12">
        <v>5</v>
      </c>
      <c r="I5004" s="12">
        <v>7.9320000000000004</v>
      </c>
      <c r="J5004" s="13">
        <v>0.2</v>
      </c>
      <c r="K5004" s="12" t="str">
        <f t="shared" si="312"/>
        <v>August</v>
      </c>
      <c r="L5004" s="24">
        <f t="shared" si="313"/>
        <v>0.20000000000000004</v>
      </c>
      <c r="M5004" s="12">
        <f t="shared" si="314"/>
        <v>7.9319999999999995</v>
      </c>
      <c r="N5004" s="19">
        <f t="shared" si="315"/>
        <v>31.727999999999998</v>
      </c>
    </row>
    <row r="5005" spans="1:14" x14ac:dyDescent="0.3">
      <c r="A5005" s="10" t="s">
        <v>5791</v>
      </c>
      <c r="B5005" s="11">
        <v>43399</v>
      </c>
      <c r="C5005" s="12" t="s">
        <v>787</v>
      </c>
      <c r="D5005" s="12" t="s">
        <v>8</v>
      </c>
      <c r="E5005" s="12" t="s">
        <v>3</v>
      </c>
      <c r="F5005" s="12" t="s">
        <v>4</v>
      </c>
      <c r="G5005" s="12">
        <v>356.85</v>
      </c>
      <c r="H5005" s="12">
        <v>22</v>
      </c>
      <c r="I5005" s="12">
        <v>71.37</v>
      </c>
      <c r="J5005" s="13">
        <v>0.08</v>
      </c>
      <c r="K5005" s="12" t="str">
        <f t="shared" si="312"/>
        <v>October</v>
      </c>
      <c r="L5005" s="24">
        <f t="shared" si="313"/>
        <v>0.2</v>
      </c>
      <c r="M5005" s="12">
        <f t="shared" si="314"/>
        <v>16.220454545454547</v>
      </c>
      <c r="N5005" s="19">
        <f t="shared" si="315"/>
        <v>328.30200000000002</v>
      </c>
    </row>
    <row r="5006" spans="1:14" x14ac:dyDescent="0.3">
      <c r="A5006" s="10" t="s">
        <v>5792</v>
      </c>
      <c r="B5006" s="11">
        <v>42930</v>
      </c>
      <c r="C5006" s="12" t="s">
        <v>1389</v>
      </c>
      <c r="D5006" s="12" t="s">
        <v>8</v>
      </c>
      <c r="E5006" s="12" t="s">
        <v>3</v>
      </c>
      <c r="F5006" s="12" t="s">
        <v>10</v>
      </c>
      <c r="G5006" s="12">
        <v>219.84</v>
      </c>
      <c r="H5006" s="12">
        <v>29</v>
      </c>
      <c r="I5006" s="12">
        <v>43.968000000000004</v>
      </c>
      <c r="J5006" s="13">
        <v>0.04</v>
      </c>
      <c r="K5006" s="12" t="str">
        <f t="shared" si="312"/>
        <v>July</v>
      </c>
      <c r="L5006" s="24">
        <f t="shared" si="313"/>
        <v>0.2</v>
      </c>
      <c r="M5006" s="12">
        <f t="shared" si="314"/>
        <v>7.5806896551724137</v>
      </c>
      <c r="N5006" s="19">
        <f t="shared" si="315"/>
        <v>211.04640000000001</v>
      </c>
    </row>
    <row r="5007" spans="1:14" x14ac:dyDescent="0.3">
      <c r="A5007" s="10" t="s">
        <v>5793</v>
      </c>
      <c r="B5007" s="11">
        <v>43439</v>
      </c>
      <c r="C5007" s="12" t="s">
        <v>794</v>
      </c>
      <c r="D5007" s="12" t="s">
        <v>2</v>
      </c>
      <c r="E5007" s="12" t="s">
        <v>3</v>
      </c>
      <c r="F5007" s="12" t="s">
        <v>4</v>
      </c>
      <c r="G5007" s="12">
        <v>42.85</v>
      </c>
      <c r="H5007" s="12">
        <v>27</v>
      </c>
      <c r="I5007" s="12">
        <v>8.57</v>
      </c>
      <c r="J5007" s="13">
        <v>0.19</v>
      </c>
      <c r="K5007" s="12" t="str">
        <f t="shared" si="312"/>
        <v>December</v>
      </c>
      <c r="L5007" s="24">
        <f t="shared" si="313"/>
        <v>0.2</v>
      </c>
      <c r="M5007" s="12">
        <f t="shared" si="314"/>
        <v>1.587037037037037</v>
      </c>
      <c r="N5007" s="19">
        <f t="shared" si="315"/>
        <v>34.708500000000001</v>
      </c>
    </row>
    <row r="5008" spans="1:14" x14ac:dyDescent="0.3">
      <c r="A5008" s="10" t="s">
        <v>5794</v>
      </c>
      <c r="B5008" s="11">
        <v>43245</v>
      </c>
      <c r="C5008" s="12" t="s">
        <v>1678</v>
      </c>
      <c r="D5008" s="12" t="s">
        <v>45</v>
      </c>
      <c r="E5008" s="12" t="s">
        <v>30</v>
      </c>
      <c r="F5008" s="12" t="s">
        <v>10</v>
      </c>
      <c r="G5008" s="12">
        <v>29.84</v>
      </c>
      <c r="H5008" s="12">
        <v>7</v>
      </c>
      <c r="I5008" s="12">
        <v>5.968</v>
      </c>
      <c r="J5008" s="13">
        <v>0.05</v>
      </c>
      <c r="K5008" s="12" t="str">
        <f t="shared" si="312"/>
        <v>May</v>
      </c>
      <c r="L5008" s="24">
        <f t="shared" si="313"/>
        <v>0.2</v>
      </c>
      <c r="M5008" s="12">
        <f t="shared" si="314"/>
        <v>4.2628571428571425</v>
      </c>
      <c r="N5008" s="19">
        <f t="shared" si="315"/>
        <v>28.347999999999999</v>
      </c>
    </row>
    <row r="5009" spans="1:14" x14ac:dyDescent="0.3">
      <c r="A5009" s="10" t="s">
        <v>5795</v>
      </c>
      <c r="B5009" s="11">
        <v>42239</v>
      </c>
      <c r="C5009" s="12" t="s">
        <v>2198</v>
      </c>
      <c r="D5009" s="12" t="s">
        <v>8</v>
      </c>
      <c r="E5009" s="12" t="s">
        <v>9</v>
      </c>
      <c r="F5009" s="12" t="s">
        <v>10</v>
      </c>
      <c r="G5009" s="12">
        <v>49.567999999999998</v>
      </c>
      <c r="H5009" s="12">
        <v>3</v>
      </c>
      <c r="I5009" s="12">
        <v>9.9136000000000006</v>
      </c>
      <c r="J5009" s="13">
        <v>7.0000000000000007E-2</v>
      </c>
      <c r="K5009" s="12" t="str">
        <f t="shared" si="312"/>
        <v>August</v>
      </c>
      <c r="L5009" s="24">
        <f t="shared" si="313"/>
        <v>0.2</v>
      </c>
      <c r="M5009" s="12">
        <f t="shared" si="314"/>
        <v>16.522666666666666</v>
      </c>
      <c r="N5009" s="19">
        <f t="shared" si="315"/>
        <v>46.098239999999997</v>
      </c>
    </row>
    <row r="5010" spans="1:14" x14ac:dyDescent="0.3">
      <c r="A5010" s="10" t="s">
        <v>5796</v>
      </c>
      <c r="B5010" s="11">
        <v>42683</v>
      </c>
      <c r="C5010" s="12" t="s">
        <v>388</v>
      </c>
      <c r="D5010" s="12" t="s">
        <v>29</v>
      </c>
      <c r="E5010" s="12" t="s">
        <v>9</v>
      </c>
      <c r="F5010" s="12" t="s">
        <v>10</v>
      </c>
      <c r="G5010" s="12">
        <v>265.86</v>
      </c>
      <c r="H5010" s="12">
        <v>22</v>
      </c>
      <c r="I5010" s="12">
        <v>53.171999999999997</v>
      </c>
      <c r="J5010" s="13">
        <v>0.25</v>
      </c>
      <c r="K5010" s="12" t="str">
        <f t="shared" si="312"/>
        <v>November</v>
      </c>
      <c r="L5010" s="24">
        <f t="shared" si="313"/>
        <v>0.19999999999999998</v>
      </c>
      <c r="M5010" s="12">
        <f t="shared" si="314"/>
        <v>12.084545454545456</v>
      </c>
      <c r="N5010" s="19">
        <f t="shared" si="315"/>
        <v>199.39500000000001</v>
      </c>
    </row>
    <row r="5011" spans="1:14" x14ac:dyDescent="0.3">
      <c r="A5011" s="10" t="s">
        <v>5797</v>
      </c>
      <c r="B5011" s="11">
        <v>42499</v>
      </c>
      <c r="C5011" s="12" t="s">
        <v>231</v>
      </c>
      <c r="D5011" s="12" t="s">
        <v>8</v>
      </c>
      <c r="E5011" s="12" t="s">
        <v>30</v>
      </c>
      <c r="F5011" s="12" t="s">
        <v>4</v>
      </c>
      <c r="G5011" s="12">
        <v>67.959999999999994</v>
      </c>
      <c r="H5011" s="12">
        <v>12</v>
      </c>
      <c r="I5011" s="12">
        <v>13.592000000000001</v>
      </c>
      <c r="J5011" s="13">
        <v>0.25</v>
      </c>
      <c r="K5011" s="12" t="str">
        <f t="shared" si="312"/>
        <v>May</v>
      </c>
      <c r="L5011" s="24">
        <f t="shared" si="313"/>
        <v>0.20000000000000004</v>
      </c>
      <c r="M5011" s="12">
        <f t="shared" si="314"/>
        <v>5.6633333333333331</v>
      </c>
      <c r="N5011" s="19">
        <f t="shared" si="315"/>
        <v>50.97</v>
      </c>
    </row>
    <row r="5012" spans="1:14" x14ac:dyDescent="0.3">
      <c r="A5012" s="10" t="s">
        <v>5798</v>
      </c>
      <c r="B5012" s="11">
        <v>42695</v>
      </c>
      <c r="C5012" s="12" t="s">
        <v>3471</v>
      </c>
      <c r="D5012" s="12" t="s">
        <v>8</v>
      </c>
      <c r="E5012" s="12" t="s">
        <v>3</v>
      </c>
      <c r="F5012" s="12" t="s">
        <v>10</v>
      </c>
      <c r="G5012" s="12">
        <v>10.92</v>
      </c>
      <c r="H5012" s="12">
        <v>21</v>
      </c>
      <c r="I5012" s="12">
        <v>2.1840000000000002</v>
      </c>
      <c r="J5012" s="13">
        <v>0.02</v>
      </c>
      <c r="K5012" s="12" t="str">
        <f t="shared" si="312"/>
        <v>November</v>
      </c>
      <c r="L5012" s="24">
        <f t="shared" si="313"/>
        <v>0.2</v>
      </c>
      <c r="M5012" s="12">
        <f t="shared" si="314"/>
        <v>0.52</v>
      </c>
      <c r="N5012" s="19">
        <f t="shared" si="315"/>
        <v>10.701599999999999</v>
      </c>
    </row>
    <row r="5013" spans="1:14" x14ac:dyDescent="0.3">
      <c r="A5013" s="10" t="s">
        <v>5799</v>
      </c>
      <c r="B5013" s="11">
        <v>42287</v>
      </c>
      <c r="C5013" s="12" t="s">
        <v>612</v>
      </c>
      <c r="D5013" s="12" t="s">
        <v>45</v>
      </c>
      <c r="E5013" s="12" t="s">
        <v>30</v>
      </c>
      <c r="F5013" s="12" t="s">
        <v>4</v>
      </c>
      <c r="G5013" s="12">
        <v>46.872</v>
      </c>
      <c r="H5013" s="12">
        <v>13</v>
      </c>
      <c r="I5013" s="12">
        <v>9.3743999999999996</v>
      </c>
      <c r="J5013" s="13">
        <v>0.24</v>
      </c>
      <c r="K5013" s="12" t="str">
        <f t="shared" si="312"/>
        <v>October</v>
      </c>
      <c r="L5013" s="24">
        <f t="shared" si="313"/>
        <v>0.19999999999999998</v>
      </c>
      <c r="M5013" s="12">
        <f t="shared" si="314"/>
        <v>3.6055384615384614</v>
      </c>
      <c r="N5013" s="19">
        <f t="shared" si="315"/>
        <v>35.622720000000001</v>
      </c>
    </row>
    <row r="5014" spans="1:14" x14ac:dyDescent="0.3">
      <c r="A5014" s="10" t="s">
        <v>5800</v>
      </c>
      <c r="B5014" s="11">
        <v>43140</v>
      </c>
      <c r="C5014" s="12" t="s">
        <v>92</v>
      </c>
      <c r="D5014" s="12" t="s">
        <v>45</v>
      </c>
      <c r="E5014" s="12" t="s">
        <v>3</v>
      </c>
      <c r="F5014" s="12" t="s">
        <v>10</v>
      </c>
      <c r="G5014" s="12">
        <v>10.9</v>
      </c>
      <c r="H5014" s="12">
        <v>9</v>
      </c>
      <c r="I5014" s="12">
        <v>2.1800000000000002</v>
      </c>
      <c r="J5014" s="13">
        <v>0.19</v>
      </c>
      <c r="K5014" s="12" t="str">
        <f t="shared" si="312"/>
        <v>February</v>
      </c>
      <c r="L5014" s="24">
        <f t="shared" si="313"/>
        <v>0.2</v>
      </c>
      <c r="M5014" s="12">
        <f t="shared" si="314"/>
        <v>1.2111111111111112</v>
      </c>
      <c r="N5014" s="19">
        <f t="shared" si="315"/>
        <v>8.8290000000000006</v>
      </c>
    </row>
    <row r="5015" spans="1:14" x14ac:dyDescent="0.3">
      <c r="A5015" s="10" t="s">
        <v>5801</v>
      </c>
      <c r="B5015" s="11">
        <v>43101</v>
      </c>
      <c r="C5015" s="12" t="s">
        <v>2108</v>
      </c>
      <c r="D5015" s="12" t="s">
        <v>29</v>
      </c>
      <c r="E5015" s="12" t="s">
        <v>30</v>
      </c>
      <c r="F5015" s="12" t="s">
        <v>10</v>
      </c>
      <c r="G5015" s="12">
        <v>3.6</v>
      </c>
      <c r="H5015" s="12">
        <v>20</v>
      </c>
      <c r="I5015" s="12">
        <v>0.72</v>
      </c>
      <c r="J5015" s="13">
        <v>0.23</v>
      </c>
      <c r="K5015" s="12" t="str">
        <f t="shared" si="312"/>
        <v>January</v>
      </c>
      <c r="L5015" s="24">
        <f t="shared" si="313"/>
        <v>0.19999999999999998</v>
      </c>
      <c r="M5015" s="12">
        <f t="shared" si="314"/>
        <v>0.18</v>
      </c>
      <c r="N5015" s="19">
        <f t="shared" si="315"/>
        <v>2.7720000000000002</v>
      </c>
    </row>
    <row r="5016" spans="1:14" x14ac:dyDescent="0.3">
      <c r="A5016" s="10" t="s">
        <v>5802</v>
      </c>
      <c r="B5016" s="11">
        <v>42135</v>
      </c>
      <c r="C5016" s="12" t="s">
        <v>1404</v>
      </c>
      <c r="D5016" s="12" t="s">
        <v>45</v>
      </c>
      <c r="E5016" s="12" t="s">
        <v>30</v>
      </c>
      <c r="F5016" s="12" t="s">
        <v>4</v>
      </c>
      <c r="G5016" s="12">
        <v>20.04</v>
      </c>
      <c r="H5016" s="12">
        <v>5</v>
      </c>
      <c r="I5016" s="12">
        <v>4.008</v>
      </c>
      <c r="J5016" s="13">
        <v>0.11</v>
      </c>
      <c r="K5016" s="12" t="str">
        <f t="shared" si="312"/>
        <v>May</v>
      </c>
      <c r="L5016" s="24">
        <f t="shared" si="313"/>
        <v>0.2</v>
      </c>
      <c r="M5016" s="12">
        <f t="shared" si="314"/>
        <v>4.008</v>
      </c>
      <c r="N5016" s="19">
        <f t="shared" si="315"/>
        <v>17.835599999999999</v>
      </c>
    </row>
    <row r="5017" spans="1:14" x14ac:dyDescent="0.3">
      <c r="A5017" s="10" t="s">
        <v>5803</v>
      </c>
      <c r="B5017" s="11">
        <v>42721</v>
      </c>
      <c r="C5017" s="12" t="s">
        <v>2083</v>
      </c>
      <c r="D5017" s="12" t="s">
        <v>29</v>
      </c>
      <c r="E5017" s="12" t="s">
        <v>3</v>
      </c>
      <c r="F5017" s="12" t="s">
        <v>10</v>
      </c>
      <c r="G5017" s="12">
        <v>180.01599999999999</v>
      </c>
      <c r="H5017" s="12">
        <v>19</v>
      </c>
      <c r="I5017" s="12">
        <v>36.0032</v>
      </c>
      <c r="J5017" s="13">
        <v>0.17</v>
      </c>
      <c r="K5017" s="12" t="str">
        <f t="shared" si="312"/>
        <v>December</v>
      </c>
      <c r="L5017" s="24">
        <f t="shared" si="313"/>
        <v>0.2</v>
      </c>
      <c r="M5017" s="12">
        <f t="shared" si="314"/>
        <v>9.4745263157894737</v>
      </c>
      <c r="N5017" s="19">
        <f t="shared" si="315"/>
        <v>149.41327999999999</v>
      </c>
    </row>
    <row r="5018" spans="1:14" x14ac:dyDescent="0.3">
      <c r="A5018" s="10" t="s">
        <v>5804</v>
      </c>
      <c r="B5018" s="11">
        <v>42504</v>
      </c>
      <c r="C5018" s="12" t="s">
        <v>3320</v>
      </c>
      <c r="D5018" s="12" t="s">
        <v>29</v>
      </c>
      <c r="E5018" s="12" t="s">
        <v>3</v>
      </c>
      <c r="F5018" s="12" t="s">
        <v>10</v>
      </c>
      <c r="G5018" s="12">
        <v>1117.92</v>
      </c>
      <c r="H5018" s="12">
        <v>11</v>
      </c>
      <c r="I5018" s="12">
        <v>223.584</v>
      </c>
      <c r="J5018" s="13">
        <v>0.21</v>
      </c>
      <c r="K5018" s="12" t="str">
        <f t="shared" si="312"/>
        <v>May</v>
      </c>
      <c r="L5018" s="24">
        <f t="shared" si="313"/>
        <v>0.19999999999999998</v>
      </c>
      <c r="M5018" s="12">
        <f t="shared" si="314"/>
        <v>101.62909090909092</v>
      </c>
      <c r="N5018" s="19">
        <f t="shared" si="315"/>
        <v>883.15680000000009</v>
      </c>
    </row>
    <row r="5019" spans="1:14" x14ac:dyDescent="0.3">
      <c r="A5019" s="10" t="s">
        <v>5805</v>
      </c>
      <c r="B5019" s="11">
        <v>43376</v>
      </c>
      <c r="C5019" s="12" t="s">
        <v>3969</v>
      </c>
      <c r="D5019" s="12" t="s">
        <v>29</v>
      </c>
      <c r="E5019" s="12" t="s">
        <v>9</v>
      </c>
      <c r="F5019" s="12" t="s">
        <v>18</v>
      </c>
      <c r="G5019" s="12">
        <v>111.96</v>
      </c>
      <c r="H5019" s="12">
        <v>19</v>
      </c>
      <c r="I5019" s="12">
        <v>22.391999999999999</v>
      </c>
      <c r="J5019" s="13">
        <v>0.17</v>
      </c>
      <c r="K5019" s="12" t="str">
        <f t="shared" si="312"/>
        <v>October</v>
      </c>
      <c r="L5019" s="24">
        <f t="shared" si="313"/>
        <v>0.2</v>
      </c>
      <c r="M5019" s="12">
        <f t="shared" si="314"/>
        <v>5.892631578947368</v>
      </c>
      <c r="N5019" s="19">
        <f t="shared" si="315"/>
        <v>92.926799999999986</v>
      </c>
    </row>
    <row r="5020" spans="1:14" x14ac:dyDescent="0.3">
      <c r="A5020" s="10" t="s">
        <v>5806</v>
      </c>
      <c r="B5020" s="11">
        <v>43143</v>
      </c>
      <c r="C5020" s="12" t="s">
        <v>2330</v>
      </c>
      <c r="D5020" s="12" t="s">
        <v>29</v>
      </c>
      <c r="E5020" s="12" t="s">
        <v>9</v>
      </c>
      <c r="F5020" s="12" t="s">
        <v>10</v>
      </c>
      <c r="G5020" s="12">
        <v>12.16</v>
      </c>
      <c r="H5020" s="12">
        <v>2</v>
      </c>
      <c r="I5020" s="12">
        <v>2.4319999999999999</v>
      </c>
      <c r="J5020" s="13">
        <v>0.01</v>
      </c>
      <c r="K5020" s="12" t="str">
        <f t="shared" si="312"/>
        <v>February</v>
      </c>
      <c r="L5020" s="24">
        <f t="shared" si="313"/>
        <v>0.19999999999999998</v>
      </c>
      <c r="M5020" s="12">
        <f t="shared" si="314"/>
        <v>6.08</v>
      </c>
      <c r="N5020" s="19">
        <f t="shared" si="315"/>
        <v>12.038399999999999</v>
      </c>
    </row>
    <row r="5021" spans="1:14" x14ac:dyDescent="0.3">
      <c r="A5021" s="10" t="s">
        <v>5807</v>
      </c>
      <c r="B5021" s="11">
        <v>43312</v>
      </c>
      <c r="C5021" s="12" t="s">
        <v>3135</v>
      </c>
      <c r="D5021" s="12" t="s">
        <v>29</v>
      </c>
      <c r="E5021" s="12" t="s">
        <v>9</v>
      </c>
      <c r="F5021" s="12" t="s">
        <v>10</v>
      </c>
      <c r="G5021" s="12">
        <v>17.52</v>
      </c>
      <c r="H5021" s="12">
        <v>22</v>
      </c>
      <c r="I5021" s="12">
        <v>3.504</v>
      </c>
      <c r="J5021" s="13">
        <v>0.13</v>
      </c>
      <c r="K5021" s="12" t="str">
        <f t="shared" si="312"/>
        <v>July</v>
      </c>
      <c r="L5021" s="24">
        <f t="shared" si="313"/>
        <v>0.2</v>
      </c>
      <c r="M5021" s="12">
        <f t="shared" si="314"/>
        <v>0.79636363636363638</v>
      </c>
      <c r="N5021" s="19">
        <f t="shared" si="315"/>
        <v>15.2424</v>
      </c>
    </row>
    <row r="5022" spans="1:14" x14ac:dyDescent="0.3">
      <c r="A5022" s="10" t="s">
        <v>5808</v>
      </c>
      <c r="B5022" s="11">
        <v>43412</v>
      </c>
      <c r="C5022" s="12" t="s">
        <v>3486</v>
      </c>
      <c r="D5022" s="12" t="s">
        <v>45</v>
      </c>
      <c r="E5022" s="12" t="s">
        <v>30</v>
      </c>
      <c r="F5022" s="12" t="s">
        <v>10</v>
      </c>
      <c r="G5022" s="12">
        <v>477.51</v>
      </c>
      <c r="H5022" s="12">
        <v>4</v>
      </c>
      <c r="I5022" s="12">
        <v>95.501999999999995</v>
      </c>
      <c r="J5022" s="13">
        <v>0.01</v>
      </c>
      <c r="K5022" s="12" t="str">
        <f t="shared" si="312"/>
        <v>November</v>
      </c>
      <c r="L5022" s="24">
        <f t="shared" si="313"/>
        <v>0.19999999999999998</v>
      </c>
      <c r="M5022" s="12">
        <f t="shared" si="314"/>
        <v>119.3775</v>
      </c>
      <c r="N5022" s="19">
        <f t="shared" si="315"/>
        <v>472.73489999999998</v>
      </c>
    </row>
    <row r="5023" spans="1:14" x14ac:dyDescent="0.3">
      <c r="A5023" s="10" t="s">
        <v>5809</v>
      </c>
      <c r="B5023" s="11">
        <v>43373</v>
      </c>
      <c r="C5023" s="12" t="s">
        <v>3940</v>
      </c>
      <c r="D5023" s="12" t="s">
        <v>45</v>
      </c>
      <c r="E5023" s="12" t="s">
        <v>3</v>
      </c>
      <c r="F5023" s="12" t="s">
        <v>10</v>
      </c>
      <c r="G5023" s="12">
        <v>164.88</v>
      </c>
      <c r="H5023" s="12">
        <v>29</v>
      </c>
      <c r="I5023" s="12">
        <v>32.975999999999999</v>
      </c>
      <c r="J5023" s="13">
        <v>0.15</v>
      </c>
      <c r="K5023" s="12" t="str">
        <f t="shared" si="312"/>
        <v>September</v>
      </c>
      <c r="L5023" s="24">
        <f t="shared" si="313"/>
        <v>0.2</v>
      </c>
      <c r="M5023" s="12">
        <f t="shared" si="314"/>
        <v>5.6855172413793102</v>
      </c>
      <c r="N5023" s="19">
        <f t="shared" si="315"/>
        <v>140.148</v>
      </c>
    </row>
    <row r="5024" spans="1:14" x14ac:dyDescent="0.3">
      <c r="A5024" s="10" t="s">
        <v>5810</v>
      </c>
      <c r="B5024" s="11">
        <v>42973</v>
      </c>
      <c r="C5024" s="12" t="s">
        <v>5721</v>
      </c>
      <c r="D5024" s="12" t="s">
        <v>2</v>
      </c>
      <c r="E5024" s="12" t="s">
        <v>30</v>
      </c>
      <c r="F5024" s="12" t="s">
        <v>18</v>
      </c>
      <c r="G5024" s="12">
        <v>47.97</v>
      </c>
      <c r="H5024" s="12">
        <v>21</v>
      </c>
      <c r="I5024" s="12">
        <v>9.5939999999999994</v>
      </c>
      <c r="J5024" s="13">
        <v>7.0000000000000007E-2</v>
      </c>
      <c r="K5024" s="12" t="str">
        <f t="shared" si="312"/>
        <v>August</v>
      </c>
      <c r="L5024" s="24">
        <f t="shared" si="313"/>
        <v>0.19999999999999998</v>
      </c>
      <c r="M5024" s="12">
        <f t="shared" si="314"/>
        <v>2.2842857142857143</v>
      </c>
      <c r="N5024" s="19">
        <f t="shared" si="315"/>
        <v>44.612099999999998</v>
      </c>
    </row>
    <row r="5025" spans="1:14" x14ac:dyDescent="0.3">
      <c r="A5025" s="10" t="s">
        <v>5811</v>
      </c>
      <c r="B5025" s="11">
        <v>42778</v>
      </c>
      <c r="C5025" s="12" t="s">
        <v>1787</v>
      </c>
      <c r="D5025" s="12" t="s">
        <v>8</v>
      </c>
      <c r="E5025" s="12" t="s">
        <v>3</v>
      </c>
      <c r="F5025" s="12" t="s">
        <v>10</v>
      </c>
      <c r="G5025" s="12">
        <v>415.17599999999999</v>
      </c>
      <c r="H5025" s="12">
        <v>28</v>
      </c>
      <c r="I5025" s="12">
        <v>83.035200000000003</v>
      </c>
      <c r="J5025" s="13">
        <v>0.18</v>
      </c>
      <c r="K5025" s="12" t="str">
        <f t="shared" si="312"/>
        <v>February</v>
      </c>
      <c r="L5025" s="24">
        <f t="shared" si="313"/>
        <v>0.2</v>
      </c>
      <c r="M5025" s="12">
        <f t="shared" si="314"/>
        <v>14.827714285714285</v>
      </c>
      <c r="N5025" s="19">
        <f t="shared" si="315"/>
        <v>340.44432</v>
      </c>
    </row>
    <row r="5026" spans="1:14" x14ac:dyDescent="0.3">
      <c r="A5026" s="10" t="s">
        <v>5812</v>
      </c>
      <c r="B5026" s="11">
        <v>43302</v>
      </c>
      <c r="C5026" s="12" t="s">
        <v>2201</v>
      </c>
      <c r="D5026" s="12" t="s">
        <v>2</v>
      </c>
      <c r="E5026" s="12" t="s">
        <v>3</v>
      </c>
      <c r="F5026" s="12" t="s">
        <v>10</v>
      </c>
      <c r="G5026" s="12">
        <v>16.34</v>
      </c>
      <c r="H5026" s="12">
        <v>15</v>
      </c>
      <c r="I5026" s="12">
        <v>3.2679999999999998</v>
      </c>
      <c r="J5026" s="13">
        <v>0.06</v>
      </c>
      <c r="K5026" s="12" t="str">
        <f t="shared" si="312"/>
        <v>July</v>
      </c>
      <c r="L5026" s="24">
        <f t="shared" si="313"/>
        <v>0.19999999999999998</v>
      </c>
      <c r="M5026" s="12">
        <f t="shared" si="314"/>
        <v>1.0893333333333333</v>
      </c>
      <c r="N5026" s="19">
        <f t="shared" si="315"/>
        <v>15.3596</v>
      </c>
    </row>
    <row r="5027" spans="1:14" x14ac:dyDescent="0.3">
      <c r="A5027" s="10" t="s">
        <v>5813</v>
      </c>
      <c r="B5027" s="11">
        <v>42510</v>
      </c>
      <c r="C5027" s="12" t="s">
        <v>2068</v>
      </c>
      <c r="D5027" s="12" t="s">
        <v>45</v>
      </c>
      <c r="E5027" s="12" t="s">
        <v>3</v>
      </c>
      <c r="F5027" s="12" t="s">
        <v>4</v>
      </c>
      <c r="G5027" s="12">
        <v>163.136</v>
      </c>
      <c r="H5027" s="12">
        <v>23</v>
      </c>
      <c r="I5027" s="12">
        <v>32.627200000000002</v>
      </c>
      <c r="J5027" s="13">
        <v>0.25</v>
      </c>
      <c r="K5027" s="12" t="str">
        <f t="shared" si="312"/>
        <v>May</v>
      </c>
      <c r="L5027" s="24">
        <f t="shared" si="313"/>
        <v>0.2</v>
      </c>
      <c r="M5027" s="12">
        <f t="shared" si="314"/>
        <v>7.0928695652173914</v>
      </c>
      <c r="N5027" s="19">
        <f t="shared" si="315"/>
        <v>122.352</v>
      </c>
    </row>
    <row r="5028" spans="1:14" x14ac:dyDescent="0.3">
      <c r="A5028" s="10" t="s">
        <v>5814</v>
      </c>
      <c r="B5028" s="11">
        <v>42544</v>
      </c>
      <c r="C5028" s="12" t="s">
        <v>1522</v>
      </c>
      <c r="D5028" s="12" t="s">
        <v>2</v>
      </c>
      <c r="E5028" s="12" t="s">
        <v>3</v>
      </c>
      <c r="F5028" s="12" t="s">
        <v>18</v>
      </c>
      <c r="G5028" s="12">
        <v>217.584</v>
      </c>
      <c r="H5028" s="12">
        <v>5</v>
      </c>
      <c r="I5028" s="12">
        <v>43.516800000000003</v>
      </c>
      <c r="J5028" s="13">
        <v>0.19</v>
      </c>
      <c r="K5028" s="12" t="str">
        <f t="shared" si="312"/>
        <v>June</v>
      </c>
      <c r="L5028" s="24">
        <f t="shared" si="313"/>
        <v>0.2</v>
      </c>
      <c r="M5028" s="12">
        <f t="shared" si="314"/>
        <v>43.516800000000003</v>
      </c>
      <c r="N5028" s="19">
        <f t="shared" si="315"/>
        <v>176.24304000000001</v>
      </c>
    </row>
    <row r="5029" spans="1:14" x14ac:dyDescent="0.3">
      <c r="A5029" s="10" t="s">
        <v>5815</v>
      </c>
      <c r="B5029" s="11">
        <v>43017</v>
      </c>
      <c r="C5029" s="12" t="s">
        <v>1016</v>
      </c>
      <c r="D5029" s="12" t="s">
        <v>2</v>
      </c>
      <c r="E5029" s="12" t="s">
        <v>9</v>
      </c>
      <c r="F5029" s="12" t="s">
        <v>18</v>
      </c>
      <c r="G5029" s="12">
        <v>519.67999999999995</v>
      </c>
      <c r="H5029" s="12">
        <v>6</v>
      </c>
      <c r="I5029" s="12">
        <v>103.93600000000001</v>
      </c>
      <c r="J5029" s="13">
        <v>0.18</v>
      </c>
      <c r="K5029" s="12" t="str">
        <f t="shared" si="312"/>
        <v>October</v>
      </c>
      <c r="L5029" s="24">
        <f t="shared" si="313"/>
        <v>0.20000000000000004</v>
      </c>
      <c r="M5029" s="12">
        <f t="shared" si="314"/>
        <v>86.61333333333333</v>
      </c>
      <c r="N5029" s="19">
        <f t="shared" si="315"/>
        <v>426.13759999999996</v>
      </c>
    </row>
    <row r="5030" spans="1:14" x14ac:dyDescent="0.3">
      <c r="A5030" s="10" t="s">
        <v>5816</v>
      </c>
      <c r="B5030" s="11">
        <v>42107</v>
      </c>
      <c r="C5030" s="12" t="s">
        <v>1639</v>
      </c>
      <c r="D5030" s="12" t="s">
        <v>8</v>
      </c>
      <c r="E5030" s="12" t="s">
        <v>30</v>
      </c>
      <c r="F5030" s="12" t="s">
        <v>10</v>
      </c>
      <c r="G5030" s="12">
        <v>7.83</v>
      </c>
      <c r="H5030" s="12">
        <v>29</v>
      </c>
      <c r="I5030" s="12">
        <v>1.5660000000000001</v>
      </c>
      <c r="J5030" s="13">
        <v>0.08</v>
      </c>
      <c r="K5030" s="12" t="str">
        <f t="shared" si="312"/>
        <v>April</v>
      </c>
      <c r="L5030" s="24">
        <f t="shared" si="313"/>
        <v>0.2</v>
      </c>
      <c r="M5030" s="12">
        <f t="shared" si="314"/>
        <v>0.27</v>
      </c>
      <c r="N5030" s="19">
        <f t="shared" si="315"/>
        <v>7.2035999999999998</v>
      </c>
    </row>
    <row r="5031" spans="1:14" x14ac:dyDescent="0.3">
      <c r="A5031" s="10" t="s">
        <v>5817</v>
      </c>
      <c r="B5031" s="11">
        <v>42688</v>
      </c>
      <c r="C5031" s="12" t="s">
        <v>160</v>
      </c>
      <c r="D5031" s="12" t="s">
        <v>29</v>
      </c>
      <c r="E5031" s="12" t="s">
        <v>3</v>
      </c>
      <c r="F5031" s="12" t="s">
        <v>4</v>
      </c>
      <c r="G5031" s="12">
        <v>883.84</v>
      </c>
      <c r="H5031" s="12">
        <v>10</v>
      </c>
      <c r="I5031" s="12">
        <v>176.768</v>
      </c>
      <c r="J5031" s="13">
        <v>0.2</v>
      </c>
      <c r="K5031" s="12" t="str">
        <f t="shared" si="312"/>
        <v>November</v>
      </c>
      <c r="L5031" s="24">
        <f t="shared" si="313"/>
        <v>0.19999999999999998</v>
      </c>
      <c r="M5031" s="12">
        <f t="shared" si="314"/>
        <v>88.384</v>
      </c>
      <c r="N5031" s="19">
        <f t="shared" si="315"/>
        <v>707.072</v>
      </c>
    </row>
    <row r="5032" spans="1:14" x14ac:dyDescent="0.3">
      <c r="A5032" s="10" t="s">
        <v>5818</v>
      </c>
      <c r="B5032" s="11">
        <v>42990</v>
      </c>
      <c r="C5032" s="12" t="s">
        <v>234</v>
      </c>
      <c r="D5032" s="12" t="s">
        <v>8</v>
      </c>
      <c r="E5032" s="12" t="s">
        <v>9</v>
      </c>
      <c r="F5032" s="12" t="s">
        <v>10</v>
      </c>
      <c r="G5032" s="12">
        <v>273.92</v>
      </c>
      <c r="H5032" s="12">
        <v>16</v>
      </c>
      <c r="I5032" s="12">
        <v>54.783999999999999</v>
      </c>
      <c r="J5032" s="13">
        <v>0.16</v>
      </c>
      <c r="K5032" s="12" t="str">
        <f t="shared" si="312"/>
        <v>September</v>
      </c>
      <c r="L5032" s="24">
        <f t="shared" si="313"/>
        <v>0.19999999999999998</v>
      </c>
      <c r="M5032" s="12">
        <f t="shared" si="314"/>
        <v>17.12</v>
      </c>
      <c r="N5032" s="19">
        <f t="shared" si="315"/>
        <v>230.09280000000001</v>
      </c>
    </row>
    <row r="5033" spans="1:14" x14ac:dyDescent="0.3">
      <c r="A5033" s="10" t="s">
        <v>5819</v>
      </c>
      <c r="B5033" s="11">
        <v>43330</v>
      </c>
      <c r="C5033" s="12" t="s">
        <v>1131</v>
      </c>
      <c r="D5033" s="12" t="s">
        <v>8</v>
      </c>
      <c r="E5033" s="12" t="s">
        <v>3</v>
      </c>
      <c r="F5033" s="12" t="s">
        <v>10</v>
      </c>
      <c r="G5033" s="12">
        <v>9.9120000000000008</v>
      </c>
      <c r="H5033" s="12">
        <v>14</v>
      </c>
      <c r="I5033" s="12">
        <v>1.9823999999999999</v>
      </c>
      <c r="J5033" s="13">
        <v>0.22</v>
      </c>
      <c r="K5033" s="12" t="str">
        <f t="shared" si="312"/>
        <v>August</v>
      </c>
      <c r="L5033" s="24">
        <f t="shared" si="313"/>
        <v>0.19999999999999998</v>
      </c>
      <c r="M5033" s="12">
        <f t="shared" si="314"/>
        <v>0.70800000000000007</v>
      </c>
      <c r="N5033" s="19">
        <f t="shared" si="315"/>
        <v>7.7313600000000005</v>
      </c>
    </row>
    <row r="5034" spans="1:14" x14ac:dyDescent="0.3">
      <c r="A5034" s="10" t="s">
        <v>5820</v>
      </c>
      <c r="B5034" s="11">
        <v>43448</v>
      </c>
      <c r="C5034" s="12" t="s">
        <v>240</v>
      </c>
      <c r="D5034" s="12" t="s">
        <v>8</v>
      </c>
      <c r="E5034" s="12" t="s">
        <v>3</v>
      </c>
      <c r="F5034" s="12" t="s">
        <v>4</v>
      </c>
      <c r="G5034" s="12">
        <v>266.35199999999998</v>
      </c>
      <c r="H5034" s="12">
        <v>16</v>
      </c>
      <c r="I5034" s="12">
        <v>53.270400000000002</v>
      </c>
      <c r="J5034" s="13">
        <v>0.25</v>
      </c>
      <c r="K5034" s="12" t="str">
        <f t="shared" si="312"/>
        <v>December</v>
      </c>
      <c r="L5034" s="24">
        <f t="shared" si="313"/>
        <v>0.20000000000000004</v>
      </c>
      <c r="M5034" s="12">
        <f t="shared" si="314"/>
        <v>16.646999999999998</v>
      </c>
      <c r="N5034" s="19">
        <f t="shared" si="315"/>
        <v>199.76399999999998</v>
      </c>
    </row>
    <row r="5035" spans="1:14" x14ac:dyDescent="0.3">
      <c r="A5035" s="10" t="s">
        <v>5821</v>
      </c>
      <c r="B5035" s="11">
        <v>42951</v>
      </c>
      <c r="C5035" s="12" t="s">
        <v>1007</v>
      </c>
      <c r="D5035" s="12" t="s">
        <v>8</v>
      </c>
      <c r="E5035" s="12" t="s">
        <v>30</v>
      </c>
      <c r="F5035" s="12" t="s">
        <v>10</v>
      </c>
      <c r="G5035" s="12">
        <v>30</v>
      </c>
      <c r="H5035" s="12">
        <v>7</v>
      </c>
      <c r="I5035" s="12">
        <v>6</v>
      </c>
      <c r="J5035" s="13">
        <v>0</v>
      </c>
      <c r="K5035" s="12" t="str">
        <f t="shared" si="312"/>
        <v>August</v>
      </c>
      <c r="L5035" s="24">
        <f t="shared" si="313"/>
        <v>0.2</v>
      </c>
      <c r="M5035" s="12">
        <f t="shared" si="314"/>
        <v>4.2857142857142856</v>
      </c>
      <c r="N5035" s="19">
        <f t="shared" si="315"/>
        <v>30</v>
      </c>
    </row>
    <row r="5036" spans="1:14" x14ac:dyDescent="0.3">
      <c r="A5036" s="10" t="s">
        <v>5822</v>
      </c>
      <c r="B5036" s="11">
        <v>43085</v>
      </c>
      <c r="C5036" s="12" t="s">
        <v>44</v>
      </c>
      <c r="D5036" s="12" t="s">
        <v>45</v>
      </c>
      <c r="E5036" s="12" t="s">
        <v>3</v>
      </c>
      <c r="F5036" s="12" t="s">
        <v>10</v>
      </c>
      <c r="G5036" s="12">
        <v>34.944000000000003</v>
      </c>
      <c r="H5036" s="12">
        <v>14</v>
      </c>
      <c r="I5036" s="12">
        <v>6.9888000000000003</v>
      </c>
      <c r="J5036" s="13">
        <v>0.01</v>
      </c>
      <c r="K5036" s="12" t="str">
        <f t="shared" si="312"/>
        <v>December</v>
      </c>
      <c r="L5036" s="24">
        <f t="shared" si="313"/>
        <v>0.19999999999999998</v>
      </c>
      <c r="M5036" s="12">
        <f t="shared" si="314"/>
        <v>2.496</v>
      </c>
      <c r="N5036" s="19">
        <f t="shared" si="315"/>
        <v>34.594560000000001</v>
      </c>
    </row>
    <row r="5037" spans="1:14" x14ac:dyDescent="0.3">
      <c r="A5037" s="10" t="s">
        <v>5823</v>
      </c>
      <c r="B5037" s="11">
        <v>43362</v>
      </c>
      <c r="C5037" s="12" t="s">
        <v>1178</v>
      </c>
      <c r="D5037" s="12" t="s">
        <v>8</v>
      </c>
      <c r="E5037" s="12" t="s">
        <v>9</v>
      </c>
      <c r="F5037" s="12" t="s">
        <v>18</v>
      </c>
      <c r="G5037" s="12">
        <v>149.94999999999999</v>
      </c>
      <c r="H5037" s="12">
        <v>6</v>
      </c>
      <c r="I5037" s="12">
        <v>29.99</v>
      </c>
      <c r="J5037" s="13">
        <v>0.19</v>
      </c>
      <c r="K5037" s="12" t="str">
        <f t="shared" si="312"/>
        <v>September</v>
      </c>
      <c r="L5037" s="24">
        <f t="shared" si="313"/>
        <v>0.2</v>
      </c>
      <c r="M5037" s="12">
        <f t="shared" si="314"/>
        <v>24.991666666666664</v>
      </c>
      <c r="N5037" s="19">
        <f t="shared" si="315"/>
        <v>121.45949999999999</v>
      </c>
    </row>
    <row r="5038" spans="1:14" x14ac:dyDescent="0.3">
      <c r="A5038" s="10" t="s">
        <v>5824</v>
      </c>
      <c r="B5038" s="11">
        <v>43199</v>
      </c>
      <c r="C5038" s="12" t="s">
        <v>4290</v>
      </c>
      <c r="D5038" s="12" t="s">
        <v>45</v>
      </c>
      <c r="E5038" s="12" t="s">
        <v>3</v>
      </c>
      <c r="F5038" s="12" t="s">
        <v>10</v>
      </c>
      <c r="G5038" s="12">
        <v>14.82</v>
      </c>
      <c r="H5038" s="12">
        <v>16</v>
      </c>
      <c r="I5038" s="12">
        <v>2.964</v>
      </c>
      <c r="J5038" s="13">
        <v>0.22</v>
      </c>
      <c r="K5038" s="12" t="str">
        <f t="shared" si="312"/>
        <v>April</v>
      </c>
      <c r="L5038" s="24">
        <f t="shared" si="313"/>
        <v>0.19999999999999998</v>
      </c>
      <c r="M5038" s="12">
        <f t="shared" si="314"/>
        <v>0.92625000000000002</v>
      </c>
      <c r="N5038" s="19">
        <f t="shared" si="315"/>
        <v>11.5596</v>
      </c>
    </row>
    <row r="5039" spans="1:14" x14ac:dyDescent="0.3">
      <c r="A5039" s="10" t="s">
        <v>5825</v>
      </c>
      <c r="B5039" s="11">
        <v>43078</v>
      </c>
      <c r="C5039" s="12" t="s">
        <v>812</v>
      </c>
      <c r="D5039" s="12" t="s">
        <v>8</v>
      </c>
      <c r="E5039" s="12" t="s">
        <v>3</v>
      </c>
      <c r="F5039" s="12" t="s">
        <v>10</v>
      </c>
      <c r="G5039" s="12">
        <v>10.47</v>
      </c>
      <c r="H5039" s="12">
        <v>30</v>
      </c>
      <c r="I5039" s="12">
        <v>2.0939999999999999</v>
      </c>
      <c r="J5039" s="13">
        <v>7.0000000000000007E-2</v>
      </c>
      <c r="K5039" s="12" t="str">
        <f t="shared" si="312"/>
        <v>December</v>
      </c>
      <c r="L5039" s="24">
        <f t="shared" si="313"/>
        <v>0.19999999999999998</v>
      </c>
      <c r="M5039" s="12">
        <f t="shared" si="314"/>
        <v>0.34900000000000003</v>
      </c>
      <c r="N5039" s="19">
        <f t="shared" si="315"/>
        <v>9.7370999999999999</v>
      </c>
    </row>
    <row r="5040" spans="1:14" x14ac:dyDescent="0.3">
      <c r="A5040" s="10" t="s">
        <v>5826</v>
      </c>
      <c r="B5040" s="11">
        <v>43381</v>
      </c>
      <c r="C5040" s="12" t="s">
        <v>1016</v>
      </c>
      <c r="D5040" s="12" t="s">
        <v>2</v>
      </c>
      <c r="E5040" s="12" t="s">
        <v>9</v>
      </c>
      <c r="F5040" s="12" t="s">
        <v>10</v>
      </c>
      <c r="G5040" s="12">
        <v>177.2</v>
      </c>
      <c r="H5040" s="12">
        <v>11</v>
      </c>
      <c r="I5040" s="12">
        <v>35.44</v>
      </c>
      <c r="J5040" s="13">
        <v>0.22</v>
      </c>
      <c r="K5040" s="12" t="str">
        <f t="shared" si="312"/>
        <v>October</v>
      </c>
      <c r="L5040" s="24">
        <f t="shared" si="313"/>
        <v>0.2</v>
      </c>
      <c r="M5040" s="12">
        <f t="shared" si="314"/>
        <v>16.109090909090909</v>
      </c>
      <c r="N5040" s="19">
        <f t="shared" si="315"/>
        <v>138.21600000000001</v>
      </c>
    </row>
    <row r="5041" spans="1:14" x14ac:dyDescent="0.3">
      <c r="A5041" s="10" t="s">
        <v>5827</v>
      </c>
      <c r="B5041" s="11">
        <v>42836</v>
      </c>
      <c r="C5041" s="12" t="s">
        <v>4270</v>
      </c>
      <c r="D5041" s="12" t="s">
        <v>45</v>
      </c>
      <c r="E5041" s="12" t="s">
        <v>9</v>
      </c>
      <c r="F5041" s="12" t="s">
        <v>4</v>
      </c>
      <c r="G5041" s="12">
        <v>50.496000000000002</v>
      </c>
      <c r="H5041" s="12">
        <v>30</v>
      </c>
      <c r="I5041" s="12">
        <v>10.0992</v>
      </c>
      <c r="J5041" s="13">
        <v>0.19</v>
      </c>
      <c r="K5041" s="12" t="str">
        <f t="shared" si="312"/>
        <v>April</v>
      </c>
      <c r="L5041" s="24">
        <f t="shared" si="313"/>
        <v>0.19999999999999998</v>
      </c>
      <c r="M5041" s="12">
        <f t="shared" si="314"/>
        <v>1.6832</v>
      </c>
      <c r="N5041" s="19">
        <f t="shared" si="315"/>
        <v>40.901760000000003</v>
      </c>
    </row>
    <row r="5042" spans="1:14" x14ac:dyDescent="0.3">
      <c r="A5042" s="10" t="s">
        <v>5828</v>
      </c>
      <c r="B5042" s="11">
        <v>42539</v>
      </c>
      <c r="C5042" s="12" t="s">
        <v>1077</v>
      </c>
      <c r="D5042" s="12" t="s">
        <v>29</v>
      </c>
      <c r="E5042" s="12" t="s">
        <v>9</v>
      </c>
      <c r="F5042" s="12" t="s">
        <v>10</v>
      </c>
      <c r="G5042" s="12">
        <v>6.1289999999999996</v>
      </c>
      <c r="H5042" s="12">
        <v>28</v>
      </c>
      <c r="I5042" s="12">
        <v>1.2258</v>
      </c>
      <c r="J5042" s="13">
        <v>0.04</v>
      </c>
      <c r="K5042" s="12" t="str">
        <f t="shared" si="312"/>
        <v>June</v>
      </c>
      <c r="L5042" s="24">
        <f t="shared" si="313"/>
        <v>0.2</v>
      </c>
      <c r="M5042" s="12">
        <f t="shared" si="314"/>
        <v>0.21889285714285714</v>
      </c>
      <c r="N5042" s="19">
        <f t="shared" si="315"/>
        <v>5.8838399999999993</v>
      </c>
    </row>
    <row r="5043" spans="1:14" x14ac:dyDescent="0.3">
      <c r="A5043" s="10" t="s">
        <v>5829</v>
      </c>
      <c r="B5043" s="11">
        <v>42101</v>
      </c>
      <c r="C5043" s="12" t="s">
        <v>4342</v>
      </c>
      <c r="D5043" s="12" t="s">
        <v>2</v>
      </c>
      <c r="E5043" s="12" t="s">
        <v>9</v>
      </c>
      <c r="F5043" s="12" t="s">
        <v>10</v>
      </c>
      <c r="G5043" s="12">
        <v>177.536</v>
      </c>
      <c r="H5043" s="12">
        <v>12</v>
      </c>
      <c r="I5043" s="12">
        <v>35.507199999999997</v>
      </c>
      <c r="J5043" s="13">
        <v>0.24</v>
      </c>
      <c r="K5043" s="12" t="str">
        <f t="shared" si="312"/>
        <v>April</v>
      </c>
      <c r="L5043" s="24">
        <f t="shared" si="313"/>
        <v>0.19999999999999998</v>
      </c>
      <c r="M5043" s="12">
        <f t="shared" si="314"/>
        <v>14.794666666666666</v>
      </c>
      <c r="N5043" s="19">
        <f t="shared" si="315"/>
        <v>134.92735999999999</v>
      </c>
    </row>
    <row r="5044" spans="1:14" x14ac:dyDescent="0.3">
      <c r="A5044" s="10" t="s">
        <v>5830</v>
      </c>
      <c r="B5044" s="11">
        <v>42724</v>
      </c>
      <c r="C5044" s="12" t="s">
        <v>5532</v>
      </c>
      <c r="D5044" s="12" t="s">
        <v>2</v>
      </c>
      <c r="E5044" s="12" t="s">
        <v>30</v>
      </c>
      <c r="F5044" s="12" t="s">
        <v>10</v>
      </c>
      <c r="G5044" s="12">
        <v>11.696</v>
      </c>
      <c r="H5044" s="12">
        <v>21</v>
      </c>
      <c r="I5044" s="12">
        <v>2.3391999999999999</v>
      </c>
      <c r="J5044" s="13">
        <v>0.23</v>
      </c>
      <c r="K5044" s="12" t="str">
        <f t="shared" si="312"/>
        <v>December</v>
      </c>
      <c r="L5044" s="24">
        <f t="shared" si="313"/>
        <v>0.2</v>
      </c>
      <c r="M5044" s="12">
        <f t="shared" si="314"/>
        <v>0.55695238095238098</v>
      </c>
      <c r="N5044" s="19">
        <f t="shared" si="315"/>
        <v>9.0059199999999997</v>
      </c>
    </row>
    <row r="5045" spans="1:14" x14ac:dyDescent="0.3">
      <c r="A5045" s="10" t="s">
        <v>5831</v>
      </c>
      <c r="B5045" s="11">
        <v>43012</v>
      </c>
      <c r="C5045" s="12" t="s">
        <v>2360</v>
      </c>
      <c r="D5045" s="12" t="s">
        <v>45</v>
      </c>
      <c r="E5045" s="12" t="s">
        <v>3</v>
      </c>
      <c r="F5045" s="12" t="s">
        <v>10</v>
      </c>
      <c r="G5045" s="12">
        <v>113.76</v>
      </c>
      <c r="H5045" s="12">
        <v>3</v>
      </c>
      <c r="I5045" s="12">
        <v>22.751999999999999</v>
      </c>
      <c r="J5045" s="13">
        <v>0.14000000000000001</v>
      </c>
      <c r="K5045" s="12" t="str">
        <f t="shared" si="312"/>
        <v>October</v>
      </c>
      <c r="L5045" s="24">
        <f t="shared" si="313"/>
        <v>0.19999999999999998</v>
      </c>
      <c r="M5045" s="12">
        <f t="shared" si="314"/>
        <v>37.92</v>
      </c>
      <c r="N5045" s="19">
        <f t="shared" si="315"/>
        <v>97.833600000000004</v>
      </c>
    </row>
    <row r="5046" spans="1:14" x14ac:dyDescent="0.3">
      <c r="A5046" s="10" t="s">
        <v>5832</v>
      </c>
      <c r="B5046" s="11">
        <v>42150</v>
      </c>
      <c r="C5046" s="12" t="s">
        <v>2184</v>
      </c>
      <c r="D5046" s="12" t="s">
        <v>8</v>
      </c>
      <c r="E5046" s="12" t="s">
        <v>3</v>
      </c>
      <c r="F5046" s="12" t="s">
        <v>10</v>
      </c>
      <c r="G5046" s="12">
        <v>102.624</v>
      </c>
      <c r="H5046" s="12">
        <v>23</v>
      </c>
      <c r="I5046" s="12">
        <v>20.524799999999999</v>
      </c>
      <c r="J5046" s="13">
        <v>0.19</v>
      </c>
      <c r="K5046" s="12" t="str">
        <f t="shared" si="312"/>
        <v>May</v>
      </c>
      <c r="L5046" s="24">
        <f t="shared" si="313"/>
        <v>0.2</v>
      </c>
      <c r="M5046" s="12">
        <f t="shared" si="314"/>
        <v>4.461913043478261</v>
      </c>
      <c r="N5046" s="19">
        <f t="shared" si="315"/>
        <v>83.125439999999998</v>
      </c>
    </row>
    <row r="5047" spans="1:14" x14ac:dyDescent="0.3">
      <c r="A5047" s="10" t="s">
        <v>5833</v>
      </c>
      <c r="B5047" s="11">
        <v>43258</v>
      </c>
      <c r="C5047" s="12" t="s">
        <v>475</v>
      </c>
      <c r="D5047" s="12" t="s">
        <v>45</v>
      </c>
      <c r="E5047" s="12" t="s">
        <v>3</v>
      </c>
      <c r="F5047" s="12" t="s">
        <v>4</v>
      </c>
      <c r="G5047" s="12">
        <v>122.136</v>
      </c>
      <c r="H5047" s="12">
        <v>20</v>
      </c>
      <c r="I5047" s="12">
        <v>24.427199999999999</v>
      </c>
      <c r="J5047" s="13">
        <v>0.12</v>
      </c>
      <c r="K5047" s="12" t="str">
        <f t="shared" si="312"/>
        <v>June</v>
      </c>
      <c r="L5047" s="24">
        <f t="shared" si="313"/>
        <v>0.2</v>
      </c>
      <c r="M5047" s="12">
        <f t="shared" si="314"/>
        <v>6.1067999999999998</v>
      </c>
      <c r="N5047" s="19">
        <f t="shared" si="315"/>
        <v>107.47968</v>
      </c>
    </row>
    <row r="5048" spans="1:14" x14ac:dyDescent="0.3">
      <c r="A5048" s="10" t="s">
        <v>5834</v>
      </c>
      <c r="B5048" s="11">
        <v>42416</v>
      </c>
      <c r="C5048" s="12" t="s">
        <v>460</v>
      </c>
      <c r="D5048" s="12" t="s">
        <v>45</v>
      </c>
      <c r="E5048" s="12" t="s">
        <v>9</v>
      </c>
      <c r="F5048" s="12" t="s">
        <v>10</v>
      </c>
      <c r="G5048" s="12">
        <v>35.880000000000003</v>
      </c>
      <c r="H5048" s="12">
        <v>2</v>
      </c>
      <c r="I5048" s="12">
        <v>7.1760000000000002</v>
      </c>
      <c r="J5048" s="13">
        <v>0.09</v>
      </c>
      <c r="K5048" s="12" t="str">
        <f t="shared" si="312"/>
        <v>February</v>
      </c>
      <c r="L5048" s="24">
        <f t="shared" si="313"/>
        <v>0.19999999999999998</v>
      </c>
      <c r="M5048" s="12">
        <f t="shared" si="314"/>
        <v>17.940000000000001</v>
      </c>
      <c r="N5048" s="19">
        <f t="shared" si="315"/>
        <v>32.650800000000004</v>
      </c>
    </row>
    <row r="5049" spans="1:14" x14ac:dyDescent="0.3">
      <c r="A5049" s="10" t="s">
        <v>5835</v>
      </c>
      <c r="B5049" s="11">
        <v>43267</v>
      </c>
      <c r="C5049" s="12" t="s">
        <v>1522</v>
      </c>
      <c r="D5049" s="12" t="s">
        <v>2</v>
      </c>
      <c r="E5049" s="12" t="s">
        <v>3</v>
      </c>
      <c r="F5049" s="12" t="s">
        <v>18</v>
      </c>
      <c r="G5049" s="12">
        <v>479.952</v>
      </c>
      <c r="H5049" s="12">
        <v>8</v>
      </c>
      <c r="I5049" s="12">
        <v>95.990399999999994</v>
      </c>
      <c r="J5049" s="13">
        <v>0.03</v>
      </c>
      <c r="K5049" s="12" t="str">
        <f t="shared" si="312"/>
        <v>June</v>
      </c>
      <c r="L5049" s="24">
        <f t="shared" si="313"/>
        <v>0.19999999999999998</v>
      </c>
      <c r="M5049" s="12">
        <f t="shared" si="314"/>
        <v>59.994</v>
      </c>
      <c r="N5049" s="19">
        <f t="shared" si="315"/>
        <v>465.55344000000002</v>
      </c>
    </row>
    <row r="5050" spans="1:14" x14ac:dyDescent="0.3">
      <c r="A5050" s="10" t="s">
        <v>5836</v>
      </c>
      <c r="B5050" s="11">
        <v>43417</v>
      </c>
      <c r="C5050" s="12" t="s">
        <v>119</v>
      </c>
      <c r="D5050" s="12" t="s">
        <v>29</v>
      </c>
      <c r="E5050" s="12" t="s">
        <v>9</v>
      </c>
      <c r="F5050" s="12" t="s">
        <v>18</v>
      </c>
      <c r="G5050" s="12">
        <v>629.95000000000005</v>
      </c>
      <c r="H5050" s="12">
        <v>28</v>
      </c>
      <c r="I5050" s="12">
        <v>125.99</v>
      </c>
      <c r="J5050" s="13">
        <v>0.25</v>
      </c>
      <c r="K5050" s="12" t="str">
        <f t="shared" si="312"/>
        <v>November</v>
      </c>
      <c r="L5050" s="24">
        <f t="shared" si="313"/>
        <v>0.19999999999999998</v>
      </c>
      <c r="M5050" s="12">
        <f t="shared" si="314"/>
        <v>22.498214285714287</v>
      </c>
      <c r="N5050" s="19">
        <f t="shared" si="315"/>
        <v>472.46250000000003</v>
      </c>
    </row>
    <row r="5051" spans="1:14" x14ac:dyDescent="0.3">
      <c r="A5051" s="10" t="s">
        <v>5837</v>
      </c>
      <c r="B5051" s="11">
        <v>43416</v>
      </c>
      <c r="C5051" s="12" t="s">
        <v>757</v>
      </c>
      <c r="D5051" s="12" t="s">
        <v>8</v>
      </c>
      <c r="E5051" s="12" t="s">
        <v>3</v>
      </c>
      <c r="F5051" s="12" t="s">
        <v>10</v>
      </c>
      <c r="G5051" s="12">
        <v>14.952</v>
      </c>
      <c r="H5051" s="12">
        <v>4</v>
      </c>
      <c r="I5051" s="12">
        <v>2.9904000000000002</v>
      </c>
      <c r="J5051" s="13">
        <v>0.12</v>
      </c>
      <c r="K5051" s="12" t="str">
        <f t="shared" si="312"/>
        <v>November</v>
      </c>
      <c r="L5051" s="24">
        <f t="shared" si="313"/>
        <v>0.2</v>
      </c>
      <c r="M5051" s="12">
        <f t="shared" si="314"/>
        <v>3.738</v>
      </c>
      <c r="N5051" s="19">
        <f t="shared" si="315"/>
        <v>13.15776</v>
      </c>
    </row>
    <row r="5052" spans="1:14" x14ac:dyDescent="0.3">
      <c r="A5052" s="10" t="s">
        <v>5838</v>
      </c>
      <c r="B5052" s="11">
        <v>43358</v>
      </c>
      <c r="C5052" s="12" t="s">
        <v>5839</v>
      </c>
      <c r="D5052" s="12" t="s">
        <v>45</v>
      </c>
      <c r="E5052" s="12" t="s">
        <v>9</v>
      </c>
      <c r="F5052" s="12" t="s">
        <v>4</v>
      </c>
      <c r="G5052" s="12">
        <v>47.4</v>
      </c>
      <c r="H5052" s="12">
        <v>2</v>
      </c>
      <c r="I5052" s="12">
        <v>9.48</v>
      </c>
      <c r="J5052" s="13">
        <v>0.15</v>
      </c>
      <c r="K5052" s="12" t="str">
        <f t="shared" si="312"/>
        <v>September</v>
      </c>
      <c r="L5052" s="24">
        <f t="shared" si="313"/>
        <v>0.2</v>
      </c>
      <c r="M5052" s="12">
        <f t="shared" si="314"/>
        <v>23.7</v>
      </c>
      <c r="N5052" s="19">
        <f t="shared" si="315"/>
        <v>40.29</v>
      </c>
    </row>
    <row r="5053" spans="1:14" x14ac:dyDescent="0.3">
      <c r="A5053" s="10" t="s">
        <v>5840</v>
      </c>
      <c r="B5053" s="11">
        <v>43143</v>
      </c>
      <c r="C5053" s="12" t="s">
        <v>5275</v>
      </c>
      <c r="D5053" s="12" t="s">
        <v>2</v>
      </c>
      <c r="E5053" s="12" t="s">
        <v>3</v>
      </c>
      <c r="F5053" s="12" t="s">
        <v>10</v>
      </c>
      <c r="G5053" s="12">
        <v>32.776000000000003</v>
      </c>
      <c r="H5053" s="12">
        <v>22</v>
      </c>
      <c r="I5053" s="12">
        <v>6.5552000000000001</v>
      </c>
      <c r="J5053" s="13">
        <v>0.12</v>
      </c>
      <c r="K5053" s="12" t="str">
        <f t="shared" si="312"/>
        <v>February</v>
      </c>
      <c r="L5053" s="24">
        <f t="shared" si="313"/>
        <v>0.19999999999999998</v>
      </c>
      <c r="M5053" s="12">
        <f t="shared" si="314"/>
        <v>1.4898181818181819</v>
      </c>
      <c r="N5053" s="19">
        <f t="shared" si="315"/>
        <v>28.842880000000005</v>
      </c>
    </row>
    <row r="5054" spans="1:14" x14ac:dyDescent="0.3">
      <c r="A5054" s="10" t="s">
        <v>5841</v>
      </c>
      <c r="B5054" s="11">
        <v>43277</v>
      </c>
      <c r="C5054" s="12" t="s">
        <v>552</v>
      </c>
      <c r="D5054" s="12" t="s">
        <v>2</v>
      </c>
      <c r="E5054" s="12" t="s">
        <v>3</v>
      </c>
      <c r="F5054" s="12" t="s">
        <v>10</v>
      </c>
      <c r="G5054" s="12">
        <v>272.94</v>
      </c>
      <c r="H5054" s="12">
        <v>2</v>
      </c>
      <c r="I5054" s="12">
        <v>54.588000000000001</v>
      </c>
      <c r="J5054" s="13">
        <v>0.21</v>
      </c>
      <c r="K5054" s="12" t="str">
        <f t="shared" si="312"/>
        <v>June</v>
      </c>
      <c r="L5054" s="24">
        <f t="shared" si="313"/>
        <v>0.2</v>
      </c>
      <c r="M5054" s="12">
        <f t="shared" si="314"/>
        <v>136.47</v>
      </c>
      <c r="N5054" s="19">
        <f t="shared" si="315"/>
        <v>215.62260000000001</v>
      </c>
    </row>
    <row r="5055" spans="1:14" x14ac:dyDescent="0.3">
      <c r="A5055" s="10" t="s">
        <v>5842</v>
      </c>
      <c r="B5055" s="11">
        <v>42940</v>
      </c>
      <c r="C5055" s="12" t="s">
        <v>4243</v>
      </c>
      <c r="D5055" s="12" t="s">
        <v>8</v>
      </c>
      <c r="E5055" s="12" t="s">
        <v>9</v>
      </c>
      <c r="F5055" s="12" t="s">
        <v>4</v>
      </c>
      <c r="G5055" s="12">
        <v>253.76400000000001</v>
      </c>
      <c r="H5055" s="12">
        <v>7</v>
      </c>
      <c r="I5055" s="12">
        <v>50.752800000000001</v>
      </c>
      <c r="J5055" s="13">
        <v>0.01</v>
      </c>
      <c r="K5055" s="12" t="str">
        <f t="shared" si="312"/>
        <v>July</v>
      </c>
      <c r="L5055" s="24">
        <f t="shared" si="313"/>
        <v>0.19999999999999998</v>
      </c>
      <c r="M5055" s="12">
        <f t="shared" si="314"/>
        <v>36.252000000000002</v>
      </c>
      <c r="N5055" s="19">
        <f t="shared" si="315"/>
        <v>251.22636</v>
      </c>
    </row>
    <row r="5056" spans="1:14" x14ac:dyDescent="0.3">
      <c r="A5056" s="10" t="s">
        <v>5843</v>
      </c>
      <c r="B5056" s="11">
        <v>42775</v>
      </c>
      <c r="C5056" s="12" t="s">
        <v>754</v>
      </c>
      <c r="D5056" s="12" t="s">
        <v>2</v>
      </c>
      <c r="E5056" s="12" t="s">
        <v>3</v>
      </c>
      <c r="F5056" s="12" t="s">
        <v>10</v>
      </c>
      <c r="G5056" s="12">
        <v>29.24</v>
      </c>
      <c r="H5056" s="12">
        <v>2</v>
      </c>
      <c r="I5056" s="12">
        <v>5.8479999999999999</v>
      </c>
      <c r="J5056" s="13">
        <v>0.05</v>
      </c>
      <c r="K5056" s="12" t="str">
        <f t="shared" si="312"/>
        <v>February</v>
      </c>
      <c r="L5056" s="24">
        <f t="shared" si="313"/>
        <v>0.2</v>
      </c>
      <c r="M5056" s="12">
        <f t="shared" si="314"/>
        <v>14.62</v>
      </c>
      <c r="N5056" s="19">
        <f t="shared" si="315"/>
        <v>27.777999999999999</v>
      </c>
    </row>
    <row r="5057" spans="1:14" x14ac:dyDescent="0.3">
      <c r="A5057" s="10" t="s">
        <v>5844</v>
      </c>
      <c r="B5057" s="11">
        <v>43210</v>
      </c>
      <c r="C5057" s="12" t="s">
        <v>3949</v>
      </c>
      <c r="D5057" s="12" t="s">
        <v>29</v>
      </c>
      <c r="E5057" s="12" t="s">
        <v>3</v>
      </c>
      <c r="F5057" s="12" t="s">
        <v>4</v>
      </c>
      <c r="G5057" s="12">
        <v>317.05799999999999</v>
      </c>
      <c r="H5057" s="12">
        <v>7</v>
      </c>
      <c r="I5057" s="12">
        <v>63.4116</v>
      </c>
      <c r="J5057" s="13">
        <v>0.18</v>
      </c>
      <c r="K5057" s="12" t="str">
        <f t="shared" si="312"/>
        <v>April</v>
      </c>
      <c r="L5057" s="24">
        <f t="shared" si="313"/>
        <v>0.2</v>
      </c>
      <c r="M5057" s="12">
        <f t="shared" si="314"/>
        <v>45.293999999999997</v>
      </c>
      <c r="N5057" s="19">
        <f t="shared" si="315"/>
        <v>259.98755999999997</v>
      </c>
    </row>
    <row r="5058" spans="1:14" x14ac:dyDescent="0.3">
      <c r="A5058" s="10" t="s">
        <v>5845</v>
      </c>
      <c r="B5058" s="11">
        <v>42346</v>
      </c>
      <c r="C5058" s="12" t="s">
        <v>4425</v>
      </c>
      <c r="D5058" s="12" t="s">
        <v>2</v>
      </c>
      <c r="E5058" s="12" t="s">
        <v>9</v>
      </c>
      <c r="F5058" s="12" t="s">
        <v>10</v>
      </c>
      <c r="G5058" s="12">
        <v>196.21</v>
      </c>
      <c r="H5058" s="12">
        <v>22</v>
      </c>
      <c r="I5058" s="12">
        <v>39.241999999999997</v>
      </c>
      <c r="J5058" s="13">
        <v>0.2</v>
      </c>
      <c r="K5058" s="12" t="str">
        <f t="shared" ref="K5058:K5121" si="316">TEXT(B5058,"mmmm")</f>
        <v>December</v>
      </c>
      <c r="L5058" s="24">
        <f t="shared" ref="L5058:L5121" si="317">I5058/G5058</f>
        <v>0.19999999999999998</v>
      </c>
      <c r="M5058" s="12">
        <f t="shared" ref="M5058:M5121" si="318">G5058/H5058</f>
        <v>8.9186363636363648</v>
      </c>
      <c r="N5058" s="19">
        <f t="shared" ref="N5058:N5121" si="319">G5058-(G5058*J5058)</f>
        <v>156.96800000000002</v>
      </c>
    </row>
    <row r="5059" spans="1:14" x14ac:dyDescent="0.3">
      <c r="A5059" s="10" t="s">
        <v>5846</v>
      </c>
      <c r="B5059" s="11">
        <v>43362</v>
      </c>
      <c r="C5059" s="12" t="s">
        <v>3424</v>
      </c>
      <c r="D5059" s="12" t="s">
        <v>2</v>
      </c>
      <c r="E5059" s="12" t="s">
        <v>30</v>
      </c>
      <c r="F5059" s="12" t="s">
        <v>10</v>
      </c>
      <c r="G5059" s="12">
        <v>35.4</v>
      </c>
      <c r="H5059" s="12">
        <v>5</v>
      </c>
      <c r="I5059" s="12">
        <v>7.08</v>
      </c>
      <c r="J5059" s="13">
        <v>0.23</v>
      </c>
      <c r="K5059" s="12" t="str">
        <f t="shared" si="316"/>
        <v>September</v>
      </c>
      <c r="L5059" s="24">
        <f t="shared" si="317"/>
        <v>0.2</v>
      </c>
      <c r="M5059" s="12">
        <f t="shared" si="318"/>
        <v>7.08</v>
      </c>
      <c r="N5059" s="19">
        <f t="shared" si="319"/>
        <v>27.257999999999999</v>
      </c>
    </row>
    <row r="5060" spans="1:14" x14ac:dyDescent="0.3">
      <c r="A5060" s="10" t="s">
        <v>5847</v>
      </c>
      <c r="B5060" s="11">
        <v>43355</v>
      </c>
      <c r="C5060" s="12" t="s">
        <v>4233</v>
      </c>
      <c r="D5060" s="12" t="s">
        <v>29</v>
      </c>
      <c r="E5060" s="12" t="s">
        <v>9</v>
      </c>
      <c r="F5060" s="12" t="s">
        <v>10</v>
      </c>
      <c r="G5060" s="12">
        <v>419.4</v>
      </c>
      <c r="H5060" s="12">
        <v>28</v>
      </c>
      <c r="I5060" s="12">
        <v>83.88</v>
      </c>
      <c r="J5060" s="13">
        <v>0.04</v>
      </c>
      <c r="K5060" s="12" t="str">
        <f t="shared" si="316"/>
        <v>September</v>
      </c>
      <c r="L5060" s="24">
        <f t="shared" si="317"/>
        <v>0.2</v>
      </c>
      <c r="M5060" s="12">
        <f t="shared" si="318"/>
        <v>14.978571428571428</v>
      </c>
      <c r="N5060" s="19">
        <f t="shared" si="319"/>
        <v>402.62399999999997</v>
      </c>
    </row>
    <row r="5061" spans="1:14" x14ac:dyDescent="0.3">
      <c r="A5061" s="10" t="s">
        <v>5848</v>
      </c>
      <c r="B5061" s="11">
        <v>42836</v>
      </c>
      <c r="C5061" s="12" t="s">
        <v>693</v>
      </c>
      <c r="D5061" s="12" t="s">
        <v>29</v>
      </c>
      <c r="E5061" s="12" t="s">
        <v>30</v>
      </c>
      <c r="F5061" s="12" t="s">
        <v>10</v>
      </c>
      <c r="G5061" s="12">
        <v>7.7119999999999997</v>
      </c>
      <c r="H5061" s="12">
        <v>17</v>
      </c>
      <c r="I5061" s="12">
        <v>1.5424</v>
      </c>
      <c r="J5061" s="13">
        <v>0.2</v>
      </c>
      <c r="K5061" s="12" t="str">
        <f t="shared" si="316"/>
        <v>April</v>
      </c>
      <c r="L5061" s="24">
        <f t="shared" si="317"/>
        <v>0.2</v>
      </c>
      <c r="M5061" s="12">
        <f t="shared" si="318"/>
        <v>0.4536470588235294</v>
      </c>
      <c r="N5061" s="19">
        <f t="shared" si="319"/>
        <v>6.1696</v>
      </c>
    </row>
    <row r="5062" spans="1:14" x14ac:dyDescent="0.3">
      <c r="A5062" s="10" t="s">
        <v>5849</v>
      </c>
      <c r="B5062" s="11">
        <v>42458</v>
      </c>
      <c r="C5062" s="12" t="s">
        <v>1789</v>
      </c>
      <c r="D5062" s="12" t="s">
        <v>45</v>
      </c>
      <c r="E5062" s="12" t="s">
        <v>3</v>
      </c>
      <c r="F5062" s="12" t="s">
        <v>10</v>
      </c>
      <c r="G5062" s="12">
        <v>17.64</v>
      </c>
      <c r="H5062" s="12">
        <v>28</v>
      </c>
      <c r="I5062" s="12">
        <v>3.528</v>
      </c>
      <c r="J5062" s="13">
        <v>0.06</v>
      </c>
      <c r="K5062" s="12" t="str">
        <f t="shared" si="316"/>
        <v>March</v>
      </c>
      <c r="L5062" s="24">
        <f t="shared" si="317"/>
        <v>0.19999999999999998</v>
      </c>
      <c r="M5062" s="12">
        <f t="shared" si="318"/>
        <v>0.63</v>
      </c>
      <c r="N5062" s="19">
        <f t="shared" si="319"/>
        <v>16.581600000000002</v>
      </c>
    </row>
    <row r="5063" spans="1:14" x14ac:dyDescent="0.3">
      <c r="A5063" s="10" t="s">
        <v>5850</v>
      </c>
      <c r="B5063" s="11">
        <v>42864</v>
      </c>
      <c r="C5063" s="12" t="s">
        <v>3861</v>
      </c>
      <c r="D5063" s="12" t="s">
        <v>29</v>
      </c>
      <c r="E5063" s="12" t="s">
        <v>3</v>
      </c>
      <c r="F5063" s="12" t="s">
        <v>10</v>
      </c>
      <c r="G5063" s="12">
        <v>93.456000000000003</v>
      </c>
      <c r="H5063" s="12">
        <v>4</v>
      </c>
      <c r="I5063" s="12">
        <v>18.691199999999998</v>
      </c>
      <c r="J5063" s="13">
        <v>0.14000000000000001</v>
      </c>
      <c r="K5063" s="12" t="str">
        <f t="shared" si="316"/>
        <v>May</v>
      </c>
      <c r="L5063" s="24">
        <f t="shared" si="317"/>
        <v>0.19999999999999998</v>
      </c>
      <c r="M5063" s="12">
        <f t="shared" si="318"/>
        <v>23.364000000000001</v>
      </c>
      <c r="N5063" s="19">
        <f t="shared" si="319"/>
        <v>80.372160000000008</v>
      </c>
    </row>
    <row r="5064" spans="1:14" x14ac:dyDescent="0.3">
      <c r="A5064" s="10" t="s">
        <v>5851</v>
      </c>
      <c r="B5064" s="11">
        <v>43128</v>
      </c>
      <c r="C5064" s="12" t="s">
        <v>3315</v>
      </c>
      <c r="D5064" s="12" t="s">
        <v>29</v>
      </c>
      <c r="E5064" s="12" t="s">
        <v>30</v>
      </c>
      <c r="F5064" s="12" t="s">
        <v>18</v>
      </c>
      <c r="G5064" s="12">
        <v>449.91</v>
      </c>
      <c r="H5064" s="12">
        <v>11</v>
      </c>
      <c r="I5064" s="12">
        <v>89.981999999999999</v>
      </c>
      <c r="J5064" s="13">
        <v>0.16</v>
      </c>
      <c r="K5064" s="12" t="str">
        <f t="shared" si="316"/>
        <v>January</v>
      </c>
      <c r="L5064" s="24">
        <f t="shared" si="317"/>
        <v>0.19999999999999998</v>
      </c>
      <c r="M5064" s="12">
        <f t="shared" si="318"/>
        <v>40.900909090909096</v>
      </c>
      <c r="N5064" s="19">
        <f t="shared" si="319"/>
        <v>377.92439999999999</v>
      </c>
    </row>
    <row r="5065" spans="1:14" x14ac:dyDescent="0.3">
      <c r="A5065" s="10" t="s">
        <v>5852</v>
      </c>
      <c r="B5065" s="11">
        <v>42803</v>
      </c>
      <c r="C5065" s="12" t="s">
        <v>2221</v>
      </c>
      <c r="D5065" s="12" t="s">
        <v>29</v>
      </c>
      <c r="E5065" s="12" t="s">
        <v>3</v>
      </c>
      <c r="F5065" s="12" t="s">
        <v>4</v>
      </c>
      <c r="G5065" s="12">
        <v>344.94</v>
      </c>
      <c r="H5065" s="12">
        <v>17</v>
      </c>
      <c r="I5065" s="12">
        <v>68.988</v>
      </c>
      <c r="J5065" s="13">
        <v>0.15</v>
      </c>
      <c r="K5065" s="12" t="str">
        <f t="shared" si="316"/>
        <v>March</v>
      </c>
      <c r="L5065" s="24">
        <f t="shared" si="317"/>
        <v>0.2</v>
      </c>
      <c r="M5065" s="12">
        <f t="shared" si="318"/>
        <v>20.290588235294116</v>
      </c>
      <c r="N5065" s="19">
        <f t="shared" si="319"/>
        <v>293.19900000000001</v>
      </c>
    </row>
    <row r="5066" spans="1:14" x14ac:dyDescent="0.3">
      <c r="A5066" s="10" t="s">
        <v>5853</v>
      </c>
      <c r="B5066" s="11">
        <v>43306</v>
      </c>
      <c r="C5066" s="12" t="s">
        <v>2434</v>
      </c>
      <c r="D5066" s="12" t="s">
        <v>29</v>
      </c>
      <c r="E5066" s="12" t="s">
        <v>3</v>
      </c>
      <c r="F5066" s="12" t="s">
        <v>4</v>
      </c>
      <c r="G5066" s="12">
        <v>20.096</v>
      </c>
      <c r="H5066" s="12">
        <v>6</v>
      </c>
      <c r="I5066" s="12">
        <v>4.0191999999999997</v>
      </c>
      <c r="J5066" s="13">
        <v>0.11</v>
      </c>
      <c r="K5066" s="12" t="str">
        <f t="shared" si="316"/>
        <v>July</v>
      </c>
      <c r="L5066" s="24">
        <f t="shared" si="317"/>
        <v>0.19999999999999998</v>
      </c>
      <c r="M5066" s="12">
        <f t="shared" si="318"/>
        <v>3.3493333333333335</v>
      </c>
      <c r="N5066" s="19">
        <f t="shared" si="319"/>
        <v>17.885439999999999</v>
      </c>
    </row>
    <row r="5067" spans="1:14" x14ac:dyDescent="0.3">
      <c r="A5067" s="10" t="s">
        <v>5854</v>
      </c>
      <c r="B5067" s="11">
        <v>42626</v>
      </c>
      <c r="C5067" s="12" t="s">
        <v>329</v>
      </c>
      <c r="D5067" s="12" t="s">
        <v>8</v>
      </c>
      <c r="E5067" s="12" t="s">
        <v>3</v>
      </c>
      <c r="F5067" s="12" t="s">
        <v>4</v>
      </c>
      <c r="G5067" s="12">
        <v>129.93</v>
      </c>
      <c r="H5067" s="12">
        <v>15</v>
      </c>
      <c r="I5067" s="12">
        <v>25.986000000000001</v>
      </c>
      <c r="J5067" s="13">
        <v>0.23</v>
      </c>
      <c r="K5067" s="12" t="str">
        <f t="shared" si="316"/>
        <v>September</v>
      </c>
      <c r="L5067" s="24">
        <f t="shared" si="317"/>
        <v>0.19999999999999998</v>
      </c>
      <c r="M5067" s="12">
        <f t="shared" si="318"/>
        <v>8.6620000000000008</v>
      </c>
      <c r="N5067" s="19">
        <f t="shared" si="319"/>
        <v>100.0461</v>
      </c>
    </row>
    <row r="5068" spans="1:14" x14ac:dyDescent="0.3">
      <c r="A5068" s="10" t="s">
        <v>5855</v>
      </c>
      <c r="B5068" s="11">
        <v>42560</v>
      </c>
      <c r="C5068" s="12" t="s">
        <v>2647</v>
      </c>
      <c r="D5068" s="12" t="s">
        <v>45</v>
      </c>
      <c r="E5068" s="12" t="s">
        <v>9</v>
      </c>
      <c r="F5068" s="12" t="s">
        <v>10</v>
      </c>
      <c r="G5068" s="12">
        <v>140.73599999999999</v>
      </c>
      <c r="H5068" s="12">
        <v>4</v>
      </c>
      <c r="I5068" s="12">
        <v>28.147200000000002</v>
      </c>
      <c r="J5068" s="13">
        <v>0.08</v>
      </c>
      <c r="K5068" s="12" t="str">
        <f t="shared" si="316"/>
        <v>July</v>
      </c>
      <c r="L5068" s="24">
        <f t="shared" si="317"/>
        <v>0.20000000000000004</v>
      </c>
      <c r="M5068" s="12">
        <f t="shared" si="318"/>
        <v>35.183999999999997</v>
      </c>
      <c r="N5068" s="19">
        <f t="shared" si="319"/>
        <v>129.47711999999999</v>
      </c>
    </row>
    <row r="5069" spans="1:14" x14ac:dyDescent="0.3">
      <c r="A5069" s="10" t="s">
        <v>5856</v>
      </c>
      <c r="B5069" s="11">
        <v>43055</v>
      </c>
      <c r="C5069" s="12" t="s">
        <v>5857</v>
      </c>
      <c r="D5069" s="12" t="s">
        <v>8</v>
      </c>
      <c r="E5069" s="12" t="s">
        <v>3</v>
      </c>
      <c r="F5069" s="12" t="s">
        <v>10</v>
      </c>
      <c r="G5069" s="12">
        <v>8.32</v>
      </c>
      <c r="H5069" s="12">
        <v>17</v>
      </c>
      <c r="I5069" s="12">
        <v>1.6639999999999999</v>
      </c>
      <c r="J5069" s="13">
        <v>0.21</v>
      </c>
      <c r="K5069" s="12" t="str">
        <f t="shared" si="316"/>
        <v>November</v>
      </c>
      <c r="L5069" s="24">
        <f t="shared" si="317"/>
        <v>0.19999999999999998</v>
      </c>
      <c r="M5069" s="12">
        <f t="shared" si="318"/>
        <v>0.48941176470588238</v>
      </c>
      <c r="N5069" s="19">
        <f t="shared" si="319"/>
        <v>6.5728</v>
      </c>
    </row>
    <row r="5070" spans="1:14" x14ac:dyDescent="0.3">
      <c r="A5070" s="10" t="s">
        <v>5858</v>
      </c>
      <c r="B5070" s="11">
        <v>43019</v>
      </c>
      <c r="C5070" s="12" t="s">
        <v>1639</v>
      </c>
      <c r="D5070" s="12" t="s">
        <v>8</v>
      </c>
      <c r="E5070" s="12" t="s">
        <v>30</v>
      </c>
      <c r="F5070" s="12" t="s">
        <v>4</v>
      </c>
      <c r="G5070" s="12">
        <v>9.98</v>
      </c>
      <c r="H5070" s="12">
        <v>5</v>
      </c>
      <c r="I5070" s="12">
        <v>1.996</v>
      </c>
      <c r="J5070" s="13">
        <v>0</v>
      </c>
      <c r="K5070" s="12" t="str">
        <f t="shared" si="316"/>
        <v>October</v>
      </c>
      <c r="L5070" s="24">
        <f t="shared" si="317"/>
        <v>0.19999999999999998</v>
      </c>
      <c r="M5070" s="12">
        <f t="shared" si="318"/>
        <v>1.996</v>
      </c>
      <c r="N5070" s="19">
        <f t="shared" si="319"/>
        <v>9.98</v>
      </c>
    </row>
    <row r="5071" spans="1:14" x14ac:dyDescent="0.3">
      <c r="A5071" s="10" t="s">
        <v>5859</v>
      </c>
      <c r="B5071" s="11">
        <v>42231</v>
      </c>
      <c r="C5071" s="12" t="s">
        <v>1522</v>
      </c>
      <c r="D5071" s="12" t="s">
        <v>2</v>
      </c>
      <c r="E5071" s="12" t="s">
        <v>3</v>
      </c>
      <c r="F5071" s="12" t="s">
        <v>10</v>
      </c>
      <c r="G5071" s="12">
        <v>62.94</v>
      </c>
      <c r="H5071" s="12">
        <v>21</v>
      </c>
      <c r="I5071" s="12">
        <v>12.587999999999999</v>
      </c>
      <c r="J5071" s="13">
        <v>0.22</v>
      </c>
      <c r="K5071" s="12" t="str">
        <f t="shared" si="316"/>
        <v>August</v>
      </c>
      <c r="L5071" s="24">
        <f t="shared" si="317"/>
        <v>0.19999999999999998</v>
      </c>
      <c r="M5071" s="12">
        <f t="shared" si="318"/>
        <v>2.9971428571428569</v>
      </c>
      <c r="N5071" s="19">
        <f t="shared" si="319"/>
        <v>49.093199999999996</v>
      </c>
    </row>
    <row r="5072" spans="1:14" x14ac:dyDescent="0.3">
      <c r="A5072" s="10" t="s">
        <v>5860</v>
      </c>
      <c r="B5072" s="11">
        <v>42690</v>
      </c>
      <c r="C5072" s="12" t="s">
        <v>737</v>
      </c>
      <c r="D5072" s="12" t="s">
        <v>29</v>
      </c>
      <c r="E5072" s="12" t="s">
        <v>9</v>
      </c>
      <c r="F5072" s="12" t="s">
        <v>10</v>
      </c>
      <c r="G5072" s="12">
        <v>21.488</v>
      </c>
      <c r="H5072" s="12">
        <v>15</v>
      </c>
      <c r="I5072" s="12">
        <v>4.2976000000000001</v>
      </c>
      <c r="J5072" s="13">
        <v>0.05</v>
      </c>
      <c r="K5072" s="12" t="str">
        <f t="shared" si="316"/>
        <v>November</v>
      </c>
      <c r="L5072" s="24">
        <f t="shared" si="317"/>
        <v>0.2</v>
      </c>
      <c r="M5072" s="12">
        <f t="shared" si="318"/>
        <v>1.4325333333333332</v>
      </c>
      <c r="N5072" s="19">
        <f t="shared" si="319"/>
        <v>20.413599999999999</v>
      </c>
    </row>
    <row r="5073" spans="1:14" x14ac:dyDescent="0.3">
      <c r="A5073" s="10" t="s">
        <v>5861</v>
      </c>
      <c r="B5073" s="11">
        <v>42607</v>
      </c>
      <c r="C5073" s="12" t="s">
        <v>2083</v>
      </c>
      <c r="D5073" s="12" t="s">
        <v>29</v>
      </c>
      <c r="E5073" s="12" t="s">
        <v>3</v>
      </c>
      <c r="F5073" s="12" t="s">
        <v>4</v>
      </c>
      <c r="G5073" s="12">
        <v>20.103999999999999</v>
      </c>
      <c r="H5073" s="12">
        <v>8</v>
      </c>
      <c r="I5073" s="12">
        <v>4.0208000000000004</v>
      </c>
      <c r="J5073" s="13">
        <v>0.17</v>
      </c>
      <c r="K5073" s="12" t="str">
        <f t="shared" si="316"/>
        <v>August</v>
      </c>
      <c r="L5073" s="24">
        <f t="shared" si="317"/>
        <v>0.20000000000000004</v>
      </c>
      <c r="M5073" s="12">
        <f t="shared" si="318"/>
        <v>2.5129999999999999</v>
      </c>
      <c r="N5073" s="19">
        <f t="shared" si="319"/>
        <v>16.686319999999998</v>
      </c>
    </row>
    <row r="5074" spans="1:14" x14ac:dyDescent="0.3">
      <c r="A5074" s="10" t="s">
        <v>5862</v>
      </c>
      <c r="B5074" s="11">
        <v>43094</v>
      </c>
      <c r="C5074" s="12" t="s">
        <v>1758</v>
      </c>
      <c r="D5074" s="12" t="s">
        <v>2</v>
      </c>
      <c r="E5074" s="12" t="s">
        <v>9</v>
      </c>
      <c r="F5074" s="12" t="s">
        <v>4</v>
      </c>
      <c r="G5074" s="12">
        <v>35.445</v>
      </c>
      <c r="H5074" s="12">
        <v>3</v>
      </c>
      <c r="I5074" s="12">
        <v>7.0890000000000004</v>
      </c>
      <c r="J5074" s="13">
        <v>0.22</v>
      </c>
      <c r="K5074" s="12" t="str">
        <f t="shared" si="316"/>
        <v>December</v>
      </c>
      <c r="L5074" s="24">
        <f t="shared" si="317"/>
        <v>0.2</v>
      </c>
      <c r="M5074" s="12">
        <f t="shared" si="318"/>
        <v>11.815</v>
      </c>
      <c r="N5074" s="19">
        <f t="shared" si="319"/>
        <v>27.647100000000002</v>
      </c>
    </row>
    <row r="5075" spans="1:14" x14ac:dyDescent="0.3">
      <c r="A5075" s="10" t="s">
        <v>5863</v>
      </c>
      <c r="B5075" s="11">
        <v>42134</v>
      </c>
      <c r="C5075" s="12" t="s">
        <v>584</v>
      </c>
      <c r="D5075" s="12" t="s">
        <v>8</v>
      </c>
      <c r="E5075" s="12" t="s">
        <v>3</v>
      </c>
      <c r="F5075" s="12" t="s">
        <v>18</v>
      </c>
      <c r="G5075" s="12">
        <v>99.98</v>
      </c>
      <c r="H5075" s="12">
        <v>15</v>
      </c>
      <c r="I5075" s="12">
        <v>19.995999999999999</v>
      </c>
      <c r="J5075" s="13">
        <v>0.02</v>
      </c>
      <c r="K5075" s="12" t="str">
        <f t="shared" si="316"/>
        <v>May</v>
      </c>
      <c r="L5075" s="24">
        <f t="shared" si="317"/>
        <v>0.19999999999999998</v>
      </c>
      <c r="M5075" s="12">
        <f t="shared" si="318"/>
        <v>6.6653333333333338</v>
      </c>
      <c r="N5075" s="19">
        <f t="shared" si="319"/>
        <v>97.980400000000003</v>
      </c>
    </row>
    <row r="5076" spans="1:14" x14ac:dyDescent="0.3">
      <c r="A5076" s="10" t="s">
        <v>5864</v>
      </c>
      <c r="B5076" s="11">
        <v>42330</v>
      </c>
      <c r="C5076" s="12" t="s">
        <v>2198</v>
      </c>
      <c r="D5076" s="12" t="s">
        <v>8</v>
      </c>
      <c r="E5076" s="12" t="s">
        <v>9</v>
      </c>
      <c r="F5076" s="12" t="s">
        <v>10</v>
      </c>
      <c r="G5076" s="12">
        <v>9.9600000000000009</v>
      </c>
      <c r="H5076" s="12">
        <v>12</v>
      </c>
      <c r="I5076" s="12">
        <v>1.992</v>
      </c>
      <c r="J5076" s="13">
        <v>0.09</v>
      </c>
      <c r="K5076" s="12" t="str">
        <f t="shared" si="316"/>
        <v>November</v>
      </c>
      <c r="L5076" s="24">
        <f t="shared" si="317"/>
        <v>0.19999999999999998</v>
      </c>
      <c r="M5076" s="12">
        <f t="shared" si="318"/>
        <v>0.83000000000000007</v>
      </c>
      <c r="N5076" s="19">
        <f t="shared" si="319"/>
        <v>9.063600000000001</v>
      </c>
    </row>
    <row r="5077" spans="1:14" x14ac:dyDescent="0.3">
      <c r="A5077" s="10" t="s">
        <v>5865</v>
      </c>
      <c r="B5077" s="11">
        <v>43459</v>
      </c>
      <c r="C5077" s="12" t="s">
        <v>864</v>
      </c>
      <c r="D5077" s="12" t="s">
        <v>45</v>
      </c>
      <c r="E5077" s="12" t="s">
        <v>9</v>
      </c>
      <c r="F5077" s="12" t="s">
        <v>10</v>
      </c>
      <c r="G5077" s="12">
        <v>3.8559999999999999</v>
      </c>
      <c r="H5077" s="12">
        <v>14</v>
      </c>
      <c r="I5077" s="12">
        <v>0.7712</v>
      </c>
      <c r="J5077" s="13">
        <v>0.2</v>
      </c>
      <c r="K5077" s="12" t="str">
        <f t="shared" si="316"/>
        <v>December</v>
      </c>
      <c r="L5077" s="24">
        <f t="shared" si="317"/>
        <v>0.2</v>
      </c>
      <c r="M5077" s="12">
        <f t="shared" si="318"/>
        <v>0.27542857142857141</v>
      </c>
      <c r="N5077" s="19">
        <f t="shared" si="319"/>
        <v>3.0848</v>
      </c>
    </row>
    <row r="5078" spans="1:14" x14ac:dyDescent="0.3">
      <c r="A5078" s="10" t="s">
        <v>5866</v>
      </c>
      <c r="B5078" s="11">
        <v>42460</v>
      </c>
      <c r="C5078" s="12" t="s">
        <v>646</v>
      </c>
      <c r="D5078" s="12" t="s">
        <v>45</v>
      </c>
      <c r="E5078" s="12" t="s">
        <v>9</v>
      </c>
      <c r="F5078" s="12" t="s">
        <v>10</v>
      </c>
      <c r="G5078" s="12">
        <v>98.376000000000005</v>
      </c>
      <c r="H5078" s="12">
        <v>26</v>
      </c>
      <c r="I5078" s="12">
        <v>19.6752</v>
      </c>
      <c r="J5078" s="13">
        <v>0.11</v>
      </c>
      <c r="K5078" s="12" t="str">
        <f t="shared" si="316"/>
        <v>March</v>
      </c>
      <c r="L5078" s="24">
        <f t="shared" si="317"/>
        <v>0.19999999999999998</v>
      </c>
      <c r="M5078" s="12">
        <f t="shared" si="318"/>
        <v>3.7836923076923079</v>
      </c>
      <c r="N5078" s="19">
        <f t="shared" si="319"/>
        <v>87.554640000000006</v>
      </c>
    </row>
    <row r="5079" spans="1:14" x14ac:dyDescent="0.3">
      <c r="A5079" s="10" t="s">
        <v>5867</v>
      </c>
      <c r="B5079" s="11">
        <v>43357</v>
      </c>
      <c r="C5079" s="12" t="s">
        <v>2212</v>
      </c>
      <c r="D5079" s="12" t="s">
        <v>8</v>
      </c>
      <c r="E5079" s="12" t="s">
        <v>3</v>
      </c>
      <c r="F5079" s="12" t="s">
        <v>10</v>
      </c>
      <c r="G5079" s="12">
        <v>3.8820000000000001</v>
      </c>
      <c r="H5079" s="12">
        <v>13</v>
      </c>
      <c r="I5079" s="12">
        <v>0.77639999999999998</v>
      </c>
      <c r="J5079" s="13">
        <v>0.12</v>
      </c>
      <c r="K5079" s="12" t="str">
        <f t="shared" si="316"/>
        <v>September</v>
      </c>
      <c r="L5079" s="24">
        <f t="shared" si="317"/>
        <v>0.19999999999999998</v>
      </c>
      <c r="M5079" s="12">
        <f t="shared" si="318"/>
        <v>0.29861538461538462</v>
      </c>
      <c r="N5079" s="19">
        <f t="shared" si="319"/>
        <v>3.4161600000000001</v>
      </c>
    </row>
    <row r="5080" spans="1:14" x14ac:dyDescent="0.3">
      <c r="A5080" s="10" t="s">
        <v>5868</v>
      </c>
      <c r="B5080" s="11">
        <v>42172</v>
      </c>
      <c r="C5080" s="12" t="s">
        <v>2017</v>
      </c>
      <c r="D5080" s="12" t="s">
        <v>8</v>
      </c>
      <c r="E5080" s="12" t="s">
        <v>3</v>
      </c>
      <c r="F5080" s="12" t="s">
        <v>4</v>
      </c>
      <c r="G5080" s="12">
        <v>6.24</v>
      </c>
      <c r="H5080" s="12">
        <v>19</v>
      </c>
      <c r="I5080" s="12">
        <v>1.248</v>
      </c>
      <c r="J5080" s="13">
        <v>0.1</v>
      </c>
      <c r="K5080" s="12" t="str">
        <f t="shared" si="316"/>
        <v>June</v>
      </c>
      <c r="L5080" s="24">
        <f t="shared" si="317"/>
        <v>0.19999999999999998</v>
      </c>
      <c r="M5080" s="12">
        <f t="shared" si="318"/>
        <v>0.32842105263157895</v>
      </c>
      <c r="N5080" s="19">
        <f t="shared" si="319"/>
        <v>5.6159999999999997</v>
      </c>
    </row>
    <row r="5081" spans="1:14" x14ac:dyDescent="0.3">
      <c r="A5081" s="10" t="s">
        <v>5869</v>
      </c>
      <c r="B5081" s="11">
        <v>43462</v>
      </c>
      <c r="C5081" s="12" t="s">
        <v>3174</v>
      </c>
      <c r="D5081" s="12" t="s">
        <v>8</v>
      </c>
      <c r="E5081" s="12" t="s">
        <v>9</v>
      </c>
      <c r="F5081" s="12" t="s">
        <v>10</v>
      </c>
      <c r="G5081" s="12">
        <v>1.68</v>
      </c>
      <c r="H5081" s="12">
        <v>19</v>
      </c>
      <c r="I5081" s="12">
        <v>0.33600000000000002</v>
      </c>
      <c r="J5081" s="13">
        <v>0.21</v>
      </c>
      <c r="K5081" s="12" t="str">
        <f t="shared" si="316"/>
        <v>December</v>
      </c>
      <c r="L5081" s="24">
        <f t="shared" si="317"/>
        <v>0.2</v>
      </c>
      <c r="M5081" s="12">
        <f t="shared" si="318"/>
        <v>8.8421052631578942E-2</v>
      </c>
      <c r="N5081" s="19">
        <f t="shared" si="319"/>
        <v>1.3271999999999999</v>
      </c>
    </row>
    <row r="5082" spans="1:14" x14ac:dyDescent="0.3">
      <c r="A5082" s="10" t="s">
        <v>5870</v>
      </c>
      <c r="B5082" s="11">
        <v>43142</v>
      </c>
      <c r="C5082" s="12" t="s">
        <v>1961</v>
      </c>
      <c r="D5082" s="12" t="s">
        <v>2</v>
      </c>
      <c r="E5082" s="12" t="s">
        <v>3</v>
      </c>
      <c r="F5082" s="12" t="s">
        <v>10</v>
      </c>
      <c r="G5082" s="12">
        <v>168.1</v>
      </c>
      <c r="H5082" s="12">
        <v>7</v>
      </c>
      <c r="I5082" s="12">
        <v>33.619999999999997</v>
      </c>
      <c r="J5082" s="13">
        <v>0.04</v>
      </c>
      <c r="K5082" s="12" t="str">
        <f t="shared" si="316"/>
        <v>February</v>
      </c>
      <c r="L5082" s="24">
        <f t="shared" si="317"/>
        <v>0.19999999999999998</v>
      </c>
      <c r="M5082" s="12">
        <f t="shared" si="318"/>
        <v>24.014285714285712</v>
      </c>
      <c r="N5082" s="19">
        <f t="shared" si="319"/>
        <v>161.376</v>
      </c>
    </row>
    <row r="5083" spans="1:14" x14ac:dyDescent="0.3">
      <c r="A5083" s="10" t="s">
        <v>5871</v>
      </c>
      <c r="B5083" s="11">
        <v>42576</v>
      </c>
      <c r="C5083" s="12" t="s">
        <v>1857</v>
      </c>
      <c r="D5083" s="12" t="s">
        <v>2</v>
      </c>
      <c r="E5083" s="12" t="s">
        <v>9</v>
      </c>
      <c r="F5083" s="12" t="s">
        <v>10</v>
      </c>
      <c r="G5083" s="12">
        <v>98.46</v>
      </c>
      <c r="H5083" s="12">
        <v>24</v>
      </c>
      <c r="I5083" s="12">
        <v>19.692</v>
      </c>
      <c r="J5083" s="13">
        <v>0.13</v>
      </c>
      <c r="K5083" s="12" t="str">
        <f t="shared" si="316"/>
        <v>July</v>
      </c>
      <c r="L5083" s="24">
        <f t="shared" si="317"/>
        <v>0.2</v>
      </c>
      <c r="M5083" s="12">
        <f t="shared" si="318"/>
        <v>4.1025</v>
      </c>
      <c r="N5083" s="19">
        <f t="shared" si="319"/>
        <v>85.660199999999989</v>
      </c>
    </row>
    <row r="5084" spans="1:14" x14ac:dyDescent="0.3">
      <c r="A5084" s="10" t="s">
        <v>5872</v>
      </c>
      <c r="B5084" s="11">
        <v>42776</v>
      </c>
      <c r="C5084" s="12" t="s">
        <v>2651</v>
      </c>
      <c r="D5084" s="12" t="s">
        <v>8</v>
      </c>
      <c r="E5084" s="12" t="s">
        <v>9</v>
      </c>
      <c r="F5084" s="12" t="s">
        <v>10</v>
      </c>
      <c r="G5084" s="12">
        <v>32.479999999999997</v>
      </c>
      <c r="H5084" s="12">
        <v>6</v>
      </c>
      <c r="I5084" s="12">
        <v>6.4960000000000004</v>
      </c>
      <c r="J5084" s="13">
        <v>0.11</v>
      </c>
      <c r="K5084" s="12" t="str">
        <f t="shared" si="316"/>
        <v>February</v>
      </c>
      <c r="L5084" s="24">
        <f t="shared" si="317"/>
        <v>0.20000000000000004</v>
      </c>
      <c r="M5084" s="12">
        <f t="shared" si="318"/>
        <v>5.4133333333333331</v>
      </c>
      <c r="N5084" s="19">
        <f t="shared" si="319"/>
        <v>28.907199999999996</v>
      </c>
    </row>
    <row r="5085" spans="1:14" x14ac:dyDescent="0.3">
      <c r="A5085" s="10" t="s">
        <v>5873</v>
      </c>
      <c r="B5085" s="11">
        <v>43093</v>
      </c>
      <c r="C5085" s="12" t="s">
        <v>1916</v>
      </c>
      <c r="D5085" s="12" t="s">
        <v>2</v>
      </c>
      <c r="E5085" s="12" t="s">
        <v>9</v>
      </c>
      <c r="F5085" s="12" t="s">
        <v>18</v>
      </c>
      <c r="G5085" s="12">
        <v>197.97</v>
      </c>
      <c r="H5085" s="12">
        <v>13</v>
      </c>
      <c r="I5085" s="12">
        <v>39.594000000000001</v>
      </c>
      <c r="J5085" s="13">
        <v>0.18</v>
      </c>
      <c r="K5085" s="12" t="str">
        <f t="shared" si="316"/>
        <v>December</v>
      </c>
      <c r="L5085" s="24">
        <f t="shared" si="317"/>
        <v>0.2</v>
      </c>
      <c r="M5085" s="12">
        <f t="shared" si="318"/>
        <v>15.228461538461538</v>
      </c>
      <c r="N5085" s="19">
        <f t="shared" si="319"/>
        <v>162.33539999999999</v>
      </c>
    </row>
    <row r="5086" spans="1:14" x14ac:dyDescent="0.3">
      <c r="A5086" s="10" t="s">
        <v>5874</v>
      </c>
      <c r="B5086" s="11">
        <v>43302</v>
      </c>
      <c r="C5086" s="12" t="s">
        <v>4834</v>
      </c>
      <c r="D5086" s="12" t="s">
        <v>2</v>
      </c>
      <c r="E5086" s="12" t="s">
        <v>3</v>
      </c>
      <c r="F5086" s="12" t="s">
        <v>10</v>
      </c>
      <c r="G5086" s="12">
        <v>17.48</v>
      </c>
      <c r="H5086" s="12">
        <v>4</v>
      </c>
      <c r="I5086" s="12">
        <v>3.496</v>
      </c>
      <c r="J5086" s="13">
        <v>0.15</v>
      </c>
      <c r="K5086" s="12" t="str">
        <f t="shared" si="316"/>
        <v>July</v>
      </c>
      <c r="L5086" s="24">
        <f t="shared" si="317"/>
        <v>0.19999999999999998</v>
      </c>
      <c r="M5086" s="12">
        <f t="shared" si="318"/>
        <v>4.37</v>
      </c>
      <c r="N5086" s="19">
        <f t="shared" si="319"/>
        <v>14.858000000000001</v>
      </c>
    </row>
    <row r="5087" spans="1:14" x14ac:dyDescent="0.3">
      <c r="A5087" s="10" t="s">
        <v>5875</v>
      </c>
      <c r="B5087" s="11">
        <v>42653</v>
      </c>
      <c r="C5087" s="12" t="s">
        <v>991</v>
      </c>
      <c r="D5087" s="12" t="s">
        <v>45</v>
      </c>
      <c r="E5087" s="12" t="s">
        <v>3</v>
      </c>
      <c r="F5087" s="12" t="s">
        <v>10</v>
      </c>
      <c r="G5087" s="12">
        <v>8.016</v>
      </c>
      <c r="H5087" s="12">
        <v>25</v>
      </c>
      <c r="I5087" s="12">
        <v>1.6032</v>
      </c>
      <c r="J5087" s="13">
        <v>0.05</v>
      </c>
      <c r="K5087" s="12" t="str">
        <f t="shared" si="316"/>
        <v>October</v>
      </c>
      <c r="L5087" s="24">
        <f t="shared" si="317"/>
        <v>0.19999999999999998</v>
      </c>
      <c r="M5087" s="12">
        <f t="shared" si="318"/>
        <v>0.32063999999999998</v>
      </c>
      <c r="N5087" s="19">
        <f t="shared" si="319"/>
        <v>7.6151999999999997</v>
      </c>
    </row>
    <row r="5088" spans="1:14" x14ac:dyDescent="0.3">
      <c r="A5088" s="10" t="s">
        <v>5876</v>
      </c>
      <c r="B5088" s="11">
        <v>43059</v>
      </c>
      <c r="C5088" s="12" t="s">
        <v>2942</v>
      </c>
      <c r="D5088" s="12" t="s">
        <v>45</v>
      </c>
      <c r="E5088" s="12" t="s">
        <v>9</v>
      </c>
      <c r="F5088" s="12" t="s">
        <v>18</v>
      </c>
      <c r="G5088" s="12">
        <v>27.88</v>
      </c>
      <c r="H5088" s="12">
        <v>14</v>
      </c>
      <c r="I5088" s="12">
        <v>5.5759999999999996</v>
      </c>
      <c r="J5088" s="13">
        <v>0.17</v>
      </c>
      <c r="K5088" s="12" t="str">
        <f t="shared" si="316"/>
        <v>November</v>
      </c>
      <c r="L5088" s="24">
        <f t="shared" si="317"/>
        <v>0.19999999999999998</v>
      </c>
      <c r="M5088" s="12">
        <f t="shared" si="318"/>
        <v>1.9914285714285713</v>
      </c>
      <c r="N5088" s="19">
        <f t="shared" si="319"/>
        <v>23.1404</v>
      </c>
    </row>
    <row r="5089" spans="1:14" x14ac:dyDescent="0.3">
      <c r="A5089" s="10" t="s">
        <v>5877</v>
      </c>
      <c r="B5089" s="11">
        <v>43388</v>
      </c>
      <c r="C5089" s="12" t="s">
        <v>1520</v>
      </c>
      <c r="D5089" s="12" t="s">
        <v>8</v>
      </c>
      <c r="E5089" s="12" t="s">
        <v>9</v>
      </c>
      <c r="F5089" s="12" t="s">
        <v>10</v>
      </c>
      <c r="G5089" s="12">
        <v>152.65</v>
      </c>
      <c r="H5089" s="12">
        <v>10</v>
      </c>
      <c r="I5089" s="12">
        <v>30.53</v>
      </c>
      <c r="J5089" s="13">
        <v>0.03</v>
      </c>
      <c r="K5089" s="12" t="str">
        <f t="shared" si="316"/>
        <v>October</v>
      </c>
      <c r="L5089" s="24">
        <f t="shared" si="317"/>
        <v>0.2</v>
      </c>
      <c r="M5089" s="12">
        <f t="shared" si="318"/>
        <v>15.265000000000001</v>
      </c>
      <c r="N5089" s="19">
        <f t="shared" si="319"/>
        <v>148.07050000000001</v>
      </c>
    </row>
    <row r="5090" spans="1:14" x14ac:dyDescent="0.3">
      <c r="A5090" s="10" t="s">
        <v>5878</v>
      </c>
      <c r="B5090" s="11">
        <v>42528</v>
      </c>
      <c r="C5090" s="12" t="s">
        <v>2389</v>
      </c>
      <c r="D5090" s="12" t="s">
        <v>2</v>
      </c>
      <c r="E5090" s="12" t="s">
        <v>9</v>
      </c>
      <c r="F5090" s="12" t="s">
        <v>10</v>
      </c>
      <c r="G5090" s="12">
        <v>11.12</v>
      </c>
      <c r="H5090" s="12">
        <v>18</v>
      </c>
      <c r="I5090" s="12">
        <v>2.2240000000000002</v>
      </c>
      <c r="J5090" s="13">
        <v>0.14000000000000001</v>
      </c>
      <c r="K5090" s="12" t="str">
        <f t="shared" si="316"/>
        <v>June</v>
      </c>
      <c r="L5090" s="24">
        <f t="shared" si="317"/>
        <v>0.20000000000000004</v>
      </c>
      <c r="M5090" s="12">
        <f t="shared" si="318"/>
        <v>0.61777777777777776</v>
      </c>
      <c r="N5090" s="19">
        <f t="shared" si="319"/>
        <v>9.5631999999999984</v>
      </c>
    </row>
    <row r="5091" spans="1:14" x14ac:dyDescent="0.3">
      <c r="A5091" s="10" t="s">
        <v>5879</v>
      </c>
      <c r="B5091" s="11">
        <v>43222</v>
      </c>
      <c r="C5091" s="12" t="s">
        <v>4209</v>
      </c>
      <c r="D5091" s="12" t="s">
        <v>29</v>
      </c>
      <c r="E5091" s="12" t="s">
        <v>9</v>
      </c>
      <c r="F5091" s="12" t="s">
        <v>10</v>
      </c>
      <c r="G5091" s="12">
        <v>1640.7</v>
      </c>
      <c r="H5091" s="12">
        <v>22</v>
      </c>
      <c r="I5091" s="12">
        <v>328.14</v>
      </c>
      <c r="J5091" s="13">
        <v>0.23</v>
      </c>
      <c r="K5091" s="12" t="str">
        <f t="shared" si="316"/>
        <v>May</v>
      </c>
      <c r="L5091" s="24">
        <f t="shared" si="317"/>
        <v>0.19999999999999998</v>
      </c>
      <c r="M5091" s="12">
        <f t="shared" si="318"/>
        <v>74.577272727272728</v>
      </c>
      <c r="N5091" s="19">
        <f t="shared" si="319"/>
        <v>1263.3389999999999</v>
      </c>
    </row>
    <row r="5092" spans="1:14" x14ac:dyDescent="0.3">
      <c r="A5092" s="10" t="s">
        <v>5880</v>
      </c>
      <c r="B5092" s="11">
        <v>42533</v>
      </c>
      <c r="C5092" s="12" t="s">
        <v>2031</v>
      </c>
      <c r="D5092" s="12" t="s">
        <v>8</v>
      </c>
      <c r="E5092" s="12" t="s">
        <v>30</v>
      </c>
      <c r="F5092" s="12" t="s">
        <v>10</v>
      </c>
      <c r="G5092" s="12">
        <v>14.832000000000001</v>
      </c>
      <c r="H5092" s="12">
        <v>11</v>
      </c>
      <c r="I5092" s="12">
        <v>2.9664000000000001</v>
      </c>
      <c r="J5092" s="13">
        <v>0.23</v>
      </c>
      <c r="K5092" s="12" t="str">
        <f t="shared" si="316"/>
        <v>June</v>
      </c>
      <c r="L5092" s="24">
        <f t="shared" si="317"/>
        <v>0.2</v>
      </c>
      <c r="M5092" s="12">
        <f t="shared" si="318"/>
        <v>1.3483636363636364</v>
      </c>
      <c r="N5092" s="19">
        <f t="shared" si="319"/>
        <v>11.420640000000001</v>
      </c>
    </row>
    <row r="5093" spans="1:14" x14ac:dyDescent="0.3">
      <c r="A5093" s="10" t="s">
        <v>5881</v>
      </c>
      <c r="B5093" s="11">
        <v>43078</v>
      </c>
      <c r="C5093" s="12" t="s">
        <v>1074</v>
      </c>
      <c r="D5093" s="12" t="s">
        <v>2</v>
      </c>
      <c r="E5093" s="12" t="s">
        <v>9</v>
      </c>
      <c r="F5093" s="12" t="s">
        <v>18</v>
      </c>
      <c r="G5093" s="12">
        <v>20.7</v>
      </c>
      <c r="H5093" s="12">
        <v>26</v>
      </c>
      <c r="I5093" s="12">
        <v>4.1399999999999997</v>
      </c>
      <c r="J5093" s="13">
        <v>0.1</v>
      </c>
      <c r="K5093" s="12" t="str">
        <f t="shared" si="316"/>
        <v>December</v>
      </c>
      <c r="L5093" s="24">
        <f t="shared" si="317"/>
        <v>0.19999999999999998</v>
      </c>
      <c r="M5093" s="12">
        <f t="shared" si="318"/>
        <v>0.7961538461538461</v>
      </c>
      <c r="N5093" s="19">
        <f t="shared" si="319"/>
        <v>18.63</v>
      </c>
    </row>
    <row r="5094" spans="1:14" x14ac:dyDescent="0.3">
      <c r="A5094" s="10" t="s">
        <v>5882</v>
      </c>
      <c r="B5094" s="11">
        <v>42162</v>
      </c>
      <c r="C5094" s="12" t="s">
        <v>2923</v>
      </c>
      <c r="D5094" s="12" t="s">
        <v>8</v>
      </c>
      <c r="E5094" s="12" t="s">
        <v>30</v>
      </c>
      <c r="F5094" s="12" t="s">
        <v>4</v>
      </c>
      <c r="G5094" s="12">
        <v>478.48</v>
      </c>
      <c r="H5094" s="12">
        <v>10</v>
      </c>
      <c r="I5094" s="12">
        <v>95.695999999999998</v>
      </c>
      <c r="J5094" s="13">
        <v>0.06</v>
      </c>
      <c r="K5094" s="12" t="str">
        <f t="shared" si="316"/>
        <v>June</v>
      </c>
      <c r="L5094" s="24">
        <f t="shared" si="317"/>
        <v>0.19999999999999998</v>
      </c>
      <c r="M5094" s="12">
        <f t="shared" si="318"/>
        <v>47.847999999999999</v>
      </c>
      <c r="N5094" s="19">
        <f t="shared" si="319"/>
        <v>449.77120000000002</v>
      </c>
    </row>
    <row r="5095" spans="1:14" x14ac:dyDescent="0.3">
      <c r="A5095" s="10" t="s">
        <v>5883</v>
      </c>
      <c r="B5095" s="11">
        <v>42983</v>
      </c>
      <c r="C5095" s="12" t="s">
        <v>2902</v>
      </c>
      <c r="D5095" s="12" t="s">
        <v>8</v>
      </c>
      <c r="E5095" s="12" t="s">
        <v>9</v>
      </c>
      <c r="F5095" s="12" t="s">
        <v>10</v>
      </c>
      <c r="G5095" s="12">
        <v>32.04</v>
      </c>
      <c r="H5095" s="12">
        <v>30</v>
      </c>
      <c r="I5095" s="12">
        <v>6.4080000000000004</v>
      </c>
      <c r="J5095" s="13">
        <v>0.02</v>
      </c>
      <c r="K5095" s="12" t="str">
        <f t="shared" si="316"/>
        <v>September</v>
      </c>
      <c r="L5095" s="24">
        <f t="shared" si="317"/>
        <v>0.2</v>
      </c>
      <c r="M5095" s="12">
        <f t="shared" si="318"/>
        <v>1.0680000000000001</v>
      </c>
      <c r="N5095" s="19">
        <f t="shared" si="319"/>
        <v>31.3992</v>
      </c>
    </row>
    <row r="5096" spans="1:14" x14ac:dyDescent="0.3">
      <c r="A5096" s="10" t="s">
        <v>5884</v>
      </c>
      <c r="B5096" s="11">
        <v>42934</v>
      </c>
      <c r="C5096" s="12" t="s">
        <v>242</v>
      </c>
      <c r="D5096" s="12" t="s">
        <v>29</v>
      </c>
      <c r="E5096" s="12" t="s">
        <v>3</v>
      </c>
      <c r="F5096" s="12" t="s">
        <v>18</v>
      </c>
      <c r="G5096" s="12">
        <v>55.991999999999997</v>
      </c>
      <c r="H5096" s="12">
        <v>25</v>
      </c>
      <c r="I5096" s="12">
        <v>11.198399999999999</v>
      </c>
      <c r="J5096" s="13">
        <v>0.08</v>
      </c>
      <c r="K5096" s="12" t="str">
        <f t="shared" si="316"/>
        <v>July</v>
      </c>
      <c r="L5096" s="24">
        <f t="shared" si="317"/>
        <v>0.2</v>
      </c>
      <c r="M5096" s="12">
        <f t="shared" si="318"/>
        <v>2.2396799999999999</v>
      </c>
      <c r="N5096" s="19">
        <f t="shared" si="319"/>
        <v>51.512639999999998</v>
      </c>
    </row>
    <row r="5097" spans="1:14" x14ac:dyDescent="0.3">
      <c r="A5097" s="10" t="s">
        <v>5885</v>
      </c>
      <c r="B5097" s="11">
        <v>42904</v>
      </c>
      <c r="C5097" s="12" t="s">
        <v>2826</v>
      </c>
      <c r="D5097" s="12" t="s">
        <v>8</v>
      </c>
      <c r="E5097" s="12" t="s">
        <v>3</v>
      </c>
      <c r="F5097" s="12" t="s">
        <v>10</v>
      </c>
      <c r="G5097" s="12">
        <v>76.864000000000004</v>
      </c>
      <c r="H5097" s="12">
        <v>10</v>
      </c>
      <c r="I5097" s="12">
        <v>15.3728</v>
      </c>
      <c r="J5097" s="13">
        <v>0.2</v>
      </c>
      <c r="K5097" s="12" t="str">
        <f t="shared" si="316"/>
        <v>June</v>
      </c>
      <c r="L5097" s="24">
        <f t="shared" si="317"/>
        <v>0.19999999999999998</v>
      </c>
      <c r="M5097" s="12">
        <f t="shared" si="318"/>
        <v>7.6864000000000008</v>
      </c>
      <c r="N5097" s="19">
        <f t="shared" si="319"/>
        <v>61.491200000000006</v>
      </c>
    </row>
    <row r="5098" spans="1:14" x14ac:dyDescent="0.3">
      <c r="A5098" s="10" t="s">
        <v>5886</v>
      </c>
      <c r="B5098" s="11">
        <v>42114</v>
      </c>
      <c r="C5098" s="12" t="s">
        <v>2430</v>
      </c>
      <c r="D5098" s="12" t="s">
        <v>8</v>
      </c>
      <c r="E5098" s="12" t="s">
        <v>3</v>
      </c>
      <c r="F5098" s="12" t="s">
        <v>4</v>
      </c>
      <c r="G5098" s="12">
        <v>59.92</v>
      </c>
      <c r="H5098" s="12">
        <v>15</v>
      </c>
      <c r="I5098" s="12">
        <v>11.984</v>
      </c>
      <c r="J5098" s="13">
        <v>0.24</v>
      </c>
      <c r="K5098" s="12" t="str">
        <f t="shared" si="316"/>
        <v>April</v>
      </c>
      <c r="L5098" s="24">
        <f t="shared" si="317"/>
        <v>0.19999999999999998</v>
      </c>
      <c r="M5098" s="12">
        <f t="shared" si="318"/>
        <v>3.9946666666666668</v>
      </c>
      <c r="N5098" s="19">
        <f t="shared" si="319"/>
        <v>45.539200000000001</v>
      </c>
    </row>
    <row r="5099" spans="1:14" x14ac:dyDescent="0.3">
      <c r="A5099" s="10" t="s">
        <v>5887</v>
      </c>
      <c r="B5099" s="11">
        <v>42948</v>
      </c>
      <c r="C5099" s="12" t="s">
        <v>4138</v>
      </c>
      <c r="D5099" s="12" t="s">
        <v>45</v>
      </c>
      <c r="E5099" s="12" t="s">
        <v>9</v>
      </c>
      <c r="F5099" s="12" t="s">
        <v>4</v>
      </c>
      <c r="G5099" s="12">
        <v>1565.88</v>
      </c>
      <c r="H5099" s="12">
        <v>15</v>
      </c>
      <c r="I5099" s="12">
        <v>313.17599999999999</v>
      </c>
      <c r="J5099" s="13">
        <v>0.24</v>
      </c>
      <c r="K5099" s="12" t="str">
        <f t="shared" si="316"/>
        <v>August</v>
      </c>
      <c r="L5099" s="24">
        <f t="shared" si="317"/>
        <v>0.19999999999999998</v>
      </c>
      <c r="M5099" s="12">
        <f t="shared" si="318"/>
        <v>104.39200000000001</v>
      </c>
      <c r="N5099" s="19">
        <f t="shared" si="319"/>
        <v>1190.0688</v>
      </c>
    </row>
    <row r="5100" spans="1:14" x14ac:dyDescent="0.3">
      <c r="A5100" s="10" t="s">
        <v>5888</v>
      </c>
      <c r="B5100" s="11">
        <v>43457</v>
      </c>
      <c r="C5100" s="12" t="s">
        <v>4847</v>
      </c>
      <c r="D5100" s="12" t="s">
        <v>8</v>
      </c>
      <c r="E5100" s="12" t="s">
        <v>9</v>
      </c>
      <c r="F5100" s="12" t="s">
        <v>10</v>
      </c>
      <c r="G5100" s="12">
        <v>62.04</v>
      </c>
      <c r="H5100" s="12">
        <v>14</v>
      </c>
      <c r="I5100" s="12">
        <v>12.407999999999999</v>
      </c>
      <c r="J5100" s="13">
        <v>0.08</v>
      </c>
      <c r="K5100" s="12" t="str">
        <f t="shared" si="316"/>
        <v>December</v>
      </c>
      <c r="L5100" s="24">
        <f t="shared" si="317"/>
        <v>0.19999999999999998</v>
      </c>
      <c r="M5100" s="12">
        <f t="shared" si="318"/>
        <v>4.4314285714285715</v>
      </c>
      <c r="N5100" s="19">
        <f t="shared" si="319"/>
        <v>57.076799999999999</v>
      </c>
    </row>
    <row r="5101" spans="1:14" x14ac:dyDescent="0.3">
      <c r="A5101" s="10" t="s">
        <v>5889</v>
      </c>
      <c r="B5101" s="11">
        <v>43207</v>
      </c>
      <c r="C5101" s="12" t="s">
        <v>2212</v>
      </c>
      <c r="D5101" s="12" t="s">
        <v>8</v>
      </c>
      <c r="E5101" s="12" t="s">
        <v>3</v>
      </c>
      <c r="F5101" s="12" t="s">
        <v>10</v>
      </c>
      <c r="G5101" s="12">
        <v>28.14</v>
      </c>
      <c r="H5101" s="12">
        <v>8</v>
      </c>
      <c r="I5101" s="12">
        <v>5.6280000000000001</v>
      </c>
      <c r="J5101" s="13">
        <v>7.0000000000000007E-2</v>
      </c>
      <c r="K5101" s="12" t="str">
        <f t="shared" si="316"/>
        <v>April</v>
      </c>
      <c r="L5101" s="24">
        <f t="shared" si="317"/>
        <v>0.2</v>
      </c>
      <c r="M5101" s="12">
        <f t="shared" si="318"/>
        <v>3.5175000000000001</v>
      </c>
      <c r="N5101" s="19">
        <f t="shared" si="319"/>
        <v>26.170200000000001</v>
      </c>
    </row>
    <row r="5102" spans="1:14" x14ac:dyDescent="0.3">
      <c r="A5102" s="10" t="s">
        <v>5890</v>
      </c>
      <c r="B5102" s="11">
        <v>43112</v>
      </c>
      <c r="C5102" s="12" t="s">
        <v>710</v>
      </c>
      <c r="D5102" s="12" t="s">
        <v>8</v>
      </c>
      <c r="E5102" s="12" t="s">
        <v>9</v>
      </c>
      <c r="F5102" s="12" t="s">
        <v>10</v>
      </c>
      <c r="G5102" s="12">
        <v>10.368</v>
      </c>
      <c r="H5102" s="12">
        <v>22</v>
      </c>
      <c r="I5102" s="12">
        <v>2.0735999999999999</v>
      </c>
      <c r="J5102" s="13">
        <v>0.18</v>
      </c>
      <c r="K5102" s="12" t="str">
        <f t="shared" si="316"/>
        <v>January</v>
      </c>
      <c r="L5102" s="24">
        <f t="shared" si="317"/>
        <v>0.19999999999999998</v>
      </c>
      <c r="M5102" s="12">
        <f t="shared" si="318"/>
        <v>0.47127272727272729</v>
      </c>
      <c r="N5102" s="19">
        <f t="shared" si="319"/>
        <v>8.5017600000000009</v>
      </c>
    </row>
    <row r="5103" spans="1:14" x14ac:dyDescent="0.3">
      <c r="A5103" s="10" t="s">
        <v>5891</v>
      </c>
      <c r="B5103" s="11">
        <v>42968</v>
      </c>
      <c r="C5103" s="12" t="s">
        <v>2487</v>
      </c>
      <c r="D5103" s="12" t="s">
        <v>29</v>
      </c>
      <c r="E5103" s="12" t="s">
        <v>9</v>
      </c>
      <c r="F5103" s="12" t="s">
        <v>10</v>
      </c>
      <c r="G5103" s="12">
        <v>12.672000000000001</v>
      </c>
      <c r="H5103" s="12">
        <v>29</v>
      </c>
      <c r="I5103" s="12">
        <v>2.5344000000000002</v>
      </c>
      <c r="J5103" s="13">
        <v>0.19</v>
      </c>
      <c r="K5103" s="12" t="str">
        <f t="shared" si="316"/>
        <v>August</v>
      </c>
      <c r="L5103" s="24">
        <f t="shared" si="317"/>
        <v>0.2</v>
      </c>
      <c r="M5103" s="12">
        <f t="shared" si="318"/>
        <v>0.43696551724137933</v>
      </c>
      <c r="N5103" s="19">
        <f t="shared" si="319"/>
        <v>10.264320000000001</v>
      </c>
    </row>
    <row r="5104" spans="1:14" x14ac:dyDescent="0.3">
      <c r="A5104" s="10" t="s">
        <v>5892</v>
      </c>
      <c r="B5104" s="11">
        <v>42867</v>
      </c>
      <c r="C5104" s="12" t="s">
        <v>2715</v>
      </c>
      <c r="D5104" s="12" t="s">
        <v>45</v>
      </c>
      <c r="E5104" s="12" t="s">
        <v>9</v>
      </c>
      <c r="F5104" s="12" t="s">
        <v>10</v>
      </c>
      <c r="G5104" s="12">
        <v>11.952</v>
      </c>
      <c r="H5104" s="12">
        <v>27</v>
      </c>
      <c r="I5104" s="12">
        <v>2.3904000000000001</v>
      </c>
      <c r="J5104" s="13">
        <v>0.23</v>
      </c>
      <c r="K5104" s="12" t="str">
        <f t="shared" si="316"/>
        <v>May</v>
      </c>
      <c r="L5104" s="24">
        <f t="shared" si="317"/>
        <v>0.2</v>
      </c>
      <c r="M5104" s="12">
        <f t="shared" si="318"/>
        <v>0.44266666666666665</v>
      </c>
      <c r="N5104" s="19">
        <f t="shared" si="319"/>
        <v>9.2030399999999997</v>
      </c>
    </row>
    <row r="5105" spans="1:14" x14ac:dyDescent="0.3">
      <c r="A5105" s="10" t="s">
        <v>5893</v>
      </c>
      <c r="B5105" s="11">
        <v>42720</v>
      </c>
      <c r="C5105" s="12" t="s">
        <v>220</v>
      </c>
      <c r="D5105" s="12" t="s">
        <v>29</v>
      </c>
      <c r="E5105" s="12" t="s">
        <v>3</v>
      </c>
      <c r="F5105" s="12" t="s">
        <v>10</v>
      </c>
      <c r="G5105" s="12">
        <v>4.9800000000000004</v>
      </c>
      <c r="H5105" s="12">
        <v>29</v>
      </c>
      <c r="I5105" s="12">
        <v>0.996</v>
      </c>
      <c r="J5105" s="13">
        <v>0.24</v>
      </c>
      <c r="K5105" s="12" t="str">
        <f t="shared" si="316"/>
        <v>December</v>
      </c>
      <c r="L5105" s="24">
        <f t="shared" si="317"/>
        <v>0.19999999999999998</v>
      </c>
      <c r="M5105" s="12">
        <f t="shared" si="318"/>
        <v>0.1717241379310345</v>
      </c>
      <c r="N5105" s="19">
        <f t="shared" si="319"/>
        <v>3.7848000000000006</v>
      </c>
    </row>
    <row r="5106" spans="1:14" x14ac:dyDescent="0.3">
      <c r="A5106" s="10" t="s">
        <v>5894</v>
      </c>
      <c r="B5106" s="11">
        <v>42294</v>
      </c>
      <c r="C5106" s="12" t="s">
        <v>52</v>
      </c>
      <c r="D5106" s="12" t="s">
        <v>45</v>
      </c>
      <c r="E5106" s="12" t="s">
        <v>3</v>
      </c>
      <c r="F5106" s="12" t="s">
        <v>10</v>
      </c>
      <c r="G5106" s="12">
        <v>10.78</v>
      </c>
      <c r="H5106" s="12">
        <v>29</v>
      </c>
      <c r="I5106" s="12">
        <v>2.1560000000000001</v>
      </c>
      <c r="J5106" s="13">
        <v>0.15</v>
      </c>
      <c r="K5106" s="12" t="str">
        <f t="shared" si="316"/>
        <v>October</v>
      </c>
      <c r="L5106" s="24">
        <f t="shared" si="317"/>
        <v>0.2</v>
      </c>
      <c r="M5106" s="12">
        <f t="shared" si="318"/>
        <v>0.37172413793103448</v>
      </c>
      <c r="N5106" s="19">
        <f t="shared" si="319"/>
        <v>9.1630000000000003</v>
      </c>
    </row>
    <row r="5107" spans="1:14" x14ac:dyDescent="0.3">
      <c r="A5107" s="10" t="s">
        <v>5895</v>
      </c>
      <c r="B5107" s="11">
        <v>42864</v>
      </c>
      <c r="C5107" s="12" t="s">
        <v>1914</v>
      </c>
      <c r="D5107" s="12" t="s">
        <v>8</v>
      </c>
      <c r="E5107" s="12" t="s">
        <v>3</v>
      </c>
      <c r="F5107" s="12" t="s">
        <v>10</v>
      </c>
      <c r="G5107" s="12">
        <v>25.06</v>
      </c>
      <c r="H5107" s="12">
        <v>12</v>
      </c>
      <c r="I5107" s="12">
        <v>5.0119999999999996</v>
      </c>
      <c r="J5107" s="13">
        <v>0.09</v>
      </c>
      <c r="K5107" s="12" t="str">
        <f t="shared" si="316"/>
        <v>May</v>
      </c>
      <c r="L5107" s="24">
        <f t="shared" si="317"/>
        <v>0.19999999999999998</v>
      </c>
      <c r="M5107" s="12">
        <f t="shared" si="318"/>
        <v>2.0883333333333334</v>
      </c>
      <c r="N5107" s="19">
        <f t="shared" si="319"/>
        <v>22.804600000000001</v>
      </c>
    </row>
    <row r="5108" spans="1:14" x14ac:dyDescent="0.3">
      <c r="A5108" s="10" t="s">
        <v>5896</v>
      </c>
      <c r="B5108" s="11">
        <v>42658</v>
      </c>
      <c r="C5108" s="12" t="s">
        <v>1</v>
      </c>
      <c r="D5108" s="12" t="s">
        <v>2</v>
      </c>
      <c r="E5108" s="12" t="s">
        <v>3</v>
      </c>
      <c r="F5108" s="12" t="s">
        <v>4</v>
      </c>
      <c r="G5108" s="12">
        <v>131.376</v>
      </c>
      <c r="H5108" s="12">
        <v>6</v>
      </c>
      <c r="I5108" s="12">
        <v>26.275200000000002</v>
      </c>
      <c r="J5108" s="13">
        <v>0.18</v>
      </c>
      <c r="K5108" s="12" t="str">
        <f t="shared" si="316"/>
        <v>October</v>
      </c>
      <c r="L5108" s="24">
        <f t="shared" si="317"/>
        <v>0.2</v>
      </c>
      <c r="M5108" s="12">
        <f t="shared" si="318"/>
        <v>21.896000000000001</v>
      </c>
      <c r="N5108" s="19">
        <f t="shared" si="319"/>
        <v>107.72832</v>
      </c>
    </row>
    <row r="5109" spans="1:14" x14ac:dyDescent="0.3">
      <c r="A5109" s="10" t="s">
        <v>5897</v>
      </c>
      <c r="B5109" s="11">
        <v>42381</v>
      </c>
      <c r="C5109" s="12" t="s">
        <v>231</v>
      </c>
      <c r="D5109" s="12" t="s">
        <v>8</v>
      </c>
      <c r="E5109" s="12" t="s">
        <v>30</v>
      </c>
      <c r="F5109" s="12" t="s">
        <v>4</v>
      </c>
      <c r="G5109" s="12">
        <v>2003.92</v>
      </c>
      <c r="H5109" s="12">
        <v>16</v>
      </c>
      <c r="I5109" s="12">
        <v>400.78399999999999</v>
      </c>
      <c r="J5109" s="13">
        <v>0.16</v>
      </c>
      <c r="K5109" s="12" t="str">
        <f t="shared" si="316"/>
        <v>January</v>
      </c>
      <c r="L5109" s="24">
        <f t="shared" si="317"/>
        <v>0.19999999999999998</v>
      </c>
      <c r="M5109" s="12">
        <f t="shared" si="318"/>
        <v>125.245</v>
      </c>
      <c r="N5109" s="19">
        <f t="shared" si="319"/>
        <v>1683.2928000000002</v>
      </c>
    </row>
    <row r="5110" spans="1:14" x14ac:dyDescent="0.3">
      <c r="A5110" s="10" t="s">
        <v>5898</v>
      </c>
      <c r="B5110" s="11">
        <v>42521</v>
      </c>
      <c r="C5110" s="12" t="s">
        <v>779</v>
      </c>
      <c r="D5110" s="12" t="s">
        <v>8</v>
      </c>
      <c r="E5110" s="12" t="s">
        <v>3</v>
      </c>
      <c r="F5110" s="12" t="s">
        <v>4</v>
      </c>
      <c r="G5110" s="12">
        <v>2567.84</v>
      </c>
      <c r="H5110" s="12">
        <v>18</v>
      </c>
      <c r="I5110" s="12">
        <v>513.56799999999998</v>
      </c>
      <c r="J5110" s="13">
        <v>0.15</v>
      </c>
      <c r="K5110" s="12" t="str">
        <f t="shared" si="316"/>
        <v>May</v>
      </c>
      <c r="L5110" s="24">
        <f t="shared" si="317"/>
        <v>0.19999999999999998</v>
      </c>
      <c r="M5110" s="12">
        <f t="shared" si="318"/>
        <v>142.6577777777778</v>
      </c>
      <c r="N5110" s="19">
        <f t="shared" si="319"/>
        <v>2182.6640000000002</v>
      </c>
    </row>
    <row r="5111" spans="1:14" x14ac:dyDescent="0.3">
      <c r="A5111" s="10" t="s">
        <v>5899</v>
      </c>
      <c r="B5111" s="11">
        <v>43382</v>
      </c>
      <c r="C5111" s="12" t="s">
        <v>1880</v>
      </c>
      <c r="D5111" s="12" t="s">
        <v>45</v>
      </c>
      <c r="E5111" s="12" t="s">
        <v>3</v>
      </c>
      <c r="F5111" s="12" t="s">
        <v>18</v>
      </c>
      <c r="G5111" s="12">
        <v>37.055999999999997</v>
      </c>
      <c r="H5111" s="12">
        <v>17</v>
      </c>
      <c r="I5111" s="12">
        <v>7.4112</v>
      </c>
      <c r="J5111" s="13">
        <v>0.22</v>
      </c>
      <c r="K5111" s="12" t="str">
        <f t="shared" si="316"/>
        <v>October</v>
      </c>
      <c r="L5111" s="24">
        <f t="shared" si="317"/>
        <v>0.2</v>
      </c>
      <c r="M5111" s="12">
        <f t="shared" si="318"/>
        <v>2.1797647058823526</v>
      </c>
      <c r="N5111" s="19">
        <f t="shared" si="319"/>
        <v>28.903679999999998</v>
      </c>
    </row>
    <row r="5112" spans="1:14" x14ac:dyDescent="0.3">
      <c r="A5112" s="10" t="s">
        <v>5900</v>
      </c>
      <c r="B5112" s="11">
        <v>43215</v>
      </c>
      <c r="C5112" s="12" t="s">
        <v>1223</v>
      </c>
      <c r="D5112" s="12" t="s">
        <v>45</v>
      </c>
      <c r="E5112" s="12" t="s">
        <v>3</v>
      </c>
      <c r="F5112" s="12" t="s">
        <v>10</v>
      </c>
      <c r="G5112" s="12">
        <v>19.05</v>
      </c>
      <c r="H5112" s="12">
        <v>5</v>
      </c>
      <c r="I5112" s="12">
        <v>3.81</v>
      </c>
      <c r="J5112" s="13">
        <v>0.21</v>
      </c>
      <c r="K5112" s="12" t="str">
        <f t="shared" si="316"/>
        <v>April</v>
      </c>
      <c r="L5112" s="24">
        <f t="shared" si="317"/>
        <v>0.19999999999999998</v>
      </c>
      <c r="M5112" s="12">
        <f t="shared" si="318"/>
        <v>3.81</v>
      </c>
      <c r="N5112" s="19">
        <f t="shared" si="319"/>
        <v>15.049500000000002</v>
      </c>
    </row>
    <row r="5113" spans="1:14" x14ac:dyDescent="0.3">
      <c r="A5113" s="10" t="s">
        <v>5901</v>
      </c>
      <c r="B5113" s="11">
        <v>43361</v>
      </c>
      <c r="C5113" s="12" t="s">
        <v>570</v>
      </c>
      <c r="D5113" s="12" t="s">
        <v>45</v>
      </c>
      <c r="E5113" s="12" t="s">
        <v>9</v>
      </c>
      <c r="F5113" s="12" t="s">
        <v>18</v>
      </c>
      <c r="G5113" s="12">
        <v>95.68</v>
      </c>
      <c r="H5113" s="12">
        <v>15</v>
      </c>
      <c r="I5113" s="12">
        <v>19.135999999999999</v>
      </c>
      <c r="J5113" s="13">
        <v>0.04</v>
      </c>
      <c r="K5113" s="12" t="str">
        <f t="shared" si="316"/>
        <v>September</v>
      </c>
      <c r="L5113" s="24">
        <f t="shared" si="317"/>
        <v>0.19999999999999998</v>
      </c>
      <c r="M5113" s="12">
        <f t="shared" si="318"/>
        <v>6.3786666666666667</v>
      </c>
      <c r="N5113" s="19">
        <f t="shared" si="319"/>
        <v>91.852800000000002</v>
      </c>
    </row>
    <row r="5114" spans="1:14" x14ac:dyDescent="0.3">
      <c r="A5114" s="10" t="s">
        <v>5902</v>
      </c>
      <c r="B5114" s="11">
        <v>43330</v>
      </c>
      <c r="C5114" s="12" t="s">
        <v>847</v>
      </c>
      <c r="D5114" s="12" t="s">
        <v>45</v>
      </c>
      <c r="E5114" s="12" t="s">
        <v>3</v>
      </c>
      <c r="F5114" s="12" t="s">
        <v>10</v>
      </c>
      <c r="G5114" s="12">
        <v>10.782</v>
      </c>
      <c r="H5114" s="12">
        <v>27</v>
      </c>
      <c r="I5114" s="12">
        <v>2.1564000000000001</v>
      </c>
      <c r="J5114" s="13">
        <v>0.02</v>
      </c>
      <c r="K5114" s="12" t="str">
        <f t="shared" si="316"/>
        <v>August</v>
      </c>
      <c r="L5114" s="24">
        <f t="shared" si="317"/>
        <v>0.2</v>
      </c>
      <c r="M5114" s="12">
        <f t="shared" si="318"/>
        <v>0.39933333333333332</v>
      </c>
      <c r="N5114" s="19">
        <f t="shared" si="319"/>
        <v>10.56636</v>
      </c>
    </row>
    <row r="5115" spans="1:14" x14ac:dyDescent="0.3">
      <c r="A5115" s="10" t="s">
        <v>5903</v>
      </c>
      <c r="B5115" s="11">
        <v>42514</v>
      </c>
      <c r="C5115" s="12" t="s">
        <v>4694</v>
      </c>
      <c r="D5115" s="12" t="s">
        <v>8</v>
      </c>
      <c r="E5115" s="12" t="s">
        <v>3</v>
      </c>
      <c r="F5115" s="12" t="s">
        <v>4</v>
      </c>
      <c r="G5115" s="12">
        <v>602.65099999999995</v>
      </c>
      <c r="H5115" s="12">
        <v>29</v>
      </c>
      <c r="I5115" s="12">
        <v>120.53019999999999</v>
      </c>
      <c r="J5115" s="13">
        <v>0.2</v>
      </c>
      <c r="K5115" s="12" t="str">
        <f t="shared" si="316"/>
        <v>May</v>
      </c>
      <c r="L5115" s="24">
        <f t="shared" si="317"/>
        <v>0.2</v>
      </c>
      <c r="M5115" s="12">
        <f t="shared" si="318"/>
        <v>20.781068965517239</v>
      </c>
      <c r="N5115" s="19">
        <f t="shared" si="319"/>
        <v>482.12079999999997</v>
      </c>
    </row>
    <row r="5116" spans="1:14" x14ac:dyDescent="0.3">
      <c r="A5116" s="10" t="s">
        <v>5904</v>
      </c>
      <c r="B5116" s="11">
        <v>42560</v>
      </c>
      <c r="C5116" s="12" t="s">
        <v>657</v>
      </c>
      <c r="D5116" s="12" t="s">
        <v>8</v>
      </c>
      <c r="E5116" s="12" t="s">
        <v>30</v>
      </c>
      <c r="F5116" s="12" t="s">
        <v>18</v>
      </c>
      <c r="G5116" s="12">
        <v>559.92999999999995</v>
      </c>
      <c r="H5116" s="12">
        <v>23</v>
      </c>
      <c r="I5116" s="12">
        <v>111.986</v>
      </c>
      <c r="J5116" s="13">
        <v>0.14000000000000001</v>
      </c>
      <c r="K5116" s="12" t="str">
        <f t="shared" si="316"/>
        <v>July</v>
      </c>
      <c r="L5116" s="24">
        <f t="shared" si="317"/>
        <v>0.20000000000000004</v>
      </c>
      <c r="M5116" s="12">
        <f t="shared" si="318"/>
        <v>24.344782608695649</v>
      </c>
      <c r="N5116" s="19">
        <f t="shared" si="319"/>
        <v>481.53979999999996</v>
      </c>
    </row>
    <row r="5117" spans="1:14" x14ac:dyDescent="0.3">
      <c r="A5117" s="10" t="s">
        <v>5905</v>
      </c>
      <c r="B5117" s="11">
        <v>43305</v>
      </c>
      <c r="C5117" s="12" t="s">
        <v>1598</v>
      </c>
      <c r="D5117" s="12" t="s">
        <v>8</v>
      </c>
      <c r="E5117" s="12" t="s">
        <v>9</v>
      </c>
      <c r="F5117" s="12" t="s">
        <v>18</v>
      </c>
      <c r="G5117" s="12">
        <v>2399.96</v>
      </c>
      <c r="H5117" s="12">
        <v>28</v>
      </c>
      <c r="I5117" s="12">
        <v>479.99200000000002</v>
      </c>
      <c r="J5117" s="13">
        <v>0.13</v>
      </c>
      <c r="K5117" s="12" t="str">
        <f t="shared" si="316"/>
        <v>July</v>
      </c>
      <c r="L5117" s="24">
        <f t="shared" si="317"/>
        <v>0.2</v>
      </c>
      <c r="M5117" s="12">
        <f t="shared" si="318"/>
        <v>85.712857142857146</v>
      </c>
      <c r="N5117" s="19">
        <f t="shared" si="319"/>
        <v>2087.9652000000001</v>
      </c>
    </row>
    <row r="5118" spans="1:14" x14ac:dyDescent="0.3">
      <c r="A5118" s="10" t="s">
        <v>5906</v>
      </c>
      <c r="B5118" s="11">
        <v>43140</v>
      </c>
      <c r="C5118" s="12" t="s">
        <v>1225</v>
      </c>
      <c r="D5118" s="12" t="s">
        <v>8</v>
      </c>
      <c r="E5118" s="12" t="s">
        <v>9</v>
      </c>
      <c r="F5118" s="12" t="s">
        <v>10</v>
      </c>
      <c r="G5118" s="12">
        <v>16</v>
      </c>
      <c r="H5118" s="12">
        <v>18</v>
      </c>
      <c r="I5118" s="12">
        <v>3.2</v>
      </c>
      <c r="J5118" s="13">
        <v>0.02</v>
      </c>
      <c r="K5118" s="12" t="str">
        <f t="shared" si="316"/>
        <v>February</v>
      </c>
      <c r="L5118" s="24">
        <f t="shared" si="317"/>
        <v>0.2</v>
      </c>
      <c r="M5118" s="12">
        <f t="shared" si="318"/>
        <v>0.88888888888888884</v>
      </c>
      <c r="N5118" s="19">
        <f t="shared" si="319"/>
        <v>15.68</v>
      </c>
    </row>
    <row r="5119" spans="1:14" x14ac:dyDescent="0.3">
      <c r="A5119" s="10" t="s">
        <v>5907</v>
      </c>
      <c r="B5119" s="11">
        <v>43263</v>
      </c>
      <c r="C5119" s="12" t="s">
        <v>987</v>
      </c>
      <c r="D5119" s="12" t="s">
        <v>2</v>
      </c>
      <c r="E5119" s="12" t="s">
        <v>9</v>
      </c>
      <c r="F5119" s="12" t="s">
        <v>10</v>
      </c>
      <c r="G5119" s="12">
        <v>10.68</v>
      </c>
      <c r="H5119" s="12">
        <v>28</v>
      </c>
      <c r="I5119" s="12">
        <v>2.1360000000000001</v>
      </c>
      <c r="J5119" s="13">
        <v>0.13</v>
      </c>
      <c r="K5119" s="12" t="str">
        <f t="shared" si="316"/>
        <v>June</v>
      </c>
      <c r="L5119" s="24">
        <f t="shared" si="317"/>
        <v>0.2</v>
      </c>
      <c r="M5119" s="12">
        <f t="shared" si="318"/>
        <v>0.38142857142857139</v>
      </c>
      <c r="N5119" s="19">
        <f t="shared" si="319"/>
        <v>9.291599999999999</v>
      </c>
    </row>
    <row r="5120" spans="1:14" x14ac:dyDescent="0.3">
      <c r="A5120" s="10" t="s">
        <v>5908</v>
      </c>
      <c r="B5120" s="11">
        <v>43240</v>
      </c>
      <c r="C5120" s="12" t="s">
        <v>541</v>
      </c>
      <c r="D5120" s="12" t="s">
        <v>45</v>
      </c>
      <c r="E5120" s="12" t="s">
        <v>9</v>
      </c>
      <c r="F5120" s="12" t="s">
        <v>10</v>
      </c>
      <c r="G5120" s="12">
        <v>41.28</v>
      </c>
      <c r="H5120" s="12">
        <v>20</v>
      </c>
      <c r="I5120" s="12">
        <v>8.2560000000000002</v>
      </c>
      <c r="J5120" s="13">
        <v>0</v>
      </c>
      <c r="K5120" s="12" t="str">
        <f t="shared" si="316"/>
        <v>May</v>
      </c>
      <c r="L5120" s="24">
        <f t="shared" si="317"/>
        <v>0.2</v>
      </c>
      <c r="M5120" s="12">
        <f t="shared" si="318"/>
        <v>2.0640000000000001</v>
      </c>
      <c r="N5120" s="19">
        <f t="shared" si="319"/>
        <v>41.28</v>
      </c>
    </row>
    <row r="5121" spans="1:14" x14ac:dyDescent="0.3">
      <c r="A5121" s="10" t="s">
        <v>5909</v>
      </c>
      <c r="B5121" s="11">
        <v>43005</v>
      </c>
      <c r="C5121" s="12" t="s">
        <v>2201</v>
      </c>
      <c r="D5121" s="12" t="s">
        <v>2</v>
      </c>
      <c r="E5121" s="12" t="s">
        <v>3</v>
      </c>
      <c r="F5121" s="12" t="s">
        <v>18</v>
      </c>
      <c r="G5121" s="12">
        <v>1001.5839999999999</v>
      </c>
      <c r="H5121" s="12">
        <v>16</v>
      </c>
      <c r="I5121" s="12">
        <v>200.3168</v>
      </c>
      <c r="J5121" s="13">
        <v>0.02</v>
      </c>
      <c r="K5121" s="12" t="str">
        <f t="shared" si="316"/>
        <v>September</v>
      </c>
      <c r="L5121" s="24">
        <f t="shared" si="317"/>
        <v>0.2</v>
      </c>
      <c r="M5121" s="12">
        <f t="shared" si="318"/>
        <v>62.598999999999997</v>
      </c>
      <c r="N5121" s="19">
        <f t="shared" si="319"/>
        <v>981.5523199999999</v>
      </c>
    </row>
    <row r="5122" spans="1:14" x14ac:dyDescent="0.3">
      <c r="A5122" s="10" t="s">
        <v>5910</v>
      </c>
      <c r="B5122" s="11">
        <v>43385</v>
      </c>
      <c r="C5122" s="12" t="s">
        <v>226</v>
      </c>
      <c r="D5122" s="12" t="s">
        <v>29</v>
      </c>
      <c r="E5122" s="12" t="s">
        <v>9</v>
      </c>
      <c r="F5122" s="12" t="s">
        <v>4</v>
      </c>
      <c r="G5122" s="12">
        <v>14.76</v>
      </c>
      <c r="H5122" s="12">
        <v>18</v>
      </c>
      <c r="I5122" s="12">
        <v>2.952</v>
      </c>
      <c r="J5122" s="13">
        <v>0.15</v>
      </c>
      <c r="K5122" s="12" t="str">
        <f t="shared" ref="K5122:K5185" si="320">TEXT(B5122,"mmmm")</f>
        <v>October</v>
      </c>
      <c r="L5122" s="24">
        <f t="shared" ref="L5122:L5185" si="321">I5122/G5122</f>
        <v>0.2</v>
      </c>
      <c r="M5122" s="12">
        <f t="shared" ref="M5122:M5185" si="322">G5122/H5122</f>
        <v>0.82</v>
      </c>
      <c r="N5122" s="19">
        <f t="shared" ref="N5122:N5185" si="323">G5122-(G5122*J5122)</f>
        <v>12.545999999999999</v>
      </c>
    </row>
    <row r="5123" spans="1:14" x14ac:dyDescent="0.3">
      <c r="A5123" s="10" t="s">
        <v>5911</v>
      </c>
      <c r="B5123" s="11">
        <v>42260</v>
      </c>
      <c r="C5123" s="12" t="s">
        <v>81</v>
      </c>
      <c r="D5123" s="12" t="s">
        <v>45</v>
      </c>
      <c r="E5123" s="12" t="s">
        <v>3</v>
      </c>
      <c r="F5123" s="12" t="s">
        <v>10</v>
      </c>
      <c r="G5123" s="12">
        <v>2.5019999999999998</v>
      </c>
      <c r="H5123" s="12">
        <v>20</v>
      </c>
      <c r="I5123" s="12">
        <v>0.50039999999999996</v>
      </c>
      <c r="J5123" s="13">
        <v>7.0000000000000007E-2</v>
      </c>
      <c r="K5123" s="12" t="str">
        <f t="shared" si="320"/>
        <v>September</v>
      </c>
      <c r="L5123" s="24">
        <f t="shared" si="321"/>
        <v>0.2</v>
      </c>
      <c r="M5123" s="12">
        <f t="shared" si="322"/>
        <v>0.12509999999999999</v>
      </c>
      <c r="N5123" s="19">
        <f t="shared" si="323"/>
        <v>2.3268599999999999</v>
      </c>
    </row>
    <row r="5124" spans="1:14" x14ac:dyDescent="0.3">
      <c r="A5124" s="10" t="s">
        <v>5912</v>
      </c>
      <c r="B5124" s="11">
        <v>43310</v>
      </c>
      <c r="C5124" s="12" t="s">
        <v>1385</v>
      </c>
      <c r="D5124" s="12" t="s">
        <v>8</v>
      </c>
      <c r="E5124" s="12" t="s">
        <v>3</v>
      </c>
      <c r="F5124" s="12" t="s">
        <v>4</v>
      </c>
      <c r="G5124" s="12">
        <v>115.96</v>
      </c>
      <c r="H5124" s="12">
        <v>2</v>
      </c>
      <c r="I5124" s="12">
        <v>23.192</v>
      </c>
      <c r="J5124" s="13">
        <v>0.19</v>
      </c>
      <c r="K5124" s="12" t="str">
        <f t="shared" si="320"/>
        <v>July</v>
      </c>
      <c r="L5124" s="24">
        <f t="shared" si="321"/>
        <v>0.2</v>
      </c>
      <c r="M5124" s="12">
        <f t="shared" si="322"/>
        <v>57.98</v>
      </c>
      <c r="N5124" s="19">
        <f t="shared" si="323"/>
        <v>93.927599999999998</v>
      </c>
    </row>
    <row r="5125" spans="1:14" x14ac:dyDescent="0.3">
      <c r="A5125" s="10" t="s">
        <v>5913</v>
      </c>
      <c r="B5125" s="11">
        <v>43108</v>
      </c>
      <c r="C5125" s="12" t="s">
        <v>247</v>
      </c>
      <c r="D5125" s="12" t="s">
        <v>45</v>
      </c>
      <c r="E5125" s="12" t="s">
        <v>3</v>
      </c>
      <c r="F5125" s="12" t="s">
        <v>10</v>
      </c>
      <c r="G5125" s="12">
        <v>186.54</v>
      </c>
      <c r="H5125" s="12">
        <v>4</v>
      </c>
      <c r="I5125" s="12">
        <v>37.308</v>
      </c>
      <c r="J5125" s="13">
        <v>0.16</v>
      </c>
      <c r="K5125" s="12" t="str">
        <f t="shared" si="320"/>
        <v>January</v>
      </c>
      <c r="L5125" s="24">
        <f t="shared" si="321"/>
        <v>0.2</v>
      </c>
      <c r="M5125" s="12">
        <f t="shared" si="322"/>
        <v>46.634999999999998</v>
      </c>
      <c r="N5125" s="19">
        <f t="shared" si="323"/>
        <v>156.6936</v>
      </c>
    </row>
    <row r="5126" spans="1:14" x14ac:dyDescent="0.3">
      <c r="A5126" s="10" t="s">
        <v>5914</v>
      </c>
      <c r="B5126" s="11">
        <v>43136</v>
      </c>
      <c r="C5126" s="12" t="s">
        <v>2929</v>
      </c>
      <c r="D5126" s="12" t="s">
        <v>29</v>
      </c>
      <c r="E5126" s="12" t="s">
        <v>9</v>
      </c>
      <c r="F5126" s="12" t="s">
        <v>18</v>
      </c>
      <c r="G5126" s="12">
        <v>159.56</v>
      </c>
      <c r="H5126" s="12">
        <v>17</v>
      </c>
      <c r="I5126" s="12">
        <v>31.911999999999999</v>
      </c>
      <c r="J5126" s="13">
        <v>0.1</v>
      </c>
      <c r="K5126" s="12" t="str">
        <f t="shared" si="320"/>
        <v>February</v>
      </c>
      <c r="L5126" s="24">
        <f t="shared" si="321"/>
        <v>0.19999999999999998</v>
      </c>
      <c r="M5126" s="12">
        <f t="shared" si="322"/>
        <v>9.3858823529411772</v>
      </c>
      <c r="N5126" s="19">
        <f t="shared" si="323"/>
        <v>143.60400000000001</v>
      </c>
    </row>
    <row r="5127" spans="1:14" x14ac:dyDescent="0.3">
      <c r="A5127" s="10" t="s">
        <v>5915</v>
      </c>
      <c r="B5127" s="11">
        <v>42710</v>
      </c>
      <c r="C5127" s="12" t="s">
        <v>329</v>
      </c>
      <c r="D5127" s="12" t="s">
        <v>8</v>
      </c>
      <c r="E5127" s="12" t="s">
        <v>3</v>
      </c>
      <c r="F5127" s="12" t="s">
        <v>18</v>
      </c>
      <c r="G5127" s="12">
        <v>55.984000000000002</v>
      </c>
      <c r="H5127" s="12">
        <v>29</v>
      </c>
      <c r="I5127" s="12">
        <v>11.1968</v>
      </c>
      <c r="J5127" s="13">
        <v>0.06</v>
      </c>
      <c r="K5127" s="12" t="str">
        <f t="shared" si="320"/>
        <v>December</v>
      </c>
      <c r="L5127" s="24">
        <f t="shared" si="321"/>
        <v>0.19999999999999998</v>
      </c>
      <c r="M5127" s="12">
        <f t="shared" si="322"/>
        <v>1.9304827586206896</v>
      </c>
      <c r="N5127" s="19">
        <f t="shared" si="323"/>
        <v>52.624960000000002</v>
      </c>
    </row>
    <row r="5128" spans="1:14" x14ac:dyDescent="0.3">
      <c r="A5128" s="10" t="s">
        <v>5916</v>
      </c>
      <c r="B5128" s="11">
        <v>42360</v>
      </c>
      <c r="C5128" s="12" t="s">
        <v>1669</v>
      </c>
      <c r="D5128" s="12" t="s">
        <v>8</v>
      </c>
      <c r="E5128" s="12" t="s">
        <v>3</v>
      </c>
      <c r="F5128" s="12" t="s">
        <v>10</v>
      </c>
      <c r="G5128" s="12">
        <v>132.16</v>
      </c>
      <c r="H5128" s="12">
        <v>9</v>
      </c>
      <c r="I5128" s="12">
        <v>26.431999999999999</v>
      </c>
      <c r="J5128" s="13">
        <v>0.02</v>
      </c>
      <c r="K5128" s="12" t="str">
        <f t="shared" si="320"/>
        <v>December</v>
      </c>
      <c r="L5128" s="24">
        <f t="shared" si="321"/>
        <v>0.19999999999999998</v>
      </c>
      <c r="M5128" s="12">
        <f t="shared" si="322"/>
        <v>14.684444444444445</v>
      </c>
      <c r="N5128" s="19">
        <f t="shared" si="323"/>
        <v>129.51679999999999</v>
      </c>
    </row>
    <row r="5129" spans="1:14" x14ac:dyDescent="0.3">
      <c r="A5129" s="10" t="s">
        <v>5917</v>
      </c>
      <c r="B5129" s="11">
        <v>42354</v>
      </c>
      <c r="C5129" s="12" t="s">
        <v>4582</v>
      </c>
      <c r="D5129" s="12" t="s">
        <v>2</v>
      </c>
      <c r="E5129" s="12" t="s">
        <v>9</v>
      </c>
      <c r="F5129" s="12" t="s">
        <v>4</v>
      </c>
      <c r="G5129" s="12">
        <v>1403.92</v>
      </c>
      <c r="H5129" s="12">
        <v>29</v>
      </c>
      <c r="I5129" s="12">
        <v>280.78399999999999</v>
      </c>
      <c r="J5129" s="13">
        <v>0</v>
      </c>
      <c r="K5129" s="12" t="str">
        <f t="shared" si="320"/>
        <v>December</v>
      </c>
      <c r="L5129" s="24">
        <f t="shared" si="321"/>
        <v>0.19999999999999998</v>
      </c>
      <c r="M5129" s="12">
        <f t="shared" si="322"/>
        <v>48.411034482758623</v>
      </c>
      <c r="N5129" s="19">
        <f t="shared" si="323"/>
        <v>1403.92</v>
      </c>
    </row>
    <row r="5130" spans="1:14" x14ac:dyDescent="0.3">
      <c r="A5130" s="10" t="s">
        <v>5918</v>
      </c>
      <c r="B5130" s="11">
        <v>42841</v>
      </c>
      <c r="C5130" s="12" t="s">
        <v>1090</v>
      </c>
      <c r="D5130" s="12" t="s">
        <v>45</v>
      </c>
      <c r="E5130" s="12" t="s">
        <v>3</v>
      </c>
      <c r="F5130" s="12" t="s">
        <v>10</v>
      </c>
      <c r="G5130" s="12">
        <v>28.8</v>
      </c>
      <c r="H5130" s="12">
        <v>25</v>
      </c>
      <c r="I5130" s="12">
        <v>5.76</v>
      </c>
      <c r="J5130" s="13">
        <v>0.13</v>
      </c>
      <c r="K5130" s="12" t="str">
        <f t="shared" si="320"/>
        <v>April</v>
      </c>
      <c r="L5130" s="24">
        <f t="shared" si="321"/>
        <v>0.19999999999999998</v>
      </c>
      <c r="M5130" s="12">
        <f t="shared" si="322"/>
        <v>1.1520000000000001</v>
      </c>
      <c r="N5130" s="19">
        <f t="shared" si="323"/>
        <v>25.056000000000001</v>
      </c>
    </row>
    <row r="5131" spans="1:14" x14ac:dyDescent="0.3">
      <c r="A5131" s="10" t="s">
        <v>5919</v>
      </c>
      <c r="B5131" s="11">
        <v>42511</v>
      </c>
      <c r="C5131" s="12" t="s">
        <v>1753</v>
      </c>
      <c r="D5131" s="12" t="s">
        <v>8</v>
      </c>
      <c r="E5131" s="12" t="s">
        <v>9</v>
      </c>
      <c r="F5131" s="12" t="s">
        <v>10</v>
      </c>
      <c r="G5131" s="12">
        <v>24.588000000000001</v>
      </c>
      <c r="H5131" s="12">
        <v>27</v>
      </c>
      <c r="I5131" s="12">
        <v>4.9176000000000002</v>
      </c>
      <c r="J5131" s="13">
        <v>0.25</v>
      </c>
      <c r="K5131" s="12" t="str">
        <f t="shared" si="320"/>
        <v>May</v>
      </c>
      <c r="L5131" s="24">
        <f t="shared" si="321"/>
        <v>0.2</v>
      </c>
      <c r="M5131" s="12">
        <f t="shared" si="322"/>
        <v>0.91066666666666674</v>
      </c>
      <c r="N5131" s="19">
        <f t="shared" si="323"/>
        <v>18.441000000000003</v>
      </c>
    </row>
    <row r="5132" spans="1:14" x14ac:dyDescent="0.3">
      <c r="A5132" s="10" t="s">
        <v>5920</v>
      </c>
      <c r="B5132" s="11">
        <v>43157</v>
      </c>
      <c r="C5132" s="12" t="s">
        <v>253</v>
      </c>
      <c r="D5132" s="12" t="s">
        <v>29</v>
      </c>
      <c r="E5132" s="12" t="s">
        <v>3</v>
      </c>
      <c r="F5132" s="12" t="s">
        <v>10</v>
      </c>
      <c r="G5132" s="12">
        <v>356.79</v>
      </c>
      <c r="H5132" s="12">
        <v>21</v>
      </c>
      <c r="I5132" s="12">
        <v>71.358000000000004</v>
      </c>
      <c r="J5132" s="13">
        <v>0.25</v>
      </c>
      <c r="K5132" s="12" t="str">
        <f t="shared" si="320"/>
        <v>February</v>
      </c>
      <c r="L5132" s="24">
        <f t="shared" si="321"/>
        <v>0.2</v>
      </c>
      <c r="M5132" s="12">
        <f t="shared" si="322"/>
        <v>16.990000000000002</v>
      </c>
      <c r="N5132" s="19">
        <f t="shared" si="323"/>
        <v>267.59250000000003</v>
      </c>
    </row>
    <row r="5133" spans="1:14" x14ac:dyDescent="0.3">
      <c r="A5133" s="10" t="s">
        <v>5921</v>
      </c>
      <c r="B5133" s="11">
        <v>43194</v>
      </c>
      <c r="C5133" s="12" t="s">
        <v>1496</v>
      </c>
      <c r="D5133" s="12" t="s">
        <v>2</v>
      </c>
      <c r="E5133" s="12" t="s">
        <v>30</v>
      </c>
      <c r="F5133" s="12" t="s">
        <v>10</v>
      </c>
      <c r="G5133" s="12">
        <v>16.98</v>
      </c>
      <c r="H5133" s="12">
        <v>4</v>
      </c>
      <c r="I5133" s="12">
        <v>3.3959999999999999</v>
      </c>
      <c r="J5133" s="13">
        <v>0.04</v>
      </c>
      <c r="K5133" s="12" t="str">
        <f t="shared" si="320"/>
        <v>April</v>
      </c>
      <c r="L5133" s="24">
        <f t="shared" si="321"/>
        <v>0.19999999999999998</v>
      </c>
      <c r="M5133" s="12">
        <f t="shared" si="322"/>
        <v>4.2450000000000001</v>
      </c>
      <c r="N5133" s="19">
        <f t="shared" si="323"/>
        <v>16.300799999999999</v>
      </c>
    </row>
    <row r="5134" spans="1:14" x14ac:dyDescent="0.3">
      <c r="A5134" s="10" t="s">
        <v>5922</v>
      </c>
      <c r="B5134" s="11">
        <v>42445</v>
      </c>
      <c r="C5134" s="12" t="s">
        <v>1468</v>
      </c>
      <c r="D5134" s="12" t="s">
        <v>8</v>
      </c>
      <c r="E5134" s="12" t="s">
        <v>3</v>
      </c>
      <c r="F5134" s="12" t="s">
        <v>10</v>
      </c>
      <c r="G5134" s="12">
        <v>491.55</v>
      </c>
      <c r="H5134" s="12">
        <v>3</v>
      </c>
      <c r="I5134" s="12">
        <v>98.31</v>
      </c>
      <c r="J5134" s="13">
        <v>0.09</v>
      </c>
      <c r="K5134" s="12" t="str">
        <f t="shared" si="320"/>
        <v>March</v>
      </c>
      <c r="L5134" s="24">
        <f t="shared" si="321"/>
        <v>0.2</v>
      </c>
      <c r="M5134" s="12">
        <f t="shared" si="322"/>
        <v>163.85</v>
      </c>
      <c r="N5134" s="19">
        <f t="shared" si="323"/>
        <v>447.31049999999999</v>
      </c>
    </row>
    <row r="5135" spans="1:14" x14ac:dyDescent="0.3">
      <c r="A5135" s="10" t="s">
        <v>5923</v>
      </c>
      <c r="B5135" s="11">
        <v>42704</v>
      </c>
      <c r="C5135" s="12" t="s">
        <v>2367</v>
      </c>
      <c r="D5135" s="12" t="s">
        <v>29</v>
      </c>
      <c r="E5135" s="12" t="s">
        <v>3</v>
      </c>
      <c r="F5135" s="12" t="s">
        <v>10</v>
      </c>
      <c r="G5135" s="12">
        <v>23.66</v>
      </c>
      <c r="H5135" s="12">
        <v>21</v>
      </c>
      <c r="I5135" s="12">
        <v>4.7320000000000002</v>
      </c>
      <c r="J5135" s="13">
        <v>0.25</v>
      </c>
      <c r="K5135" s="12" t="str">
        <f t="shared" si="320"/>
        <v>November</v>
      </c>
      <c r="L5135" s="24">
        <f t="shared" si="321"/>
        <v>0.2</v>
      </c>
      <c r="M5135" s="12">
        <f t="shared" si="322"/>
        <v>1.1266666666666667</v>
      </c>
      <c r="N5135" s="19">
        <f t="shared" si="323"/>
        <v>17.745000000000001</v>
      </c>
    </row>
    <row r="5136" spans="1:14" x14ac:dyDescent="0.3">
      <c r="A5136" s="10" t="s">
        <v>5924</v>
      </c>
      <c r="B5136" s="11">
        <v>42944</v>
      </c>
      <c r="C5136" s="12" t="s">
        <v>4435</v>
      </c>
      <c r="D5136" s="12" t="s">
        <v>2</v>
      </c>
      <c r="E5136" s="12" t="s">
        <v>3</v>
      </c>
      <c r="F5136" s="12" t="s">
        <v>10</v>
      </c>
      <c r="G5136" s="12">
        <v>18.899999999999999</v>
      </c>
      <c r="H5136" s="12">
        <v>11</v>
      </c>
      <c r="I5136" s="12">
        <v>3.78</v>
      </c>
      <c r="J5136" s="13">
        <v>0.08</v>
      </c>
      <c r="K5136" s="12" t="str">
        <f t="shared" si="320"/>
        <v>July</v>
      </c>
      <c r="L5136" s="24">
        <f t="shared" si="321"/>
        <v>0.2</v>
      </c>
      <c r="M5136" s="12">
        <f t="shared" si="322"/>
        <v>1.718181818181818</v>
      </c>
      <c r="N5136" s="19">
        <f t="shared" si="323"/>
        <v>17.387999999999998</v>
      </c>
    </row>
    <row r="5137" spans="1:14" x14ac:dyDescent="0.3">
      <c r="A5137" s="10" t="s">
        <v>5925</v>
      </c>
      <c r="B5137" s="11">
        <v>42909</v>
      </c>
      <c r="C5137" s="12" t="s">
        <v>249</v>
      </c>
      <c r="D5137" s="12" t="s">
        <v>8</v>
      </c>
      <c r="E5137" s="12" t="s">
        <v>3</v>
      </c>
      <c r="F5137" s="12" t="s">
        <v>10</v>
      </c>
      <c r="G5137" s="12">
        <v>93.68</v>
      </c>
      <c r="H5137" s="12">
        <v>30</v>
      </c>
      <c r="I5137" s="12">
        <v>18.736000000000001</v>
      </c>
      <c r="J5137" s="13">
        <v>0.1</v>
      </c>
      <c r="K5137" s="12" t="str">
        <f t="shared" si="320"/>
        <v>June</v>
      </c>
      <c r="L5137" s="24">
        <f t="shared" si="321"/>
        <v>0.19999999999999998</v>
      </c>
      <c r="M5137" s="12">
        <f t="shared" si="322"/>
        <v>3.1226666666666669</v>
      </c>
      <c r="N5137" s="19">
        <f t="shared" si="323"/>
        <v>84.312000000000012</v>
      </c>
    </row>
    <row r="5138" spans="1:14" x14ac:dyDescent="0.3">
      <c r="A5138" s="10" t="s">
        <v>5926</v>
      </c>
      <c r="B5138" s="11">
        <v>42199</v>
      </c>
      <c r="C5138" s="12" t="s">
        <v>1907</v>
      </c>
      <c r="D5138" s="12" t="s">
        <v>45</v>
      </c>
      <c r="E5138" s="12" t="s">
        <v>3</v>
      </c>
      <c r="F5138" s="12" t="s">
        <v>18</v>
      </c>
      <c r="G5138" s="12">
        <v>13.494</v>
      </c>
      <c r="H5138" s="12">
        <v>17</v>
      </c>
      <c r="I5138" s="12">
        <v>2.6987999999999999</v>
      </c>
      <c r="J5138" s="13">
        <v>0.06</v>
      </c>
      <c r="K5138" s="12" t="str">
        <f t="shared" si="320"/>
        <v>July</v>
      </c>
      <c r="L5138" s="24">
        <f t="shared" si="321"/>
        <v>0.19999999999999998</v>
      </c>
      <c r="M5138" s="12">
        <f t="shared" si="322"/>
        <v>0.79376470588235293</v>
      </c>
      <c r="N5138" s="19">
        <f t="shared" si="323"/>
        <v>12.68436</v>
      </c>
    </row>
    <row r="5139" spans="1:14" x14ac:dyDescent="0.3">
      <c r="A5139" s="10" t="s">
        <v>5927</v>
      </c>
      <c r="B5139" s="11">
        <v>43434</v>
      </c>
      <c r="C5139" s="12" t="s">
        <v>566</v>
      </c>
      <c r="D5139" s="12" t="s">
        <v>29</v>
      </c>
      <c r="E5139" s="12" t="s">
        <v>9</v>
      </c>
      <c r="F5139" s="12" t="s">
        <v>18</v>
      </c>
      <c r="G5139" s="12">
        <v>95.975999999999999</v>
      </c>
      <c r="H5139" s="12">
        <v>14</v>
      </c>
      <c r="I5139" s="12">
        <v>19.1952</v>
      </c>
      <c r="J5139" s="13">
        <v>0.02</v>
      </c>
      <c r="K5139" s="12" t="str">
        <f t="shared" si="320"/>
        <v>November</v>
      </c>
      <c r="L5139" s="24">
        <f t="shared" si="321"/>
        <v>0.2</v>
      </c>
      <c r="M5139" s="12">
        <f t="shared" si="322"/>
        <v>6.855428571428571</v>
      </c>
      <c r="N5139" s="19">
        <f t="shared" si="323"/>
        <v>94.056479999999993</v>
      </c>
    </row>
    <row r="5140" spans="1:14" x14ac:dyDescent="0.3">
      <c r="A5140" s="10" t="s">
        <v>5928</v>
      </c>
      <c r="B5140" s="11">
        <v>42775</v>
      </c>
      <c r="C5140" s="12" t="s">
        <v>3272</v>
      </c>
      <c r="D5140" s="12" t="s">
        <v>45</v>
      </c>
      <c r="E5140" s="12" t="s">
        <v>30</v>
      </c>
      <c r="F5140" s="12" t="s">
        <v>4</v>
      </c>
      <c r="G5140" s="12">
        <v>84.272000000000006</v>
      </c>
      <c r="H5140" s="12">
        <v>10</v>
      </c>
      <c r="I5140" s="12">
        <v>16.854399999999998</v>
      </c>
      <c r="J5140" s="13">
        <v>0.05</v>
      </c>
      <c r="K5140" s="12" t="str">
        <f t="shared" si="320"/>
        <v>February</v>
      </c>
      <c r="L5140" s="24">
        <f t="shared" si="321"/>
        <v>0.19999999999999996</v>
      </c>
      <c r="M5140" s="12">
        <f t="shared" si="322"/>
        <v>8.4272000000000009</v>
      </c>
      <c r="N5140" s="19">
        <f t="shared" si="323"/>
        <v>80.058400000000006</v>
      </c>
    </row>
    <row r="5141" spans="1:14" x14ac:dyDescent="0.3">
      <c r="A5141" s="10" t="s">
        <v>5929</v>
      </c>
      <c r="B5141" s="11">
        <v>42170</v>
      </c>
      <c r="C5141" s="12" t="s">
        <v>2212</v>
      </c>
      <c r="D5141" s="12" t="s">
        <v>8</v>
      </c>
      <c r="E5141" s="12" t="s">
        <v>3</v>
      </c>
      <c r="F5141" s="12" t="s">
        <v>10</v>
      </c>
      <c r="G5141" s="12">
        <v>36.543999999999997</v>
      </c>
      <c r="H5141" s="12">
        <v>12</v>
      </c>
      <c r="I5141" s="12">
        <v>7.3087999999999997</v>
      </c>
      <c r="J5141" s="13">
        <v>0.02</v>
      </c>
      <c r="K5141" s="12" t="str">
        <f t="shared" si="320"/>
        <v>June</v>
      </c>
      <c r="L5141" s="24">
        <f t="shared" si="321"/>
        <v>0.2</v>
      </c>
      <c r="M5141" s="12">
        <f t="shared" si="322"/>
        <v>3.0453333333333332</v>
      </c>
      <c r="N5141" s="19">
        <f t="shared" si="323"/>
        <v>35.813119999999998</v>
      </c>
    </row>
    <row r="5142" spans="1:14" x14ac:dyDescent="0.3">
      <c r="A5142" s="10" t="s">
        <v>5930</v>
      </c>
      <c r="B5142" s="11">
        <v>42866</v>
      </c>
      <c r="C5142" s="12" t="s">
        <v>1669</v>
      </c>
      <c r="D5142" s="12" t="s">
        <v>8</v>
      </c>
      <c r="E5142" s="12" t="s">
        <v>3</v>
      </c>
      <c r="F5142" s="12" t="s">
        <v>18</v>
      </c>
      <c r="G5142" s="12">
        <v>479.72</v>
      </c>
      <c r="H5142" s="12">
        <v>17</v>
      </c>
      <c r="I5142" s="12">
        <v>95.944000000000003</v>
      </c>
      <c r="J5142" s="13">
        <v>7.0000000000000007E-2</v>
      </c>
      <c r="K5142" s="12" t="str">
        <f t="shared" si="320"/>
        <v>May</v>
      </c>
      <c r="L5142" s="24">
        <f t="shared" si="321"/>
        <v>0.19999999999999998</v>
      </c>
      <c r="M5142" s="12">
        <f t="shared" si="322"/>
        <v>28.218823529411765</v>
      </c>
      <c r="N5142" s="19">
        <f t="shared" si="323"/>
        <v>446.13960000000003</v>
      </c>
    </row>
    <row r="5143" spans="1:14" x14ac:dyDescent="0.3">
      <c r="A5143" s="10" t="s">
        <v>5931</v>
      </c>
      <c r="B5143" s="11">
        <v>43277</v>
      </c>
      <c r="C5143" s="12" t="s">
        <v>2973</v>
      </c>
      <c r="D5143" s="12" t="s">
        <v>8</v>
      </c>
      <c r="E5143" s="12" t="s">
        <v>9</v>
      </c>
      <c r="F5143" s="12" t="s">
        <v>10</v>
      </c>
      <c r="G5143" s="12">
        <v>102.36799999999999</v>
      </c>
      <c r="H5143" s="12">
        <v>26</v>
      </c>
      <c r="I5143" s="12">
        <v>20.473600000000001</v>
      </c>
      <c r="J5143" s="13">
        <v>0.21</v>
      </c>
      <c r="K5143" s="12" t="str">
        <f t="shared" si="320"/>
        <v>June</v>
      </c>
      <c r="L5143" s="24">
        <f t="shared" si="321"/>
        <v>0.2</v>
      </c>
      <c r="M5143" s="12">
        <f t="shared" si="322"/>
        <v>3.9372307692307689</v>
      </c>
      <c r="N5143" s="19">
        <f t="shared" si="323"/>
        <v>80.870720000000006</v>
      </c>
    </row>
    <row r="5144" spans="1:14" x14ac:dyDescent="0.3">
      <c r="A5144" s="10" t="s">
        <v>5932</v>
      </c>
      <c r="B5144" s="11">
        <v>42576</v>
      </c>
      <c r="C5144" s="12" t="s">
        <v>4175</v>
      </c>
      <c r="D5144" s="12" t="s">
        <v>29</v>
      </c>
      <c r="E5144" s="12" t="s">
        <v>3</v>
      </c>
      <c r="F5144" s="12" t="s">
        <v>18</v>
      </c>
      <c r="G5144" s="12">
        <v>623.96</v>
      </c>
      <c r="H5144" s="12">
        <v>23</v>
      </c>
      <c r="I5144" s="12">
        <v>124.792</v>
      </c>
      <c r="J5144" s="13">
        <v>0.24</v>
      </c>
      <c r="K5144" s="12" t="str">
        <f t="shared" si="320"/>
        <v>July</v>
      </c>
      <c r="L5144" s="24">
        <f t="shared" si="321"/>
        <v>0.19999999999999998</v>
      </c>
      <c r="M5144" s="12">
        <f t="shared" si="322"/>
        <v>27.128695652173914</v>
      </c>
      <c r="N5144" s="19">
        <f t="shared" si="323"/>
        <v>474.20960000000002</v>
      </c>
    </row>
    <row r="5145" spans="1:14" x14ac:dyDescent="0.3">
      <c r="A5145" s="10" t="s">
        <v>5933</v>
      </c>
      <c r="B5145" s="11">
        <v>42270</v>
      </c>
      <c r="C5145" s="12" t="s">
        <v>5221</v>
      </c>
      <c r="D5145" s="12" t="s">
        <v>45</v>
      </c>
      <c r="E5145" s="12" t="s">
        <v>9</v>
      </c>
      <c r="F5145" s="12" t="s">
        <v>10</v>
      </c>
      <c r="G5145" s="12">
        <v>11.12</v>
      </c>
      <c r="H5145" s="12">
        <v>10</v>
      </c>
      <c r="I5145" s="12">
        <v>2.2240000000000002</v>
      </c>
      <c r="J5145" s="13">
        <v>0.2</v>
      </c>
      <c r="K5145" s="12" t="str">
        <f t="shared" si="320"/>
        <v>September</v>
      </c>
      <c r="L5145" s="24">
        <f t="shared" si="321"/>
        <v>0.20000000000000004</v>
      </c>
      <c r="M5145" s="12">
        <f t="shared" si="322"/>
        <v>1.1119999999999999</v>
      </c>
      <c r="N5145" s="19">
        <f t="shared" si="323"/>
        <v>8.895999999999999</v>
      </c>
    </row>
    <row r="5146" spans="1:14" x14ac:dyDescent="0.3">
      <c r="A5146" s="10" t="s">
        <v>5934</v>
      </c>
      <c r="B5146" s="11">
        <v>43008</v>
      </c>
      <c r="C5146" s="12" t="s">
        <v>1660</v>
      </c>
      <c r="D5146" s="12" t="s">
        <v>8</v>
      </c>
      <c r="E5146" s="12" t="s">
        <v>3</v>
      </c>
      <c r="F5146" s="12" t="s">
        <v>4</v>
      </c>
      <c r="G5146" s="12">
        <v>523.91999999999996</v>
      </c>
      <c r="H5146" s="12">
        <v>11</v>
      </c>
      <c r="I5146" s="12">
        <v>104.78400000000001</v>
      </c>
      <c r="J5146" s="13">
        <v>0.18</v>
      </c>
      <c r="K5146" s="12" t="str">
        <f t="shared" si="320"/>
        <v>September</v>
      </c>
      <c r="L5146" s="24">
        <f t="shared" si="321"/>
        <v>0.20000000000000004</v>
      </c>
      <c r="M5146" s="12">
        <f t="shared" si="322"/>
        <v>47.629090909090905</v>
      </c>
      <c r="N5146" s="19">
        <f t="shared" si="323"/>
        <v>429.61439999999999</v>
      </c>
    </row>
    <row r="5147" spans="1:14" x14ac:dyDescent="0.3">
      <c r="A5147" s="10" t="s">
        <v>5935</v>
      </c>
      <c r="B5147" s="11">
        <v>42624</v>
      </c>
      <c r="C5147" s="12" t="s">
        <v>975</v>
      </c>
      <c r="D5147" s="12" t="s">
        <v>45</v>
      </c>
      <c r="E5147" s="12" t="s">
        <v>30</v>
      </c>
      <c r="F5147" s="12" t="s">
        <v>10</v>
      </c>
      <c r="G5147" s="12">
        <v>2.48</v>
      </c>
      <c r="H5147" s="12">
        <v>13</v>
      </c>
      <c r="I5147" s="12">
        <v>0.496</v>
      </c>
      <c r="J5147" s="13">
        <v>0.18</v>
      </c>
      <c r="K5147" s="12" t="str">
        <f t="shared" si="320"/>
        <v>September</v>
      </c>
      <c r="L5147" s="24">
        <f t="shared" si="321"/>
        <v>0.2</v>
      </c>
      <c r="M5147" s="12">
        <f t="shared" si="322"/>
        <v>0.19076923076923077</v>
      </c>
      <c r="N5147" s="19">
        <f t="shared" si="323"/>
        <v>2.0335999999999999</v>
      </c>
    </row>
    <row r="5148" spans="1:14" x14ac:dyDescent="0.3">
      <c r="A5148" s="10" t="s">
        <v>5936</v>
      </c>
      <c r="B5148" s="11">
        <v>42485</v>
      </c>
      <c r="C5148" s="12" t="s">
        <v>832</v>
      </c>
      <c r="D5148" s="12" t="s">
        <v>8</v>
      </c>
      <c r="E5148" s="12" t="s">
        <v>3</v>
      </c>
      <c r="F5148" s="12" t="s">
        <v>10</v>
      </c>
      <c r="G5148" s="12">
        <v>221.024</v>
      </c>
      <c r="H5148" s="12">
        <v>15</v>
      </c>
      <c r="I5148" s="12">
        <v>44.204799999999999</v>
      </c>
      <c r="J5148" s="13">
        <v>0.08</v>
      </c>
      <c r="K5148" s="12" t="str">
        <f t="shared" si="320"/>
        <v>April</v>
      </c>
      <c r="L5148" s="24">
        <f t="shared" si="321"/>
        <v>0.19999999999999998</v>
      </c>
      <c r="M5148" s="12">
        <f t="shared" si="322"/>
        <v>14.734933333333334</v>
      </c>
      <c r="N5148" s="19">
        <f t="shared" si="323"/>
        <v>203.34208000000001</v>
      </c>
    </row>
    <row r="5149" spans="1:14" x14ac:dyDescent="0.3">
      <c r="A5149" s="10" t="s">
        <v>5937</v>
      </c>
      <c r="B5149" s="11">
        <v>43423</v>
      </c>
      <c r="C5149" s="12" t="s">
        <v>1572</v>
      </c>
      <c r="D5149" s="12" t="s">
        <v>45</v>
      </c>
      <c r="E5149" s="12" t="s">
        <v>30</v>
      </c>
      <c r="F5149" s="12" t="s">
        <v>10</v>
      </c>
      <c r="G5149" s="12">
        <v>58.408000000000001</v>
      </c>
      <c r="H5149" s="12">
        <v>3</v>
      </c>
      <c r="I5149" s="12">
        <v>11.6816</v>
      </c>
      <c r="J5149" s="13">
        <v>0.22</v>
      </c>
      <c r="K5149" s="12" t="str">
        <f t="shared" si="320"/>
        <v>November</v>
      </c>
      <c r="L5149" s="24">
        <f t="shared" si="321"/>
        <v>0.19999999999999998</v>
      </c>
      <c r="M5149" s="12">
        <f t="shared" si="322"/>
        <v>19.469333333333335</v>
      </c>
      <c r="N5149" s="19">
        <f t="shared" si="323"/>
        <v>45.558239999999998</v>
      </c>
    </row>
    <row r="5150" spans="1:14" x14ac:dyDescent="0.3">
      <c r="A5150" s="10" t="s">
        <v>5938</v>
      </c>
      <c r="B5150" s="11">
        <v>42694</v>
      </c>
      <c r="C5150" s="12" t="s">
        <v>470</v>
      </c>
      <c r="D5150" s="12" t="s">
        <v>8</v>
      </c>
      <c r="E5150" s="12" t="s">
        <v>9</v>
      </c>
      <c r="F5150" s="12" t="s">
        <v>18</v>
      </c>
      <c r="G5150" s="12">
        <v>479.988</v>
      </c>
      <c r="H5150" s="12">
        <v>14</v>
      </c>
      <c r="I5150" s="12">
        <v>95.997600000000006</v>
      </c>
      <c r="J5150" s="13">
        <v>0.05</v>
      </c>
      <c r="K5150" s="12" t="str">
        <f t="shared" si="320"/>
        <v>November</v>
      </c>
      <c r="L5150" s="24">
        <f t="shared" si="321"/>
        <v>0.2</v>
      </c>
      <c r="M5150" s="12">
        <f t="shared" si="322"/>
        <v>34.284857142857142</v>
      </c>
      <c r="N5150" s="19">
        <f t="shared" si="323"/>
        <v>455.98860000000002</v>
      </c>
    </row>
    <row r="5151" spans="1:14" x14ac:dyDescent="0.3">
      <c r="A5151" s="10" t="s">
        <v>5939</v>
      </c>
      <c r="B5151" s="11">
        <v>42410</v>
      </c>
      <c r="C5151" s="12" t="s">
        <v>112</v>
      </c>
      <c r="D5151" s="12" t="s">
        <v>45</v>
      </c>
      <c r="E5151" s="12" t="s">
        <v>3</v>
      </c>
      <c r="F5151" s="12" t="s">
        <v>10</v>
      </c>
      <c r="G5151" s="12">
        <v>11.808</v>
      </c>
      <c r="H5151" s="12">
        <v>25</v>
      </c>
      <c r="I5151" s="12">
        <v>2.3616000000000001</v>
      </c>
      <c r="J5151" s="13">
        <v>0.12</v>
      </c>
      <c r="K5151" s="12" t="str">
        <f t="shared" si="320"/>
        <v>February</v>
      </c>
      <c r="L5151" s="24">
        <f t="shared" si="321"/>
        <v>0.2</v>
      </c>
      <c r="M5151" s="12">
        <f t="shared" si="322"/>
        <v>0.47232000000000002</v>
      </c>
      <c r="N5151" s="19">
        <f t="shared" si="323"/>
        <v>10.39104</v>
      </c>
    </row>
    <row r="5152" spans="1:14" x14ac:dyDescent="0.3">
      <c r="A5152" s="10" t="s">
        <v>5940</v>
      </c>
      <c r="B5152" s="11">
        <v>42485</v>
      </c>
      <c r="C5152" s="12" t="s">
        <v>1200</v>
      </c>
      <c r="D5152" s="12" t="s">
        <v>45</v>
      </c>
      <c r="E5152" s="12" t="s">
        <v>9</v>
      </c>
      <c r="F5152" s="12" t="s">
        <v>10</v>
      </c>
      <c r="G5152" s="12">
        <v>21.34</v>
      </c>
      <c r="H5152" s="12">
        <v>8</v>
      </c>
      <c r="I5152" s="12">
        <v>4.2679999999999998</v>
      </c>
      <c r="J5152" s="13">
        <v>0.17</v>
      </c>
      <c r="K5152" s="12" t="str">
        <f t="shared" si="320"/>
        <v>April</v>
      </c>
      <c r="L5152" s="24">
        <f t="shared" si="321"/>
        <v>0.19999999999999998</v>
      </c>
      <c r="M5152" s="12">
        <f t="shared" si="322"/>
        <v>2.6675</v>
      </c>
      <c r="N5152" s="19">
        <f t="shared" si="323"/>
        <v>17.712199999999999</v>
      </c>
    </row>
    <row r="5153" spans="1:14" x14ac:dyDescent="0.3">
      <c r="A5153" s="10" t="s">
        <v>5941</v>
      </c>
      <c r="B5153" s="11">
        <v>42930</v>
      </c>
      <c r="C5153" s="12" t="s">
        <v>5942</v>
      </c>
      <c r="D5153" s="12" t="s">
        <v>2</v>
      </c>
      <c r="E5153" s="12" t="s">
        <v>3</v>
      </c>
      <c r="F5153" s="12" t="s">
        <v>10</v>
      </c>
      <c r="G5153" s="12">
        <v>36.4</v>
      </c>
      <c r="H5153" s="12">
        <v>27</v>
      </c>
      <c r="I5153" s="12">
        <v>7.28</v>
      </c>
      <c r="J5153" s="13">
        <v>0.17</v>
      </c>
      <c r="K5153" s="12" t="str">
        <f t="shared" si="320"/>
        <v>July</v>
      </c>
      <c r="L5153" s="24">
        <f t="shared" si="321"/>
        <v>0.2</v>
      </c>
      <c r="M5153" s="12">
        <f t="shared" si="322"/>
        <v>1.3481481481481481</v>
      </c>
      <c r="N5153" s="19">
        <f t="shared" si="323"/>
        <v>30.211999999999996</v>
      </c>
    </row>
    <row r="5154" spans="1:14" x14ac:dyDescent="0.3">
      <c r="A5154" s="10" t="s">
        <v>5943</v>
      </c>
      <c r="B5154" s="11">
        <v>42640</v>
      </c>
      <c r="C5154" s="12" t="s">
        <v>2594</v>
      </c>
      <c r="D5154" s="12" t="s">
        <v>45</v>
      </c>
      <c r="E5154" s="12" t="s">
        <v>30</v>
      </c>
      <c r="F5154" s="12" t="s">
        <v>10</v>
      </c>
      <c r="G5154" s="12">
        <v>15.51</v>
      </c>
      <c r="H5154" s="12">
        <v>29</v>
      </c>
      <c r="I5154" s="12">
        <v>3.1019999999999999</v>
      </c>
      <c r="J5154" s="13">
        <v>0.06</v>
      </c>
      <c r="K5154" s="12" t="str">
        <f t="shared" si="320"/>
        <v>September</v>
      </c>
      <c r="L5154" s="24">
        <f t="shared" si="321"/>
        <v>0.19999999999999998</v>
      </c>
      <c r="M5154" s="12">
        <f t="shared" si="322"/>
        <v>0.53482758620689652</v>
      </c>
      <c r="N5154" s="19">
        <f t="shared" si="323"/>
        <v>14.5794</v>
      </c>
    </row>
    <row r="5155" spans="1:14" x14ac:dyDescent="0.3">
      <c r="A5155" s="10" t="s">
        <v>5944</v>
      </c>
      <c r="B5155" s="11">
        <v>43384</v>
      </c>
      <c r="C5155" s="12" t="s">
        <v>1325</v>
      </c>
      <c r="D5155" s="12" t="s">
        <v>2</v>
      </c>
      <c r="E5155" s="12" t="s">
        <v>30</v>
      </c>
      <c r="F5155" s="12" t="s">
        <v>10</v>
      </c>
      <c r="G5155" s="12">
        <v>7.8</v>
      </c>
      <c r="H5155" s="12">
        <v>16</v>
      </c>
      <c r="I5155" s="12">
        <v>1.56</v>
      </c>
      <c r="J5155" s="13">
        <v>0.12</v>
      </c>
      <c r="K5155" s="12" t="str">
        <f t="shared" si="320"/>
        <v>October</v>
      </c>
      <c r="L5155" s="24">
        <f t="shared" si="321"/>
        <v>0.2</v>
      </c>
      <c r="M5155" s="12">
        <f t="shared" si="322"/>
        <v>0.48749999999999999</v>
      </c>
      <c r="N5155" s="19">
        <f t="shared" si="323"/>
        <v>6.8639999999999999</v>
      </c>
    </row>
    <row r="5156" spans="1:14" x14ac:dyDescent="0.3">
      <c r="A5156" s="10" t="s">
        <v>5945</v>
      </c>
      <c r="B5156" s="11">
        <v>42932</v>
      </c>
      <c r="C5156" s="12" t="s">
        <v>214</v>
      </c>
      <c r="D5156" s="12" t="s">
        <v>45</v>
      </c>
      <c r="E5156" s="12" t="s">
        <v>9</v>
      </c>
      <c r="F5156" s="12" t="s">
        <v>10</v>
      </c>
      <c r="G5156" s="12">
        <v>10.199999999999999</v>
      </c>
      <c r="H5156" s="12">
        <v>1</v>
      </c>
      <c r="I5156" s="12">
        <v>2.04</v>
      </c>
      <c r="J5156" s="13">
        <v>0.13</v>
      </c>
      <c r="K5156" s="12" t="str">
        <f t="shared" si="320"/>
        <v>July</v>
      </c>
      <c r="L5156" s="24">
        <f t="shared" si="321"/>
        <v>0.2</v>
      </c>
      <c r="M5156" s="12">
        <f t="shared" si="322"/>
        <v>10.199999999999999</v>
      </c>
      <c r="N5156" s="19">
        <f t="shared" si="323"/>
        <v>8.8739999999999988</v>
      </c>
    </row>
    <row r="5157" spans="1:14" x14ac:dyDescent="0.3">
      <c r="A5157" s="10" t="s">
        <v>5946</v>
      </c>
      <c r="B5157" s="11">
        <v>42659</v>
      </c>
      <c r="C5157" s="12" t="s">
        <v>605</v>
      </c>
      <c r="D5157" s="12" t="s">
        <v>45</v>
      </c>
      <c r="E5157" s="12" t="s">
        <v>9</v>
      </c>
      <c r="F5157" s="12" t="s">
        <v>18</v>
      </c>
      <c r="G5157" s="12">
        <v>824.97</v>
      </c>
      <c r="H5157" s="12">
        <v>11</v>
      </c>
      <c r="I5157" s="12">
        <v>164.994</v>
      </c>
      <c r="J5157" s="13">
        <v>0.08</v>
      </c>
      <c r="K5157" s="12" t="str">
        <f t="shared" si="320"/>
        <v>October</v>
      </c>
      <c r="L5157" s="24">
        <f t="shared" si="321"/>
        <v>0.19999999999999998</v>
      </c>
      <c r="M5157" s="12">
        <f t="shared" si="322"/>
        <v>74.99727272727273</v>
      </c>
      <c r="N5157" s="19">
        <f t="shared" si="323"/>
        <v>758.97239999999999</v>
      </c>
    </row>
    <row r="5158" spans="1:14" x14ac:dyDescent="0.3">
      <c r="A5158" s="10" t="s">
        <v>5947</v>
      </c>
      <c r="B5158" s="11">
        <v>43009</v>
      </c>
      <c r="C5158" s="12" t="s">
        <v>3711</v>
      </c>
      <c r="D5158" s="12" t="s">
        <v>29</v>
      </c>
      <c r="E5158" s="12" t="s">
        <v>3</v>
      </c>
      <c r="F5158" s="12" t="s">
        <v>4</v>
      </c>
      <c r="G5158" s="12">
        <v>24.85</v>
      </c>
      <c r="H5158" s="12">
        <v>13</v>
      </c>
      <c r="I5158" s="12">
        <v>4.97</v>
      </c>
      <c r="J5158" s="13">
        <v>0.24</v>
      </c>
      <c r="K5158" s="12" t="str">
        <f t="shared" si="320"/>
        <v>October</v>
      </c>
      <c r="L5158" s="24">
        <f t="shared" si="321"/>
        <v>0.19999999999999998</v>
      </c>
      <c r="M5158" s="12">
        <f t="shared" si="322"/>
        <v>1.9115384615384616</v>
      </c>
      <c r="N5158" s="19">
        <f t="shared" si="323"/>
        <v>18.886000000000003</v>
      </c>
    </row>
    <row r="5159" spans="1:14" x14ac:dyDescent="0.3">
      <c r="A5159" s="10" t="s">
        <v>5948</v>
      </c>
      <c r="B5159" s="11">
        <v>43362</v>
      </c>
      <c r="C5159" s="12" t="s">
        <v>1875</v>
      </c>
      <c r="D5159" s="12" t="s">
        <v>8</v>
      </c>
      <c r="E5159" s="12" t="s">
        <v>3</v>
      </c>
      <c r="F5159" s="12" t="s">
        <v>10</v>
      </c>
      <c r="G5159" s="12">
        <v>12.624000000000001</v>
      </c>
      <c r="H5159" s="12">
        <v>21</v>
      </c>
      <c r="I5159" s="12">
        <v>2.5247999999999999</v>
      </c>
      <c r="J5159" s="13">
        <v>0.22</v>
      </c>
      <c r="K5159" s="12" t="str">
        <f t="shared" si="320"/>
        <v>September</v>
      </c>
      <c r="L5159" s="24">
        <f t="shared" si="321"/>
        <v>0.19999999999999998</v>
      </c>
      <c r="M5159" s="12">
        <f t="shared" si="322"/>
        <v>0.6011428571428572</v>
      </c>
      <c r="N5159" s="19">
        <f t="shared" si="323"/>
        <v>9.8467200000000012</v>
      </c>
    </row>
    <row r="5160" spans="1:14" x14ac:dyDescent="0.3">
      <c r="A5160" s="10" t="s">
        <v>5949</v>
      </c>
      <c r="B5160" s="11">
        <v>43358</v>
      </c>
      <c r="C5160" s="12" t="s">
        <v>821</v>
      </c>
      <c r="D5160" s="12" t="s">
        <v>8</v>
      </c>
      <c r="E5160" s="12" t="s">
        <v>3</v>
      </c>
      <c r="F5160" s="12" t="s">
        <v>10</v>
      </c>
      <c r="G5160" s="12">
        <v>31.744</v>
      </c>
      <c r="H5160" s="12">
        <v>5</v>
      </c>
      <c r="I5160" s="12">
        <v>6.3487999999999998</v>
      </c>
      <c r="J5160" s="13">
        <v>0.04</v>
      </c>
      <c r="K5160" s="12" t="str">
        <f t="shared" si="320"/>
        <v>September</v>
      </c>
      <c r="L5160" s="24">
        <f t="shared" si="321"/>
        <v>0.19999999999999998</v>
      </c>
      <c r="M5160" s="12">
        <f t="shared" si="322"/>
        <v>6.3487999999999998</v>
      </c>
      <c r="N5160" s="19">
        <f t="shared" si="323"/>
        <v>30.474239999999998</v>
      </c>
    </row>
    <row r="5161" spans="1:14" x14ac:dyDescent="0.3">
      <c r="A5161" s="10" t="s">
        <v>5950</v>
      </c>
      <c r="B5161" s="11">
        <v>42549</v>
      </c>
      <c r="C5161" s="12" t="s">
        <v>1486</v>
      </c>
      <c r="D5161" s="12" t="s">
        <v>8</v>
      </c>
      <c r="E5161" s="12" t="s">
        <v>9</v>
      </c>
      <c r="F5161" s="12" t="s">
        <v>10</v>
      </c>
      <c r="G5161" s="12">
        <v>5.9039999999999999</v>
      </c>
      <c r="H5161" s="12">
        <v>6</v>
      </c>
      <c r="I5161" s="12">
        <v>1.1808000000000001</v>
      </c>
      <c r="J5161" s="13">
        <v>0.2</v>
      </c>
      <c r="K5161" s="12" t="str">
        <f t="shared" si="320"/>
        <v>June</v>
      </c>
      <c r="L5161" s="24">
        <f t="shared" si="321"/>
        <v>0.2</v>
      </c>
      <c r="M5161" s="12">
        <f t="shared" si="322"/>
        <v>0.98399999999999999</v>
      </c>
      <c r="N5161" s="19">
        <f t="shared" si="323"/>
        <v>4.7232000000000003</v>
      </c>
    </row>
    <row r="5162" spans="1:14" x14ac:dyDescent="0.3">
      <c r="A5162" s="10" t="s">
        <v>5951</v>
      </c>
      <c r="B5162" s="11">
        <v>43064</v>
      </c>
      <c r="C5162" s="12" t="s">
        <v>759</v>
      </c>
      <c r="D5162" s="12" t="s">
        <v>29</v>
      </c>
      <c r="E5162" s="12" t="s">
        <v>3</v>
      </c>
      <c r="F5162" s="12" t="s">
        <v>18</v>
      </c>
      <c r="G5162" s="12">
        <v>59.98</v>
      </c>
      <c r="H5162" s="12">
        <v>7</v>
      </c>
      <c r="I5162" s="12">
        <v>11.996</v>
      </c>
      <c r="J5162" s="13">
        <v>0.14000000000000001</v>
      </c>
      <c r="K5162" s="12" t="str">
        <f t="shared" si="320"/>
        <v>November</v>
      </c>
      <c r="L5162" s="24">
        <f t="shared" si="321"/>
        <v>0.2</v>
      </c>
      <c r="M5162" s="12">
        <f t="shared" si="322"/>
        <v>8.5685714285714276</v>
      </c>
      <c r="N5162" s="19">
        <f t="shared" si="323"/>
        <v>51.582799999999999</v>
      </c>
    </row>
    <row r="5163" spans="1:14" x14ac:dyDescent="0.3">
      <c r="A5163" s="10" t="s">
        <v>5952</v>
      </c>
      <c r="B5163" s="11">
        <v>43429</v>
      </c>
      <c r="C5163" s="12" t="s">
        <v>374</v>
      </c>
      <c r="D5163" s="12" t="s">
        <v>45</v>
      </c>
      <c r="E5163" s="12" t="s">
        <v>3</v>
      </c>
      <c r="F5163" s="12" t="s">
        <v>10</v>
      </c>
      <c r="G5163" s="12">
        <v>48.87</v>
      </c>
      <c r="H5163" s="12">
        <v>22</v>
      </c>
      <c r="I5163" s="12">
        <v>9.7739999999999991</v>
      </c>
      <c r="J5163" s="13">
        <v>0.1</v>
      </c>
      <c r="K5163" s="12" t="str">
        <f t="shared" si="320"/>
        <v>November</v>
      </c>
      <c r="L5163" s="24">
        <f t="shared" si="321"/>
        <v>0.19999999999999998</v>
      </c>
      <c r="M5163" s="12">
        <f t="shared" si="322"/>
        <v>2.2213636363636362</v>
      </c>
      <c r="N5163" s="19">
        <f t="shared" si="323"/>
        <v>43.982999999999997</v>
      </c>
    </row>
    <row r="5164" spans="1:14" x14ac:dyDescent="0.3">
      <c r="A5164" s="10" t="s">
        <v>5953</v>
      </c>
      <c r="B5164" s="11">
        <v>43114</v>
      </c>
      <c r="C5164" s="12" t="s">
        <v>12</v>
      </c>
      <c r="D5164" s="12" t="s">
        <v>2</v>
      </c>
      <c r="E5164" s="12" t="s">
        <v>3</v>
      </c>
      <c r="F5164" s="12" t="s">
        <v>10</v>
      </c>
      <c r="G5164" s="12">
        <v>154.9</v>
      </c>
      <c r="H5164" s="12">
        <v>24</v>
      </c>
      <c r="I5164" s="12">
        <v>30.98</v>
      </c>
      <c r="J5164" s="13">
        <v>0.04</v>
      </c>
      <c r="K5164" s="12" t="str">
        <f t="shared" si="320"/>
        <v>January</v>
      </c>
      <c r="L5164" s="24">
        <f t="shared" si="321"/>
        <v>0.19999999999999998</v>
      </c>
      <c r="M5164" s="12">
        <f t="shared" si="322"/>
        <v>6.4541666666666666</v>
      </c>
      <c r="N5164" s="19">
        <f t="shared" si="323"/>
        <v>148.70400000000001</v>
      </c>
    </row>
    <row r="5165" spans="1:14" x14ac:dyDescent="0.3">
      <c r="A5165" s="10" t="s">
        <v>5954</v>
      </c>
      <c r="B5165" s="11">
        <v>42196</v>
      </c>
      <c r="C5165" s="12" t="s">
        <v>566</v>
      </c>
      <c r="D5165" s="12" t="s">
        <v>29</v>
      </c>
      <c r="E5165" s="12" t="s">
        <v>9</v>
      </c>
      <c r="F5165" s="12" t="s">
        <v>10</v>
      </c>
      <c r="G5165" s="12">
        <v>5.92</v>
      </c>
      <c r="H5165" s="12">
        <v>26</v>
      </c>
      <c r="I5165" s="12">
        <v>1.1839999999999999</v>
      </c>
      <c r="J5165" s="13">
        <v>0.14000000000000001</v>
      </c>
      <c r="K5165" s="12" t="str">
        <f t="shared" si="320"/>
        <v>July</v>
      </c>
      <c r="L5165" s="24">
        <f t="shared" si="321"/>
        <v>0.19999999999999998</v>
      </c>
      <c r="M5165" s="12">
        <f t="shared" si="322"/>
        <v>0.22769230769230769</v>
      </c>
      <c r="N5165" s="19">
        <f t="shared" si="323"/>
        <v>5.0911999999999997</v>
      </c>
    </row>
    <row r="5166" spans="1:14" x14ac:dyDescent="0.3">
      <c r="A5166" s="10" t="s">
        <v>5955</v>
      </c>
      <c r="B5166" s="11">
        <v>42744</v>
      </c>
      <c r="C5166" s="12" t="s">
        <v>1317</v>
      </c>
      <c r="D5166" s="12" t="s">
        <v>8</v>
      </c>
      <c r="E5166" s="12" t="s">
        <v>3</v>
      </c>
      <c r="F5166" s="12" t="s">
        <v>10</v>
      </c>
      <c r="G5166" s="12">
        <v>24.1</v>
      </c>
      <c r="H5166" s="12">
        <v>3</v>
      </c>
      <c r="I5166" s="12">
        <v>4.82</v>
      </c>
      <c r="J5166" s="13">
        <v>7.0000000000000007E-2</v>
      </c>
      <c r="K5166" s="12" t="str">
        <f t="shared" si="320"/>
        <v>January</v>
      </c>
      <c r="L5166" s="24">
        <f t="shared" si="321"/>
        <v>0.2</v>
      </c>
      <c r="M5166" s="12">
        <f t="shared" si="322"/>
        <v>8.0333333333333332</v>
      </c>
      <c r="N5166" s="19">
        <f t="shared" si="323"/>
        <v>22.413</v>
      </c>
    </row>
    <row r="5167" spans="1:14" x14ac:dyDescent="0.3">
      <c r="A5167" s="10" t="s">
        <v>5956</v>
      </c>
      <c r="B5167" s="11">
        <v>43415</v>
      </c>
      <c r="C5167" s="12" t="s">
        <v>628</v>
      </c>
      <c r="D5167" s="12" t="s">
        <v>29</v>
      </c>
      <c r="E5167" s="12" t="s">
        <v>9</v>
      </c>
      <c r="F5167" s="12" t="s">
        <v>10</v>
      </c>
      <c r="G5167" s="12">
        <v>1158.1199999999999</v>
      </c>
      <c r="H5167" s="12">
        <v>14</v>
      </c>
      <c r="I5167" s="12">
        <v>231.624</v>
      </c>
      <c r="J5167" s="13">
        <v>0.1</v>
      </c>
      <c r="K5167" s="12" t="str">
        <f t="shared" si="320"/>
        <v>November</v>
      </c>
      <c r="L5167" s="24">
        <f t="shared" si="321"/>
        <v>0.2</v>
      </c>
      <c r="M5167" s="12">
        <f t="shared" si="322"/>
        <v>82.722857142857137</v>
      </c>
      <c r="N5167" s="19">
        <f t="shared" si="323"/>
        <v>1042.308</v>
      </c>
    </row>
    <row r="5168" spans="1:14" x14ac:dyDescent="0.3">
      <c r="A5168" s="10" t="s">
        <v>5957</v>
      </c>
      <c r="B5168" s="11">
        <v>43416</v>
      </c>
      <c r="C5168" s="12" t="s">
        <v>2821</v>
      </c>
      <c r="D5168" s="12" t="s">
        <v>45</v>
      </c>
      <c r="E5168" s="12" t="s">
        <v>3</v>
      </c>
      <c r="F5168" s="12" t="s">
        <v>10</v>
      </c>
      <c r="G5168" s="12">
        <v>1.3919999999999999</v>
      </c>
      <c r="H5168" s="12">
        <v>21</v>
      </c>
      <c r="I5168" s="12">
        <v>0.27839999999999998</v>
      </c>
      <c r="J5168" s="13">
        <v>0.1</v>
      </c>
      <c r="K5168" s="12" t="str">
        <f t="shared" si="320"/>
        <v>November</v>
      </c>
      <c r="L5168" s="24">
        <f t="shared" si="321"/>
        <v>0.2</v>
      </c>
      <c r="M5168" s="12">
        <f t="shared" si="322"/>
        <v>6.6285714285714281E-2</v>
      </c>
      <c r="N5168" s="19">
        <f t="shared" si="323"/>
        <v>1.2527999999999999</v>
      </c>
    </row>
    <row r="5169" spans="1:14" x14ac:dyDescent="0.3">
      <c r="A5169" s="10" t="s">
        <v>5958</v>
      </c>
      <c r="B5169" s="11">
        <v>42593</v>
      </c>
      <c r="C5169" s="12" t="s">
        <v>2781</v>
      </c>
      <c r="D5169" s="12" t="s">
        <v>2</v>
      </c>
      <c r="E5169" s="12" t="s">
        <v>3</v>
      </c>
      <c r="F5169" s="12" t="s">
        <v>10</v>
      </c>
      <c r="G5169" s="12">
        <v>44.43</v>
      </c>
      <c r="H5169" s="12">
        <v>10</v>
      </c>
      <c r="I5169" s="12">
        <v>8.8859999999999992</v>
      </c>
      <c r="J5169" s="13">
        <v>0.12</v>
      </c>
      <c r="K5169" s="12" t="str">
        <f t="shared" si="320"/>
        <v>August</v>
      </c>
      <c r="L5169" s="24">
        <f t="shared" si="321"/>
        <v>0.19999999999999998</v>
      </c>
      <c r="M5169" s="12">
        <f t="shared" si="322"/>
        <v>4.4429999999999996</v>
      </c>
      <c r="N5169" s="19">
        <f t="shared" si="323"/>
        <v>39.098399999999998</v>
      </c>
    </row>
    <row r="5170" spans="1:14" x14ac:dyDescent="0.3">
      <c r="A5170" s="10" t="s">
        <v>5959</v>
      </c>
      <c r="B5170" s="11">
        <v>42693</v>
      </c>
      <c r="C5170" s="12" t="s">
        <v>3261</v>
      </c>
      <c r="D5170" s="12" t="s">
        <v>8</v>
      </c>
      <c r="E5170" s="12" t="s">
        <v>9</v>
      </c>
      <c r="F5170" s="12" t="s">
        <v>10</v>
      </c>
      <c r="G5170" s="12">
        <v>31.08</v>
      </c>
      <c r="H5170" s="12">
        <v>4</v>
      </c>
      <c r="I5170" s="12">
        <v>6.2160000000000002</v>
      </c>
      <c r="J5170" s="13">
        <v>0.06</v>
      </c>
      <c r="K5170" s="12" t="str">
        <f t="shared" si="320"/>
        <v>November</v>
      </c>
      <c r="L5170" s="24">
        <f t="shared" si="321"/>
        <v>0.2</v>
      </c>
      <c r="M5170" s="12">
        <f t="shared" si="322"/>
        <v>7.77</v>
      </c>
      <c r="N5170" s="19">
        <f t="shared" si="323"/>
        <v>29.215199999999999</v>
      </c>
    </row>
    <row r="5171" spans="1:14" x14ac:dyDescent="0.3">
      <c r="A5171" s="10" t="s">
        <v>5960</v>
      </c>
      <c r="B5171" s="11">
        <v>43457</v>
      </c>
      <c r="C5171" s="12" t="s">
        <v>265</v>
      </c>
      <c r="D5171" s="12" t="s">
        <v>29</v>
      </c>
      <c r="E5171" s="12" t="s">
        <v>9</v>
      </c>
      <c r="F5171" s="12" t="s">
        <v>10</v>
      </c>
      <c r="G5171" s="12">
        <v>13.84</v>
      </c>
      <c r="H5171" s="12">
        <v>28</v>
      </c>
      <c r="I5171" s="12">
        <v>2.7679999999999998</v>
      </c>
      <c r="J5171" s="13">
        <v>0.03</v>
      </c>
      <c r="K5171" s="12" t="str">
        <f t="shared" si="320"/>
        <v>December</v>
      </c>
      <c r="L5171" s="24">
        <f t="shared" si="321"/>
        <v>0.19999999999999998</v>
      </c>
      <c r="M5171" s="12">
        <f t="shared" si="322"/>
        <v>0.49428571428571427</v>
      </c>
      <c r="N5171" s="19">
        <f t="shared" si="323"/>
        <v>13.424799999999999</v>
      </c>
    </row>
    <row r="5172" spans="1:14" x14ac:dyDescent="0.3">
      <c r="A5172" s="10" t="s">
        <v>5961</v>
      </c>
      <c r="B5172" s="11">
        <v>42994</v>
      </c>
      <c r="C5172" s="12" t="s">
        <v>2923</v>
      </c>
      <c r="D5172" s="12" t="s">
        <v>8</v>
      </c>
      <c r="E5172" s="12" t="s">
        <v>30</v>
      </c>
      <c r="F5172" s="12" t="s">
        <v>10</v>
      </c>
      <c r="G5172" s="12">
        <v>12.96</v>
      </c>
      <c r="H5172" s="12">
        <v>9</v>
      </c>
      <c r="I5172" s="12">
        <v>2.5920000000000001</v>
      </c>
      <c r="J5172" s="13">
        <v>0.03</v>
      </c>
      <c r="K5172" s="12" t="str">
        <f t="shared" si="320"/>
        <v>September</v>
      </c>
      <c r="L5172" s="24">
        <f t="shared" si="321"/>
        <v>0.19999999999999998</v>
      </c>
      <c r="M5172" s="12">
        <f t="shared" si="322"/>
        <v>1.4400000000000002</v>
      </c>
      <c r="N5172" s="19">
        <f t="shared" si="323"/>
        <v>12.571200000000001</v>
      </c>
    </row>
    <row r="5173" spans="1:14" x14ac:dyDescent="0.3">
      <c r="A5173" s="10" t="s">
        <v>5962</v>
      </c>
      <c r="B5173" s="11">
        <v>43246</v>
      </c>
      <c r="C5173" s="12" t="s">
        <v>594</v>
      </c>
      <c r="D5173" s="12" t="s">
        <v>8</v>
      </c>
      <c r="E5173" s="12" t="s">
        <v>9</v>
      </c>
      <c r="F5173" s="12" t="s">
        <v>10</v>
      </c>
      <c r="G5173" s="12">
        <v>208.44</v>
      </c>
      <c r="H5173" s="12">
        <v>22</v>
      </c>
      <c r="I5173" s="12">
        <v>41.688000000000002</v>
      </c>
      <c r="J5173" s="13">
        <v>0.16</v>
      </c>
      <c r="K5173" s="12" t="str">
        <f t="shared" si="320"/>
        <v>May</v>
      </c>
      <c r="L5173" s="24">
        <f t="shared" si="321"/>
        <v>0.2</v>
      </c>
      <c r="M5173" s="12">
        <f t="shared" si="322"/>
        <v>9.4745454545454546</v>
      </c>
      <c r="N5173" s="19">
        <f t="shared" si="323"/>
        <v>175.08959999999999</v>
      </c>
    </row>
    <row r="5174" spans="1:14" x14ac:dyDescent="0.3">
      <c r="A5174" s="10" t="s">
        <v>5963</v>
      </c>
      <c r="B5174" s="11">
        <v>42459</v>
      </c>
      <c r="C5174" s="12" t="s">
        <v>3486</v>
      </c>
      <c r="D5174" s="12" t="s">
        <v>45</v>
      </c>
      <c r="E5174" s="12" t="s">
        <v>30</v>
      </c>
      <c r="F5174" s="12" t="s">
        <v>4</v>
      </c>
      <c r="G5174" s="12">
        <v>366.74400000000003</v>
      </c>
      <c r="H5174" s="12">
        <v>2</v>
      </c>
      <c r="I5174" s="12">
        <v>73.348799999999997</v>
      </c>
      <c r="J5174" s="13">
        <v>0</v>
      </c>
      <c r="K5174" s="12" t="str">
        <f t="shared" si="320"/>
        <v>March</v>
      </c>
      <c r="L5174" s="24">
        <f t="shared" si="321"/>
        <v>0.19999999999999998</v>
      </c>
      <c r="M5174" s="12">
        <f t="shared" si="322"/>
        <v>183.37200000000001</v>
      </c>
      <c r="N5174" s="19">
        <f t="shared" si="323"/>
        <v>366.74400000000003</v>
      </c>
    </row>
    <row r="5175" spans="1:14" x14ac:dyDescent="0.3">
      <c r="A5175" s="10" t="s">
        <v>5964</v>
      </c>
      <c r="B5175" s="11">
        <v>42235</v>
      </c>
      <c r="C5175" s="12" t="s">
        <v>3943</v>
      </c>
      <c r="D5175" s="12" t="s">
        <v>29</v>
      </c>
      <c r="E5175" s="12" t="s">
        <v>9</v>
      </c>
      <c r="F5175" s="12" t="s">
        <v>4</v>
      </c>
      <c r="G5175" s="12">
        <v>289.24</v>
      </c>
      <c r="H5175" s="12">
        <v>1</v>
      </c>
      <c r="I5175" s="12">
        <v>57.847999999999999</v>
      </c>
      <c r="J5175" s="13">
        <v>0.05</v>
      </c>
      <c r="K5175" s="12" t="str">
        <f t="shared" si="320"/>
        <v>August</v>
      </c>
      <c r="L5175" s="24">
        <f t="shared" si="321"/>
        <v>0.19999999999999998</v>
      </c>
      <c r="M5175" s="12">
        <f t="shared" si="322"/>
        <v>289.24</v>
      </c>
      <c r="N5175" s="19">
        <f t="shared" si="323"/>
        <v>274.77800000000002</v>
      </c>
    </row>
    <row r="5176" spans="1:14" x14ac:dyDescent="0.3">
      <c r="A5176" s="10" t="s">
        <v>5965</v>
      </c>
      <c r="B5176" s="11">
        <v>42361</v>
      </c>
      <c r="C5176" s="12" t="s">
        <v>2426</v>
      </c>
      <c r="D5176" s="12" t="s">
        <v>8</v>
      </c>
      <c r="E5176" s="12" t="s">
        <v>9</v>
      </c>
      <c r="F5176" s="12" t="s">
        <v>10</v>
      </c>
      <c r="G5176" s="12">
        <v>5.1840000000000002</v>
      </c>
      <c r="H5176" s="12">
        <v>10</v>
      </c>
      <c r="I5176" s="12">
        <v>1.0367999999999999</v>
      </c>
      <c r="J5176" s="13">
        <v>0.23</v>
      </c>
      <c r="K5176" s="12" t="str">
        <f t="shared" si="320"/>
        <v>December</v>
      </c>
      <c r="L5176" s="24">
        <f t="shared" si="321"/>
        <v>0.19999999999999998</v>
      </c>
      <c r="M5176" s="12">
        <f t="shared" si="322"/>
        <v>0.51839999999999997</v>
      </c>
      <c r="N5176" s="19">
        <f t="shared" si="323"/>
        <v>3.9916800000000001</v>
      </c>
    </row>
    <row r="5177" spans="1:14" x14ac:dyDescent="0.3">
      <c r="A5177" s="10" t="s">
        <v>5966</v>
      </c>
      <c r="B5177" s="11">
        <v>42380</v>
      </c>
      <c r="C5177" s="12" t="s">
        <v>797</v>
      </c>
      <c r="D5177" s="12" t="s">
        <v>8</v>
      </c>
      <c r="E5177" s="12" t="s">
        <v>3</v>
      </c>
      <c r="F5177" s="12" t="s">
        <v>4</v>
      </c>
      <c r="G5177" s="12">
        <v>205.16399999999999</v>
      </c>
      <c r="H5177" s="12">
        <v>11</v>
      </c>
      <c r="I5177" s="12">
        <v>41.032800000000002</v>
      </c>
      <c r="J5177" s="13">
        <v>0.02</v>
      </c>
      <c r="K5177" s="12" t="str">
        <f t="shared" si="320"/>
        <v>January</v>
      </c>
      <c r="L5177" s="24">
        <f t="shared" si="321"/>
        <v>0.2</v>
      </c>
      <c r="M5177" s="12">
        <f t="shared" si="322"/>
        <v>18.651272727272726</v>
      </c>
      <c r="N5177" s="19">
        <f t="shared" si="323"/>
        <v>201.06071999999998</v>
      </c>
    </row>
    <row r="5178" spans="1:14" x14ac:dyDescent="0.3">
      <c r="A5178" s="10" t="s">
        <v>5967</v>
      </c>
      <c r="B5178" s="11">
        <v>42353</v>
      </c>
      <c r="C5178" s="12" t="s">
        <v>460</v>
      </c>
      <c r="D5178" s="12" t="s">
        <v>45</v>
      </c>
      <c r="E5178" s="12" t="s">
        <v>9</v>
      </c>
      <c r="F5178" s="12" t="s">
        <v>4</v>
      </c>
      <c r="G5178" s="12">
        <v>8.5440000000000005</v>
      </c>
      <c r="H5178" s="12">
        <v>17</v>
      </c>
      <c r="I5178" s="12">
        <v>1.7088000000000001</v>
      </c>
      <c r="J5178" s="13">
        <v>0.03</v>
      </c>
      <c r="K5178" s="12" t="str">
        <f t="shared" si="320"/>
        <v>December</v>
      </c>
      <c r="L5178" s="24">
        <f t="shared" si="321"/>
        <v>0.2</v>
      </c>
      <c r="M5178" s="12">
        <f t="shared" si="322"/>
        <v>0.50258823529411767</v>
      </c>
      <c r="N5178" s="19">
        <f t="shared" si="323"/>
        <v>8.2876799999999999</v>
      </c>
    </row>
    <row r="5179" spans="1:14" x14ac:dyDescent="0.3">
      <c r="A5179" s="10" t="s">
        <v>5968</v>
      </c>
      <c r="B5179" s="11">
        <v>42603</v>
      </c>
      <c r="C5179" s="12" t="s">
        <v>1954</v>
      </c>
      <c r="D5179" s="12" t="s">
        <v>8</v>
      </c>
      <c r="E5179" s="12" t="s">
        <v>9</v>
      </c>
      <c r="F5179" s="12" t="s">
        <v>10</v>
      </c>
      <c r="G5179" s="12">
        <v>12.827999999999999</v>
      </c>
      <c r="H5179" s="12">
        <v>22</v>
      </c>
      <c r="I5179" s="12">
        <v>2.5655999999999999</v>
      </c>
      <c r="J5179" s="13">
        <v>0.14000000000000001</v>
      </c>
      <c r="K5179" s="12" t="str">
        <f t="shared" si="320"/>
        <v>August</v>
      </c>
      <c r="L5179" s="24">
        <f t="shared" si="321"/>
        <v>0.2</v>
      </c>
      <c r="M5179" s="12">
        <f t="shared" si="322"/>
        <v>0.5830909090909091</v>
      </c>
      <c r="N5179" s="19">
        <f t="shared" si="323"/>
        <v>11.032079999999999</v>
      </c>
    </row>
    <row r="5180" spans="1:14" x14ac:dyDescent="0.3">
      <c r="A5180" s="10" t="s">
        <v>5969</v>
      </c>
      <c r="B5180" s="11">
        <v>42147</v>
      </c>
      <c r="C5180" s="12" t="s">
        <v>782</v>
      </c>
      <c r="D5180" s="12" t="s">
        <v>29</v>
      </c>
      <c r="E5180" s="12" t="s">
        <v>3</v>
      </c>
      <c r="F5180" s="12" t="s">
        <v>10</v>
      </c>
      <c r="G5180" s="12">
        <v>17.96</v>
      </c>
      <c r="H5180" s="12">
        <v>26</v>
      </c>
      <c r="I5180" s="12">
        <v>3.5920000000000001</v>
      </c>
      <c r="J5180" s="13">
        <v>0.2</v>
      </c>
      <c r="K5180" s="12" t="str">
        <f t="shared" si="320"/>
        <v>May</v>
      </c>
      <c r="L5180" s="24">
        <f t="shared" si="321"/>
        <v>0.19999999999999998</v>
      </c>
      <c r="M5180" s="12">
        <f t="shared" si="322"/>
        <v>0.6907692307692308</v>
      </c>
      <c r="N5180" s="19">
        <f t="shared" si="323"/>
        <v>14.368</v>
      </c>
    </row>
    <row r="5181" spans="1:14" x14ac:dyDescent="0.3">
      <c r="A5181" s="10" t="s">
        <v>5970</v>
      </c>
      <c r="B5181" s="11">
        <v>43355</v>
      </c>
      <c r="C5181" s="12" t="s">
        <v>3149</v>
      </c>
      <c r="D5181" s="12" t="s">
        <v>2</v>
      </c>
      <c r="E5181" s="12" t="s">
        <v>30</v>
      </c>
      <c r="F5181" s="12" t="s">
        <v>4</v>
      </c>
      <c r="G5181" s="12">
        <v>148.25700000000001</v>
      </c>
      <c r="H5181" s="12">
        <v>24</v>
      </c>
      <c r="I5181" s="12">
        <v>29.651399999999999</v>
      </c>
      <c r="J5181" s="13">
        <v>0.24</v>
      </c>
      <c r="K5181" s="12" t="str">
        <f t="shared" si="320"/>
        <v>September</v>
      </c>
      <c r="L5181" s="24">
        <f t="shared" si="321"/>
        <v>0.19999999999999998</v>
      </c>
      <c r="M5181" s="12">
        <f t="shared" si="322"/>
        <v>6.1773750000000005</v>
      </c>
      <c r="N5181" s="19">
        <f t="shared" si="323"/>
        <v>112.67532</v>
      </c>
    </row>
    <row r="5182" spans="1:14" x14ac:dyDescent="0.3">
      <c r="A5182" s="10" t="s">
        <v>5971</v>
      </c>
      <c r="B5182" s="11">
        <v>42311</v>
      </c>
      <c r="C5182" s="12" t="s">
        <v>2262</v>
      </c>
      <c r="D5182" s="12" t="s">
        <v>45</v>
      </c>
      <c r="E5182" s="12" t="s">
        <v>9</v>
      </c>
      <c r="F5182" s="12" t="s">
        <v>10</v>
      </c>
      <c r="G5182" s="12">
        <v>146.76</v>
      </c>
      <c r="H5182" s="12">
        <v>25</v>
      </c>
      <c r="I5182" s="12">
        <v>29.352</v>
      </c>
      <c r="J5182" s="13">
        <v>0</v>
      </c>
      <c r="K5182" s="12" t="str">
        <f t="shared" si="320"/>
        <v>November</v>
      </c>
      <c r="L5182" s="24">
        <f t="shared" si="321"/>
        <v>0.2</v>
      </c>
      <c r="M5182" s="12">
        <f t="shared" si="322"/>
        <v>5.8704000000000001</v>
      </c>
      <c r="N5182" s="19">
        <f t="shared" si="323"/>
        <v>146.76</v>
      </c>
    </row>
    <row r="5183" spans="1:14" x14ac:dyDescent="0.3">
      <c r="A5183" s="10" t="s">
        <v>5972</v>
      </c>
      <c r="B5183" s="11">
        <v>42909</v>
      </c>
      <c r="C5183" s="12" t="s">
        <v>1208</v>
      </c>
      <c r="D5183" s="12" t="s">
        <v>45</v>
      </c>
      <c r="E5183" s="12" t="s">
        <v>3</v>
      </c>
      <c r="F5183" s="12" t="s">
        <v>10</v>
      </c>
      <c r="G5183" s="12">
        <v>25.83</v>
      </c>
      <c r="H5183" s="12">
        <v>25</v>
      </c>
      <c r="I5183" s="12">
        <v>5.1660000000000004</v>
      </c>
      <c r="J5183" s="13">
        <v>7.0000000000000007E-2</v>
      </c>
      <c r="K5183" s="12" t="str">
        <f t="shared" si="320"/>
        <v>June</v>
      </c>
      <c r="L5183" s="24">
        <f t="shared" si="321"/>
        <v>0.20000000000000004</v>
      </c>
      <c r="M5183" s="12">
        <f t="shared" si="322"/>
        <v>1.0331999999999999</v>
      </c>
      <c r="N5183" s="19">
        <f t="shared" si="323"/>
        <v>24.021899999999999</v>
      </c>
    </row>
    <row r="5184" spans="1:14" x14ac:dyDescent="0.3">
      <c r="A5184" s="10" t="s">
        <v>5973</v>
      </c>
      <c r="B5184" s="11">
        <v>42239</v>
      </c>
      <c r="C5184" s="12" t="s">
        <v>997</v>
      </c>
      <c r="D5184" s="12" t="s">
        <v>2</v>
      </c>
      <c r="E5184" s="12" t="s">
        <v>3</v>
      </c>
      <c r="F5184" s="12" t="s">
        <v>10</v>
      </c>
      <c r="G5184" s="12">
        <v>15.552</v>
      </c>
      <c r="H5184" s="12">
        <v>13</v>
      </c>
      <c r="I5184" s="12">
        <v>3.1103999999999998</v>
      </c>
      <c r="J5184" s="13">
        <v>0.24</v>
      </c>
      <c r="K5184" s="12" t="str">
        <f t="shared" si="320"/>
        <v>August</v>
      </c>
      <c r="L5184" s="24">
        <f t="shared" si="321"/>
        <v>0.19999999999999998</v>
      </c>
      <c r="M5184" s="12">
        <f t="shared" si="322"/>
        <v>1.1963076923076923</v>
      </c>
      <c r="N5184" s="19">
        <f t="shared" si="323"/>
        <v>11.819520000000001</v>
      </c>
    </row>
    <row r="5185" spans="1:14" x14ac:dyDescent="0.3">
      <c r="A5185" s="10" t="s">
        <v>5974</v>
      </c>
      <c r="B5185" s="11">
        <v>43253</v>
      </c>
      <c r="C5185" s="12" t="s">
        <v>933</v>
      </c>
      <c r="D5185" s="12" t="s">
        <v>45</v>
      </c>
      <c r="E5185" s="12" t="s">
        <v>9</v>
      </c>
      <c r="F5185" s="12" t="s">
        <v>18</v>
      </c>
      <c r="G5185" s="12">
        <v>227.46</v>
      </c>
      <c r="H5185" s="12">
        <v>13</v>
      </c>
      <c r="I5185" s="12">
        <v>45.491999999999997</v>
      </c>
      <c r="J5185" s="13">
        <v>0</v>
      </c>
      <c r="K5185" s="12" t="str">
        <f t="shared" si="320"/>
        <v>June</v>
      </c>
      <c r="L5185" s="24">
        <f t="shared" si="321"/>
        <v>0.19999999999999998</v>
      </c>
      <c r="M5185" s="12">
        <f t="shared" si="322"/>
        <v>17.496923076923078</v>
      </c>
      <c r="N5185" s="19">
        <f t="shared" si="323"/>
        <v>227.46</v>
      </c>
    </row>
    <row r="5186" spans="1:14" x14ac:dyDescent="0.3">
      <c r="A5186" s="10" t="s">
        <v>5975</v>
      </c>
      <c r="B5186" s="11">
        <v>43129</v>
      </c>
      <c r="C5186" s="12" t="s">
        <v>1368</v>
      </c>
      <c r="D5186" s="12" t="s">
        <v>2</v>
      </c>
      <c r="E5186" s="12" t="s">
        <v>3</v>
      </c>
      <c r="F5186" s="12" t="s">
        <v>10</v>
      </c>
      <c r="G5186" s="12">
        <v>5.22</v>
      </c>
      <c r="H5186" s="12">
        <v>23</v>
      </c>
      <c r="I5186" s="12">
        <v>1.044</v>
      </c>
      <c r="J5186" s="13">
        <v>0</v>
      </c>
      <c r="K5186" s="12" t="str">
        <f t="shared" ref="K5186:K5249" si="324">TEXT(B5186,"mmmm")</f>
        <v>January</v>
      </c>
      <c r="L5186" s="24">
        <f t="shared" ref="L5186:L5249" si="325">I5186/G5186</f>
        <v>0.2</v>
      </c>
      <c r="M5186" s="12">
        <f t="shared" ref="M5186:M5249" si="326">G5186/H5186</f>
        <v>0.22695652173913042</v>
      </c>
      <c r="N5186" s="19">
        <f t="shared" ref="N5186:N5249" si="327">G5186-(G5186*J5186)</f>
        <v>5.22</v>
      </c>
    </row>
    <row r="5187" spans="1:14" x14ac:dyDescent="0.3">
      <c r="A5187" s="10" t="s">
        <v>5976</v>
      </c>
      <c r="B5187" s="11">
        <v>43089</v>
      </c>
      <c r="C5187" s="12" t="s">
        <v>1761</v>
      </c>
      <c r="D5187" s="12" t="s">
        <v>45</v>
      </c>
      <c r="E5187" s="12" t="s">
        <v>3</v>
      </c>
      <c r="F5187" s="12" t="s">
        <v>10</v>
      </c>
      <c r="G5187" s="12">
        <v>33.9</v>
      </c>
      <c r="H5187" s="12">
        <v>7</v>
      </c>
      <c r="I5187" s="12">
        <v>6.78</v>
      </c>
      <c r="J5187" s="13">
        <v>0.25</v>
      </c>
      <c r="K5187" s="12" t="str">
        <f t="shared" si="324"/>
        <v>December</v>
      </c>
      <c r="L5187" s="24">
        <f t="shared" si="325"/>
        <v>0.2</v>
      </c>
      <c r="M5187" s="12">
        <f t="shared" si="326"/>
        <v>4.8428571428571425</v>
      </c>
      <c r="N5187" s="19">
        <f t="shared" si="327"/>
        <v>25.424999999999997</v>
      </c>
    </row>
    <row r="5188" spans="1:14" x14ac:dyDescent="0.3">
      <c r="A5188" s="10" t="s">
        <v>5977</v>
      </c>
      <c r="B5188" s="11">
        <v>43050</v>
      </c>
      <c r="C5188" s="12" t="s">
        <v>2064</v>
      </c>
      <c r="D5188" s="12" t="s">
        <v>8</v>
      </c>
      <c r="E5188" s="12" t="s">
        <v>9</v>
      </c>
      <c r="F5188" s="12" t="s">
        <v>10</v>
      </c>
      <c r="G5188" s="12">
        <v>28.14</v>
      </c>
      <c r="H5188" s="12">
        <v>6</v>
      </c>
      <c r="I5188" s="12">
        <v>5.6280000000000001</v>
      </c>
      <c r="J5188" s="13">
        <v>0.15</v>
      </c>
      <c r="K5188" s="12" t="str">
        <f t="shared" si="324"/>
        <v>November</v>
      </c>
      <c r="L5188" s="24">
        <f t="shared" si="325"/>
        <v>0.2</v>
      </c>
      <c r="M5188" s="12">
        <f t="shared" si="326"/>
        <v>4.6900000000000004</v>
      </c>
      <c r="N5188" s="19">
        <f t="shared" si="327"/>
        <v>23.919</v>
      </c>
    </row>
    <row r="5189" spans="1:14" x14ac:dyDescent="0.3">
      <c r="A5189" s="10" t="s">
        <v>5978</v>
      </c>
      <c r="B5189" s="11">
        <v>43354</v>
      </c>
      <c r="C5189" s="12" t="s">
        <v>2325</v>
      </c>
      <c r="D5189" s="12" t="s">
        <v>29</v>
      </c>
      <c r="E5189" s="12" t="s">
        <v>9</v>
      </c>
      <c r="F5189" s="12" t="s">
        <v>4</v>
      </c>
      <c r="G5189" s="12">
        <v>523.39200000000005</v>
      </c>
      <c r="H5189" s="12">
        <v>2</v>
      </c>
      <c r="I5189" s="12">
        <v>104.6784</v>
      </c>
      <c r="J5189" s="13">
        <v>0.25</v>
      </c>
      <c r="K5189" s="12" t="str">
        <f t="shared" si="324"/>
        <v>September</v>
      </c>
      <c r="L5189" s="24">
        <f t="shared" si="325"/>
        <v>0.19999999999999998</v>
      </c>
      <c r="M5189" s="12">
        <f t="shared" si="326"/>
        <v>261.69600000000003</v>
      </c>
      <c r="N5189" s="19">
        <f t="shared" si="327"/>
        <v>392.54400000000004</v>
      </c>
    </row>
    <row r="5190" spans="1:14" x14ac:dyDescent="0.3">
      <c r="A5190" s="10" t="s">
        <v>5979</v>
      </c>
      <c r="B5190" s="11">
        <v>42040</v>
      </c>
      <c r="C5190" s="12" t="s">
        <v>4834</v>
      </c>
      <c r="D5190" s="12" t="s">
        <v>2</v>
      </c>
      <c r="E5190" s="12" t="s">
        <v>3</v>
      </c>
      <c r="F5190" s="12" t="s">
        <v>18</v>
      </c>
      <c r="G5190" s="12">
        <v>479.98399999999998</v>
      </c>
      <c r="H5190" s="12">
        <v>24</v>
      </c>
      <c r="I5190" s="12">
        <v>95.996799999999993</v>
      </c>
      <c r="J5190" s="13">
        <v>0.13</v>
      </c>
      <c r="K5190" s="12" t="str">
        <f t="shared" si="324"/>
        <v>February</v>
      </c>
      <c r="L5190" s="24">
        <f t="shared" si="325"/>
        <v>0.19999999999999998</v>
      </c>
      <c r="M5190" s="12">
        <f t="shared" si="326"/>
        <v>19.999333333333333</v>
      </c>
      <c r="N5190" s="19">
        <f t="shared" si="327"/>
        <v>417.58607999999998</v>
      </c>
    </row>
    <row r="5191" spans="1:14" x14ac:dyDescent="0.3">
      <c r="A5191" s="10" t="s">
        <v>5980</v>
      </c>
      <c r="B5191" s="11">
        <v>43365</v>
      </c>
      <c r="C5191" s="12" t="s">
        <v>1046</v>
      </c>
      <c r="D5191" s="12" t="s">
        <v>29</v>
      </c>
      <c r="E5191" s="12" t="s">
        <v>3</v>
      </c>
      <c r="F5191" s="12" t="s">
        <v>10</v>
      </c>
      <c r="G5191" s="12">
        <v>12.96</v>
      </c>
      <c r="H5191" s="12">
        <v>9</v>
      </c>
      <c r="I5191" s="12">
        <v>2.5920000000000001</v>
      </c>
      <c r="J5191" s="13">
        <v>0.2</v>
      </c>
      <c r="K5191" s="12" t="str">
        <f t="shared" si="324"/>
        <v>September</v>
      </c>
      <c r="L5191" s="24">
        <f t="shared" si="325"/>
        <v>0.19999999999999998</v>
      </c>
      <c r="M5191" s="12">
        <f t="shared" si="326"/>
        <v>1.4400000000000002</v>
      </c>
      <c r="N5191" s="19">
        <f t="shared" si="327"/>
        <v>10.368</v>
      </c>
    </row>
    <row r="5192" spans="1:14" x14ac:dyDescent="0.3">
      <c r="A5192" s="10" t="s">
        <v>5981</v>
      </c>
      <c r="B5192" s="11">
        <v>43451</v>
      </c>
      <c r="C5192" s="12" t="s">
        <v>885</v>
      </c>
      <c r="D5192" s="12" t="s">
        <v>8</v>
      </c>
      <c r="E5192" s="12" t="s">
        <v>3</v>
      </c>
      <c r="F5192" s="12" t="s">
        <v>10</v>
      </c>
      <c r="G5192" s="12">
        <v>166.72</v>
      </c>
      <c r="H5192" s="12">
        <v>19</v>
      </c>
      <c r="I5192" s="12">
        <v>33.344000000000001</v>
      </c>
      <c r="J5192" s="13">
        <v>0.11</v>
      </c>
      <c r="K5192" s="12" t="str">
        <f t="shared" si="324"/>
        <v>December</v>
      </c>
      <c r="L5192" s="24">
        <f t="shared" si="325"/>
        <v>0.2</v>
      </c>
      <c r="M5192" s="12">
        <f t="shared" si="326"/>
        <v>8.7747368421052627</v>
      </c>
      <c r="N5192" s="19">
        <f t="shared" si="327"/>
        <v>148.38079999999999</v>
      </c>
    </row>
    <row r="5193" spans="1:14" x14ac:dyDescent="0.3">
      <c r="A5193" s="10" t="s">
        <v>5982</v>
      </c>
      <c r="B5193" s="11">
        <v>43299</v>
      </c>
      <c r="C5193" s="12" t="s">
        <v>1004</v>
      </c>
      <c r="D5193" s="12" t="s">
        <v>45</v>
      </c>
      <c r="E5193" s="12" t="s">
        <v>3</v>
      </c>
      <c r="F5193" s="12" t="s">
        <v>18</v>
      </c>
      <c r="G5193" s="12">
        <v>599.97</v>
      </c>
      <c r="H5193" s="12">
        <v>12</v>
      </c>
      <c r="I5193" s="12">
        <v>119.994</v>
      </c>
      <c r="J5193" s="13">
        <v>0.05</v>
      </c>
      <c r="K5193" s="12" t="str">
        <f t="shared" si="324"/>
        <v>July</v>
      </c>
      <c r="L5193" s="24">
        <f t="shared" si="325"/>
        <v>0.19999999999999998</v>
      </c>
      <c r="M5193" s="12">
        <f t="shared" si="326"/>
        <v>49.997500000000002</v>
      </c>
      <c r="N5193" s="19">
        <f t="shared" si="327"/>
        <v>569.97149999999999</v>
      </c>
    </row>
    <row r="5194" spans="1:14" x14ac:dyDescent="0.3">
      <c r="A5194" s="10" t="s">
        <v>5983</v>
      </c>
      <c r="B5194" s="11">
        <v>42805</v>
      </c>
      <c r="C5194" s="12" t="s">
        <v>2897</v>
      </c>
      <c r="D5194" s="12" t="s">
        <v>2</v>
      </c>
      <c r="E5194" s="12" t="s">
        <v>9</v>
      </c>
      <c r="F5194" s="12" t="s">
        <v>10</v>
      </c>
      <c r="G5194" s="12">
        <v>9.2479999999999993</v>
      </c>
      <c r="H5194" s="12">
        <v>24</v>
      </c>
      <c r="I5194" s="12">
        <v>1.8495999999999999</v>
      </c>
      <c r="J5194" s="13">
        <v>0.24</v>
      </c>
      <c r="K5194" s="12" t="str">
        <f t="shared" si="324"/>
        <v>March</v>
      </c>
      <c r="L5194" s="24">
        <f t="shared" si="325"/>
        <v>0.2</v>
      </c>
      <c r="M5194" s="12">
        <f t="shared" si="326"/>
        <v>0.38533333333333331</v>
      </c>
      <c r="N5194" s="19">
        <f t="shared" si="327"/>
        <v>7.0284800000000001</v>
      </c>
    </row>
    <row r="5195" spans="1:14" x14ac:dyDescent="0.3">
      <c r="A5195" s="10" t="s">
        <v>5984</v>
      </c>
      <c r="B5195" s="11">
        <v>42220</v>
      </c>
      <c r="C5195" s="12" t="s">
        <v>462</v>
      </c>
      <c r="D5195" s="12" t="s">
        <v>45</v>
      </c>
      <c r="E5195" s="12" t="s">
        <v>30</v>
      </c>
      <c r="F5195" s="12" t="s">
        <v>4</v>
      </c>
      <c r="G5195" s="12">
        <v>99.591999999999999</v>
      </c>
      <c r="H5195" s="12">
        <v>23</v>
      </c>
      <c r="I5195" s="12">
        <v>19.918399999999998</v>
      </c>
      <c r="J5195" s="13">
        <v>0.24</v>
      </c>
      <c r="K5195" s="12" t="str">
        <f t="shared" si="324"/>
        <v>August</v>
      </c>
      <c r="L5195" s="24">
        <f t="shared" si="325"/>
        <v>0.19999999999999998</v>
      </c>
      <c r="M5195" s="12">
        <f t="shared" si="326"/>
        <v>4.3300869565217388</v>
      </c>
      <c r="N5195" s="19">
        <f t="shared" si="327"/>
        <v>75.689920000000001</v>
      </c>
    </row>
    <row r="5196" spans="1:14" x14ac:dyDescent="0.3">
      <c r="A5196" s="10" t="s">
        <v>5985</v>
      </c>
      <c r="B5196" s="11">
        <v>42961</v>
      </c>
      <c r="C5196" s="12" t="s">
        <v>1142</v>
      </c>
      <c r="D5196" s="12" t="s">
        <v>45</v>
      </c>
      <c r="E5196" s="12" t="s">
        <v>3</v>
      </c>
      <c r="F5196" s="12" t="s">
        <v>10</v>
      </c>
      <c r="G5196" s="12">
        <v>15.552</v>
      </c>
      <c r="H5196" s="12">
        <v>12</v>
      </c>
      <c r="I5196" s="12">
        <v>3.1103999999999998</v>
      </c>
      <c r="J5196" s="13">
        <v>0.08</v>
      </c>
      <c r="K5196" s="12" t="str">
        <f t="shared" si="324"/>
        <v>August</v>
      </c>
      <c r="L5196" s="24">
        <f t="shared" si="325"/>
        <v>0.19999999999999998</v>
      </c>
      <c r="M5196" s="12">
        <f t="shared" si="326"/>
        <v>1.296</v>
      </c>
      <c r="N5196" s="19">
        <f t="shared" si="327"/>
        <v>14.307839999999999</v>
      </c>
    </row>
    <row r="5197" spans="1:14" x14ac:dyDescent="0.3">
      <c r="A5197" s="10" t="s">
        <v>5986</v>
      </c>
      <c r="B5197" s="11">
        <v>42272</v>
      </c>
      <c r="C5197" s="12" t="s">
        <v>2846</v>
      </c>
      <c r="D5197" s="12" t="s">
        <v>8</v>
      </c>
      <c r="E5197" s="12" t="s">
        <v>30</v>
      </c>
      <c r="F5197" s="12" t="s">
        <v>10</v>
      </c>
      <c r="G5197" s="12">
        <v>14.576000000000001</v>
      </c>
      <c r="H5197" s="12">
        <v>25</v>
      </c>
      <c r="I5197" s="12">
        <v>2.9152</v>
      </c>
      <c r="J5197" s="13">
        <v>0.18</v>
      </c>
      <c r="K5197" s="12" t="str">
        <f t="shared" si="324"/>
        <v>September</v>
      </c>
      <c r="L5197" s="24">
        <f t="shared" si="325"/>
        <v>0.19999999999999998</v>
      </c>
      <c r="M5197" s="12">
        <f t="shared" si="326"/>
        <v>0.58304</v>
      </c>
      <c r="N5197" s="19">
        <f t="shared" si="327"/>
        <v>11.95232</v>
      </c>
    </row>
    <row r="5198" spans="1:14" x14ac:dyDescent="0.3">
      <c r="A5198" s="10" t="s">
        <v>5987</v>
      </c>
      <c r="B5198" s="11">
        <v>43051</v>
      </c>
      <c r="C5198" s="12" t="s">
        <v>2720</v>
      </c>
      <c r="D5198" s="12" t="s">
        <v>45</v>
      </c>
      <c r="E5198" s="12" t="s">
        <v>3</v>
      </c>
      <c r="F5198" s="12" t="s">
        <v>10</v>
      </c>
      <c r="G5198" s="12">
        <v>209.6</v>
      </c>
      <c r="H5198" s="12">
        <v>7</v>
      </c>
      <c r="I5198" s="12">
        <v>41.92</v>
      </c>
      <c r="J5198" s="13">
        <v>0.09</v>
      </c>
      <c r="K5198" s="12" t="str">
        <f t="shared" si="324"/>
        <v>November</v>
      </c>
      <c r="L5198" s="24">
        <f t="shared" si="325"/>
        <v>0.2</v>
      </c>
      <c r="M5198" s="12">
        <f t="shared" si="326"/>
        <v>29.942857142857143</v>
      </c>
      <c r="N5198" s="19">
        <f t="shared" si="327"/>
        <v>190.73599999999999</v>
      </c>
    </row>
    <row r="5199" spans="1:14" x14ac:dyDescent="0.3">
      <c r="A5199" s="10" t="s">
        <v>5988</v>
      </c>
      <c r="B5199" s="11">
        <v>42431</v>
      </c>
      <c r="C5199" s="12" t="s">
        <v>614</v>
      </c>
      <c r="D5199" s="12" t="s">
        <v>29</v>
      </c>
      <c r="E5199" s="12" t="s">
        <v>9</v>
      </c>
      <c r="F5199" s="12" t="s">
        <v>10</v>
      </c>
      <c r="G5199" s="12">
        <v>12.144</v>
      </c>
      <c r="H5199" s="12">
        <v>22</v>
      </c>
      <c r="I5199" s="12">
        <v>2.4287999999999998</v>
      </c>
      <c r="J5199" s="13">
        <v>0.25</v>
      </c>
      <c r="K5199" s="12" t="str">
        <f t="shared" si="324"/>
        <v>March</v>
      </c>
      <c r="L5199" s="24">
        <f t="shared" si="325"/>
        <v>0.19999999999999998</v>
      </c>
      <c r="M5199" s="12">
        <f t="shared" si="326"/>
        <v>0.55200000000000005</v>
      </c>
      <c r="N5199" s="19">
        <f t="shared" si="327"/>
        <v>9.1080000000000005</v>
      </c>
    </row>
    <row r="5200" spans="1:14" x14ac:dyDescent="0.3">
      <c r="A5200" s="10" t="s">
        <v>5989</v>
      </c>
      <c r="B5200" s="11">
        <v>43098</v>
      </c>
      <c r="C5200" s="12" t="s">
        <v>355</v>
      </c>
      <c r="D5200" s="12" t="s">
        <v>29</v>
      </c>
      <c r="E5200" s="12" t="s">
        <v>3</v>
      </c>
      <c r="F5200" s="12" t="s">
        <v>10</v>
      </c>
      <c r="G5200" s="12">
        <v>27.792000000000002</v>
      </c>
      <c r="H5200" s="12">
        <v>17</v>
      </c>
      <c r="I5200" s="12">
        <v>5.5583999999999998</v>
      </c>
      <c r="J5200" s="13">
        <v>0.02</v>
      </c>
      <c r="K5200" s="12" t="str">
        <f t="shared" si="324"/>
        <v>December</v>
      </c>
      <c r="L5200" s="24">
        <f t="shared" si="325"/>
        <v>0.19999999999999998</v>
      </c>
      <c r="M5200" s="12">
        <f t="shared" si="326"/>
        <v>1.6348235294117648</v>
      </c>
      <c r="N5200" s="19">
        <f t="shared" si="327"/>
        <v>27.236160000000002</v>
      </c>
    </row>
    <row r="5201" spans="1:14" x14ac:dyDescent="0.3">
      <c r="A5201" s="10" t="s">
        <v>5990</v>
      </c>
      <c r="B5201" s="11">
        <v>43343</v>
      </c>
      <c r="C5201" s="12" t="s">
        <v>1832</v>
      </c>
      <c r="D5201" s="12" t="s">
        <v>45</v>
      </c>
      <c r="E5201" s="12" t="s">
        <v>30</v>
      </c>
      <c r="F5201" s="12" t="s">
        <v>10</v>
      </c>
      <c r="G5201" s="12">
        <v>6.2080000000000002</v>
      </c>
      <c r="H5201" s="12">
        <v>10</v>
      </c>
      <c r="I5201" s="12">
        <v>1.2416</v>
      </c>
      <c r="J5201" s="13">
        <v>0.17</v>
      </c>
      <c r="K5201" s="12" t="str">
        <f t="shared" si="324"/>
        <v>August</v>
      </c>
      <c r="L5201" s="24">
        <f t="shared" si="325"/>
        <v>0.2</v>
      </c>
      <c r="M5201" s="12">
        <f t="shared" si="326"/>
        <v>0.62080000000000002</v>
      </c>
      <c r="N5201" s="19">
        <f t="shared" si="327"/>
        <v>5.1526399999999999</v>
      </c>
    </row>
    <row r="5202" spans="1:14" x14ac:dyDescent="0.3">
      <c r="A5202" s="10" t="s">
        <v>5991</v>
      </c>
      <c r="B5202" s="11">
        <v>43192</v>
      </c>
      <c r="C5202" s="12" t="s">
        <v>1018</v>
      </c>
      <c r="D5202" s="12" t="s">
        <v>29</v>
      </c>
      <c r="E5202" s="12" t="s">
        <v>3</v>
      </c>
      <c r="F5202" s="12" t="s">
        <v>10</v>
      </c>
      <c r="G5202" s="12">
        <v>32.67</v>
      </c>
      <c r="H5202" s="12">
        <v>14</v>
      </c>
      <c r="I5202" s="12">
        <v>6.5339999999999998</v>
      </c>
      <c r="J5202" s="13">
        <v>0.16</v>
      </c>
      <c r="K5202" s="12" t="str">
        <f t="shared" si="324"/>
        <v>April</v>
      </c>
      <c r="L5202" s="24">
        <f t="shared" si="325"/>
        <v>0.19999999999999998</v>
      </c>
      <c r="M5202" s="12">
        <f t="shared" si="326"/>
        <v>2.3335714285714286</v>
      </c>
      <c r="N5202" s="19">
        <f t="shared" si="327"/>
        <v>27.442800000000002</v>
      </c>
    </row>
    <row r="5203" spans="1:14" x14ac:dyDescent="0.3">
      <c r="A5203" s="10" t="s">
        <v>5992</v>
      </c>
      <c r="B5203" s="11">
        <v>42167</v>
      </c>
      <c r="C5203" s="12" t="s">
        <v>999</v>
      </c>
      <c r="D5203" s="12" t="s">
        <v>45</v>
      </c>
      <c r="E5203" s="12" t="s">
        <v>9</v>
      </c>
      <c r="F5203" s="12" t="s">
        <v>10</v>
      </c>
      <c r="G5203" s="12">
        <v>1261.33</v>
      </c>
      <c r="H5203" s="12">
        <v>27</v>
      </c>
      <c r="I5203" s="12">
        <v>252.26599999999999</v>
      </c>
      <c r="J5203" s="13">
        <v>0.22</v>
      </c>
      <c r="K5203" s="12" t="str">
        <f t="shared" si="324"/>
        <v>June</v>
      </c>
      <c r="L5203" s="24">
        <f t="shared" si="325"/>
        <v>0.2</v>
      </c>
      <c r="M5203" s="12">
        <f t="shared" si="326"/>
        <v>46.715925925925923</v>
      </c>
      <c r="N5203" s="19">
        <f t="shared" si="327"/>
        <v>983.83739999999989</v>
      </c>
    </row>
    <row r="5204" spans="1:14" x14ac:dyDescent="0.3">
      <c r="A5204" s="10" t="s">
        <v>5993</v>
      </c>
      <c r="B5204" s="11">
        <v>42885</v>
      </c>
      <c r="C5204" s="12" t="s">
        <v>3323</v>
      </c>
      <c r="D5204" s="12" t="s">
        <v>8</v>
      </c>
      <c r="E5204" s="12" t="s">
        <v>30</v>
      </c>
      <c r="F5204" s="12" t="s">
        <v>10</v>
      </c>
      <c r="G5204" s="12">
        <v>38.880000000000003</v>
      </c>
      <c r="H5204" s="12">
        <v>22</v>
      </c>
      <c r="I5204" s="12">
        <v>7.7759999999999998</v>
      </c>
      <c r="J5204" s="13">
        <v>0.15</v>
      </c>
      <c r="K5204" s="12" t="str">
        <f t="shared" si="324"/>
        <v>May</v>
      </c>
      <c r="L5204" s="24">
        <f t="shared" si="325"/>
        <v>0.19999999999999998</v>
      </c>
      <c r="M5204" s="12">
        <f t="shared" si="326"/>
        <v>1.7672727272727273</v>
      </c>
      <c r="N5204" s="19">
        <f t="shared" si="327"/>
        <v>33.048000000000002</v>
      </c>
    </row>
    <row r="5205" spans="1:14" x14ac:dyDescent="0.3">
      <c r="A5205" s="10" t="s">
        <v>5994</v>
      </c>
      <c r="B5205" s="11">
        <v>42876</v>
      </c>
      <c r="C5205" s="12" t="s">
        <v>547</v>
      </c>
      <c r="D5205" s="12" t="s">
        <v>8</v>
      </c>
      <c r="E5205" s="12" t="s">
        <v>9</v>
      </c>
      <c r="F5205" s="12" t="s">
        <v>10</v>
      </c>
      <c r="G5205" s="12">
        <v>1.964</v>
      </c>
      <c r="H5205" s="12">
        <v>11</v>
      </c>
      <c r="I5205" s="12">
        <v>0.39279999999999998</v>
      </c>
      <c r="J5205" s="13">
        <v>0.05</v>
      </c>
      <c r="K5205" s="12" t="str">
        <f t="shared" si="324"/>
        <v>May</v>
      </c>
      <c r="L5205" s="24">
        <f t="shared" si="325"/>
        <v>0.19999999999999998</v>
      </c>
      <c r="M5205" s="12">
        <f t="shared" si="326"/>
        <v>0.17854545454545453</v>
      </c>
      <c r="N5205" s="19">
        <f t="shared" si="327"/>
        <v>1.8657999999999999</v>
      </c>
    </row>
    <row r="5206" spans="1:14" x14ac:dyDescent="0.3">
      <c r="A5206" s="10" t="s">
        <v>5995</v>
      </c>
      <c r="B5206" s="11">
        <v>42255</v>
      </c>
      <c r="C5206" s="12" t="s">
        <v>1717</v>
      </c>
      <c r="D5206" s="12" t="s">
        <v>45</v>
      </c>
      <c r="E5206" s="12" t="s">
        <v>3</v>
      </c>
      <c r="F5206" s="12" t="s">
        <v>10</v>
      </c>
      <c r="G5206" s="12">
        <v>5.98</v>
      </c>
      <c r="H5206" s="12">
        <v>24</v>
      </c>
      <c r="I5206" s="12">
        <v>1.196</v>
      </c>
      <c r="J5206" s="13">
        <v>0.02</v>
      </c>
      <c r="K5206" s="12" t="str">
        <f t="shared" si="324"/>
        <v>September</v>
      </c>
      <c r="L5206" s="24">
        <f t="shared" si="325"/>
        <v>0.19999999999999998</v>
      </c>
      <c r="M5206" s="12">
        <f t="shared" si="326"/>
        <v>0.24916666666666668</v>
      </c>
      <c r="N5206" s="19">
        <f t="shared" si="327"/>
        <v>5.8604000000000003</v>
      </c>
    </row>
    <row r="5207" spans="1:14" x14ac:dyDescent="0.3">
      <c r="A5207" s="10" t="s">
        <v>5996</v>
      </c>
      <c r="B5207" s="11">
        <v>42864</v>
      </c>
      <c r="C5207" s="12" t="s">
        <v>4188</v>
      </c>
      <c r="D5207" s="12" t="s">
        <v>2</v>
      </c>
      <c r="E5207" s="12" t="s">
        <v>30</v>
      </c>
      <c r="F5207" s="12" t="s">
        <v>10</v>
      </c>
      <c r="G5207" s="12">
        <v>9.2479999999999993</v>
      </c>
      <c r="H5207" s="12">
        <v>19</v>
      </c>
      <c r="I5207" s="12">
        <v>1.8495999999999999</v>
      </c>
      <c r="J5207" s="13">
        <v>0</v>
      </c>
      <c r="K5207" s="12" t="str">
        <f t="shared" si="324"/>
        <v>May</v>
      </c>
      <c r="L5207" s="24">
        <f t="shared" si="325"/>
        <v>0.2</v>
      </c>
      <c r="M5207" s="12">
        <f t="shared" si="326"/>
        <v>0.48673684210526313</v>
      </c>
      <c r="N5207" s="19">
        <f t="shared" si="327"/>
        <v>9.2479999999999993</v>
      </c>
    </row>
    <row r="5208" spans="1:14" x14ac:dyDescent="0.3">
      <c r="A5208" s="10" t="s">
        <v>5997</v>
      </c>
      <c r="B5208" s="11">
        <v>42939</v>
      </c>
      <c r="C5208" s="12" t="s">
        <v>847</v>
      </c>
      <c r="D5208" s="12" t="s">
        <v>45</v>
      </c>
      <c r="E5208" s="12" t="s">
        <v>3</v>
      </c>
      <c r="F5208" s="12" t="s">
        <v>10</v>
      </c>
      <c r="G5208" s="12">
        <v>4.4480000000000004</v>
      </c>
      <c r="H5208" s="12">
        <v>22</v>
      </c>
      <c r="I5208" s="12">
        <v>0.88959999999999995</v>
      </c>
      <c r="J5208" s="13">
        <v>0.22</v>
      </c>
      <c r="K5208" s="12" t="str">
        <f t="shared" si="324"/>
        <v>July</v>
      </c>
      <c r="L5208" s="24">
        <f t="shared" si="325"/>
        <v>0.19999999999999998</v>
      </c>
      <c r="M5208" s="12">
        <f t="shared" si="326"/>
        <v>0.20218181818181821</v>
      </c>
      <c r="N5208" s="19">
        <f t="shared" si="327"/>
        <v>3.4694400000000005</v>
      </c>
    </row>
    <row r="5209" spans="1:14" x14ac:dyDescent="0.3">
      <c r="A5209" s="10" t="s">
        <v>5998</v>
      </c>
      <c r="B5209" s="11">
        <v>43074</v>
      </c>
      <c r="C5209" s="12" t="s">
        <v>4996</v>
      </c>
      <c r="D5209" s="12" t="s">
        <v>2</v>
      </c>
      <c r="E5209" s="12" t="s">
        <v>3</v>
      </c>
      <c r="F5209" s="12" t="s">
        <v>10</v>
      </c>
      <c r="G5209" s="12">
        <v>54.9</v>
      </c>
      <c r="H5209" s="12">
        <v>12</v>
      </c>
      <c r="I5209" s="12">
        <v>10.98</v>
      </c>
      <c r="J5209" s="13">
        <v>0</v>
      </c>
      <c r="K5209" s="12" t="str">
        <f t="shared" si="324"/>
        <v>December</v>
      </c>
      <c r="L5209" s="24">
        <f t="shared" si="325"/>
        <v>0.2</v>
      </c>
      <c r="M5209" s="12">
        <f t="shared" si="326"/>
        <v>4.5750000000000002</v>
      </c>
      <c r="N5209" s="19">
        <f t="shared" si="327"/>
        <v>54.9</v>
      </c>
    </row>
    <row r="5210" spans="1:14" x14ac:dyDescent="0.3">
      <c r="A5210" s="10" t="s">
        <v>5999</v>
      </c>
      <c r="B5210" s="11">
        <v>42775</v>
      </c>
      <c r="C5210" s="12" t="s">
        <v>2503</v>
      </c>
      <c r="D5210" s="12" t="s">
        <v>8</v>
      </c>
      <c r="E5210" s="12" t="s">
        <v>3</v>
      </c>
      <c r="F5210" s="12" t="s">
        <v>10</v>
      </c>
      <c r="G5210" s="12">
        <v>22.911000000000001</v>
      </c>
      <c r="H5210" s="12">
        <v>29</v>
      </c>
      <c r="I5210" s="12">
        <v>4.5822000000000003</v>
      </c>
      <c r="J5210" s="13">
        <v>0.15</v>
      </c>
      <c r="K5210" s="12" t="str">
        <f t="shared" si="324"/>
        <v>February</v>
      </c>
      <c r="L5210" s="24">
        <f t="shared" si="325"/>
        <v>0.2</v>
      </c>
      <c r="M5210" s="12">
        <f t="shared" si="326"/>
        <v>0.79003448275862076</v>
      </c>
      <c r="N5210" s="19">
        <f t="shared" si="327"/>
        <v>19.474350000000001</v>
      </c>
    </row>
    <row r="5211" spans="1:14" x14ac:dyDescent="0.3">
      <c r="A5211" s="10" t="s">
        <v>6000</v>
      </c>
      <c r="B5211" s="11">
        <v>43302</v>
      </c>
      <c r="C5211" s="12" t="s">
        <v>914</v>
      </c>
      <c r="D5211" s="12" t="s">
        <v>8</v>
      </c>
      <c r="E5211" s="12" t="s">
        <v>9</v>
      </c>
      <c r="F5211" s="12" t="s">
        <v>10</v>
      </c>
      <c r="G5211" s="12">
        <v>3.52</v>
      </c>
      <c r="H5211" s="12">
        <v>22</v>
      </c>
      <c r="I5211" s="12">
        <v>0.70399999999999996</v>
      </c>
      <c r="J5211" s="13">
        <v>0.08</v>
      </c>
      <c r="K5211" s="12" t="str">
        <f t="shared" si="324"/>
        <v>July</v>
      </c>
      <c r="L5211" s="24">
        <f t="shared" si="325"/>
        <v>0.19999999999999998</v>
      </c>
      <c r="M5211" s="12">
        <f t="shared" si="326"/>
        <v>0.16</v>
      </c>
      <c r="N5211" s="19">
        <f t="shared" si="327"/>
        <v>3.2383999999999999</v>
      </c>
    </row>
    <row r="5212" spans="1:14" x14ac:dyDescent="0.3">
      <c r="A5212" s="10" t="s">
        <v>6001</v>
      </c>
      <c r="B5212" s="11">
        <v>43368</v>
      </c>
      <c r="C5212" s="12" t="s">
        <v>1275</v>
      </c>
      <c r="D5212" s="12" t="s">
        <v>45</v>
      </c>
      <c r="E5212" s="12" t="s">
        <v>9</v>
      </c>
      <c r="F5212" s="12" t="s">
        <v>10</v>
      </c>
      <c r="G5212" s="12">
        <v>8.5950000000000006</v>
      </c>
      <c r="H5212" s="12">
        <v>5</v>
      </c>
      <c r="I5212" s="12">
        <v>1.7190000000000001</v>
      </c>
      <c r="J5212" s="13">
        <v>0.13</v>
      </c>
      <c r="K5212" s="12" t="str">
        <f t="shared" si="324"/>
        <v>September</v>
      </c>
      <c r="L5212" s="24">
        <f t="shared" si="325"/>
        <v>0.19999999999999998</v>
      </c>
      <c r="M5212" s="12">
        <f t="shared" si="326"/>
        <v>1.7190000000000001</v>
      </c>
      <c r="N5212" s="19">
        <f t="shared" si="327"/>
        <v>7.4776500000000006</v>
      </c>
    </row>
    <row r="5213" spans="1:14" x14ac:dyDescent="0.3">
      <c r="A5213" s="10" t="s">
        <v>6002</v>
      </c>
      <c r="B5213" s="11">
        <v>43167</v>
      </c>
      <c r="C5213" s="12" t="s">
        <v>3417</v>
      </c>
      <c r="D5213" s="12" t="s">
        <v>8</v>
      </c>
      <c r="E5213" s="12" t="s">
        <v>3</v>
      </c>
      <c r="F5213" s="12" t="s">
        <v>10</v>
      </c>
      <c r="G5213" s="12">
        <v>99.87</v>
      </c>
      <c r="H5213" s="12">
        <v>7</v>
      </c>
      <c r="I5213" s="12">
        <v>19.974</v>
      </c>
      <c r="J5213" s="13">
        <v>0</v>
      </c>
      <c r="K5213" s="12" t="str">
        <f t="shared" si="324"/>
        <v>March</v>
      </c>
      <c r="L5213" s="24">
        <f t="shared" si="325"/>
        <v>0.19999999999999998</v>
      </c>
      <c r="M5213" s="12">
        <f t="shared" si="326"/>
        <v>14.267142857142858</v>
      </c>
      <c r="N5213" s="19">
        <f t="shared" si="327"/>
        <v>99.87</v>
      </c>
    </row>
    <row r="5214" spans="1:14" x14ac:dyDescent="0.3">
      <c r="A5214" s="10" t="s">
        <v>6003</v>
      </c>
      <c r="B5214" s="11">
        <v>42668</v>
      </c>
      <c r="C5214" s="12" t="s">
        <v>807</v>
      </c>
      <c r="D5214" s="12" t="s">
        <v>45</v>
      </c>
      <c r="E5214" s="12" t="s">
        <v>3</v>
      </c>
      <c r="F5214" s="12" t="s">
        <v>10</v>
      </c>
      <c r="G5214" s="12">
        <v>79.36</v>
      </c>
      <c r="H5214" s="12">
        <v>19</v>
      </c>
      <c r="I5214" s="12">
        <v>15.872</v>
      </c>
      <c r="J5214" s="13">
        <v>0.03</v>
      </c>
      <c r="K5214" s="12" t="str">
        <f t="shared" si="324"/>
        <v>October</v>
      </c>
      <c r="L5214" s="24">
        <f t="shared" si="325"/>
        <v>0.2</v>
      </c>
      <c r="M5214" s="12">
        <f t="shared" si="326"/>
        <v>4.1768421052631579</v>
      </c>
      <c r="N5214" s="19">
        <f t="shared" si="327"/>
        <v>76.979200000000006</v>
      </c>
    </row>
    <row r="5215" spans="1:14" x14ac:dyDescent="0.3">
      <c r="A5215" s="10" t="s">
        <v>6004</v>
      </c>
      <c r="B5215" s="11">
        <v>43266</v>
      </c>
      <c r="C5215" s="12" t="s">
        <v>401</v>
      </c>
      <c r="D5215" s="12" t="s">
        <v>8</v>
      </c>
      <c r="E5215" s="12" t="s">
        <v>9</v>
      </c>
      <c r="F5215" s="12" t="s">
        <v>18</v>
      </c>
      <c r="G5215" s="12">
        <v>119.96</v>
      </c>
      <c r="H5215" s="12">
        <v>6</v>
      </c>
      <c r="I5215" s="12">
        <v>23.992000000000001</v>
      </c>
      <c r="J5215" s="13">
        <v>0.08</v>
      </c>
      <c r="K5215" s="12" t="str">
        <f t="shared" si="324"/>
        <v>June</v>
      </c>
      <c r="L5215" s="24">
        <f t="shared" si="325"/>
        <v>0.2</v>
      </c>
      <c r="M5215" s="12">
        <f t="shared" si="326"/>
        <v>19.993333333333332</v>
      </c>
      <c r="N5215" s="19">
        <f t="shared" si="327"/>
        <v>110.36319999999999</v>
      </c>
    </row>
    <row r="5216" spans="1:14" x14ac:dyDescent="0.3">
      <c r="A5216" s="10" t="s">
        <v>6005</v>
      </c>
      <c r="B5216" s="11">
        <v>42614</v>
      </c>
      <c r="C5216" s="12" t="s">
        <v>2308</v>
      </c>
      <c r="D5216" s="12" t="s">
        <v>2</v>
      </c>
      <c r="E5216" s="12" t="s">
        <v>3</v>
      </c>
      <c r="F5216" s="12" t="s">
        <v>10</v>
      </c>
      <c r="G5216" s="12">
        <v>106.32</v>
      </c>
      <c r="H5216" s="12">
        <v>22</v>
      </c>
      <c r="I5216" s="12">
        <v>21.263999999999999</v>
      </c>
      <c r="J5216" s="13">
        <v>0.09</v>
      </c>
      <c r="K5216" s="12" t="str">
        <f t="shared" si="324"/>
        <v>September</v>
      </c>
      <c r="L5216" s="24">
        <f t="shared" si="325"/>
        <v>0.2</v>
      </c>
      <c r="M5216" s="12">
        <f t="shared" si="326"/>
        <v>4.8327272727272721</v>
      </c>
      <c r="N5216" s="19">
        <f t="shared" si="327"/>
        <v>96.751199999999997</v>
      </c>
    </row>
    <row r="5217" spans="1:14" x14ac:dyDescent="0.3">
      <c r="A5217" s="10" t="s">
        <v>6006</v>
      </c>
      <c r="B5217" s="11">
        <v>42615</v>
      </c>
      <c r="C5217" s="12" t="s">
        <v>2345</v>
      </c>
      <c r="D5217" s="12" t="s">
        <v>29</v>
      </c>
      <c r="E5217" s="12" t="s">
        <v>3</v>
      </c>
      <c r="F5217" s="12" t="s">
        <v>18</v>
      </c>
      <c r="G5217" s="12">
        <v>479.952</v>
      </c>
      <c r="H5217" s="12">
        <v>11</v>
      </c>
      <c r="I5217" s="12">
        <v>95.990399999999994</v>
      </c>
      <c r="J5217" s="13">
        <v>0.03</v>
      </c>
      <c r="K5217" s="12" t="str">
        <f t="shared" si="324"/>
        <v>September</v>
      </c>
      <c r="L5217" s="24">
        <f t="shared" si="325"/>
        <v>0.19999999999999998</v>
      </c>
      <c r="M5217" s="12">
        <f t="shared" si="326"/>
        <v>43.631999999999998</v>
      </c>
      <c r="N5217" s="19">
        <f t="shared" si="327"/>
        <v>465.55344000000002</v>
      </c>
    </row>
    <row r="5218" spans="1:14" x14ac:dyDescent="0.3">
      <c r="A5218" s="10" t="s">
        <v>6007</v>
      </c>
      <c r="B5218" s="11">
        <v>42966</v>
      </c>
      <c r="C5218" s="12" t="s">
        <v>940</v>
      </c>
      <c r="D5218" s="12" t="s">
        <v>45</v>
      </c>
      <c r="E5218" s="12" t="s">
        <v>3</v>
      </c>
      <c r="F5218" s="12" t="s">
        <v>10</v>
      </c>
      <c r="G5218" s="12">
        <v>146.68799999999999</v>
      </c>
      <c r="H5218" s="12">
        <v>23</v>
      </c>
      <c r="I5218" s="12">
        <v>29.337599999999998</v>
      </c>
      <c r="J5218" s="13">
        <v>0.13</v>
      </c>
      <c r="K5218" s="12" t="str">
        <f t="shared" si="324"/>
        <v>August</v>
      </c>
      <c r="L5218" s="24">
        <f t="shared" si="325"/>
        <v>0.2</v>
      </c>
      <c r="M5218" s="12">
        <f t="shared" si="326"/>
        <v>6.3777391304347821</v>
      </c>
      <c r="N5218" s="19">
        <f t="shared" si="327"/>
        <v>127.61855999999999</v>
      </c>
    </row>
    <row r="5219" spans="1:14" x14ac:dyDescent="0.3">
      <c r="A5219" s="10" t="s">
        <v>6008</v>
      </c>
      <c r="B5219" s="11">
        <v>43262</v>
      </c>
      <c r="C5219" s="12" t="s">
        <v>950</v>
      </c>
      <c r="D5219" s="12" t="s">
        <v>29</v>
      </c>
      <c r="E5219" s="12" t="s">
        <v>3</v>
      </c>
      <c r="F5219" s="12" t="s">
        <v>10</v>
      </c>
      <c r="G5219" s="12">
        <v>318.95999999999998</v>
      </c>
      <c r="H5219" s="12">
        <v>11</v>
      </c>
      <c r="I5219" s="12">
        <v>63.792000000000002</v>
      </c>
      <c r="J5219" s="13">
        <v>7.0000000000000007E-2</v>
      </c>
      <c r="K5219" s="12" t="str">
        <f t="shared" si="324"/>
        <v>June</v>
      </c>
      <c r="L5219" s="24">
        <f t="shared" si="325"/>
        <v>0.2</v>
      </c>
      <c r="M5219" s="12">
        <f t="shared" si="326"/>
        <v>28.996363636363636</v>
      </c>
      <c r="N5219" s="19">
        <f t="shared" si="327"/>
        <v>296.63279999999997</v>
      </c>
    </row>
    <row r="5220" spans="1:14" x14ac:dyDescent="0.3">
      <c r="A5220" s="10" t="s">
        <v>6009</v>
      </c>
      <c r="B5220" s="11">
        <v>42730</v>
      </c>
      <c r="C5220" s="12" t="s">
        <v>3384</v>
      </c>
      <c r="D5220" s="12" t="s">
        <v>8</v>
      </c>
      <c r="E5220" s="12" t="s">
        <v>3</v>
      </c>
      <c r="F5220" s="12" t="s">
        <v>10</v>
      </c>
      <c r="G5220" s="12">
        <v>212.64</v>
      </c>
      <c r="H5220" s="12">
        <v>21</v>
      </c>
      <c r="I5220" s="12">
        <v>42.527999999999999</v>
      </c>
      <c r="J5220" s="13">
        <v>0.09</v>
      </c>
      <c r="K5220" s="12" t="str">
        <f t="shared" si="324"/>
        <v>December</v>
      </c>
      <c r="L5220" s="24">
        <f t="shared" si="325"/>
        <v>0.2</v>
      </c>
      <c r="M5220" s="12">
        <f t="shared" si="326"/>
        <v>10.125714285714285</v>
      </c>
      <c r="N5220" s="19">
        <f t="shared" si="327"/>
        <v>193.50239999999999</v>
      </c>
    </row>
    <row r="5221" spans="1:14" x14ac:dyDescent="0.3">
      <c r="A5221" s="10" t="s">
        <v>6010</v>
      </c>
      <c r="B5221" s="11">
        <v>42331</v>
      </c>
      <c r="C5221" s="12" t="s">
        <v>1208</v>
      </c>
      <c r="D5221" s="12" t="s">
        <v>45</v>
      </c>
      <c r="E5221" s="12" t="s">
        <v>3</v>
      </c>
      <c r="F5221" s="12" t="s">
        <v>10</v>
      </c>
      <c r="G5221" s="12">
        <v>23.472000000000001</v>
      </c>
      <c r="H5221" s="12">
        <v>16</v>
      </c>
      <c r="I5221" s="12">
        <v>4.6943999999999999</v>
      </c>
      <c r="J5221" s="13">
        <v>0.06</v>
      </c>
      <c r="K5221" s="12" t="str">
        <f t="shared" si="324"/>
        <v>November</v>
      </c>
      <c r="L5221" s="24">
        <f t="shared" si="325"/>
        <v>0.19999999999999998</v>
      </c>
      <c r="M5221" s="12">
        <f t="shared" si="326"/>
        <v>1.4670000000000001</v>
      </c>
      <c r="N5221" s="19">
        <f t="shared" si="327"/>
        <v>22.063680000000002</v>
      </c>
    </row>
    <row r="5222" spans="1:14" x14ac:dyDescent="0.3">
      <c r="A5222" s="10" t="s">
        <v>6011</v>
      </c>
      <c r="B5222" s="11">
        <v>42743</v>
      </c>
      <c r="C5222" s="12" t="s">
        <v>4532</v>
      </c>
      <c r="D5222" s="12" t="s">
        <v>29</v>
      </c>
      <c r="E5222" s="12" t="s">
        <v>9</v>
      </c>
      <c r="F5222" s="12" t="s">
        <v>10</v>
      </c>
      <c r="G5222" s="12">
        <v>19.648</v>
      </c>
      <c r="H5222" s="12">
        <v>5</v>
      </c>
      <c r="I5222" s="12">
        <v>3.9296000000000002</v>
      </c>
      <c r="J5222" s="13">
        <v>0.2</v>
      </c>
      <c r="K5222" s="12" t="str">
        <f t="shared" si="324"/>
        <v>January</v>
      </c>
      <c r="L5222" s="24">
        <f t="shared" si="325"/>
        <v>0.2</v>
      </c>
      <c r="M5222" s="12">
        <f t="shared" si="326"/>
        <v>3.9295999999999998</v>
      </c>
      <c r="N5222" s="19">
        <f t="shared" si="327"/>
        <v>15.718399999999999</v>
      </c>
    </row>
    <row r="5223" spans="1:14" x14ac:dyDescent="0.3">
      <c r="A5223" s="10" t="s">
        <v>6012</v>
      </c>
      <c r="B5223" s="11">
        <v>42268</v>
      </c>
      <c r="C5223" s="12" t="s">
        <v>1621</v>
      </c>
      <c r="D5223" s="12" t="s">
        <v>2</v>
      </c>
      <c r="E5223" s="12" t="s">
        <v>3</v>
      </c>
      <c r="F5223" s="12" t="s">
        <v>10</v>
      </c>
      <c r="G5223" s="12">
        <v>6.57</v>
      </c>
      <c r="H5223" s="12">
        <v>16</v>
      </c>
      <c r="I5223" s="12">
        <v>1.3140000000000001</v>
      </c>
      <c r="J5223" s="13">
        <v>0.15</v>
      </c>
      <c r="K5223" s="12" t="str">
        <f t="shared" si="324"/>
        <v>September</v>
      </c>
      <c r="L5223" s="24">
        <f t="shared" si="325"/>
        <v>0.2</v>
      </c>
      <c r="M5223" s="12">
        <f t="shared" si="326"/>
        <v>0.41062500000000002</v>
      </c>
      <c r="N5223" s="19">
        <f t="shared" si="327"/>
        <v>5.5845000000000002</v>
      </c>
    </row>
    <row r="5224" spans="1:14" x14ac:dyDescent="0.3">
      <c r="A5224" s="10" t="s">
        <v>6013</v>
      </c>
      <c r="B5224" s="11">
        <v>43199</v>
      </c>
      <c r="C5224" s="12" t="s">
        <v>1667</v>
      </c>
      <c r="D5224" s="12" t="s">
        <v>2</v>
      </c>
      <c r="E5224" s="12" t="s">
        <v>3</v>
      </c>
      <c r="F5224" s="12" t="s">
        <v>10</v>
      </c>
      <c r="G5224" s="12">
        <v>421.1</v>
      </c>
      <c r="H5224" s="12">
        <v>21</v>
      </c>
      <c r="I5224" s="12">
        <v>84.22</v>
      </c>
      <c r="J5224" s="13">
        <v>0.01</v>
      </c>
      <c r="K5224" s="12" t="str">
        <f t="shared" si="324"/>
        <v>April</v>
      </c>
      <c r="L5224" s="24">
        <f t="shared" si="325"/>
        <v>0.19999999999999998</v>
      </c>
      <c r="M5224" s="12">
        <f t="shared" si="326"/>
        <v>20.052380952380954</v>
      </c>
      <c r="N5224" s="19">
        <f t="shared" si="327"/>
        <v>416.88900000000001</v>
      </c>
    </row>
    <row r="5225" spans="1:14" x14ac:dyDescent="0.3">
      <c r="A5225" s="10" t="s">
        <v>6014</v>
      </c>
      <c r="B5225" s="11">
        <v>43270</v>
      </c>
      <c r="C5225" s="12" t="s">
        <v>2394</v>
      </c>
      <c r="D5225" s="12" t="s">
        <v>2</v>
      </c>
      <c r="E5225" s="12" t="s">
        <v>9</v>
      </c>
      <c r="F5225" s="12" t="s">
        <v>4</v>
      </c>
      <c r="G5225" s="12">
        <v>760.11599999999999</v>
      </c>
      <c r="H5225" s="12">
        <v>30</v>
      </c>
      <c r="I5225" s="12">
        <v>152.0232</v>
      </c>
      <c r="J5225" s="13">
        <v>0</v>
      </c>
      <c r="K5225" s="12" t="str">
        <f t="shared" si="324"/>
        <v>June</v>
      </c>
      <c r="L5225" s="24">
        <f t="shared" si="325"/>
        <v>0.2</v>
      </c>
      <c r="M5225" s="12">
        <f t="shared" si="326"/>
        <v>25.337199999999999</v>
      </c>
      <c r="N5225" s="19">
        <f t="shared" si="327"/>
        <v>760.11599999999999</v>
      </c>
    </row>
    <row r="5226" spans="1:14" x14ac:dyDescent="0.3">
      <c r="A5226" s="10" t="s">
        <v>6015</v>
      </c>
      <c r="B5226" s="11">
        <v>42844</v>
      </c>
      <c r="C5226" s="12" t="s">
        <v>100</v>
      </c>
      <c r="D5226" s="12" t="s">
        <v>8</v>
      </c>
      <c r="E5226" s="12" t="s">
        <v>3</v>
      </c>
      <c r="F5226" s="12" t="s">
        <v>18</v>
      </c>
      <c r="G5226" s="12">
        <v>25.98</v>
      </c>
      <c r="H5226" s="12">
        <v>12</v>
      </c>
      <c r="I5226" s="12">
        <v>5.1959999999999997</v>
      </c>
      <c r="J5226" s="13">
        <v>0.03</v>
      </c>
      <c r="K5226" s="12" t="str">
        <f t="shared" si="324"/>
        <v>April</v>
      </c>
      <c r="L5226" s="24">
        <f t="shared" si="325"/>
        <v>0.19999999999999998</v>
      </c>
      <c r="M5226" s="12">
        <f t="shared" si="326"/>
        <v>2.165</v>
      </c>
      <c r="N5226" s="19">
        <f t="shared" si="327"/>
        <v>25.200600000000001</v>
      </c>
    </row>
    <row r="5227" spans="1:14" x14ac:dyDescent="0.3">
      <c r="A5227" s="10" t="s">
        <v>6016</v>
      </c>
      <c r="B5227" s="11">
        <v>42860</v>
      </c>
      <c r="C5227" s="12" t="s">
        <v>1323</v>
      </c>
      <c r="D5227" s="12" t="s">
        <v>8</v>
      </c>
      <c r="E5227" s="12" t="s">
        <v>9</v>
      </c>
      <c r="F5227" s="12" t="s">
        <v>4</v>
      </c>
      <c r="G5227" s="12">
        <v>1685.88</v>
      </c>
      <c r="H5227" s="12">
        <v>4</v>
      </c>
      <c r="I5227" s="12">
        <v>337.17599999999999</v>
      </c>
      <c r="J5227" s="13">
        <v>0.13</v>
      </c>
      <c r="K5227" s="12" t="str">
        <f t="shared" si="324"/>
        <v>May</v>
      </c>
      <c r="L5227" s="24">
        <f t="shared" si="325"/>
        <v>0.19999999999999998</v>
      </c>
      <c r="M5227" s="12">
        <f t="shared" si="326"/>
        <v>421.47</v>
      </c>
      <c r="N5227" s="19">
        <f t="shared" si="327"/>
        <v>1466.7156</v>
      </c>
    </row>
    <row r="5228" spans="1:14" x14ac:dyDescent="0.3">
      <c r="A5228" s="10" t="s">
        <v>6017</v>
      </c>
      <c r="B5228" s="11">
        <v>42295</v>
      </c>
      <c r="C5228" s="12" t="s">
        <v>2052</v>
      </c>
      <c r="D5228" s="12" t="s">
        <v>8</v>
      </c>
      <c r="E5228" s="12" t="s">
        <v>3</v>
      </c>
      <c r="F5228" s="12" t="s">
        <v>10</v>
      </c>
      <c r="G5228" s="12">
        <v>61.96</v>
      </c>
      <c r="H5228" s="12">
        <v>24</v>
      </c>
      <c r="I5228" s="12">
        <v>12.391999999999999</v>
      </c>
      <c r="J5228" s="13">
        <v>0.05</v>
      </c>
      <c r="K5228" s="12" t="str">
        <f t="shared" si="324"/>
        <v>October</v>
      </c>
      <c r="L5228" s="24">
        <f t="shared" si="325"/>
        <v>0.19999999999999998</v>
      </c>
      <c r="M5228" s="12">
        <f t="shared" si="326"/>
        <v>2.5816666666666666</v>
      </c>
      <c r="N5228" s="19">
        <f t="shared" si="327"/>
        <v>58.862000000000002</v>
      </c>
    </row>
    <row r="5229" spans="1:14" x14ac:dyDescent="0.3">
      <c r="A5229" s="10" t="s">
        <v>6018</v>
      </c>
      <c r="B5229" s="11">
        <v>43144</v>
      </c>
      <c r="C5229" s="12" t="s">
        <v>3830</v>
      </c>
      <c r="D5229" s="12" t="s">
        <v>45</v>
      </c>
      <c r="E5229" s="12" t="s">
        <v>9</v>
      </c>
      <c r="F5229" s="12" t="s">
        <v>10</v>
      </c>
      <c r="G5229" s="12">
        <v>17.940000000000001</v>
      </c>
      <c r="H5229" s="12">
        <v>30</v>
      </c>
      <c r="I5229" s="12">
        <v>3.5880000000000001</v>
      </c>
      <c r="J5229" s="13">
        <v>0.22</v>
      </c>
      <c r="K5229" s="12" t="str">
        <f t="shared" si="324"/>
        <v>February</v>
      </c>
      <c r="L5229" s="24">
        <f t="shared" si="325"/>
        <v>0.19999999999999998</v>
      </c>
      <c r="M5229" s="12">
        <f t="shared" si="326"/>
        <v>0.59800000000000009</v>
      </c>
      <c r="N5229" s="19">
        <f t="shared" si="327"/>
        <v>13.993200000000002</v>
      </c>
    </row>
    <row r="5230" spans="1:14" x14ac:dyDescent="0.3">
      <c r="A5230" s="10" t="s">
        <v>6019</v>
      </c>
      <c r="B5230" s="11">
        <v>43421</v>
      </c>
      <c r="C5230" s="12" t="s">
        <v>184</v>
      </c>
      <c r="D5230" s="12" t="s">
        <v>2</v>
      </c>
      <c r="E5230" s="12" t="s">
        <v>9</v>
      </c>
      <c r="F5230" s="12" t="s">
        <v>10</v>
      </c>
      <c r="G5230" s="12">
        <v>13.904</v>
      </c>
      <c r="H5230" s="12">
        <v>18</v>
      </c>
      <c r="I5230" s="12">
        <v>2.7808000000000002</v>
      </c>
      <c r="J5230" s="13">
        <v>0.03</v>
      </c>
      <c r="K5230" s="12" t="str">
        <f t="shared" si="324"/>
        <v>November</v>
      </c>
      <c r="L5230" s="24">
        <f t="shared" si="325"/>
        <v>0.2</v>
      </c>
      <c r="M5230" s="12">
        <f t="shared" si="326"/>
        <v>0.77244444444444449</v>
      </c>
      <c r="N5230" s="19">
        <f t="shared" si="327"/>
        <v>13.486879999999999</v>
      </c>
    </row>
    <row r="5231" spans="1:14" x14ac:dyDescent="0.3">
      <c r="A5231" s="10" t="s">
        <v>6020</v>
      </c>
      <c r="B5231" s="11">
        <v>42024</v>
      </c>
      <c r="C5231" s="12" t="s">
        <v>539</v>
      </c>
      <c r="D5231" s="12" t="s">
        <v>29</v>
      </c>
      <c r="E5231" s="12" t="s">
        <v>9</v>
      </c>
      <c r="F5231" s="12" t="s">
        <v>10</v>
      </c>
      <c r="G5231" s="12">
        <v>67.194000000000003</v>
      </c>
      <c r="H5231" s="12">
        <v>22</v>
      </c>
      <c r="I5231" s="12">
        <v>13.438800000000001</v>
      </c>
      <c r="J5231" s="13">
        <v>0.15</v>
      </c>
      <c r="K5231" s="12" t="str">
        <f t="shared" si="324"/>
        <v>January</v>
      </c>
      <c r="L5231" s="24">
        <f t="shared" si="325"/>
        <v>0.2</v>
      </c>
      <c r="M5231" s="12">
        <f t="shared" si="326"/>
        <v>3.0542727272727275</v>
      </c>
      <c r="N5231" s="19">
        <f t="shared" si="327"/>
        <v>57.114900000000006</v>
      </c>
    </row>
    <row r="5232" spans="1:14" x14ac:dyDescent="0.3">
      <c r="A5232" s="10" t="s">
        <v>6021</v>
      </c>
      <c r="B5232" s="11">
        <v>43112</v>
      </c>
      <c r="C5232" s="12" t="s">
        <v>12</v>
      </c>
      <c r="D5232" s="12" t="s">
        <v>2</v>
      </c>
      <c r="E5232" s="12" t="s">
        <v>3</v>
      </c>
      <c r="F5232" s="12" t="s">
        <v>10</v>
      </c>
      <c r="G5232" s="12">
        <v>41.86</v>
      </c>
      <c r="H5232" s="12">
        <v>25</v>
      </c>
      <c r="I5232" s="12">
        <v>8.3719999999999999</v>
      </c>
      <c r="J5232" s="13">
        <v>0.2</v>
      </c>
      <c r="K5232" s="12" t="str">
        <f t="shared" si="324"/>
        <v>January</v>
      </c>
      <c r="L5232" s="24">
        <f t="shared" si="325"/>
        <v>0.2</v>
      </c>
      <c r="M5232" s="12">
        <f t="shared" si="326"/>
        <v>1.6743999999999999</v>
      </c>
      <c r="N5232" s="19">
        <f t="shared" si="327"/>
        <v>33.488</v>
      </c>
    </row>
    <row r="5233" spans="1:14" x14ac:dyDescent="0.3">
      <c r="A5233" s="10" t="s">
        <v>6022</v>
      </c>
      <c r="B5233" s="11">
        <v>42621</v>
      </c>
      <c r="C5233" s="12" t="s">
        <v>4847</v>
      </c>
      <c r="D5233" s="12" t="s">
        <v>8</v>
      </c>
      <c r="E5233" s="12" t="s">
        <v>9</v>
      </c>
      <c r="F5233" s="12" t="s">
        <v>4</v>
      </c>
      <c r="G5233" s="12">
        <v>10.02</v>
      </c>
      <c r="H5233" s="12">
        <v>15</v>
      </c>
      <c r="I5233" s="12">
        <v>2.004</v>
      </c>
      <c r="J5233" s="13">
        <v>0.19</v>
      </c>
      <c r="K5233" s="12" t="str">
        <f t="shared" si="324"/>
        <v>September</v>
      </c>
      <c r="L5233" s="24">
        <f t="shared" si="325"/>
        <v>0.2</v>
      </c>
      <c r="M5233" s="12">
        <f t="shared" si="326"/>
        <v>0.66799999999999993</v>
      </c>
      <c r="N5233" s="19">
        <f t="shared" si="327"/>
        <v>8.1161999999999992</v>
      </c>
    </row>
    <row r="5234" spans="1:14" x14ac:dyDescent="0.3">
      <c r="A5234" s="10" t="s">
        <v>6023</v>
      </c>
      <c r="B5234" s="11">
        <v>43005</v>
      </c>
      <c r="C5234" s="12" t="s">
        <v>2141</v>
      </c>
      <c r="D5234" s="12" t="s">
        <v>8</v>
      </c>
      <c r="E5234" s="12" t="s">
        <v>3</v>
      </c>
      <c r="F5234" s="12" t="s">
        <v>10</v>
      </c>
      <c r="G5234" s="12">
        <v>17.940000000000001</v>
      </c>
      <c r="H5234" s="12">
        <v>22</v>
      </c>
      <c r="I5234" s="12">
        <v>3.5880000000000001</v>
      </c>
      <c r="J5234" s="13">
        <v>0.22</v>
      </c>
      <c r="K5234" s="12" t="str">
        <f t="shared" si="324"/>
        <v>September</v>
      </c>
      <c r="L5234" s="24">
        <f t="shared" si="325"/>
        <v>0.19999999999999998</v>
      </c>
      <c r="M5234" s="12">
        <f t="shared" si="326"/>
        <v>0.81545454545454554</v>
      </c>
      <c r="N5234" s="19">
        <f t="shared" si="327"/>
        <v>13.993200000000002</v>
      </c>
    </row>
    <row r="5235" spans="1:14" x14ac:dyDescent="0.3">
      <c r="A5235" s="10" t="s">
        <v>6024</v>
      </c>
      <c r="B5235" s="11">
        <v>43053</v>
      </c>
      <c r="C5235" s="12" t="s">
        <v>2852</v>
      </c>
      <c r="D5235" s="12" t="s">
        <v>8</v>
      </c>
      <c r="E5235" s="12" t="s">
        <v>3</v>
      </c>
      <c r="F5235" s="12" t="s">
        <v>10</v>
      </c>
      <c r="G5235" s="12">
        <v>16.45</v>
      </c>
      <c r="H5235" s="12">
        <v>4</v>
      </c>
      <c r="I5235" s="12">
        <v>3.29</v>
      </c>
      <c r="J5235" s="13">
        <v>0.15</v>
      </c>
      <c r="K5235" s="12" t="str">
        <f t="shared" si="324"/>
        <v>November</v>
      </c>
      <c r="L5235" s="24">
        <f t="shared" si="325"/>
        <v>0.2</v>
      </c>
      <c r="M5235" s="12">
        <f t="shared" si="326"/>
        <v>4.1124999999999998</v>
      </c>
      <c r="N5235" s="19">
        <f t="shared" si="327"/>
        <v>13.9825</v>
      </c>
    </row>
    <row r="5236" spans="1:14" x14ac:dyDescent="0.3">
      <c r="A5236" s="10" t="s">
        <v>6025</v>
      </c>
      <c r="B5236" s="11">
        <v>42841</v>
      </c>
      <c r="C5236" s="12" t="s">
        <v>33</v>
      </c>
      <c r="D5236" s="12" t="s">
        <v>29</v>
      </c>
      <c r="E5236" s="12" t="s">
        <v>3</v>
      </c>
      <c r="F5236" s="12" t="s">
        <v>18</v>
      </c>
      <c r="G5236" s="12">
        <v>35.167999999999999</v>
      </c>
      <c r="H5236" s="12">
        <v>28</v>
      </c>
      <c r="I5236" s="12">
        <v>7.0335999999999999</v>
      </c>
      <c r="J5236" s="13">
        <v>0.12</v>
      </c>
      <c r="K5236" s="12" t="str">
        <f t="shared" si="324"/>
        <v>April</v>
      </c>
      <c r="L5236" s="24">
        <f t="shared" si="325"/>
        <v>0.2</v>
      </c>
      <c r="M5236" s="12">
        <f t="shared" si="326"/>
        <v>1.256</v>
      </c>
      <c r="N5236" s="19">
        <f t="shared" si="327"/>
        <v>30.947839999999999</v>
      </c>
    </row>
    <row r="5237" spans="1:14" x14ac:dyDescent="0.3">
      <c r="A5237" s="10" t="s">
        <v>6026</v>
      </c>
      <c r="B5237" s="11">
        <v>43430</v>
      </c>
      <c r="C5237" s="12" t="s">
        <v>2086</v>
      </c>
      <c r="D5237" s="12" t="s">
        <v>29</v>
      </c>
      <c r="E5237" s="12" t="s">
        <v>30</v>
      </c>
      <c r="F5237" s="12" t="s">
        <v>4</v>
      </c>
      <c r="G5237" s="12">
        <v>257.94</v>
      </c>
      <c r="H5237" s="12">
        <v>15</v>
      </c>
      <c r="I5237" s="12">
        <v>51.588000000000001</v>
      </c>
      <c r="J5237" s="13">
        <v>0</v>
      </c>
      <c r="K5237" s="12" t="str">
        <f t="shared" si="324"/>
        <v>November</v>
      </c>
      <c r="L5237" s="24">
        <f t="shared" si="325"/>
        <v>0.2</v>
      </c>
      <c r="M5237" s="12">
        <f t="shared" si="326"/>
        <v>17.196000000000002</v>
      </c>
      <c r="N5237" s="19">
        <f t="shared" si="327"/>
        <v>257.94</v>
      </c>
    </row>
    <row r="5238" spans="1:14" x14ac:dyDescent="0.3">
      <c r="A5238" s="10" t="s">
        <v>6027</v>
      </c>
      <c r="B5238" s="11">
        <v>42694</v>
      </c>
      <c r="C5238" s="12" t="s">
        <v>1039</v>
      </c>
      <c r="D5238" s="12" t="s">
        <v>29</v>
      </c>
      <c r="E5238" s="12" t="s">
        <v>3</v>
      </c>
      <c r="F5238" s="12" t="s">
        <v>10</v>
      </c>
      <c r="G5238" s="12">
        <v>7.23</v>
      </c>
      <c r="H5238" s="12">
        <v>15</v>
      </c>
      <c r="I5238" s="12">
        <v>1.446</v>
      </c>
      <c r="J5238" s="13">
        <v>0.25</v>
      </c>
      <c r="K5238" s="12" t="str">
        <f t="shared" si="324"/>
        <v>November</v>
      </c>
      <c r="L5238" s="24">
        <f t="shared" si="325"/>
        <v>0.19999999999999998</v>
      </c>
      <c r="M5238" s="12">
        <f t="shared" si="326"/>
        <v>0.48200000000000004</v>
      </c>
      <c r="N5238" s="19">
        <f t="shared" si="327"/>
        <v>5.4225000000000003</v>
      </c>
    </row>
    <row r="5239" spans="1:14" x14ac:dyDescent="0.3">
      <c r="A5239" s="10" t="s">
        <v>6028</v>
      </c>
      <c r="B5239" s="11">
        <v>43290</v>
      </c>
      <c r="C5239" s="12" t="s">
        <v>814</v>
      </c>
      <c r="D5239" s="12" t="s">
        <v>8</v>
      </c>
      <c r="E5239" s="12" t="s">
        <v>3</v>
      </c>
      <c r="F5239" s="12" t="s">
        <v>18</v>
      </c>
      <c r="G5239" s="12">
        <v>113.52</v>
      </c>
      <c r="H5239" s="12">
        <v>8</v>
      </c>
      <c r="I5239" s="12">
        <v>22.704000000000001</v>
      </c>
      <c r="J5239" s="13">
        <v>0.16</v>
      </c>
      <c r="K5239" s="12" t="str">
        <f t="shared" si="324"/>
        <v>July</v>
      </c>
      <c r="L5239" s="24">
        <f t="shared" si="325"/>
        <v>0.2</v>
      </c>
      <c r="M5239" s="12">
        <f t="shared" si="326"/>
        <v>14.19</v>
      </c>
      <c r="N5239" s="19">
        <f t="shared" si="327"/>
        <v>95.356799999999993</v>
      </c>
    </row>
    <row r="5240" spans="1:14" x14ac:dyDescent="0.3">
      <c r="A5240" s="10" t="s">
        <v>6029</v>
      </c>
      <c r="B5240" s="11">
        <v>42332</v>
      </c>
      <c r="C5240" s="12" t="s">
        <v>28</v>
      </c>
      <c r="D5240" s="12" t="s">
        <v>29</v>
      </c>
      <c r="E5240" s="12" t="s">
        <v>30</v>
      </c>
      <c r="F5240" s="12" t="s">
        <v>4</v>
      </c>
      <c r="G5240" s="12">
        <v>111.15</v>
      </c>
      <c r="H5240" s="12">
        <v>22</v>
      </c>
      <c r="I5240" s="12">
        <v>22.23</v>
      </c>
      <c r="J5240" s="13">
        <v>0.02</v>
      </c>
      <c r="K5240" s="12" t="str">
        <f t="shared" si="324"/>
        <v>November</v>
      </c>
      <c r="L5240" s="24">
        <f t="shared" si="325"/>
        <v>0.19999999999999998</v>
      </c>
      <c r="M5240" s="12">
        <f t="shared" si="326"/>
        <v>5.0522727272727277</v>
      </c>
      <c r="N5240" s="19">
        <f t="shared" si="327"/>
        <v>108.92700000000001</v>
      </c>
    </row>
    <row r="5241" spans="1:14" x14ac:dyDescent="0.3">
      <c r="A5241" s="10" t="s">
        <v>6030</v>
      </c>
      <c r="B5241" s="11">
        <v>43407</v>
      </c>
      <c r="C5241" s="12" t="s">
        <v>5178</v>
      </c>
      <c r="D5241" s="12" t="s">
        <v>8</v>
      </c>
      <c r="E5241" s="12" t="s">
        <v>30</v>
      </c>
      <c r="F5241" s="12" t="s">
        <v>18</v>
      </c>
      <c r="G5241" s="12">
        <v>776.85</v>
      </c>
      <c r="H5241" s="12">
        <v>9</v>
      </c>
      <c r="I5241" s="12">
        <v>155.37</v>
      </c>
      <c r="J5241" s="13">
        <v>0.18</v>
      </c>
      <c r="K5241" s="12" t="str">
        <f t="shared" si="324"/>
        <v>November</v>
      </c>
      <c r="L5241" s="24">
        <f t="shared" si="325"/>
        <v>0.2</v>
      </c>
      <c r="M5241" s="12">
        <f t="shared" si="326"/>
        <v>86.316666666666663</v>
      </c>
      <c r="N5241" s="19">
        <f t="shared" si="327"/>
        <v>637.01700000000005</v>
      </c>
    </row>
    <row r="5242" spans="1:14" x14ac:dyDescent="0.3">
      <c r="A5242" s="10" t="s">
        <v>6031</v>
      </c>
      <c r="B5242" s="11">
        <v>43075</v>
      </c>
      <c r="C5242" s="12" t="s">
        <v>2555</v>
      </c>
      <c r="D5242" s="12" t="s">
        <v>45</v>
      </c>
      <c r="E5242" s="12" t="s">
        <v>3</v>
      </c>
      <c r="F5242" s="12" t="s">
        <v>10</v>
      </c>
      <c r="G5242" s="12">
        <v>92.94</v>
      </c>
      <c r="H5242" s="12">
        <v>16</v>
      </c>
      <c r="I5242" s="12">
        <v>18.588000000000001</v>
      </c>
      <c r="J5242" s="13">
        <v>0.05</v>
      </c>
      <c r="K5242" s="12" t="str">
        <f t="shared" si="324"/>
        <v>December</v>
      </c>
      <c r="L5242" s="24">
        <f t="shared" si="325"/>
        <v>0.2</v>
      </c>
      <c r="M5242" s="12">
        <f t="shared" si="326"/>
        <v>5.8087499999999999</v>
      </c>
      <c r="N5242" s="19">
        <f t="shared" si="327"/>
        <v>88.292999999999992</v>
      </c>
    </row>
    <row r="5243" spans="1:14" x14ac:dyDescent="0.3">
      <c r="A5243" s="10" t="s">
        <v>6032</v>
      </c>
      <c r="B5243" s="11">
        <v>42547</v>
      </c>
      <c r="C5243" s="12" t="s">
        <v>343</v>
      </c>
      <c r="D5243" s="12" t="s">
        <v>2</v>
      </c>
      <c r="E5243" s="12" t="s">
        <v>3</v>
      </c>
      <c r="F5243" s="12" t="s">
        <v>18</v>
      </c>
      <c r="G5243" s="12">
        <v>971.88</v>
      </c>
      <c r="H5243" s="12">
        <v>2</v>
      </c>
      <c r="I5243" s="12">
        <v>194.376</v>
      </c>
      <c r="J5243" s="13">
        <v>0.22</v>
      </c>
      <c r="K5243" s="12" t="str">
        <f t="shared" si="324"/>
        <v>June</v>
      </c>
      <c r="L5243" s="24">
        <f t="shared" si="325"/>
        <v>0.2</v>
      </c>
      <c r="M5243" s="12">
        <f t="shared" si="326"/>
        <v>485.94</v>
      </c>
      <c r="N5243" s="19">
        <f t="shared" si="327"/>
        <v>758.06639999999993</v>
      </c>
    </row>
    <row r="5244" spans="1:14" x14ac:dyDescent="0.3">
      <c r="A5244" s="10" t="s">
        <v>6033</v>
      </c>
      <c r="B5244" s="11">
        <v>43456</v>
      </c>
      <c r="C5244" s="12" t="s">
        <v>3697</v>
      </c>
      <c r="D5244" s="12" t="s">
        <v>8</v>
      </c>
      <c r="E5244" s="12" t="s">
        <v>30</v>
      </c>
      <c r="F5244" s="12" t="s">
        <v>4</v>
      </c>
      <c r="G5244" s="12">
        <v>141.96</v>
      </c>
      <c r="H5244" s="12">
        <v>2</v>
      </c>
      <c r="I5244" s="12">
        <v>28.391999999999999</v>
      </c>
      <c r="J5244" s="13">
        <v>0.22</v>
      </c>
      <c r="K5244" s="12" t="str">
        <f t="shared" si="324"/>
        <v>December</v>
      </c>
      <c r="L5244" s="24">
        <f t="shared" si="325"/>
        <v>0.19999999999999998</v>
      </c>
      <c r="M5244" s="12">
        <f t="shared" si="326"/>
        <v>70.98</v>
      </c>
      <c r="N5244" s="19">
        <f t="shared" si="327"/>
        <v>110.72880000000001</v>
      </c>
    </row>
    <row r="5245" spans="1:14" x14ac:dyDescent="0.3">
      <c r="A5245" s="10" t="s">
        <v>6034</v>
      </c>
      <c r="B5245" s="11">
        <v>43456</v>
      </c>
      <c r="C5245" s="12" t="s">
        <v>4626</v>
      </c>
      <c r="D5245" s="12" t="s">
        <v>8</v>
      </c>
      <c r="E5245" s="12" t="s">
        <v>3</v>
      </c>
      <c r="F5245" s="12" t="s">
        <v>4</v>
      </c>
      <c r="G5245" s="12">
        <v>182.55</v>
      </c>
      <c r="H5245" s="12">
        <v>17</v>
      </c>
      <c r="I5245" s="12">
        <v>36.51</v>
      </c>
      <c r="J5245" s="13">
        <v>0.25</v>
      </c>
      <c r="K5245" s="12" t="str">
        <f t="shared" si="324"/>
        <v>December</v>
      </c>
      <c r="L5245" s="24">
        <f t="shared" si="325"/>
        <v>0.19999999999999998</v>
      </c>
      <c r="M5245" s="12">
        <f t="shared" si="326"/>
        <v>10.738235294117647</v>
      </c>
      <c r="N5245" s="19">
        <f t="shared" si="327"/>
        <v>136.91250000000002</v>
      </c>
    </row>
    <row r="5246" spans="1:14" x14ac:dyDescent="0.3">
      <c r="A5246" s="10" t="s">
        <v>6035</v>
      </c>
      <c r="B5246" s="11">
        <v>42257</v>
      </c>
      <c r="C5246" s="12" t="s">
        <v>566</v>
      </c>
      <c r="D5246" s="12" t="s">
        <v>29</v>
      </c>
      <c r="E5246" s="12" t="s">
        <v>9</v>
      </c>
      <c r="F5246" s="12" t="s">
        <v>10</v>
      </c>
      <c r="G5246" s="12">
        <v>88.768000000000001</v>
      </c>
      <c r="H5246" s="12">
        <v>15</v>
      </c>
      <c r="I5246" s="12">
        <v>17.753599999999999</v>
      </c>
      <c r="J5246" s="13">
        <v>0.04</v>
      </c>
      <c r="K5246" s="12" t="str">
        <f t="shared" si="324"/>
        <v>September</v>
      </c>
      <c r="L5246" s="24">
        <f t="shared" si="325"/>
        <v>0.19999999999999998</v>
      </c>
      <c r="M5246" s="12">
        <f t="shared" si="326"/>
        <v>5.9178666666666668</v>
      </c>
      <c r="N5246" s="19">
        <f t="shared" si="327"/>
        <v>85.217280000000002</v>
      </c>
    </row>
    <row r="5247" spans="1:14" x14ac:dyDescent="0.3">
      <c r="A5247" s="10" t="s">
        <v>6036</v>
      </c>
      <c r="B5247" s="11">
        <v>42655</v>
      </c>
      <c r="C5247" s="12" t="s">
        <v>2060</v>
      </c>
      <c r="D5247" s="12" t="s">
        <v>45</v>
      </c>
      <c r="E5247" s="12" t="s">
        <v>3</v>
      </c>
      <c r="F5247" s="12" t="s">
        <v>10</v>
      </c>
      <c r="G5247" s="12">
        <v>53.088000000000001</v>
      </c>
      <c r="H5247" s="12">
        <v>24</v>
      </c>
      <c r="I5247" s="12">
        <v>10.617599999999999</v>
      </c>
      <c r="J5247" s="13">
        <v>0.12</v>
      </c>
      <c r="K5247" s="12" t="str">
        <f t="shared" si="324"/>
        <v>October</v>
      </c>
      <c r="L5247" s="24">
        <f t="shared" si="325"/>
        <v>0.19999999999999998</v>
      </c>
      <c r="M5247" s="12">
        <f t="shared" si="326"/>
        <v>2.2120000000000002</v>
      </c>
      <c r="N5247" s="19">
        <f t="shared" si="327"/>
        <v>46.717440000000003</v>
      </c>
    </row>
    <row r="5248" spans="1:14" x14ac:dyDescent="0.3">
      <c r="A5248" s="10" t="s">
        <v>6037</v>
      </c>
      <c r="B5248" s="11">
        <v>42729</v>
      </c>
      <c r="C5248" s="12" t="s">
        <v>81</v>
      </c>
      <c r="D5248" s="12" t="s">
        <v>45</v>
      </c>
      <c r="E5248" s="12" t="s">
        <v>3</v>
      </c>
      <c r="F5248" s="12" t="s">
        <v>4</v>
      </c>
      <c r="G5248" s="12">
        <v>275.88</v>
      </c>
      <c r="H5248" s="12">
        <v>15</v>
      </c>
      <c r="I5248" s="12">
        <v>55.176000000000002</v>
      </c>
      <c r="J5248" s="13">
        <v>0.02</v>
      </c>
      <c r="K5248" s="12" t="str">
        <f t="shared" si="324"/>
        <v>December</v>
      </c>
      <c r="L5248" s="24">
        <f t="shared" si="325"/>
        <v>0.2</v>
      </c>
      <c r="M5248" s="12">
        <f t="shared" si="326"/>
        <v>18.391999999999999</v>
      </c>
      <c r="N5248" s="19">
        <f t="shared" si="327"/>
        <v>270.36239999999998</v>
      </c>
    </row>
    <row r="5249" spans="1:14" x14ac:dyDescent="0.3">
      <c r="A5249" s="10" t="s">
        <v>6038</v>
      </c>
      <c r="B5249" s="11">
        <v>43219</v>
      </c>
      <c r="C5249" s="12" t="s">
        <v>1651</v>
      </c>
      <c r="D5249" s="12" t="s">
        <v>45</v>
      </c>
      <c r="E5249" s="12" t="s">
        <v>3</v>
      </c>
      <c r="F5249" s="12" t="s">
        <v>10</v>
      </c>
      <c r="G5249" s="12">
        <v>4.91</v>
      </c>
      <c r="H5249" s="12">
        <v>11</v>
      </c>
      <c r="I5249" s="12">
        <v>0.98199999999999998</v>
      </c>
      <c r="J5249" s="13">
        <v>0.12</v>
      </c>
      <c r="K5249" s="12" t="str">
        <f t="shared" si="324"/>
        <v>April</v>
      </c>
      <c r="L5249" s="24">
        <f t="shared" si="325"/>
        <v>0.19999999999999998</v>
      </c>
      <c r="M5249" s="12">
        <f t="shared" si="326"/>
        <v>0.44636363636363635</v>
      </c>
      <c r="N5249" s="19">
        <f t="shared" si="327"/>
        <v>4.3208000000000002</v>
      </c>
    </row>
    <row r="5250" spans="1:14" x14ac:dyDescent="0.3">
      <c r="A5250" s="10" t="s">
        <v>6039</v>
      </c>
      <c r="B5250" s="11">
        <v>42822</v>
      </c>
      <c r="C5250" s="12" t="s">
        <v>1691</v>
      </c>
      <c r="D5250" s="12" t="s">
        <v>29</v>
      </c>
      <c r="E5250" s="12" t="s">
        <v>3</v>
      </c>
      <c r="F5250" s="12" t="s">
        <v>10</v>
      </c>
      <c r="G5250" s="12">
        <v>87.92</v>
      </c>
      <c r="H5250" s="12">
        <v>29</v>
      </c>
      <c r="I5250" s="12">
        <v>17.584</v>
      </c>
      <c r="J5250" s="13">
        <v>0.02</v>
      </c>
      <c r="K5250" s="12" t="str">
        <f t="shared" ref="K5250:K5313" si="328">TEXT(B5250,"mmmm")</f>
        <v>March</v>
      </c>
      <c r="L5250" s="24">
        <f t="shared" ref="L5250:L5313" si="329">I5250/G5250</f>
        <v>0.19999999999999998</v>
      </c>
      <c r="M5250" s="12">
        <f t="shared" ref="M5250:M5313" si="330">G5250/H5250</f>
        <v>3.0317241379310347</v>
      </c>
      <c r="N5250" s="19">
        <f t="shared" ref="N5250:N5313" si="331">G5250-(G5250*J5250)</f>
        <v>86.161600000000007</v>
      </c>
    </row>
    <row r="5251" spans="1:14" x14ac:dyDescent="0.3">
      <c r="A5251" s="10" t="s">
        <v>6040</v>
      </c>
      <c r="B5251" s="11">
        <v>42503</v>
      </c>
      <c r="C5251" s="12" t="s">
        <v>1639</v>
      </c>
      <c r="D5251" s="12" t="s">
        <v>8</v>
      </c>
      <c r="E5251" s="12" t="s">
        <v>30</v>
      </c>
      <c r="F5251" s="12" t="s">
        <v>18</v>
      </c>
      <c r="G5251" s="12">
        <v>222.38399999999999</v>
      </c>
      <c r="H5251" s="12">
        <v>17</v>
      </c>
      <c r="I5251" s="12">
        <v>44.476799999999997</v>
      </c>
      <c r="J5251" s="13">
        <v>0.12</v>
      </c>
      <c r="K5251" s="12" t="str">
        <f t="shared" si="328"/>
        <v>May</v>
      </c>
      <c r="L5251" s="24">
        <f t="shared" si="329"/>
        <v>0.2</v>
      </c>
      <c r="M5251" s="12">
        <f t="shared" si="330"/>
        <v>13.081411764705882</v>
      </c>
      <c r="N5251" s="19">
        <f t="shared" si="331"/>
        <v>195.69791999999998</v>
      </c>
    </row>
    <row r="5252" spans="1:14" x14ac:dyDescent="0.3">
      <c r="A5252" s="10" t="s">
        <v>6041</v>
      </c>
      <c r="B5252" s="11">
        <v>42101</v>
      </c>
      <c r="C5252" s="12" t="s">
        <v>1970</v>
      </c>
      <c r="D5252" s="12" t="s">
        <v>45</v>
      </c>
      <c r="E5252" s="12" t="s">
        <v>3</v>
      </c>
      <c r="F5252" s="12" t="s">
        <v>10</v>
      </c>
      <c r="G5252" s="12">
        <v>21.84</v>
      </c>
      <c r="H5252" s="12">
        <v>7</v>
      </c>
      <c r="I5252" s="12">
        <v>4.3680000000000003</v>
      </c>
      <c r="J5252" s="13">
        <v>0.11</v>
      </c>
      <c r="K5252" s="12" t="str">
        <f t="shared" si="328"/>
        <v>April</v>
      </c>
      <c r="L5252" s="24">
        <f t="shared" si="329"/>
        <v>0.2</v>
      </c>
      <c r="M5252" s="12">
        <f t="shared" si="330"/>
        <v>3.12</v>
      </c>
      <c r="N5252" s="19">
        <f t="shared" si="331"/>
        <v>19.4376</v>
      </c>
    </row>
    <row r="5253" spans="1:14" x14ac:dyDescent="0.3">
      <c r="A5253" s="10" t="s">
        <v>6042</v>
      </c>
      <c r="B5253" s="11">
        <v>42116</v>
      </c>
      <c r="C5253" s="12" t="s">
        <v>3902</v>
      </c>
      <c r="D5253" s="12" t="s">
        <v>45</v>
      </c>
      <c r="E5253" s="12" t="s">
        <v>9</v>
      </c>
      <c r="F5253" s="12" t="s">
        <v>10</v>
      </c>
      <c r="G5253" s="12">
        <v>247.84</v>
      </c>
      <c r="H5253" s="12">
        <v>20</v>
      </c>
      <c r="I5253" s="12">
        <v>49.567999999999998</v>
      </c>
      <c r="J5253" s="13">
        <v>0.04</v>
      </c>
      <c r="K5253" s="12" t="str">
        <f t="shared" si="328"/>
        <v>April</v>
      </c>
      <c r="L5253" s="24">
        <f t="shared" si="329"/>
        <v>0.19999999999999998</v>
      </c>
      <c r="M5253" s="12">
        <f t="shared" si="330"/>
        <v>12.391999999999999</v>
      </c>
      <c r="N5253" s="19">
        <f t="shared" si="331"/>
        <v>237.9264</v>
      </c>
    </row>
    <row r="5254" spans="1:14" x14ac:dyDescent="0.3">
      <c r="A5254" s="10" t="s">
        <v>6043</v>
      </c>
      <c r="B5254" s="11">
        <v>42997</v>
      </c>
      <c r="C5254" s="12" t="s">
        <v>867</v>
      </c>
      <c r="D5254" s="12" t="s">
        <v>45</v>
      </c>
      <c r="E5254" s="12" t="s">
        <v>3</v>
      </c>
      <c r="F5254" s="12" t="s">
        <v>10</v>
      </c>
      <c r="G5254" s="12">
        <v>69.52</v>
      </c>
      <c r="H5254" s="12">
        <v>30</v>
      </c>
      <c r="I5254" s="12">
        <v>13.904</v>
      </c>
      <c r="J5254" s="13">
        <v>0.19</v>
      </c>
      <c r="K5254" s="12" t="str">
        <f t="shared" si="328"/>
        <v>September</v>
      </c>
      <c r="L5254" s="24">
        <f t="shared" si="329"/>
        <v>0.2</v>
      </c>
      <c r="M5254" s="12">
        <f t="shared" si="330"/>
        <v>2.317333333333333</v>
      </c>
      <c r="N5254" s="19">
        <f t="shared" si="331"/>
        <v>56.311199999999999</v>
      </c>
    </row>
    <row r="5255" spans="1:14" x14ac:dyDescent="0.3">
      <c r="A5255" s="10" t="s">
        <v>6044</v>
      </c>
      <c r="B5255" s="11">
        <v>42207</v>
      </c>
      <c r="C5255" s="12" t="s">
        <v>968</v>
      </c>
      <c r="D5255" s="12" t="s">
        <v>2</v>
      </c>
      <c r="E5255" s="12" t="s">
        <v>3</v>
      </c>
      <c r="F5255" s="12" t="s">
        <v>10</v>
      </c>
      <c r="G5255" s="12">
        <v>11.52</v>
      </c>
      <c r="H5255" s="12">
        <v>6</v>
      </c>
      <c r="I5255" s="12">
        <v>2.3039999999999998</v>
      </c>
      <c r="J5255" s="13">
        <v>0.04</v>
      </c>
      <c r="K5255" s="12" t="str">
        <f t="shared" si="328"/>
        <v>July</v>
      </c>
      <c r="L5255" s="24">
        <f t="shared" si="329"/>
        <v>0.19999999999999998</v>
      </c>
      <c r="M5255" s="12">
        <f t="shared" si="330"/>
        <v>1.92</v>
      </c>
      <c r="N5255" s="19">
        <f t="shared" si="331"/>
        <v>11.059199999999999</v>
      </c>
    </row>
    <row r="5256" spans="1:14" x14ac:dyDescent="0.3">
      <c r="A5256" s="10" t="s">
        <v>6045</v>
      </c>
      <c r="B5256" s="11">
        <v>43322</v>
      </c>
      <c r="C5256" s="12" t="s">
        <v>1121</v>
      </c>
      <c r="D5256" s="12" t="s">
        <v>8</v>
      </c>
      <c r="E5256" s="12" t="s">
        <v>3</v>
      </c>
      <c r="F5256" s="12" t="s">
        <v>4</v>
      </c>
      <c r="G5256" s="12">
        <v>145.76400000000001</v>
      </c>
      <c r="H5256" s="12">
        <v>8</v>
      </c>
      <c r="I5256" s="12">
        <v>29.152799999999999</v>
      </c>
      <c r="J5256" s="13">
        <v>7.0000000000000007E-2</v>
      </c>
      <c r="K5256" s="12" t="str">
        <f t="shared" si="328"/>
        <v>August</v>
      </c>
      <c r="L5256" s="24">
        <f t="shared" si="329"/>
        <v>0.19999999999999998</v>
      </c>
      <c r="M5256" s="12">
        <f t="shared" si="330"/>
        <v>18.220500000000001</v>
      </c>
      <c r="N5256" s="19">
        <f t="shared" si="331"/>
        <v>135.56052</v>
      </c>
    </row>
    <row r="5257" spans="1:14" x14ac:dyDescent="0.3">
      <c r="A5257" s="10" t="s">
        <v>6046</v>
      </c>
      <c r="B5257" s="11">
        <v>43215</v>
      </c>
      <c r="C5257" s="12" t="s">
        <v>3011</v>
      </c>
      <c r="D5257" s="12" t="s">
        <v>45</v>
      </c>
      <c r="E5257" s="12" t="s">
        <v>3</v>
      </c>
      <c r="F5257" s="12" t="s">
        <v>18</v>
      </c>
      <c r="G5257" s="12">
        <v>107.97</v>
      </c>
      <c r="H5257" s="12">
        <v>21</v>
      </c>
      <c r="I5257" s="12">
        <v>21.594000000000001</v>
      </c>
      <c r="J5257" s="13">
        <v>0.2</v>
      </c>
      <c r="K5257" s="12" t="str">
        <f t="shared" si="328"/>
        <v>April</v>
      </c>
      <c r="L5257" s="24">
        <f t="shared" si="329"/>
        <v>0.2</v>
      </c>
      <c r="M5257" s="12">
        <f t="shared" si="330"/>
        <v>5.1414285714285715</v>
      </c>
      <c r="N5257" s="19">
        <f t="shared" si="331"/>
        <v>86.376000000000005</v>
      </c>
    </row>
    <row r="5258" spans="1:14" x14ac:dyDescent="0.3">
      <c r="A5258" s="10" t="s">
        <v>6047</v>
      </c>
      <c r="B5258" s="11">
        <v>43185</v>
      </c>
      <c r="C5258" s="12" t="s">
        <v>311</v>
      </c>
      <c r="D5258" s="12" t="s">
        <v>2</v>
      </c>
      <c r="E5258" s="12" t="s">
        <v>9</v>
      </c>
      <c r="F5258" s="12" t="s">
        <v>18</v>
      </c>
      <c r="G5258" s="12">
        <v>143.96</v>
      </c>
      <c r="H5258" s="12">
        <v>5</v>
      </c>
      <c r="I5258" s="12">
        <v>28.792000000000002</v>
      </c>
      <c r="J5258" s="13">
        <v>0.24</v>
      </c>
      <c r="K5258" s="12" t="str">
        <f t="shared" si="328"/>
        <v>March</v>
      </c>
      <c r="L5258" s="24">
        <f t="shared" si="329"/>
        <v>0.2</v>
      </c>
      <c r="M5258" s="12">
        <f t="shared" si="330"/>
        <v>28.792000000000002</v>
      </c>
      <c r="N5258" s="19">
        <f t="shared" si="331"/>
        <v>109.40960000000001</v>
      </c>
    </row>
    <row r="5259" spans="1:14" x14ac:dyDescent="0.3">
      <c r="A5259" s="10" t="s">
        <v>6048</v>
      </c>
      <c r="B5259" s="11">
        <v>43195</v>
      </c>
      <c r="C5259" s="12" t="s">
        <v>2102</v>
      </c>
      <c r="D5259" s="12" t="s">
        <v>29</v>
      </c>
      <c r="E5259" s="12" t="s">
        <v>9</v>
      </c>
      <c r="F5259" s="12" t="s">
        <v>10</v>
      </c>
      <c r="G5259" s="12">
        <v>2.202</v>
      </c>
      <c r="H5259" s="12">
        <v>26</v>
      </c>
      <c r="I5259" s="12">
        <v>0.44040000000000001</v>
      </c>
      <c r="J5259" s="13">
        <v>0.05</v>
      </c>
      <c r="K5259" s="12" t="str">
        <f t="shared" si="328"/>
        <v>April</v>
      </c>
      <c r="L5259" s="24">
        <f t="shared" si="329"/>
        <v>0.2</v>
      </c>
      <c r="M5259" s="12">
        <f t="shared" si="330"/>
        <v>8.4692307692307692E-2</v>
      </c>
      <c r="N5259" s="19">
        <f t="shared" si="331"/>
        <v>2.0918999999999999</v>
      </c>
    </row>
    <row r="5260" spans="1:14" x14ac:dyDescent="0.3">
      <c r="A5260" s="10" t="s">
        <v>6049</v>
      </c>
      <c r="B5260" s="11">
        <v>43053</v>
      </c>
      <c r="C5260" s="12" t="s">
        <v>177</v>
      </c>
      <c r="D5260" s="12" t="s">
        <v>45</v>
      </c>
      <c r="E5260" s="12" t="s">
        <v>3</v>
      </c>
      <c r="F5260" s="12" t="s">
        <v>18</v>
      </c>
      <c r="G5260" s="12">
        <v>89.97</v>
      </c>
      <c r="H5260" s="12">
        <v>26</v>
      </c>
      <c r="I5260" s="12">
        <v>17.994</v>
      </c>
      <c r="J5260" s="13">
        <v>0.17</v>
      </c>
      <c r="K5260" s="12" t="str">
        <f t="shared" si="328"/>
        <v>November</v>
      </c>
      <c r="L5260" s="24">
        <f t="shared" si="329"/>
        <v>0.2</v>
      </c>
      <c r="M5260" s="12">
        <f t="shared" si="330"/>
        <v>3.4603846153846152</v>
      </c>
      <c r="N5260" s="19">
        <f t="shared" si="331"/>
        <v>74.6751</v>
      </c>
    </row>
    <row r="5261" spans="1:14" x14ac:dyDescent="0.3">
      <c r="A5261" s="10" t="s">
        <v>6050</v>
      </c>
      <c r="B5261" s="11">
        <v>42156</v>
      </c>
      <c r="C5261" s="12" t="s">
        <v>4138</v>
      </c>
      <c r="D5261" s="12" t="s">
        <v>45</v>
      </c>
      <c r="E5261" s="12" t="s">
        <v>9</v>
      </c>
      <c r="F5261" s="12" t="s">
        <v>10</v>
      </c>
      <c r="G5261" s="12">
        <v>12.78</v>
      </c>
      <c r="H5261" s="12">
        <v>24</v>
      </c>
      <c r="I5261" s="12">
        <v>2.556</v>
      </c>
      <c r="J5261" s="13">
        <v>0.13</v>
      </c>
      <c r="K5261" s="12" t="str">
        <f t="shared" si="328"/>
        <v>June</v>
      </c>
      <c r="L5261" s="24">
        <f t="shared" si="329"/>
        <v>0.2</v>
      </c>
      <c r="M5261" s="12">
        <f t="shared" si="330"/>
        <v>0.53249999999999997</v>
      </c>
      <c r="N5261" s="19">
        <f t="shared" si="331"/>
        <v>11.118599999999999</v>
      </c>
    </row>
    <row r="5262" spans="1:14" x14ac:dyDescent="0.3">
      <c r="A5262" s="10" t="s">
        <v>6051</v>
      </c>
      <c r="B5262" s="11">
        <v>43096</v>
      </c>
      <c r="C5262" s="12" t="s">
        <v>2868</v>
      </c>
      <c r="D5262" s="12" t="s">
        <v>45</v>
      </c>
      <c r="E5262" s="12" t="s">
        <v>3</v>
      </c>
      <c r="F5262" s="12" t="s">
        <v>18</v>
      </c>
      <c r="G5262" s="12">
        <v>40</v>
      </c>
      <c r="H5262" s="12">
        <v>18</v>
      </c>
      <c r="I5262" s="12">
        <v>8</v>
      </c>
      <c r="J5262" s="13">
        <v>0.14000000000000001</v>
      </c>
      <c r="K5262" s="12" t="str">
        <f t="shared" si="328"/>
        <v>December</v>
      </c>
      <c r="L5262" s="24">
        <f t="shared" si="329"/>
        <v>0.2</v>
      </c>
      <c r="M5262" s="12">
        <f t="shared" si="330"/>
        <v>2.2222222222222223</v>
      </c>
      <c r="N5262" s="19">
        <f t="shared" si="331"/>
        <v>34.4</v>
      </c>
    </row>
    <row r="5263" spans="1:14" x14ac:dyDescent="0.3">
      <c r="A5263" s="10" t="s">
        <v>6052</v>
      </c>
      <c r="B5263" s="11">
        <v>43220</v>
      </c>
      <c r="C5263" s="12" t="s">
        <v>425</v>
      </c>
      <c r="D5263" s="12" t="s">
        <v>45</v>
      </c>
      <c r="E5263" s="12" t="s">
        <v>30</v>
      </c>
      <c r="F5263" s="12" t="s">
        <v>10</v>
      </c>
      <c r="G5263" s="12">
        <v>23.24</v>
      </c>
      <c r="H5263" s="12">
        <v>25</v>
      </c>
      <c r="I5263" s="12">
        <v>4.6479999999999997</v>
      </c>
      <c r="J5263" s="13">
        <v>0.05</v>
      </c>
      <c r="K5263" s="12" t="str">
        <f t="shared" si="328"/>
        <v>April</v>
      </c>
      <c r="L5263" s="24">
        <f t="shared" si="329"/>
        <v>0.2</v>
      </c>
      <c r="M5263" s="12">
        <f t="shared" si="330"/>
        <v>0.92959999999999998</v>
      </c>
      <c r="N5263" s="19">
        <f t="shared" si="331"/>
        <v>22.077999999999999</v>
      </c>
    </row>
    <row r="5264" spans="1:14" x14ac:dyDescent="0.3">
      <c r="A5264" s="10" t="s">
        <v>6053</v>
      </c>
      <c r="B5264" s="11">
        <v>43211</v>
      </c>
      <c r="C5264" s="12" t="s">
        <v>166</v>
      </c>
      <c r="D5264" s="12" t="s">
        <v>2</v>
      </c>
      <c r="E5264" s="12" t="s">
        <v>3</v>
      </c>
      <c r="F5264" s="12" t="s">
        <v>4</v>
      </c>
      <c r="G5264" s="12">
        <v>908.82</v>
      </c>
      <c r="H5264" s="12">
        <v>2</v>
      </c>
      <c r="I5264" s="12">
        <v>181.76400000000001</v>
      </c>
      <c r="J5264" s="13">
        <v>0.01</v>
      </c>
      <c r="K5264" s="12" t="str">
        <f t="shared" si="328"/>
        <v>April</v>
      </c>
      <c r="L5264" s="24">
        <f t="shared" si="329"/>
        <v>0.2</v>
      </c>
      <c r="M5264" s="12">
        <f t="shared" si="330"/>
        <v>454.41</v>
      </c>
      <c r="N5264" s="19">
        <f t="shared" si="331"/>
        <v>899.73180000000002</v>
      </c>
    </row>
    <row r="5265" spans="1:14" x14ac:dyDescent="0.3">
      <c r="A5265" s="10" t="s">
        <v>6054</v>
      </c>
      <c r="B5265" s="11">
        <v>43329</v>
      </c>
      <c r="C5265" s="12" t="s">
        <v>2276</v>
      </c>
      <c r="D5265" s="12" t="s">
        <v>8</v>
      </c>
      <c r="E5265" s="12" t="s">
        <v>30</v>
      </c>
      <c r="F5265" s="12" t="s">
        <v>10</v>
      </c>
      <c r="G5265" s="12">
        <v>5.5519999999999996</v>
      </c>
      <c r="H5265" s="12">
        <v>3</v>
      </c>
      <c r="I5265" s="12">
        <v>1.1104000000000001</v>
      </c>
      <c r="J5265" s="13">
        <v>0.04</v>
      </c>
      <c r="K5265" s="12" t="str">
        <f t="shared" si="328"/>
        <v>August</v>
      </c>
      <c r="L5265" s="24">
        <f t="shared" si="329"/>
        <v>0.2</v>
      </c>
      <c r="M5265" s="12">
        <f t="shared" si="330"/>
        <v>1.8506666666666665</v>
      </c>
      <c r="N5265" s="19">
        <f t="shared" si="331"/>
        <v>5.3299199999999995</v>
      </c>
    </row>
    <row r="5266" spans="1:14" x14ac:dyDescent="0.3">
      <c r="A5266" s="10" t="s">
        <v>6055</v>
      </c>
      <c r="B5266" s="11">
        <v>43080</v>
      </c>
      <c r="C5266" s="12" t="s">
        <v>363</v>
      </c>
      <c r="D5266" s="12" t="s">
        <v>29</v>
      </c>
      <c r="E5266" s="12" t="s">
        <v>30</v>
      </c>
      <c r="F5266" s="12" t="s">
        <v>18</v>
      </c>
      <c r="G5266" s="12">
        <v>203.976</v>
      </c>
      <c r="H5266" s="12">
        <v>20</v>
      </c>
      <c r="I5266" s="12">
        <v>40.795200000000001</v>
      </c>
      <c r="J5266" s="13">
        <v>0.19</v>
      </c>
      <c r="K5266" s="12" t="str">
        <f t="shared" si="328"/>
        <v>December</v>
      </c>
      <c r="L5266" s="24">
        <f t="shared" si="329"/>
        <v>0.2</v>
      </c>
      <c r="M5266" s="12">
        <f t="shared" si="330"/>
        <v>10.1988</v>
      </c>
      <c r="N5266" s="19">
        <f t="shared" si="331"/>
        <v>165.22056000000001</v>
      </c>
    </row>
    <row r="5267" spans="1:14" x14ac:dyDescent="0.3">
      <c r="A5267" s="10" t="s">
        <v>6056</v>
      </c>
      <c r="B5267" s="11">
        <v>42745</v>
      </c>
      <c r="C5267" s="12" t="s">
        <v>2240</v>
      </c>
      <c r="D5267" s="12" t="s">
        <v>8</v>
      </c>
      <c r="E5267" s="12" t="s">
        <v>3</v>
      </c>
      <c r="F5267" s="12" t="s">
        <v>10</v>
      </c>
      <c r="G5267" s="12">
        <v>5.3879999999999999</v>
      </c>
      <c r="H5267" s="12">
        <v>8</v>
      </c>
      <c r="I5267" s="12">
        <v>1.0775999999999999</v>
      </c>
      <c r="J5267" s="13">
        <v>0.05</v>
      </c>
      <c r="K5267" s="12" t="str">
        <f t="shared" si="328"/>
        <v>January</v>
      </c>
      <c r="L5267" s="24">
        <f t="shared" si="329"/>
        <v>0.19999999999999998</v>
      </c>
      <c r="M5267" s="12">
        <f t="shared" si="330"/>
        <v>0.67349999999999999</v>
      </c>
      <c r="N5267" s="19">
        <f t="shared" si="331"/>
        <v>5.1185999999999998</v>
      </c>
    </row>
    <row r="5268" spans="1:14" x14ac:dyDescent="0.3">
      <c r="A5268" s="10" t="s">
        <v>6057</v>
      </c>
      <c r="B5268" s="11">
        <v>43071</v>
      </c>
      <c r="C5268" s="12" t="s">
        <v>1389</v>
      </c>
      <c r="D5268" s="12" t="s">
        <v>8</v>
      </c>
      <c r="E5268" s="12" t="s">
        <v>3</v>
      </c>
      <c r="F5268" s="12" t="s">
        <v>10</v>
      </c>
      <c r="G5268" s="12">
        <v>1350.12</v>
      </c>
      <c r="H5268" s="12">
        <v>23</v>
      </c>
      <c r="I5268" s="12">
        <v>270.024</v>
      </c>
      <c r="J5268" s="13">
        <v>0.16</v>
      </c>
      <c r="K5268" s="12" t="str">
        <f t="shared" si="328"/>
        <v>December</v>
      </c>
      <c r="L5268" s="24">
        <f t="shared" si="329"/>
        <v>0.2</v>
      </c>
      <c r="M5268" s="12">
        <f t="shared" si="330"/>
        <v>58.700869565217388</v>
      </c>
      <c r="N5268" s="19">
        <f t="shared" si="331"/>
        <v>1134.1007999999999</v>
      </c>
    </row>
    <row r="5269" spans="1:14" x14ac:dyDescent="0.3">
      <c r="A5269" s="10" t="s">
        <v>6058</v>
      </c>
      <c r="B5269" s="11">
        <v>43052</v>
      </c>
      <c r="C5269" s="12" t="s">
        <v>625</v>
      </c>
      <c r="D5269" s="12" t="s">
        <v>29</v>
      </c>
      <c r="E5269" s="12" t="s">
        <v>30</v>
      </c>
      <c r="F5269" s="12" t="s">
        <v>4</v>
      </c>
      <c r="G5269" s="12">
        <v>19.54</v>
      </c>
      <c r="H5269" s="12">
        <v>19</v>
      </c>
      <c r="I5269" s="12">
        <v>3.9079999999999999</v>
      </c>
      <c r="J5269" s="13">
        <v>0.15</v>
      </c>
      <c r="K5269" s="12" t="str">
        <f t="shared" si="328"/>
        <v>November</v>
      </c>
      <c r="L5269" s="24">
        <f t="shared" si="329"/>
        <v>0.2</v>
      </c>
      <c r="M5269" s="12">
        <f t="shared" si="330"/>
        <v>1.0284210526315789</v>
      </c>
      <c r="N5269" s="19">
        <f t="shared" si="331"/>
        <v>16.608999999999998</v>
      </c>
    </row>
    <row r="5270" spans="1:14" x14ac:dyDescent="0.3">
      <c r="A5270" s="10" t="s">
        <v>6059</v>
      </c>
      <c r="B5270" s="11">
        <v>42120</v>
      </c>
      <c r="C5270" s="12" t="s">
        <v>5178</v>
      </c>
      <c r="D5270" s="12" t="s">
        <v>8</v>
      </c>
      <c r="E5270" s="12" t="s">
        <v>30</v>
      </c>
      <c r="F5270" s="12" t="s">
        <v>10</v>
      </c>
      <c r="G5270" s="12">
        <v>21.4</v>
      </c>
      <c r="H5270" s="12">
        <v>21</v>
      </c>
      <c r="I5270" s="12">
        <v>4.28</v>
      </c>
      <c r="J5270" s="13">
        <v>0.15</v>
      </c>
      <c r="K5270" s="12" t="str">
        <f t="shared" si="328"/>
        <v>April</v>
      </c>
      <c r="L5270" s="24">
        <f t="shared" si="329"/>
        <v>0.2</v>
      </c>
      <c r="M5270" s="12">
        <f t="shared" si="330"/>
        <v>1.019047619047619</v>
      </c>
      <c r="N5270" s="19">
        <f t="shared" si="331"/>
        <v>18.189999999999998</v>
      </c>
    </row>
    <row r="5271" spans="1:14" x14ac:dyDescent="0.3">
      <c r="A5271" s="10" t="s">
        <v>6060</v>
      </c>
      <c r="B5271" s="11">
        <v>42682</v>
      </c>
      <c r="C5271" s="12" t="s">
        <v>625</v>
      </c>
      <c r="D5271" s="12" t="s">
        <v>29</v>
      </c>
      <c r="E5271" s="12" t="s">
        <v>30</v>
      </c>
      <c r="F5271" s="12" t="s">
        <v>10</v>
      </c>
      <c r="G5271" s="12">
        <v>11.96</v>
      </c>
      <c r="H5271" s="12">
        <v>28</v>
      </c>
      <c r="I5271" s="12">
        <v>2.3919999999999999</v>
      </c>
      <c r="J5271" s="13">
        <v>0.22</v>
      </c>
      <c r="K5271" s="12" t="str">
        <f t="shared" si="328"/>
        <v>November</v>
      </c>
      <c r="L5271" s="24">
        <f t="shared" si="329"/>
        <v>0.19999999999999998</v>
      </c>
      <c r="M5271" s="12">
        <f t="shared" si="330"/>
        <v>0.42714285714285716</v>
      </c>
      <c r="N5271" s="19">
        <f t="shared" si="331"/>
        <v>9.3288000000000011</v>
      </c>
    </row>
    <row r="5272" spans="1:14" x14ac:dyDescent="0.3">
      <c r="A5272" s="10" t="s">
        <v>6061</v>
      </c>
      <c r="B5272" s="11">
        <v>43066</v>
      </c>
      <c r="C5272" s="12" t="s">
        <v>2221</v>
      </c>
      <c r="D5272" s="12" t="s">
        <v>29</v>
      </c>
      <c r="E5272" s="12" t="s">
        <v>3</v>
      </c>
      <c r="F5272" s="12" t="s">
        <v>18</v>
      </c>
      <c r="G5272" s="12">
        <v>116.76</v>
      </c>
      <c r="H5272" s="12">
        <v>4</v>
      </c>
      <c r="I5272" s="12">
        <v>23.352</v>
      </c>
      <c r="J5272" s="13">
        <v>0.16</v>
      </c>
      <c r="K5272" s="12" t="str">
        <f t="shared" si="328"/>
        <v>November</v>
      </c>
      <c r="L5272" s="24">
        <f t="shared" si="329"/>
        <v>0.19999999999999998</v>
      </c>
      <c r="M5272" s="12">
        <f t="shared" si="330"/>
        <v>29.19</v>
      </c>
      <c r="N5272" s="19">
        <f t="shared" si="331"/>
        <v>98.078400000000002</v>
      </c>
    </row>
    <row r="5273" spans="1:14" x14ac:dyDescent="0.3">
      <c r="A5273" s="10" t="s">
        <v>6062</v>
      </c>
      <c r="B5273" s="11">
        <v>43036</v>
      </c>
      <c r="C5273" s="12" t="s">
        <v>516</v>
      </c>
      <c r="D5273" s="12" t="s">
        <v>2</v>
      </c>
      <c r="E5273" s="12" t="s">
        <v>9</v>
      </c>
      <c r="F5273" s="12" t="s">
        <v>4</v>
      </c>
      <c r="G5273" s="12">
        <v>756.8</v>
      </c>
      <c r="H5273" s="12">
        <v>21</v>
      </c>
      <c r="I5273" s="12">
        <v>151.36000000000001</v>
      </c>
      <c r="J5273" s="13">
        <v>0.19</v>
      </c>
      <c r="K5273" s="12" t="str">
        <f t="shared" si="328"/>
        <v>October</v>
      </c>
      <c r="L5273" s="24">
        <f t="shared" si="329"/>
        <v>0.20000000000000004</v>
      </c>
      <c r="M5273" s="12">
        <f t="shared" si="330"/>
        <v>36.038095238095238</v>
      </c>
      <c r="N5273" s="19">
        <f t="shared" si="331"/>
        <v>613.00799999999992</v>
      </c>
    </row>
    <row r="5274" spans="1:14" x14ac:dyDescent="0.3">
      <c r="A5274" s="10" t="s">
        <v>6063</v>
      </c>
      <c r="B5274" s="11">
        <v>42367</v>
      </c>
      <c r="C5274" s="12" t="s">
        <v>1832</v>
      </c>
      <c r="D5274" s="12" t="s">
        <v>45</v>
      </c>
      <c r="E5274" s="12" t="s">
        <v>30</v>
      </c>
      <c r="F5274" s="12" t="s">
        <v>4</v>
      </c>
      <c r="G5274" s="12">
        <v>8.7360000000000007</v>
      </c>
      <c r="H5274" s="12">
        <v>13</v>
      </c>
      <c r="I5274" s="12">
        <v>1.7472000000000001</v>
      </c>
      <c r="J5274" s="13">
        <v>0.05</v>
      </c>
      <c r="K5274" s="12" t="str">
        <f t="shared" si="328"/>
        <v>December</v>
      </c>
      <c r="L5274" s="24">
        <f t="shared" si="329"/>
        <v>0.19999999999999998</v>
      </c>
      <c r="M5274" s="12">
        <f t="shared" si="330"/>
        <v>0.67200000000000004</v>
      </c>
      <c r="N5274" s="19">
        <f t="shared" si="331"/>
        <v>8.2992000000000008</v>
      </c>
    </row>
    <row r="5275" spans="1:14" x14ac:dyDescent="0.3">
      <c r="A5275" s="10" t="s">
        <v>6064</v>
      </c>
      <c r="B5275" s="11">
        <v>42652</v>
      </c>
      <c r="C5275" s="12" t="s">
        <v>2055</v>
      </c>
      <c r="D5275" s="12" t="s">
        <v>2</v>
      </c>
      <c r="E5275" s="12" t="s">
        <v>3</v>
      </c>
      <c r="F5275" s="12" t="s">
        <v>10</v>
      </c>
      <c r="G5275" s="12">
        <v>6.08</v>
      </c>
      <c r="H5275" s="12">
        <v>17</v>
      </c>
      <c r="I5275" s="12">
        <v>1.216</v>
      </c>
      <c r="J5275" s="13">
        <v>0.13</v>
      </c>
      <c r="K5275" s="12" t="str">
        <f t="shared" si="328"/>
        <v>October</v>
      </c>
      <c r="L5275" s="24">
        <f t="shared" si="329"/>
        <v>0.19999999999999998</v>
      </c>
      <c r="M5275" s="12">
        <f t="shared" si="330"/>
        <v>0.35764705882352943</v>
      </c>
      <c r="N5275" s="19">
        <f t="shared" si="331"/>
        <v>5.2896000000000001</v>
      </c>
    </row>
    <row r="5276" spans="1:14" x14ac:dyDescent="0.3">
      <c r="A5276" s="10" t="s">
        <v>6065</v>
      </c>
      <c r="B5276" s="11">
        <v>43141</v>
      </c>
      <c r="C5276" s="12" t="s">
        <v>1789</v>
      </c>
      <c r="D5276" s="12" t="s">
        <v>45</v>
      </c>
      <c r="E5276" s="12" t="s">
        <v>3</v>
      </c>
      <c r="F5276" s="12" t="s">
        <v>4</v>
      </c>
      <c r="G5276" s="12">
        <v>17.46</v>
      </c>
      <c r="H5276" s="12">
        <v>17</v>
      </c>
      <c r="I5276" s="12">
        <v>3.492</v>
      </c>
      <c r="J5276" s="13">
        <v>0.15</v>
      </c>
      <c r="K5276" s="12" t="str">
        <f t="shared" si="328"/>
        <v>February</v>
      </c>
      <c r="L5276" s="24">
        <f t="shared" si="329"/>
        <v>0.19999999999999998</v>
      </c>
      <c r="M5276" s="12">
        <f t="shared" si="330"/>
        <v>1.0270588235294118</v>
      </c>
      <c r="N5276" s="19">
        <f t="shared" si="331"/>
        <v>14.841000000000001</v>
      </c>
    </row>
    <row r="5277" spans="1:14" x14ac:dyDescent="0.3">
      <c r="A5277" s="10" t="s">
        <v>6066</v>
      </c>
      <c r="B5277" s="11">
        <v>43048</v>
      </c>
      <c r="C5277" s="12" t="s">
        <v>70</v>
      </c>
      <c r="D5277" s="12" t="s">
        <v>29</v>
      </c>
      <c r="E5277" s="12" t="s">
        <v>9</v>
      </c>
      <c r="F5277" s="12" t="s">
        <v>10</v>
      </c>
      <c r="G5277" s="12">
        <v>2.9119999999999999</v>
      </c>
      <c r="H5277" s="12">
        <v>17</v>
      </c>
      <c r="I5277" s="12">
        <v>0.58240000000000003</v>
      </c>
      <c r="J5277" s="13">
        <v>7.0000000000000007E-2</v>
      </c>
      <c r="K5277" s="12" t="str">
        <f t="shared" si="328"/>
        <v>November</v>
      </c>
      <c r="L5277" s="24">
        <f t="shared" si="329"/>
        <v>0.2</v>
      </c>
      <c r="M5277" s="12">
        <f t="shared" si="330"/>
        <v>0.17129411764705882</v>
      </c>
      <c r="N5277" s="19">
        <f t="shared" si="331"/>
        <v>2.7081599999999999</v>
      </c>
    </row>
    <row r="5278" spans="1:14" x14ac:dyDescent="0.3">
      <c r="A5278" s="10" t="s">
        <v>6067</v>
      </c>
      <c r="B5278" s="11">
        <v>42772</v>
      </c>
      <c r="C5278" s="12" t="s">
        <v>2483</v>
      </c>
      <c r="D5278" s="12" t="s">
        <v>45</v>
      </c>
      <c r="E5278" s="12" t="s">
        <v>9</v>
      </c>
      <c r="F5278" s="12" t="s">
        <v>10</v>
      </c>
      <c r="G5278" s="12">
        <v>30.18</v>
      </c>
      <c r="H5278" s="12">
        <v>4</v>
      </c>
      <c r="I5278" s="12">
        <v>6.0359999999999996</v>
      </c>
      <c r="J5278" s="13">
        <v>0</v>
      </c>
      <c r="K5278" s="12" t="str">
        <f t="shared" si="328"/>
        <v>February</v>
      </c>
      <c r="L5278" s="24">
        <f t="shared" si="329"/>
        <v>0.19999999999999998</v>
      </c>
      <c r="M5278" s="12">
        <f t="shared" si="330"/>
        <v>7.5449999999999999</v>
      </c>
      <c r="N5278" s="19">
        <f t="shared" si="331"/>
        <v>30.18</v>
      </c>
    </row>
    <row r="5279" spans="1:14" x14ac:dyDescent="0.3">
      <c r="A5279" s="10" t="s">
        <v>6068</v>
      </c>
      <c r="B5279" s="11">
        <v>43388</v>
      </c>
      <c r="C5279" s="12" t="s">
        <v>2145</v>
      </c>
      <c r="D5279" s="12" t="s">
        <v>2</v>
      </c>
      <c r="E5279" s="12" t="s">
        <v>3</v>
      </c>
      <c r="F5279" s="12" t="s">
        <v>10</v>
      </c>
      <c r="G5279" s="12">
        <v>14.73</v>
      </c>
      <c r="H5279" s="12">
        <v>2</v>
      </c>
      <c r="I5279" s="12">
        <v>2.9460000000000002</v>
      </c>
      <c r="J5279" s="13">
        <v>0.21</v>
      </c>
      <c r="K5279" s="12" t="str">
        <f t="shared" si="328"/>
        <v>October</v>
      </c>
      <c r="L5279" s="24">
        <f t="shared" si="329"/>
        <v>0.2</v>
      </c>
      <c r="M5279" s="12">
        <f t="shared" si="330"/>
        <v>7.3650000000000002</v>
      </c>
      <c r="N5279" s="19">
        <f t="shared" si="331"/>
        <v>11.636700000000001</v>
      </c>
    </row>
    <row r="5280" spans="1:14" x14ac:dyDescent="0.3">
      <c r="A5280" s="10" t="s">
        <v>6069</v>
      </c>
      <c r="B5280" s="11">
        <v>42640</v>
      </c>
      <c r="C5280" s="12" t="s">
        <v>1115</v>
      </c>
      <c r="D5280" s="12" t="s">
        <v>8</v>
      </c>
      <c r="E5280" s="12" t="s">
        <v>9</v>
      </c>
      <c r="F5280" s="12" t="s">
        <v>10</v>
      </c>
      <c r="G5280" s="12">
        <v>16.399999999999999</v>
      </c>
      <c r="H5280" s="12">
        <v>4</v>
      </c>
      <c r="I5280" s="12">
        <v>3.28</v>
      </c>
      <c r="J5280" s="13">
        <v>0.09</v>
      </c>
      <c r="K5280" s="12" t="str">
        <f t="shared" si="328"/>
        <v>September</v>
      </c>
      <c r="L5280" s="24">
        <f t="shared" si="329"/>
        <v>0.2</v>
      </c>
      <c r="M5280" s="12">
        <f t="shared" si="330"/>
        <v>4.0999999999999996</v>
      </c>
      <c r="N5280" s="19">
        <f t="shared" si="331"/>
        <v>14.923999999999999</v>
      </c>
    </row>
    <row r="5281" spans="1:14" x14ac:dyDescent="0.3">
      <c r="A5281" s="10" t="s">
        <v>6070</v>
      </c>
      <c r="B5281" s="11">
        <v>42434</v>
      </c>
      <c r="C5281" s="12" t="s">
        <v>162</v>
      </c>
      <c r="D5281" s="12" t="s">
        <v>8</v>
      </c>
      <c r="E5281" s="12" t="s">
        <v>3</v>
      </c>
      <c r="F5281" s="12" t="s">
        <v>10</v>
      </c>
      <c r="G5281" s="12">
        <v>8.82</v>
      </c>
      <c r="H5281" s="12">
        <v>22</v>
      </c>
      <c r="I5281" s="12">
        <v>1.764</v>
      </c>
      <c r="J5281" s="13">
        <v>0.13</v>
      </c>
      <c r="K5281" s="12" t="str">
        <f t="shared" si="328"/>
        <v>March</v>
      </c>
      <c r="L5281" s="24">
        <f t="shared" si="329"/>
        <v>0.19999999999999998</v>
      </c>
      <c r="M5281" s="12">
        <f t="shared" si="330"/>
        <v>0.40090909090909094</v>
      </c>
      <c r="N5281" s="19">
        <f t="shared" si="331"/>
        <v>7.6734</v>
      </c>
    </row>
    <row r="5282" spans="1:14" x14ac:dyDescent="0.3">
      <c r="A5282" s="10" t="s">
        <v>6071</v>
      </c>
      <c r="B5282" s="11">
        <v>43344</v>
      </c>
      <c r="C5282" s="12" t="s">
        <v>1804</v>
      </c>
      <c r="D5282" s="12" t="s">
        <v>29</v>
      </c>
      <c r="E5282" s="12" t="s">
        <v>3</v>
      </c>
      <c r="F5282" s="12" t="s">
        <v>10</v>
      </c>
      <c r="G5282" s="12">
        <v>274.49099999999999</v>
      </c>
      <c r="H5282" s="12">
        <v>4</v>
      </c>
      <c r="I5282" s="12">
        <v>54.898200000000003</v>
      </c>
      <c r="J5282" s="13">
        <v>0.15</v>
      </c>
      <c r="K5282" s="12" t="str">
        <f t="shared" si="328"/>
        <v>September</v>
      </c>
      <c r="L5282" s="24">
        <f t="shared" si="329"/>
        <v>0.2</v>
      </c>
      <c r="M5282" s="12">
        <f t="shared" si="330"/>
        <v>68.622749999999996</v>
      </c>
      <c r="N5282" s="19">
        <f t="shared" si="331"/>
        <v>233.31734999999998</v>
      </c>
    </row>
    <row r="5283" spans="1:14" x14ac:dyDescent="0.3">
      <c r="A5283" s="10" t="s">
        <v>6072</v>
      </c>
      <c r="B5283" s="11">
        <v>43127</v>
      </c>
      <c r="C5283" s="12" t="s">
        <v>2842</v>
      </c>
      <c r="D5283" s="12" t="s">
        <v>8</v>
      </c>
      <c r="E5283" s="12" t="s">
        <v>3</v>
      </c>
      <c r="F5283" s="12" t="s">
        <v>18</v>
      </c>
      <c r="G5283" s="12">
        <v>137.94</v>
      </c>
      <c r="H5283" s="12">
        <v>10</v>
      </c>
      <c r="I5283" s="12">
        <v>27.588000000000001</v>
      </c>
      <c r="J5283" s="13">
        <v>0.12</v>
      </c>
      <c r="K5283" s="12" t="str">
        <f t="shared" si="328"/>
        <v>January</v>
      </c>
      <c r="L5283" s="24">
        <f t="shared" si="329"/>
        <v>0.2</v>
      </c>
      <c r="M5283" s="12">
        <f t="shared" si="330"/>
        <v>13.794</v>
      </c>
      <c r="N5283" s="19">
        <f t="shared" si="331"/>
        <v>121.38720000000001</v>
      </c>
    </row>
    <row r="5284" spans="1:14" x14ac:dyDescent="0.3">
      <c r="A5284" s="10" t="s">
        <v>6073</v>
      </c>
      <c r="B5284" s="11">
        <v>43140</v>
      </c>
      <c r="C5284" s="12" t="s">
        <v>2083</v>
      </c>
      <c r="D5284" s="12" t="s">
        <v>29</v>
      </c>
      <c r="E5284" s="12" t="s">
        <v>3</v>
      </c>
      <c r="F5284" s="12" t="s">
        <v>18</v>
      </c>
      <c r="G5284" s="12">
        <v>40.68</v>
      </c>
      <c r="H5284" s="12">
        <v>20</v>
      </c>
      <c r="I5284" s="12">
        <v>8.1359999999999992</v>
      </c>
      <c r="J5284" s="13">
        <v>7.0000000000000007E-2</v>
      </c>
      <c r="K5284" s="12" t="str">
        <f t="shared" si="328"/>
        <v>February</v>
      </c>
      <c r="L5284" s="24">
        <f t="shared" si="329"/>
        <v>0.19999999999999998</v>
      </c>
      <c r="M5284" s="12">
        <f t="shared" si="330"/>
        <v>2.0339999999999998</v>
      </c>
      <c r="N5284" s="19">
        <f t="shared" si="331"/>
        <v>37.8324</v>
      </c>
    </row>
    <row r="5285" spans="1:14" x14ac:dyDescent="0.3">
      <c r="A5285" s="10" t="s">
        <v>6074</v>
      </c>
      <c r="B5285" s="11">
        <v>42930</v>
      </c>
      <c r="C5285" s="12" t="s">
        <v>639</v>
      </c>
      <c r="D5285" s="12" t="s">
        <v>45</v>
      </c>
      <c r="E5285" s="12" t="s">
        <v>3</v>
      </c>
      <c r="F5285" s="12" t="s">
        <v>18</v>
      </c>
      <c r="G5285" s="12">
        <v>110.376</v>
      </c>
      <c r="H5285" s="12">
        <v>25</v>
      </c>
      <c r="I5285" s="12">
        <v>22.075199999999999</v>
      </c>
      <c r="J5285" s="13">
        <v>0.2</v>
      </c>
      <c r="K5285" s="12" t="str">
        <f t="shared" si="328"/>
        <v>July</v>
      </c>
      <c r="L5285" s="24">
        <f t="shared" si="329"/>
        <v>0.19999999999999998</v>
      </c>
      <c r="M5285" s="12">
        <f t="shared" si="330"/>
        <v>4.4150400000000003</v>
      </c>
      <c r="N5285" s="19">
        <f t="shared" si="331"/>
        <v>88.30080000000001</v>
      </c>
    </row>
    <row r="5286" spans="1:14" x14ac:dyDescent="0.3">
      <c r="A5286" s="10" t="s">
        <v>6075</v>
      </c>
      <c r="B5286" s="11">
        <v>43155</v>
      </c>
      <c r="C5286" s="12" t="s">
        <v>74</v>
      </c>
      <c r="D5286" s="12" t="s">
        <v>2</v>
      </c>
      <c r="E5286" s="12" t="s">
        <v>9</v>
      </c>
      <c r="F5286" s="12" t="s">
        <v>10</v>
      </c>
      <c r="G5286" s="12">
        <v>123.92</v>
      </c>
      <c r="H5286" s="12">
        <v>8</v>
      </c>
      <c r="I5286" s="12">
        <v>24.783999999999999</v>
      </c>
      <c r="J5286" s="13">
        <v>0.08</v>
      </c>
      <c r="K5286" s="12" t="str">
        <f t="shared" si="328"/>
        <v>February</v>
      </c>
      <c r="L5286" s="24">
        <f t="shared" si="329"/>
        <v>0.19999999999999998</v>
      </c>
      <c r="M5286" s="12">
        <f t="shared" si="330"/>
        <v>15.49</v>
      </c>
      <c r="N5286" s="19">
        <f t="shared" si="331"/>
        <v>114.0064</v>
      </c>
    </row>
    <row r="5287" spans="1:14" x14ac:dyDescent="0.3">
      <c r="A5287" s="10" t="s">
        <v>6076</v>
      </c>
      <c r="B5287" s="11">
        <v>42205</v>
      </c>
      <c r="C5287" s="12" t="s">
        <v>4615</v>
      </c>
      <c r="D5287" s="12" t="s">
        <v>2</v>
      </c>
      <c r="E5287" s="12" t="s">
        <v>3</v>
      </c>
      <c r="F5287" s="12" t="s">
        <v>10</v>
      </c>
      <c r="G5287" s="12">
        <v>89.712000000000003</v>
      </c>
      <c r="H5287" s="12">
        <v>3</v>
      </c>
      <c r="I5287" s="12">
        <v>17.942399999999999</v>
      </c>
      <c r="J5287" s="13">
        <v>0.09</v>
      </c>
      <c r="K5287" s="12" t="str">
        <f t="shared" si="328"/>
        <v>July</v>
      </c>
      <c r="L5287" s="24">
        <f t="shared" si="329"/>
        <v>0.19999999999999998</v>
      </c>
      <c r="M5287" s="12">
        <f t="shared" si="330"/>
        <v>29.904</v>
      </c>
      <c r="N5287" s="19">
        <f t="shared" si="331"/>
        <v>81.637920000000008</v>
      </c>
    </row>
    <row r="5288" spans="1:14" x14ac:dyDescent="0.3">
      <c r="A5288" s="10" t="s">
        <v>6077</v>
      </c>
      <c r="B5288" s="11">
        <v>43172</v>
      </c>
      <c r="C5288" s="12" t="s">
        <v>3089</v>
      </c>
      <c r="D5288" s="12" t="s">
        <v>8</v>
      </c>
      <c r="E5288" s="12" t="s">
        <v>3</v>
      </c>
      <c r="F5288" s="12" t="s">
        <v>10</v>
      </c>
      <c r="G5288" s="12">
        <v>30.88</v>
      </c>
      <c r="H5288" s="12">
        <v>18</v>
      </c>
      <c r="I5288" s="12">
        <v>6.1760000000000002</v>
      </c>
      <c r="J5288" s="13">
        <v>0.04</v>
      </c>
      <c r="K5288" s="12" t="str">
        <f t="shared" si="328"/>
        <v>March</v>
      </c>
      <c r="L5288" s="24">
        <f t="shared" si="329"/>
        <v>0.2</v>
      </c>
      <c r="M5288" s="12">
        <f t="shared" si="330"/>
        <v>1.7155555555555555</v>
      </c>
      <c r="N5288" s="19">
        <f t="shared" si="331"/>
        <v>29.6448</v>
      </c>
    </row>
    <row r="5289" spans="1:14" x14ac:dyDescent="0.3">
      <c r="A5289" s="10" t="s">
        <v>6078</v>
      </c>
      <c r="B5289" s="11">
        <v>42950</v>
      </c>
      <c r="C5289" s="12" t="s">
        <v>3663</v>
      </c>
      <c r="D5289" s="12" t="s">
        <v>45</v>
      </c>
      <c r="E5289" s="12" t="s">
        <v>3</v>
      </c>
      <c r="F5289" s="12" t="s">
        <v>4</v>
      </c>
      <c r="G5289" s="12">
        <v>113.6</v>
      </c>
      <c r="H5289" s="12">
        <v>5</v>
      </c>
      <c r="I5289" s="12">
        <v>22.72</v>
      </c>
      <c r="J5289" s="13">
        <v>0.04</v>
      </c>
      <c r="K5289" s="12" t="str">
        <f t="shared" si="328"/>
        <v>August</v>
      </c>
      <c r="L5289" s="24">
        <f t="shared" si="329"/>
        <v>0.2</v>
      </c>
      <c r="M5289" s="12">
        <f t="shared" si="330"/>
        <v>22.72</v>
      </c>
      <c r="N5289" s="19">
        <f t="shared" si="331"/>
        <v>109.056</v>
      </c>
    </row>
    <row r="5290" spans="1:14" x14ac:dyDescent="0.3">
      <c r="A5290" s="10" t="s">
        <v>6079</v>
      </c>
      <c r="B5290" s="11">
        <v>42197</v>
      </c>
      <c r="C5290" s="12" t="s">
        <v>800</v>
      </c>
      <c r="D5290" s="12" t="s">
        <v>8</v>
      </c>
      <c r="E5290" s="12" t="s">
        <v>3</v>
      </c>
      <c r="F5290" s="12" t="s">
        <v>10</v>
      </c>
      <c r="G5290" s="12">
        <v>8.64</v>
      </c>
      <c r="H5290" s="12">
        <v>3</v>
      </c>
      <c r="I5290" s="12">
        <v>1.728</v>
      </c>
      <c r="J5290" s="13">
        <v>0.12</v>
      </c>
      <c r="K5290" s="12" t="str">
        <f t="shared" si="328"/>
        <v>July</v>
      </c>
      <c r="L5290" s="24">
        <f t="shared" si="329"/>
        <v>0.19999999999999998</v>
      </c>
      <c r="M5290" s="12">
        <f t="shared" si="330"/>
        <v>2.8800000000000003</v>
      </c>
      <c r="N5290" s="19">
        <f t="shared" si="331"/>
        <v>7.6032000000000011</v>
      </c>
    </row>
    <row r="5291" spans="1:14" x14ac:dyDescent="0.3">
      <c r="A5291" s="10" t="s">
        <v>6080</v>
      </c>
      <c r="B5291" s="11">
        <v>43015</v>
      </c>
      <c r="C5291" s="12" t="s">
        <v>346</v>
      </c>
      <c r="D5291" s="12" t="s">
        <v>2</v>
      </c>
      <c r="E5291" s="12" t="s">
        <v>9</v>
      </c>
      <c r="F5291" s="12" t="s">
        <v>18</v>
      </c>
      <c r="G5291" s="12">
        <v>341.99099999999999</v>
      </c>
      <c r="H5291" s="12">
        <v>6</v>
      </c>
      <c r="I5291" s="12">
        <v>68.398200000000003</v>
      </c>
      <c r="J5291" s="13">
        <v>0.14000000000000001</v>
      </c>
      <c r="K5291" s="12" t="str">
        <f t="shared" si="328"/>
        <v>October</v>
      </c>
      <c r="L5291" s="24">
        <f t="shared" si="329"/>
        <v>0.2</v>
      </c>
      <c r="M5291" s="12">
        <f t="shared" si="330"/>
        <v>56.9985</v>
      </c>
      <c r="N5291" s="19">
        <f t="shared" si="331"/>
        <v>294.11225999999999</v>
      </c>
    </row>
    <row r="5292" spans="1:14" x14ac:dyDescent="0.3">
      <c r="A5292" s="10" t="s">
        <v>6081</v>
      </c>
      <c r="B5292" s="11">
        <v>43093</v>
      </c>
      <c r="C5292" s="12" t="s">
        <v>907</v>
      </c>
      <c r="D5292" s="12" t="s">
        <v>29</v>
      </c>
      <c r="E5292" s="12" t="s">
        <v>3</v>
      </c>
      <c r="F5292" s="12" t="s">
        <v>4</v>
      </c>
      <c r="G5292" s="12">
        <v>43.96</v>
      </c>
      <c r="H5292" s="12">
        <v>16</v>
      </c>
      <c r="I5292" s="12">
        <v>8.7919999999999998</v>
      </c>
      <c r="J5292" s="13">
        <v>0.24</v>
      </c>
      <c r="K5292" s="12" t="str">
        <f t="shared" si="328"/>
        <v>December</v>
      </c>
      <c r="L5292" s="24">
        <f t="shared" si="329"/>
        <v>0.19999999999999998</v>
      </c>
      <c r="M5292" s="12">
        <f t="shared" si="330"/>
        <v>2.7475000000000001</v>
      </c>
      <c r="N5292" s="19">
        <f t="shared" si="331"/>
        <v>33.409599999999998</v>
      </c>
    </row>
    <row r="5293" spans="1:14" x14ac:dyDescent="0.3">
      <c r="A5293" s="10" t="s">
        <v>6082</v>
      </c>
      <c r="B5293" s="11">
        <v>43213</v>
      </c>
      <c r="C5293" s="12" t="s">
        <v>1018</v>
      </c>
      <c r="D5293" s="12" t="s">
        <v>29</v>
      </c>
      <c r="E5293" s="12" t="s">
        <v>3</v>
      </c>
      <c r="F5293" s="12" t="s">
        <v>4</v>
      </c>
      <c r="G5293" s="12">
        <v>66.36</v>
      </c>
      <c r="H5293" s="12">
        <v>3</v>
      </c>
      <c r="I5293" s="12">
        <v>13.272</v>
      </c>
      <c r="J5293" s="13">
        <v>0.15</v>
      </c>
      <c r="K5293" s="12" t="str">
        <f t="shared" si="328"/>
        <v>April</v>
      </c>
      <c r="L5293" s="24">
        <f t="shared" si="329"/>
        <v>0.2</v>
      </c>
      <c r="M5293" s="12">
        <f t="shared" si="330"/>
        <v>22.12</v>
      </c>
      <c r="N5293" s="19">
        <f t="shared" si="331"/>
        <v>56.405999999999999</v>
      </c>
    </row>
    <row r="5294" spans="1:14" x14ac:dyDescent="0.3">
      <c r="A5294" s="10" t="s">
        <v>6083</v>
      </c>
      <c r="B5294" s="11">
        <v>43329</v>
      </c>
      <c r="C5294" s="12" t="s">
        <v>2877</v>
      </c>
      <c r="D5294" s="12" t="s">
        <v>8</v>
      </c>
      <c r="E5294" s="12" t="s">
        <v>3</v>
      </c>
      <c r="F5294" s="12" t="s">
        <v>4</v>
      </c>
      <c r="G5294" s="12">
        <v>4416.174</v>
      </c>
      <c r="H5294" s="12">
        <v>28</v>
      </c>
      <c r="I5294" s="12">
        <v>883.23479999999995</v>
      </c>
      <c r="J5294" s="13">
        <v>0.15</v>
      </c>
      <c r="K5294" s="12" t="str">
        <f t="shared" si="328"/>
        <v>August</v>
      </c>
      <c r="L5294" s="24">
        <f t="shared" si="329"/>
        <v>0.19999999999999998</v>
      </c>
      <c r="M5294" s="12">
        <f t="shared" si="330"/>
        <v>157.72049999999999</v>
      </c>
      <c r="N5294" s="19">
        <f t="shared" si="331"/>
        <v>3753.7478999999998</v>
      </c>
    </row>
    <row r="5295" spans="1:14" x14ac:dyDescent="0.3">
      <c r="A5295" s="10" t="s">
        <v>6084</v>
      </c>
      <c r="B5295" s="11">
        <v>43242</v>
      </c>
      <c r="C5295" s="12" t="s">
        <v>754</v>
      </c>
      <c r="D5295" s="12" t="s">
        <v>2</v>
      </c>
      <c r="E5295" s="12" t="s">
        <v>3</v>
      </c>
      <c r="F5295" s="12" t="s">
        <v>10</v>
      </c>
      <c r="G5295" s="12">
        <v>49.56</v>
      </c>
      <c r="H5295" s="12">
        <v>27</v>
      </c>
      <c r="I5295" s="12">
        <v>9.9120000000000008</v>
      </c>
      <c r="J5295" s="13">
        <v>0.05</v>
      </c>
      <c r="K5295" s="12" t="str">
        <f t="shared" si="328"/>
        <v>May</v>
      </c>
      <c r="L5295" s="24">
        <f t="shared" si="329"/>
        <v>0.2</v>
      </c>
      <c r="M5295" s="12">
        <f t="shared" si="330"/>
        <v>1.8355555555555556</v>
      </c>
      <c r="N5295" s="19">
        <f t="shared" si="331"/>
        <v>47.082000000000001</v>
      </c>
    </row>
    <row r="5296" spans="1:14" x14ac:dyDescent="0.3">
      <c r="A5296" s="10" t="s">
        <v>6085</v>
      </c>
      <c r="B5296" s="11">
        <v>43345</v>
      </c>
      <c r="C5296" s="12" t="s">
        <v>3289</v>
      </c>
      <c r="D5296" s="12" t="s">
        <v>45</v>
      </c>
      <c r="E5296" s="12" t="s">
        <v>3</v>
      </c>
      <c r="F5296" s="12" t="s">
        <v>10</v>
      </c>
      <c r="G5296" s="12">
        <v>354.9</v>
      </c>
      <c r="H5296" s="12">
        <v>25</v>
      </c>
      <c r="I5296" s="12">
        <v>70.98</v>
      </c>
      <c r="J5296" s="13">
        <v>0.16</v>
      </c>
      <c r="K5296" s="12" t="str">
        <f t="shared" si="328"/>
        <v>September</v>
      </c>
      <c r="L5296" s="24">
        <f t="shared" si="329"/>
        <v>0.2</v>
      </c>
      <c r="M5296" s="12">
        <f t="shared" si="330"/>
        <v>14.196</v>
      </c>
      <c r="N5296" s="19">
        <f t="shared" si="331"/>
        <v>298.11599999999999</v>
      </c>
    </row>
    <row r="5297" spans="1:14" x14ac:dyDescent="0.3">
      <c r="A5297" s="10" t="s">
        <v>6086</v>
      </c>
      <c r="B5297" s="11">
        <v>42066</v>
      </c>
      <c r="C5297" s="12" t="s">
        <v>1225</v>
      </c>
      <c r="D5297" s="12" t="s">
        <v>8</v>
      </c>
      <c r="E5297" s="12" t="s">
        <v>9</v>
      </c>
      <c r="F5297" s="12" t="s">
        <v>10</v>
      </c>
      <c r="G5297" s="12">
        <v>15.12</v>
      </c>
      <c r="H5297" s="12">
        <v>18</v>
      </c>
      <c r="I5297" s="12">
        <v>3.024</v>
      </c>
      <c r="J5297" s="13">
        <v>0.05</v>
      </c>
      <c r="K5297" s="12" t="str">
        <f t="shared" si="328"/>
        <v>March</v>
      </c>
      <c r="L5297" s="24">
        <f t="shared" si="329"/>
        <v>0.2</v>
      </c>
      <c r="M5297" s="12">
        <f t="shared" si="330"/>
        <v>0.84</v>
      </c>
      <c r="N5297" s="19">
        <f t="shared" si="331"/>
        <v>14.363999999999999</v>
      </c>
    </row>
    <row r="5298" spans="1:14" x14ac:dyDescent="0.3">
      <c r="A5298" s="10" t="s">
        <v>6087</v>
      </c>
      <c r="B5298" s="11">
        <v>42466</v>
      </c>
      <c r="C5298" s="12" t="s">
        <v>3606</v>
      </c>
      <c r="D5298" s="12" t="s">
        <v>2</v>
      </c>
      <c r="E5298" s="12" t="s">
        <v>3</v>
      </c>
      <c r="F5298" s="12" t="s">
        <v>18</v>
      </c>
      <c r="G5298" s="12">
        <v>119.98</v>
      </c>
      <c r="H5298" s="12">
        <v>13</v>
      </c>
      <c r="I5298" s="12">
        <v>23.995999999999999</v>
      </c>
      <c r="J5298" s="13">
        <v>0.14000000000000001</v>
      </c>
      <c r="K5298" s="12" t="str">
        <f t="shared" si="328"/>
        <v>April</v>
      </c>
      <c r="L5298" s="24">
        <f t="shared" si="329"/>
        <v>0.19999999999999998</v>
      </c>
      <c r="M5298" s="12">
        <f t="shared" si="330"/>
        <v>9.2292307692307691</v>
      </c>
      <c r="N5298" s="19">
        <f t="shared" si="331"/>
        <v>103.1828</v>
      </c>
    </row>
    <row r="5299" spans="1:14" x14ac:dyDescent="0.3">
      <c r="A5299" s="10" t="s">
        <v>6088</v>
      </c>
      <c r="B5299" s="11">
        <v>42974</v>
      </c>
      <c r="C5299" s="12" t="s">
        <v>2929</v>
      </c>
      <c r="D5299" s="12" t="s">
        <v>29</v>
      </c>
      <c r="E5299" s="12" t="s">
        <v>9</v>
      </c>
      <c r="F5299" s="12" t="s">
        <v>10</v>
      </c>
      <c r="G5299" s="12">
        <v>9.2159999999999993</v>
      </c>
      <c r="H5299" s="12">
        <v>3</v>
      </c>
      <c r="I5299" s="12">
        <v>1.8431999999999999</v>
      </c>
      <c r="J5299" s="13">
        <v>0.1</v>
      </c>
      <c r="K5299" s="12" t="str">
        <f t="shared" si="328"/>
        <v>August</v>
      </c>
      <c r="L5299" s="24">
        <f t="shared" si="329"/>
        <v>0.2</v>
      </c>
      <c r="M5299" s="12">
        <f t="shared" si="330"/>
        <v>3.0719999999999996</v>
      </c>
      <c r="N5299" s="19">
        <f t="shared" si="331"/>
        <v>8.2943999999999996</v>
      </c>
    </row>
    <row r="5300" spans="1:14" x14ac:dyDescent="0.3">
      <c r="A5300" s="10" t="s">
        <v>6089</v>
      </c>
      <c r="B5300" s="11">
        <v>43379</v>
      </c>
      <c r="C5300" s="12" t="s">
        <v>1768</v>
      </c>
      <c r="D5300" s="12" t="s">
        <v>45</v>
      </c>
      <c r="E5300" s="12" t="s">
        <v>9</v>
      </c>
      <c r="F5300" s="12" t="s">
        <v>10</v>
      </c>
      <c r="G5300" s="12">
        <v>14.7</v>
      </c>
      <c r="H5300" s="12">
        <v>10</v>
      </c>
      <c r="I5300" s="12">
        <v>2.94</v>
      </c>
      <c r="J5300" s="13">
        <v>0.21</v>
      </c>
      <c r="K5300" s="12" t="str">
        <f t="shared" si="328"/>
        <v>October</v>
      </c>
      <c r="L5300" s="24">
        <f t="shared" si="329"/>
        <v>0.2</v>
      </c>
      <c r="M5300" s="12">
        <f t="shared" si="330"/>
        <v>1.47</v>
      </c>
      <c r="N5300" s="19">
        <f t="shared" si="331"/>
        <v>11.613</v>
      </c>
    </row>
    <row r="5301" spans="1:14" x14ac:dyDescent="0.3">
      <c r="A5301" s="10" t="s">
        <v>6090</v>
      </c>
      <c r="B5301" s="11">
        <v>43395</v>
      </c>
      <c r="C5301" s="12" t="s">
        <v>2125</v>
      </c>
      <c r="D5301" s="12" t="s">
        <v>8</v>
      </c>
      <c r="E5301" s="12" t="s">
        <v>9</v>
      </c>
      <c r="F5301" s="12" t="s">
        <v>18</v>
      </c>
      <c r="G5301" s="12">
        <v>32.700000000000003</v>
      </c>
      <c r="H5301" s="12">
        <v>26</v>
      </c>
      <c r="I5301" s="12">
        <v>6.54</v>
      </c>
      <c r="J5301" s="13">
        <v>0.21</v>
      </c>
      <c r="K5301" s="12" t="str">
        <f t="shared" si="328"/>
        <v>October</v>
      </c>
      <c r="L5301" s="24">
        <f t="shared" si="329"/>
        <v>0.19999999999999998</v>
      </c>
      <c r="M5301" s="12">
        <f t="shared" si="330"/>
        <v>1.2576923076923079</v>
      </c>
      <c r="N5301" s="19">
        <f t="shared" si="331"/>
        <v>25.833000000000002</v>
      </c>
    </row>
    <row r="5302" spans="1:14" x14ac:dyDescent="0.3">
      <c r="A5302" s="10" t="s">
        <v>6091</v>
      </c>
      <c r="B5302" s="11">
        <v>43264</v>
      </c>
      <c r="C5302" s="12" t="s">
        <v>135</v>
      </c>
      <c r="D5302" s="12" t="s">
        <v>29</v>
      </c>
      <c r="E5302" s="12" t="s">
        <v>3</v>
      </c>
      <c r="F5302" s="12" t="s">
        <v>10</v>
      </c>
      <c r="G5302" s="12">
        <v>181.86</v>
      </c>
      <c r="H5302" s="12">
        <v>8</v>
      </c>
      <c r="I5302" s="12">
        <v>36.372</v>
      </c>
      <c r="J5302" s="13">
        <v>0.15</v>
      </c>
      <c r="K5302" s="12" t="str">
        <f t="shared" si="328"/>
        <v>June</v>
      </c>
      <c r="L5302" s="24">
        <f t="shared" si="329"/>
        <v>0.19999999999999998</v>
      </c>
      <c r="M5302" s="12">
        <f t="shared" si="330"/>
        <v>22.732500000000002</v>
      </c>
      <c r="N5302" s="19">
        <f t="shared" si="331"/>
        <v>154.58100000000002</v>
      </c>
    </row>
    <row r="5303" spans="1:14" x14ac:dyDescent="0.3">
      <c r="A5303" s="10" t="s">
        <v>6092</v>
      </c>
      <c r="B5303" s="11">
        <v>42331</v>
      </c>
      <c r="C5303" s="12" t="s">
        <v>1897</v>
      </c>
      <c r="D5303" s="12" t="s">
        <v>8</v>
      </c>
      <c r="E5303" s="12" t="s">
        <v>9</v>
      </c>
      <c r="F5303" s="12" t="s">
        <v>4</v>
      </c>
      <c r="G5303" s="12">
        <v>155.37200000000001</v>
      </c>
      <c r="H5303" s="12">
        <v>16</v>
      </c>
      <c r="I5303" s="12">
        <v>31.074400000000001</v>
      </c>
      <c r="J5303" s="13">
        <v>0.06</v>
      </c>
      <c r="K5303" s="12" t="str">
        <f t="shared" si="328"/>
        <v>November</v>
      </c>
      <c r="L5303" s="24">
        <f t="shared" si="329"/>
        <v>0.19999999999999998</v>
      </c>
      <c r="M5303" s="12">
        <f t="shared" si="330"/>
        <v>9.7107500000000009</v>
      </c>
      <c r="N5303" s="19">
        <f t="shared" si="331"/>
        <v>146.04968000000002</v>
      </c>
    </row>
    <row r="5304" spans="1:14" x14ac:dyDescent="0.3">
      <c r="A5304" s="10" t="s">
        <v>6093</v>
      </c>
      <c r="B5304" s="11">
        <v>43328</v>
      </c>
      <c r="C5304" s="12" t="s">
        <v>3949</v>
      </c>
      <c r="D5304" s="12" t="s">
        <v>29</v>
      </c>
      <c r="E5304" s="12" t="s">
        <v>3</v>
      </c>
      <c r="F5304" s="12" t="s">
        <v>10</v>
      </c>
      <c r="G5304" s="12">
        <v>13.428000000000001</v>
      </c>
      <c r="H5304" s="12">
        <v>20</v>
      </c>
      <c r="I5304" s="12">
        <v>2.6856</v>
      </c>
      <c r="J5304" s="13">
        <v>0.13</v>
      </c>
      <c r="K5304" s="12" t="str">
        <f t="shared" si="328"/>
        <v>August</v>
      </c>
      <c r="L5304" s="24">
        <f t="shared" si="329"/>
        <v>0.19999999999999998</v>
      </c>
      <c r="M5304" s="12">
        <f t="shared" si="330"/>
        <v>0.6714</v>
      </c>
      <c r="N5304" s="19">
        <f t="shared" si="331"/>
        <v>11.682360000000001</v>
      </c>
    </row>
    <row r="5305" spans="1:14" x14ac:dyDescent="0.3">
      <c r="A5305" s="10" t="s">
        <v>6094</v>
      </c>
      <c r="B5305" s="11">
        <v>42749</v>
      </c>
      <c r="C5305" s="12" t="s">
        <v>574</v>
      </c>
      <c r="D5305" s="12" t="s">
        <v>29</v>
      </c>
      <c r="E5305" s="12" t="s">
        <v>3</v>
      </c>
      <c r="F5305" s="12" t="s">
        <v>10</v>
      </c>
      <c r="G5305" s="12">
        <v>89.567999999999998</v>
      </c>
      <c r="H5305" s="12">
        <v>29</v>
      </c>
      <c r="I5305" s="12">
        <v>17.913599999999999</v>
      </c>
      <c r="J5305" s="13">
        <v>0.22</v>
      </c>
      <c r="K5305" s="12" t="str">
        <f t="shared" si="328"/>
        <v>January</v>
      </c>
      <c r="L5305" s="24">
        <f t="shared" si="329"/>
        <v>0.19999999999999998</v>
      </c>
      <c r="M5305" s="12">
        <f t="shared" si="330"/>
        <v>3.0885517241379308</v>
      </c>
      <c r="N5305" s="19">
        <f t="shared" si="331"/>
        <v>69.863039999999998</v>
      </c>
    </row>
    <row r="5306" spans="1:14" x14ac:dyDescent="0.3">
      <c r="A5306" s="10" t="s">
        <v>6095</v>
      </c>
      <c r="B5306" s="11">
        <v>42994</v>
      </c>
      <c r="C5306" s="12" t="s">
        <v>1945</v>
      </c>
      <c r="D5306" s="12" t="s">
        <v>45</v>
      </c>
      <c r="E5306" s="12" t="s">
        <v>9</v>
      </c>
      <c r="F5306" s="12" t="s">
        <v>4</v>
      </c>
      <c r="G5306" s="12">
        <v>273.666</v>
      </c>
      <c r="H5306" s="12">
        <v>17</v>
      </c>
      <c r="I5306" s="12">
        <v>54.733199999999997</v>
      </c>
      <c r="J5306" s="13">
        <v>0.2</v>
      </c>
      <c r="K5306" s="12" t="str">
        <f t="shared" si="328"/>
        <v>September</v>
      </c>
      <c r="L5306" s="24">
        <f t="shared" si="329"/>
        <v>0.19999999999999998</v>
      </c>
      <c r="M5306" s="12">
        <f t="shared" si="330"/>
        <v>16.097999999999999</v>
      </c>
      <c r="N5306" s="19">
        <f t="shared" si="331"/>
        <v>218.93279999999999</v>
      </c>
    </row>
    <row r="5307" spans="1:14" x14ac:dyDescent="0.3">
      <c r="A5307" s="10" t="s">
        <v>6096</v>
      </c>
      <c r="B5307" s="11">
        <v>43018</v>
      </c>
      <c r="C5307" s="12" t="s">
        <v>1731</v>
      </c>
      <c r="D5307" s="12" t="s">
        <v>8</v>
      </c>
      <c r="E5307" s="12" t="s">
        <v>9</v>
      </c>
      <c r="F5307" s="12" t="s">
        <v>10</v>
      </c>
      <c r="G5307" s="12">
        <v>20.608000000000001</v>
      </c>
      <c r="H5307" s="12">
        <v>5</v>
      </c>
      <c r="I5307" s="12">
        <v>4.1215999999999999</v>
      </c>
      <c r="J5307" s="13">
        <v>0.15</v>
      </c>
      <c r="K5307" s="12" t="str">
        <f t="shared" si="328"/>
        <v>October</v>
      </c>
      <c r="L5307" s="24">
        <f t="shared" si="329"/>
        <v>0.19999999999999998</v>
      </c>
      <c r="M5307" s="12">
        <f t="shared" si="330"/>
        <v>4.1215999999999999</v>
      </c>
      <c r="N5307" s="19">
        <f t="shared" si="331"/>
        <v>17.5168</v>
      </c>
    </row>
    <row r="5308" spans="1:14" x14ac:dyDescent="0.3">
      <c r="A5308" s="10" t="s">
        <v>6097</v>
      </c>
      <c r="B5308" s="11">
        <v>42687</v>
      </c>
      <c r="C5308" s="12" t="s">
        <v>2802</v>
      </c>
      <c r="D5308" s="12" t="s">
        <v>29</v>
      </c>
      <c r="E5308" s="12" t="s">
        <v>30</v>
      </c>
      <c r="F5308" s="12" t="s">
        <v>18</v>
      </c>
      <c r="G5308" s="12">
        <v>339.96</v>
      </c>
      <c r="H5308" s="12">
        <v>27</v>
      </c>
      <c r="I5308" s="12">
        <v>67.992000000000004</v>
      </c>
      <c r="J5308" s="13">
        <v>0.08</v>
      </c>
      <c r="K5308" s="12" t="str">
        <f t="shared" si="328"/>
        <v>November</v>
      </c>
      <c r="L5308" s="24">
        <f t="shared" si="329"/>
        <v>0.20000000000000004</v>
      </c>
      <c r="M5308" s="12">
        <f t="shared" si="330"/>
        <v>12.591111111111111</v>
      </c>
      <c r="N5308" s="19">
        <f t="shared" si="331"/>
        <v>312.76319999999998</v>
      </c>
    </row>
    <row r="5309" spans="1:14" x14ac:dyDescent="0.3">
      <c r="A5309" s="10" t="s">
        <v>6098</v>
      </c>
      <c r="B5309" s="11">
        <v>42046</v>
      </c>
      <c r="C5309" s="12" t="s">
        <v>1843</v>
      </c>
      <c r="D5309" s="12" t="s">
        <v>29</v>
      </c>
      <c r="E5309" s="12" t="s">
        <v>30</v>
      </c>
      <c r="F5309" s="12" t="s">
        <v>18</v>
      </c>
      <c r="G5309" s="12">
        <v>799.92</v>
      </c>
      <c r="H5309" s="12">
        <v>13</v>
      </c>
      <c r="I5309" s="12">
        <v>159.98400000000001</v>
      </c>
      <c r="J5309" s="13">
        <v>0.03</v>
      </c>
      <c r="K5309" s="12" t="str">
        <f t="shared" si="328"/>
        <v>February</v>
      </c>
      <c r="L5309" s="24">
        <f t="shared" si="329"/>
        <v>0.2</v>
      </c>
      <c r="M5309" s="12">
        <f t="shared" si="330"/>
        <v>61.53230769230769</v>
      </c>
      <c r="N5309" s="19">
        <f t="shared" si="331"/>
        <v>775.92239999999993</v>
      </c>
    </row>
    <row r="5310" spans="1:14" x14ac:dyDescent="0.3">
      <c r="A5310" s="10" t="s">
        <v>6099</v>
      </c>
      <c r="B5310" s="11">
        <v>42935</v>
      </c>
      <c r="C5310" s="12" t="s">
        <v>1739</v>
      </c>
      <c r="D5310" s="12" t="s">
        <v>2</v>
      </c>
      <c r="E5310" s="12" t="s">
        <v>30</v>
      </c>
      <c r="F5310" s="12" t="s">
        <v>18</v>
      </c>
      <c r="G5310" s="12">
        <v>35.984000000000002</v>
      </c>
      <c r="H5310" s="12">
        <v>19</v>
      </c>
      <c r="I5310" s="12">
        <v>7.1967999999999996</v>
      </c>
      <c r="J5310" s="13">
        <v>0.17</v>
      </c>
      <c r="K5310" s="12" t="str">
        <f t="shared" si="328"/>
        <v>July</v>
      </c>
      <c r="L5310" s="24">
        <f t="shared" si="329"/>
        <v>0.19999999999999998</v>
      </c>
      <c r="M5310" s="12">
        <f t="shared" si="330"/>
        <v>1.8938947368421053</v>
      </c>
      <c r="N5310" s="19">
        <f t="shared" si="331"/>
        <v>29.866720000000001</v>
      </c>
    </row>
    <row r="5311" spans="1:14" x14ac:dyDescent="0.3">
      <c r="A5311" s="10" t="s">
        <v>6100</v>
      </c>
      <c r="B5311" s="11">
        <v>42869</v>
      </c>
      <c r="C5311" s="12" t="s">
        <v>936</v>
      </c>
      <c r="D5311" s="12" t="s">
        <v>29</v>
      </c>
      <c r="E5311" s="12" t="s">
        <v>9</v>
      </c>
      <c r="F5311" s="12" t="s">
        <v>18</v>
      </c>
      <c r="G5311" s="12">
        <v>185.52799999999999</v>
      </c>
      <c r="H5311" s="12">
        <v>27</v>
      </c>
      <c r="I5311" s="12">
        <v>37.105600000000003</v>
      </c>
      <c r="J5311" s="13">
        <v>0.02</v>
      </c>
      <c r="K5311" s="12" t="str">
        <f t="shared" si="328"/>
        <v>May</v>
      </c>
      <c r="L5311" s="24">
        <f t="shared" si="329"/>
        <v>0.2</v>
      </c>
      <c r="M5311" s="12">
        <f t="shared" si="330"/>
        <v>6.871407407407407</v>
      </c>
      <c r="N5311" s="19">
        <f t="shared" si="331"/>
        <v>181.81744</v>
      </c>
    </row>
    <row r="5312" spans="1:14" x14ac:dyDescent="0.3">
      <c r="A5312" s="10" t="s">
        <v>6101</v>
      </c>
      <c r="B5312" s="11">
        <v>42421</v>
      </c>
      <c r="C5312" s="12" t="s">
        <v>3065</v>
      </c>
      <c r="D5312" s="12" t="s">
        <v>8</v>
      </c>
      <c r="E5312" s="12" t="s">
        <v>3</v>
      </c>
      <c r="F5312" s="12" t="s">
        <v>10</v>
      </c>
      <c r="G5312" s="12">
        <v>2541.98</v>
      </c>
      <c r="H5312" s="12">
        <v>8</v>
      </c>
      <c r="I5312" s="12">
        <v>508.39600000000002</v>
      </c>
      <c r="J5312" s="13">
        <v>0.11</v>
      </c>
      <c r="K5312" s="12" t="str">
        <f t="shared" si="328"/>
        <v>February</v>
      </c>
      <c r="L5312" s="24">
        <f t="shared" si="329"/>
        <v>0.2</v>
      </c>
      <c r="M5312" s="12">
        <f t="shared" si="330"/>
        <v>317.7475</v>
      </c>
      <c r="N5312" s="19">
        <f t="shared" si="331"/>
        <v>2262.3622</v>
      </c>
    </row>
    <row r="5313" spans="1:14" x14ac:dyDescent="0.3">
      <c r="A5313" s="10" t="s">
        <v>6102</v>
      </c>
      <c r="B5313" s="11">
        <v>43389</v>
      </c>
      <c r="C5313" s="12" t="s">
        <v>3855</v>
      </c>
      <c r="D5313" s="12" t="s">
        <v>8</v>
      </c>
      <c r="E5313" s="12" t="s">
        <v>30</v>
      </c>
      <c r="F5313" s="12" t="s">
        <v>18</v>
      </c>
      <c r="G5313" s="12">
        <v>599.98500000000001</v>
      </c>
      <c r="H5313" s="12">
        <v>11</v>
      </c>
      <c r="I5313" s="12">
        <v>119.997</v>
      </c>
      <c r="J5313" s="13">
        <v>0.03</v>
      </c>
      <c r="K5313" s="12" t="str">
        <f t="shared" si="328"/>
        <v>October</v>
      </c>
      <c r="L5313" s="24">
        <f t="shared" si="329"/>
        <v>0.19999999999999998</v>
      </c>
      <c r="M5313" s="12">
        <f t="shared" si="330"/>
        <v>54.544090909090912</v>
      </c>
      <c r="N5313" s="19">
        <f t="shared" si="331"/>
        <v>581.98545000000001</v>
      </c>
    </row>
    <row r="5314" spans="1:14" x14ac:dyDescent="0.3">
      <c r="A5314" s="10" t="s">
        <v>6103</v>
      </c>
      <c r="B5314" s="11">
        <v>43273</v>
      </c>
      <c r="C5314" s="12" t="s">
        <v>1103</v>
      </c>
      <c r="D5314" s="12" t="s">
        <v>2</v>
      </c>
      <c r="E5314" s="12" t="s">
        <v>3</v>
      </c>
      <c r="F5314" s="12" t="s">
        <v>10</v>
      </c>
      <c r="G5314" s="12">
        <v>3.036</v>
      </c>
      <c r="H5314" s="12">
        <v>6</v>
      </c>
      <c r="I5314" s="12">
        <v>0.60719999999999996</v>
      </c>
      <c r="J5314" s="13">
        <v>0.25</v>
      </c>
      <c r="K5314" s="12" t="str">
        <f t="shared" ref="K5314:K5377" si="332">TEXT(B5314,"mmmm")</f>
        <v>June</v>
      </c>
      <c r="L5314" s="24">
        <f t="shared" ref="L5314:L5377" si="333">I5314/G5314</f>
        <v>0.19999999999999998</v>
      </c>
      <c r="M5314" s="12">
        <f t="shared" ref="M5314:M5377" si="334">G5314/H5314</f>
        <v>0.50600000000000001</v>
      </c>
      <c r="N5314" s="19">
        <f t="shared" ref="N5314:N5377" si="335">G5314-(G5314*J5314)</f>
        <v>2.2770000000000001</v>
      </c>
    </row>
    <row r="5315" spans="1:14" x14ac:dyDescent="0.3">
      <c r="A5315" s="10" t="s">
        <v>6104</v>
      </c>
      <c r="B5315" s="11">
        <v>43352</v>
      </c>
      <c r="C5315" s="12" t="s">
        <v>309</v>
      </c>
      <c r="D5315" s="12" t="s">
        <v>29</v>
      </c>
      <c r="E5315" s="12" t="s">
        <v>3</v>
      </c>
      <c r="F5315" s="12" t="s">
        <v>10</v>
      </c>
      <c r="G5315" s="12">
        <v>25.92</v>
      </c>
      <c r="H5315" s="12">
        <v>12</v>
      </c>
      <c r="I5315" s="12">
        <v>5.1840000000000002</v>
      </c>
      <c r="J5315" s="13">
        <v>0.18</v>
      </c>
      <c r="K5315" s="12" t="str">
        <f t="shared" si="332"/>
        <v>September</v>
      </c>
      <c r="L5315" s="24">
        <f t="shared" si="333"/>
        <v>0.19999999999999998</v>
      </c>
      <c r="M5315" s="12">
        <f t="shared" si="334"/>
        <v>2.16</v>
      </c>
      <c r="N5315" s="19">
        <f t="shared" si="335"/>
        <v>21.2544</v>
      </c>
    </row>
    <row r="5316" spans="1:14" x14ac:dyDescent="0.3">
      <c r="A5316" s="10" t="s">
        <v>6105</v>
      </c>
      <c r="B5316" s="11">
        <v>43387</v>
      </c>
      <c r="C5316" s="12" t="s">
        <v>1184</v>
      </c>
      <c r="D5316" s="12" t="s">
        <v>45</v>
      </c>
      <c r="E5316" s="12" t="s">
        <v>3</v>
      </c>
      <c r="F5316" s="12" t="s">
        <v>18</v>
      </c>
      <c r="G5316" s="12">
        <v>46.36</v>
      </c>
      <c r="H5316" s="12">
        <v>10</v>
      </c>
      <c r="I5316" s="12">
        <v>9.2720000000000002</v>
      </c>
      <c r="J5316" s="13">
        <v>0.17</v>
      </c>
      <c r="K5316" s="12" t="str">
        <f t="shared" si="332"/>
        <v>October</v>
      </c>
      <c r="L5316" s="24">
        <f t="shared" si="333"/>
        <v>0.2</v>
      </c>
      <c r="M5316" s="12">
        <f t="shared" si="334"/>
        <v>4.6360000000000001</v>
      </c>
      <c r="N5316" s="19">
        <f t="shared" si="335"/>
        <v>38.4788</v>
      </c>
    </row>
    <row r="5317" spans="1:14" x14ac:dyDescent="0.3">
      <c r="A5317" s="10" t="s">
        <v>6106</v>
      </c>
      <c r="B5317" s="11">
        <v>42906</v>
      </c>
      <c r="C5317" s="12" t="s">
        <v>4569</v>
      </c>
      <c r="D5317" s="12" t="s">
        <v>45</v>
      </c>
      <c r="E5317" s="12" t="s">
        <v>9</v>
      </c>
      <c r="F5317" s="12" t="s">
        <v>18</v>
      </c>
      <c r="G5317" s="12">
        <v>6.9</v>
      </c>
      <c r="H5317" s="12">
        <v>20</v>
      </c>
      <c r="I5317" s="12">
        <v>1.38</v>
      </c>
      <c r="J5317" s="13">
        <v>0.25</v>
      </c>
      <c r="K5317" s="12" t="str">
        <f t="shared" si="332"/>
        <v>June</v>
      </c>
      <c r="L5317" s="24">
        <f t="shared" si="333"/>
        <v>0.19999999999999998</v>
      </c>
      <c r="M5317" s="12">
        <f t="shared" si="334"/>
        <v>0.34500000000000003</v>
      </c>
      <c r="N5317" s="19">
        <f t="shared" si="335"/>
        <v>5.1750000000000007</v>
      </c>
    </row>
    <row r="5318" spans="1:14" x14ac:dyDescent="0.3">
      <c r="A5318" s="10" t="s">
        <v>6107</v>
      </c>
      <c r="B5318" s="11">
        <v>42044</v>
      </c>
      <c r="C5318" s="12" t="s">
        <v>457</v>
      </c>
      <c r="D5318" s="12" t="s">
        <v>2</v>
      </c>
      <c r="E5318" s="12" t="s">
        <v>9</v>
      </c>
      <c r="F5318" s="12" t="s">
        <v>18</v>
      </c>
      <c r="G5318" s="12">
        <v>559.71</v>
      </c>
      <c r="H5318" s="12">
        <v>22</v>
      </c>
      <c r="I5318" s="12">
        <v>111.94199999999999</v>
      </c>
      <c r="J5318" s="13">
        <v>0.23</v>
      </c>
      <c r="K5318" s="12" t="str">
        <f t="shared" si="332"/>
        <v>February</v>
      </c>
      <c r="L5318" s="24">
        <f t="shared" si="333"/>
        <v>0.19999999999999998</v>
      </c>
      <c r="M5318" s="12">
        <f t="shared" si="334"/>
        <v>25.441363636363636</v>
      </c>
      <c r="N5318" s="19">
        <f t="shared" si="335"/>
        <v>430.97670000000005</v>
      </c>
    </row>
    <row r="5319" spans="1:14" x14ac:dyDescent="0.3">
      <c r="A5319" s="10" t="s">
        <v>6108</v>
      </c>
      <c r="B5319" s="11">
        <v>43202</v>
      </c>
      <c r="C5319" s="12" t="s">
        <v>840</v>
      </c>
      <c r="D5319" s="12" t="s">
        <v>8</v>
      </c>
      <c r="E5319" s="12" t="s">
        <v>3</v>
      </c>
      <c r="F5319" s="12" t="s">
        <v>18</v>
      </c>
      <c r="G5319" s="12">
        <v>649</v>
      </c>
      <c r="H5319" s="12">
        <v>19</v>
      </c>
      <c r="I5319" s="12">
        <v>129.80000000000001</v>
      </c>
      <c r="J5319" s="13">
        <v>0.14000000000000001</v>
      </c>
      <c r="K5319" s="12" t="str">
        <f t="shared" si="332"/>
        <v>April</v>
      </c>
      <c r="L5319" s="24">
        <f t="shared" si="333"/>
        <v>0.2</v>
      </c>
      <c r="M5319" s="12">
        <f t="shared" si="334"/>
        <v>34.157894736842103</v>
      </c>
      <c r="N5319" s="19">
        <f t="shared" si="335"/>
        <v>558.14</v>
      </c>
    </row>
    <row r="5320" spans="1:14" x14ac:dyDescent="0.3">
      <c r="A5320" s="10" t="s">
        <v>6109</v>
      </c>
      <c r="B5320" s="11">
        <v>42758</v>
      </c>
      <c r="C5320" s="12" t="s">
        <v>2555</v>
      </c>
      <c r="D5320" s="12" t="s">
        <v>45</v>
      </c>
      <c r="E5320" s="12" t="s">
        <v>3</v>
      </c>
      <c r="F5320" s="12" t="s">
        <v>4</v>
      </c>
      <c r="G5320" s="12">
        <v>59.99</v>
      </c>
      <c r="H5320" s="12">
        <v>21</v>
      </c>
      <c r="I5320" s="12">
        <v>11.997999999999999</v>
      </c>
      <c r="J5320" s="13">
        <v>0.05</v>
      </c>
      <c r="K5320" s="12" t="str">
        <f t="shared" si="332"/>
        <v>January</v>
      </c>
      <c r="L5320" s="24">
        <f t="shared" si="333"/>
        <v>0.19999999999999998</v>
      </c>
      <c r="M5320" s="12">
        <f t="shared" si="334"/>
        <v>2.8566666666666669</v>
      </c>
      <c r="N5320" s="19">
        <f t="shared" si="335"/>
        <v>56.990500000000004</v>
      </c>
    </row>
    <row r="5321" spans="1:14" x14ac:dyDescent="0.3">
      <c r="A5321" s="10" t="s">
        <v>6110</v>
      </c>
      <c r="B5321" s="11">
        <v>42516</v>
      </c>
      <c r="C5321" s="12" t="s">
        <v>249</v>
      </c>
      <c r="D5321" s="12" t="s">
        <v>8</v>
      </c>
      <c r="E5321" s="12" t="s">
        <v>3</v>
      </c>
      <c r="F5321" s="12" t="s">
        <v>4</v>
      </c>
      <c r="G5321" s="12">
        <v>20.239999999999998</v>
      </c>
      <c r="H5321" s="12">
        <v>18</v>
      </c>
      <c r="I5321" s="12">
        <v>4.048</v>
      </c>
      <c r="J5321" s="13">
        <v>0.25</v>
      </c>
      <c r="K5321" s="12" t="str">
        <f t="shared" si="332"/>
        <v>May</v>
      </c>
      <c r="L5321" s="24">
        <f t="shared" si="333"/>
        <v>0.2</v>
      </c>
      <c r="M5321" s="12">
        <f t="shared" si="334"/>
        <v>1.1244444444444444</v>
      </c>
      <c r="N5321" s="19">
        <f t="shared" si="335"/>
        <v>15.18</v>
      </c>
    </row>
    <row r="5322" spans="1:14" x14ac:dyDescent="0.3">
      <c r="A5322" s="10" t="s">
        <v>6111</v>
      </c>
      <c r="B5322" s="11">
        <v>42099</v>
      </c>
      <c r="C5322" s="12" t="s">
        <v>1553</v>
      </c>
      <c r="D5322" s="12" t="s">
        <v>29</v>
      </c>
      <c r="E5322" s="12" t="s">
        <v>3</v>
      </c>
      <c r="F5322" s="12" t="s">
        <v>10</v>
      </c>
      <c r="G5322" s="12">
        <v>37.840000000000003</v>
      </c>
      <c r="H5322" s="12">
        <v>12</v>
      </c>
      <c r="I5322" s="12">
        <v>7.5679999999999996</v>
      </c>
      <c r="J5322" s="13">
        <v>0.25</v>
      </c>
      <c r="K5322" s="12" t="str">
        <f t="shared" si="332"/>
        <v>April</v>
      </c>
      <c r="L5322" s="24">
        <f t="shared" si="333"/>
        <v>0.19999999999999998</v>
      </c>
      <c r="M5322" s="12">
        <f t="shared" si="334"/>
        <v>3.1533333333333338</v>
      </c>
      <c r="N5322" s="19">
        <f t="shared" si="335"/>
        <v>28.380000000000003</v>
      </c>
    </row>
    <row r="5323" spans="1:14" x14ac:dyDescent="0.3">
      <c r="A5323" s="10" t="s">
        <v>6112</v>
      </c>
      <c r="B5323" s="11">
        <v>42645</v>
      </c>
      <c r="C5323" s="12" t="s">
        <v>861</v>
      </c>
      <c r="D5323" s="12" t="s">
        <v>29</v>
      </c>
      <c r="E5323" s="12" t="s">
        <v>9</v>
      </c>
      <c r="F5323" s="12" t="s">
        <v>10</v>
      </c>
      <c r="G5323" s="12">
        <v>77.239999999999995</v>
      </c>
      <c r="H5323" s="12">
        <v>2</v>
      </c>
      <c r="I5323" s="12">
        <v>15.448</v>
      </c>
      <c r="J5323" s="13">
        <v>0.14000000000000001</v>
      </c>
      <c r="K5323" s="12" t="str">
        <f t="shared" si="332"/>
        <v>October</v>
      </c>
      <c r="L5323" s="24">
        <f t="shared" si="333"/>
        <v>0.2</v>
      </c>
      <c r="M5323" s="12">
        <f t="shared" si="334"/>
        <v>38.619999999999997</v>
      </c>
      <c r="N5323" s="19">
        <f t="shared" si="335"/>
        <v>66.426400000000001</v>
      </c>
    </row>
    <row r="5324" spans="1:14" x14ac:dyDescent="0.3">
      <c r="A5324" s="10" t="s">
        <v>6113</v>
      </c>
      <c r="B5324" s="11">
        <v>42326</v>
      </c>
      <c r="C5324" s="12" t="s">
        <v>1103</v>
      </c>
      <c r="D5324" s="12" t="s">
        <v>2</v>
      </c>
      <c r="E5324" s="12" t="s">
        <v>3</v>
      </c>
      <c r="F5324" s="12" t="s">
        <v>4</v>
      </c>
      <c r="G5324" s="12">
        <v>292.10000000000002</v>
      </c>
      <c r="H5324" s="12">
        <v>7</v>
      </c>
      <c r="I5324" s="12">
        <v>58.42</v>
      </c>
      <c r="J5324" s="13">
        <v>0.02</v>
      </c>
      <c r="K5324" s="12" t="str">
        <f t="shared" si="332"/>
        <v>November</v>
      </c>
      <c r="L5324" s="24">
        <f t="shared" si="333"/>
        <v>0.19999999999999998</v>
      </c>
      <c r="M5324" s="12">
        <f t="shared" si="334"/>
        <v>41.728571428571435</v>
      </c>
      <c r="N5324" s="19">
        <f t="shared" si="335"/>
        <v>286.25800000000004</v>
      </c>
    </row>
    <row r="5325" spans="1:14" x14ac:dyDescent="0.3">
      <c r="A5325" s="10" t="s">
        <v>6114</v>
      </c>
      <c r="B5325" s="11">
        <v>43199</v>
      </c>
      <c r="C5325" s="12" t="s">
        <v>5396</v>
      </c>
      <c r="D5325" s="12" t="s">
        <v>8</v>
      </c>
      <c r="E5325" s="12" t="s">
        <v>3</v>
      </c>
      <c r="F5325" s="12" t="s">
        <v>4</v>
      </c>
      <c r="G5325" s="12">
        <v>97.183999999999997</v>
      </c>
      <c r="H5325" s="12">
        <v>11</v>
      </c>
      <c r="I5325" s="12">
        <v>19.436800000000002</v>
      </c>
      <c r="J5325" s="13">
        <v>0.19</v>
      </c>
      <c r="K5325" s="12" t="str">
        <f t="shared" si="332"/>
        <v>April</v>
      </c>
      <c r="L5325" s="24">
        <f t="shared" si="333"/>
        <v>0.2</v>
      </c>
      <c r="M5325" s="12">
        <f t="shared" si="334"/>
        <v>8.8349090909090915</v>
      </c>
      <c r="N5325" s="19">
        <f t="shared" si="335"/>
        <v>78.719039999999993</v>
      </c>
    </row>
    <row r="5326" spans="1:14" x14ac:dyDescent="0.3">
      <c r="A5326" s="10" t="s">
        <v>6115</v>
      </c>
      <c r="B5326" s="11">
        <v>42092</v>
      </c>
      <c r="C5326" s="12" t="s">
        <v>746</v>
      </c>
      <c r="D5326" s="12" t="s">
        <v>45</v>
      </c>
      <c r="E5326" s="12" t="s">
        <v>3</v>
      </c>
      <c r="F5326" s="12" t="s">
        <v>4</v>
      </c>
      <c r="G5326" s="12">
        <v>890.84100000000001</v>
      </c>
      <c r="H5326" s="12">
        <v>3</v>
      </c>
      <c r="I5326" s="12">
        <v>178.16820000000001</v>
      </c>
      <c r="J5326" s="13">
        <v>0.24</v>
      </c>
      <c r="K5326" s="12" t="str">
        <f t="shared" si="332"/>
        <v>March</v>
      </c>
      <c r="L5326" s="24">
        <f t="shared" si="333"/>
        <v>0.2</v>
      </c>
      <c r="M5326" s="12">
        <f t="shared" si="334"/>
        <v>296.947</v>
      </c>
      <c r="N5326" s="19">
        <f t="shared" si="335"/>
        <v>677.03916000000004</v>
      </c>
    </row>
    <row r="5327" spans="1:14" x14ac:dyDescent="0.3">
      <c r="A5327" s="10" t="s">
        <v>6116</v>
      </c>
      <c r="B5327" s="11">
        <v>42866</v>
      </c>
      <c r="C5327" s="12" t="s">
        <v>369</v>
      </c>
      <c r="D5327" s="12" t="s">
        <v>8</v>
      </c>
      <c r="E5327" s="12" t="s">
        <v>3</v>
      </c>
      <c r="F5327" s="12" t="s">
        <v>18</v>
      </c>
      <c r="G5327" s="12">
        <v>72</v>
      </c>
      <c r="H5327" s="12">
        <v>5</v>
      </c>
      <c r="I5327" s="12">
        <v>14.4</v>
      </c>
      <c r="J5327" s="13">
        <v>0.05</v>
      </c>
      <c r="K5327" s="12" t="str">
        <f t="shared" si="332"/>
        <v>May</v>
      </c>
      <c r="L5327" s="24">
        <f t="shared" si="333"/>
        <v>0.2</v>
      </c>
      <c r="M5327" s="12">
        <f t="shared" si="334"/>
        <v>14.4</v>
      </c>
      <c r="N5327" s="19">
        <f t="shared" si="335"/>
        <v>68.400000000000006</v>
      </c>
    </row>
    <row r="5328" spans="1:14" x14ac:dyDescent="0.3">
      <c r="A5328" s="10" t="s">
        <v>6117</v>
      </c>
      <c r="B5328" s="11">
        <v>43379</v>
      </c>
      <c r="C5328" s="12" t="s">
        <v>539</v>
      </c>
      <c r="D5328" s="12" t="s">
        <v>29</v>
      </c>
      <c r="E5328" s="12" t="s">
        <v>9</v>
      </c>
      <c r="F5328" s="12" t="s">
        <v>10</v>
      </c>
      <c r="G5328" s="12">
        <v>14.13</v>
      </c>
      <c r="H5328" s="12">
        <v>17</v>
      </c>
      <c r="I5328" s="12">
        <v>2.8260000000000001</v>
      </c>
      <c r="J5328" s="13">
        <v>0.15</v>
      </c>
      <c r="K5328" s="12" t="str">
        <f t="shared" si="332"/>
        <v>October</v>
      </c>
      <c r="L5328" s="24">
        <f t="shared" si="333"/>
        <v>0.19999999999999998</v>
      </c>
      <c r="M5328" s="12">
        <f t="shared" si="334"/>
        <v>0.83117647058823529</v>
      </c>
      <c r="N5328" s="19">
        <f t="shared" si="335"/>
        <v>12.0105</v>
      </c>
    </row>
    <row r="5329" spans="1:14" x14ac:dyDescent="0.3">
      <c r="A5329" s="10" t="s">
        <v>6118</v>
      </c>
      <c r="B5329" s="11">
        <v>42651</v>
      </c>
      <c r="C5329" s="12" t="s">
        <v>779</v>
      </c>
      <c r="D5329" s="12" t="s">
        <v>8</v>
      </c>
      <c r="E5329" s="12" t="s">
        <v>3</v>
      </c>
      <c r="F5329" s="12" t="s">
        <v>10</v>
      </c>
      <c r="G5329" s="12">
        <v>64.75</v>
      </c>
      <c r="H5329" s="12">
        <v>26</v>
      </c>
      <c r="I5329" s="12">
        <v>12.95</v>
      </c>
      <c r="J5329" s="13">
        <v>0.1</v>
      </c>
      <c r="K5329" s="12" t="str">
        <f t="shared" si="332"/>
        <v>October</v>
      </c>
      <c r="L5329" s="24">
        <f t="shared" si="333"/>
        <v>0.19999999999999998</v>
      </c>
      <c r="M5329" s="12">
        <f t="shared" si="334"/>
        <v>2.4903846153846154</v>
      </c>
      <c r="N5329" s="19">
        <f t="shared" si="335"/>
        <v>58.274999999999999</v>
      </c>
    </row>
    <row r="5330" spans="1:14" x14ac:dyDescent="0.3">
      <c r="A5330" s="10" t="s">
        <v>6119</v>
      </c>
      <c r="B5330" s="11">
        <v>42623</v>
      </c>
      <c r="C5330" s="12" t="s">
        <v>3129</v>
      </c>
      <c r="D5330" s="12" t="s">
        <v>29</v>
      </c>
      <c r="E5330" s="12" t="s">
        <v>3</v>
      </c>
      <c r="F5330" s="12" t="s">
        <v>10</v>
      </c>
      <c r="G5330" s="12">
        <v>1.8720000000000001</v>
      </c>
      <c r="H5330" s="12">
        <v>2</v>
      </c>
      <c r="I5330" s="12">
        <v>0.37440000000000001</v>
      </c>
      <c r="J5330" s="13">
        <v>0.19</v>
      </c>
      <c r="K5330" s="12" t="str">
        <f t="shared" si="332"/>
        <v>September</v>
      </c>
      <c r="L5330" s="24">
        <f t="shared" si="333"/>
        <v>0.19999999999999998</v>
      </c>
      <c r="M5330" s="12">
        <f t="shared" si="334"/>
        <v>0.93600000000000005</v>
      </c>
      <c r="N5330" s="19">
        <f t="shared" si="335"/>
        <v>1.5163200000000001</v>
      </c>
    </row>
    <row r="5331" spans="1:14" x14ac:dyDescent="0.3">
      <c r="A5331" s="10" t="s">
        <v>6120</v>
      </c>
      <c r="B5331" s="11">
        <v>42883</v>
      </c>
      <c r="C5331" s="12" t="s">
        <v>657</v>
      </c>
      <c r="D5331" s="12" t="s">
        <v>8</v>
      </c>
      <c r="E5331" s="12" t="s">
        <v>30</v>
      </c>
      <c r="F5331" s="12" t="s">
        <v>18</v>
      </c>
      <c r="G5331" s="12">
        <v>286.39999999999998</v>
      </c>
      <c r="H5331" s="12">
        <v>27</v>
      </c>
      <c r="I5331" s="12">
        <v>57.28</v>
      </c>
      <c r="J5331" s="13">
        <v>0.2</v>
      </c>
      <c r="K5331" s="12" t="str">
        <f t="shared" si="332"/>
        <v>May</v>
      </c>
      <c r="L5331" s="24">
        <f t="shared" si="333"/>
        <v>0.2</v>
      </c>
      <c r="M5331" s="12">
        <f t="shared" si="334"/>
        <v>10.607407407407406</v>
      </c>
      <c r="N5331" s="19">
        <f t="shared" si="335"/>
        <v>229.11999999999998</v>
      </c>
    </row>
    <row r="5332" spans="1:14" x14ac:dyDescent="0.3">
      <c r="A5332" s="10" t="s">
        <v>6121</v>
      </c>
      <c r="B5332" s="11">
        <v>43409</v>
      </c>
      <c r="C5332" s="12" t="s">
        <v>832</v>
      </c>
      <c r="D5332" s="12" t="s">
        <v>8</v>
      </c>
      <c r="E5332" s="12" t="s">
        <v>3</v>
      </c>
      <c r="F5332" s="12" t="s">
        <v>10</v>
      </c>
      <c r="G5332" s="12">
        <v>43.92</v>
      </c>
      <c r="H5332" s="12">
        <v>8</v>
      </c>
      <c r="I5332" s="12">
        <v>8.7840000000000007</v>
      </c>
      <c r="J5332" s="13">
        <v>0.2</v>
      </c>
      <c r="K5332" s="12" t="str">
        <f t="shared" si="332"/>
        <v>November</v>
      </c>
      <c r="L5332" s="24">
        <f t="shared" si="333"/>
        <v>0.2</v>
      </c>
      <c r="M5332" s="12">
        <f t="shared" si="334"/>
        <v>5.49</v>
      </c>
      <c r="N5332" s="19">
        <f t="shared" si="335"/>
        <v>35.136000000000003</v>
      </c>
    </row>
    <row r="5333" spans="1:14" x14ac:dyDescent="0.3">
      <c r="A5333" s="10" t="s">
        <v>6122</v>
      </c>
      <c r="B5333" s="11">
        <v>43024</v>
      </c>
      <c r="C5333" s="12" t="s">
        <v>861</v>
      </c>
      <c r="D5333" s="12" t="s">
        <v>29</v>
      </c>
      <c r="E5333" s="12" t="s">
        <v>9</v>
      </c>
      <c r="F5333" s="12" t="s">
        <v>4</v>
      </c>
      <c r="G5333" s="12">
        <v>142.18199999999999</v>
      </c>
      <c r="H5333" s="12">
        <v>12</v>
      </c>
      <c r="I5333" s="12">
        <v>28.436399999999999</v>
      </c>
      <c r="J5333" s="13">
        <v>7.0000000000000007E-2</v>
      </c>
      <c r="K5333" s="12" t="str">
        <f t="shared" si="332"/>
        <v>October</v>
      </c>
      <c r="L5333" s="24">
        <f t="shared" si="333"/>
        <v>0.2</v>
      </c>
      <c r="M5333" s="12">
        <f t="shared" si="334"/>
        <v>11.8485</v>
      </c>
      <c r="N5333" s="19">
        <f t="shared" si="335"/>
        <v>132.22925999999998</v>
      </c>
    </row>
    <row r="5334" spans="1:14" x14ac:dyDescent="0.3">
      <c r="A5334" s="10" t="s">
        <v>6123</v>
      </c>
      <c r="B5334" s="11">
        <v>43421</v>
      </c>
      <c r="C5334" s="12" t="s">
        <v>2394</v>
      </c>
      <c r="D5334" s="12" t="s">
        <v>2</v>
      </c>
      <c r="E5334" s="12" t="s">
        <v>9</v>
      </c>
      <c r="F5334" s="12" t="s">
        <v>10</v>
      </c>
      <c r="G5334" s="12">
        <v>19.608000000000001</v>
      </c>
      <c r="H5334" s="12">
        <v>14</v>
      </c>
      <c r="I5334" s="12">
        <v>3.9216000000000002</v>
      </c>
      <c r="J5334" s="13">
        <v>0.19</v>
      </c>
      <c r="K5334" s="12" t="str">
        <f t="shared" si="332"/>
        <v>November</v>
      </c>
      <c r="L5334" s="24">
        <f t="shared" si="333"/>
        <v>0.2</v>
      </c>
      <c r="M5334" s="12">
        <f t="shared" si="334"/>
        <v>1.4005714285714286</v>
      </c>
      <c r="N5334" s="19">
        <f t="shared" si="335"/>
        <v>15.882480000000001</v>
      </c>
    </row>
    <row r="5335" spans="1:14" x14ac:dyDescent="0.3">
      <c r="A5335" s="10" t="s">
        <v>6124</v>
      </c>
      <c r="B5335" s="11">
        <v>43430</v>
      </c>
      <c r="C5335" s="12" t="s">
        <v>1781</v>
      </c>
      <c r="D5335" s="12" t="s">
        <v>29</v>
      </c>
      <c r="E5335" s="12" t="s">
        <v>3</v>
      </c>
      <c r="F5335" s="12" t="s">
        <v>18</v>
      </c>
      <c r="G5335" s="12">
        <v>979.95</v>
      </c>
      <c r="H5335" s="12">
        <v>23</v>
      </c>
      <c r="I5335" s="12">
        <v>195.99</v>
      </c>
      <c r="J5335" s="13">
        <v>0</v>
      </c>
      <c r="K5335" s="12" t="str">
        <f t="shared" si="332"/>
        <v>November</v>
      </c>
      <c r="L5335" s="24">
        <f t="shared" si="333"/>
        <v>0.2</v>
      </c>
      <c r="M5335" s="12">
        <f t="shared" si="334"/>
        <v>42.606521739130436</v>
      </c>
      <c r="N5335" s="19">
        <f t="shared" si="335"/>
        <v>979.95</v>
      </c>
    </row>
    <row r="5336" spans="1:14" x14ac:dyDescent="0.3">
      <c r="A5336" s="10" t="s">
        <v>6125</v>
      </c>
      <c r="B5336" s="11">
        <v>43168</v>
      </c>
      <c r="C5336" s="12" t="s">
        <v>2102</v>
      </c>
      <c r="D5336" s="12" t="s">
        <v>29</v>
      </c>
      <c r="E5336" s="12" t="s">
        <v>9</v>
      </c>
      <c r="F5336" s="12" t="s">
        <v>10</v>
      </c>
      <c r="G5336" s="12">
        <v>8.9039999999999999</v>
      </c>
      <c r="H5336" s="12">
        <v>21</v>
      </c>
      <c r="I5336" s="12">
        <v>1.7807999999999999</v>
      </c>
      <c r="J5336" s="13">
        <v>0.09</v>
      </c>
      <c r="K5336" s="12" t="str">
        <f t="shared" si="332"/>
        <v>March</v>
      </c>
      <c r="L5336" s="24">
        <f t="shared" si="333"/>
        <v>0.19999999999999998</v>
      </c>
      <c r="M5336" s="12">
        <f t="shared" si="334"/>
        <v>0.42399999999999999</v>
      </c>
      <c r="N5336" s="19">
        <f t="shared" si="335"/>
        <v>8.1026399999999992</v>
      </c>
    </row>
    <row r="5337" spans="1:14" x14ac:dyDescent="0.3">
      <c r="A5337" s="10" t="s">
        <v>6126</v>
      </c>
      <c r="B5337" s="11">
        <v>43232</v>
      </c>
      <c r="C5337" s="12" t="s">
        <v>818</v>
      </c>
      <c r="D5337" s="12" t="s">
        <v>29</v>
      </c>
      <c r="E5337" s="12" t="s">
        <v>3</v>
      </c>
      <c r="F5337" s="12" t="s">
        <v>4</v>
      </c>
      <c r="G5337" s="12">
        <v>41.96</v>
      </c>
      <c r="H5337" s="12">
        <v>2</v>
      </c>
      <c r="I5337" s="12">
        <v>8.3919999999999995</v>
      </c>
      <c r="J5337" s="13">
        <v>0.09</v>
      </c>
      <c r="K5337" s="12" t="str">
        <f t="shared" si="332"/>
        <v>May</v>
      </c>
      <c r="L5337" s="24">
        <f t="shared" si="333"/>
        <v>0.19999999999999998</v>
      </c>
      <c r="M5337" s="12">
        <f t="shared" si="334"/>
        <v>20.98</v>
      </c>
      <c r="N5337" s="19">
        <f t="shared" si="335"/>
        <v>38.183599999999998</v>
      </c>
    </row>
    <row r="5338" spans="1:14" x14ac:dyDescent="0.3">
      <c r="A5338" s="10" t="s">
        <v>6127</v>
      </c>
      <c r="B5338" s="11">
        <v>43384</v>
      </c>
      <c r="C5338" s="12" t="s">
        <v>962</v>
      </c>
      <c r="D5338" s="12" t="s">
        <v>2</v>
      </c>
      <c r="E5338" s="12" t="s">
        <v>3</v>
      </c>
      <c r="F5338" s="12" t="s">
        <v>10</v>
      </c>
      <c r="G5338" s="12">
        <v>400.8</v>
      </c>
      <c r="H5338" s="12">
        <v>10</v>
      </c>
      <c r="I5338" s="12">
        <v>80.16</v>
      </c>
      <c r="J5338" s="13">
        <v>0.03</v>
      </c>
      <c r="K5338" s="12" t="str">
        <f t="shared" si="332"/>
        <v>October</v>
      </c>
      <c r="L5338" s="24">
        <f t="shared" si="333"/>
        <v>0.19999999999999998</v>
      </c>
      <c r="M5338" s="12">
        <f t="shared" si="334"/>
        <v>40.08</v>
      </c>
      <c r="N5338" s="19">
        <f t="shared" si="335"/>
        <v>388.77600000000001</v>
      </c>
    </row>
    <row r="5339" spans="1:14" x14ac:dyDescent="0.3">
      <c r="A5339" s="10" t="s">
        <v>6128</v>
      </c>
      <c r="B5339" s="11">
        <v>42081</v>
      </c>
      <c r="C5339" s="12" t="s">
        <v>1260</v>
      </c>
      <c r="D5339" s="12" t="s">
        <v>45</v>
      </c>
      <c r="E5339" s="12" t="s">
        <v>30</v>
      </c>
      <c r="F5339" s="12" t="s">
        <v>4</v>
      </c>
      <c r="G5339" s="12">
        <v>111</v>
      </c>
      <c r="H5339" s="12">
        <v>17</v>
      </c>
      <c r="I5339" s="12">
        <v>22.2</v>
      </c>
      <c r="J5339" s="13">
        <v>0.16</v>
      </c>
      <c r="K5339" s="12" t="str">
        <f t="shared" si="332"/>
        <v>March</v>
      </c>
      <c r="L5339" s="24">
        <f t="shared" si="333"/>
        <v>0.19999999999999998</v>
      </c>
      <c r="M5339" s="12">
        <f t="shared" si="334"/>
        <v>6.5294117647058822</v>
      </c>
      <c r="N5339" s="19">
        <f t="shared" si="335"/>
        <v>93.24</v>
      </c>
    </row>
    <row r="5340" spans="1:14" x14ac:dyDescent="0.3">
      <c r="A5340" s="10" t="s">
        <v>6129</v>
      </c>
      <c r="B5340" s="11">
        <v>43080</v>
      </c>
      <c r="C5340" s="12" t="s">
        <v>234</v>
      </c>
      <c r="D5340" s="12" t="s">
        <v>8</v>
      </c>
      <c r="E5340" s="12" t="s">
        <v>9</v>
      </c>
      <c r="F5340" s="12" t="s">
        <v>4</v>
      </c>
      <c r="G5340" s="12">
        <v>22.751999999999999</v>
      </c>
      <c r="H5340" s="12">
        <v>25</v>
      </c>
      <c r="I5340" s="12">
        <v>4.5503999999999998</v>
      </c>
      <c r="J5340" s="13">
        <v>0.17</v>
      </c>
      <c r="K5340" s="12" t="str">
        <f t="shared" si="332"/>
        <v>December</v>
      </c>
      <c r="L5340" s="24">
        <f t="shared" si="333"/>
        <v>0.2</v>
      </c>
      <c r="M5340" s="12">
        <f t="shared" si="334"/>
        <v>0.91008</v>
      </c>
      <c r="N5340" s="19">
        <f t="shared" si="335"/>
        <v>18.884159999999998</v>
      </c>
    </row>
    <row r="5341" spans="1:14" x14ac:dyDescent="0.3">
      <c r="A5341" s="10" t="s">
        <v>6130</v>
      </c>
      <c r="B5341" s="11">
        <v>43399</v>
      </c>
      <c r="C5341" s="12" t="s">
        <v>1918</v>
      </c>
      <c r="D5341" s="12" t="s">
        <v>8</v>
      </c>
      <c r="E5341" s="12" t="s">
        <v>9</v>
      </c>
      <c r="F5341" s="12" t="s">
        <v>18</v>
      </c>
      <c r="G5341" s="12">
        <v>61.542000000000002</v>
      </c>
      <c r="H5341" s="12">
        <v>27</v>
      </c>
      <c r="I5341" s="12">
        <v>12.308400000000001</v>
      </c>
      <c r="J5341" s="13">
        <v>0.16</v>
      </c>
      <c r="K5341" s="12" t="str">
        <f t="shared" si="332"/>
        <v>October</v>
      </c>
      <c r="L5341" s="24">
        <f t="shared" si="333"/>
        <v>0.2</v>
      </c>
      <c r="M5341" s="12">
        <f t="shared" si="334"/>
        <v>2.2793333333333332</v>
      </c>
      <c r="N5341" s="19">
        <f t="shared" si="335"/>
        <v>51.695279999999997</v>
      </c>
    </row>
    <row r="5342" spans="1:14" x14ac:dyDescent="0.3">
      <c r="A5342" s="10" t="s">
        <v>6131</v>
      </c>
      <c r="B5342" s="11">
        <v>42678</v>
      </c>
      <c r="C5342" s="12" t="s">
        <v>4046</v>
      </c>
      <c r="D5342" s="12" t="s">
        <v>8</v>
      </c>
      <c r="E5342" s="12" t="s">
        <v>3</v>
      </c>
      <c r="F5342" s="12" t="s">
        <v>4</v>
      </c>
      <c r="G5342" s="12">
        <v>67.36</v>
      </c>
      <c r="H5342" s="12">
        <v>11</v>
      </c>
      <c r="I5342" s="12">
        <v>13.472</v>
      </c>
      <c r="J5342" s="13">
        <v>0.04</v>
      </c>
      <c r="K5342" s="12" t="str">
        <f t="shared" si="332"/>
        <v>November</v>
      </c>
      <c r="L5342" s="24">
        <f t="shared" si="333"/>
        <v>0.19999999999999998</v>
      </c>
      <c r="M5342" s="12">
        <f t="shared" si="334"/>
        <v>6.123636363636364</v>
      </c>
      <c r="N5342" s="19">
        <f t="shared" si="335"/>
        <v>64.665599999999998</v>
      </c>
    </row>
    <row r="5343" spans="1:14" x14ac:dyDescent="0.3">
      <c r="A5343" s="10" t="s">
        <v>6132</v>
      </c>
      <c r="B5343" s="11">
        <v>42729</v>
      </c>
      <c r="C5343" s="12" t="s">
        <v>2890</v>
      </c>
      <c r="D5343" s="12" t="s">
        <v>8</v>
      </c>
      <c r="E5343" s="12" t="s">
        <v>3</v>
      </c>
      <c r="F5343" s="12" t="s">
        <v>18</v>
      </c>
      <c r="G5343" s="12">
        <v>843.9</v>
      </c>
      <c r="H5343" s="12">
        <v>18</v>
      </c>
      <c r="I5343" s="12">
        <v>168.78</v>
      </c>
      <c r="J5343" s="13">
        <v>0.14000000000000001</v>
      </c>
      <c r="K5343" s="12" t="str">
        <f t="shared" si="332"/>
        <v>December</v>
      </c>
      <c r="L5343" s="24">
        <f t="shared" si="333"/>
        <v>0.2</v>
      </c>
      <c r="M5343" s="12">
        <f t="shared" si="334"/>
        <v>46.883333333333333</v>
      </c>
      <c r="N5343" s="19">
        <f t="shared" si="335"/>
        <v>725.75399999999991</v>
      </c>
    </row>
    <row r="5344" spans="1:14" x14ac:dyDescent="0.3">
      <c r="A5344" s="10" t="s">
        <v>6133</v>
      </c>
      <c r="B5344" s="11">
        <v>43364</v>
      </c>
      <c r="C5344" s="12" t="s">
        <v>2942</v>
      </c>
      <c r="D5344" s="12" t="s">
        <v>45</v>
      </c>
      <c r="E5344" s="12" t="s">
        <v>9</v>
      </c>
      <c r="F5344" s="12" t="s">
        <v>10</v>
      </c>
      <c r="G5344" s="12">
        <v>15.51</v>
      </c>
      <c r="H5344" s="12">
        <v>12</v>
      </c>
      <c r="I5344" s="12">
        <v>3.1019999999999999</v>
      </c>
      <c r="J5344" s="13">
        <v>0.19</v>
      </c>
      <c r="K5344" s="12" t="str">
        <f t="shared" si="332"/>
        <v>September</v>
      </c>
      <c r="L5344" s="24">
        <f t="shared" si="333"/>
        <v>0.19999999999999998</v>
      </c>
      <c r="M5344" s="12">
        <f t="shared" si="334"/>
        <v>1.2925</v>
      </c>
      <c r="N5344" s="19">
        <f t="shared" si="335"/>
        <v>12.5631</v>
      </c>
    </row>
    <row r="5345" spans="1:14" x14ac:dyDescent="0.3">
      <c r="A5345" s="10" t="s">
        <v>6134</v>
      </c>
      <c r="B5345" s="11">
        <v>42358</v>
      </c>
      <c r="C5345" s="12" t="s">
        <v>1688</v>
      </c>
      <c r="D5345" s="12" t="s">
        <v>2</v>
      </c>
      <c r="E5345" s="12" t="s">
        <v>9</v>
      </c>
      <c r="F5345" s="12" t="s">
        <v>4</v>
      </c>
      <c r="G5345" s="12">
        <v>192.18600000000001</v>
      </c>
      <c r="H5345" s="12">
        <v>3</v>
      </c>
      <c r="I5345" s="12">
        <v>38.437199999999997</v>
      </c>
      <c r="J5345" s="13">
        <v>0.13</v>
      </c>
      <c r="K5345" s="12" t="str">
        <f t="shared" si="332"/>
        <v>December</v>
      </c>
      <c r="L5345" s="24">
        <f t="shared" si="333"/>
        <v>0.19999999999999998</v>
      </c>
      <c r="M5345" s="12">
        <f t="shared" si="334"/>
        <v>64.061999999999998</v>
      </c>
      <c r="N5345" s="19">
        <f t="shared" si="335"/>
        <v>167.20182</v>
      </c>
    </row>
    <row r="5346" spans="1:14" x14ac:dyDescent="0.3">
      <c r="A5346" s="10" t="s">
        <v>6135</v>
      </c>
      <c r="B5346" s="11">
        <v>42569</v>
      </c>
      <c r="C5346" s="12" t="s">
        <v>1297</v>
      </c>
      <c r="D5346" s="12" t="s">
        <v>8</v>
      </c>
      <c r="E5346" s="12" t="s">
        <v>9</v>
      </c>
      <c r="F5346" s="12" t="s">
        <v>10</v>
      </c>
      <c r="G5346" s="12">
        <v>5.76</v>
      </c>
      <c r="H5346" s="12">
        <v>6</v>
      </c>
      <c r="I5346" s="12">
        <v>1.1519999999999999</v>
      </c>
      <c r="J5346" s="13">
        <v>0.18</v>
      </c>
      <c r="K5346" s="12" t="str">
        <f t="shared" si="332"/>
        <v>July</v>
      </c>
      <c r="L5346" s="24">
        <f t="shared" si="333"/>
        <v>0.19999999999999998</v>
      </c>
      <c r="M5346" s="12">
        <f t="shared" si="334"/>
        <v>0.96</v>
      </c>
      <c r="N5346" s="19">
        <f t="shared" si="335"/>
        <v>4.7232000000000003</v>
      </c>
    </row>
    <row r="5347" spans="1:14" x14ac:dyDescent="0.3">
      <c r="A5347" s="10" t="s">
        <v>6136</v>
      </c>
      <c r="B5347" s="11">
        <v>42211</v>
      </c>
      <c r="C5347" s="12" t="s">
        <v>2068</v>
      </c>
      <c r="D5347" s="12" t="s">
        <v>45</v>
      </c>
      <c r="E5347" s="12" t="s">
        <v>3</v>
      </c>
      <c r="F5347" s="12" t="s">
        <v>4</v>
      </c>
      <c r="G5347" s="12">
        <v>67.88</v>
      </c>
      <c r="H5347" s="12">
        <v>22</v>
      </c>
      <c r="I5347" s="12">
        <v>13.576000000000001</v>
      </c>
      <c r="J5347" s="13">
        <v>0.11</v>
      </c>
      <c r="K5347" s="12" t="str">
        <f t="shared" si="332"/>
        <v>July</v>
      </c>
      <c r="L5347" s="24">
        <f t="shared" si="333"/>
        <v>0.2</v>
      </c>
      <c r="M5347" s="12">
        <f t="shared" si="334"/>
        <v>3.0854545454545454</v>
      </c>
      <c r="N5347" s="19">
        <f t="shared" si="335"/>
        <v>60.413199999999996</v>
      </c>
    </row>
    <row r="5348" spans="1:14" x14ac:dyDescent="0.3">
      <c r="A5348" s="10" t="s">
        <v>6137</v>
      </c>
      <c r="B5348" s="11">
        <v>42364</v>
      </c>
      <c r="C5348" s="12" t="s">
        <v>52</v>
      </c>
      <c r="D5348" s="12" t="s">
        <v>45</v>
      </c>
      <c r="E5348" s="12" t="s">
        <v>3</v>
      </c>
      <c r="F5348" s="12" t="s">
        <v>10</v>
      </c>
      <c r="G5348" s="12">
        <v>191.88</v>
      </c>
      <c r="H5348" s="12">
        <v>21</v>
      </c>
      <c r="I5348" s="12">
        <v>38.375999999999998</v>
      </c>
      <c r="J5348" s="13">
        <v>0.12</v>
      </c>
      <c r="K5348" s="12" t="str">
        <f t="shared" si="332"/>
        <v>December</v>
      </c>
      <c r="L5348" s="24">
        <f t="shared" si="333"/>
        <v>0.19999999999999998</v>
      </c>
      <c r="M5348" s="12">
        <f t="shared" si="334"/>
        <v>9.137142857142857</v>
      </c>
      <c r="N5348" s="19">
        <f t="shared" si="335"/>
        <v>168.8544</v>
      </c>
    </row>
    <row r="5349" spans="1:14" x14ac:dyDescent="0.3">
      <c r="A5349" s="10" t="s">
        <v>6138</v>
      </c>
      <c r="B5349" s="11">
        <v>43416</v>
      </c>
      <c r="C5349" s="12" t="s">
        <v>7</v>
      </c>
      <c r="D5349" s="12" t="s">
        <v>8</v>
      </c>
      <c r="E5349" s="12" t="s">
        <v>9</v>
      </c>
      <c r="F5349" s="12" t="s">
        <v>4</v>
      </c>
      <c r="G5349" s="12">
        <v>721.875</v>
      </c>
      <c r="H5349" s="12">
        <v>16</v>
      </c>
      <c r="I5349" s="12">
        <v>144.375</v>
      </c>
      <c r="J5349" s="13">
        <v>0.2</v>
      </c>
      <c r="K5349" s="12" t="str">
        <f t="shared" si="332"/>
        <v>November</v>
      </c>
      <c r="L5349" s="24">
        <f t="shared" si="333"/>
        <v>0.2</v>
      </c>
      <c r="M5349" s="12">
        <f t="shared" si="334"/>
        <v>45.1171875</v>
      </c>
      <c r="N5349" s="19">
        <f t="shared" si="335"/>
        <v>577.5</v>
      </c>
    </row>
    <row r="5350" spans="1:14" x14ac:dyDescent="0.3">
      <c r="A5350" s="10" t="s">
        <v>6139</v>
      </c>
      <c r="B5350" s="11">
        <v>42066</v>
      </c>
      <c r="C5350" s="12" t="s">
        <v>4178</v>
      </c>
      <c r="D5350" s="12" t="s">
        <v>29</v>
      </c>
      <c r="E5350" s="12" t="s">
        <v>3</v>
      </c>
      <c r="F5350" s="12" t="s">
        <v>10</v>
      </c>
      <c r="G5350" s="12">
        <v>176.77199999999999</v>
      </c>
      <c r="H5350" s="12">
        <v>5</v>
      </c>
      <c r="I5350" s="12">
        <v>35.354399999999998</v>
      </c>
      <c r="J5350" s="13">
        <v>0</v>
      </c>
      <c r="K5350" s="12" t="str">
        <f t="shared" si="332"/>
        <v>March</v>
      </c>
      <c r="L5350" s="24">
        <f t="shared" si="333"/>
        <v>0.2</v>
      </c>
      <c r="M5350" s="12">
        <f t="shared" si="334"/>
        <v>35.354399999999998</v>
      </c>
      <c r="N5350" s="19">
        <f t="shared" si="335"/>
        <v>176.77199999999999</v>
      </c>
    </row>
    <row r="5351" spans="1:14" x14ac:dyDescent="0.3">
      <c r="A5351" s="10" t="s">
        <v>6140</v>
      </c>
      <c r="B5351" s="11">
        <v>43394</v>
      </c>
      <c r="C5351" s="12" t="s">
        <v>265</v>
      </c>
      <c r="D5351" s="12" t="s">
        <v>29</v>
      </c>
      <c r="E5351" s="12" t="s">
        <v>9</v>
      </c>
      <c r="F5351" s="12" t="s">
        <v>10</v>
      </c>
      <c r="G5351" s="12">
        <v>38.82</v>
      </c>
      <c r="H5351" s="12">
        <v>16</v>
      </c>
      <c r="I5351" s="12">
        <v>7.7640000000000002</v>
      </c>
      <c r="J5351" s="13">
        <v>0.16</v>
      </c>
      <c r="K5351" s="12" t="str">
        <f t="shared" si="332"/>
        <v>October</v>
      </c>
      <c r="L5351" s="24">
        <f t="shared" si="333"/>
        <v>0.2</v>
      </c>
      <c r="M5351" s="12">
        <f t="shared" si="334"/>
        <v>2.42625</v>
      </c>
      <c r="N5351" s="19">
        <f t="shared" si="335"/>
        <v>32.608800000000002</v>
      </c>
    </row>
    <row r="5352" spans="1:14" x14ac:dyDescent="0.3">
      <c r="A5352" s="10" t="s">
        <v>6141</v>
      </c>
      <c r="B5352" s="11">
        <v>43384</v>
      </c>
      <c r="C5352" s="12" t="s">
        <v>2017</v>
      </c>
      <c r="D5352" s="12" t="s">
        <v>8</v>
      </c>
      <c r="E5352" s="12" t="s">
        <v>3</v>
      </c>
      <c r="F5352" s="12" t="s">
        <v>18</v>
      </c>
      <c r="G5352" s="12">
        <v>111.79</v>
      </c>
      <c r="H5352" s="12">
        <v>2</v>
      </c>
      <c r="I5352" s="12">
        <v>22.358000000000001</v>
      </c>
      <c r="J5352" s="13">
        <v>0.1</v>
      </c>
      <c r="K5352" s="12" t="str">
        <f t="shared" si="332"/>
        <v>October</v>
      </c>
      <c r="L5352" s="24">
        <f t="shared" si="333"/>
        <v>0.19999999999999998</v>
      </c>
      <c r="M5352" s="12">
        <f t="shared" si="334"/>
        <v>55.895000000000003</v>
      </c>
      <c r="N5352" s="19">
        <f t="shared" si="335"/>
        <v>100.611</v>
      </c>
    </row>
    <row r="5353" spans="1:14" x14ac:dyDescent="0.3">
      <c r="A5353" s="10" t="s">
        <v>6142</v>
      </c>
      <c r="B5353" s="11">
        <v>43175</v>
      </c>
      <c r="C5353" s="12" t="s">
        <v>1447</v>
      </c>
      <c r="D5353" s="12" t="s">
        <v>45</v>
      </c>
      <c r="E5353" s="12" t="s">
        <v>30</v>
      </c>
      <c r="F5353" s="12" t="s">
        <v>18</v>
      </c>
      <c r="G5353" s="12">
        <v>445.44</v>
      </c>
      <c r="H5353" s="12">
        <v>3</v>
      </c>
      <c r="I5353" s="12">
        <v>89.087999999999994</v>
      </c>
      <c r="J5353" s="13">
        <v>0.18</v>
      </c>
      <c r="K5353" s="12" t="str">
        <f t="shared" si="332"/>
        <v>March</v>
      </c>
      <c r="L5353" s="24">
        <f t="shared" si="333"/>
        <v>0.19999999999999998</v>
      </c>
      <c r="M5353" s="12">
        <f t="shared" si="334"/>
        <v>148.47999999999999</v>
      </c>
      <c r="N5353" s="19">
        <f t="shared" si="335"/>
        <v>365.26080000000002</v>
      </c>
    </row>
    <row r="5354" spans="1:14" x14ac:dyDescent="0.3">
      <c r="A5354" s="10" t="s">
        <v>6143</v>
      </c>
      <c r="B5354" s="11">
        <v>43000</v>
      </c>
      <c r="C5354" s="12" t="s">
        <v>1423</v>
      </c>
      <c r="D5354" s="12" t="s">
        <v>29</v>
      </c>
      <c r="E5354" s="12" t="s">
        <v>30</v>
      </c>
      <c r="F5354" s="12" t="s">
        <v>10</v>
      </c>
      <c r="G5354" s="12">
        <v>16.52</v>
      </c>
      <c r="H5354" s="12">
        <v>21</v>
      </c>
      <c r="I5354" s="12">
        <v>3.3039999999999998</v>
      </c>
      <c r="J5354" s="13">
        <v>0.08</v>
      </c>
      <c r="K5354" s="12" t="str">
        <f t="shared" si="332"/>
        <v>September</v>
      </c>
      <c r="L5354" s="24">
        <f t="shared" si="333"/>
        <v>0.19999999999999998</v>
      </c>
      <c r="M5354" s="12">
        <f t="shared" si="334"/>
        <v>0.78666666666666663</v>
      </c>
      <c r="N5354" s="19">
        <f t="shared" si="335"/>
        <v>15.198399999999999</v>
      </c>
    </row>
    <row r="5355" spans="1:14" x14ac:dyDescent="0.3">
      <c r="A5355" s="10" t="s">
        <v>6144</v>
      </c>
      <c r="B5355" s="11">
        <v>43253</v>
      </c>
      <c r="C5355" s="12" t="s">
        <v>1462</v>
      </c>
      <c r="D5355" s="12" t="s">
        <v>8</v>
      </c>
      <c r="E5355" s="12" t="s">
        <v>30</v>
      </c>
      <c r="F5355" s="12" t="s">
        <v>10</v>
      </c>
      <c r="G5355" s="12">
        <v>29.9</v>
      </c>
      <c r="H5355" s="12">
        <v>26</v>
      </c>
      <c r="I5355" s="12">
        <v>5.98</v>
      </c>
      <c r="J5355" s="13">
        <v>0.21</v>
      </c>
      <c r="K5355" s="12" t="str">
        <f t="shared" si="332"/>
        <v>June</v>
      </c>
      <c r="L5355" s="24">
        <f t="shared" si="333"/>
        <v>0.2</v>
      </c>
      <c r="M5355" s="12">
        <f t="shared" si="334"/>
        <v>1.1499999999999999</v>
      </c>
      <c r="N5355" s="19">
        <f t="shared" si="335"/>
        <v>23.620999999999999</v>
      </c>
    </row>
    <row r="5356" spans="1:14" x14ac:dyDescent="0.3">
      <c r="A5356" s="10" t="s">
        <v>6145</v>
      </c>
      <c r="B5356" s="11">
        <v>42735</v>
      </c>
      <c r="C5356" s="12" t="s">
        <v>4141</v>
      </c>
      <c r="D5356" s="12" t="s">
        <v>45</v>
      </c>
      <c r="E5356" s="12" t="s">
        <v>9</v>
      </c>
      <c r="F5356" s="12" t="s">
        <v>10</v>
      </c>
      <c r="G5356" s="12">
        <v>116.4</v>
      </c>
      <c r="H5356" s="12">
        <v>20</v>
      </c>
      <c r="I5356" s="12">
        <v>23.28</v>
      </c>
      <c r="J5356" s="13">
        <v>0.12</v>
      </c>
      <c r="K5356" s="12" t="str">
        <f t="shared" si="332"/>
        <v>December</v>
      </c>
      <c r="L5356" s="24">
        <f t="shared" si="333"/>
        <v>0.2</v>
      </c>
      <c r="M5356" s="12">
        <f t="shared" si="334"/>
        <v>5.82</v>
      </c>
      <c r="N5356" s="19">
        <f t="shared" si="335"/>
        <v>102.432</v>
      </c>
    </row>
    <row r="5357" spans="1:14" x14ac:dyDescent="0.3">
      <c r="A5357" s="10" t="s">
        <v>6146</v>
      </c>
      <c r="B5357" s="11">
        <v>42988</v>
      </c>
      <c r="C5357" s="12" t="s">
        <v>2865</v>
      </c>
      <c r="D5357" s="12" t="s">
        <v>8</v>
      </c>
      <c r="E5357" s="12" t="s">
        <v>30</v>
      </c>
      <c r="F5357" s="12" t="s">
        <v>10</v>
      </c>
      <c r="G5357" s="12">
        <v>1.4079999999999999</v>
      </c>
      <c r="H5357" s="12">
        <v>7</v>
      </c>
      <c r="I5357" s="12">
        <v>0.28160000000000002</v>
      </c>
      <c r="J5357" s="13">
        <v>7.0000000000000007E-2</v>
      </c>
      <c r="K5357" s="12" t="str">
        <f t="shared" si="332"/>
        <v>September</v>
      </c>
      <c r="L5357" s="24">
        <f t="shared" si="333"/>
        <v>0.2</v>
      </c>
      <c r="M5357" s="12">
        <f t="shared" si="334"/>
        <v>0.20114285714285712</v>
      </c>
      <c r="N5357" s="19">
        <f t="shared" si="335"/>
        <v>1.3094399999999999</v>
      </c>
    </row>
    <row r="5358" spans="1:14" x14ac:dyDescent="0.3">
      <c r="A5358" s="10" t="s">
        <v>6147</v>
      </c>
      <c r="B5358" s="11">
        <v>42368</v>
      </c>
      <c r="C5358" s="12" t="s">
        <v>4907</v>
      </c>
      <c r="D5358" s="12" t="s">
        <v>45</v>
      </c>
      <c r="E5358" s="12" t="s">
        <v>9</v>
      </c>
      <c r="F5358" s="12" t="s">
        <v>18</v>
      </c>
      <c r="G5358" s="12">
        <v>251.964</v>
      </c>
      <c r="H5358" s="12">
        <v>16</v>
      </c>
      <c r="I5358" s="12">
        <v>50.392800000000001</v>
      </c>
      <c r="J5358" s="13">
        <v>0.22</v>
      </c>
      <c r="K5358" s="12" t="str">
        <f t="shared" si="332"/>
        <v>December</v>
      </c>
      <c r="L5358" s="24">
        <f t="shared" si="333"/>
        <v>0.2</v>
      </c>
      <c r="M5358" s="12">
        <f t="shared" si="334"/>
        <v>15.74775</v>
      </c>
      <c r="N5358" s="19">
        <f t="shared" si="335"/>
        <v>196.53192000000001</v>
      </c>
    </row>
    <row r="5359" spans="1:14" x14ac:dyDescent="0.3">
      <c r="A5359" s="10" t="s">
        <v>6148</v>
      </c>
      <c r="B5359" s="11">
        <v>43073</v>
      </c>
      <c r="C5359" s="12" t="s">
        <v>3281</v>
      </c>
      <c r="D5359" s="12" t="s">
        <v>8</v>
      </c>
      <c r="E5359" s="12" t="s">
        <v>3</v>
      </c>
      <c r="F5359" s="12" t="s">
        <v>10</v>
      </c>
      <c r="G5359" s="12">
        <v>19.440000000000001</v>
      </c>
      <c r="H5359" s="12">
        <v>27</v>
      </c>
      <c r="I5359" s="12">
        <v>3.8879999999999999</v>
      </c>
      <c r="J5359" s="13">
        <v>0.05</v>
      </c>
      <c r="K5359" s="12" t="str">
        <f t="shared" si="332"/>
        <v>December</v>
      </c>
      <c r="L5359" s="24">
        <f t="shared" si="333"/>
        <v>0.19999999999999998</v>
      </c>
      <c r="M5359" s="12">
        <f t="shared" si="334"/>
        <v>0.72000000000000008</v>
      </c>
      <c r="N5359" s="19">
        <f t="shared" si="335"/>
        <v>18.468</v>
      </c>
    </row>
    <row r="5360" spans="1:14" x14ac:dyDescent="0.3">
      <c r="A5360" s="10" t="s">
        <v>6149</v>
      </c>
      <c r="B5360" s="11">
        <v>43067</v>
      </c>
      <c r="C5360" s="12" t="s">
        <v>339</v>
      </c>
      <c r="D5360" s="12" t="s">
        <v>29</v>
      </c>
      <c r="E5360" s="12" t="s">
        <v>9</v>
      </c>
      <c r="F5360" s="12" t="s">
        <v>18</v>
      </c>
      <c r="G5360" s="12">
        <v>340.18200000000002</v>
      </c>
      <c r="H5360" s="12">
        <v>7</v>
      </c>
      <c r="I5360" s="12">
        <v>68.0364</v>
      </c>
      <c r="J5360" s="13">
        <v>0.04</v>
      </c>
      <c r="K5360" s="12" t="str">
        <f t="shared" si="332"/>
        <v>November</v>
      </c>
      <c r="L5360" s="24">
        <f t="shared" si="333"/>
        <v>0.19999999999999998</v>
      </c>
      <c r="M5360" s="12">
        <f t="shared" si="334"/>
        <v>48.597428571428573</v>
      </c>
      <c r="N5360" s="19">
        <f t="shared" si="335"/>
        <v>326.57472000000001</v>
      </c>
    </row>
    <row r="5361" spans="1:14" x14ac:dyDescent="0.3">
      <c r="A5361" s="10" t="s">
        <v>6150</v>
      </c>
      <c r="B5361" s="11">
        <v>43205</v>
      </c>
      <c r="C5361" s="12" t="s">
        <v>566</v>
      </c>
      <c r="D5361" s="12" t="s">
        <v>29</v>
      </c>
      <c r="E5361" s="12" t="s">
        <v>9</v>
      </c>
      <c r="F5361" s="12" t="s">
        <v>10</v>
      </c>
      <c r="G5361" s="12">
        <v>15.57</v>
      </c>
      <c r="H5361" s="12">
        <v>7</v>
      </c>
      <c r="I5361" s="12">
        <v>3.1139999999999999</v>
      </c>
      <c r="J5361" s="13">
        <v>0.14000000000000001</v>
      </c>
      <c r="K5361" s="12" t="str">
        <f t="shared" si="332"/>
        <v>April</v>
      </c>
      <c r="L5361" s="24">
        <f t="shared" si="333"/>
        <v>0.19999999999999998</v>
      </c>
      <c r="M5361" s="12">
        <f t="shared" si="334"/>
        <v>2.2242857142857142</v>
      </c>
      <c r="N5361" s="19">
        <f t="shared" si="335"/>
        <v>13.3902</v>
      </c>
    </row>
    <row r="5362" spans="1:14" x14ac:dyDescent="0.3">
      <c r="A5362" s="10" t="s">
        <v>6151</v>
      </c>
      <c r="B5362" s="11">
        <v>42616</v>
      </c>
      <c r="C5362" s="12" t="s">
        <v>2842</v>
      </c>
      <c r="D5362" s="12" t="s">
        <v>8</v>
      </c>
      <c r="E5362" s="12" t="s">
        <v>3</v>
      </c>
      <c r="F5362" s="12" t="s">
        <v>10</v>
      </c>
      <c r="G5362" s="12">
        <v>4.6079999999999997</v>
      </c>
      <c r="H5362" s="12">
        <v>28</v>
      </c>
      <c r="I5362" s="12">
        <v>0.92159999999999997</v>
      </c>
      <c r="J5362" s="13">
        <v>0</v>
      </c>
      <c r="K5362" s="12" t="str">
        <f t="shared" si="332"/>
        <v>September</v>
      </c>
      <c r="L5362" s="24">
        <f t="shared" si="333"/>
        <v>0.2</v>
      </c>
      <c r="M5362" s="12">
        <f t="shared" si="334"/>
        <v>0.16457142857142856</v>
      </c>
      <c r="N5362" s="19">
        <f t="shared" si="335"/>
        <v>4.6079999999999997</v>
      </c>
    </row>
    <row r="5363" spans="1:14" x14ac:dyDescent="0.3">
      <c r="A5363" s="10" t="s">
        <v>6152</v>
      </c>
      <c r="B5363" s="11">
        <v>42305</v>
      </c>
      <c r="C5363" s="12" t="s">
        <v>1478</v>
      </c>
      <c r="D5363" s="12" t="s">
        <v>29</v>
      </c>
      <c r="E5363" s="12" t="s">
        <v>9</v>
      </c>
      <c r="F5363" s="12" t="s">
        <v>18</v>
      </c>
      <c r="G5363" s="12">
        <v>257.98</v>
      </c>
      <c r="H5363" s="12">
        <v>27</v>
      </c>
      <c r="I5363" s="12">
        <v>51.595999999999997</v>
      </c>
      <c r="J5363" s="13">
        <v>0.11</v>
      </c>
      <c r="K5363" s="12" t="str">
        <f t="shared" si="332"/>
        <v>October</v>
      </c>
      <c r="L5363" s="24">
        <f t="shared" si="333"/>
        <v>0.19999999999999998</v>
      </c>
      <c r="M5363" s="12">
        <f t="shared" si="334"/>
        <v>9.5548148148148151</v>
      </c>
      <c r="N5363" s="19">
        <f t="shared" si="335"/>
        <v>229.60220000000001</v>
      </c>
    </row>
    <row r="5364" spans="1:14" x14ac:dyDescent="0.3">
      <c r="A5364" s="10" t="s">
        <v>6153</v>
      </c>
      <c r="B5364" s="11">
        <v>43282</v>
      </c>
      <c r="C5364" s="12" t="s">
        <v>1787</v>
      </c>
      <c r="D5364" s="12" t="s">
        <v>8</v>
      </c>
      <c r="E5364" s="12" t="s">
        <v>3</v>
      </c>
      <c r="F5364" s="12" t="s">
        <v>10</v>
      </c>
      <c r="G5364" s="12">
        <v>153.78</v>
      </c>
      <c r="H5364" s="12">
        <v>22</v>
      </c>
      <c r="I5364" s="12">
        <v>30.756</v>
      </c>
      <c r="J5364" s="13">
        <v>0.15</v>
      </c>
      <c r="K5364" s="12" t="str">
        <f t="shared" si="332"/>
        <v>July</v>
      </c>
      <c r="L5364" s="24">
        <f t="shared" si="333"/>
        <v>0.2</v>
      </c>
      <c r="M5364" s="12">
        <f t="shared" si="334"/>
        <v>6.99</v>
      </c>
      <c r="N5364" s="19">
        <f t="shared" si="335"/>
        <v>130.71299999999999</v>
      </c>
    </row>
    <row r="5365" spans="1:14" x14ac:dyDescent="0.3">
      <c r="A5365" s="10" t="s">
        <v>6154</v>
      </c>
      <c r="B5365" s="11">
        <v>43325</v>
      </c>
      <c r="C5365" s="12" t="s">
        <v>526</v>
      </c>
      <c r="D5365" s="12" t="s">
        <v>45</v>
      </c>
      <c r="E5365" s="12" t="s">
        <v>9</v>
      </c>
      <c r="F5365" s="12" t="s">
        <v>10</v>
      </c>
      <c r="G5365" s="12">
        <v>36.024000000000001</v>
      </c>
      <c r="H5365" s="12">
        <v>20</v>
      </c>
      <c r="I5365" s="12">
        <v>7.2047999999999996</v>
      </c>
      <c r="J5365" s="13">
        <v>0.21</v>
      </c>
      <c r="K5365" s="12" t="str">
        <f t="shared" si="332"/>
        <v>August</v>
      </c>
      <c r="L5365" s="24">
        <f t="shared" si="333"/>
        <v>0.19999999999999998</v>
      </c>
      <c r="M5365" s="12">
        <f t="shared" si="334"/>
        <v>1.8012000000000001</v>
      </c>
      <c r="N5365" s="19">
        <f t="shared" si="335"/>
        <v>28.458960000000001</v>
      </c>
    </row>
    <row r="5366" spans="1:14" x14ac:dyDescent="0.3">
      <c r="A5366" s="10" t="s">
        <v>6155</v>
      </c>
      <c r="B5366" s="11">
        <v>43142</v>
      </c>
      <c r="C5366" s="12" t="s">
        <v>184</v>
      </c>
      <c r="D5366" s="12" t="s">
        <v>2</v>
      </c>
      <c r="E5366" s="12" t="s">
        <v>9</v>
      </c>
      <c r="F5366" s="12" t="s">
        <v>10</v>
      </c>
      <c r="G5366" s="12">
        <v>54.335999999999999</v>
      </c>
      <c r="H5366" s="12">
        <v>1</v>
      </c>
      <c r="I5366" s="12">
        <v>10.8672</v>
      </c>
      <c r="J5366" s="13">
        <v>0.16</v>
      </c>
      <c r="K5366" s="12" t="str">
        <f t="shared" si="332"/>
        <v>February</v>
      </c>
      <c r="L5366" s="24">
        <f t="shared" si="333"/>
        <v>0.2</v>
      </c>
      <c r="M5366" s="12">
        <f t="shared" si="334"/>
        <v>54.335999999999999</v>
      </c>
      <c r="N5366" s="19">
        <f t="shared" si="335"/>
        <v>45.642240000000001</v>
      </c>
    </row>
    <row r="5367" spans="1:14" x14ac:dyDescent="0.3">
      <c r="A5367" s="10" t="s">
        <v>6156</v>
      </c>
      <c r="B5367" s="11">
        <v>42266</v>
      </c>
      <c r="C5367" s="12" t="s">
        <v>1119</v>
      </c>
      <c r="D5367" s="12" t="s">
        <v>2</v>
      </c>
      <c r="E5367" s="12" t="s">
        <v>9</v>
      </c>
      <c r="F5367" s="12" t="s">
        <v>10</v>
      </c>
      <c r="G5367" s="12">
        <v>92.52</v>
      </c>
      <c r="H5367" s="12">
        <v>3</v>
      </c>
      <c r="I5367" s="12">
        <v>18.504000000000001</v>
      </c>
      <c r="J5367" s="13">
        <v>0.12</v>
      </c>
      <c r="K5367" s="12" t="str">
        <f t="shared" si="332"/>
        <v>September</v>
      </c>
      <c r="L5367" s="24">
        <f t="shared" si="333"/>
        <v>0.2</v>
      </c>
      <c r="M5367" s="12">
        <f t="shared" si="334"/>
        <v>30.84</v>
      </c>
      <c r="N5367" s="19">
        <f t="shared" si="335"/>
        <v>81.417599999999993</v>
      </c>
    </row>
    <row r="5368" spans="1:14" x14ac:dyDescent="0.3">
      <c r="A5368" s="10" t="s">
        <v>6157</v>
      </c>
      <c r="B5368" s="11">
        <v>42521</v>
      </c>
      <c r="C5368" s="12" t="s">
        <v>5165</v>
      </c>
      <c r="D5368" s="12" t="s">
        <v>8</v>
      </c>
      <c r="E5368" s="12" t="s">
        <v>3</v>
      </c>
      <c r="F5368" s="12" t="s">
        <v>10</v>
      </c>
      <c r="G5368" s="12">
        <v>10.272</v>
      </c>
      <c r="H5368" s="12">
        <v>21</v>
      </c>
      <c r="I5368" s="12">
        <v>2.0543999999999998</v>
      </c>
      <c r="J5368" s="13">
        <v>0.12</v>
      </c>
      <c r="K5368" s="12" t="str">
        <f t="shared" si="332"/>
        <v>May</v>
      </c>
      <c r="L5368" s="24">
        <f t="shared" si="333"/>
        <v>0.19999999999999998</v>
      </c>
      <c r="M5368" s="12">
        <f t="shared" si="334"/>
        <v>0.48914285714285716</v>
      </c>
      <c r="N5368" s="19">
        <f t="shared" si="335"/>
        <v>9.0393600000000003</v>
      </c>
    </row>
    <row r="5369" spans="1:14" x14ac:dyDescent="0.3">
      <c r="A5369" s="10" t="s">
        <v>6158</v>
      </c>
      <c r="B5369" s="11">
        <v>42991</v>
      </c>
      <c r="C5369" s="12" t="s">
        <v>35</v>
      </c>
      <c r="D5369" s="12" t="s">
        <v>8</v>
      </c>
      <c r="E5369" s="12" t="s">
        <v>3</v>
      </c>
      <c r="F5369" s="12" t="s">
        <v>10</v>
      </c>
      <c r="G5369" s="12">
        <v>40.74</v>
      </c>
      <c r="H5369" s="12">
        <v>5</v>
      </c>
      <c r="I5369" s="12">
        <v>8.1479999999999997</v>
      </c>
      <c r="J5369" s="13">
        <v>0.19</v>
      </c>
      <c r="K5369" s="12" t="str">
        <f t="shared" si="332"/>
        <v>September</v>
      </c>
      <c r="L5369" s="24">
        <f t="shared" si="333"/>
        <v>0.19999999999999998</v>
      </c>
      <c r="M5369" s="12">
        <f t="shared" si="334"/>
        <v>8.1479999999999997</v>
      </c>
      <c r="N5369" s="19">
        <f t="shared" si="335"/>
        <v>32.999400000000001</v>
      </c>
    </row>
    <row r="5370" spans="1:14" x14ac:dyDescent="0.3">
      <c r="A5370" s="10" t="s">
        <v>6159</v>
      </c>
      <c r="B5370" s="11">
        <v>43433</v>
      </c>
      <c r="C5370" s="12" t="s">
        <v>245</v>
      </c>
      <c r="D5370" s="12" t="s">
        <v>8</v>
      </c>
      <c r="E5370" s="12" t="s">
        <v>3</v>
      </c>
      <c r="F5370" s="12" t="s">
        <v>4</v>
      </c>
      <c r="G5370" s="12">
        <v>390.36799999999999</v>
      </c>
      <c r="H5370" s="12">
        <v>11</v>
      </c>
      <c r="I5370" s="12">
        <v>78.073599999999999</v>
      </c>
      <c r="J5370" s="13">
        <v>0.05</v>
      </c>
      <c r="K5370" s="12" t="str">
        <f t="shared" si="332"/>
        <v>November</v>
      </c>
      <c r="L5370" s="24">
        <f t="shared" si="333"/>
        <v>0.2</v>
      </c>
      <c r="M5370" s="12">
        <f t="shared" si="334"/>
        <v>35.488</v>
      </c>
      <c r="N5370" s="19">
        <f t="shared" si="335"/>
        <v>370.84960000000001</v>
      </c>
    </row>
    <row r="5371" spans="1:14" x14ac:dyDescent="0.3">
      <c r="A5371" s="10" t="s">
        <v>6160</v>
      </c>
      <c r="B5371" s="11">
        <v>43202</v>
      </c>
      <c r="C5371" s="12" t="s">
        <v>1570</v>
      </c>
      <c r="D5371" s="12" t="s">
        <v>8</v>
      </c>
      <c r="E5371" s="12" t="s">
        <v>3</v>
      </c>
      <c r="F5371" s="12" t="s">
        <v>10</v>
      </c>
      <c r="G5371" s="12">
        <v>74.352000000000004</v>
      </c>
      <c r="H5371" s="12">
        <v>30</v>
      </c>
      <c r="I5371" s="12">
        <v>14.8704</v>
      </c>
      <c r="J5371" s="13">
        <v>0</v>
      </c>
      <c r="K5371" s="12" t="str">
        <f t="shared" si="332"/>
        <v>April</v>
      </c>
      <c r="L5371" s="24">
        <f t="shared" si="333"/>
        <v>0.19999999999999998</v>
      </c>
      <c r="M5371" s="12">
        <f t="shared" si="334"/>
        <v>2.4784000000000002</v>
      </c>
      <c r="N5371" s="19">
        <f t="shared" si="335"/>
        <v>74.352000000000004</v>
      </c>
    </row>
    <row r="5372" spans="1:14" x14ac:dyDescent="0.3">
      <c r="A5372" s="10" t="s">
        <v>6161</v>
      </c>
      <c r="B5372" s="11">
        <v>43136</v>
      </c>
      <c r="C5372" s="12" t="s">
        <v>4482</v>
      </c>
      <c r="D5372" s="12" t="s">
        <v>29</v>
      </c>
      <c r="E5372" s="12" t="s">
        <v>3</v>
      </c>
      <c r="F5372" s="12" t="s">
        <v>10</v>
      </c>
      <c r="G5372" s="12">
        <v>15.7</v>
      </c>
      <c r="H5372" s="12">
        <v>8</v>
      </c>
      <c r="I5372" s="12">
        <v>3.14</v>
      </c>
      <c r="J5372" s="13">
        <v>0</v>
      </c>
      <c r="K5372" s="12" t="str">
        <f t="shared" si="332"/>
        <v>February</v>
      </c>
      <c r="L5372" s="24">
        <f t="shared" si="333"/>
        <v>0.2</v>
      </c>
      <c r="M5372" s="12">
        <f t="shared" si="334"/>
        <v>1.9624999999999999</v>
      </c>
      <c r="N5372" s="19">
        <f t="shared" si="335"/>
        <v>15.7</v>
      </c>
    </row>
    <row r="5373" spans="1:14" x14ac:dyDescent="0.3">
      <c r="A5373" s="10" t="s">
        <v>6162</v>
      </c>
      <c r="B5373" s="11">
        <v>43094</v>
      </c>
      <c r="C5373" s="12" t="s">
        <v>4243</v>
      </c>
      <c r="D5373" s="12" t="s">
        <v>8</v>
      </c>
      <c r="E5373" s="12" t="s">
        <v>9</v>
      </c>
      <c r="F5373" s="12" t="s">
        <v>4</v>
      </c>
      <c r="G5373" s="12">
        <v>313.17599999999999</v>
      </c>
      <c r="H5373" s="12">
        <v>20</v>
      </c>
      <c r="I5373" s="12">
        <v>62.635199999999998</v>
      </c>
      <c r="J5373" s="13">
        <v>0.16</v>
      </c>
      <c r="K5373" s="12" t="str">
        <f t="shared" si="332"/>
        <v>December</v>
      </c>
      <c r="L5373" s="24">
        <f t="shared" si="333"/>
        <v>0.2</v>
      </c>
      <c r="M5373" s="12">
        <f t="shared" si="334"/>
        <v>15.658799999999999</v>
      </c>
      <c r="N5373" s="19">
        <f t="shared" si="335"/>
        <v>263.06783999999999</v>
      </c>
    </row>
    <row r="5374" spans="1:14" x14ac:dyDescent="0.3">
      <c r="A5374" s="10" t="s">
        <v>6163</v>
      </c>
      <c r="B5374" s="11">
        <v>42277</v>
      </c>
      <c r="C5374" s="12" t="s">
        <v>3719</v>
      </c>
      <c r="D5374" s="12" t="s">
        <v>29</v>
      </c>
      <c r="E5374" s="12" t="s">
        <v>9</v>
      </c>
      <c r="F5374" s="12" t="s">
        <v>10</v>
      </c>
      <c r="G5374" s="12">
        <v>795.40800000000002</v>
      </c>
      <c r="H5374" s="12">
        <v>13</v>
      </c>
      <c r="I5374" s="12">
        <v>159.08160000000001</v>
      </c>
      <c r="J5374" s="13">
        <v>0.16</v>
      </c>
      <c r="K5374" s="12" t="str">
        <f t="shared" si="332"/>
        <v>September</v>
      </c>
      <c r="L5374" s="24">
        <f t="shared" si="333"/>
        <v>0.2</v>
      </c>
      <c r="M5374" s="12">
        <f t="shared" si="334"/>
        <v>61.18523076923077</v>
      </c>
      <c r="N5374" s="19">
        <f t="shared" si="335"/>
        <v>668.14272000000005</v>
      </c>
    </row>
    <row r="5375" spans="1:14" x14ac:dyDescent="0.3">
      <c r="A5375" s="10" t="s">
        <v>6164</v>
      </c>
      <c r="B5375" s="11">
        <v>42345</v>
      </c>
      <c r="C5375" s="12" t="s">
        <v>897</v>
      </c>
      <c r="D5375" s="12" t="s">
        <v>8</v>
      </c>
      <c r="E5375" s="12" t="s">
        <v>3</v>
      </c>
      <c r="F5375" s="12" t="s">
        <v>10</v>
      </c>
      <c r="G5375" s="12">
        <v>35.856000000000002</v>
      </c>
      <c r="H5375" s="12">
        <v>27</v>
      </c>
      <c r="I5375" s="12">
        <v>7.1711999999999998</v>
      </c>
      <c r="J5375" s="13">
        <v>0.1</v>
      </c>
      <c r="K5375" s="12" t="str">
        <f t="shared" si="332"/>
        <v>December</v>
      </c>
      <c r="L5375" s="24">
        <f t="shared" si="333"/>
        <v>0.19999999999999998</v>
      </c>
      <c r="M5375" s="12">
        <f t="shared" si="334"/>
        <v>1.3280000000000001</v>
      </c>
      <c r="N5375" s="19">
        <f t="shared" si="335"/>
        <v>32.270400000000002</v>
      </c>
    </row>
    <row r="5376" spans="1:14" x14ac:dyDescent="0.3">
      <c r="A5376" s="10" t="s">
        <v>6165</v>
      </c>
      <c r="B5376" s="11">
        <v>42956</v>
      </c>
      <c r="C5376" s="12" t="s">
        <v>1142</v>
      </c>
      <c r="D5376" s="12" t="s">
        <v>45</v>
      </c>
      <c r="E5376" s="12" t="s">
        <v>3</v>
      </c>
      <c r="F5376" s="12" t="s">
        <v>4</v>
      </c>
      <c r="G5376" s="12">
        <v>43.13</v>
      </c>
      <c r="H5376" s="12">
        <v>25</v>
      </c>
      <c r="I5376" s="12">
        <v>8.6259999999999994</v>
      </c>
      <c r="J5376" s="13">
        <v>0.09</v>
      </c>
      <c r="K5376" s="12" t="str">
        <f t="shared" si="332"/>
        <v>August</v>
      </c>
      <c r="L5376" s="24">
        <f t="shared" si="333"/>
        <v>0.19999999999999998</v>
      </c>
      <c r="M5376" s="12">
        <f t="shared" si="334"/>
        <v>1.7252000000000001</v>
      </c>
      <c r="N5376" s="19">
        <f t="shared" si="335"/>
        <v>39.2483</v>
      </c>
    </row>
    <row r="5377" spans="1:14" x14ac:dyDescent="0.3">
      <c r="A5377" s="10" t="s">
        <v>6166</v>
      </c>
      <c r="B5377" s="11">
        <v>43259</v>
      </c>
      <c r="C5377" s="12" t="s">
        <v>448</v>
      </c>
      <c r="D5377" s="12" t="s">
        <v>2</v>
      </c>
      <c r="E5377" s="12" t="s">
        <v>3</v>
      </c>
      <c r="F5377" s="12" t="s">
        <v>10</v>
      </c>
      <c r="G5377" s="12">
        <v>70.12</v>
      </c>
      <c r="H5377" s="12">
        <v>18</v>
      </c>
      <c r="I5377" s="12">
        <v>14.023999999999999</v>
      </c>
      <c r="J5377" s="13">
        <v>0.22</v>
      </c>
      <c r="K5377" s="12" t="str">
        <f t="shared" si="332"/>
        <v>June</v>
      </c>
      <c r="L5377" s="24">
        <f t="shared" si="333"/>
        <v>0.19999999999999998</v>
      </c>
      <c r="M5377" s="12">
        <f t="shared" si="334"/>
        <v>3.8955555555555557</v>
      </c>
      <c r="N5377" s="19">
        <f t="shared" si="335"/>
        <v>54.693600000000004</v>
      </c>
    </row>
    <row r="5378" spans="1:14" x14ac:dyDescent="0.3">
      <c r="A5378" s="10" t="s">
        <v>6167</v>
      </c>
      <c r="B5378" s="11">
        <v>42504</v>
      </c>
      <c r="C5378" s="12" t="s">
        <v>395</v>
      </c>
      <c r="D5378" s="12" t="s">
        <v>2</v>
      </c>
      <c r="E5378" s="12" t="s">
        <v>9</v>
      </c>
      <c r="F5378" s="12" t="s">
        <v>4</v>
      </c>
      <c r="G5378" s="12">
        <v>509.95749999999998</v>
      </c>
      <c r="H5378" s="12">
        <v>1</v>
      </c>
      <c r="I5378" s="12">
        <v>101.9915</v>
      </c>
      <c r="J5378" s="13">
        <v>0.05</v>
      </c>
      <c r="K5378" s="12" t="str">
        <f t="shared" ref="K5378:K5441" si="336">TEXT(B5378,"mmmm")</f>
        <v>May</v>
      </c>
      <c r="L5378" s="24">
        <f t="shared" ref="L5378:L5441" si="337">I5378/G5378</f>
        <v>0.2</v>
      </c>
      <c r="M5378" s="12">
        <f t="shared" ref="M5378:M5441" si="338">G5378/H5378</f>
        <v>509.95749999999998</v>
      </c>
      <c r="N5378" s="19">
        <f t="shared" ref="N5378:N5441" si="339">G5378-(G5378*J5378)</f>
        <v>484.45962499999996</v>
      </c>
    </row>
    <row r="5379" spans="1:14" x14ac:dyDescent="0.3">
      <c r="A5379" s="10" t="s">
        <v>6168</v>
      </c>
      <c r="B5379" s="11">
        <v>43120</v>
      </c>
      <c r="C5379" s="12" t="s">
        <v>2806</v>
      </c>
      <c r="D5379" s="12" t="s">
        <v>45</v>
      </c>
      <c r="E5379" s="12" t="s">
        <v>3</v>
      </c>
      <c r="F5379" s="12" t="s">
        <v>10</v>
      </c>
      <c r="G5379" s="12">
        <v>11.52</v>
      </c>
      <c r="H5379" s="12">
        <v>26</v>
      </c>
      <c r="I5379" s="12">
        <v>2.3039999999999998</v>
      </c>
      <c r="J5379" s="13">
        <v>0.12</v>
      </c>
      <c r="K5379" s="12" t="str">
        <f t="shared" si="336"/>
        <v>January</v>
      </c>
      <c r="L5379" s="24">
        <f t="shared" si="337"/>
        <v>0.19999999999999998</v>
      </c>
      <c r="M5379" s="12">
        <f t="shared" si="338"/>
        <v>0.44307692307692303</v>
      </c>
      <c r="N5379" s="19">
        <f t="shared" si="339"/>
        <v>10.137599999999999</v>
      </c>
    </row>
    <row r="5380" spans="1:14" x14ac:dyDescent="0.3">
      <c r="A5380" s="10" t="s">
        <v>6169</v>
      </c>
      <c r="B5380" s="11">
        <v>42885</v>
      </c>
      <c r="C5380" s="12" t="s">
        <v>3796</v>
      </c>
      <c r="D5380" s="12" t="s">
        <v>45</v>
      </c>
      <c r="E5380" s="12" t="s">
        <v>9</v>
      </c>
      <c r="F5380" s="12" t="s">
        <v>4</v>
      </c>
      <c r="G5380" s="12">
        <v>167.84</v>
      </c>
      <c r="H5380" s="12">
        <v>24</v>
      </c>
      <c r="I5380" s="12">
        <v>33.567999999999998</v>
      </c>
      <c r="J5380" s="13">
        <v>0.23</v>
      </c>
      <c r="K5380" s="12" t="str">
        <f t="shared" si="336"/>
        <v>May</v>
      </c>
      <c r="L5380" s="24">
        <f t="shared" si="337"/>
        <v>0.19999999999999998</v>
      </c>
      <c r="M5380" s="12">
        <f t="shared" si="338"/>
        <v>6.9933333333333332</v>
      </c>
      <c r="N5380" s="19">
        <f t="shared" si="339"/>
        <v>129.23680000000002</v>
      </c>
    </row>
    <row r="5381" spans="1:14" x14ac:dyDescent="0.3">
      <c r="A5381" s="10" t="s">
        <v>6170</v>
      </c>
      <c r="B5381" s="11">
        <v>42220</v>
      </c>
      <c r="C5381" s="12" t="s">
        <v>1389</v>
      </c>
      <c r="D5381" s="12" t="s">
        <v>8</v>
      </c>
      <c r="E5381" s="12" t="s">
        <v>3</v>
      </c>
      <c r="F5381" s="12" t="s">
        <v>4</v>
      </c>
      <c r="G5381" s="12">
        <v>172.11</v>
      </c>
      <c r="H5381" s="12">
        <v>8</v>
      </c>
      <c r="I5381" s="12">
        <v>34.421999999999997</v>
      </c>
      <c r="J5381" s="13">
        <v>0.14000000000000001</v>
      </c>
      <c r="K5381" s="12" t="str">
        <f t="shared" si="336"/>
        <v>August</v>
      </c>
      <c r="L5381" s="24">
        <f t="shared" si="337"/>
        <v>0.19999999999999996</v>
      </c>
      <c r="M5381" s="12">
        <f t="shared" si="338"/>
        <v>21.513750000000002</v>
      </c>
      <c r="N5381" s="19">
        <f t="shared" si="339"/>
        <v>148.0146</v>
      </c>
    </row>
    <row r="5382" spans="1:14" x14ac:dyDescent="0.3">
      <c r="A5382" s="10" t="s">
        <v>6171</v>
      </c>
      <c r="B5382" s="11">
        <v>42208</v>
      </c>
      <c r="C5382" s="12" t="s">
        <v>35</v>
      </c>
      <c r="D5382" s="12" t="s">
        <v>8</v>
      </c>
      <c r="E5382" s="12" t="s">
        <v>3</v>
      </c>
      <c r="F5382" s="12" t="s">
        <v>18</v>
      </c>
      <c r="G5382" s="12">
        <v>99.98</v>
      </c>
      <c r="H5382" s="12">
        <v>14</v>
      </c>
      <c r="I5382" s="12">
        <v>19.995999999999999</v>
      </c>
      <c r="J5382" s="13">
        <v>7.0000000000000007E-2</v>
      </c>
      <c r="K5382" s="12" t="str">
        <f t="shared" si="336"/>
        <v>July</v>
      </c>
      <c r="L5382" s="24">
        <f t="shared" si="337"/>
        <v>0.19999999999999998</v>
      </c>
      <c r="M5382" s="12">
        <f t="shared" si="338"/>
        <v>7.1414285714285715</v>
      </c>
      <c r="N5382" s="19">
        <f t="shared" si="339"/>
        <v>92.981400000000008</v>
      </c>
    </row>
    <row r="5383" spans="1:14" x14ac:dyDescent="0.3">
      <c r="A5383" s="10" t="s">
        <v>6172</v>
      </c>
      <c r="B5383" s="11">
        <v>43250</v>
      </c>
      <c r="C5383" s="12" t="s">
        <v>1832</v>
      </c>
      <c r="D5383" s="12" t="s">
        <v>45</v>
      </c>
      <c r="E5383" s="12" t="s">
        <v>30</v>
      </c>
      <c r="F5383" s="12" t="s">
        <v>18</v>
      </c>
      <c r="G5383" s="12">
        <v>156.792</v>
      </c>
      <c r="H5383" s="12">
        <v>20</v>
      </c>
      <c r="I5383" s="12">
        <v>31.3584</v>
      </c>
      <c r="J5383" s="13">
        <v>0.06</v>
      </c>
      <c r="K5383" s="12" t="str">
        <f t="shared" si="336"/>
        <v>May</v>
      </c>
      <c r="L5383" s="24">
        <f t="shared" si="337"/>
        <v>0.19999999999999998</v>
      </c>
      <c r="M5383" s="12">
        <f t="shared" si="338"/>
        <v>7.8395999999999999</v>
      </c>
      <c r="N5383" s="19">
        <f t="shared" si="339"/>
        <v>147.38448</v>
      </c>
    </row>
    <row r="5384" spans="1:14" x14ac:dyDescent="0.3">
      <c r="A5384" s="10" t="s">
        <v>6173</v>
      </c>
      <c r="B5384" s="11">
        <v>42807</v>
      </c>
      <c r="C5384" s="12" t="s">
        <v>124</v>
      </c>
      <c r="D5384" s="12" t="s">
        <v>2</v>
      </c>
      <c r="E5384" s="12" t="s">
        <v>9</v>
      </c>
      <c r="F5384" s="12" t="s">
        <v>4</v>
      </c>
      <c r="G5384" s="12">
        <v>386.68</v>
      </c>
      <c r="H5384" s="12">
        <v>16</v>
      </c>
      <c r="I5384" s="12">
        <v>77.335999999999999</v>
      </c>
      <c r="J5384" s="13">
        <v>0.05</v>
      </c>
      <c r="K5384" s="12" t="str">
        <f t="shared" si="336"/>
        <v>March</v>
      </c>
      <c r="L5384" s="24">
        <f t="shared" si="337"/>
        <v>0.19999999999999998</v>
      </c>
      <c r="M5384" s="12">
        <f t="shared" si="338"/>
        <v>24.1675</v>
      </c>
      <c r="N5384" s="19">
        <f t="shared" si="339"/>
        <v>367.346</v>
      </c>
    </row>
    <row r="5385" spans="1:14" x14ac:dyDescent="0.3">
      <c r="A5385" s="10" t="s">
        <v>6174</v>
      </c>
      <c r="B5385" s="11">
        <v>43377</v>
      </c>
      <c r="C5385" s="12" t="s">
        <v>306</v>
      </c>
      <c r="D5385" s="12" t="s">
        <v>8</v>
      </c>
      <c r="E5385" s="12" t="s">
        <v>3</v>
      </c>
      <c r="F5385" s="12" t="s">
        <v>10</v>
      </c>
      <c r="G5385" s="12">
        <v>195.10400000000001</v>
      </c>
      <c r="H5385" s="12">
        <v>26</v>
      </c>
      <c r="I5385" s="12">
        <v>39.020800000000001</v>
      </c>
      <c r="J5385" s="13">
        <v>0.16</v>
      </c>
      <c r="K5385" s="12" t="str">
        <f t="shared" si="336"/>
        <v>October</v>
      </c>
      <c r="L5385" s="24">
        <f t="shared" si="337"/>
        <v>0.19999999999999998</v>
      </c>
      <c r="M5385" s="12">
        <f t="shared" si="338"/>
        <v>7.5040000000000004</v>
      </c>
      <c r="N5385" s="19">
        <f t="shared" si="339"/>
        <v>163.88736</v>
      </c>
    </row>
    <row r="5386" spans="1:14" x14ac:dyDescent="0.3">
      <c r="A5386" s="10" t="s">
        <v>6175</v>
      </c>
      <c r="B5386" s="11">
        <v>42911</v>
      </c>
      <c r="C5386" s="12" t="s">
        <v>309</v>
      </c>
      <c r="D5386" s="12" t="s">
        <v>29</v>
      </c>
      <c r="E5386" s="12" t="s">
        <v>3</v>
      </c>
      <c r="F5386" s="12" t="s">
        <v>4</v>
      </c>
      <c r="G5386" s="12">
        <v>85.245999999999995</v>
      </c>
      <c r="H5386" s="12">
        <v>25</v>
      </c>
      <c r="I5386" s="12">
        <v>17.049199999999999</v>
      </c>
      <c r="J5386" s="13">
        <v>0.01</v>
      </c>
      <c r="K5386" s="12" t="str">
        <f t="shared" si="336"/>
        <v>June</v>
      </c>
      <c r="L5386" s="24">
        <f t="shared" si="337"/>
        <v>0.2</v>
      </c>
      <c r="M5386" s="12">
        <f t="shared" si="338"/>
        <v>3.40984</v>
      </c>
      <c r="N5386" s="19">
        <f t="shared" si="339"/>
        <v>84.393540000000002</v>
      </c>
    </row>
    <row r="5387" spans="1:14" x14ac:dyDescent="0.3">
      <c r="A5387" s="10" t="s">
        <v>6176</v>
      </c>
      <c r="B5387" s="11">
        <v>42080</v>
      </c>
      <c r="C5387" s="12" t="s">
        <v>5559</v>
      </c>
      <c r="D5387" s="12" t="s">
        <v>45</v>
      </c>
      <c r="E5387" s="12" t="s">
        <v>9</v>
      </c>
      <c r="F5387" s="12" t="s">
        <v>10</v>
      </c>
      <c r="G5387" s="12">
        <v>11.43</v>
      </c>
      <c r="H5387" s="12">
        <v>26</v>
      </c>
      <c r="I5387" s="12">
        <v>2.286</v>
      </c>
      <c r="J5387" s="13">
        <v>0.24</v>
      </c>
      <c r="K5387" s="12" t="str">
        <f t="shared" si="336"/>
        <v>March</v>
      </c>
      <c r="L5387" s="24">
        <f t="shared" si="337"/>
        <v>0.2</v>
      </c>
      <c r="M5387" s="12">
        <f t="shared" si="338"/>
        <v>0.43961538461538463</v>
      </c>
      <c r="N5387" s="19">
        <f t="shared" si="339"/>
        <v>8.6867999999999999</v>
      </c>
    </row>
    <row r="5388" spans="1:14" x14ac:dyDescent="0.3">
      <c r="A5388" s="10" t="s">
        <v>6177</v>
      </c>
      <c r="B5388" s="11">
        <v>42255</v>
      </c>
      <c r="C5388" s="12" t="s">
        <v>4615</v>
      </c>
      <c r="D5388" s="12" t="s">
        <v>2</v>
      </c>
      <c r="E5388" s="12" t="s">
        <v>3</v>
      </c>
      <c r="F5388" s="12" t="s">
        <v>10</v>
      </c>
      <c r="G5388" s="12">
        <v>4.4640000000000004</v>
      </c>
      <c r="H5388" s="12">
        <v>27</v>
      </c>
      <c r="I5388" s="12">
        <v>0.89280000000000004</v>
      </c>
      <c r="J5388" s="13">
        <v>0.18</v>
      </c>
      <c r="K5388" s="12" t="str">
        <f t="shared" si="336"/>
        <v>September</v>
      </c>
      <c r="L5388" s="24">
        <f t="shared" si="337"/>
        <v>0.19999999999999998</v>
      </c>
      <c r="M5388" s="12">
        <f t="shared" si="338"/>
        <v>0.16533333333333336</v>
      </c>
      <c r="N5388" s="19">
        <f t="shared" si="339"/>
        <v>3.6604800000000006</v>
      </c>
    </row>
    <row r="5389" spans="1:14" x14ac:dyDescent="0.3">
      <c r="A5389" s="10" t="s">
        <v>6178</v>
      </c>
      <c r="B5389" s="11">
        <v>42577</v>
      </c>
      <c r="C5389" s="12" t="s">
        <v>566</v>
      </c>
      <c r="D5389" s="12" t="s">
        <v>29</v>
      </c>
      <c r="E5389" s="12" t="s">
        <v>9</v>
      </c>
      <c r="F5389" s="12" t="s">
        <v>10</v>
      </c>
      <c r="G5389" s="12">
        <v>9.1440000000000001</v>
      </c>
      <c r="H5389" s="12">
        <v>18</v>
      </c>
      <c r="I5389" s="12">
        <v>1.8288</v>
      </c>
      <c r="J5389" s="13">
        <v>0.15</v>
      </c>
      <c r="K5389" s="12" t="str">
        <f t="shared" si="336"/>
        <v>July</v>
      </c>
      <c r="L5389" s="24">
        <f t="shared" si="337"/>
        <v>0.19999999999999998</v>
      </c>
      <c r="M5389" s="12">
        <f t="shared" si="338"/>
        <v>0.50800000000000001</v>
      </c>
      <c r="N5389" s="19">
        <f t="shared" si="339"/>
        <v>7.7724000000000002</v>
      </c>
    </row>
    <row r="5390" spans="1:14" x14ac:dyDescent="0.3">
      <c r="A5390" s="10" t="s">
        <v>6179</v>
      </c>
      <c r="B5390" s="11">
        <v>42050</v>
      </c>
      <c r="C5390" s="12" t="s">
        <v>1062</v>
      </c>
      <c r="D5390" s="12" t="s">
        <v>29</v>
      </c>
      <c r="E5390" s="12" t="s">
        <v>9</v>
      </c>
      <c r="F5390" s="12" t="s">
        <v>10</v>
      </c>
      <c r="G5390" s="12">
        <v>21.36</v>
      </c>
      <c r="H5390" s="12">
        <v>3</v>
      </c>
      <c r="I5390" s="12">
        <v>4.2720000000000002</v>
      </c>
      <c r="J5390" s="13">
        <v>0.11</v>
      </c>
      <c r="K5390" s="12" t="str">
        <f t="shared" si="336"/>
        <v>February</v>
      </c>
      <c r="L5390" s="24">
        <f t="shared" si="337"/>
        <v>0.2</v>
      </c>
      <c r="M5390" s="12">
        <f t="shared" si="338"/>
        <v>7.12</v>
      </c>
      <c r="N5390" s="19">
        <f t="shared" si="339"/>
        <v>19.010400000000001</v>
      </c>
    </row>
    <row r="5391" spans="1:14" x14ac:dyDescent="0.3">
      <c r="A5391" s="10" t="s">
        <v>6180</v>
      </c>
      <c r="B5391" s="11">
        <v>42453</v>
      </c>
      <c r="C5391" s="12" t="s">
        <v>1772</v>
      </c>
      <c r="D5391" s="12" t="s">
        <v>45</v>
      </c>
      <c r="E5391" s="12" t="s">
        <v>9</v>
      </c>
      <c r="F5391" s="12" t="s">
        <v>4</v>
      </c>
      <c r="G5391" s="12">
        <v>46.9</v>
      </c>
      <c r="H5391" s="12">
        <v>10</v>
      </c>
      <c r="I5391" s="12">
        <v>9.3800000000000008</v>
      </c>
      <c r="J5391" s="13">
        <v>0.06</v>
      </c>
      <c r="K5391" s="12" t="str">
        <f t="shared" si="336"/>
        <v>March</v>
      </c>
      <c r="L5391" s="24">
        <f t="shared" si="337"/>
        <v>0.2</v>
      </c>
      <c r="M5391" s="12">
        <f t="shared" si="338"/>
        <v>4.6899999999999995</v>
      </c>
      <c r="N5391" s="19">
        <f t="shared" si="339"/>
        <v>44.085999999999999</v>
      </c>
    </row>
    <row r="5392" spans="1:14" x14ac:dyDescent="0.3">
      <c r="A5392" s="10" t="s">
        <v>6181</v>
      </c>
      <c r="B5392" s="11">
        <v>43140</v>
      </c>
      <c r="C5392" s="12" t="s">
        <v>2367</v>
      </c>
      <c r="D5392" s="12" t="s">
        <v>29</v>
      </c>
      <c r="E5392" s="12" t="s">
        <v>3</v>
      </c>
      <c r="F5392" s="12" t="s">
        <v>10</v>
      </c>
      <c r="G5392" s="12">
        <v>18.72</v>
      </c>
      <c r="H5392" s="12">
        <v>28</v>
      </c>
      <c r="I5392" s="12">
        <v>3.7440000000000002</v>
      </c>
      <c r="J5392" s="13">
        <v>7.0000000000000007E-2</v>
      </c>
      <c r="K5392" s="12" t="str">
        <f t="shared" si="336"/>
        <v>February</v>
      </c>
      <c r="L5392" s="24">
        <f t="shared" si="337"/>
        <v>0.2</v>
      </c>
      <c r="M5392" s="12">
        <f t="shared" si="338"/>
        <v>0.66857142857142848</v>
      </c>
      <c r="N5392" s="19">
        <f t="shared" si="339"/>
        <v>17.409599999999998</v>
      </c>
    </row>
    <row r="5393" spans="1:14" x14ac:dyDescent="0.3">
      <c r="A5393" s="10" t="s">
        <v>6182</v>
      </c>
      <c r="B5393" s="11">
        <v>42690</v>
      </c>
      <c r="C5393" s="12" t="s">
        <v>679</v>
      </c>
      <c r="D5393" s="12" t="s">
        <v>45</v>
      </c>
      <c r="E5393" s="12" t="s">
        <v>9</v>
      </c>
      <c r="F5393" s="12" t="s">
        <v>10</v>
      </c>
      <c r="G5393" s="12">
        <v>18.899999999999999</v>
      </c>
      <c r="H5393" s="12">
        <v>12</v>
      </c>
      <c r="I5393" s="12">
        <v>3.78</v>
      </c>
      <c r="J5393" s="13">
        <v>0.09</v>
      </c>
      <c r="K5393" s="12" t="str">
        <f t="shared" si="336"/>
        <v>November</v>
      </c>
      <c r="L5393" s="24">
        <f t="shared" si="337"/>
        <v>0.2</v>
      </c>
      <c r="M5393" s="12">
        <f t="shared" si="338"/>
        <v>1.575</v>
      </c>
      <c r="N5393" s="19">
        <f t="shared" si="339"/>
        <v>17.198999999999998</v>
      </c>
    </row>
    <row r="5394" spans="1:14" x14ac:dyDescent="0.3">
      <c r="A5394" s="10" t="s">
        <v>6183</v>
      </c>
      <c r="B5394" s="11">
        <v>42259</v>
      </c>
      <c r="C5394" s="12" t="s">
        <v>5773</v>
      </c>
      <c r="D5394" s="12" t="s">
        <v>8</v>
      </c>
      <c r="E5394" s="12" t="s">
        <v>9</v>
      </c>
      <c r="F5394" s="12" t="s">
        <v>10</v>
      </c>
      <c r="G5394" s="12">
        <v>10.688000000000001</v>
      </c>
      <c r="H5394" s="12">
        <v>2</v>
      </c>
      <c r="I5394" s="12">
        <v>2.1375999999999999</v>
      </c>
      <c r="J5394" s="13">
        <v>0.19</v>
      </c>
      <c r="K5394" s="12" t="str">
        <f t="shared" si="336"/>
        <v>September</v>
      </c>
      <c r="L5394" s="24">
        <f t="shared" si="337"/>
        <v>0.19999999999999998</v>
      </c>
      <c r="M5394" s="12">
        <f t="shared" si="338"/>
        <v>5.3440000000000003</v>
      </c>
      <c r="N5394" s="19">
        <f t="shared" si="339"/>
        <v>8.6572800000000001</v>
      </c>
    </row>
    <row r="5395" spans="1:14" x14ac:dyDescent="0.3">
      <c r="A5395" s="10" t="s">
        <v>6184</v>
      </c>
      <c r="B5395" s="11">
        <v>43161</v>
      </c>
      <c r="C5395" s="12" t="s">
        <v>1010</v>
      </c>
      <c r="D5395" s="12" t="s">
        <v>8</v>
      </c>
      <c r="E5395" s="12" t="s">
        <v>30</v>
      </c>
      <c r="F5395" s="12" t="s">
        <v>10</v>
      </c>
      <c r="G5395" s="12">
        <v>5.1840000000000002</v>
      </c>
      <c r="H5395" s="12">
        <v>21</v>
      </c>
      <c r="I5395" s="12">
        <v>1.0367999999999999</v>
      </c>
      <c r="J5395" s="13">
        <v>0.22</v>
      </c>
      <c r="K5395" s="12" t="str">
        <f t="shared" si="336"/>
        <v>March</v>
      </c>
      <c r="L5395" s="24">
        <f t="shared" si="337"/>
        <v>0.19999999999999998</v>
      </c>
      <c r="M5395" s="12">
        <f t="shared" si="338"/>
        <v>0.24685714285714286</v>
      </c>
      <c r="N5395" s="19">
        <f t="shared" si="339"/>
        <v>4.04352</v>
      </c>
    </row>
    <row r="5396" spans="1:14" x14ac:dyDescent="0.3">
      <c r="A5396" s="10" t="s">
        <v>6185</v>
      </c>
      <c r="B5396" s="11">
        <v>43415</v>
      </c>
      <c r="C5396" s="12" t="s">
        <v>3476</v>
      </c>
      <c r="D5396" s="12" t="s">
        <v>8</v>
      </c>
      <c r="E5396" s="12" t="s">
        <v>3</v>
      </c>
      <c r="F5396" s="12" t="s">
        <v>4</v>
      </c>
      <c r="G5396" s="12">
        <v>88.92</v>
      </c>
      <c r="H5396" s="12">
        <v>30</v>
      </c>
      <c r="I5396" s="12">
        <v>17.783999999999999</v>
      </c>
      <c r="J5396" s="13">
        <v>0.03</v>
      </c>
      <c r="K5396" s="12" t="str">
        <f t="shared" si="336"/>
        <v>November</v>
      </c>
      <c r="L5396" s="24">
        <f t="shared" si="337"/>
        <v>0.19999999999999998</v>
      </c>
      <c r="M5396" s="12">
        <f t="shared" si="338"/>
        <v>2.964</v>
      </c>
      <c r="N5396" s="19">
        <f t="shared" si="339"/>
        <v>86.252400000000009</v>
      </c>
    </row>
    <row r="5397" spans="1:14" x14ac:dyDescent="0.3">
      <c r="A5397" s="10" t="s">
        <v>6186</v>
      </c>
      <c r="B5397" s="11">
        <v>43360</v>
      </c>
      <c r="C5397" s="12" t="s">
        <v>1188</v>
      </c>
      <c r="D5397" s="12" t="s">
        <v>45</v>
      </c>
      <c r="E5397" s="12" t="s">
        <v>30</v>
      </c>
      <c r="F5397" s="12" t="s">
        <v>10</v>
      </c>
      <c r="G5397" s="12">
        <v>9.9120000000000008</v>
      </c>
      <c r="H5397" s="12">
        <v>12</v>
      </c>
      <c r="I5397" s="12">
        <v>1.9823999999999999</v>
      </c>
      <c r="J5397" s="13">
        <v>0.11</v>
      </c>
      <c r="K5397" s="12" t="str">
        <f t="shared" si="336"/>
        <v>September</v>
      </c>
      <c r="L5397" s="24">
        <f t="shared" si="337"/>
        <v>0.19999999999999998</v>
      </c>
      <c r="M5397" s="12">
        <f t="shared" si="338"/>
        <v>0.82600000000000007</v>
      </c>
      <c r="N5397" s="19">
        <f t="shared" si="339"/>
        <v>8.8216800000000006</v>
      </c>
    </row>
    <row r="5398" spans="1:14" x14ac:dyDescent="0.3">
      <c r="A5398" s="10" t="s">
        <v>6187</v>
      </c>
      <c r="B5398" s="11">
        <v>43276</v>
      </c>
      <c r="C5398" s="12" t="s">
        <v>889</v>
      </c>
      <c r="D5398" s="12" t="s">
        <v>8</v>
      </c>
      <c r="E5398" s="12" t="s">
        <v>3</v>
      </c>
      <c r="F5398" s="12" t="s">
        <v>18</v>
      </c>
      <c r="G5398" s="12">
        <v>148.47999999999999</v>
      </c>
      <c r="H5398" s="12">
        <v>25</v>
      </c>
      <c r="I5398" s="12">
        <v>29.696000000000002</v>
      </c>
      <c r="J5398" s="13">
        <v>0.24</v>
      </c>
      <c r="K5398" s="12" t="str">
        <f t="shared" si="336"/>
        <v>June</v>
      </c>
      <c r="L5398" s="24">
        <f t="shared" si="337"/>
        <v>0.2</v>
      </c>
      <c r="M5398" s="12">
        <f t="shared" si="338"/>
        <v>5.9391999999999996</v>
      </c>
      <c r="N5398" s="19">
        <f t="shared" si="339"/>
        <v>112.84479999999999</v>
      </c>
    </row>
    <row r="5399" spans="1:14" x14ac:dyDescent="0.3">
      <c r="A5399" s="10" t="s">
        <v>6188</v>
      </c>
      <c r="B5399" s="11">
        <v>42946</v>
      </c>
      <c r="C5399" s="12" t="s">
        <v>1310</v>
      </c>
      <c r="D5399" s="12" t="s">
        <v>45</v>
      </c>
      <c r="E5399" s="12" t="s">
        <v>3</v>
      </c>
      <c r="F5399" s="12" t="s">
        <v>10</v>
      </c>
      <c r="G5399" s="12">
        <v>9.2479999999999993</v>
      </c>
      <c r="H5399" s="12">
        <v>21</v>
      </c>
      <c r="I5399" s="12">
        <v>1.8495999999999999</v>
      </c>
      <c r="J5399" s="13">
        <v>0.01</v>
      </c>
      <c r="K5399" s="12" t="str">
        <f t="shared" si="336"/>
        <v>July</v>
      </c>
      <c r="L5399" s="24">
        <f t="shared" si="337"/>
        <v>0.2</v>
      </c>
      <c r="M5399" s="12">
        <f t="shared" si="338"/>
        <v>0.44038095238095237</v>
      </c>
      <c r="N5399" s="19">
        <f t="shared" si="339"/>
        <v>9.1555199999999992</v>
      </c>
    </row>
    <row r="5400" spans="1:14" x14ac:dyDescent="0.3">
      <c r="A5400" s="10" t="s">
        <v>6189</v>
      </c>
      <c r="B5400" s="11">
        <v>42476</v>
      </c>
      <c r="C5400" s="12" t="s">
        <v>1223</v>
      </c>
      <c r="D5400" s="12" t="s">
        <v>45</v>
      </c>
      <c r="E5400" s="12" t="s">
        <v>3</v>
      </c>
      <c r="F5400" s="12" t="s">
        <v>18</v>
      </c>
      <c r="G5400" s="12">
        <v>569.64</v>
      </c>
      <c r="H5400" s="12">
        <v>21</v>
      </c>
      <c r="I5400" s="12">
        <v>113.928</v>
      </c>
      <c r="J5400" s="13">
        <v>0.01</v>
      </c>
      <c r="K5400" s="12" t="str">
        <f t="shared" si="336"/>
        <v>April</v>
      </c>
      <c r="L5400" s="24">
        <f t="shared" si="337"/>
        <v>0.2</v>
      </c>
      <c r="M5400" s="12">
        <f t="shared" si="338"/>
        <v>27.125714285714285</v>
      </c>
      <c r="N5400" s="19">
        <f t="shared" si="339"/>
        <v>563.94359999999995</v>
      </c>
    </row>
    <row r="5401" spans="1:14" x14ac:dyDescent="0.3">
      <c r="A5401" s="10" t="s">
        <v>6190</v>
      </c>
      <c r="B5401" s="11">
        <v>42678</v>
      </c>
      <c r="C5401" s="12" t="s">
        <v>1998</v>
      </c>
      <c r="D5401" s="12" t="s">
        <v>45</v>
      </c>
      <c r="E5401" s="12" t="s">
        <v>3</v>
      </c>
      <c r="F5401" s="12" t="s">
        <v>18</v>
      </c>
      <c r="G5401" s="12">
        <v>639.96799999999996</v>
      </c>
      <c r="H5401" s="12">
        <v>9</v>
      </c>
      <c r="I5401" s="12">
        <v>127.9936</v>
      </c>
      <c r="J5401" s="13">
        <v>0.1</v>
      </c>
      <c r="K5401" s="12" t="str">
        <f t="shared" si="336"/>
        <v>November</v>
      </c>
      <c r="L5401" s="24">
        <f t="shared" si="337"/>
        <v>0.2</v>
      </c>
      <c r="M5401" s="12">
        <f t="shared" si="338"/>
        <v>71.10755555555555</v>
      </c>
      <c r="N5401" s="19">
        <f t="shared" si="339"/>
        <v>575.97119999999995</v>
      </c>
    </row>
    <row r="5402" spans="1:14" x14ac:dyDescent="0.3">
      <c r="A5402" s="10" t="s">
        <v>6191</v>
      </c>
      <c r="B5402" s="11">
        <v>42427</v>
      </c>
      <c r="C5402" s="12" t="s">
        <v>242</v>
      </c>
      <c r="D5402" s="12" t="s">
        <v>29</v>
      </c>
      <c r="E5402" s="12" t="s">
        <v>3</v>
      </c>
      <c r="F5402" s="12" t="s">
        <v>18</v>
      </c>
      <c r="G5402" s="12">
        <v>538.91999999999996</v>
      </c>
      <c r="H5402" s="12">
        <v>15</v>
      </c>
      <c r="I5402" s="12">
        <v>107.78400000000001</v>
      </c>
      <c r="J5402" s="13">
        <v>0.01</v>
      </c>
      <c r="K5402" s="12" t="str">
        <f t="shared" si="336"/>
        <v>February</v>
      </c>
      <c r="L5402" s="24">
        <f t="shared" si="337"/>
        <v>0.20000000000000004</v>
      </c>
      <c r="M5402" s="12">
        <f t="shared" si="338"/>
        <v>35.927999999999997</v>
      </c>
      <c r="N5402" s="19">
        <f t="shared" si="339"/>
        <v>533.5308</v>
      </c>
    </row>
    <row r="5403" spans="1:14" x14ac:dyDescent="0.3">
      <c r="A5403" s="10" t="s">
        <v>6192</v>
      </c>
      <c r="B5403" s="11">
        <v>42956</v>
      </c>
      <c r="C5403" s="12" t="s">
        <v>1764</v>
      </c>
      <c r="D5403" s="12" t="s">
        <v>2</v>
      </c>
      <c r="E5403" s="12" t="s">
        <v>3</v>
      </c>
      <c r="F5403" s="12" t="s">
        <v>10</v>
      </c>
      <c r="G5403" s="12">
        <v>14.88</v>
      </c>
      <c r="H5403" s="12">
        <v>17</v>
      </c>
      <c r="I5403" s="12">
        <v>2.976</v>
      </c>
      <c r="J5403" s="13">
        <v>0.12</v>
      </c>
      <c r="K5403" s="12" t="str">
        <f t="shared" si="336"/>
        <v>August</v>
      </c>
      <c r="L5403" s="24">
        <f t="shared" si="337"/>
        <v>0.19999999999999998</v>
      </c>
      <c r="M5403" s="12">
        <f t="shared" si="338"/>
        <v>0.87529411764705889</v>
      </c>
      <c r="N5403" s="19">
        <f t="shared" si="339"/>
        <v>13.0944</v>
      </c>
    </row>
    <row r="5404" spans="1:14" x14ac:dyDescent="0.3">
      <c r="A5404" s="10" t="s">
        <v>6193</v>
      </c>
      <c r="B5404" s="11">
        <v>42874</v>
      </c>
      <c r="C5404" s="12" t="s">
        <v>4141</v>
      </c>
      <c r="D5404" s="12" t="s">
        <v>45</v>
      </c>
      <c r="E5404" s="12" t="s">
        <v>9</v>
      </c>
      <c r="F5404" s="12" t="s">
        <v>10</v>
      </c>
      <c r="G5404" s="12">
        <v>87.84</v>
      </c>
      <c r="H5404" s="12">
        <v>14</v>
      </c>
      <c r="I5404" s="12">
        <v>17.568000000000001</v>
      </c>
      <c r="J5404" s="13">
        <v>0.06</v>
      </c>
      <c r="K5404" s="12" t="str">
        <f t="shared" si="336"/>
        <v>May</v>
      </c>
      <c r="L5404" s="24">
        <f t="shared" si="337"/>
        <v>0.2</v>
      </c>
      <c r="M5404" s="12">
        <f t="shared" si="338"/>
        <v>6.2742857142857149</v>
      </c>
      <c r="N5404" s="19">
        <f t="shared" si="339"/>
        <v>82.569600000000008</v>
      </c>
    </row>
    <row r="5405" spans="1:14" x14ac:dyDescent="0.3">
      <c r="A5405" s="10" t="s">
        <v>6194</v>
      </c>
      <c r="B5405" s="11">
        <v>43415</v>
      </c>
      <c r="C5405" s="12" t="s">
        <v>1325</v>
      </c>
      <c r="D5405" s="12" t="s">
        <v>2</v>
      </c>
      <c r="E5405" s="12" t="s">
        <v>30</v>
      </c>
      <c r="F5405" s="12" t="s">
        <v>4</v>
      </c>
      <c r="G5405" s="12">
        <v>34.92</v>
      </c>
      <c r="H5405" s="12">
        <v>7</v>
      </c>
      <c r="I5405" s="12">
        <v>6.984</v>
      </c>
      <c r="J5405" s="13">
        <v>0.06</v>
      </c>
      <c r="K5405" s="12" t="str">
        <f t="shared" si="336"/>
        <v>November</v>
      </c>
      <c r="L5405" s="24">
        <f t="shared" si="337"/>
        <v>0.19999999999999998</v>
      </c>
      <c r="M5405" s="12">
        <f t="shared" si="338"/>
        <v>4.9885714285714284</v>
      </c>
      <c r="N5405" s="19">
        <f t="shared" si="339"/>
        <v>32.824800000000003</v>
      </c>
    </row>
    <row r="5406" spans="1:14" x14ac:dyDescent="0.3">
      <c r="A5406" s="10" t="s">
        <v>6195</v>
      </c>
      <c r="B5406" s="11">
        <v>42262</v>
      </c>
      <c r="C5406" s="12" t="s">
        <v>1567</v>
      </c>
      <c r="D5406" s="12" t="s">
        <v>29</v>
      </c>
      <c r="E5406" s="12" t="s">
        <v>3</v>
      </c>
      <c r="F5406" s="12" t="s">
        <v>10</v>
      </c>
      <c r="G5406" s="12">
        <v>14.94</v>
      </c>
      <c r="H5406" s="12">
        <v>3</v>
      </c>
      <c r="I5406" s="12">
        <v>2.988</v>
      </c>
      <c r="J5406" s="13">
        <v>0</v>
      </c>
      <c r="K5406" s="12" t="str">
        <f t="shared" si="336"/>
        <v>September</v>
      </c>
      <c r="L5406" s="24">
        <f t="shared" si="337"/>
        <v>0.2</v>
      </c>
      <c r="M5406" s="12">
        <f t="shared" si="338"/>
        <v>4.9799999999999995</v>
      </c>
      <c r="N5406" s="19">
        <f t="shared" si="339"/>
        <v>14.94</v>
      </c>
    </row>
    <row r="5407" spans="1:14" x14ac:dyDescent="0.3">
      <c r="A5407" s="10" t="s">
        <v>6196</v>
      </c>
      <c r="B5407" s="11">
        <v>42628</v>
      </c>
      <c r="C5407" s="12" t="s">
        <v>2513</v>
      </c>
      <c r="D5407" s="12" t="s">
        <v>45</v>
      </c>
      <c r="E5407" s="12" t="s">
        <v>9</v>
      </c>
      <c r="F5407" s="12" t="s">
        <v>10</v>
      </c>
      <c r="G5407" s="12">
        <v>3.5760000000000001</v>
      </c>
      <c r="H5407" s="12">
        <v>20</v>
      </c>
      <c r="I5407" s="12">
        <v>0.71519999999999995</v>
      </c>
      <c r="J5407" s="13">
        <v>0.05</v>
      </c>
      <c r="K5407" s="12" t="str">
        <f t="shared" si="336"/>
        <v>September</v>
      </c>
      <c r="L5407" s="24">
        <f t="shared" si="337"/>
        <v>0.19999999999999998</v>
      </c>
      <c r="M5407" s="12">
        <f t="shared" si="338"/>
        <v>0.17880000000000001</v>
      </c>
      <c r="N5407" s="19">
        <f t="shared" si="339"/>
        <v>3.3972000000000002</v>
      </c>
    </row>
    <row r="5408" spans="1:14" x14ac:dyDescent="0.3">
      <c r="A5408" s="10" t="s">
        <v>6197</v>
      </c>
      <c r="B5408" s="11">
        <v>42742</v>
      </c>
      <c r="C5408" s="12" t="s">
        <v>3630</v>
      </c>
      <c r="D5408" s="12" t="s">
        <v>8</v>
      </c>
      <c r="E5408" s="12" t="s">
        <v>30</v>
      </c>
      <c r="F5408" s="12" t="s">
        <v>18</v>
      </c>
      <c r="G5408" s="12">
        <v>1499.95</v>
      </c>
      <c r="H5408" s="12">
        <v>5</v>
      </c>
      <c r="I5408" s="12">
        <v>299.99</v>
      </c>
      <c r="J5408" s="13">
        <v>0.08</v>
      </c>
      <c r="K5408" s="12" t="str">
        <f t="shared" si="336"/>
        <v>January</v>
      </c>
      <c r="L5408" s="24">
        <f t="shared" si="337"/>
        <v>0.2</v>
      </c>
      <c r="M5408" s="12">
        <f t="shared" si="338"/>
        <v>299.99</v>
      </c>
      <c r="N5408" s="19">
        <f t="shared" si="339"/>
        <v>1379.954</v>
      </c>
    </row>
    <row r="5409" spans="1:14" x14ac:dyDescent="0.3">
      <c r="A5409" s="10" t="s">
        <v>6198</v>
      </c>
      <c r="B5409" s="11">
        <v>43012</v>
      </c>
      <c r="C5409" s="12" t="s">
        <v>1734</v>
      </c>
      <c r="D5409" s="12" t="s">
        <v>29</v>
      </c>
      <c r="E5409" s="12" t="s">
        <v>9</v>
      </c>
      <c r="F5409" s="12" t="s">
        <v>10</v>
      </c>
      <c r="G5409" s="12">
        <v>13.568</v>
      </c>
      <c r="H5409" s="12">
        <v>20</v>
      </c>
      <c r="I5409" s="12">
        <v>2.7136</v>
      </c>
      <c r="J5409" s="13">
        <v>0</v>
      </c>
      <c r="K5409" s="12" t="str">
        <f t="shared" si="336"/>
        <v>October</v>
      </c>
      <c r="L5409" s="24">
        <f t="shared" si="337"/>
        <v>0.2</v>
      </c>
      <c r="M5409" s="12">
        <f t="shared" si="338"/>
        <v>0.6784</v>
      </c>
      <c r="N5409" s="19">
        <f t="shared" si="339"/>
        <v>13.568</v>
      </c>
    </row>
    <row r="5410" spans="1:14" x14ac:dyDescent="0.3">
      <c r="A5410" s="10" t="s">
        <v>6199</v>
      </c>
      <c r="B5410" s="11">
        <v>42156</v>
      </c>
      <c r="C5410" s="12" t="s">
        <v>1933</v>
      </c>
      <c r="D5410" s="12" t="s">
        <v>2</v>
      </c>
      <c r="E5410" s="12" t="s">
        <v>30</v>
      </c>
      <c r="F5410" s="12" t="s">
        <v>4</v>
      </c>
      <c r="G5410" s="12">
        <v>2573.8200000000002</v>
      </c>
      <c r="H5410" s="12">
        <v>23</v>
      </c>
      <c r="I5410" s="12">
        <v>514.76400000000001</v>
      </c>
      <c r="J5410" s="13">
        <v>0.08</v>
      </c>
      <c r="K5410" s="12" t="str">
        <f t="shared" si="336"/>
        <v>June</v>
      </c>
      <c r="L5410" s="24">
        <f t="shared" si="337"/>
        <v>0.19999999999999998</v>
      </c>
      <c r="M5410" s="12">
        <f t="shared" si="338"/>
        <v>111.90521739130436</v>
      </c>
      <c r="N5410" s="19">
        <f t="shared" si="339"/>
        <v>2367.9144000000001</v>
      </c>
    </row>
    <row r="5411" spans="1:14" x14ac:dyDescent="0.3">
      <c r="A5411" s="10" t="s">
        <v>6200</v>
      </c>
      <c r="B5411" s="11">
        <v>42744</v>
      </c>
      <c r="C5411" s="12" t="s">
        <v>3967</v>
      </c>
      <c r="D5411" s="12" t="s">
        <v>29</v>
      </c>
      <c r="E5411" s="12" t="s">
        <v>30</v>
      </c>
      <c r="F5411" s="12" t="s">
        <v>10</v>
      </c>
      <c r="G5411" s="12">
        <v>12.78</v>
      </c>
      <c r="H5411" s="12">
        <v>1</v>
      </c>
      <c r="I5411" s="12">
        <v>2.556</v>
      </c>
      <c r="J5411" s="13">
        <v>0.13</v>
      </c>
      <c r="K5411" s="12" t="str">
        <f t="shared" si="336"/>
        <v>January</v>
      </c>
      <c r="L5411" s="24">
        <f t="shared" si="337"/>
        <v>0.2</v>
      </c>
      <c r="M5411" s="12">
        <f t="shared" si="338"/>
        <v>12.78</v>
      </c>
      <c r="N5411" s="19">
        <f t="shared" si="339"/>
        <v>11.118599999999999</v>
      </c>
    </row>
    <row r="5412" spans="1:14" x14ac:dyDescent="0.3">
      <c r="A5412" s="10" t="s">
        <v>6201</v>
      </c>
      <c r="B5412" s="11">
        <v>42270</v>
      </c>
      <c r="C5412" s="12" t="s">
        <v>3424</v>
      </c>
      <c r="D5412" s="12" t="s">
        <v>2</v>
      </c>
      <c r="E5412" s="12" t="s">
        <v>30</v>
      </c>
      <c r="F5412" s="12" t="s">
        <v>10</v>
      </c>
      <c r="G5412" s="12">
        <v>18.463999999999999</v>
      </c>
      <c r="H5412" s="12">
        <v>16</v>
      </c>
      <c r="I5412" s="12">
        <v>3.6928000000000001</v>
      </c>
      <c r="J5412" s="13">
        <v>0.14000000000000001</v>
      </c>
      <c r="K5412" s="12" t="str">
        <f t="shared" si="336"/>
        <v>September</v>
      </c>
      <c r="L5412" s="24">
        <f t="shared" si="337"/>
        <v>0.2</v>
      </c>
      <c r="M5412" s="12">
        <f t="shared" si="338"/>
        <v>1.1539999999999999</v>
      </c>
      <c r="N5412" s="19">
        <f t="shared" si="339"/>
        <v>15.879039999999998</v>
      </c>
    </row>
    <row r="5413" spans="1:14" x14ac:dyDescent="0.3">
      <c r="A5413" s="10" t="s">
        <v>6202</v>
      </c>
      <c r="B5413" s="11">
        <v>42353</v>
      </c>
      <c r="C5413" s="12" t="s">
        <v>646</v>
      </c>
      <c r="D5413" s="12" t="s">
        <v>45</v>
      </c>
      <c r="E5413" s="12" t="s">
        <v>9</v>
      </c>
      <c r="F5413" s="12" t="s">
        <v>4</v>
      </c>
      <c r="G5413" s="12">
        <v>445.80200000000002</v>
      </c>
      <c r="H5413" s="12">
        <v>29</v>
      </c>
      <c r="I5413" s="12">
        <v>89.160399999999996</v>
      </c>
      <c r="J5413" s="13">
        <v>7.0000000000000007E-2</v>
      </c>
      <c r="K5413" s="12" t="str">
        <f t="shared" si="336"/>
        <v>December</v>
      </c>
      <c r="L5413" s="24">
        <f t="shared" si="337"/>
        <v>0.19999999999999998</v>
      </c>
      <c r="M5413" s="12">
        <f t="shared" si="338"/>
        <v>15.37248275862069</v>
      </c>
      <c r="N5413" s="19">
        <f t="shared" si="339"/>
        <v>414.59586000000002</v>
      </c>
    </row>
    <row r="5414" spans="1:14" x14ac:dyDescent="0.3">
      <c r="A5414" s="10" t="s">
        <v>6203</v>
      </c>
      <c r="B5414" s="11">
        <v>43462</v>
      </c>
      <c r="C5414" s="12" t="s">
        <v>132</v>
      </c>
      <c r="D5414" s="12" t="s">
        <v>29</v>
      </c>
      <c r="E5414" s="12" t="s">
        <v>30</v>
      </c>
      <c r="F5414" s="12" t="s">
        <v>10</v>
      </c>
      <c r="G5414" s="12">
        <v>2.48</v>
      </c>
      <c r="H5414" s="12">
        <v>24</v>
      </c>
      <c r="I5414" s="12">
        <v>0.496</v>
      </c>
      <c r="J5414" s="13">
        <v>0.15</v>
      </c>
      <c r="K5414" s="12" t="str">
        <f t="shared" si="336"/>
        <v>December</v>
      </c>
      <c r="L5414" s="24">
        <f t="shared" si="337"/>
        <v>0.2</v>
      </c>
      <c r="M5414" s="12">
        <f t="shared" si="338"/>
        <v>0.10333333333333333</v>
      </c>
      <c r="N5414" s="19">
        <f t="shared" si="339"/>
        <v>2.1080000000000001</v>
      </c>
    </row>
    <row r="5415" spans="1:14" x14ac:dyDescent="0.3">
      <c r="A5415" s="10" t="s">
        <v>6204</v>
      </c>
      <c r="B5415" s="11">
        <v>42723</v>
      </c>
      <c r="C5415" s="12" t="s">
        <v>1221</v>
      </c>
      <c r="D5415" s="12" t="s">
        <v>29</v>
      </c>
      <c r="E5415" s="12" t="s">
        <v>30</v>
      </c>
      <c r="F5415" s="12" t="s">
        <v>10</v>
      </c>
      <c r="G5415" s="12">
        <v>29.9</v>
      </c>
      <c r="H5415" s="12">
        <v>5</v>
      </c>
      <c r="I5415" s="12">
        <v>5.98</v>
      </c>
      <c r="J5415" s="13">
        <v>0.01</v>
      </c>
      <c r="K5415" s="12" t="str">
        <f t="shared" si="336"/>
        <v>December</v>
      </c>
      <c r="L5415" s="24">
        <f t="shared" si="337"/>
        <v>0.2</v>
      </c>
      <c r="M5415" s="12">
        <f t="shared" si="338"/>
        <v>5.9799999999999995</v>
      </c>
      <c r="N5415" s="19">
        <f t="shared" si="339"/>
        <v>29.600999999999999</v>
      </c>
    </row>
    <row r="5416" spans="1:14" x14ac:dyDescent="0.3">
      <c r="A5416" s="10" t="s">
        <v>6205</v>
      </c>
      <c r="B5416" s="11">
        <v>43231</v>
      </c>
      <c r="C5416" s="12" t="s">
        <v>4442</v>
      </c>
      <c r="D5416" s="12" t="s">
        <v>45</v>
      </c>
      <c r="E5416" s="12" t="s">
        <v>3</v>
      </c>
      <c r="F5416" s="12" t="s">
        <v>10</v>
      </c>
      <c r="G5416" s="12">
        <v>12.96</v>
      </c>
      <c r="H5416" s="12">
        <v>10</v>
      </c>
      <c r="I5416" s="12">
        <v>2.5920000000000001</v>
      </c>
      <c r="J5416" s="13">
        <v>0.2</v>
      </c>
      <c r="K5416" s="12" t="str">
        <f t="shared" si="336"/>
        <v>May</v>
      </c>
      <c r="L5416" s="24">
        <f t="shared" si="337"/>
        <v>0.19999999999999998</v>
      </c>
      <c r="M5416" s="12">
        <f t="shared" si="338"/>
        <v>1.296</v>
      </c>
      <c r="N5416" s="19">
        <f t="shared" si="339"/>
        <v>10.368</v>
      </c>
    </row>
    <row r="5417" spans="1:14" x14ac:dyDescent="0.3">
      <c r="A5417" s="10" t="s">
        <v>6206</v>
      </c>
      <c r="B5417" s="11">
        <v>42652</v>
      </c>
      <c r="C5417" s="12" t="s">
        <v>468</v>
      </c>
      <c r="D5417" s="12" t="s">
        <v>8</v>
      </c>
      <c r="E5417" s="12" t="s">
        <v>9</v>
      </c>
      <c r="F5417" s="12" t="s">
        <v>4</v>
      </c>
      <c r="G5417" s="12">
        <v>106.68</v>
      </c>
      <c r="H5417" s="12">
        <v>18</v>
      </c>
      <c r="I5417" s="12">
        <v>21.335999999999999</v>
      </c>
      <c r="J5417" s="13">
        <v>0.24</v>
      </c>
      <c r="K5417" s="12" t="str">
        <f t="shared" si="336"/>
        <v>October</v>
      </c>
      <c r="L5417" s="24">
        <f t="shared" si="337"/>
        <v>0.19999999999999998</v>
      </c>
      <c r="M5417" s="12">
        <f t="shared" si="338"/>
        <v>5.9266666666666667</v>
      </c>
      <c r="N5417" s="19">
        <f t="shared" si="339"/>
        <v>81.076800000000006</v>
      </c>
    </row>
    <row r="5418" spans="1:14" x14ac:dyDescent="0.3">
      <c r="A5418" s="10" t="s">
        <v>6207</v>
      </c>
      <c r="B5418" s="11">
        <v>43420</v>
      </c>
      <c r="C5418" s="12" t="s">
        <v>2070</v>
      </c>
      <c r="D5418" s="12" t="s">
        <v>45</v>
      </c>
      <c r="E5418" s="12" t="s">
        <v>3</v>
      </c>
      <c r="F5418" s="12" t="s">
        <v>18</v>
      </c>
      <c r="G5418" s="12">
        <v>119.94</v>
      </c>
      <c r="H5418" s="12">
        <v>15</v>
      </c>
      <c r="I5418" s="12">
        <v>23.988</v>
      </c>
      <c r="J5418" s="13">
        <v>0.25</v>
      </c>
      <c r="K5418" s="12" t="str">
        <f t="shared" si="336"/>
        <v>November</v>
      </c>
      <c r="L5418" s="24">
        <f t="shared" si="337"/>
        <v>0.2</v>
      </c>
      <c r="M5418" s="12">
        <f t="shared" si="338"/>
        <v>7.9959999999999996</v>
      </c>
      <c r="N5418" s="19">
        <f t="shared" si="339"/>
        <v>89.954999999999998</v>
      </c>
    </row>
    <row r="5419" spans="1:14" x14ac:dyDescent="0.3">
      <c r="A5419" s="10" t="s">
        <v>6208</v>
      </c>
      <c r="B5419" s="11">
        <v>43413</v>
      </c>
      <c r="C5419" s="12" t="s">
        <v>3940</v>
      </c>
      <c r="D5419" s="12" t="s">
        <v>45</v>
      </c>
      <c r="E5419" s="12" t="s">
        <v>3</v>
      </c>
      <c r="F5419" s="12" t="s">
        <v>10</v>
      </c>
      <c r="G5419" s="12">
        <v>10.272</v>
      </c>
      <c r="H5419" s="12">
        <v>16</v>
      </c>
      <c r="I5419" s="12">
        <v>2.0543999999999998</v>
      </c>
      <c r="J5419" s="13">
        <v>0.05</v>
      </c>
      <c r="K5419" s="12" t="str">
        <f t="shared" si="336"/>
        <v>November</v>
      </c>
      <c r="L5419" s="24">
        <f t="shared" si="337"/>
        <v>0.19999999999999998</v>
      </c>
      <c r="M5419" s="12">
        <f t="shared" si="338"/>
        <v>0.64200000000000002</v>
      </c>
      <c r="N5419" s="19">
        <f t="shared" si="339"/>
        <v>9.7584</v>
      </c>
    </row>
    <row r="5420" spans="1:14" x14ac:dyDescent="0.3">
      <c r="A5420" s="10" t="s">
        <v>6209</v>
      </c>
      <c r="B5420" s="11">
        <v>43295</v>
      </c>
      <c r="C5420" s="12" t="s">
        <v>3331</v>
      </c>
      <c r="D5420" s="12" t="s">
        <v>8</v>
      </c>
      <c r="E5420" s="12" t="s">
        <v>3</v>
      </c>
      <c r="F5420" s="12" t="s">
        <v>10</v>
      </c>
      <c r="G5420" s="12">
        <v>4.4480000000000004</v>
      </c>
      <c r="H5420" s="12">
        <v>20</v>
      </c>
      <c r="I5420" s="12">
        <v>0.88959999999999995</v>
      </c>
      <c r="J5420" s="13">
        <v>0.23</v>
      </c>
      <c r="K5420" s="12" t="str">
        <f t="shared" si="336"/>
        <v>July</v>
      </c>
      <c r="L5420" s="24">
        <f t="shared" si="337"/>
        <v>0.19999999999999998</v>
      </c>
      <c r="M5420" s="12">
        <f t="shared" si="338"/>
        <v>0.22240000000000001</v>
      </c>
      <c r="N5420" s="19">
        <f t="shared" si="339"/>
        <v>3.4249600000000004</v>
      </c>
    </row>
    <row r="5421" spans="1:14" x14ac:dyDescent="0.3">
      <c r="A5421" s="10" t="s">
        <v>6210</v>
      </c>
      <c r="B5421" s="11">
        <v>43189</v>
      </c>
      <c r="C5421" s="12" t="s">
        <v>2011</v>
      </c>
      <c r="D5421" s="12" t="s">
        <v>8</v>
      </c>
      <c r="E5421" s="12" t="s">
        <v>3</v>
      </c>
      <c r="F5421" s="12" t="s">
        <v>10</v>
      </c>
      <c r="G5421" s="12">
        <v>6.08</v>
      </c>
      <c r="H5421" s="12">
        <v>7</v>
      </c>
      <c r="I5421" s="12">
        <v>1.216</v>
      </c>
      <c r="J5421" s="13">
        <v>0.06</v>
      </c>
      <c r="K5421" s="12" t="str">
        <f t="shared" si="336"/>
        <v>March</v>
      </c>
      <c r="L5421" s="24">
        <f t="shared" si="337"/>
        <v>0.19999999999999998</v>
      </c>
      <c r="M5421" s="12">
        <f t="shared" si="338"/>
        <v>0.86857142857142855</v>
      </c>
      <c r="N5421" s="19">
        <f t="shared" si="339"/>
        <v>5.7152000000000003</v>
      </c>
    </row>
    <row r="5422" spans="1:14" x14ac:dyDescent="0.3">
      <c r="A5422" s="10" t="s">
        <v>6211</v>
      </c>
      <c r="B5422" s="11">
        <v>42766</v>
      </c>
      <c r="C5422" s="12" t="s">
        <v>5130</v>
      </c>
      <c r="D5422" s="12" t="s">
        <v>29</v>
      </c>
      <c r="E5422" s="12" t="s">
        <v>9</v>
      </c>
      <c r="F5422" s="12" t="s">
        <v>10</v>
      </c>
      <c r="G5422" s="12">
        <v>23.36</v>
      </c>
      <c r="H5422" s="12">
        <v>18</v>
      </c>
      <c r="I5422" s="12">
        <v>4.6719999999999997</v>
      </c>
      <c r="J5422" s="13">
        <v>0.14000000000000001</v>
      </c>
      <c r="K5422" s="12" t="str">
        <f t="shared" si="336"/>
        <v>January</v>
      </c>
      <c r="L5422" s="24">
        <f t="shared" si="337"/>
        <v>0.19999999999999998</v>
      </c>
      <c r="M5422" s="12">
        <f t="shared" si="338"/>
        <v>1.2977777777777777</v>
      </c>
      <c r="N5422" s="19">
        <f t="shared" si="339"/>
        <v>20.089599999999997</v>
      </c>
    </row>
    <row r="5423" spans="1:14" x14ac:dyDescent="0.3">
      <c r="A5423" s="10" t="s">
        <v>6212</v>
      </c>
      <c r="B5423" s="11">
        <v>43318</v>
      </c>
      <c r="C5423" s="12" t="s">
        <v>2688</v>
      </c>
      <c r="D5423" s="12" t="s">
        <v>2</v>
      </c>
      <c r="E5423" s="12" t="s">
        <v>3</v>
      </c>
      <c r="F5423" s="12" t="s">
        <v>10</v>
      </c>
      <c r="G5423" s="12">
        <v>12.176</v>
      </c>
      <c r="H5423" s="12">
        <v>10</v>
      </c>
      <c r="I5423" s="12">
        <v>2.4352</v>
      </c>
      <c r="J5423" s="13">
        <v>0.01</v>
      </c>
      <c r="K5423" s="12" t="str">
        <f t="shared" si="336"/>
        <v>August</v>
      </c>
      <c r="L5423" s="24">
        <f t="shared" si="337"/>
        <v>0.2</v>
      </c>
      <c r="M5423" s="12">
        <f t="shared" si="338"/>
        <v>1.2176</v>
      </c>
      <c r="N5423" s="19">
        <f t="shared" si="339"/>
        <v>12.05424</v>
      </c>
    </row>
    <row r="5424" spans="1:14" x14ac:dyDescent="0.3">
      <c r="A5424" s="10" t="s">
        <v>6213</v>
      </c>
      <c r="B5424" s="11">
        <v>42046</v>
      </c>
      <c r="C5424" s="12" t="s">
        <v>448</v>
      </c>
      <c r="D5424" s="12" t="s">
        <v>2</v>
      </c>
      <c r="E5424" s="12" t="s">
        <v>3</v>
      </c>
      <c r="F5424" s="12" t="s">
        <v>18</v>
      </c>
      <c r="G5424" s="12">
        <v>46.384</v>
      </c>
      <c r="H5424" s="12">
        <v>27</v>
      </c>
      <c r="I5424" s="12">
        <v>9.2767999999999997</v>
      </c>
      <c r="J5424" s="13">
        <v>0.08</v>
      </c>
      <c r="K5424" s="12" t="str">
        <f t="shared" si="336"/>
        <v>February</v>
      </c>
      <c r="L5424" s="24">
        <f t="shared" si="337"/>
        <v>0.19999999999999998</v>
      </c>
      <c r="M5424" s="12">
        <f t="shared" si="338"/>
        <v>1.7179259259259259</v>
      </c>
      <c r="N5424" s="19">
        <f t="shared" si="339"/>
        <v>42.673279999999998</v>
      </c>
    </row>
    <row r="5425" spans="1:14" x14ac:dyDescent="0.3">
      <c r="A5425" s="10" t="s">
        <v>6214</v>
      </c>
      <c r="B5425" s="11">
        <v>43295</v>
      </c>
      <c r="C5425" s="12" t="s">
        <v>904</v>
      </c>
      <c r="D5425" s="12" t="s">
        <v>8</v>
      </c>
      <c r="E5425" s="12" t="s">
        <v>3</v>
      </c>
      <c r="F5425" s="12" t="s">
        <v>10</v>
      </c>
      <c r="G5425" s="12">
        <v>9.2479999999999993</v>
      </c>
      <c r="H5425" s="12">
        <v>28</v>
      </c>
      <c r="I5425" s="12">
        <v>1.8495999999999999</v>
      </c>
      <c r="J5425" s="13">
        <v>0.21</v>
      </c>
      <c r="K5425" s="12" t="str">
        <f t="shared" si="336"/>
        <v>July</v>
      </c>
      <c r="L5425" s="24">
        <f t="shared" si="337"/>
        <v>0.2</v>
      </c>
      <c r="M5425" s="12">
        <f t="shared" si="338"/>
        <v>0.33028571428571424</v>
      </c>
      <c r="N5425" s="19">
        <f t="shared" si="339"/>
        <v>7.3059199999999995</v>
      </c>
    </row>
    <row r="5426" spans="1:14" x14ac:dyDescent="0.3">
      <c r="A5426" s="10" t="s">
        <v>6215</v>
      </c>
      <c r="B5426" s="11">
        <v>43355</v>
      </c>
      <c r="C5426" s="12" t="s">
        <v>904</v>
      </c>
      <c r="D5426" s="12" t="s">
        <v>8</v>
      </c>
      <c r="E5426" s="12" t="s">
        <v>3</v>
      </c>
      <c r="F5426" s="12" t="s">
        <v>10</v>
      </c>
      <c r="G5426" s="12">
        <v>29.36</v>
      </c>
      <c r="H5426" s="12">
        <v>15</v>
      </c>
      <c r="I5426" s="12">
        <v>5.8719999999999999</v>
      </c>
      <c r="J5426" s="13">
        <v>0.14000000000000001</v>
      </c>
      <c r="K5426" s="12" t="str">
        <f t="shared" si="336"/>
        <v>September</v>
      </c>
      <c r="L5426" s="24">
        <f t="shared" si="337"/>
        <v>0.2</v>
      </c>
      <c r="M5426" s="12">
        <f t="shared" si="338"/>
        <v>1.9573333333333334</v>
      </c>
      <c r="N5426" s="19">
        <f t="shared" si="339"/>
        <v>25.249600000000001</v>
      </c>
    </row>
    <row r="5427" spans="1:14" x14ac:dyDescent="0.3">
      <c r="A5427" s="10" t="s">
        <v>6216</v>
      </c>
      <c r="B5427" s="11">
        <v>42864</v>
      </c>
      <c r="C5427" s="12" t="s">
        <v>704</v>
      </c>
      <c r="D5427" s="12" t="s">
        <v>2</v>
      </c>
      <c r="E5427" s="12" t="s">
        <v>3</v>
      </c>
      <c r="F5427" s="12" t="s">
        <v>10</v>
      </c>
      <c r="G5427" s="12">
        <v>8.952</v>
      </c>
      <c r="H5427" s="12">
        <v>23</v>
      </c>
      <c r="I5427" s="12">
        <v>1.7904</v>
      </c>
      <c r="J5427" s="13">
        <v>7.0000000000000007E-2</v>
      </c>
      <c r="K5427" s="12" t="str">
        <f t="shared" si="336"/>
        <v>May</v>
      </c>
      <c r="L5427" s="24">
        <f t="shared" si="337"/>
        <v>0.2</v>
      </c>
      <c r="M5427" s="12">
        <f t="shared" si="338"/>
        <v>0.38921739130434785</v>
      </c>
      <c r="N5427" s="19">
        <f t="shared" si="339"/>
        <v>8.3253599999999999</v>
      </c>
    </row>
    <row r="5428" spans="1:14" x14ac:dyDescent="0.3">
      <c r="A5428" s="10" t="s">
        <v>6217</v>
      </c>
      <c r="B5428" s="11">
        <v>42286</v>
      </c>
      <c r="C5428" s="12" t="s">
        <v>174</v>
      </c>
      <c r="D5428" s="12" t="s">
        <v>29</v>
      </c>
      <c r="E5428" s="12" t="s">
        <v>3</v>
      </c>
      <c r="F5428" s="12" t="s">
        <v>10</v>
      </c>
      <c r="G5428" s="12">
        <v>21.728000000000002</v>
      </c>
      <c r="H5428" s="12">
        <v>12</v>
      </c>
      <c r="I5428" s="12">
        <v>4.3456000000000001</v>
      </c>
      <c r="J5428" s="13">
        <v>0.22</v>
      </c>
      <c r="K5428" s="12" t="str">
        <f t="shared" si="336"/>
        <v>October</v>
      </c>
      <c r="L5428" s="24">
        <f t="shared" si="337"/>
        <v>0.19999999999999998</v>
      </c>
      <c r="M5428" s="12">
        <f t="shared" si="338"/>
        <v>1.8106666666666669</v>
      </c>
      <c r="N5428" s="19">
        <f t="shared" si="339"/>
        <v>16.947839999999999</v>
      </c>
    </row>
    <row r="5429" spans="1:14" x14ac:dyDescent="0.3">
      <c r="A5429" s="10" t="s">
        <v>6218</v>
      </c>
      <c r="B5429" s="11">
        <v>43369</v>
      </c>
      <c r="C5429" s="12" t="s">
        <v>72</v>
      </c>
      <c r="D5429" s="12" t="s">
        <v>8</v>
      </c>
      <c r="E5429" s="12" t="s">
        <v>9</v>
      </c>
      <c r="F5429" s="12" t="s">
        <v>10</v>
      </c>
      <c r="G5429" s="12">
        <v>71.88</v>
      </c>
      <c r="H5429" s="12">
        <v>28</v>
      </c>
      <c r="I5429" s="12">
        <v>14.375999999999999</v>
      </c>
      <c r="J5429" s="13">
        <v>0.22</v>
      </c>
      <c r="K5429" s="12" t="str">
        <f t="shared" si="336"/>
        <v>September</v>
      </c>
      <c r="L5429" s="24">
        <f t="shared" si="337"/>
        <v>0.2</v>
      </c>
      <c r="M5429" s="12">
        <f t="shared" si="338"/>
        <v>2.5671428571428572</v>
      </c>
      <c r="N5429" s="19">
        <f t="shared" si="339"/>
        <v>56.066399999999994</v>
      </c>
    </row>
    <row r="5430" spans="1:14" x14ac:dyDescent="0.3">
      <c r="A5430" s="10" t="s">
        <v>6219</v>
      </c>
      <c r="B5430" s="11">
        <v>42903</v>
      </c>
      <c r="C5430" s="12" t="s">
        <v>206</v>
      </c>
      <c r="D5430" s="12" t="s">
        <v>8</v>
      </c>
      <c r="E5430" s="12" t="s">
        <v>3</v>
      </c>
      <c r="F5430" s="12" t="s">
        <v>4</v>
      </c>
      <c r="G5430" s="12">
        <v>266.35199999999998</v>
      </c>
      <c r="H5430" s="12">
        <v>11</v>
      </c>
      <c r="I5430" s="12">
        <v>53.270400000000002</v>
      </c>
      <c r="J5430" s="13">
        <v>0</v>
      </c>
      <c r="K5430" s="12" t="str">
        <f t="shared" si="336"/>
        <v>June</v>
      </c>
      <c r="L5430" s="24">
        <f t="shared" si="337"/>
        <v>0.20000000000000004</v>
      </c>
      <c r="M5430" s="12">
        <f t="shared" si="338"/>
        <v>24.21381818181818</v>
      </c>
      <c r="N5430" s="19">
        <f t="shared" si="339"/>
        <v>266.35199999999998</v>
      </c>
    </row>
    <row r="5431" spans="1:14" x14ac:dyDescent="0.3">
      <c r="A5431" s="10" t="s">
        <v>6220</v>
      </c>
      <c r="B5431" s="11">
        <v>43156</v>
      </c>
      <c r="C5431" s="12" t="s">
        <v>2701</v>
      </c>
      <c r="D5431" s="12" t="s">
        <v>8</v>
      </c>
      <c r="E5431" s="12" t="s">
        <v>3</v>
      </c>
      <c r="F5431" s="12" t="s">
        <v>4</v>
      </c>
      <c r="G5431" s="12">
        <v>196.78399999999999</v>
      </c>
      <c r="H5431" s="12">
        <v>12</v>
      </c>
      <c r="I5431" s="12">
        <v>39.3568</v>
      </c>
      <c r="J5431" s="13">
        <v>0.22</v>
      </c>
      <c r="K5431" s="12" t="str">
        <f t="shared" si="336"/>
        <v>February</v>
      </c>
      <c r="L5431" s="24">
        <f t="shared" si="337"/>
        <v>0.2</v>
      </c>
      <c r="M5431" s="12">
        <f t="shared" si="338"/>
        <v>16.398666666666667</v>
      </c>
      <c r="N5431" s="19">
        <f t="shared" si="339"/>
        <v>153.49151999999998</v>
      </c>
    </row>
    <row r="5432" spans="1:14" x14ac:dyDescent="0.3">
      <c r="A5432" s="10" t="s">
        <v>6221</v>
      </c>
      <c r="B5432" s="11">
        <v>43190</v>
      </c>
      <c r="C5432" s="12" t="s">
        <v>1753</v>
      </c>
      <c r="D5432" s="12" t="s">
        <v>8</v>
      </c>
      <c r="E5432" s="12" t="s">
        <v>9</v>
      </c>
      <c r="F5432" s="12" t="s">
        <v>10</v>
      </c>
      <c r="G5432" s="12">
        <v>29.7</v>
      </c>
      <c r="H5432" s="12">
        <v>16</v>
      </c>
      <c r="I5432" s="12">
        <v>5.94</v>
      </c>
      <c r="J5432" s="13">
        <v>0.22</v>
      </c>
      <c r="K5432" s="12" t="str">
        <f t="shared" si="336"/>
        <v>March</v>
      </c>
      <c r="L5432" s="24">
        <f t="shared" si="337"/>
        <v>0.2</v>
      </c>
      <c r="M5432" s="12">
        <f t="shared" si="338"/>
        <v>1.85625</v>
      </c>
      <c r="N5432" s="19">
        <f t="shared" si="339"/>
        <v>23.166</v>
      </c>
    </row>
    <row r="5433" spans="1:14" x14ac:dyDescent="0.3">
      <c r="A5433" s="10" t="s">
        <v>6222</v>
      </c>
      <c r="B5433" s="11">
        <v>43171</v>
      </c>
      <c r="C5433" s="12" t="s">
        <v>2870</v>
      </c>
      <c r="D5433" s="12" t="s">
        <v>2</v>
      </c>
      <c r="E5433" s="12" t="s">
        <v>3</v>
      </c>
      <c r="F5433" s="12" t="s">
        <v>4</v>
      </c>
      <c r="G5433" s="12">
        <v>13.592000000000001</v>
      </c>
      <c r="H5433" s="12">
        <v>17</v>
      </c>
      <c r="I5433" s="12">
        <v>2.7183999999999999</v>
      </c>
      <c r="J5433" s="13">
        <v>0.2</v>
      </c>
      <c r="K5433" s="12" t="str">
        <f t="shared" si="336"/>
        <v>March</v>
      </c>
      <c r="L5433" s="24">
        <f t="shared" si="337"/>
        <v>0.19999999999999998</v>
      </c>
      <c r="M5433" s="12">
        <f t="shared" si="338"/>
        <v>0.79952941176470593</v>
      </c>
      <c r="N5433" s="19">
        <f t="shared" si="339"/>
        <v>10.8736</v>
      </c>
    </row>
    <row r="5434" spans="1:14" x14ac:dyDescent="0.3">
      <c r="A5434" s="10" t="s">
        <v>6223</v>
      </c>
      <c r="B5434" s="11">
        <v>42785</v>
      </c>
      <c r="C5434" s="12" t="s">
        <v>782</v>
      </c>
      <c r="D5434" s="12" t="s">
        <v>29</v>
      </c>
      <c r="E5434" s="12" t="s">
        <v>3</v>
      </c>
      <c r="F5434" s="12" t="s">
        <v>10</v>
      </c>
      <c r="G5434" s="12">
        <v>70.88</v>
      </c>
      <c r="H5434" s="12">
        <v>21</v>
      </c>
      <c r="I5434" s="12">
        <v>14.176</v>
      </c>
      <c r="J5434" s="13">
        <v>0.17</v>
      </c>
      <c r="K5434" s="12" t="str">
        <f t="shared" si="336"/>
        <v>February</v>
      </c>
      <c r="L5434" s="24">
        <f t="shared" si="337"/>
        <v>0.2</v>
      </c>
      <c r="M5434" s="12">
        <f t="shared" si="338"/>
        <v>3.3752380952380951</v>
      </c>
      <c r="N5434" s="19">
        <f t="shared" si="339"/>
        <v>58.830399999999997</v>
      </c>
    </row>
    <row r="5435" spans="1:14" x14ac:dyDescent="0.3">
      <c r="A5435" s="10" t="s">
        <v>6224</v>
      </c>
      <c r="B5435" s="11">
        <v>43143</v>
      </c>
      <c r="C5435" s="12" t="s">
        <v>2163</v>
      </c>
      <c r="D5435" s="12" t="s">
        <v>29</v>
      </c>
      <c r="E5435" s="12" t="s">
        <v>9</v>
      </c>
      <c r="F5435" s="12" t="s">
        <v>10</v>
      </c>
      <c r="G5435" s="12">
        <v>114.288</v>
      </c>
      <c r="H5435" s="12">
        <v>3</v>
      </c>
      <c r="I5435" s="12">
        <v>22.857600000000001</v>
      </c>
      <c r="J5435" s="13">
        <v>0.21</v>
      </c>
      <c r="K5435" s="12" t="str">
        <f t="shared" si="336"/>
        <v>February</v>
      </c>
      <c r="L5435" s="24">
        <f t="shared" si="337"/>
        <v>0.2</v>
      </c>
      <c r="M5435" s="12">
        <f t="shared" si="338"/>
        <v>38.095999999999997</v>
      </c>
      <c r="N5435" s="19">
        <f t="shared" si="339"/>
        <v>90.287520000000001</v>
      </c>
    </row>
    <row r="5436" spans="1:14" x14ac:dyDescent="0.3">
      <c r="A5436" s="10" t="s">
        <v>6225</v>
      </c>
      <c r="B5436" s="11">
        <v>42287</v>
      </c>
      <c r="C5436" s="12" t="s">
        <v>6226</v>
      </c>
      <c r="D5436" s="12" t="s">
        <v>29</v>
      </c>
      <c r="E5436" s="12" t="s">
        <v>9</v>
      </c>
      <c r="F5436" s="12" t="s">
        <v>18</v>
      </c>
      <c r="G5436" s="12">
        <v>719.952</v>
      </c>
      <c r="H5436" s="12">
        <v>26</v>
      </c>
      <c r="I5436" s="12">
        <v>143.99039999999999</v>
      </c>
      <c r="J5436" s="13">
        <v>0.21</v>
      </c>
      <c r="K5436" s="12" t="str">
        <f t="shared" si="336"/>
        <v>October</v>
      </c>
      <c r="L5436" s="24">
        <f t="shared" si="337"/>
        <v>0.19999999999999998</v>
      </c>
      <c r="M5436" s="12">
        <f t="shared" si="338"/>
        <v>27.690461538461538</v>
      </c>
      <c r="N5436" s="19">
        <f t="shared" si="339"/>
        <v>568.76207999999997</v>
      </c>
    </row>
    <row r="5437" spans="1:14" x14ac:dyDescent="0.3">
      <c r="A5437" s="10" t="s">
        <v>6227</v>
      </c>
      <c r="B5437" s="11">
        <v>42864</v>
      </c>
      <c r="C5437" s="12" t="s">
        <v>2929</v>
      </c>
      <c r="D5437" s="12" t="s">
        <v>29</v>
      </c>
      <c r="E5437" s="12" t="s">
        <v>9</v>
      </c>
      <c r="F5437" s="12" t="s">
        <v>4</v>
      </c>
      <c r="G5437" s="12">
        <v>21.204000000000001</v>
      </c>
      <c r="H5437" s="12">
        <v>1</v>
      </c>
      <c r="I5437" s="12">
        <v>4.2408000000000001</v>
      </c>
      <c r="J5437" s="13">
        <v>0.09</v>
      </c>
      <c r="K5437" s="12" t="str">
        <f t="shared" si="336"/>
        <v>May</v>
      </c>
      <c r="L5437" s="24">
        <f t="shared" si="337"/>
        <v>0.2</v>
      </c>
      <c r="M5437" s="12">
        <f t="shared" si="338"/>
        <v>21.204000000000001</v>
      </c>
      <c r="N5437" s="19">
        <f t="shared" si="339"/>
        <v>19.295639999999999</v>
      </c>
    </row>
    <row r="5438" spans="1:14" x14ac:dyDescent="0.3">
      <c r="A5438" s="10" t="s">
        <v>6228</v>
      </c>
      <c r="B5438" s="11">
        <v>42328</v>
      </c>
      <c r="C5438" s="12" t="s">
        <v>2394</v>
      </c>
      <c r="D5438" s="12" t="s">
        <v>2</v>
      </c>
      <c r="E5438" s="12" t="s">
        <v>9</v>
      </c>
      <c r="F5438" s="12" t="s">
        <v>10</v>
      </c>
      <c r="G5438" s="12">
        <v>34.74</v>
      </c>
      <c r="H5438" s="12">
        <v>13</v>
      </c>
      <c r="I5438" s="12">
        <v>6.9480000000000004</v>
      </c>
      <c r="J5438" s="13">
        <v>0</v>
      </c>
      <c r="K5438" s="12" t="str">
        <f t="shared" si="336"/>
        <v>November</v>
      </c>
      <c r="L5438" s="24">
        <f t="shared" si="337"/>
        <v>0.2</v>
      </c>
      <c r="M5438" s="12">
        <f t="shared" si="338"/>
        <v>2.6723076923076925</v>
      </c>
      <c r="N5438" s="19">
        <f t="shared" si="339"/>
        <v>34.74</v>
      </c>
    </row>
    <row r="5439" spans="1:14" x14ac:dyDescent="0.3">
      <c r="A5439" s="10" t="s">
        <v>6229</v>
      </c>
      <c r="B5439" s="11">
        <v>42282</v>
      </c>
      <c r="C5439" s="12" t="s">
        <v>1171</v>
      </c>
      <c r="D5439" s="12" t="s">
        <v>2</v>
      </c>
      <c r="E5439" s="12" t="s">
        <v>3</v>
      </c>
      <c r="F5439" s="12" t="s">
        <v>4</v>
      </c>
      <c r="G5439" s="12">
        <v>349.96499999999997</v>
      </c>
      <c r="H5439" s="12">
        <v>16</v>
      </c>
      <c r="I5439" s="12">
        <v>69.992999999999995</v>
      </c>
      <c r="J5439" s="13">
        <v>0.11</v>
      </c>
      <c r="K5439" s="12" t="str">
        <f t="shared" si="336"/>
        <v>October</v>
      </c>
      <c r="L5439" s="24">
        <f t="shared" si="337"/>
        <v>0.2</v>
      </c>
      <c r="M5439" s="12">
        <f t="shared" si="338"/>
        <v>21.872812499999998</v>
      </c>
      <c r="N5439" s="19">
        <f t="shared" si="339"/>
        <v>311.46884999999997</v>
      </c>
    </row>
    <row r="5440" spans="1:14" x14ac:dyDescent="0.3">
      <c r="A5440" s="10" t="s">
        <v>6230</v>
      </c>
      <c r="B5440" s="11">
        <v>43431</v>
      </c>
      <c r="C5440" s="12" t="s">
        <v>1245</v>
      </c>
      <c r="D5440" s="12" t="s">
        <v>45</v>
      </c>
      <c r="E5440" s="12" t="s">
        <v>9</v>
      </c>
      <c r="F5440" s="12" t="s">
        <v>10</v>
      </c>
      <c r="G5440" s="12">
        <v>158.28</v>
      </c>
      <c r="H5440" s="12">
        <v>3</v>
      </c>
      <c r="I5440" s="12">
        <v>31.655999999999999</v>
      </c>
      <c r="J5440" s="13">
        <v>0.04</v>
      </c>
      <c r="K5440" s="12" t="str">
        <f t="shared" si="336"/>
        <v>November</v>
      </c>
      <c r="L5440" s="24">
        <f t="shared" si="337"/>
        <v>0.19999999999999998</v>
      </c>
      <c r="M5440" s="12">
        <f t="shared" si="338"/>
        <v>52.76</v>
      </c>
      <c r="N5440" s="19">
        <f t="shared" si="339"/>
        <v>151.94880000000001</v>
      </c>
    </row>
    <row r="5441" spans="1:14" x14ac:dyDescent="0.3">
      <c r="A5441" s="10" t="s">
        <v>6231</v>
      </c>
      <c r="B5441" s="11">
        <v>42015</v>
      </c>
      <c r="C5441" s="12" t="s">
        <v>1321</v>
      </c>
      <c r="D5441" s="12" t="s">
        <v>8</v>
      </c>
      <c r="E5441" s="12" t="s">
        <v>3</v>
      </c>
      <c r="F5441" s="12" t="s">
        <v>10</v>
      </c>
      <c r="G5441" s="12">
        <v>533.94000000000005</v>
      </c>
      <c r="H5441" s="12">
        <v>3</v>
      </c>
      <c r="I5441" s="12">
        <v>106.788</v>
      </c>
      <c r="J5441" s="13">
        <v>0.18</v>
      </c>
      <c r="K5441" s="12" t="str">
        <f t="shared" si="336"/>
        <v>January</v>
      </c>
      <c r="L5441" s="24">
        <f t="shared" si="337"/>
        <v>0.19999999999999998</v>
      </c>
      <c r="M5441" s="12">
        <f t="shared" si="338"/>
        <v>177.98000000000002</v>
      </c>
      <c r="N5441" s="19">
        <f t="shared" si="339"/>
        <v>437.83080000000007</v>
      </c>
    </row>
    <row r="5442" spans="1:14" x14ac:dyDescent="0.3">
      <c r="A5442" s="10" t="s">
        <v>6232</v>
      </c>
      <c r="B5442" s="11">
        <v>43099</v>
      </c>
      <c r="C5442" s="12" t="s">
        <v>741</v>
      </c>
      <c r="D5442" s="12" t="s">
        <v>45</v>
      </c>
      <c r="E5442" s="12" t="s">
        <v>3</v>
      </c>
      <c r="F5442" s="12" t="s">
        <v>4</v>
      </c>
      <c r="G5442" s="12">
        <v>170.786</v>
      </c>
      <c r="H5442" s="12">
        <v>29</v>
      </c>
      <c r="I5442" s="12">
        <v>34.157200000000003</v>
      </c>
      <c r="J5442" s="13">
        <v>0.08</v>
      </c>
      <c r="K5442" s="12" t="str">
        <f t="shared" ref="K5442:K5505" si="340">TEXT(B5442,"mmmm")</f>
        <v>December</v>
      </c>
      <c r="L5442" s="24">
        <f t="shared" ref="L5442:L5505" si="341">I5442/G5442</f>
        <v>0.2</v>
      </c>
      <c r="M5442" s="12">
        <f t="shared" ref="M5442:M5505" si="342">G5442/H5442</f>
        <v>5.8891724137931032</v>
      </c>
      <c r="N5442" s="19">
        <f t="shared" ref="N5442:N5505" si="343">G5442-(G5442*J5442)</f>
        <v>157.12312</v>
      </c>
    </row>
    <row r="5443" spans="1:14" x14ac:dyDescent="0.3">
      <c r="A5443" s="10" t="s">
        <v>6233</v>
      </c>
      <c r="B5443" s="11">
        <v>42803</v>
      </c>
      <c r="C5443" s="12" t="s">
        <v>946</v>
      </c>
      <c r="D5443" s="12" t="s">
        <v>29</v>
      </c>
      <c r="E5443" s="12" t="s">
        <v>3</v>
      </c>
      <c r="F5443" s="12" t="s">
        <v>4</v>
      </c>
      <c r="G5443" s="12">
        <v>198.744</v>
      </c>
      <c r="H5443" s="12">
        <v>13</v>
      </c>
      <c r="I5443" s="12">
        <v>39.748800000000003</v>
      </c>
      <c r="J5443" s="13">
        <v>0.25</v>
      </c>
      <c r="K5443" s="12" t="str">
        <f t="shared" si="340"/>
        <v>March</v>
      </c>
      <c r="L5443" s="24">
        <f t="shared" si="341"/>
        <v>0.2</v>
      </c>
      <c r="M5443" s="12">
        <f t="shared" si="342"/>
        <v>15.288</v>
      </c>
      <c r="N5443" s="19">
        <f t="shared" si="343"/>
        <v>149.05799999999999</v>
      </c>
    </row>
    <row r="5444" spans="1:14" x14ac:dyDescent="0.3">
      <c r="A5444" s="10" t="s">
        <v>6234</v>
      </c>
      <c r="B5444" s="11">
        <v>43230</v>
      </c>
      <c r="C5444" s="12" t="s">
        <v>616</v>
      </c>
      <c r="D5444" s="12" t="s">
        <v>2</v>
      </c>
      <c r="E5444" s="12" t="s">
        <v>30</v>
      </c>
      <c r="F5444" s="12" t="s">
        <v>18</v>
      </c>
      <c r="G5444" s="12">
        <v>63.823999999999998</v>
      </c>
      <c r="H5444" s="12">
        <v>28</v>
      </c>
      <c r="I5444" s="12">
        <v>12.764799999999999</v>
      </c>
      <c r="J5444" s="13">
        <v>0.2</v>
      </c>
      <c r="K5444" s="12" t="str">
        <f t="shared" si="340"/>
        <v>May</v>
      </c>
      <c r="L5444" s="24">
        <f t="shared" si="341"/>
        <v>0.19999999999999998</v>
      </c>
      <c r="M5444" s="12">
        <f t="shared" si="342"/>
        <v>2.2794285714285714</v>
      </c>
      <c r="N5444" s="19">
        <f t="shared" si="343"/>
        <v>51.059199999999997</v>
      </c>
    </row>
    <row r="5445" spans="1:14" x14ac:dyDescent="0.3">
      <c r="A5445" s="10" t="s">
        <v>6235</v>
      </c>
      <c r="B5445" s="11">
        <v>42765</v>
      </c>
      <c r="C5445" s="12" t="s">
        <v>3121</v>
      </c>
      <c r="D5445" s="12" t="s">
        <v>45</v>
      </c>
      <c r="E5445" s="12" t="s">
        <v>3</v>
      </c>
      <c r="F5445" s="12" t="s">
        <v>4</v>
      </c>
      <c r="G5445" s="12">
        <v>435.16800000000001</v>
      </c>
      <c r="H5445" s="12">
        <v>13</v>
      </c>
      <c r="I5445" s="12">
        <v>87.033600000000007</v>
      </c>
      <c r="J5445" s="13">
        <v>0.19</v>
      </c>
      <c r="K5445" s="12" t="str">
        <f t="shared" si="340"/>
        <v>January</v>
      </c>
      <c r="L5445" s="24">
        <f t="shared" si="341"/>
        <v>0.2</v>
      </c>
      <c r="M5445" s="12">
        <f t="shared" si="342"/>
        <v>33.47446153846154</v>
      </c>
      <c r="N5445" s="19">
        <f t="shared" si="343"/>
        <v>352.48608000000002</v>
      </c>
    </row>
    <row r="5446" spans="1:14" x14ac:dyDescent="0.3">
      <c r="A5446" s="10" t="s">
        <v>6236</v>
      </c>
      <c r="B5446" s="11">
        <v>43211</v>
      </c>
      <c r="C5446" s="12" t="s">
        <v>1954</v>
      </c>
      <c r="D5446" s="12" t="s">
        <v>8</v>
      </c>
      <c r="E5446" s="12" t="s">
        <v>9</v>
      </c>
      <c r="F5446" s="12" t="s">
        <v>18</v>
      </c>
      <c r="G5446" s="12">
        <v>47.975999999999999</v>
      </c>
      <c r="H5446" s="12">
        <v>17</v>
      </c>
      <c r="I5446" s="12">
        <v>9.5952000000000002</v>
      </c>
      <c r="J5446" s="13">
        <v>0.06</v>
      </c>
      <c r="K5446" s="12" t="str">
        <f t="shared" si="340"/>
        <v>April</v>
      </c>
      <c r="L5446" s="24">
        <f t="shared" si="341"/>
        <v>0.2</v>
      </c>
      <c r="M5446" s="12">
        <f t="shared" si="342"/>
        <v>2.8221176470588234</v>
      </c>
      <c r="N5446" s="19">
        <f t="shared" si="343"/>
        <v>45.097439999999999</v>
      </c>
    </row>
    <row r="5447" spans="1:14" x14ac:dyDescent="0.3">
      <c r="A5447" s="10" t="s">
        <v>6237</v>
      </c>
      <c r="B5447" s="11">
        <v>42136</v>
      </c>
      <c r="C5447" s="12" t="s">
        <v>754</v>
      </c>
      <c r="D5447" s="12" t="s">
        <v>2</v>
      </c>
      <c r="E5447" s="12" t="s">
        <v>3</v>
      </c>
      <c r="F5447" s="12" t="s">
        <v>10</v>
      </c>
      <c r="G5447" s="12">
        <v>26.46</v>
      </c>
      <c r="H5447" s="12">
        <v>5</v>
      </c>
      <c r="I5447" s="12">
        <v>5.2919999999999998</v>
      </c>
      <c r="J5447" s="13">
        <v>0.21</v>
      </c>
      <c r="K5447" s="12" t="str">
        <f t="shared" si="340"/>
        <v>May</v>
      </c>
      <c r="L5447" s="24">
        <f t="shared" si="341"/>
        <v>0.19999999999999998</v>
      </c>
      <c r="M5447" s="12">
        <f t="shared" si="342"/>
        <v>5.2919999999999998</v>
      </c>
      <c r="N5447" s="19">
        <f t="shared" si="343"/>
        <v>20.903400000000001</v>
      </c>
    </row>
    <row r="5448" spans="1:14" x14ac:dyDescent="0.3">
      <c r="A5448" s="10" t="s">
        <v>6238</v>
      </c>
      <c r="B5448" s="11">
        <v>42298</v>
      </c>
      <c r="C5448" s="12" t="s">
        <v>1542</v>
      </c>
      <c r="D5448" s="12" t="s">
        <v>29</v>
      </c>
      <c r="E5448" s="12" t="s">
        <v>9</v>
      </c>
      <c r="F5448" s="12" t="s">
        <v>10</v>
      </c>
      <c r="G5448" s="12">
        <v>194.7</v>
      </c>
      <c r="H5448" s="12">
        <v>13</v>
      </c>
      <c r="I5448" s="12">
        <v>38.94</v>
      </c>
      <c r="J5448" s="13">
        <v>0.03</v>
      </c>
      <c r="K5448" s="12" t="str">
        <f t="shared" si="340"/>
        <v>October</v>
      </c>
      <c r="L5448" s="24">
        <f t="shared" si="341"/>
        <v>0.2</v>
      </c>
      <c r="M5448" s="12">
        <f t="shared" si="342"/>
        <v>14.976923076923075</v>
      </c>
      <c r="N5448" s="19">
        <f t="shared" si="343"/>
        <v>188.85899999999998</v>
      </c>
    </row>
    <row r="5449" spans="1:14" x14ac:dyDescent="0.3">
      <c r="A5449" s="10" t="s">
        <v>6239</v>
      </c>
      <c r="B5449" s="11">
        <v>42594</v>
      </c>
      <c r="C5449" s="12" t="s">
        <v>1857</v>
      </c>
      <c r="D5449" s="12" t="s">
        <v>2</v>
      </c>
      <c r="E5449" s="12" t="s">
        <v>9</v>
      </c>
      <c r="F5449" s="12" t="s">
        <v>10</v>
      </c>
      <c r="G5449" s="12">
        <v>221.96</v>
      </c>
      <c r="H5449" s="12">
        <v>30</v>
      </c>
      <c r="I5449" s="12">
        <v>44.392000000000003</v>
      </c>
      <c r="J5449" s="13">
        <v>0</v>
      </c>
      <c r="K5449" s="12" t="str">
        <f t="shared" si="340"/>
        <v>August</v>
      </c>
      <c r="L5449" s="24">
        <f t="shared" si="341"/>
        <v>0.2</v>
      </c>
      <c r="M5449" s="12">
        <f t="shared" si="342"/>
        <v>7.3986666666666672</v>
      </c>
      <c r="N5449" s="19">
        <f t="shared" si="343"/>
        <v>221.96</v>
      </c>
    </row>
    <row r="5450" spans="1:14" x14ac:dyDescent="0.3">
      <c r="A5450" s="10" t="s">
        <v>6240</v>
      </c>
      <c r="B5450" s="11">
        <v>42046</v>
      </c>
      <c r="C5450" s="12" t="s">
        <v>1623</v>
      </c>
      <c r="D5450" s="12" t="s">
        <v>45</v>
      </c>
      <c r="E5450" s="12" t="s">
        <v>9</v>
      </c>
      <c r="F5450" s="12" t="s">
        <v>18</v>
      </c>
      <c r="G5450" s="12">
        <v>41.94</v>
      </c>
      <c r="H5450" s="12">
        <v>11</v>
      </c>
      <c r="I5450" s="12">
        <v>8.3879999999999999</v>
      </c>
      <c r="J5450" s="13">
        <v>0.19</v>
      </c>
      <c r="K5450" s="12" t="str">
        <f t="shared" si="340"/>
        <v>February</v>
      </c>
      <c r="L5450" s="24">
        <f t="shared" si="341"/>
        <v>0.2</v>
      </c>
      <c r="M5450" s="12">
        <f t="shared" si="342"/>
        <v>3.8127272727272725</v>
      </c>
      <c r="N5450" s="19">
        <f t="shared" si="343"/>
        <v>33.971399999999996</v>
      </c>
    </row>
    <row r="5451" spans="1:14" x14ac:dyDescent="0.3">
      <c r="A5451" s="10" t="s">
        <v>6241</v>
      </c>
      <c r="B5451" s="11">
        <v>43087</v>
      </c>
      <c r="C5451" s="12" t="s">
        <v>150</v>
      </c>
      <c r="D5451" s="12" t="s">
        <v>45</v>
      </c>
      <c r="E5451" s="12" t="s">
        <v>30</v>
      </c>
      <c r="F5451" s="12" t="s">
        <v>4</v>
      </c>
      <c r="G5451" s="12">
        <v>563.94000000000005</v>
      </c>
      <c r="H5451" s="12">
        <v>16</v>
      </c>
      <c r="I5451" s="12">
        <v>112.788</v>
      </c>
      <c r="J5451" s="13">
        <v>0.01</v>
      </c>
      <c r="K5451" s="12" t="str">
        <f t="shared" si="340"/>
        <v>December</v>
      </c>
      <c r="L5451" s="24">
        <f t="shared" si="341"/>
        <v>0.19999999999999998</v>
      </c>
      <c r="M5451" s="12">
        <f t="shared" si="342"/>
        <v>35.246250000000003</v>
      </c>
      <c r="N5451" s="19">
        <f t="shared" si="343"/>
        <v>558.30060000000003</v>
      </c>
    </row>
    <row r="5452" spans="1:14" x14ac:dyDescent="0.3">
      <c r="A5452" s="10" t="s">
        <v>6242</v>
      </c>
      <c r="B5452" s="11">
        <v>42697</v>
      </c>
      <c r="C5452" s="12" t="s">
        <v>885</v>
      </c>
      <c r="D5452" s="12" t="s">
        <v>8</v>
      </c>
      <c r="E5452" s="12" t="s">
        <v>3</v>
      </c>
      <c r="F5452" s="12" t="s">
        <v>10</v>
      </c>
      <c r="G5452" s="12">
        <v>2625.12</v>
      </c>
      <c r="H5452" s="12">
        <v>11</v>
      </c>
      <c r="I5452" s="12">
        <v>525.024</v>
      </c>
      <c r="J5452" s="13">
        <v>0.12</v>
      </c>
      <c r="K5452" s="12" t="str">
        <f t="shared" si="340"/>
        <v>November</v>
      </c>
      <c r="L5452" s="24">
        <f t="shared" si="341"/>
        <v>0.2</v>
      </c>
      <c r="M5452" s="12">
        <f t="shared" si="342"/>
        <v>238.64727272727271</v>
      </c>
      <c r="N5452" s="19">
        <f t="shared" si="343"/>
        <v>2310.1055999999999</v>
      </c>
    </row>
    <row r="5453" spans="1:14" x14ac:dyDescent="0.3">
      <c r="A5453" s="10" t="s">
        <v>6243</v>
      </c>
      <c r="B5453" s="11">
        <v>42595</v>
      </c>
      <c r="C5453" s="12" t="s">
        <v>4323</v>
      </c>
      <c r="D5453" s="12" t="s">
        <v>8</v>
      </c>
      <c r="E5453" s="12" t="s">
        <v>3</v>
      </c>
      <c r="F5453" s="12" t="s">
        <v>10</v>
      </c>
      <c r="G5453" s="12">
        <v>422.85599999999999</v>
      </c>
      <c r="H5453" s="12">
        <v>10</v>
      </c>
      <c r="I5453" s="12">
        <v>84.571200000000005</v>
      </c>
      <c r="J5453" s="13">
        <v>0.15</v>
      </c>
      <c r="K5453" s="12" t="str">
        <f t="shared" si="340"/>
        <v>August</v>
      </c>
      <c r="L5453" s="24">
        <f t="shared" si="341"/>
        <v>0.2</v>
      </c>
      <c r="M5453" s="12">
        <f t="shared" si="342"/>
        <v>42.285600000000002</v>
      </c>
      <c r="N5453" s="19">
        <f t="shared" si="343"/>
        <v>359.42759999999998</v>
      </c>
    </row>
    <row r="5454" spans="1:14" x14ac:dyDescent="0.3">
      <c r="A5454" s="10" t="s">
        <v>6244</v>
      </c>
      <c r="B5454" s="11">
        <v>42476</v>
      </c>
      <c r="C5454" s="12" t="s">
        <v>3522</v>
      </c>
      <c r="D5454" s="12" t="s">
        <v>2</v>
      </c>
      <c r="E5454" s="12" t="s">
        <v>9</v>
      </c>
      <c r="F5454" s="12" t="s">
        <v>4</v>
      </c>
      <c r="G5454" s="12">
        <v>127.764</v>
      </c>
      <c r="H5454" s="12">
        <v>28</v>
      </c>
      <c r="I5454" s="12">
        <v>25.552800000000001</v>
      </c>
      <c r="J5454" s="13">
        <v>0.2</v>
      </c>
      <c r="K5454" s="12" t="str">
        <f t="shared" si="340"/>
        <v>April</v>
      </c>
      <c r="L5454" s="24">
        <f t="shared" si="341"/>
        <v>0.2</v>
      </c>
      <c r="M5454" s="12">
        <f t="shared" si="342"/>
        <v>4.5629999999999997</v>
      </c>
      <c r="N5454" s="19">
        <f t="shared" si="343"/>
        <v>102.21119999999999</v>
      </c>
    </row>
    <row r="5455" spans="1:14" x14ac:dyDescent="0.3">
      <c r="A5455" s="10" t="s">
        <v>6245</v>
      </c>
      <c r="B5455" s="11">
        <v>42084</v>
      </c>
      <c r="C5455" s="12" t="s">
        <v>401</v>
      </c>
      <c r="D5455" s="12" t="s">
        <v>8</v>
      </c>
      <c r="E5455" s="12" t="s">
        <v>9</v>
      </c>
      <c r="F5455" s="12" t="s">
        <v>18</v>
      </c>
      <c r="G5455" s="12">
        <v>3499.93</v>
      </c>
      <c r="H5455" s="12">
        <v>27</v>
      </c>
      <c r="I5455" s="12">
        <v>699.98599999999999</v>
      </c>
      <c r="J5455" s="13">
        <v>0.15</v>
      </c>
      <c r="K5455" s="12" t="str">
        <f t="shared" si="340"/>
        <v>March</v>
      </c>
      <c r="L5455" s="24">
        <f t="shared" si="341"/>
        <v>0.2</v>
      </c>
      <c r="M5455" s="12">
        <f t="shared" si="342"/>
        <v>129.62703703703704</v>
      </c>
      <c r="N5455" s="19">
        <f t="shared" si="343"/>
        <v>2974.9404999999997</v>
      </c>
    </row>
    <row r="5456" spans="1:14" x14ac:dyDescent="0.3">
      <c r="A5456" s="10" t="s">
        <v>6246</v>
      </c>
      <c r="B5456" s="11">
        <v>43420</v>
      </c>
      <c r="C5456" s="12" t="s">
        <v>1941</v>
      </c>
      <c r="D5456" s="12" t="s">
        <v>45</v>
      </c>
      <c r="E5456" s="12" t="s">
        <v>3</v>
      </c>
      <c r="F5456" s="12" t="s">
        <v>4</v>
      </c>
      <c r="G5456" s="12">
        <v>17.309999999999999</v>
      </c>
      <c r="H5456" s="12">
        <v>27</v>
      </c>
      <c r="I5456" s="12">
        <v>3.4620000000000002</v>
      </c>
      <c r="J5456" s="13">
        <v>0.01</v>
      </c>
      <c r="K5456" s="12" t="str">
        <f t="shared" si="340"/>
        <v>November</v>
      </c>
      <c r="L5456" s="24">
        <f t="shared" si="341"/>
        <v>0.20000000000000004</v>
      </c>
      <c r="M5456" s="12">
        <f t="shared" si="342"/>
        <v>0.64111111111111108</v>
      </c>
      <c r="N5456" s="19">
        <f t="shared" si="343"/>
        <v>17.136899999999997</v>
      </c>
    </row>
    <row r="5457" spans="1:14" x14ac:dyDescent="0.3">
      <c r="A5457" s="10" t="s">
        <v>6247</v>
      </c>
      <c r="B5457" s="11">
        <v>42638</v>
      </c>
      <c r="C5457" s="12" t="s">
        <v>4430</v>
      </c>
      <c r="D5457" s="12" t="s">
        <v>29</v>
      </c>
      <c r="E5457" s="12" t="s">
        <v>3</v>
      </c>
      <c r="F5457" s="12" t="s">
        <v>10</v>
      </c>
      <c r="G5457" s="12">
        <v>128.744</v>
      </c>
      <c r="H5457" s="12">
        <v>9</v>
      </c>
      <c r="I5457" s="12">
        <v>25.748799999999999</v>
      </c>
      <c r="J5457" s="13">
        <v>0.18</v>
      </c>
      <c r="K5457" s="12" t="str">
        <f t="shared" si="340"/>
        <v>September</v>
      </c>
      <c r="L5457" s="24">
        <f t="shared" si="341"/>
        <v>0.19999999999999998</v>
      </c>
      <c r="M5457" s="12">
        <f t="shared" si="342"/>
        <v>14.30488888888889</v>
      </c>
      <c r="N5457" s="19">
        <f t="shared" si="343"/>
        <v>105.57008</v>
      </c>
    </row>
    <row r="5458" spans="1:14" x14ac:dyDescent="0.3">
      <c r="A5458" s="10" t="s">
        <v>6248</v>
      </c>
      <c r="B5458" s="11">
        <v>42864</v>
      </c>
      <c r="C5458" s="12" t="s">
        <v>733</v>
      </c>
      <c r="D5458" s="12" t="s">
        <v>29</v>
      </c>
      <c r="E5458" s="12" t="s">
        <v>3</v>
      </c>
      <c r="F5458" s="12" t="s">
        <v>4</v>
      </c>
      <c r="G5458" s="12">
        <v>58.247999999999998</v>
      </c>
      <c r="H5458" s="12">
        <v>4</v>
      </c>
      <c r="I5458" s="12">
        <v>11.6496</v>
      </c>
      <c r="J5458" s="13">
        <v>0.2</v>
      </c>
      <c r="K5458" s="12" t="str">
        <f t="shared" si="340"/>
        <v>May</v>
      </c>
      <c r="L5458" s="24">
        <f t="shared" si="341"/>
        <v>0.2</v>
      </c>
      <c r="M5458" s="12">
        <f t="shared" si="342"/>
        <v>14.561999999999999</v>
      </c>
      <c r="N5458" s="19">
        <f t="shared" si="343"/>
        <v>46.598399999999998</v>
      </c>
    </row>
    <row r="5459" spans="1:14" x14ac:dyDescent="0.3">
      <c r="A5459" s="10" t="s">
        <v>6249</v>
      </c>
      <c r="B5459" s="11">
        <v>43210</v>
      </c>
      <c r="C5459" s="12" t="s">
        <v>3003</v>
      </c>
      <c r="D5459" s="12" t="s">
        <v>8</v>
      </c>
      <c r="E5459" s="12" t="s">
        <v>3</v>
      </c>
      <c r="F5459" s="12" t="s">
        <v>10</v>
      </c>
      <c r="G5459" s="12">
        <v>146.86000000000001</v>
      </c>
      <c r="H5459" s="12">
        <v>5</v>
      </c>
      <c r="I5459" s="12">
        <v>29.372</v>
      </c>
      <c r="J5459" s="13">
        <v>0.23</v>
      </c>
      <c r="K5459" s="12" t="str">
        <f t="shared" si="340"/>
        <v>April</v>
      </c>
      <c r="L5459" s="24">
        <f t="shared" si="341"/>
        <v>0.19999999999999998</v>
      </c>
      <c r="M5459" s="12">
        <f t="shared" si="342"/>
        <v>29.372000000000003</v>
      </c>
      <c r="N5459" s="19">
        <f t="shared" si="343"/>
        <v>113.0822</v>
      </c>
    </row>
    <row r="5460" spans="1:14" x14ac:dyDescent="0.3">
      <c r="A5460" s="10" t="s">
        <v>6250</v>
      </c>
      <c r="B5460" s="11">
        <v>42536</v>
      </c>
      <c r="C5460" s="12" t="s">
        <v>470</v>
      </c>
      <c r="D5460" s="12" t="s">
        <v>8</v>
      </c>
      <c r="E5460" s="12" t="s">
        <v>9</v>
      </c>
      <c r="F5460" s="12" t="s">
        <v>18</v>
      </c>
      <c r="G5460" s="12">
        <v>225.57599999999999</v>
      </c>
      <c r="H5460" s="12">
        <v>3</v>
      </c>
      <c r="I5460" s="12">
        <v>45.115200000000002</v>
      </c>
      <c r="J5460" s="13">
        <v>0.23</v>
      </c>
      <c r="K5460" s="12" t="str">
        <f t="shared" si="340"/>
        <v>June</v>
      </c>
      <c r="L5460" s="24">
        <f t="shared" si="341"/>
        <v>0.2</v>
      </c>
      <c r="M5460" s="12">
        <f t="shared" si="342"/>
        <v>75.191999999999993</v>
      </c>
      <c r="N5460" s="19">
        <f t="shared" si="343"/>
        <v>173.69351999999998</v>
      </c>
    </row>
    <row r="5461" spans="1:14" x14ac:dyDescent="0.3">
      <c r="A5461" s="10" t="s">
        <v>6251</v>
      </c>
      <c r="B5461" s="11">
        <v>42264</v>
      </c>
      <c r="C5461" s="12" t="s">
        <v>1317</v>
      </c>
      <c r="D5461" s="12" t="s">
        <v>8</v>
      </c>
      <c r="E5461" s="12" t="s">
        <v>3</v>
      </c>
      <c r="F5461" s="12" t="s">
        <v>10</v>
      </c>
      <c r="G5461" s="12">
        <v>5.2480000000000002</v>
      </c>
      <c r="H5461" s="12">
        <v>3</v>
      </c>
      <c r="I5461" s="12">
        <v>1.0496000000000001</v>
      </c>
      <c r="J5461" s="13">
        <v>0.21</v>
      </c>
      <c r="K5461" s="12" t="str">
        <f t="shared" si="340"/>
        <v>September</v>
      </c>
      <c r="L5461" s="24">
        <f t="shared" si="341"/>
        <v>0.2</v>
      </c>
      <c r="M5461" s="12">
        <f t="shared" si="342"/>
        <v>1.7493333333333334</v>
      </c>
      <c r="N5461" s="19">
        <f t="shared" si="343"/>
        <v>4.1459200000000003</v>
      </c>
    </row>
    <row r="5462" spans="1:14" x14ac:dyDescent="0.3">
      <c r="A5462" s="10" t="s">
        <v>6252</v>
      </c>
      <c r="B5462" s="11">
        <v>42882</v>
      </c>
      <c r="C5462" s="12" t="s">
        <v>2711</v>
      </c>
      <c r="D5462" s="12" t="s">
        <v>45</v>
      </c>
      <c r="E5462" s="12" t="s">
        <v>3</v>
      </c>
      <c r="F5462" s="12" t="s">
        <v>4</v>
      </c>
      <c r="G5462" s="12">
        <v>25.175999999999998</v>
      </c>
      <c r="H5462" s="12">
        <v>1</v>
      </c>
      <c r="I5462" s="12">
        <v>5.0351999999999997</v>
      </c>
      <c r="J5462" s="13">
        <v>0.12</v>
      </c>
      <c r="K5462" s="12" t="str">
        <f t="shared" si="340"/>
        <v>May</v>
      </c>
      <c r="L5462" s="24">
        <f t="shared" si="341"/>
        <v>0.2</v>
      </c>
      <c r="M5462" s="12">
        <f t="shared" si="342"/>
        <v>25.175999999999998</v>
      </c>
      <c r="N5462" s="19">
        <f t="shared" si="343"/>
        <v>22.154879999999999</v>
      </c>
    </row>
    <row r="5463" spans="1:14" x14ac:dyDescent="0.3">
      <c r="A5463" s="10" t="s">
        <v>6253</v>
      </c>
      <c r="B5463" s="11">
        <v>43458</v>
      </c>
      <c r="C5463" s="12" t="s">
        <v>2189</v>
      </c>
      <c r="D5463" s="12" t="s">
        <v>29</v>
      </c>
      <c r="E5463" s="12" t="s">
        <v>3</v>
      </c>
      <c r="F5463" s="12" t="s">
        <v>10</v>
      </c>
      <c r="G5463" s="12">
        <v>264.32</v>
      </c>
      <c r="H5463" s="12">
        <v>9</v>
      </c>
      <c r="I5463" s="12">
        <v>52.863999999999997</v>
      </c>
      <c r="J5463" s="13">
        <v>0.01</v>
      </c>
      <c r="K5463" s="12" t="str">
        <f t="shared" si="340"/>
        <v>December</v>
      </c>
      <c r="L5463" s="24">
        <f t="shared" si="341"/>
        <v>0.19999999999999998</v>
      </c>
      <c r="M5463" s="12">
        <f t="shared" si="342"/>
        <v>29.36888888888889</v>
      </c>
      <c r="N5463" s="19">
        <f t="shared" si="343"/>
        <v>261.67680000000001</v>
      </c>
    </row>
    <row r="5464" spans="1:14" x14ac:dyDescent="0.3">
      <c r="A5464" s="10" t="s">
        <v>6254</v>
      </c>
      <c r="B5464" s="11">
        <v>43164</v>
      </c>
      <c r="C5464" s="12" t="s">
        <v>622</v>
      </c>
      <c r="D5464" s="12" t="s">
        <v>2</v>
      </c>
      <c r="E5464" s="12" t="s">
        <v>3</v>
      </c>
      <c r="F5464" s="12" t="s">
        <v>10</v>
      </c>
      <c r="G5464" s="12">
        <v>25.92</v>
      </c>
      <c r="H5464" s="12">
        <v>2</v>
      </c>
      <c r="I5464" s="12">
        <v>5.1840000000000002</v>
      </c>
      <c r="J5464" s="13">
        <v>0.05</v>
      </c>
      <c r="K5464" s="12" t="str">
        <f t="shared" si="340"/>
        <v>March</v>
      </c>
      <c r="L5464" s="24">
        <f t="shared" si="341"/>
        <v>0.19999999999999998</v>
      </c>
      <c r="M5464" s="12">
        <f t="shared" si="342"/>
        <v>12.96</v>
      </c>
      <c r="N5464" s="19">
        <f t="shared" si="343"/>
        <v>24.624000000000002</v>
      </c>
    </row>
    <row r="5465" spans="1:14" x14ac:dyDescent="0.3">
      <c r="A5465" s="10" t="s">
        <v>6255</v>
      </c>
      <c r="B5465" s="11">
        <v>42057</v>
      </c>
      <c r="C5465" s="12" t="s">
        <v>691</v>
      </c>
      <c r="D5465" s="12" t="s">
        <v>29</v>
      </c>
      <c r="E5465" s="12" t="s">
        <v>3</v>
      </c>
      <c r="F5465" s="12" t="s">
        <v>10</v>
      </c>
      <c r="G5465" s="12">
        <v>19.440000000000001</v>
      </c>
      <c r="H5465" s="12">
        <v>20</v>
      </c>
      <c r="I5465" s="12">
        <v>3.8879999999999999</v>
      </c>
      <c r="J5465" s="13">
        <v>0.02</v>
      </c>
      <c r="K5465" s="12" t="str">
        <f t="shared" si="340"/>
        <v>February</v>
      </c>
      <c r="L5465" s="24">
        <f t="shared" si="341"/>
        <v>0.19999999999999998</v>
      </c>
      <c r="M5465" s="12">
        <f t="shared" si="342"/>
        <v>0.97200000000000009</v>
      </c>
      <c r="N5465" s="19">
        <f t="shared" si="343"/>
        <v>19.051200000000001</v>
      </c>
    </row>
    <row r="5466" spans="1:14" x14ac:dyDescent="0.3">
      <c r="A5466" s="10" t="s">
        <v>6256</v>
      </c>
      <c r="B5466" s="11">
        <v>42584</v>
      </c>
      <c r="C5466" s="12" t="s">
        <v>15</v>
      </c>
      <c r="D5466" s="12" t="s">
        <v>8</v>
      </c>
      <c r="E5466" s="12" t="s">
        <v>3</v>
      </c>
      <c r="F5466" s="12" t="s">
        <v>10</v>
      </c>
      <c r="G5466" s="12">
        <v>9.5399999999999991</v>
      </c>
      <c r="H5466" s="12">
        <v>4</v>
      </c>
      <c r="I5466" s="12">
        <v>1.9079999999999999</v>
      </c>
      <c r="J5466" s="13">
        <v>0.1</v>
      </c>
      <c r="K5466" s="12" t="str">
        <f t="shared" si="340"/>
        <v>August</v>
      </c>
      <c r="L5466" s="24">
        <f t="shared" si="341"/>
        <v>0.2</v>
      </c>
      <c r="M5466" s="12">
        <f t="shared" si="342"/>
        <v>2.3849999999999998</v>
      </c>
      <c r="N5466" s="19">
        <f t="shared" si="343"/>
        <v>8.5859999999999985</v>
      </c>
    </row>
    <row r="5467" spans="1:14" x14ac:dyDescent="0.3">
      <c r="A5467" s="10" t="s">
        <v>6257</v>
      </c>
      <c r="B5467" s="11">
        <v>42606</v>
      </c>
      <c r="C5467" s="12" t="s">
        <v>3089</v>
      </c>
      <c r="D5467" s="12" t="s">
        <v>8</v>
      </c>
      <c r="E5467" s="12" t="s">
        <v>3</v>
      </c>
      <c r="F5467" s="12" t="s">
        <v>4</v>
      </c>
      <c r="G5467" s="12">
        <v>14.91</v>
      </c>
      <c r="H5467" s="12">
        <v>30</v>
      </c>
      <c r="I5467" s="12">
        <v>2.9820000000000002</v>
      </c>
      <c r="J5467" s="13">
        <v>0.02</v>
      </c>
      <c r="K5467" s="12" t="str">
        <f t="shared" si="340"/>
        <v>August</v>
      </c>
      <c r="L5467" s="24">
        <f t="shared" si="341"/>
        <v>0.2</v>
      </c>
      <c r="M5467" s="12">
        <f t="shared" si="342"/>
        <v>0.497</v>
      </c>
      <c r="N5467" s="19">
        <f t="shared" si="343"/>
        <v>14.611800000000001</v>
      </c>
    </row>
    <row r="5468" spans="1:14" x14ac:dyDescent="0.3">
      <c r="A5468" s="10" t="s">
        <v>6258</v>
      </c>
      <c r="B5468" s="11">
        <v>42338</v>
      </c>
      <c r="C5468" s="12" t="s">
        <v>2715</v>
      </c>
      <c r="D5468" s="12" t="s">
        <v>45</v>
      </c>
      <c r="E5468" s="12" t="s">
        <v>9</v>
      </c>
      <c r="F5468" s="12" t="s">
        <v>10</v>
      </c>
      <c r="G5468" s="12">
        <v>6.6420000000000003</v>
      </c>
      <c r="H5468" s="12">
        <v>20</v>
      </c>
      <c r="I5468" s="12">
        <v>1.3284</v>
      </c>
      <c r="J5468" s="13">
        <v>0.08</v>
      </c>
      <c r="K5468" s="12" t="str">
        <f t="shared" si="340"/>
        <v>November</v>
      </c>
      <c r="L5468" s="24">
        <f t="shared" si="341"/>
        <v>0.19999999999999998</v>
      </c>
      <c r="M5468" s="12">
        <f t="shared" si="342"/>
        <v>0.33210000000000001</v>
      </c>
      <c r="N5468" s="19">
        <f t="shared" si="343"/>
        <v>6.1106400000000001</v>
      </c>
    </row>
    <row r="5469" spans="1:14" x14ac:dyDescent="0.3">
      <c r="A5469" s="10" t="s">
        <v>6259</v>
      </c>
      <c r="B5469" s="11">
        <v>43020</v>
      </c>
      <c r="C5469" s="12" t="s">
        <v>3215</v>
      </c>
      <c r="D5469" s="12" t="s">
        <v>29</v>
      </c>
      <c r="E5469" s="12" t="s">
        <v>3</v>
      </c>
      <c r="F5469" s="12" t="s">
        <v>10</v>
      </c>
      <c r="G5469" s="12">
        <v>18.54</v>
      </c>
      <c r="H5469" s="12">
        <v>20</v>
      </c>
      <c r="I5469" s="12">
        <v>3.7080000000000002</v>
      </c>
      <c r="J5469" s="13">
        <v>0.13</v>
      </c>
      <c r="K5469" s="12" t="str">
        <f t="shared" si="340"/>
        <v>October</v>
      </c>
      <c r="L5469" s="24">
        <f t="shared" si="341"/>
        <v>0.2</v>
      </c>
      <c r="M5469" s="12">
        <f t="shared" si="342"/>
        <v>0.92699999999999994</v>
      </c>
      <c r="N5469" s="19">
        <f t="shared" si="343"/>
        <v>16.129799999999999</v>
      </c>
    </row>
    <row r="5470" spans="1:14" x14ac:dyDescent="0.3">
      <c r="A5470" s="10" t="s">
        <v>6260</v>
      </c>
      <c r="B5470" s="11">
        <v>43400</v>
      </c>
      <c r="C5470" s="12" t="s">
        <v>2033</v>
      </c>
      <c r="D5470" s="12" t="s">
        <v>45</v>
      </c>
      <c r="E5470" s="12" t="s">
        <v>9</v>
      </c>
      <c r="F5470" s="12" t="s">
        <v>4</v>
      </c>
      <c r="G5470" s="12">
        <v>189.57599999999999</v>
      </c>
      <c r="H5470" s="12">
        <v>17</v>
      </c>
      <c r="I5470" s="12">
        <v>37.915199999999999</v>
      </c>
      <c r="J5470" s="13">
        <v>0.19</v>
      </c>
      <c r="K5470" s="12" t="str">
        <f t="shared" si="340"/>
        <v>October</v>
      </c>
      <c r="L5470" s="24">
        <f t="shared" si="341"/>
        <v>0.2</v>
      </c>
      <c r="M5470" s="12">
        <f t="shared" si="342"/>
        <v>11.151529411764706</v>
      </c>
      <c r="N5470" s="19">
        <f t="shared" si="343"/>
        <v>153.55655999999999</v>
      </c>
    </row>
    <row r="5471" spans="1:14" x14ac:dyDescent="0.3">
      <c r="A5471" s="10" t="s">
        <v>6261</v>
      </c>
      <c r="B5471" s="11">
        <v>42333</v>
      </c>
      <c r="C5471" s="12" t="s">
        <v>2741</v>
      </c>
      <c r="D5471" s="12" t="s">
        <v>29</v>
      </c>
      <c r="E5471" s="12" t="s">
        <v>3</v>
      </c>
      <c r="F5471" s="12" t="s">
        <v>18</v>
      </c>
      <c r="G5471" s="12">
        <v>539.91999999999996</v>
      </c>
      <c r="H5471" s="12">
        <v>8</v>
      </c>
      <c r="I5471" s="12">
        <v>107.98399999999999</v>
      </c>
      <c r="J5471" s="13">
        <v>0.09</v>
      </c>
      <c r="K5471" s="12" t="str">
        <f t="shared" si="340"/>
        <v>November</v>
      </c>
      <c r="L5471" s="24">
        <f t="shared" si="341"/>
        <v>0.2</v>
      </c>
      <c r="M5471" s="12">
        <f t="shared" si="342"/>
        <v>67.489999999999995</v>
      </c>
      <c r="N5471" s="19">
        <f t="shared" si="343"/>
        <v>491.32719999999995</v>
      </c>
    </row>
    <row r="5472" spans="1:14" x14ac:dyDescent="0.3">
      <c r="A5472" s="10" t="s">
        <v>6262</v>
      </c>
      <c r="B5472" s="11">
        <v>42199</v>
      </c>
      <c r="C5472" s="12" t="s">
        <v>5721</v>
      </c>
      <c r="D5472" s="12" t="s">
        <v>2</v>
      </c>
      <c r="E5472" s="12" t="s">
        <v>30</v>
      </c>
      <c r="F5472" s="12" t="s">
        <v>10</v>
      </c>
      <c r="G5472" s="12">
        <v>39.479999999999997</v>
      </c>
      <c r="H5472" s="12">
        <v>24</v>
      </c>
      <c r="I5472" s="12">
        <v>7.8959999999999999</v>
      </c>
      <c r="J5472" s="13">
        <v>0.02</v>
      </c>
      <c r="K5472" s="12" t="str">
        <f t="shared" si="340"/>
        <v>July</v>
      </c>
      <c r="L5472" s="24">
        <f t="shared" si="341"/>
        <v>0.2</v>
      </c>
      <c r="M5472" s="12">
        <f t="shared" si="342"/>
        <v>1.6449999999999998</v>
      </c>
      <c r="N5472" s="19">
        <f t="shared" si="343"/>
        <v>38.690399999999997</v>
      </c>
    </row>
    <row r="5473" spans="1:14" x14ac:dyDescent="0.3">
      <c r="A5473" s="10" t="s">
        <v>6263</v>
      </c>
      <c r="B5473" s="11">
        <v>42513</v>
      </c>
      <c r="C5473" s="12" t="s">
        <v>462</v>
      </c>
      <c r="D5473" s="12" t="s">
        <v>45</v>
      </c>
      <c r="E5473" s="12" t="s">
        <v>30</v>
      </c>
      <c r="F5473" s="12" t="s">
        <v>10</v>
      </c>
      <c r="G5473" s="12">
        <v>850.5</v>
      </c>
      <c r="H5473" s="12">
        <v>23</v>
      </c>
      <c r="I5473" s="12">
        <v>170.1</v>
      </c>
      <c r="J5473" s="13">
        <v>0.11</v>
      </c>
      <c r="K5473" s="12" t="str">
        <f t="shared" si="340"/>
        <v>May</v>
      </c>
      <c r="L5473" s="24">
        <f t="shared" si="341"/>
        <v>0.19999999999999998</v>
      </c>
      <c r="M5473" s="12">
        <f t="shared" si="342"/>
        <v>36.978260869565219</v>
      </c>
      <c r="N5473" s="19">
        <f t="shared" si="343"/>
        <v>756.94499999999994</v>
      </c>
    </row>
    <row r="5474" spans="1:14" x14ac:dyDescent="0.3">
      <c r="A5474" s="10" t="s">
        <v>6264</v>
      </c>
      <c r="B5474" s="11">
        <v>42695</v>
      </c>
      <c r="C5474" s="12" t="s">
        <v>1166</v>
      </c>
      <c r="D5474" s="12" t="s">
        <v>8</v>
      </c>
      <c r="E5474" s="12" t="s">
        <v>9</v>
      </c>
      <c r="F5474" s="12" t="s">
        <v>10</v>
      </c>
      <c r="G5474" s="12">
        <v>325.63200000000001</v>
      </c>
      <c r="H5474" s="12">
        <v>8</v>
      </c>
      <c r="I5474" s="12">
        <v>65.126400000000004</v>
      </c>
      <c r="J5474" s="13">
        <v>0.06</v>
      </c>
      <c r="K5474" s="12" t="str">
        <f t="shared" si="340"/>
        <v>November</v>
      </c>
      <c r="L5474" s="24">
        <f t="shared" si="341"/>
        <v>0.2</v>
      </c>
      <c r="M5474" s="12">
        <f t="shared" si="342"/>
        <v>40.704000000000001</v>
      </c>
      <c r="N5474" s="19">
        <f t="shared" si="343"/>
        <v>306.09408000000002</v>
      </c>
    </row>
    <row r="5475" spans="1:14" x14ac:dyDescent="0.3">
      <c r="A5475" s="10" t="s">
        <v>6265</v>
      </c>
      <c r="B5475" s="11">
        <v>42093</v>
      </c>
      <c r="C5475" s="12" t="s">
        <v>288</v>
      </c>
      <c r="D5475" s="12" t="s">
        <v>45</v>
      </c>
      <c r="E5475" s="12" t="s">
        <v>30</v>
      </c>
      <c r="F5475" s="12" t="s">
        <v>10</v>
      </c>
      <c r="G5475" s="12">
        <v>335.72</v>
      </c>
      <c r="H5475" s="12">
        <v>25</v>
      </c>
      <c r="I5475" s="12">
        <v>67.144000000000005</v>
      </c>
      <c r="J5475" s="13">
        <v>0.17</v>
      </c>
      <c r="K5475" s="12" t="str">
        <f t="shared" si="340"/>
        <v>March</v>
      </c>
      <c r="L5475" s="24">
        <f t="shared" si="341"/>
        <v>0.2</v>
      </c>
      <c r="M5475" s="12">
        <f t="shared" si="342"/>
        <v>13.428800000000001</v>
      </c>
      <c r="N5475" s="19">
        <f t="shared" si="343"/>
        <v>278.64760000000001</v>
      </c>
    </row>
    <row r="5476" spans="1:14" x14ac:dyDescent="0.3">
      <c r="A5476" s="10" t="s">
        <v>6266</v>
      </c>
      <c r="B5476" s="11">
        <v>43463</v>
      </c>
      <c r="C5476" s="12" t="s">
        <v>1310</v>
      </c>
      <c r="D5476" s="12" t="s">
        <v>45</v>
      </c>
      <c r="E5476" s="12" t="s">
        <v>3</v>
      </c>
      <c r="F5476" s="12" t="s">
        <v>4</v>
      </c>
      <c r="G5476" s="12">
        <v>1207.8399999999999</v>
      </c>
      <c r="H5476" s="12">
        <v>14</v>
      </c>
      <c r="I5476" s="12">
        <v>241.56800000000001</v>
      </c>
      <c r="J5476" s="13">
        <v>0.21</v>
      </c>
      <c r="K5476" s="12" t="str">
        <f t="shared" si="340"/>
        <v>December</v>
      </c>
      <c r="L5476" s="24">
        <f t="shared" si="341"/>
        <v>0.2</v>
      </c>
      <c r="M5476" s="12">
        <f t="shared" si="342"/>
        <v>86.27428571428571</v>
      </c>
      <c r="N5476" s="19">
        <f t="shared" si="343"/>
        <v>954.19359999999995</v>
      </c>
    </row>
    <row r="5477" spans="1:14" x14ac:dyDescent="0.3">
      <c r="A5477" s="10" t="s">
        <v>6267</v>
      </c>
      <c r="B5477" s="11">
        <v>43134</v>
      </c>
      <c r="C5477" s="12" t="s">
        <v>2815</v>
      </c>
      <c r="D5477" s="12" t="s">
        <v>2</v>
      </c>
      <c r="E5477" s="12" t="s">
        <v>9</v>
      </c>
      <c r="F5477" s="12" t="s">
        <v>10</v>
      </c>
      <c r="G5477" s="12">
        <v>59.52</v>
      </c>
      <c r="H5477" s="12">
        <v>17</v>
      </c>
      <c r="I5477" s="12">
        <v>11.904</v>
      </c>
      <c r="J5477" s="13">
        <v>0.23</v>
      </c>
      <c r="K5477" s="12" t="str">
        <f t="shared" si="340"/>
        <v>February</v>
      </c>
      <c r="L5477" s="24">
        <f t="shared" si="341"/>
        <v>0.19999999999999998</v>
      </c>
      <c r="M5477" s="12">
        <f t="shared" si="342"/>
        <v>3.5011764705882356</v>
      </c>
      <c r="N5477" s="19">
        <f t="shared" si="343"/>
        <v>45.830400000000004</v>
      </c>
    </row>
    <row r="5478" spans="1:14" x14ac:dyDescent="0.3">
      <c r="A5478" s="10" t="s">
        <v>6268</v>
      </c>
      <c r="B5478" s="11">
        <v>42896</v>
      </c>
      <c r="C5478" s="12" t="s">
        <v>3967</v>
      </c>
      <c r="D5478" s="12" t="s">
        <v>29</v>
      </c>
      <c r="E5478" s="12" t="s">
        <v>30</v>
      </c>
      <c r="F5478" s="12" t="s">
        <v>18</v>
      </c>
      <c r="G5478" s="12">
        <v>703.71</v>
      </c>
      <c r="H5478" s="12">
        <v>22</v>
      </c>
      <c r="I5478" s="12">
        <v>140.74199999999999</v>
      </c>
      <c r="J5478" s="13">
        <v>0.03</v>
      </c>
      <c r="K5478" s="12" t="str">
        <f t="shared" si="340"/>
        <v>June</v>
      </c>
      <c r="L5478" s="24">
        <f t="shared" si="341"/>
        <v>0.19999999999999998</v>
      </c>
      <c r="M5478" s="12">
        <f t="shared" si="342"/>
        <v>31.986818181818183</v>
      </c>
      <c r="N5478" s="19">
        <f t="shared" si="343"/>
        <v>682.59870000000001</v>
      </c>
    </row>
    <row r="5479" spans="1:14" x14ac:dyDescent="0.3">
      <c r="A5479" s="10" t="s">
        <v>6269</v>
      </c>
      <c r="B5479" s="11">
        <v>42494</v>
      </c>
      <c r="C5479" s="12" t="s">
        <v>3506</v>
      </c>
      <c r="D5479" s="12" t="s">
        <v>2</v>
      </c>
      <c r="E5479" s="12" t="s">
        <v>9</v>
      </c>
      <c r="F5479" s="12" t="s">
        <v>4</v>
      </c>
      <c r="G5479" s="12">
        <v>892.22400000000005</v>
      </c>
      <c r="H5479" s="12">
        <v>15</v>
      </c>
      <c r="I5479" s="12">
        <v>178.44479999999999</v>
      </c>
      <c r="J5479" s="13">
        <v>0.12</v>
      </c>
      <c r="K5479" s="12" t="str">
        <f t="shared" si="340"/>
        <v>May</v>
      </c>
      <c r="L5479" s="24">
        <f t="shared" si="341"/>
        <v>0.19999999999999998</v>
      </c>
      <c r="M5479" s="12">
        <f t="shared" si="342"/>
        <v>59.4816</v>
      </c>
      <c r="N5479" s="19">
        <f t="shared" si="343"/>
        <v>785.15712000000008</v>
      </c>
    </row>
    <row r="5480" spans="1:14" x14ac:dyDescent="0.3">
      <c r="A5480" s="10" t="s">
        <v>6270</v>
      </c>
      <c r="B5480" s="11">
        <v>42256</v>
      </c>
      <c r="C5480" s="12" t="s">
        <v>1321</v>
      </c>
      <c r="D5480" s="12" t="s">
        <v>8</v>
      </c>
      <c r="E5480" s="12" t="s">
        <v>3</v>
      </c>
      <c r="F5480" s="12" t="s">
        <v>18</v>
      </c>
      <c r="G5480" s="12">
        <v>1299.99</v>
      </c>
      <c r="H5480" s="12">
        <v>13</v>
      </c>
      <c r="I5480" s="12">
        <v>259.99799999999999</v>
      </c>
      <c r="J5480" s="13">
        <v>0.01</v>
      </c>
      <c r="K5480" s="12" t="str">
        <f t="shared" si="340"/>
        <v>September</v>
      </c>
      <c r="L5480" s="24">
        <f t="shared" si="341"/>
        <v>0.19999999999999998</v>
      </c>
      <c r="M5480" s="12">
        <f t="shared" si="342"/>
        <v>99.999230769230763</v>
      </c>
      <c r="N5480" s="19">
        <f t="shared" si="343"/>
        <v>1286.9901</v>
      </c>
    </row>
    <row r="5481" spans="1:14" x14ac:dyDescent="0.3">
      <c r="A5481" s="10" t="s">
        <v>6271</v>
      </c>
      <c r="B5481" s="11">
        <v>42809</v>
      </c>
      <c r="C5481" s="12" t="s">
        <v>4209</v>
      </c>
      <c r="D5481" s="12" t="s">
        <v>29</v>
      </c>
      <c r="E5481" s="12" t="s">
        <v>9</v>
      </c>
      <c r="F5481" s="12" t="s">
        <v>10</v>
      </c>
      <c r="G5481" s="12">
        <v>4.5439999999999996</v>
      </c>
      <c r="H5481" s="12">
        <v>1</v>
      </c>
      <c r="I5481" s="12">
        <v>0.90880000000000005</v>
      </c>
      <c r="J5481" s="13">
        <v>0.06</v>
      </c>
      <c r="K5481" s="12" t="str">
        <f t="shared" si="340"/>
        <v>March</v>
      </c>
      <c r="L5481" s="24">
        <f t="shared" si="341"/>
        <v>0.20000000000000004</v>
      </c>
      <c r="M5481" s="12">
        <f t="shared" si="342"/>
        <v>4.5439999999999996</v>
      </c>
      <c r="N5481" s="19">
        <f t="shared" si="343"/>
        <v>4.2713599999999996</v>
      </c>
    </row>
    <row r="5482" spans="1:14" x14ac:dyDescent="0.3">
      <c r="A5482" s="10" t="s">
        <v>6272</v>
      </c>
      <c r="B5482" s="11">
        <v>42731</v>
      </c>
      <c r="C5482" s="12" t="s">
        <v>353</v>
      </c>
      <c r="D5482" s="12" t="s">
        <v>8</v>
      </c>
      <c r="E5482" s="12" t="s">
        <v>9</v>
      </c>
      <c r="F5482" s="12" t="s">
        <v>4</v>
      </c>
      <c r="G5482" s="12">
        <v>1548.99</v>
      </c>
      <c r="H5482" s="12">
        <v>21</v>
      </c>
      <c r="I5482" s="12">
        <v>309.798</v>
      </c>
      <c r="J5482" s="13">
        <v>0.22</v>
      </c>
      <c r="K5482" s="12" t="str">
        <f t="shared" si="340"/>
        <v>December</v>
      </c>
      <c r="L5482" s="24">
        <f t="shared" si="341"/>
        <v>0.2</v>
      </c>
      <c r="M5482" s="12">
        <f t="shared" si="342"/>
        <v>73.761428571428567</v>
      </c>
      <c r="N5482" s="19">
        <f t="shared" si="343"/>
        <v>1208.2121999999999</v>
      </c>
    </row>
    <row r="5483" spans="1:14" x14ac:dyDescent="0.3">
      <c r="A5483" s="10" t="s">
        <v>6273</v>
      </c>
      <c r="B5483" s="11">
        <v>43289</v>
      </c>
      <c r="C5483" s="12" t="s">
        <v>847</v>
      </c>
      <c r="D5483" s="12" t="s">
        <v>45</v>
      </c>
      <c r="E5483" s="12" t="s">
        <v>3</v>
      </c>
      <c r="F5483" s="12" t="s">
        <v>18</v>
      </c>
      <c r="G5483" s="12">
        <v>119.44799999999999</v>
      </c>
      <c r="H5483" s="12">
        <v>19</v>
      </c>
      <c r="I5483" s="12">
        <v>23.889600000000002</v>
      </c>
      <c r="J5483" s="13">
        <v>0.2</v>
      </c>
      <c r="K5483" s="12" t="str">
        <f t="shared" si="340"/>
        <v>July</v>
      </c>
      <c r="L5483" s="24">
        <f t="shared" si="341"/>
        <v>0.2</v>
      </c>
      <c r="M5483" s="12">
        <f t="shared" si="342"/>
        <v>6.2867368421052632</v>
      </c>
      <c r="N5483" s="19">
        <f t="shared" si="343"/>
        <v>95.558399999999992</v>
      </c>
    </row>
    <row r="5484" spans="1:14" x14ac:dyDescent="0.3">
      <c r="A5484" s="10" t="s">
        <v>6274</v>
      </c>
      <c r="B5484" s="11">
        <v>42451</v>
      </c>
      <c r="C5484" s="12" t="s">
        <v>6275</v>
      </c>
      <c r="D5484" s="12" t="s">
        <v>2</v>
      </c>
      <c r="E5484" s="12" t="s">
        <v>9</v>
      </c>
      <c r="F5484" s="12" t="s">
        <v>10</v>
      </c>
      <c r="G5484" s="12">
        <v>19.559999999999999</v>
      </c>
      <c r="H5484" s="12">
        <v>12</v>
      </c>
      <c r="I5484" s="12">
        <v>3.9119999999999999</v>
      </c>
      <c r="J5484" s="13">
        <v>7.0000000000000007E-2</v>
      </c>
      <c r="K5484" s="12" t="str">
        <f t="shared" si="340"/>
        <v>March</v>
      </c>
      <c r="L5484" s="24">
        <f t="shared" si="341"/>
        <v>0.2</v>
      </c>
      <c r="M5484" s="12">
        <f t="shared" si="342"/>
        <v>1.63</v>
      </c>
      <c r="N5484" s="19">
        <f t="shared" si="343"/>
        <v>18.190799999999999</v>
      </c>
    </row>
    <row r="5485" spans="1:14" x14ac:dyDescent="0.3">
      <c r="A5485" s="10" t="s">
        <v>6276</v>
      </c>
      <c r="B5485" s="11">
        <v>42704</v>
      </c>
      <c r="C5485" s="12" t="s">
        <v>3125</v>
      </c>
      <c r="D5485" s="12" t="s">
        <v>45</v>
      </c>
      <c r="E5485" s="12" t="s">
        <v>3</v>
      </c>
      <c r="F5485" s="12" t="s">
        <v>4</v>
      </c>
      <c r="G5485" s="12">
        <v>80.959999999999994</v>
      </c>
      <c r="H5485" s="12">
        <v>13</v>
      </c>
      <c r="I5485" s="12">
        <v>16.192</v>
      </c>
      <c r="J5485" s="13">
        <v>0.03</v>
      </c>
      <c r="K5485" s="12" t="str">
        <f t="shared" si="340"/>
        <v>November</v>
      </c>
      <c r="L5485" s="24">
        <f t="shared" si="341"/>
        <v>0.2</v>
      </c>
      <c r="M5485" s="12">
        <f t="shared" si="342"/>
        <v>6.2276923076923074</v>
      </c>
      <c r="N5485" s="19">
        <f t="shared" si="343"/>
        <v>78.531199999999998</v>
      </c>
    </row>
    <row r="5486" spans="1:14" x14ac:dyDescent="0.3">
      <c r="A5486" s="10" t="s">
        <v>6277</v>
      </c>
      <c r="B5486" s="11">
        <v>42109</v>
      </c>
      <c r="C5486" s="12" t="s">
        <v>105</v>
      </c>
      <c r="D5486" s="12" t="s">
        <v>29</v>
      </c>
      <c r="E5486" s="12" t="s">
        <v>30</v>
      </c>
      <c r="F5486" s="12" t="s">
        <v>10</v>
      </c>
      <c r="G5486" s="12">
        <v>106.96</v>
      </c>
      <c r="H5486" s="12">
        <v>6</v>
      </c>
      <c r="I5486" s="12">
        <v>21.391999999999999</v>
      </c>
      <c r="J5486" s="13">
        <v>7.0000000000000007E-2</v>
      </c>
      <c r="K5486" s="12" t="str">
        <f t="shared" si="340"/>
        <v>April</v>
      </c>
      <c r="L5486" s="24">
        <f t="shared" si="341"/>
        <v>0.2</v>
      </c>
      <c r="M5486" s="12">
        <f t="shared" si="342"/>
        <v>17.826666666666664</v>
      </c>
      <c r="N5486" s="19">
        <f t="shared" si="343"/>
        <v>99.472799999999992</v>
      </c>
    </row>
    <row r="5487" spans="1:14" x14ac:dyDescent="0.3">
      <c r="A5487" s="10" t="s">
        <v>6278</v>
      </c>
      <c r="B5487" s="11">
        <v>43311</v>
      </c>
      <c r="C5487" s="12" t="s">
        <v>3738</v>
      </c>
      <c r="D5487" s="12" t="s">
        <v>2</v>
      </c>
      <c r="E5487" s="12" t="s">
        <v>30</v>
      </c>
      <c r="F5487" s="12" t="s">
        <v>10</v>
      </c>
      <c r="G5487" s="12">
        <v>76.775999999999996</v>
      </c>
      <c r="H5487" s="12">
        <v>16</v>
      </c>
      <c r="I5487" s="12">
        <v>15.3552</v>
      </c>
      <c r="J5487" s="13">
        <v>7.0000000000000007E-2</v>
      </c>
      <c r="K5487" s="12" t="str">
        <f t="shared" si="340"/>
        <v>July</v>
      </c>
      <c r="L5487" s="24">
        <f t="shared" si="341"/>
        <v>0.2</v>
      </c>
      <c r="M5487" s="12">
        <f t="shared" si="342"/>
        <v>4.7984999999999998</v>
      </c>
      <c r="N5487" s="19">
        <f t="shared" si="343"/>
        <v>71.401679999999999</v>
      </c>
    </row>
    <row r="5488" spans="1:14" x14ac:dyDescent="0.3">
      <c r="A5488" s="10" t="s">
        <v>6279</v>
      </c>
      <c r="B5488" s="11">
        <v>43106</v>
      </c>
      <c r="C5488" s="12" t="s">
        <v>172</v>
      </c>
      <c r="D5488" s="12" t="s">
        <v>45</v>
      </c>
      <c r="E5488" s="12" t="s">
        <v>9</v>
      </c>
      <c r="F5488" s="12" t="s">
        <v>10</v>
      </c>
      <c r="G5488" s="12">
        <v>53.9</v>
      </c>
      <c r="H5488" s="12">
        <v>19</v>
      </c>
      <c r="I5488" s="12">
        <v>10.78</v>
      </c>
      <c r="J5488" s="13">
        <v>0.17</v>
      </c>
      <c r="K5488" s="12" t="str">
        <f t="shared" si="340"/>
        <v>January</v>
      </c>
      <c r="L5488" s="24">
        <f t="shared" si="341"/>
        <v>0.19999999999999998</v>
      </c>
      <c r="M5488" s="12">
        <f t="shared" si="342"/>
        <v>2.8368421052631576</v>
      </c>
      <c r="N5488" s="19">
        <f t="shared" si="343"/>
        <v>44.736999999999995</v>
      </c>
    </row>
    <row r="5489" spans="1:14" x14ac:dyDescent="0.3">
      <c r="A5489" s="10" t="s">
        <v>6280</v>
      </c>
      <c r="B5489" s="11">
        <v>42186</v>
      </c>
      <c r="C5489" s="12" t="s">
        <v>4694</v>
      </c>
      <c r="D5489" s="12" t="s">
        <v>8</v>
      </c>
      <c r="E5489" s="12" t="s">
        <v>3</v>
      </c>
      <c r="F5489" s="12" t="s">
        <v>4</v>
      </c>
      <c r="G5489" s="12">
        <v>76.727999999999994</v>
      </c>
      <c r="H5489" s="12">
        <v>9</v>
      </c>
      <c r="I5489" s="12">
        <v>15.345599999999999</v>
      </c>
      <c r="J5489" s="13">
        <v>0.04</v>
      </c>
      <c r="K5489" s="12" t="str">
        <f t="shared" si="340"/>
        <v>July</v>
      </c>
      <c r="L5489" s="24">
        <f t="shared" si="341"/>
        <v>0.2</v>
      </c>
      <c r="M5489" s="12">
        <f t="shared" si="342"/>
        <v>8.5253333333333323</v>
      </c>
      <c r="N5489" s="19">
        <f t="shared" si="343"/>
        <v>73.658879999999996</v>
      </c>
    </row>
    <row r="5490" spans="1:14" x14ac:dyDescent="0.3">
      <c r="A5490" s="10" t="s">
        <v>6281</v>
      </c>
      <c r="B5490" s="11">
        <v>43372</v>
      </c>
      <c r="C5490" s="12" t="s">
        <v>3129</v>
      </c>
      <c r="D5490" s="12" t="s">
        <v>29</v>
      </c>
      <c r="E5490" s="12" t="s">
        <v>3</v>
      </c>
      <c r="F5490" s="12" t="s">
        <v>10</v>
      </c>
      <c r="G5490" s="12">
        <v>99.2</v>
      </c>
      <c r="H5490" s="12">
        <v>29</v>
      </c>
      <c r="I5490" s="12">
        <v>19.84</v>
      </c>
      <c r="J5490" s="13">
        <v>0.23</v>
      </c>
      <c r="K5490" s="12" t="str">
        <f t="shared" si="340"/>
        <v>September</v>
      </c>
      <c r="L5490" s="24">
        <f t="shared" si="341"/>
        <v>0.19999999999999998</v>
      </c>
      <c r="M5490" s="12">
        <f t="shared" si="342"/>
        <v>3.420689655172414</v>
      </c>
      <c r="N5490" s="19">
        <f t="shared" si="343"/>
        <v>76.384</v>
      </c>
    </row>
    <row r="5491" spans="1:14" x14ac:dyDescent="0.3">
      <c r="A5491" s="10" t="s">
        <v>6282</v>
      </c>
      <c r="B5491" s="11">
        <v>43356</v>
      </c>
      <c r="C5491" s="12" t="s">
        <v>3011</v>
      </c>
      <c r="D5491" s="12" t="s">
        <v>45</v>
      </c>
      <c r="E5491" s="12" t="s">
        <v>3</v>
      </c>
      <c r="F5491" s="12" t="s">
        <v>10</v>
      </c>
      <c r="G5491" s="12">
        <v>15.92</v>
      </c>
      <c r="H5491" s="12">
        <v>3</v>
      </c>
      <c r="I5491" s="12">
        <v>3.1840000000000002</v>
      </c>
      <c r="J5491" s="13">
        <v>0.04</v>
      </c>
      <c r="K5491" s="12" t="str">
        <f t="shared" si="340"/>
        <v>September</v>
      </c>
      <c r="L5491" s="24">
        <f t="shared" si="341"/>
        <v>0.2</v>
      </c>
      <c r="M5491" s="12">
        <f t="shared" si="342"/>
        <v>5.3066666666666666</v>
      </c>
      <c r="N5491" s="19">
        <f t="shared" si="343"/>
        <v>15.283200000000001</v>
      </c>
    </row>
    <row r="5492" spans="1:14" x14ac:dyDescent="0.3">
      <c r="A5492" s="10" t="s">
        <v>6283</v>
      </c>
      <c r="B5492" s="11">
        <v>42299</v>
      </c>
      <c r="C5492" s="12" t="s">
        <v>3183</v>
      </c>
      <c r="D5492" s="12" t="s">
        <v>45</v>
      </c>
      <c r="E5492" s="12" t="s">
        <v>9</v>
      </c>
      <c r="F5492" s="12" t="s">
        <v>4</v>
      </c>
      <c r="G5492" s="12">
        <v>129.91999999999999</v>
      </c>
      <c r="H5492" s="12">
        <v>28</v>
      </c>
      <c r="I5492" s="12">
        <v>25.984000000000002</v>
      </c>
      <c r="J5492" s="13">
        <v>0.23</v>
      </c>
      <c r="K5492" s="12" t="str">
        <f t="shared" si="340"/>
        <v>October</v>
      </c>
      <c r="L5492" s="24">
        <f t="shared" si="341"/>
        <v>0.20000000000000004</v>
      </c>
      <c r="M5492" s="12">
        <f t="shared" si="342"/>
        <v>4.6399999999999997</v>
      </c>
      <c r="N5492" s="19">
        <f t="shared" si="343"/>
        <v>100.0384</v>
      </c>
    </row>
    <row r="5493" spans="1:14" x14ac:dyDescent="0.3">
      <c r="A5493" s="10" t="s">
        <v>6284</v>
      </c>
      <c r="B5493" s="11">
        <v>42835</v>
      </c>
      <c r="C5493" s="12" t="s">
        <v>3486</v>
      </c>
      <c r="D5493" s="12" t="s">
        <v>45</v>
      </c>
      <c r="E5493" s="12" t="s">
        <v>30</v>
      </c>
      <c r="F5493" s="12" t="s">
        <v>10</v>
      </c>
      <c r="G5493" s="12">
        <v>30.4</v>
      </c>
      <c r="H5493" s="12">
        <v>15</v>
      </c>
      <c r="I5493" s="12">
        <v>6.08</v>
      </c>
      <c r="J5493" s="13">
        <v>0.22</v>
      </c>
      <c r="K5493" s="12" t="str">
        <f t="shared" si="340"/>
        <v>April</v>
      </c>
      <c r="L5493" s="24">
        <f t="shared" si="341"/>
        <v>0.2</v>
      </c>
      <c r="M5493" s="12">
        <f t="shared" si="342"/>
        <v>2.0266666666666664</v>
      </c>
      <c r="N5493" s="19">
        <f t="shared" si="343"/>
        <v>23.712</v>
      </c>
    </row>
    <row r="5494" spans="1:14" x14ac:dyDescent="0.3">
      <c r="A5494" s="10" t="s">
        <v>6285</v>
      </c>
      <c r="B5494" s="11">
        <v>42701</v>
      </c>
      <c r="C5494" s="12" t="s">
        <v>60</v>
      </c>
      <c r="D5494" s="12" t="s">
        <v>29</v>
      </c>
      <c r="E5494" s="12" t="s">
        <v>30</v>
      </c>
      <c r="F5494" s="12" t="s">
        <v>10</v>
      </c>
      <c r="G5494" s="12">
        <v>40.08</v>
      </c>
      <c r="H5494" s="12">
        <v>17</v>
      </c>
      <c r="I5494" s="12">
        <v>8.016</v>
      </c>
      <c r="J5494" s="13">
        <v>0.08</v>
      </c>
      <c r="K5494" s="12" t="str">
        <f t="shared" si="340"/>
        <v>November</v>
      </c>
      <c r="L5494" s="24">
        <f t="shared" si="341"/>
        <v>0.2</v>
      </c>
      <c r="M5494" s="12">
        <f t="shared" si="342"/>
        <v>2.3576470588235292</v>
      </c>
      <c r="N5494" s="19">
        <f t="shared" si="343"/>
        <v>36.873599999999996</v>
      </c>
    </row>
    <row r="5495" spans="1:14" x14ac:dyDescent="0.3">
      <c r="A5495" s="10" t="s">
        <v>6286</v>
      </c>
      <c r="B5495" s="11">
        <v>43256</v>
      </c>
      <c r="C5495" s="12" t="s">
        <v>5497</v>
      </c>
      <c r="D5495" s="12" t="s">
        <v>29</v>
      </c>
      <c r="E5495" s="12" t="s">
        <v>3</v>
      </c>
      <c r="F5495" s="12" t="s">
        <v>10</v>
      </c>
      <c r="G5495" s="12">
        <v>152.94</v>
      </c>
      <c r="H5495" s="12">
        <v>21</v>
      </c>
      <c r="I5495" s="12">
        <v>30.588000000000001</v>
      </c>
      <c r="J5495" s="13">
        <v>0.23</v>
      </c>
      <c r="K5495" s="12" t="str">
        <f t="shared" si="340"/>
        <v>June</v>
      </c>
      <c r="L5495" s="24">
        <f t="shared" si="341"/>
        <v>0.2</v>
      </c>
      <c r="M5495" s="12">
        <f t="shared" si="342"/>
        <v>7.2828571428571429</v>
      </c>
      <c r="N5495" s="19">
        <f t="shared" si="343"/>
        <v>117.7638</v>
      </c>
    </row>
    <row r="5496" spans="1:14" x14ac:dyDescent="0.3">
      <c r="A5496" s="10" t="s">
        <v>6287</v>
      </c>
      <c r="B5496" s="11">
        <v>42226</v>
      </c>
      <c r="C5496" s="12" t="s">
        <v>563</v>
      </c>
      <c r="D5496" s="12" t="s">
        <v>8</v>
      </c>
      <c r="E5496" s="12" t="s">
        <v>3</v>
      </c>
      <c r="F5496" s="12" t="s">
        <v>18</v>
      </c>
      <c r="G5496" s="12">
        <v>23.472000000000001</v>
      </c>
      <c r="H5496" s="12">
        <v>28</v>
      </c>
      <c r="I5496" s="12">
        <v>4.6943999999999999</v>
      </c>
      <c r="J5496" s="13">
        <v>0.21</v>
      </c>
      <c r="K5496" s="12" t="str">
        <f t="shared" si="340"/>
        <v>August</v>
      </c>
      <c r="L5496" s="24">
        <f t="shared" si="341"/>
        <v>0.19999999999999998</v>
      </c>
      <c r="M5496" s="12">
        <f t="shared" si="342"/>
        <v>0.8382857142857143</v>
      </c>
      <c r="N5496" s="19">
        <f t="shared" si="343"/>
        <v>18.54288</v>
      </c>
    </row>
    <row r="5497" spans="1:14" x14ac:dyDescent="0.3">
      <c r="A5497" s="10" t="s">
        <v>6288</v>
      </c>
      <c r="B5497" s="11">
        <v>42369</v>
      </c>
      <c r="C5497" s="12" t="s">
        <v>1865</v>
      </c>
      <c r="D5497" s="12" t="s">
        <v>2</v>
      </c>
      <c r="E5497" s="12" t="s">
        <v>30</v>
      </c>
      <c r="F5497" s="12" t="s">
        <v>10</v>
      </c>
      <c r="G5497" s="12">
        <v>195.64</v>
      </c>
      <c r="H5497" s="12">
        <v>29</v>
      </c>
      <c r="I5497" s="12">
        <v>39.128</v>
      </c>
      <c r="J5497" s="13">
        <v>0.19</v>
      </c>
      <c r="K5497" s="12" t="str">
        <f t="shared" si="340"/>
        <v>December</v>
      </c>
      <c r="L5497" s="24">
        <f t="shared" si="341"/>
        <v>0.2</v>
      </c>
      <c r="M5497" s="12">
        <f t="shared" si="342"/>
        <v>6.7462068965517235</v>
      </c>
      <c r="N5497" s="19">
        <f t="shared" si="343"/>
        <v>158.46839999999997</v>
      </c>
    </row>
    <row r="5498" spans="1:14" x14ac:dyDescent="0.3">
      <c r="A5498" s="10" t="s">
        <v>6289</v>
      </c>
      <c r="B5498" s="11">
        <v>42488</v>
      </c>
      <c r="C5498" s="12" t="s">
        <v>612</v>
      </c>
      <c r="D5498" s="12" t="s">
        <v>45</v>
      </c>
      <c r="E5498" s="12" t="s">
        <v>30</v>
      </c>
      <c r="F5498" s="12" t="s">
        <v>10</v>
      </c>
      <c r="G5498" s="12">
        <v>186.732</v>
      </c>
      <c r="H5498" s="12">
        <v>30</v>
      </c>
      <c r="I5498" s="12">
        <v>37.346400000000003</v>
      </c>
      <c r="J5498" s="13">
        <v>0.04</v>
      </c>
      <c r="K5498" s="12" t="str">
        <f t="shared" si="340"/>
        <v>April</v>
      </c>
      <c r="L5498" s="24">
        <f t="shared" si="341"/>
        <v>0.2</v>
      </c>
      <c r="M5498" s="12">
        <f t="shared" si="342"/>
        <v>6.2244000000000002</v>
      </c>
      <c r="N5498" s="19">
        <f t="shared" si="343"/>
        <v>179.26272</v>
      </c>
    </row>
    <row r="5499" spans="1:14" x14ac:dyDescent="0.3">
      <c r="A5499" s="10" t="s">
        <v>6290</v>
      </c>
      <c r="B5499" s="11">
        <v>42414</v>
      </c>
      <c r="C5499" s="12" t="s">
        <v>245</v>
      </c>
      <c r="D5499" s="12" t="s">
        <v>8</v>
      </c>
      <c r="E5499" s="12" t="s">
        <v>3</v>
      </c>
      <c r="F5499" s="12" t="s">
        <v>10</v>
      </c>
      <c r="G5499" s="12">
        <v>26.423999999999999</v>
      </c>
      <c r="H5499" s="12">
        <v>5</v>
      </c>
      <c r="I5499" s="12">
        <v>5.2847999999999997</v>
      </c>
      <c r="J5499" s="13">
        <v>0.02</v>
      </c>
      <c r="K5499" s="12" t="str">
        <f t="shared" si="340"/>
        <v>February</v>
      </c>
      <c r="L5499" s="24">
        <f t="shared" si="341"/>
        <v>0.19999999999999998</v>
      </c>
      <c r="M5499" s="12">
        <f t="shared" si="342"/>
        <v>5.2847999999999997</v>
      </c>
      <c r="N5499" s="19">
        <f t="shared" si="343"/>
        <v>25.895520000000001</v>
      </c>
    </row>
    <row r="5500" spans="1:14" x14ac:dyDescent="0.3">
      <c r="A5500" s="10" t="s">
        <v>6291</v>
      </c>
      <c r="B5500" s="11">
        <v>43064</v>
      </c>
      <c r="C5500" s="12" t="s">
        <v>628</v>
      </c>
      <c r="D5500" s="12" t="s">
        <v>29</v>
      </c>
      <c r="E5500" s="12" t="s">
        <v>9</v>
      </c>
      <c r="F5500" s="12" t="s">
        <v>4</v>
      </c>
      <c r="G5500" s="12">
        <v>1568.61</v>
      </c>
      <c r="H5500" s="12">
        <v>21</v>
      </c>
      <c r="I5500" s="12">
        <v>313.72199999999998</v>
      </c>
      <c r="J5500" s="13">
        <v>0.1</v>
      </c>
      <c r="K5500" s="12" t="str">
        <f t="shared" si="340"/>
        <v>November</v>
      </c>
      <c r="L5500" s="24">
        <f t="shared" si="341"/>
        <v>0.2</v>
      </c>
      <c r="M5500" s="12">
        <f t="shared" si="342"/>
        <v>74.695714285714274</v>
      </c>
      <c r="N5500" s="19">
        <f t="shared" si="343"/>
        <v>1411.7489999999998</v>
      </c>
    </row>
    <row r="5501" spans="1:14" x14ac:dyDescent="0.3">
      <c r="A5501" s="10" t="s">
        <v>6292</v>
      </c>
      <c r="B5501" s="11">
        <v>43296</v>
      </c>
      <c r="C5501" s="12" t="s">
        <v>2902</v>
      </c>
      <c r="D5501" s="12" t="s">
        <v>8</v>
      </c>
      <c r="E5501" s="12" t="s">
        <v>9</v>
      </c>
      <c r="F5501" s="12" t="s">
        <v>10</v>
      </c>
      <c r="G5501" s="12">
        <v>179.94</v>
      </c>
      <c r="H5501" s="12">
        <v>28</v>
      </c>
      <c r="I5501" s="12">
        <v>35.988</v>
      </c>
      <c r="J5501" s="13">
        <v>0.02</v>
      </c>
      <c r="K5501" s="12" t="str">
        <f t="shared" si="340"/>
        <v>July</v>
      </c>
      <c r="L5501" s="24">
        <f t="shared" si="341"/>
        <v>0.2</v>
      </c>
      <c r="M5501" s="12">
        <f t="shared" si="342"/>
        <v>6.4264285714285716</v>
      </c>
      <c r="N5501" s="19">
        <f t="shared" si="343"/>
        <v>176.34119999999999</v>
      </c>
    </row>
    <row r="5502" spans="1:14" x14ac:dyDescent="0.3">
      <c r="A5502" s="10" t="s">
        <v>6293</v>
      </c>
      <c r="B5502" s="11">
        <v>42367</v>
      </c>
      <c r="C5502" s="12" t="s">
        <v>2008</v>
      </c>
      <c r="D5502" s="12" t="s">
        <v>45</v>
      </c>
      <c r="E5502" s="12" t="s">
        <v>3</v>
      </c>
      <c r="F5502" s="12" t="s">
        <v>10</v>
      </c>
      <c r="G5502" s="12">
        <v>88.8</v>
      </c>
      <c r="H5502" s="12">
        <v>6</v>
      </c>
      <c r="I5502" s="12">
        <v>17.760000000000002</v>
      </c>
      <c r="J5502" s="13">
        <v>0.25</v>
      </c>
      <c r="K5502" s="12" t="str">
        <f t="shared" si="340"/>
        <v>December</v>
      </c>
      <c r="L5502" s="24">
        <f t="shared" si="341"/>
        <v>0.2</v>
      </c>
      <c r="M5502" s="12">
        <f t="shared" si="342"/>
        <v>14.799999999999999</v>
      </c>
      <c r="N5502" s="19">
        <f t="shared" si="343"/>
        <v>66.599999999999994</v>
      </c>
    </row>
    <row r="5503" spans="1:14" x14ac:dyDescent="0.3">
      <c r="A5503" s="10" t="s">
        <v>6294</v>
      </c>
      <c r="B5503" s="11">
        <v>42816</v>
      </c>
      <c r="C5503" s="12" t="s">
        <v>2145</v>
      </c>
      <c r="D5503" s="12" t="s">
        <v>2</v>
      </c>
      <c r="E5503" s="12" t="s">
        <v>3</v>
      </c>
      <c r="F5503" s="12" t="s">
        <v>4</v>
      </c>
      <c r="G5503" s="12">
        <v>167.88800000000001</v>
      </c>
      <c r="H5503" s="12">
        <v>8</v>
      </c>
      <c r="I5503" s="12">
        <v>33.577599999999997</v>
      </c>
      <c r="J5503" s="13">
        <v>0</v>
      </c>
      <c r="K5503" s="12" t="str">
        <f t="shared" si="340"/>
        <v>March</v>
      </c>
      <c r="L5503" s="24">
        <f t="shared" si="341"/>
        <v>0.19999999999999998</v>
      </c>
      <c r="M5503" s="12">
        <f t="shared" si="342"/>
        <v>20.986000000000001</v>
      </c>
      <c r="N5503" s="19">
        <f t="shared" si="343"/>
        <v>167.88800000000001</v>
      </c>
    </row>
    <row r="5504" spans="1:14" x14ac:dyDescent="0.3">
      <c r="A5504" s="10" t="s">
        <v>6295</v>
      </c>
      <c r="B5504" s="11">
        <v>43138</v>
      </c>
      <c r="C5504" s="12" t="s">
        <v>2684</v>
      </c>
      <c r="D5504" s="12" t="s">
        <v>8</v>
      </c>
      <c r="E5504" s="12" t="s">
        <v>30</v>
      </c>
      <c r="F5504" s="12" t="s">
        <v>10</v>
      </c>
      <c r="G5504" s="12">
        <v>163.96</v>
      </c>
      <c r="H5504" s="12">
        <v>2</v>
      </c>
      <c r="I5504" s="12">
        <v>32.792000000000002</v>
      </c>
      <c r="J5504" s="13">
        <v>7.0000000000000007E-2</v>
      </c>
      <c r="K5504" s="12" t="str">
        <f t="shared" si="340"/>
        <v>February</v>
      </c>
      <c r="L5504" s="24">
        <f t="shared" si="341"/>
        <v>0.2</v>
      </c>
      <c r="M5504" s="12">
        <f t="shared" si="342"/>
        <v>81.98</v>
      </c>
      <c r="N5504" s="19">
        <f t="shared" si="343"/>
        <v>152.4828</v>
      </c>
    </row>
    <row r="5505" spans="1:14" x14ac:dyDescent="0.3">
      <c r="A5505" s="10" t="s">
        <v>6296</v>
      </c>
      <c r="B5505" s="11">
        <v>43448</v>
      </c>
      <c r="C5505" s="12" t="s">
        <v>1639</v>
      </c>
      <c r="D5505" s="12" t="s">
        <v>8</v>
      </c>
      <c r="E5505" s="12" t="s">
        <v>30</v>
      </c>
      <c r="F5505" s="12" t="s">
        <v>18</v>
      </c>
      <c r="G5505" s="12">
        <v>1199.98</v>
      </c>
      <c r="H5505" s="12">
        <v>5</v>
      </c>
      <c r="I5505" s="12">
        <v>239.99600000000001</v>
      </c>
      <c r="J5505" s="13">
        <v>0.2</v>
      </c>
      <c r="K5505" s="12" t="str">
        <f t="shared" si="340"/>
        <v>December</v>
      </c>
      <c r="L5505" s="24">
        <f t="shared" si="341"/>
        <v>0.2</v>
      </c>
      <c r="M5505" s="12">
        <f t="shared" si="342"/>
        <v>239.99600000000001</v>
      </c>
      <c r="N5505" s="19">
        <f t="shared" si="343"/>
        <v>959.98400000000004</v>
      </c>
    </row>
    <row r="5506" spans="1:14" x14ac:dyDescent="0.3">
      <c r="A5506" s="10" t="s">
        <v>6297</v>
      </c>
      <c r="B5506" s="11">
        <v>42973</v>
      </c>
      <c r="C5506" s="12" t="s">
        <v>24</v>
      </c>
      <c r="D5506" s="12" t="s">
        <v>2</v>
      </c>
      <c r="E5506" s="12" t="s">
        <v>3</v>
      </c>
      <c r="F5506" s="12" t="s">
        <v>10</v>
      </c>
      <c r="G5506" s="12">
        <v>11.56</v>
      </c>
      <c r="H5506" s="12">
        <v>19</v>
      </c>
      <c r="I5506" s="12">
        <v>2.3119999999999998</v>
      </c>
      <c r="J5506" s="13">
        <v>0.11</v>
      </c>
      <c r="K5506" s="12" t="str">
        <f t="shared" ref="K5506:K5569" si="344">TEXT(B5506,"mmmm")</f>
        <v>August</v>
      </c>
      <c r="L5506" s="24">
        <f t="shared" ref="L5506:L5569" si="345">I5506/G5506</f>
        <v>0.19999999999999998</v>
      </c>
      <c r="M5506" s="12">
        <f t="shared" ref="M5506:M5569" si="346">G5506/H5506</f>
        <v>0.60842105263157897</v>
      </c>
      <c r="N5506" s="19">
        <f t="shared" ref="N5506:N5569" si="347">G5506-(G5506*J5506)</f>
        <v>10.288400000000001</v>
      </c>
    </row>
    <row r="5507" spans="1:14" x14ac:dyDescent="0.3">
      <c r="A5507" s="10" t="s">
        <v>6298</v>
      </c>
      <c r="B5507" s="11">
        <v>43388</v>
      </c>
      <c r="C5507" s="12" t="s">
        <v>1885</v>
      </c>
      <c r="D5507" s="12" t="s">
        <v>29</v>
      </c>
      <c r="E5507" s="12" t="s">
        <v>9</v>
      </c>
      <c r="F5507" s="12" t="s">
        <v>10</v>
      </c>
      <c r="G5507" s="12">
        <v>11.68</v>
      </c>
      <c r="H5507" s="12">
        <v>24</v>
      </c>
      <c r="I5507" s="12">
        <v>2.3359999999999999</v>
      </c>
      <c r="J5507" s="13">
        <v>7.0000000000000007E-2</v>
      </c>
      <c r="K5507" s="12" t="str">
        <f t="shared" si="344"/>
        <v>October</v>
      </c>
      <c r="L5507" s="24">
        <f t="shared" si="345"/>
        <v>0.19999999999999998</v>
      </c>
      <c r="M5507" s="12">
        <f t="shared" si="346"/>
        <v>0.48666666666666664</v>
      </c>
      <c r="N5507" s="19">
        <f t="shared" si="347"/>
        <v>10.862399999999999</v>
      </c>
    </row>
    <row r="5508" spans="1:14" x14ac:dyDescent="0.3">
      <c r="A5508" s="10" t="s">
        <v>6299</v>
      </c>
      <c r="B5508" s="11">
        <v>42302</v>
      </c>
      <c r="C5508" s="12" t="s">
        <v>3977</v>
      </c>
      <c r="D5508" s="12" t="s">
        <v>2</v>
      </c>
      <c r="E5508" s="12" t="s">
        <v>3</v>
      </c>
      <c r="F5508" s="12" t="s">
        <v>18</v>
      </c>
      <c r="G5508" s="12">
        <v>40.776000000000003</v>
      </c>
      <c r="H5508" s="12">
        <v>29</v>
      </c>
      <c r="I5508" s="12">
        <v>8.1552000000000007</v>
      </c>
      <c r="J5508" s="13">
        <v>0.01</v>
      </c>
      <c r="K5508" s="12" t="str">
        <f t="shared" si="344"/>
        <v>October</v>
      </c>
      <c r="L5508" s="24">
        <f t="shared" si="345"/>
        <v>0.2</v>
      </c>
      <c r="M5508" s="12">
        <f t="shared" si="346"/>
        <v>1.4060689655172416</v>
      </c>
      <c r="N5508" s="19">
        <f t="shared" si="347"/>
        <v>40.36824</v>
      </c>
    </row>
    <row r="5509" spans="1:14" x14ac:dyDescent="0.3">
      <c r="A5509" s="10" t="s">
        <v>6300</v>
      </c>
      <c r="B5509" s="11">
        <v>42404</v>
      </c>
      <c r="C5509" s="12" t="s">
        <v>481</v>
      </c>
      <c r="D5509" s="12" t="s">
        <v>45</v>
      </c>
      <c r="E5509" s="12" t="s">
        <v>3</v>
      </c>
      <c r="F5509" s="12" t="s">
        <v>18</v>
      </c>
      <c r="G5509" s="12">
        <v>87.8</v>
      </c>
      <c r="H5509" s="12">
        <v>20</v>
      </c>
      <c r="I5509" s="12">
        <v>17.559999999999999</v>
      </c>
      <c r="J5509" s="13">
        <v>0.05</v>
      </c>
      <c r="K5509" s="12" t="str">
        <f t="shared" si="344"/>
        <v>February</v>
      </c>
      <c r="L5509" s="24">
        <f t="shared" si="345"/>
        <v>0.19999999999999998</v>
      </c>
      <c r="M5509" s="12">
        <f t="shared" si="346"/>
        <v>4.3899999999999997</v>
      </c>
      <c r="N5509" s="19">
        <f t="shared" si="347"/>
        <v>83.41</v>
      </c>
    </row>
    <row r="5510" spans="1:14" x14ac:dyDescent="0.3">
      <c r="A5510" s="10" t="s">
        <v>6301</v>
      </c>
      <c r="B5510" s="11">
        <v>43401</v>
      </c>
      <c r="C5510" s="12" t="s">
        <v>166</v>
      </c>
      <c r="D5510" s="12" t="s">
        <v>2</v>
      </c>
      <c r="E5510" s="12" t="s">
        <v>3</v>
      </c>
      <c r="F5510" s="12" t="s">
        <v>4</v>
      </c>
      <c r="G5510" s="12">
        <v>77.951999999999998</v>
      </c>
      <c r="H5510" s="12">
        <v>13</v>
      </c>
      <c r="I5510" s="12">
        <v>15.590400000000001</v>
      </c>
      <c r="J5510" s="13">
        <v>0.12</v>
      </c>
      <c r="K5510" s="12" t="str">
        <f t="shared" si="344"/>
        <v>October</v>
      </c>
      <c r="L5510" s="24">
        <f t="shared" si="345"/>
        <v>0.2</v>
      </c>
      <c r="M5510" s="12">
        <f t="shared" si="346"/>
        <v>5.9963076923076919</v>
      </c>
      <c r="N5510" s="19">
        <f t="shared" si="347"/>
        <v>68.597759999999994</v>
      </c>
    </row>
    <row r="5511" spans="1:14" x14ac:dyDescent="0.3">
      <c r="A5511" s="10" t="s">
        <v>6302</v>
      </c>
      <c r="B5511" s="11">
        <v>42136</v>
      </c>
      <c r="C5511" s="12" t="s">
        <v>332</v>
      </c>
      <c r="D5511" s="12" t="s">
        <v>45</v>
      </c>
      <c r="E5511" s="12" t="s">
        <v>3</v>
      </c>
      <c r="F5511" s="12" t="s">
        <v>10</v>
      </c>
      <c r="G5511" s="12">
        <v>250.26</v>
      </c>
      <c r="H5511" s="12">
        <v>1</v>
      </c>
      <c r="I5511" s="12">
        <v>50.052</v>
      </c>
      <c r="J5511" s="13">
        <v>0.1</v>
      </c>
      <c r="K5511" s="12" t="str">
        <f t="shared" si="344"/>
        <v>May</v>
      </c>
      <c r="L5511" s="24">
        <f t="shared" si="345"/>
        <v>0.2</v>
      </c>
      <c r="M5511" s="12">
        <f t="shared" si="346"/>
        <v>250.26</v>
      </c>
      <c r="N5511" s="19">
        <f t="shared" si="347"/>
        <v>225.23399999999998</v>
      </c>
    </row>
    <row r="5512" spans="1:14" x14ac:dyDescent="0.3">
      <c r="A5512" s="10" t="s">
        <v>6303</v>
      </c>
      <c r="B5512" s="11">
        <v>43170</v>
      </c>
      <c r="C5512" s="12" t="s">
        <v>1046</v>
      </c>
      <c r="D5512" s="12" t="s">
        <v>29</v>
      </c>
      <c r="E5512" s="12" t="s">
        <v>3</v>
      </c>
      <c r="F5512" s="12" t="s">
        <v>18</v>
      </c>
      <c r="G5512" s="12">
        <v>40.776000000000003</v>
      </c>
      <c r="H5512" s="12">
        <v>10</v>
      </c>
      <c r="I5512" s="12">
        <v>8.1552000000000007</v>
      </c>
      <c r="J5512" s="13">
        <v>0.16</v>
      </c>
      <c r="K5512" s="12" t="str">
        <f t="shared" si="344"/>
        <v>March</v>
      </c>
      <c r="L5512" s="24">
        <f t="shared" si="345"/>
        <v>0.2</v>
      </c>
      <c r="M5512" s="12">
        <f t="shared" si="346"/>
        <v>4.0776000000000003</v>
      </c>
      <c r="N5512" s="19">
        <f t="shared" si="347"/>
        <v>34.251840000000001</v>
      </c>
    </row>
    <row r="5513" spans="1:14" x14ac:dyDescent="0.3">
      <c r="A5513" s="10" t="s">
        <v>6304</v>
      </c>
      <c r="B5513" s="11">
        <v>42522</v>
      </c>
      <c r="C5513" s="12" t="s">
        <v>1630</v>
      </c>
      <c r="D5513" s="12" t="s">
        <v>45</v>
      </c>
      <c r="E5513" s="12" t="s">
        <v>9</v>
      </c>
      <c r="F5513" s="12" t="s">
        <v>10</v>
      </c>
      <c r="G5513" s="12">
        <v>29.6</v>
      </c>
      <c r="H5513" s="12">
        <v>24</v>
      </c>
      <c r="I5513" s="12">
        <v>5.92</v>
      </c>
      <c r="J5513" s="13">
        <v>0.22</v>
      </c>
      <c r="K5513" s="12" t="str">
        <f t="shared" si="344"/>
        <v>June</v>
      </c>
      <c r="L5513" s="24">
        <f t="shared" si="345"/>
        <v>0.19999999999999998</v>
      </c>
      <c r="M5513" s="12">
        <f t="shared" si="346"/>
        <v>1.2333333333333334</v>
      </c>
      <c r="N5513" s="19">
        <f t="shared" si="347"/>
        <v>23.088000000000001</v>
      </c>
    </row>
    <row r="5514" spans="1:14" x14ac:dyDescent="0.3">
      <c r="A5514" s="10" t="s">
        <v>6305</v>
      </c>
      <c r="B5514" s="11">
        <v>43352</v>
      </c>
      <c r="C5514" s="12" t="s">
        <v>737</v>
      </c>
      <c r="D5514" s="12" t="s">
        <v>29</v>
      </c>
      <c r="E5514" s="12" t="s">
        <v>9</v>
      </c>
      <c r="F5514" s="12" t="s">
        <v>18</v>
      </c>
      <c r="G5514" s="12">
        <v>159.96</v>
      </c>
      <c r="H5514" s="12">
        <v>29</v>
      </c>
      <c r="I5514" s="12">
        <v>31.992000000000001</v>
      </c>
      <c r="J5514" s="13">
        <v>0.25</v>
      </c>
      <c r="K5514" s="12" t="str">
        <f t="shared" si="344"/>
        <v>September</v>
      </c>
      <c r="L5514" s="24">
        <f t="shared" si="345"/>
        <v>0.19999999999999998</v>
      </c>
      <c r="M5514" s="12">
        <f t="shared" si="346"/>
        <v>5.5158620689655171</v>
      </c>
      <c r="N5514" s="19">
        <f t="shared" si="347"/>
        <v>119.97</v>
      </c>
    </row>
    <row r="5515" spans="1:14" x14ac:dyDescent="0.3">
      <c r="A5515" s="10" t="s">
        <v>6306</v>
      </c>
      <c r="B5515" s="11">
        <v>42491</v>
      </c>
      <c r="C5515" s="12" t="s">
        <v>1654</v>
      </c>
      <c r="D5515" s="12" t="s">
        <v>45</v>
      </c>
      <c r="E5515" s="12" t="s">
        <v>9</v>
      </c>
      <c r="F5515" s="12" t="s">
        <v>10</v>
      </c>
      <c r="G5515" s="12">
        <v>59.52</v>
      </c>
      <c r="H5515" s="12">
        <v>7</v>
      </c>
      <c r="I5515" s="12">
        <v>11.904</v>
      </c>
      <c r="J5515" s="13">
        <v>0.12</v>
      </c>
      <c r="K5515" s="12" t="str">
        <f t="shared" si="344"/>
        <v>May</v>
      </c>
      <c r="L5515" s="24">
        <f t="shared" si="345"/>
        <v>0.19999999999999998</v>
      </c>
      <c r="M5515" s="12">
        <f t="shared" si="346"/>
        <v>8.5028571428571436</v>
      </c>
      <c r="N5515" s="19">
        <f t="shared" si="347"/>
        <v>52.377600000000001</v>
      </c>
    </row>
    <row r="5516" spans="1:14" x14ac:dyDescent="0.3">
      <c r="A5516" s="10" t="s">
        <v>6307</v>
      </c>
      <c r="B5516" s="11">
        <v>43206</v>
      </c>
      <c r="C5516" s="12" t="s">
        <v>975</v>
      </c>
      <c r="D5516" s="12" t="s">
        <v>45</v>
      </c>
      <c r="E5516" s="12" t="s">
        <v>30</v>
      </c>
      <c r="F5516" s="12" t="s">
        <v>10</v>
      </c>
      <c r="G5516" s="12">
        <v>40.74</v>
      </c>
      <c r="H5516" s="12">
        <v>17</v>
      </c>
      <c r="I5516" s="12">
        <v>8.1479999999999997</v>
      </c>
      <c r="J5516" s="13">
        <v>0.03</v>
      </c>
      <c r="K5516" s="12" t="str">
        <f t="shared" si="344"/>
        <v>April</v>
      </c>
      <c r="L5516" s="24">
        <f t="shared" si="345"/>
        <v>0.19999999999999998</v>
      </c>
      <c r="M5516" s="12">
        <f t="shared" si="346"/>
        <v>2.3964705882352941</v>
      </c>
      <c r="N5516" s="19">
        <f t="shared" si="347"/>
        <v>39.517800000000001</v>
      </c>
    </row>
    <row r="5517" spans="1:14" x14ac:dyDescent="0.3">
      <c r="A5517" s="10" t="s">
        <v>6308</v>
      </c>
      <c r="B5517" s="11">
        <v>42652</v>
      </c>
      <c r="C5517" s="12" t="s">
        <v>4907</v>
      </c>
      <c r="D5517" s="12" t="s">
        <v>45</v>
      </c>
      <c r="E5517" s="12" t="s">
        <v>9</v>
      </c>
      <c r="F5517" s="12" t="s">
        <v>4</v>
      </c>
      <c r="G5517" s="12">
        <v>179.886</v>
      </c>
      <c r="H5517" s="12">
        <v>4</v>
      </c>
      <c r="I5517" s="12">
        <v>35.977200000000003</v>
      </c>
      <c r="J5517" s="13">
        <v>0.06</v>
      </c>
      <c r="K5517" s="12" t="str">
        <f t="shared" si="344"/>
        <v>October</v>
      </c>
      <c r="L5517" s="24">
        <f t="shared" si="345"/>
        <v>0.2</v>
      </c>
      <c r="M5517" s="12">
        <f t="shared" si="346"/>
        <v>44.971499999999999</v>
      </c>
      <c r="N5517" s="19">
        <f t="shared" si="347"/>
        <v>169.09284</v>
      </c>
    </row>
    <row r="5518" spans="1:14" x14ac:dyDescent="0.3">
      <c r="A5518" s="10" t="s">
        <v>6309</v>
      </c>
      <c r="B5518" s="11">
        <v>43003</v>
      </c>
      <c r="C5518" s="12" t="s">
        <v>4030</v>
      </c>
      <c r="D5518" s="12" t="s">
        <v>2</v>
      </c>
      <c r="E5518" s="12" t="s">
        <v>3</v>
      </c>
      <c r="F5518" s="12" t="s">
        <v>10</v>
      </c>
      <c r="G5518" s="12">
        <v>286.25599999999997</v>
      </c>
      <c r="H5518" s="12">
        <v>14</v>
      </c>
      <c r="I5518" s="12">
        <v>57.251199999999997</v>
      </c>
      <c r="J5518" s="13">
        <v>0.23</v>
      </c>
      <c r="K5518" s="12" t="str">
        <f t="shared" si="344"/>
        <v>September</v>
      </c>
      <c r="L5518" s="24">
        <f t="shared" si="345"/>
        <v>0.2</v>
      </c>
      <c r="M5518" s="12">
        <f t="shared" si="346"/>
        <v>20.446857142857141</v>
      </c>
      <c r="N5518" s="19">
        <f t="shared" si="347"/>
        <v>220.41711999999995</v>
      </c>
    </row>
    <row r="5519" spans="1:14" x14ac:dyDescent="0.3">
      <c r="A5519" s="10" t="s">
        <v>6310</v>
      </c>
      <c r="B5519" s="11">
        <v>42445</v>
      </c>
      <c r="C5519" s="12" t="s">
        <v>272</v>
      </c>
      <c r="D5519" s="12" t="s">
        <v>45</v>
      </c>
      <c r="E5519" s="12" t="s">
        <v>30</v>
      </c>
      <c r="F5519" s="12" t="s">
        <v>10</v>
      </c>
      <c r="G5519" s="12">
        <v>17.52</v>
      </c>
      <c r="H5519" s="12">
        <v>6</v>
      </c>
      <c r="I5519" s="12">
        <v>3.504</v>
      </c>
      <c r="J5519" s="13">
        <v>0.06</v>
      </c>
      <c r="K5519" s="12" t="str">
        <f t="shared" si="344"/>
        <v>March</v>
      </c>
      <c r="L5519" s="24">
        <f t="shared" si="345"/>
        <v>0.2</v>
      </c>
      <c r="M5519" s="12">
        <f t="shared" si="346"/>
        <v>2.92</v>
      </c>
      <c r="N5519" s="19">
        <f t="shared" si="347"/>
        <v>16.468799999999998</v>
      </c>
    </row>
    <row r="5520" spans="1:14" x14ac:dyDescent="0.3">
      <c r="A5520" s="10" t="s">
        <v>6311</v>
      </c>
      <c r="B5520" s="11">
        <v>43065</v>
      </c>
      <c r="C5520" s="12" t="s">
        <v>3417</v>
      </c>
      <c r="D5520" s="12" t="s">
        <v>8</v>
      </c>
      <c r="E5520" s="12" t="s">
        <v>3</v>
      </c>
      <c r="F5520" s="12" t="s">
        <v>10</v>
      </c>
      <c r="G5520" s="12">
        <v>17.856000000000002</v>
      </c>
      <c r="H5520" s="12">
        <v>10</v>
      </c>
      <c r="I5520" s="12">
        <v>3.5712000000000002</v>
      </c>
      <c r="J5520" s="13">
        <v>0.12</v>
      </c>
      <c r="K5520" s="12" t="str">
        <f t="shared" si="344"/>
        <v>November</v>
      </c>
      <c r="L5520" s="24">
        <f t="shared" si="345"/>
        <v>0.19999999999999998</v>
      </c>
      <c r="M5520" s="12">
        <f t="shared" si="346"/>
        <v>1.7856000000000001</v>
      </c>
      <c r="N5520" s="19">
        <f t="shared" si="347"/>
        <v>15.713280000000001</v>
      </c>
    </row>
    <row r="5521" spans="1:14" x14ac:dyDescent="0.3">
      <c r="A5521" s="10" t="s">
        <v>6312</v>
      </c>
      <c r="B5521" s="11">
        <v>43004</v>
      </c>
      <c r="C5521" s="12" t="s">
        <v>657</v>
      </c>
      <c r="D5521" s="12" t="s">
        <v>8</v>
      </c>
      <c r="E5521" s="12" t="s">
        <v>30</v>
      </c>
      <c r="F5521" s="12" t="s">
        <v>18</v>
      </c>
      <c r="G5521" s="12">
        <v>431.976</v>
      </c>
      <c r="H5521" s="12">
        <v>23</v>
      </c>
      <c r="I5521" s="12">
        <v>86.395200000000003</v>
      </c>
      <c r="J5521" s="13">
        <v>0.19</v>
      </c>
      <c r="K5521" s="12" t="str">
        <f t="shared" si="344"/>
        <v>September</v>
      </c>
      <c r="L5521" s="24">
        <f t="shared" si="345"/>
        <v>0.2</v>
      </c>
      <c r="M5521" s="12">
        <f t="shared" si="346"/>
        <v>18.781565217391304</v>
      </c>
      <c r="N5521" s="19">
        <f t="shared" si="347"/>
        <v>349.90055999999998</v>
      </c>
    </row>
    <row r="5522" spans="1:14" x14ac:dyDescent="0.3">
      <c r="A5522" s="10" t="s">
        <v>6313</v>
      </c>
      <c r="B5522" s="11">
        <v>43264</v>
      </c>
      <c r="C5522" s="12" t="s">
        <v>231</v>
      </c>
      <c r="D5522" s="12" t="s">
        <v>8</v>
      </c>
      <c r="E5522" s="12" t="s">
        <v>30</v>
      </c>
      <c r="F5522" s="12" t="s">
        <v>4</v>
      </c>
      <c r="G5522" s="12">
        <v>291.13600000000002</v>
      </c>
      <c r="H5522" s="12">
        <v>4</v>
      </c>
      <c r="I5522" s="12">
        <v>58.227200000000003</v>
      </c>
      <c r="J5522" s="13">
        <v>0.18</v>
      </c>
      <c r="K5522" s="12" t="str">
        <f t="shared" si="344"/>
        <v>June</v>
      </c>
      <c r="L5522" s="24">
        <f t="shared" si="345"/>
        <v>0.19999999999999998</v>
      </c>
      <c r="M5522" s="12">
        <f t="shared" si="346"/>
        <v>72.784000000000006</v>
      </c>
      <c r="N5522" s="19">
        <f t="shared" si="347"/>
        <v>238.73152000000002</v>
      </c>
    </row>
    <row r="5523" spans="1:14" x14ac:dyDescent="0.3">
      <c r="A5523" s="10" t="s">
        <v>6314</v>
      </c>
      <c r="B5523" s="11">
        <v>43361</v>
      </c>
      <c r="C5523" s="12" t="s">
        <v>170</v>
      </c>
      <c r="D5523" s="12" t="s">
        <v>29</v>
      </c>
      <c r="E5523" s="12" t="s">
        <v>30</v>
      </c>
      <c r="F5523" s="12" t="s">
        <v>10</v>
      </c>
      <c r="G5523" s="12">
        <v>114.848</v>
      </c>
      <c r="H5523" s="12">
        <v>10</v>
      </c>
      <c r="I5523" s="12">
        <v>22.9696</v>
      </c>
      <c r="J5523" s="13">
        <v>0.25</v>
      </c>
      <c r="K5523" s="12" t="str">
        <f t="shared" si="344"/>
        <v>September</v>
      </c>
      <c r="L5523" s="24">
        <f t="shared" si="345"/>
        <v>0.2</v>
      </c>
      <c r="M5523" s="12">
        <f t="shared" si="346"/>
        <v>11.4848</v>
      </c>
      <c r="N5523" s="19">
        <f t="shared" si="347"/>
        <v>86.135999999999996</v>
      </c>
    </row>
    <row r="5524" spans="1:14" x14ac:dyDescent="0.3">
      <c r="A5524" s="10" t="s">
        <v>6315</v>
      </c>
      <c r="B5524" s="11">
        <v>43137</v>
      </c>
      <c r="C5524" s="12" t="s">
        <v>1985</v>
      </c>
      <c r="D5524" s="12" t="s">
        <v>29</v>
      </c>
      <c r="E5524" s="12" t="s">
        <v>3</v>
      </c>
      <c r="F5524" s="12" t="s">
        <v>10</v>
      </c>
      <c r="G5524" s="12">
        <v>10.688000000000001</v>
      </c>
      <c r="H5524" s="12">
        <v>6</v>
      </c>
      <c r="I5524" s="12">
        <v>2.1375999999999999</v>
      </c>
      <c r="J5524" s="13">
        <v>0.02</v>
      </c>
      <c r="K5524" s="12" t="str">
        <f t="shared" si="344"/>
        <v>February</v>
      </c>
      <c r="L5524" s="24">
        <f t="shared" si="345"/>
        <v>0.19999999999999998</v>
      </c>
      <c r="M5524" s="12">
        <f t="shared" si="346"/>
        <v>1.7813333333333334</v>
      </c>
      <c r="N5524" s="19">
        <f t="shared" si="347"/>
        <v>10.47424</v>
      </c>
    </row>
    <row r="5525" spans="1:14" x14ac:dyDescent="0.3">
      <c r="A5525" s="10" t="s">
        <v>6316</v>
      </c>
      <c r="B5525" s="11">
        <v>42870</v>
      </c>
      <c r="C5525" s="12" t="s">
        <v>1781</v>
      </c>
      <c r="D5525" s="12" t="s">
        <v>29</v>
      </c>
      <c r="E5525" s="12" t="s">
        <v>3</v>
      </c>
      <c r="F5525" s="12" t="s">
        <v>10</v>
      </c>
      <c r="G5525" s="12">
        <v>15.231999999999999</v>
      </c>
      <c r="H5525" s="12">
        <v>14</v>
      </c>
      <c r="I5525" s="12">
        <v>3.0464000000000002</v>
      </c>
      <c r="J5525" s="13">
        <v>0.23</v>
      </c>
      <c r="K5525" s="12" t="str">
        <f t="shared" si="344"/>
        <v>May</v>
      </c>
      <c r="L5525" s="24">
        <f t="shared" si="345"/>
        <v>0.2</v>
      </c>
      <c r="M5525" s="12">
        <f t="shared" si="346"/>
        <v>1.0879999999999999</v>
      </c>
      <c r="N5525" s="19">
        <f t="shared" si="347"/>
        <v>11.728639999999999</v>
      </c>
    </row>
    <row r="5526" spans="1:14" x14ac:dyDescent="0.3">
      <c r="A5526" s="10" t="s">
        <v>6317</v>
      </c>
      <c r="B5526" s="11">
        <v>43358</v>
      </c>
      <c r="C5526" s="12" t="s">
        <v>1717</v>
      </c>
      <c r="D5526" s="12" t="s">
        <v>45</v>
      </c>
      <c r="E5526" s="12" t="s">
        <v>3</v>
      </c>
      <c r="F5526" s="12" t="s">
        <v>10</v>
      </c>
      <c r="G5526" s="12">
        <v>12.42</v>
      </c>
      <c r="H5526" s="12">
        <v>29</v>
      </c>
      <c r="I5526" s="12">
        <v>2.484</v>
      </c>
      <c r="J5526" s="13">
        <v>0.09</v>
      </c>
      <c r="K5526" s="12" t="str">
        <f t="shared" si="344"/>
        <v>September</v>
      </c>
      <c r="L5526" s="24">
        <f t="shared" si="345"/>
        <v>0.2</v>
      </c>
      <c r="M5526" s="12">
        <f t="shared" si="346"/>
        <v>0.42827586206896551</v>
      </c>
      <c r="N5526" s="19">
        <f t="shared" si="347"/>
        <v>11.302199999999999</v>
      </c>
    </row>
    <row r="5527" spans="1:14" x14ac:dyDescent="0.3">
      <c r="A5527" s="10" t="s">
        <v>6318</v>
      </c>
      <c r="B5527" s="11">
        <v>42969</v>
      </c>
      <c r="C5527" s="12" t="s">
        <v>1436</v>
      </c>
      <c r="D5527" s="12" t="s">
        <v>45</v>
      </c>
      <c r="E5527" s="12" t="s">
        <v>9</v>
      </c>
      <c r="F5527" s="12" t="s">
        <v>10</v>
      </c>
      <c r="G5527" s="12">
        <v>19.440000000000001</v>
      </c>
      <c r="H5527" s="12">
        <v>16</v>
      </c>
      <c r="I5527" s="12">
        <v>3.8879999999999999</v>
      </c>
      <c r="J5527" s="13">
        <v>0.01</v>
      </c>
      <c r="K5527" s="12" t="str">
        <f t="shared" si="344"/>
        <v>August</v>
      </c>
      <c r="L5527" s="24">
        <f t="shared" si="345"/>
        <v>0.19999999999999998</v>
      </c>
      <c r="M5527" s="12">
        <f t="shared" si="346"/>
        <v>1.2150000000000001</v>
      </c>
      <c r="N5527" s="19">
        <f t="shared" si="347"/>
        <v>19.2456</v>
      </c>
    </row>
    <row r="5528" spans="1:14" x14ac:dyDescent="0.3">
      <c r="A5528" s="10" t="s">
        <v>6319</v>
      </c>
      <c r="B5528" s="11">
        <v>42154</v>
      </c>
      <c r="C5528" s="12" t="s">
        <v>2141</v>
      </c>
      <c r="D5528" s="12" t="s">
        <v>8</v>
      </c>
      <c r="E5528" s="12" t="s">
        <v>3</v>
      </c>
      <c r="F5528" s="12" t="s">
        <v>10</v>
      </c>
      <c r="G5528" s="12">
        <v>70.367999999999995</v>
      </c>
      <c r="H5528" s="12">
        <v>9</v>
      </c>
      <c r="I5528" s="12">
        <v>14.073600000000001</v>
      </c>
      <c r="J5528" s="13">
        <v>0.19</v>
      </c>
      <c r="K5528" s="12" t="str">
        <f t="shared" si="344"/>
        <v>May</v>
      </c>
      <c r="L5528" s="24">
        <f t="shared" si="345"/>
        <v>0.20000000000000004</v>
      </c>
      <c r="M5528" s="12">
        <f t="shared" si="346"/>
        <v>7.8186666666666662</v>
      </c>
      <c r="N5528" s="19">
        <f t="shared" si="347"/>
        <v>56.998079999999995</v>
      </c>
    </row>
    <row r="5529" spans="1:14" x14ac:dyDescent="0.3">
      <c r="A5529" s="10" t="s">
        <v>6320</v>
      </c>
      <c r="B5529" s="11">
        <v>43452</v>
      </c>
      <c r="C5529" s="12" t="s">
        <v>4626</v>
      </c>
      <c r="D5529" s="12" t="s">
        <v>8</v>
      </c>
      <c r="E5529" s="12" t="s">
        <v>3</v>
      </c>
      <c r="F5529" s="12" t="s">
        <v>10</v>
      </c>
      <c r="G5529" s="12">
        <v>12.672000000000001</v>
      </c>
      <c r="H5529" s="12">
        <v>5</v>
      </c>
      <c r="I5529" s="12">
        <v>2.5344000000000002</v>
      </c>
      <c r="J5529" s="13">
        <v>0.02</v>
      </c>
      <c r="K5529" s="12" t="str">
        <f t="shared" si="344"/>
        <v>December</v>
      </c>
      <c r="L5529" s="24">
        <f t="shared" si="345"/>
        <v>0.2</v>
      </c>
      <c r="M5529" s="12">
        <f t="shared" si="346"/>
        <v>2.5344000000000002</v>
      </c>
      <c r="N5529" s="19">
        <f t="shared" si="347"/>
        <v>12.418560000000001</v>
      </c>
    </row>
    <row r="5530" spans="1:14" x14ac:dyDescent="0.3">
      <c r="A5530" s="10" t="s">
        <v>6321</v>
      </c>
      <c r="B5530" s="11">
        <v>43311</v>
      </c>
      <c r="C5530" s="12" t="s">
        <v>1018</v>
      </c>
      <c r="D5530" s="12" t="s">
        <v>29</v>
      </c>
      <c r="E5530" s="12" t="s">
        <v>3</v>
      </c>
      <c r="F5530" s="12" t="s">
        <v>18</v>
      </c>
      <c r="G5530" s="12">
        <v>89.95</v>
      </c>
      <c r="H5530" s="12">
        <v>25</v>
      </c>
      <c r="I5530" s="12">
        <v>17.989999999999998</v>
      </c>
      <c r="J5530" s="13">
        <v>0.2</v>
      </c>
      <c r="K5530" s="12" t="str">
        <f t="shared" si="344"/>
        <v>July</v>
      </c>
      <c r="L5530" s="24">
        <f t="shared" si="345"/>
        <v>0.19999999999999998</v>
      </c>
      <c r="M5530" s="12">
        <f t="shared" si="346"/>
        <v>3.5980000000000003</v>
      </c>
      <c r="N5530" s="19">
        <f t="shared" si="347"/>
        <v>71.960000000000008</v>
      </c>
    </row>
    <row r="5531" spans="1:14" x14ac:dyDescent="0.3">
      <c r="A5531" s="10" t="s">
        <v>6322</v>
      </c>
      <c r="B5531" s="11">
        <v>42329</v>
      </c>
      <c r="C5531" s="12" t="s">
        <v>3376</v>
      </c>
      <c r="D5531" s="12" t="s">
        <v>2</v>
      </c>
      <c r="E5531" s="12" t="s">
        <v>30</v>
      </c>
      <c r="F5531" s="12" t="s">
        <v>10</v>
      </c>
      <c r="G5531" s="12">
        <v>6.58</v>
      </c>
      <c r="H5531" s="12">
        <v>27</v>
      </c>
      <c r="I5531" s="12">
        <v>1.3160000000000001</v>
      </c>
      <c r="J5531" s="13">
        <v>0.12</v>
      </c>
      <c r="K5531" s="12" t="str">
        <f t="shared" si="344"/>
        <v>November</v>
      </c>
      <c r="L5531" s="24">
        <f t="shared" si="345"/>
        <v>0.2</v>
      </c>
      <c r="M5531" s="12">
        <f t="shared" si="346"/>
        <v>0.2437037037037037</v>
      </c>
      <c r="N5531" s="19">
        <f t="shared" si="347"/>
        <v>5.7904</v>
      </c>
    </row>
    <row r="5532" spans="1:14" x14ac:dyDescent="0.3">
      <c r="A5532" s="10" t="s">
        <v>6323</v>
      </c>
      <c r="B5532" s="11">
        <v>42637</v>
      </c>
      <c r="C5532" s="12" t="s">
        <v>3100</v>
      </c>
      <c r="D5532" s="12" t="s">
        <v>2</v>
      </c>
      <c r="E5532" s="12" t="s">
        <v>3</v>
      </c>
      <c r="F5532" s="12" t="s">
        <v>18</v>
      </c>
      <c r="G5532" s="12">
        <v>35.119999999999997</v>
      </c>
      <c r="H5532" s="12">
        <v>2</v>
      </c>
      <c r="I5532" s="12">
        <v>7.024</v>
      </c>
      <c r="J5532" s="13">
        <v>0.21</v>
      </c>
      <c r="K5532" s="12" t="str">
        <f t="shared" si="344"/>
        <v>September</v>
      </c>
      <c r="L5532" s="24">
        <f t="shared" si="345"/>
        <v>0.2</v>
      </c>
      <c r="M5532" s="12">
        <f t="shared" si="346"/>
        <v>17.559999999999999</v>
      </c>
      <c r="N5532" s="19">
        <f t="shared" si="347"/>
        <v>27.744799999999998</v>
      </c>
    </row>
    <row r="5533" spans="1:14" x14ac:dyDescent="0.3">
      <c r="A5533" s="10" t="s">
        <v>6324</v>
      </c>
      <c r="B5533" s="11">
        <v>43332</v>
      </c>
      <c r="C5533" s="12" t="s">
        <v>1651</v>
      </c>
      <c r="D5533" s="12" t="s">
        <v>45</v>
      </c>
      <c r="E5533" s="12" t="s">
        <v>3</v>
      </c>
      <c r="F5533" s="12" t="s">
        <v>10</v>
      </c>
      <c r="G5533" s="12">
        <v>25.92</v>
      </c>
      <c r="H5533" s="12">
        <v>17</v>
      </c>
      <c r="I5533" s="12">
        <v>5.1840000000000002</v>
      </c>
      <c r="J5533" s="13">
        <v>0.1</v>
      </c>
      <c r="K5533" s="12" t="str">
        <f t="shared" si="344"/>
        <v>August</v>
      </c>
      <c r="L5533" s="24">
        <f t="shared" si="345"/>
        <v>0.19999999999999998</v>
      </c>
      <c r="M5533" s="12">
        <f t="shared" si="346"/>
        <v>1.5247058823529414</v>
      </c>
      <c r="N5533" s="19">
        <f t="shared" si="347"/>
        <v>23.328000000000003</v>
      </c>
    </row>
    <row r="5534" spans="1:14" x14ac:dyDescent="0.3">
      <c r="A5534" s="10" t="s">
        <v>6325</v>
      </c>
      <c r="B5534" s="11">
        <v>42903</v>
      </c>
      <c r="C5534" s="12" t="s">
        <v>1060</v>
      </c>
      <c r="D5534" s="12" t="s">
        <v>45</v>
      </c>
      <c r="E5534" s="12" t="s">
        <v>9</v>
      </c>
      <c r="F5534" s="12" t="s">
        <v>10</v>
      </c>
      <c r="G5534" s="12">
        <v>7.96</v>
      </c>
      <c r="H5534" s="12">
        <v>15</v>
      </c>
      <c r="I5534" s="12">
        <v>1.5920000000000001</v>
      </c>
      <c r="J5534" s="13">
        <v>0.02</v>
      </c>
      <c r="K5534" s="12" t="str">
        <f t="shared" si="344"/>
        <v>June</v>
      </c>
      <c r="L5534" s="24">
        <f t="shared" si="345"/>
        <v>0.2</v>
      </c>
      <c r="M5534" s="12">
        <f t="shared" si="346"/>
        <v>0.53066666666666662</v>
      </c>
      <c r="N5534" s="19">
        <f t="shared" si="347"/>
        <v>7.8007999999999997</v>
      </c>
    </row>
    <row r="5535" spans="1:14" x14ac:dyDescent="0.3">
      <c r="A5535" s="10" t="s">
        <v>6326</v>
      </c>
      <c r="B5535" s="11">
        <v>42723</v>
      </c>
      <c r="C5535" s="12" t="s">
        <v>4522</v>
      </c>
      <c r="D5535" s="12" t="s">
        <v>8</v>
      </c>
      <c r="E5535" s="12" t="s">
        <v>30</v>
      </c>
      <c r="F5535" s="12" t="s">
        <v>18</v>
      </c>
      <c r="G5535" s="12">
        <v>25.488</v>
      </c>
      <c r="H5535" s="12">
        <v>26</v>
      </c>
      <c r="I5535" s="12">
        <v>5.0975999999999999</v>
      </c>
      <c r="J5535" s="13">
        <v>0.16</v>
      </c>
      <c r="K5535" s="12" t="str">
        <f t="shared" si="344"/>
        <v>December</v>
      </c>
      <c r="L5535" s="24">
        <f t="shared" si="345"/>
        <v>0.2</v>
      </c>
      <c r="M5535" s="12">
        <f t="shared" si="346"/>
        <v>0.98030769230769232</v>
      </c>
      <c r="N5535" s="19">
        <f t="shared" si="347"/>
        <v>21.40992</v>
      </c>
    </row>
    <row r="5536" spans="1:14" x14ac:dyDescent="0.3">
      <c r="A5536" s="10" t="s">
        <v>6327</v>
      </c>
      <c r="B5536" s="11">
        <v>42521</v>
      </c>
      <c r="C5536" s="12" t="s">
        <v>693</v>
      </c>
      <c r="D5536" s="12" t="s">
        <v>29</v>
      </c>
      <c r="E5536" s="12" t="s">
        <v>30</v>
      </c>
      <c r="F5536" s="12" t="s">
        <v>10</v>
      </c>
      <c r="G5536" s="12">
        <v>7.56</v>
      </c>
      <c r="H5536" s="12">
        <v>2</v>
      </c>
      <c r="I5536" s="12">
        <v>1.512</v>
      </c>
      <c r="J5536" s="13">
        <v>0.05</v>
      </c>
      <c r="K5536" s="12" t="str">
        <f t="shared" si="344"/>
        <v>May</v>
      </c>
      <c r="L5536" s="24">
        <f t="shared" si="345"/>
        <v>0.2</v>
      </c>
      <c r="M5536" s="12">
        <f t="shared" si="346"/>
        <v>3.78</v>
      </c>
      <c r="N5536" s="19">
        <f t="shared" si="347"/>
        <v>7.1819999999999995</v>
      </c>
    </row>
    <row r="5537" spans="1:14" x14ac:dyDescent="0.3">
      <c r="A5537" s="10" t="s">
        <v>6328</v>
      </c>
      <c r="B5537" s="11">
        <v>42539</v>
      </c>
      <c r="C5537" s="12" t="s">
        <v>584</v>
      </c>
      <c r="D5537" s="12" t="s">
        <v>8</v>
      </c>
      <c r="E5537" s="12" t="s">
        <v>3</v>
      </c>
      <c r="F5537" s="12" t="s">
        <v>4</v>
      </c>
      <c r="G5537" s="12">
        <v>60.84</v>
      </c>
      <c r="H5537" s="12">
        <v>16</v>
      </c>
      <c r="I5537" s="12">
        <v>12.167999999999999</v>
      </c>
      <c r="J5537" s="13">
        <v>0.04</v>
      </c>
      <c r="K5537" s="12" t="str">
        <f t="shared" si="344"/>
        <v>June</v>
      </c>
      <c r="L5537" s="24">
        <f t="shared" si="345"/>
        <v>0.19999999999999998</v>
      </c>
      <c r="M5537" s="12">
        <f t="shared" si="346"/>
        <v>3.8025000000000002</v>
      </c>
      <c r="N5537" s="19">
        <f t="shared" si="347"/>
        <v>58.406400000000005</v>
      </c>
    </row>
    <row r="5538" spans="1:14" x14ac:dyDescent="0.3">
      <c r="A5538" s="10" t="s">
        <v>6329</v>
      </c>
      <c r="B5538" s="11">
        <v>42704</v>
      </c>
      <c r="C5538" s="12" t="s">
        <v>1822</v>
      </c>
      <c r="D5538" s="12" t="s">
        <v>8</v>
      </c>
      <c r="E5538" s="12" t="s">
        <v>9</v>
      </c>
      <c r="F5538" s="12" t="s">
        <v>4</v>
      </c>
      <c r="G5538" s="12">
        <v>17.088000000000001</v>
      </c>
      <c r="H5538" s="12">
        <v>26</v>
      </c>
      <c r="I5538" s="12">
        <v>3.4176000000000002</v>
      </c>
      <c r="J5538" s="13">
        <v>0.17</v>
      </c>
      <c r="K5538" s="12" t="str">
        <f t="shared" si="344"/>
        <v>November</v>
      </c>
      <c r="L5538" s="24">
        <f t="shared" si="345"/>
        <v>0.2</v>
      </c>
      <c r="M5538" s="12">
        <f t="shared" si="346"/>
        <v>0.65723076923076929</v>
      </c>
      <c r="N5538" s="19">
        <f t="shared" si="347"/>
        <v>14.18304</v>
      </c>
    </row>
    <row r="5539" spans="1:14" x14ac:dyDescent="0.3">
      <c r="A5539" s="10" t="s">
        <v>6330</v>
      </c>
      <c r="B5539" s="11">
        <v>42725</v>
      </c>
      <c r="C5539" s="12" t="s">
        <v>1275</v>
      </c>
      <c r="D5539" s="12" t="s">
        <v>45</v>
      </c>
      <c r="E5539" s="12" t="s">
        <v>9</v>
      </c>
      <c r="F5539" s="12" t="s">
        <v>10</v>
      </c>
      <c r="G5539" s="12">
        <v>3.008</v>
      </c>
      <c r="H5539" s="12">
        <v>10</v>
      </c>
      <c r="I5539" s="12">
        <v>0.60160000000000002</v>
      </c>
      <c r="J5539" s="13">
        <v>0.11</v>
      </c>
      <c r="K5539" s="12" t="str">
        <f t="shared" si="344"/>
        <v>December</v>
      </c>
      <c r="L5539" s="24">
        <f t="shared" si="345"/>
        <v>0.2</v>
      </c>
      <c r="M5539" s="12">
        <f t="shared" si="346"/>
        <v>0.30080000000000001</v>
      </c>
      <c r="N5539" s="19">
        <f t="shared" si="347"/>
        <v>2.6771199999999999</v>
      </c>
    </row>
    <row r="5540" spans="1:14" x14ac:dyDescent="0.3">
      <c r="A5540" s="10" t="s">
        <v>6331</v>
      </c>
      <c r="B5540" s="11">
        <v>43421</v>
      </c>
      <c r="C5540" s="12" t="s">
        <v>867</v>
      </c>
      <c r="D5540" s="12" t="s">
        <v>45</v>
      </c>
      <c r="E5540" s="12" t="s">
        <v>3</v>
      </c>
      <c r="F5540" s="12" t="s">
        <v>10</v>
      </c>
      <c r="G5540" s="12">
        <v>268.24</v>
      </c>
      <c r="H5540" s="12">
        <v>8</v>
      </c>
      <c r="I5540" s="12">
        <v>53.648000000000003</v>
      </c>
      <c r="J5540" s="13">
        <v>0.05</v>
      </c>
      <c r="K5540" s="12" t="str">
        <f t="shared" si="344"/>
        <v>November</v>
      </c>
      <c r="L5540" s="24">
        <f t="shared" si="345"/>
        <v>0.2</v>
      </c>
      <c r="M5540" s="12">
        <f t="shared" si="346"/>
        <v>33.53</v>
      </c>
      <c r="N5540" s="19">
        <f t="shared" si="347"/>
        <v>254.828</v>
      </c>
    </row>
    <row r="5541" spans="1:14" x14ac:dyDescent="0.3">
      <c r="A5541" s="10" t="s">
        <v>6332</v>
      </c>
      <c r="B5541" s="11">
        <v>43417</v>
      </c>
      <c r="C5541" s="12" t="s">
        <v>1630</v>
      </c>
      <c r="D5541" s="12" t="s">
        <v>45</v>
      </c>
      <c r="E5541" s="12" t="s">
        <v>9</v>
      </c>
      <c r="F5541" s="12" t="s">
        <v>18</v>
      </c>
      <c r="G5541" s="12">
        <v>43.6</v>
      </c>
      <c r="H5541" s="12">
        <v>18</v>
      </c>
      <c r="I5541" s="12">
        <v>8.7200000000000006</v>
      </c>
      <c r="J5541" s="13">
        <v>0.12</v>
      </c>
      <c r="K5541" s="12" t="str">
        <f t="shared" si="344"/>
        <v>November</v>
      </c>
      <c r="L5541" s="24">
        <f t="shared" si="345"/>
        <v>0.2</v>
      </c>
      <c r="M5541" s="12">
        <f t="shared" si="346"/>
        <v>2.4222222222222225</v>
      </c>
      <c r="N5541" s="19">
        <f t="shared" si="347"/>
        <v>38.368000000000002</v>
      </c>
    </row>
    <row r="5542" spans="1:14" x14ac:dyDescent="0.3">
      <c r="A5542" s="10" t="s">
        <v>6333</v>
      </c>
      <c r="B5542" s="11">
        <v>43032</v>
      </c>
      <c r="C5542" s="12" t="s">
        <v>3830</v>
      </c>
      <c r="D5542" s="12" t="s">
        <v>45</v>
      </c>
      <c r="E5542" s="12" t="s">
        <v>9</v>
      </c>
      <c r="F5542" s="12" t="s">
        <v>10</v>
      </c>
      <c r="G5542" s="12">
        <v>15.552</v>
      </c>
      <c r="H5542" s="12">
        <v>12</v>
      </c>
      <c r="I5542" s="12">
        <v>3.1103999999999998</v>
      </c>
      <c r="J5542" s="13">
        <v>0</v>
      </c>
      <c r="K5542" s="12" t="str">
        <f t="shared" si="344"/>
        <v>October</v>
      </c>
      <c r="L5542" s="24">
        <f t="shared" si="345"/>
        <v>0.19999999999999998</v>
      </c>
      <c r="M5542" s="12">
        <f t="shared" si="346"/>
        <v>1.296</v>
      </c>
      <c r="N5542" s="19">
        <f t="shared" si="347"/>
        <v>15.552</v>
      </c>
    </row>
    <row r="5543" spans="1:14" x14ac:dyDescent="0.3">
      <c r="A5543" s="10" t="s">
        <v>6334</v>
      </c>
      <c r="B5543" s="11">
        <v>42167</v>
      </c>
      <c r="C5543" s="12" t="s">
        <v>5275</v>
      </c>
      <c r="D5543" s="12" t="s">
        <v>2</v>
      </c>
      <c r="E5543" s="12" t="s">
        <v>3</v>
      </c>
      <c r="F5543" s="12" t="s">
        <v>10</v>
      </c>
      <c r="G5543" s="12">
        <v>42.207999999999998</v>
      </c>
      <c r="H5543" s="12">
        <v>5</v>
      </c>
      <c r="I5543" s="12">
        <v>8.4415999999999993</v>
      </c>
      <c r="J5543" s="13">
        <v>0.09</v>
      </c>
      <c r="K5543" s="12" t="str">
        <f t="shared" si="344"/>
        <v>June</v>
      </c>
      <c r="L5543" s="24">
        <f t="shared" si="345"/>
        <v>0.19999999999999998</v>
      </c>
      <c r="M5543" s="12">
        <f t="shared" si="346"/>
        <v>8.4415999999999993</v>
      </c>
      <c r="N5543" s="19">
        <f t="shared" si="347"/>
        <v>38.409279999999995</v>
      </c>
    </row>
    <row r="5544" spans="1:14" x14ac:dyDescent="0.3">
      <c r="A5544" s="10" t="s">
        <v>6335</v>
      </c>
      <c r="B5544" s="11">
        <v>43171</v>
      </c>
      <c r="C5544" s="12" t="s">
        <v>498</v>
      </c>
      <c r="D5544" s="12" t="s">
        <v>8</v>
      </c>
      <c r="E5544" s="12" t="s">
        <v>3</v>
      </c>
      <c r="F5544" s="12" t="s">
        <v>10</v>
      </c>
      <c r="G5544" s="12">
        <v>10.368</v>
      </c>
      <c r="H5544" s="12">
        <v>27</v>
      </c>
      <c r="I5544" s="12">
        <v>2.0735999999999999</v>
      </c>
      <c r="J5544" s="13">
        <v>0.15</v>
      </c>
      <c r="K5544" s="12" t="str">
        <f t="shared" si="344"/>
        <v>March</v>
      </c>
      <c r="L5544" s="24">
        <f t="shared" si="345"/>
        <v>0.19999999999999998</v>
      </c>
      <c r="M5544" s="12">
        <f t="shared" si="346"/>
        <v>0.38400000000000001</v>
      </c>
      <c r="N5544" s="19">
        <f t="shared" si="347"/>
        <v>8.8128000000000011</v>
      </c>
    </row>
    <row r="5545" spans="1:14" x14ac:dyDescent="0.3">
      <c r="A5545" s="10" t="s">
        <v>6336</v>
      </c>
      <c r="B5545" s="11">
        <v>43369</v>
      </c>
      <c r="C5545" s="12" t="s">
        <v>1360</v>
      </c>
      <c r="D5545" s="12" t="s">
        <v>2</v>
      </c>
      <c r="E5545" s="12" t="s">
        <v>30</v>
      </c>
      <c r="F5545" s="12" t="s">
        <v>10</v>
      </c>
      <c r="G5545" s="12">
        <v>2.2240000000000002</v>
      </c>
      <c r="H5545" s="12">
        <v>14</v>
      </c>
      <c r="I5545" s="12">
        <v>0.44479999999999997</v>
      </c>
      <c r="J5545" s="13">
        <v>0.06</v>
      </c>
      <c r="K5545" s="12" t="str">
        <f t="shared" si="344"/>
        <v>September</v>
      </c>
      <c r="L5545" s="24">
        <f t="shared" si="345"/>
        <v>0.19999999999999998</v>
      </c>
      <c r="M5545" s="12">
        <f t="shared" si="346"/>
        <v>0.15885714285714286</v>
      </c>
      <c r="N5545" s="19">
        <f t="shared" si="347"/>
        <v>2.09056</v>
      </c>
    </row>
    <row r="5546" spans="1:14" x14ac:dyDescent="0.3">
      <c r="A5546" s="10" t="s">
        <v>6337</v>
      </c>
      <c r="B5546" s="11">
        <v>42431</v>
      </c>
      <c r="C5546" s="12" t="s">
        <v>1466</v>
      </c>
      <c r="D5546" s="12" t="s">
        <v>45</v>
      </c>
      <c r="E5546" s="12" t="s">
        <v>3</v>
      </c>
      <c r="F5546" s="12" t="s">
        <v>10</v>
      </c>
      <c r="G5546" s="12">
        <v>74.52</v>
      </c>
      <c r="H5546" s="12">
        <v>16</v>
      </c>
      <c r="I5546" s="12">
        <v>14.904</v>
      </c>
      <c r="J5546" s="13">
        <v>0.15</v>
      </c>
      <c r="K5546" s="12" t="str">
        <f t="shared" si="344"/>
        <v>March</v>
      </c>
      <c r="L5546" s="24">
        <f t="shared" si="345"/>
        <v>0.2</v>
      </c>
      <c r="M5546" s="12">
        <f t="shared" si="346"/>
        <v>4.6574999999999998</v>
      </c>
      <c r="N5546" s="19">
        <f t="shared" si="347"/>
        <v>63.341999999999999</v>
      </c>
    </row>
    <row r="5547" spans="1:14" x14ac:dyDescent="0.3">
      <c r="A5547" s="10" t="s">
        <v>6338</v>
      </c>
      <c r="B5547" s="11">
        <v>43442</v>
      </c>
      <c r="C5547" s="12" t="s">
        <v>628</v>
      </c>
      <c r="D5547" s="12" t="s">
        <v>29</v>
      </c>
      <c r="E5547" s="12" t="s">
        <v>9</v>
      </c>
      <c r="F5547" s="12" t="s">
        <v>10</v>
      </c>
      <c r="G5547" s="12">
        <v>17.52</v>
      </c>
      <c r="H5547" s="12">
        <v>4</v>
      </c>
      <c r="I5547" s="12">
        <v>3.504</v>
      </c>
      <c r="J5547" s="13">
        <v>0.14000000000000001</v>
      </c>
      <c r="K5547" s="12" t="str">
        <f t="shared" si="344"/>
        <v>December</v>
      </c>
      <c r="L5547" s="24">
        <f t="shared" si="345"/>
        <v>0.2</v>
      </c>
      <c r="M5547" s="12">
        <f t="shared" si="346"/>
        <v>4.38</v>
      </c>
      <c r="N5547" s="19">
        <f t="shared" si="347"/>
        <v>15.0672</v>
      </c>
    </row>
    <row r="5548" spans="1:14" x14ac:dyDescent="0.3">
      <c r="A5548" s="10" t="s">
        <v>6339</v>
      </c>
      <c r="B5548" s="11">
        <v>42606</v>
      </c>
      <c r="C5548" s="12" t="s">
        <v>552</v>
      </c>
      <c r="D5548" s="12" t="s">
        <v>2</v>
      </c>
      <c r="E5548" s="12" t="s">
        <v>3</v>
      </c>
      <c r="F5548" s="12" t="s">
        <v>10</v>
      </c>
      <c r="G5548" s="12">
        <v>7.1520000000000001</v>
      </c>
      <c r="H5548" s="12">
        <v>26</v>
      </c>
      <c r="I5548" s="12">
        <v>1.4303999999999999</v>
      </c>
      <c r="J5548" s="13">
        <v>0.06</v>
      </c>
      <c r="K5548" s="12" t="str">
        <f t="shared" si="344"/>
        <v>August</v>
      </c>
      <c r="L5548" s="24">
        <f t="shared" si="345"/>
        <v>0.19999999999999998</v>
      </c>
      <c r="M5548" s="12">
        <f t="shared" si="346"/>
        <v>0.27507692307692311</v>
      </c>
      <c r="N5548" s="19">
        <f t="shared" si="347"/>
        <v>6.72288</v>
      </c>
    </row>
    <row r="5549" spans="1:14" x14ac:dyDescent="0.3">
      <c r="A5549" s="10" t="s">
        <v>6340</v>
      </c>
      <c r="B5549" s="11">
        <v>43445</v>
      </c>
      <c r="C5549" s="12" t="s">
        <v>1814</v>
      </c>
      <c r="D5549" s="12" t="s">
        <v>29</v>
      </c>
      <c r="E5549" s="12" t="s">
        <v>3</v>
      </c>
      <c r="F5549" s="12" t="s">
        <v>10</v>
      </c>
      <c r="G5549" s="12">
        <v>26.72</v>
      </c>
      <c r="H5549" s="12">
        <v>28</v>
      </c>
      <c r="I5549" s="12">
        <v>5.3440000000000003</v>
      </c>
      <c r="J5549" s="13">
        <v>0.19</v>
      </c>
      <c r="K5549" s="12" t="str">
        <f t="shared" si="344"/>
        <v>December</v>
      </c>
      <c r="L5549" s="24">
        <f t="shared" si="345"/>
        <v>0.2</v>
      </c>
      <c r="M5549" s="12">
        <f t="shared" si="346"/>
        <v>0.95428571428571429</v>
      </c>
      <c r="N5549" s="19">
        <f t="shared" si="347"/>
        <v>21.6432</v>
      </c>
    </row>
    <row r="5550" spans="1:14" x14ac:dyDescent="0.3">
      <c r="A5550" s="10" t="s">
        <v>6341</v>
      </c>
      <c r="B5550" s="11">
        <v>42743</v>
      </c>
      <c r="C5550" s="12" t="s">
        <v>455</v>
      </c>
      <c r="D5550" s="12" t="s">
        <v>45</v>
      </c>
      <c r="E5550" s="12" t="s">
        <v>9</v>
      </c>
      <c r="F5550" s="12" t="s">
        <v>18</v>
      </c>
      <c r="G5550" s="12">
        <v>1039.7280000000001</v>
      </c>
      <c r="H5550" s="12">
        <v>28</v>
      </c>
      <c r="I5550" s="12">
        <v>207.94560000000001</v>
      </c>
      <c r="J5550" s="13">
        <v>0.25</v>
      </c>
      <c r="K5550" s="12" t="str">
        <f t="shared" si="344"/>
        <v>January</v>
      </c>
      <c r="L5550" s="24">
        <f t="shared" si="345"/>
        <v>0.2</v>
      </c>
      <c r="M5550" s="12">
        <f t="shared" si="346"/>
        <v>37.133142857142857</v>
      </c>
      <c r="N5550" s="19">
        <f t="shared" si="347"/>
        <v>779.79600000000005</v>
      </c>
    </row>
    <row r="5551" spans="1:14" x14ac:dyDescent="0.3">
      <c r="A5551" s="10" t="s">
        <v>6342</v>
      </c>
      <c r="B5551" s="11">
        <v>43064</v>
      </c>
      <c r="C5551" s="12" t="s">
        <v>1961</v>
      </c>
      <c r="D5551" s="12" t="s">
        <v>2</v>
      </c>
      <c r="E5551" s="12" t="s">
        <v>3</v>
      </c>
      <c r="F5551" s="12" t="s">
        <v>10</v>
      </c>
      <c r="G5551" s="12">
        <v>456.58800000000002</v>
      </c>
      <c r="H5551" s="12">
        <v>10</v>
      </c>
      <c r="I5551" s="12">
        <v>91.317599999999999</v>
      </c>
      <c r="J5551" s="13">
        <v>0.03</v>
      </c>
      <c r="K5551" s="12" t="str">
        <f t="shared" si="344"/>
        <v>November</v>
      </c>
      <c r="L5551" s="24">
        <f t="shared" si="345"/>
        <v>0.19999999999999998</v>
      </c>
      <c r="M5551" s="12">
        <f t="shared" si="346"/>
        <v>45.658799999999999</v>
      </c>
      <c r="N5551" s="19">
        <f t="shared" si="347"/>
        <v>442.89036000000004</v>
      </c>
    </row>
    <row r="5552" spans="1:14" x14ac:dyDescent="0.3">
      <c r="A5552" s="10" t="s">
        <v>6343</v>
      </c>
      <c r="B5552" s="11">
        <v>42365</v>
      </c>
      <c r="C5552" s="12" t="s">
        <v>2236</v>
      </c>
      <c r="D5552" s="12" t="s">
        <v>8</v>
      </c>
      <c r="E5552" s="12" t="s">
        <v>30</v>
      </c>
      <c r="F5552" s="12" t="s">
        <v>10</v>
      </c>
      <c r="G5552" s="12">
        <v>10.98</v>
      </c>
      <c r="H5552" s="12">
        <v>23</v>
      </c>
      <c r="I5552" s="12">
        <v>2.1960000000000002</v>
      </c>
      <c r="J5552" s="13">
        <v>0.1</v>
      </c>
      <c r="K5552" s="12" t="str">
        <f t="shared" si="344"/>
        <v>December</v>
      </c>
      <c r="L5552" s="24">
        <f t="shared" si="345"/>
        <v>0.2</v>
      </c>
      <c r="M5552" s="12">
        <f t="shared" si="346"/>
        <v>0.47739130434782612</v>
      </c>
      <c r="N5552" s="19">
        <f t="shared" si="347"/>
        <v>9.8819999999999997</v>
      </c>
    </row>
    <row r="5553" spans="1:14" x14ac:dyDescent="0.3">
      <c r="A5553" s="10" t="s">
        <v>6344</v>
      </c>
      <c r="B5553" s="11">
        <v>42843</v>
      </c>
      <c r="C5553" s="12" t="s">
        <v>582</v>
      </c>
      <c r="D5553" s="12" t="s">
        <v>45</v>
      </c>
      <c r="E5553" s="12" t="s">
        <v>3</v>
      </c>
      <c r="F5553" s="12" t="s">
        <v>10</v>
      </c>
      <c r="G5553" s="12">
        <v>203.92</v>
      </c>
      <c r="H5553" s="12">
        <v>1</v>
      </c>
      <c r="I5553" s="12">
        <v>40.783999999999999</v>
      </c>
      <c r="J5553" s="13">
        <v>7.0000000000000007E-2</v>
      </c>
      <c r="K5553" s="12" t="str">
        <f t="shared" si="344"/>
        <v>April</v>
      </c>
      <c r="L5553" s="24">
        <f t="shared" si="345"/>
        <v>0.2</v>
      </c>
      <c r="M5553" s="12">
        <f t="shared" si="346"/>
        <v>203.92</v>
      </c>
      <c r="N5553" s="19">
        <f t="shared" si="347"/>
        <v>189.6456</v>
      </c>
    </row>
    <row r="5554" spans="1:14" x14ac:dyDescent="0.3">
      <c r="A5554" s="10" t="s">
        <v>6345</v>
      </c>
      <c r="B5554" s="11">
        <v>42585</v>
      </c>
      <c r="C5554" s="12" t="s">
        <v>1466</v>
      </c>
      <c r="D5554" s="12" t="s">
        <v>45</v>
      </c>
      <c r="E5554" s="12" t="s">
        <v>3</v>
      </c>
      <c r="F5554" s="12" t="s">
        <v>10</v>
      </c>
      <c r="G5554" s="12">
        <v>8.5679999999999996</v>
      </c>
      <c r="H5554" s="12">
        <v>6</v>
      </c>
      <c r="I5554" s="12">
        <v>1.7136</v>
      </c>
      <c r="J5554" s="13">
        <v>0.24</v>
      </c>
      <c r="K5554" s="12" t="str">
        <f t="shared" si="344"/>
        <v>August</v>
      </c>
      <c r="L5554" s="24">
        <f t="shared" si="345"/>
        <v>0.2</v>
      </c>
      <c r="M5554" s="12">
        <f t="shared" si="346"/>
        <v>1.4279999999999999</v>
      </c>
      <c r="N5554" s="19">
        <f t="shared" si="347"/>
        <v>6.5116800000000001</v>
      </c>
    </row>
    <row r="5555" spans="1:14" x14ac:dyDescent="0.3">
      <c r="A5555" s="10" t="s">
        <v>6346</v>
      </c>
      <c r="B5555" s="11">
        <v>42836</v>
      </c>
      <c r="C5555" s="12" t="s">
        <v>154</v>
      </c>
      <c r="D5555" s="12" t="s">
        <v>29</v>
      </c>
      <c r="E5555" s="12" t="s">
        <v>9</v>
      </c>
      <c r="F5555" s="12" t="s">
        <v>10</v>
      </c>
      <c r="G5555" s="12">
        <v>45.247999999999998</v>
      </c>
      <c r="H5555" s="12">
        <v>7</v>
      </c>
      <c r="I5555" s="12">
        <v>9.0495999999999999</v>
      </c>
      <c r="J5555" s="13">
        <v>0.14000000000000001</v>
      </c>
      <c r="K5555" s="12" t="str">
        <f t="shared" si="344"/>
        <v>April</v>
      </c>
      <c r="L5555" s="24">
        <f t="shared" si="345"/>
        <v>0.2</v>
      </c>
      <c r="M5555" s="12">
        <f t="shared" si="346"/>
        <v>6.4639999999999995</v>
      </c>
      <c r="N5555" s="19">
        <f t="shared" si="347"/>
        <v>38.91328</v>
      </c>
    </row>
    <row r="5556" spans="1:14" x14ac:dyDescent="0.3">
      <c r="A5556" s="10" t="s">
        <v>6347</v>
      </c>
      <c r="B5556" s="11">
        <v>42337</v>
      </c>
      <c r="C5556" s="12" t="s">
        <v>599</v>
      </c>
      <c r="D5556" s="12" t="s">
        <v>8</v>
      </c>
      <c r="E5556" s="12" t="s">
        <v>3</v>
      </c>
      <c r="F5556" s="12" t="s">
        <v>10</v>
      </c>
      <c r="G5556" s="12">
        <v>25.06</v>
      </c>
      <c r="H5556" s="12">
        <v>2</v>
      </c>
      <c r="I5556" s="12">
        <v>5.0119999999999996</v>
      </c>
      <c r="J5556" s="13">
        <v>0.19</v>
      </c>
      <c r="K5556" s="12" t="str">
        <f t="shared" si="344"/>
        <v>November</v>
      </c>
      <c r="L5556" s="24">
        <f t="shared" si="345"/>
        <v>0.19999999999999998</v>
      </c>
      <c r="M5556" s="12">
        <f t="shared" si="346"/>
        <v>12.53</v>
      </c>
      <c r="N5556" s="19">
        <f t="shared" si="347"/>
        <v>20.2986</v>
      </c>
    </row>
    <row r="5557" spans="1:14" x14ac:dyDescent="0.3">
      <c r="A5557" s="10" t="s">
        <v>6348</v>
      </c>
      <c r="B5557" s="11">
        <v>42872</v>
      </c>
      <c r="C5557" s="12" t="s">
        <v>2571</v>
      </c>
      <c r="D5557" s="12" t="s">
        <v>8</v>
      </c>
      <c r="E5557" s="12" t="s">
        <v>3</v>
      </c>
      <c r="F5557" s="12" t="s">
        <v>10</v>
      </c>
      <c r="G5557" s="12">
        <v>2.89</v>
      </c>
      <c r="H5557" s="12">
        <v>22</v>
      </c>
      <c r="I5557" s="12">
        <v>0.57799999999999996</v>
      </c>
      <c r="J5557" s="13">
        <v>0.22</v>
      </c>
      <c r="K5557" s="12" t="str">
        <f t="shared" si="344"/>
        <v>May</v>
      </c>
      <c r="L5557" s="24">
        <f t="shared" si="345"/>
        <v>0.19999999999999998</v>
      </c>
      <c r="M5557" s="12">
        <f t="shared" si="346"/>
        <v>0.13136363636363638</v>
      </c>
      <c r="N5557" s="19">
        <f t="shared" si="347"/>
        <v>2.2542</v>
      </c>
    </row>
    <row r="5558" spans="1:14" x14ac:dyDescent="0.3">
      <c r="A5558" s="10" t="s">
        <v>6349</v>
      </c>
      <c r="B5558" s="11">
        <v>43362</v>
      </c>
      <c r="C5558" s="12" t="s">
        <v>1774</v>
      </c>
      <c r="D5558" s="12" t="s">
        <v>8</v>
      </c>
      <c r="E5558" s="12" t="s">
        <v>30</v>
      </c>
      <c r="F5558" s="12" t="s">
        <v>10</v>
      </c>
      <c r="G5558" s="12">
        <v>4.8419999999999996</v>
      </c>
      <c r="H5558" s="12">
        <v>2</v>
      </c>
      <c r="I5558" s="12">
        <v>0.96840000000000004</v>
      </c>
      <c r="J5558" s="13">
        <v>0.19</v>
      </c>
      <c r="K5558" s="12" t="str">
        <f t="shared" si="344"/>
        <v>September</v>
      </c>
      <c r="L5558" s="24">
        <f t="shared" si="345"/>
        <v>0.2</v>
      </c>
      <c r="M5558" s="12">
        <f t="shared" si="346"/>
        <v>2.4209999999999998</v>
      </c>
      <c r="N5558" s="19">
        <f t="shared" si="347"/>
        <v>3.9220199999999998</v>
      </c>
    </row>
    <row r="5559" spans="1:14" x14ac:dyDescent="0.3">
      <c r="A5559" s="10" t="s">
        <v>6350</v>
      </c>
      <c r="B5559" s="11">
        <v>43088</v>
      </c>
      <c r="C5559" s="12" t="s">
        <v>5419</v>
      </c>
      <c r="D5559" s="12" t="s">
        <v>45</v>
      </c>
      <c r="E5559" s="12" t="s">
        <v>9</v>
      </c>
      <c r="F5559" s="12" t="s">
        <v>10</v>
      </c>
      <c r="G5559" s="12">
        <v>1.8</v>
      </c>
      <c r="H5559" s="12">
        <v>16</v>
      </c>
      <c r="I5559" s="12">
        <v>0.36</v>
      </c>
      <c r="J5559" s="13">
        <v>0.24</v>
      </c>
      <c r="K5559" s="12" t="str">
        <f t="shared" si="344"/>
        <v>December</v>
      </c>
      <c r="L5559" s="24">
        <f t="shared" si="345"/>
        <v>0.19999999999999998</v>
      </c>
      <c r="M5559" s="12">
        <f t="shared" si="346"/>
        <v>0.1125</v>
      </c>
      <c r="N5559" s="19">
        <f t="shared" si="347"/>
        <v>1.3680000000000001</v>
      </c>
    </row>
    <row r="5560" spans="1:14" x14ac:dyDescent="0.3">
      <c r="A5560" s="10" t="s">
        <v>6351</v>
      </c>
      <c r="B5560" s="11">
        <v>43444</v>
      </c>
      <c r="C5560" s="12" t="s">
        <v>460</v>
      </c>
      <c r="D5560" s="12" t="s">
        <v>45</v>
      </c>
      <c r="E5560" s="12" t="s">
        <v>9</v>
      </c>
      <c r="F5560" s="12" t="s">
        <v>18</v>
      </c>
      <c r="G5560" s="12">
        <v>39.984000000000002</v>
      </c>
      <c r="H5560" s="12">
        <v>13</v>
      </c>
      <c r="I5560" s="12">
        <v>7.9968000000000004</v>
      </c>
      <c r="J5560" s="13">
        <v>0.08</v>
      </c>
      <c r="K5560" s="12" t="str">
        <f t="shared" si="344"/>
        <v>December</v>
      </c>
      <c r="L5560" s="24">
        <f t="shared" si="345"/>
        <v>0.2</v>
      </c>
      <c r="M5560" s="12">
        <f t="shared" si="346"/>
        <v>3.0756923076923077</v>
      </c>
      <c r="N5560" s="19">
        <f t="shared" si="347"/>
        <v>36.78528</v>
      </c>
    </row>
    <row r="5561" spans="1:14" x14ac:dyDescent="0.3">
      <c r="A5561" s="10" t="s">
        <v>6352</v>
      </c>
      <c r="B5561" s="11">
        <v>42716</v>
      </c>
      <c r="C5561" s="12" t="s">
        <v>214</v>
      </c>
      <c r="D5561" s="12" t="s">
        <v>45</v>
      </c>
      <c r="E5561" s="12" t="s">
        <v>9</v>
      </c>
      <c r="F5561" s="12" t="s">
        <v>10</v>
      </c>
      <c r="G5561" s="12">
        <v>32.4</v>
      </c>
      <c r="H5561" s="12">
        <v>2</v>
      </c>
      <c r="I5561" s="12">
        <v>6.48</v>
      </c>
      <c r="J5561" s="13">
        <v>0.02</v>
      </c>
      <c r="K5561" s="12" t="str">
        <f t="shared" si="344"/>
        <v>December</v>
      </c>
      <c r="L5561" s="24">
        <f t="shared" si="345"/>
        <v>0.2</v>
      </c>
      <c r="M5561" s="12">
        <f t="shared" si="346"/>
        <v>16.2</v>
      </c>
      <c r="N5561" s="19">
        <f t="shared" si="347"/>
        <v>31.751999999999999</v>
      </c>
    </row>
    <row r="5562" spans="1:14" x14ac:dyDescent="0.3">
      <c r="A5562" s="10" t="s">
        <v>6353</v>
      </c>
      <c r="B5562" s="11">
        <v>42711</v>
      </c>
      <c r="C5562" s="12" t="s">
        <v>889</v>
      </c>
      <c r="D5562" s="12" t="s">
        <v>8</v>
      </c>
      <c r="E5562" s="12" t="s">
        <v>3</v>
      </c>
      <c r="F5562" s="12" t="s">
        <v>18</v>
      </c>
      <c r="G5562" s="12">
        <v>307.16800000000001</v>
      </c>
      <c r="H5562" s="12">
        <v>11</v>
      </c>
      <c r="I5562" s="12">
        <v>61.433599999999998</v>
      </c>
      <c r="J5562" s="13">
        <v>0.08</v>
      </c>
      <c r="K5562" s="12" t="str">
        <f t="shared" si="344"/>
        <v>December</v>
      </c>
      <c r="L5562" s="24">
        <f t="shared" si="345"/>
        <v>0.19999999999999998</v>
      </c>
      <c r="M5562" s="12">
        <f t="shared" si="346"/>
        <v>27.924363636363637</v>
      </c>
      <c r="N5562" s="19">
        <f t="shared" si="347"/>
        <v>282.59456</v>
      </c>
    </row>
    <row r="5563" spans="1:14" x14ac:dyDescent="0.3">
      <c r="A5563" s="10" t="s">
        <v>6354</v>
      </c>
      <c r="B5563" s="11">
        <v>42410</v>
      </c>
      <c r="C5563" s="12" t="s">
        <v>605</v>
      </c>
      <c r="D5563" s="12" t="s">
        <v>45</v>
      </c>
      <c r="E5563" s="12" t="s">
        <v>9</v>
      </c>
      <c r="F5563" s="12" t="s">
        <v>10</v>
      </c>
      <c r="G5563" s="12">
        <v>26.9</v>
      </c>
      <c r="H5563" s="12">
        <v>4</v>
      </c>
      <c r="I5563" s="12">
        <v>5.38</v>
      </c>
      <c r="J5563" s="13">
        <v>0.12</v>
      </c>
      <c r="K5563" s="12" t="str">
        <f t="shared" si="344"/>
        <v>February</v>
      </c>
      <c r="L5563" s="24">
        <f t="shared" si="345"/>
        <v>0.2</v>
      </c>
      <c r="M5563" s="12">
        <f t="shared" si="346"/>
        <v>6.7249999999999996</v>
      </c>
      <c r="N5563" s="19">
        <f t="shared" si="347"/>
        <v>23.671999999999997</v>
      </c>
    </row>
    <row r="5564" spans="1:14" x14ac:dyDescent="0.3">
      <c r="A5564" s="10" t="s">
        <v>6355</v>
      </c>
      <c r="B5564" s="11">
        <v>43183</v>
      </c>
      <c r="C5564" s="12" t="s">
        <v>1598</v>
      </c>
      <c r="D5564" s="12" t="s">
        <v>8</v>
      </c>
      <c r="E5564" s="12" t="s">
        <v>9</v>
      </c>
      <c r="F5564" s="12" t="s">
        <v>10</v>
      </c>
      <c r="G5564" s="12">
        <v>47.01</v>
      </c>
      <c r="H5564" s="12">
        <v>29</v>
      </c>
      <c r="I5564" s="12">
        <v>9.4019999999999992</v>
      </c>
      <c r="J5564" s="13">
        <v>0.14000000000000001</v>
      </c>
      <c r="K5564" s="12" t="str">
        <f t="shared" si="344"/>
        <v>March</v>
      </c>
      <c r="L5564" s="24">
        <f t="shared" si="345"/>
        <v>0.19999999999999998</v>
      </c>
      <c r="M5564" s="12">
        <f t="shared" si="346"/>
        <v>1.6210344827586207</v>
      </c>
      <c r="N5564" s="19">
        <f t="shared" si="347"/>
        <v>40.428599999999996</v>
      </c>
    </row>
    <row r="5565" spans="1:14" x14ac:dyDescent="0.3">
      <c r="A5565" s="10" t="s">
        <v>6356</v>
      </c>
      <c r="B5565" s="11">
        <v>43106</v>
      </c>
      <c r="C5565" s="12" t="s">
        <v>5353</v>
      </c>
      <c r="D5565" s="12" t="s">
        <v>2</v>
      </c>
      <c r="E5565" s="12" t="s">
        <v>3</v>
      </c>
      <c r="F5565" s="12" t="s">
        <v>10</v>
      </c>
      <c r="G5565" s="12">
        <v>324.74400000000003</v>
      </c>
      <c r="H5565" s="12">
        <v>2</v>
      </c>
      <c r="I5565" s="12">
        <v>64.948800000000006</v>
      </c>
      <c r="J5565" s="13">
        <v>0.06</v>
      </c>
      <c r="K5565" s="12" t="str">
        <f t="shared" si="344"/>
        <v>January</v>
      </c>
      <c r="L5565" s="24">
        <f t="shared" si="345"/>
        <v>0.2</v>
      </c>
      <c r="M5565" s="12">
        <f t="shared" si="346"/>
        <v>162.37200000000001</v>
      </c>
      <c r="N5565" s="19">
        <f t="shared" si="347"/>
        <v>305.25936000000002</v>
      </c>
    </row>
    <row r="5566" spans="1:14" x14ac:dyDescent="0.3">
      <c r="A5566" s="10" t="s">
        <v>6357</v>
      </c>
      <c r="B5566" s="11">
        <v>42087</v>
      </c>
      <c r="C5566" s="12" t="s">
        <v>1468</v>
      </c>
      <c r="D5566" s="12" t="s">
        <v>8</v>
      </c>
      <c r="E5566" s="12" t="s">
        <v>3</v>
      </c>
      <c r="F5566" s="12" t="s">
        <v>4</v>
      </c>
      <c r="G5566" s="12">
        <v>40.479999999999997</v>
      </c>
      <c r="H5566" s="12">
        <v>15</v>
      </c>
      <c r="I5566" s="12">
        <v>8.0960000000000001</v>
      </c>
      <c r="J5566" s="13">
        <v>0.16</v>
      </c>
      <c r="K5566" s="12" t="str">
        <f t="shared" si="344"/>
        <v>March</v>
      </c>
      <c r="L5566" s="24">
        <f t="shared" si="345"/>
        <v>0.2</v>
      </c>
      <c r="M5566" s="12">
        <f t="shared" si="346"/>
        <v>2.6986666666666665</v>
      </c>
      <c r="N5566" s="19">
        <f t="shared" si="347"/>
        <v>34.0032</v>
      </c>
    </row>
    <row r="5567" spans="1:14" x14ac:dyDescent="0.3">
      <c r="A5567" s="10" t="s">
        <v>6358</v>
      </c>
      <c r="B5567" s="11">
        <v>42635</v>
      </c>
      <c r="C5567" s="12" t="s">
        <v>1188</v>
      </c>
      <c r="D5567" s="12" t="s">
        <v>45</v>
      </c>
      <c r="E5567" s="12" t="s">
        <v>30</v>
      </c>
      <c r="F5567" s="12" t="s">
        <v>10</v>
      </c>
      <c r="G5567" s="12">
        <v>12</v>
      </c>
      <c r="H5567" s="12">
        <v>20</v>
      </c>
      <c r="I5567" s="12">
        <v>2.4</v>
      </c>
      <c r="J5567" s="13">
        <v>0.2</v>
      </c>
      <c r="K5567" s="12" t="str">
        <f t="shared" si="344"/>
        <v>September</v>
      </c>
      <c r="L5567" s="24">
        <f t="shared" si="345"/>
        <v>0.19999999999999998</v>
      </c>
      <c r="M5567" s="12">
        <f t="shared" si="346"/>
        <v>0.6</v>
      </c>
      <c r="N5567" s="19">
        <f t="shared" si="347"/>
        <v>9.6</v>
      </c>
    </row>
    <row r="5568" spans="1:14" x14ac:dyDescent="0.3">
      <c r="A5568" s="10" t="s">
        <v>6359</v>
      </c>
      <c r="B5568" s="11">
        <v>42948</v>
      </c>
      <c r="C5568" s="12" t="s">
        <v>4694</v>
      </c>
      <c r="D5568" s="12" t="s">
        <v>8</v>
      </c>
      <c r="E5568" s="12" t="s">
        <v>3</v>
      </c>
      <c r="F5568" s="12" t="s">
        <v>10</v>
      </c>
      <c r="G5568" s="12">
        <v>30.827999999999999</v>
      </c>
      <c r="H5568" s="12">
        <v>23</v>
      </c>
      <c r="I5568" s="12">
        <v>6.1656000000000004</v>
      </c>
      <c r="J5568" s="13">
        <v>0.03</v>
      </c>
      <c r="K5568" s="12" t="str">
        <f t="shared" si="344"/>
        <v>August</v>
      </c>
      <c r="L5568" s="24">
        <f t="shared" si="345"/>
        <v>0.2</v>
      </c>
      <c r="M5568" s="12">
        <f t="shared" si="346"/>
        <v>1.3403478260869566</v>
      </c>
      <c r="N5568" s="19">
        <f t="shared" si="347"/>
        <v>29.90316</v>
      </c>
    </row>
    <row r="5569" spans="1:14" x14ac:dyDescent="0.3">
      <c r="A5569" s="10" t="s">
        <v>6360</v>
      </c>
      <c r="B5569" s="11">
        <v>42780</v>
      </c>
      <c r="C5569" s="12" t="s">
        <v>182</v>
      </c>
      <c r="D5569" s="12" t="s">
        <v>8</v>
      </c>
      <c r="E5569" s="12" t="s">
        <v>3</v>
      </c>
      <c r="F5569" s="12" t="s">
        <v>10</v>
      </c>
      <c r="G5569" s="12">
        <v>4.7699999999999996</v>
      </c>
      <c r="H5569" s="12">
        <v>16</v>
      </c>
      <c r="I5569" s="12">
        <v>0.95399999999999996</v>
      </c>
      <c r="J5569" s="13">
        <v>0.24</v>
      </c>
      <c r="K5569" s="12" t="str">
        <f t="shared" si="344"/>
        <v>February</v>
      </c>
      <c r="L5569" s="24">
        <f t="shared" si="345"/>
        <v>0.2</v>
      </c>
      <c r="M5569" s="12">
        <f t="shared" si="346"/>
        <v>0.29812499999999997</v>
      </c>
      <c r="N5569" s="19">
        <f t="shared" si="347"/>
        <v>3.6251999999999995</v>
      </c>
    </row>
    <row r="5570" spans="1:14" x14ac:dyDescent="0.3">
      <c r="A5570" s="10" t="s">
        <v>6361</v>
      </c>
      <c r="B5570" s="11">
        <v>43318</v>
      </c>
      <c r="C5570" s="12" t="s">
        <v>224</v>
      </c>
      <c r="D5570" s="12" t="s">
        <v>45</v>
      </c>
      <c r="E5570" s="12" t="s">
        <v>30</v>
      </c>
      <c r="F5570" s="12" t="s">
        <v>4</v>
      </c>
      <c r="G5570" s="12">
        <v>1497.6659999999999</v>
      </c>
      <c r="H5570" s="12">
        <v>7</v>
      </c>
      <c r="I5570" s="12">
        <v>299.53320000000002</v>
      </c>
      <c r="J5570" s="13">
        <v>0.04</v>
      </c>
      <c r="K5570" s="12" t="str">
        <f t="shared" ref="K5570:K5633" si="348">TEXT(B5570,"mmmm")</f>
        <v>August</v>
      </c>
      <c r="L5570" s="24">
        <f t="shared" ref="L5570:L5633" si="349">I5570/G5570</f>
        <v>0.2</v>
      </c>
      <c r="M5570" s="12">
        <f t="shared" ref="M5570:M5633" si="350">G5570/H5570</f>
        <v>213.95228571428569</v>
      </c>
      <c r="N5570" s="19">
        <f t="shared" ref="N5570:N5633" si="351">G5570-(G5570*J5570)</f>
        <v>1437.75936</v>
      </c>
    </row>
    <row r="5571" spans="1:14" x14ac:dyDescent="0.3">
      <c r="A5571" s="10" t="s">
        <v>6362</v>
      </c>
      <c r="B5571" s="11">
        <v>43029</v>
      </c>
      <c r="C5571" s="12" t="s">
        <v>2108</v>
      </c>
      <c r="D5571" s="12" t="s">
        <v>29</v>
      </c>
      <c r="E5571" s="12" t="s">
        <v>30</v>
      </c>
      <c r="F5571" s="12" t="s">
        <v>10</v>
      </c>
      <c r="G5571" s="12">
        <v>113.22</v>
      </c>
      <c r="H5571" s="12">
        <v>17</v>
      </c>
      <c r="I5571" s="12">
        <v>22.643999999999998</v>
      </c>
      <c r="J5571" s="13">
        <v>0.14000000000000001</v>
      </c>
      <c r="K5571" s="12" t="str">
        <f t="shared" si="348"/>
        <v>October</v>
      </c>
      <c r="L5571" s="24">
        <f t="shared" si="349"/>
        <v>0.19999999999999998</v>
      </c>
      <c r="M5571" s="12">
        <f t="shared" si="350"/>
        <v>6.66</v>
      </c>
      <c r="N5571" s="19">
        <f t="shared" si="351"/>
        <v>97.369199999999992</v>
      </c>
    </row>
    <row r="5572" spans="1:14" x14ac:dyDescent="0.3">
      <c r="A5572" s="10" t="s">
        <v>6363</v>
      </c>
      <c r="B5572" s="11">
        <v>43126</v>
      </c>
      <c r="C5572" s="12" t="s">
        <v>597</v>
      </c>
      <c r="D5572" s="12" t="s">
        <v>8</v>
      </c>
      <c r="E5572" s="12" t="s">
        <v>3</v>
      </c>
      <c r="F5572" s="12" t="s">
        <v>10</v>
      </c>
      <c r="G5572" s="12">
        <v>11.84</v>
      </c>
      <c r="H5572" s="12">
        <v>27</v>
      </c>
      <c r="I5572" s="12">
        <v>2.3679999999999999</v>
      </c>
      <c r="J5572" s="13">
        <v>0.13</v>
      </c>
      <c r="K5572" s="12" t="str">
        <f t="shared" si="348"/>
        <v>January</v>
      </c>
      <c r="L5572" s="24">
        <f t="shared" si="349"/>
        <v>0.19999999999999998</v>
      </c>
      <c r="M5572" s="12">
        <f t="shared" si="350"/>
        <v>0.43851851851851853</v>
      </c>
      <c r="N5572" s="19">
        <f t="shared" si="351"/>
        <v>10.300799999999999</v>
      </c>
    </row>
    <row r="5573" spans="1:14" x14ac:dyDescent="0.3">
      <c r="A5573" s="10" t="s">
        <v>6364</v>
      </c>
      <c r="B5573" s="11">
        <v>43324</v>
      </c>
      <c r="C5573" s="12" t="s">
        <v>693</v>
      </c>
      <c r="D5573" s="12" t="s">
        <v>29</v>
      </c>
      <c r="E5573" s="12" t="s">
        <v>30</v>
      </c>
      <c r="F5573" s="12" t="s">
        <v>10</v>
      </c>
      <c r="G5573" s="12">
        <v>592.74</v>
      </c>
      <c r="H5573" s="12">
        <v>8</v>
      </c>
      <c r="I5573" s="12">
        <v>118.548</v>
      </c>
      <c r="J5573" s="13">
        <v>0.02</v>
      </c>
      <c r="K5573" s="12" t="str">
        <f t="shared" si="348"/>
        <v>August</v>
      </c>
      <c r="L5573" s="24">
        <f t="shared" si="349"/>
        <v>0.2</v>
      </c>
      <c r="M5573" s="12">
        <f t="shared" si="350"/>
        <v>74.092500000000001</v>
      </c>
      <c r="N5573" s="19">
        <f t="shared" si="351"/>
        <v>580.88520000000005</v>
      </c>
    </row>
    <row r="5574" spans="1:14" x14ac:dyDescent="0.3">
      <c r="A5574" s="10" t="s">
        <v>6365</v>
      </c>
      <c r="B5574" s="11">
        <v>43029</v>
      </c>
      <c r="C5574" s="12" t="s">
        <v>2398</v>
      </c>
      <c r="D5574" s="12" t="s">
        <v>8</v>
      </c>
      <c r="E5574" s="12" t="s">
        <v>3</v>
      </c>
      <c r="F5574" s="12" t="s">
        <v>10</v>
      </c>
      <c r="G5574" s="12">
        <v>111.672</v>
      </c>
      <c r="H5574" s="12">
        <v>19</v>
      </c>
      <c r="I5574" s="12">
        <v>22.334399999999999</v>
      </c>
      <c r="J5574" s="13">
        <v>0.01</v>
      </c>
      <c r="K5574" s="12" t="str">
        <f t="shared" si="348"/>
        <v>October</v>
      </c>
      <c r="L5574" s="24">
        <f t="shared" si="349"/>
        <v>0.19999999999999998</v>
      </c>
      <c r="M5574" s="12">
        <f t="shared" si="350"/>
        <v>5.8774736842105257</v>
      </c>
      <c r="N5574" s="19">
        <f t="shared" si="351"/>
        <v>110.55528</v>
      </c>
    </row>
    <row r="5575" spans="1:14" x14ac:dyDescent="0.3">
      <c r="A5575" s="10" t="s">
        <v>6366</v>
      </c>
      <c r="B5575" s="11">
        <v>42242</v>
      </c>
      <c r="C5575" s="12" t="s">
        <v>1845</v>
      </c>
      <c r="D5575" s="12" t="s">
        <v>2</v>
      </c>
      <c r="E5575" s="12" t="s">
        <v>30</v>
      </c>
      <c r="F5575" s="12" t="s">
        <v>10</v>
      </c>
      <c r="G5575" s="12">
        <v>8.64</v>
      </c>
      <c r="H5575" s="12">
        <v>9</v>
      </c>
      <c r="I5575" s="12">
        <v>1.728</v>
      </c>
      <c r="J5575" s="13">
        <v>0.08</v>
      </c>
      <c r="K5575" s="12" t="str">
        <f t="shared" si="348"/>
        <v>August</v>
      </c>
      <c r="L5575" s="24">
        <f t="shared" si="349"/>
        <v>0.19999999999999998</v>
      </c>
      <c r="M5575" s="12">
        <f t="shared" si="350"/>
        <v>0.96000000000000008</v>
      </c>
      <c r="N5575" s="19">
        <f t="shared" si="351"/>
        <v>7.9488000000000003</v>
      </c>
    </row>
    <row r="5576" spans="1:14" x14ac:dyDescent="0.3">
      <c r="A5576" s="10" t="s">
        <v>6367</v>
      </c>
      <c r="B5576" s="11">
        <v>42140</v>
      </c>
      <c r="C5576" s="12" t="s">
        <v>1916</v>
      </c>
      <c r="D5576" s="12" t="s">
        <v>2</v>
      </c>
      <c r="E5576" s="12" t="s">
        <v>9</v>
      </c>
      <c r="F5576" s="12" t="s">
        <v>4</v>
      </c>
      <c r="G5576" s="12">
        <v>232.88</v>
      </c>
      <c r="H5576" s="12">
        <v>8</v>
      </c>
      <c r="I5576" s="12">
        <v>46.576000000000001</v>
      </c>
      <c r="J5576" s="13">
        <v>0.08</v>
      </c>
      <c r="K5576" s="12" t="str">
        <f t="shared" si="348"/>
        <v>May</v>
      </c>
      <c r="L5576" s="24">
        <f t="shared" si="349"/>
        <v>0.2</v>
      </c>
      <c r="M5576" s="12">
        <f t="shared" si="350"/>
        <v>29.11</v>
      </c>
      <c r="N5576" s="19">
        <f t="shared" si="351"/>
        <v>214.24959999999999</v>
      </c>
    </row>
    <row r="5577" spans="1:14" x14ac:dyDescent="0.3">
      <c r="A5577" s="10" t="s">
        <v>6368</v>
      </c>
      <c r="B5577" s="11">
        <v>42431</v>
      </c>
      <c r="C5577" s="12" t="s">
        <v>1916</v>
      </c>
      <c r="D5577" s="12" t="s">
        <v>2</v>
      </c>
      <c r="E5577" s="12" t="s">
        <v>9</v>
      </c>
      <c r="F5577" s="12" t="s">
        <v>4</v>
      </c>
      <c r="G5577" s="12">
        <v>90.882000000000005</v>
      </c>
      <c r="H5577" s="12">
        <v>11</v>
      </c>
      <c r="I5577" s="12">
        <v>18.176400000000001</v>
      </c>
      <c r="J5577" s="13">
        <v>0.22</v>
      </c>
      <c r="K5577" s="12" t="str">
        <f t="shared" si="348"/>
        <v>March</v>
      </c>
      <c r="L5577" s="24">
        <f t="shared" si="349"/>
        <v>0.2</v>
      </c>
      <c r="M5577" s="12">
        <f t="shared" si="350"/>
        <v>8.2620000000000005</v>
      </c>
      <c r="N5577" s="19">
        <f t="shared" si="351"/>
        <v>70.887960000000007</v>
      </c>
    </row>
    <row r="5578" spans="1:14" x14ac:dyDescent="0.3">
      <c r="A5578" s="10" t="s">
        <v>6369</v>
      </c>
      <c r="B5578" s="11">
        <v>43404</v>
      </c>
      <c r="C5578" s="12" t="s">
        <v>1486</v>
      </c>
      <c r="D5578" s="12" t="s">
        <v>8</v>
      </c>
      <c r="E5578" s="12" t="s">
        <v>9</v>
      </c>
      <c r="F5578" s="12" t="s">
        <v>18</v>
      </c>
      <c r="G5578" s="12">
        <v>508.76799999999997</v>
      </c>
      <c r="H5578" s="12">
        <v>27</v>
      </c>
      <c r="I5578" s="12">
        <v>101.75360000000001</v>
      </c>
      <c r="J5578" s="13">
        <v>0.19</v>
      </c>
      <c r="K5578" s="12" t="str">
        <f t="shared" si="348"/>
        <v>October</v>
      </c>
      <c r="L5578" s="24">
        <f t="shared" si="349"/>
        <v>0.2</v>
      </c>
      <c r="M5578" s="12">
        <f t="shared" si="350"/>
        <v>18.843259259259259</v>
      </c>
      <c r="N5578" s="19">
        <f t="shared" si="351"/>
        <v>412.10208</v>
      </c>
    </row>
    <row r="5579" spans="1:14" x14ac:dyDescent="0.3">
      <c r="A5579" s="10" t="s">
        <v>6370</v>
      </c>
      <c r="B5579" s="11">
        <v>42486</v>
      </c>
      <c r="C5579" s="12" t="s">
        <v>1134</v>
      </c>
      <c r="D5579" s="12" t="s">
        <v>29</v>
      </c>
      <c r="E5579" s="12" t="s">
        <v>9</v>
      </c>
      <c r="F5579" s="12" t="s">
        <v>4</v>
      </c>
      <c r="G5579" s="12">
        <v>63.936</v>
      </c>
      <c r="H5579" s="12">
        <v>6</v>
      </c>
      <c r="I5579" s="12">
        <v>12.7872</v>
      </c>
      <c r="J5579" s="13">
        <v>0.2</v>
      </c>
      <c r="K5579" s="12" t="str">
        <f t="shared" si="348"/>
        <v>April</v>
      </c>
      <c r="L5579" s="24">
        <f t="shared" si="349"/>
        <v>0.2</v>
      </c>
      <c r="M5579" s="12">
        <f t="shared" si="350"/>
        <v>10.656000000000001</v>
      </c>
      <c r="N5579" s="19">
        <f t="shared" si="351"/>
        <v>51.148800000000001</v>
      </c>
    </row>
    <row r="5580" spans="1:14" x14ac:dyDescent="0.3">
      <c r="A5580" s="10" t="s">
        <v>6371</v>
      </c>
      <c r="B5580" s="11">
        <v>42983</v>
      </c>
      <c r="C5580" s="12" t="s">
        <v>1941</v>
      </c>
      <c r="D5580" s="12" t="s">
        <v>45</v>
      </c>
      <c r="E5580" s="12" t="s">
        <v>3</v>
      </c>
      <c r="F5580" s="12" t="s">
        <v>18</v>
      </c>
      <c r="G5580" s="12">
        <v>19.135999999999999</v>
      </c>
      <c r="H5580" s="12">
        <v>1</v>
      </c>
      <c r="I5580" s="12">
        <v>3.8271999999999999</v>
      </c>
      <c r="J5580" s="13">
        <v>0.06</v>
      </c>
      <c r="K5580" s="12" t="str">
        <f t="shared" si="348"/>
        <v>September</v>
      </c>
      <c r="L5580" s="24">
        <f t="shared" si="349"/>
        <v>0.2</v>
      </c>
      <c r="M5580" s="12">
        <f t="shared" si="350"/>
        <v>19.135999999999999</v>
      </c>
      <c r="N5580" s="19">
        <f t="shared" si="351"/>
        <v>17.987839999999998</v>
      </c>
    </row>
    <row r="5581" spans="1:14" x14ac:dyDescent="0.3">
      <c r="A5581" s="10" t="s">
        <v>6372</v>
      </c>
      <c r="B5581" s="11">
        <v>42393</v>
      </c>
      <c r="C5581" s="12" t="s">
        <v>4528</v>
      </c>
      <c r="D5581" s="12" t="s">
        <v>45</v>
      </c>
      <c r="E5581" s="12" t="s">
        <v>30</v>
      </c>
      <c r="F5581" s="12" t="s">
        <v>10</v>
      </c>
      <c r="G5581" s="12">
        <v>13.12</v>
      </c>
      <c r="H5581" s="12">
        <v>23</v>
      </c>
      <c r="I5581" s="12">
        <v>2.6240000000000001</v>
      </c>
      <c r="J5581" s="13">
        <v>0.12</v>
      </c>
      <c r="K5581" s="12" t="str">
        <f t="shared" si="348"/>
        <v>January</v>
      </c>
      <c r="L5581" s="24">
        <f t="shared" si="349"/>
        <v>0.2</v>
      </c>
      <c r="M5581" s="12">
        <f t="shared" si="350"/>
        <v>0.57043478260869562</v>
      </c>
      <c r="N5581" s="19">
        <f t="shared" si="351"/>
        <v>11.5456</v>
      </c>
    </row>
    <row r="5582" spans="1:14" x14ac:dyDescent="0.3">
      <c r="A5582" s="10" t="s">
        <v>6373</v>
      </c>
      <c r="B5582" s="11">
        <v>42473</v>
      </c>
      <c r="C5582" s="12" t="s">
        <v>3823</v>
      </c>
      <c r="D5582" s="12" t="s">
        <v>45</v>
      </c>
      <c r="E5582" s="12" t="s">
        <v>3</v>
      </c>
      <c r="F5582" s="12" t="s">
        <v>4</v>
      </c>
      <c r="G5582" s="12">
        <v>241.56800000000001</v>
      </c>
      <c r="H5582" s="12">
        <v>26</v>
      </c>
      <c r="I5582" s="12">
        <v>48.313600000000001</v>
      </c>
      <c r="J5582" s="13">
        <v>0.18</v>
      </c>
      <c r="K5582" s="12" t="str">
        <f t="shared" si="348"/>
        <v>April</v>
      </c>
      <c r="L5582" s="24">
        <f t="shared" si="349"/>
        <v>0.19999999999999998</v>
      </c>
      <c r="M5582" s="12">
        <f t="shared" si="350"/>
        <v>9.2910769230769237</v>
      </c>
      <c r="N5582" s="19">
        <f t="shared" si="351"/>
        <v>198.08576000000002</v>
      </c>
    </row>
    <row r="5583" spans="1:14" x14ac:dyDescent="0.3">
      <c r="A5583" s="10" t="s">
        <v>6374</v>
      </c>
      <c r="B5583" s="11">
        <v>42638</v>
      </c>
      <c r="C5583" s="12" t="s">
        <v>216</v>
      </c>
      <c r="D5583" s="12" t="s">
        <v>8</v>
      </c>
      <c r="E5583" s="12" t="s">
        <v>9</v>
      </c>
      <c r="F5583" s="12" t="s">
        <v>4</v>
      </c>
      <c r="G5583" s="12">
        <v>307.13600000000002</v>
      </c>
      <c r="H5583" s="12">
        <v>14</v>
      </c>
      <c r="I5583" s="12">
        <v>61.427199999999999</v>
      </c>
      <c r="J5583" s="13">
        <v>0</v>
      </c>
      <c r="K5583" s="12" t="str">
        <f t="shared" si="348"/>
        <v>September</v>
      </c>
      <c r="L5583" s="24">
        <f t="shared" si="349"/>
        <v>0.19999999999999998</v>
      </c>
      <c r="M5583" s="12">
        <f t="shared" si="350"/>
        <v>21.938285714285715</v>
      </c>
      <c r="N5583" s="19">
        <f t="shared" si="351"/>
        <v>307.13600000000002</v>
      </c>
    </row>
    <row r="5584" spans="1:14" x14ac:dyDescent="0.3">
      <c r="A5584" s="10" t="s">
        <v>6375</v>
      </c>
      <c r="B5584" s="11">
        <v>42091</v>
      </c>
      <c r="C5584" s="12" t="s">
        <v>3003</v>
      </c>
      <c r="D5584" s="12" t="s">
        <v>8</v>
      </c>
      <c r="E5584" s="12" t="s">
        <v>3</v>
      </c>
      <c r="F5584" s="12" t="s">
        <v>10</v>
      </c>
      <c r="G5584" s="12">
        <v>6.12</v>
      </c>
      <c r="H5584" s="12">
        <v>13</v>
      </c>
      <c r="I5584" s="12">
        <v>1.224</v>
      </c>
      <c r="J5584" s="13">
        <v>0.13</v>
      </c>
      <c r="K5584" s="12" t="str">
        <f t="shared" si="348"/>
        <v>March</v>
      </c>
      <c r="L5584" s="24">
        <f t="shared" si="349"/>
        <v>0.19999999999999998</v>
      </c>
      <c r="M5584" s="12">
        <f t="shared" si="350"/>
        <v>0.47076923076923077</v>
      </c>
      <c r="N5584" s="19">
        <f t="shared" si="351"/>
        <v>5.3243999999999998</v>
      </c>
    </row>
    <row r="5585" spans="1:14" x14ac:dyDescent="0.3">
      <c r="A5585" s="10" t="s">
        <v>6376</v>
      </c>
      <c r="B5585" s="11">
        <v>42933</v>
      </c>
      <c r="C5585" s="12" t="s">
        <v>885</v>
      </c>
      <c r="D5585" s="12" t="s">
        <v>8</v>
      </c>
      <c r="E5585" s="12" t="s">
        <v>3</v>
      </c>
      <c r="F5585" s="12" t="s">
        <v>10</v>
      </c>
      <c r="G5585" s="12">
        <v>45.96</v>
      </c>
      <c r="H5585" s="12">
        <v>7</v>
      </c>
      <c r="I5585" s="12">
        <v>9.1920000000000002</v>
      </c>
      <c r="J5585" s="13">
        <v>0.12</v>
      </c>
      <c r="K5585" s="12" t="str">
        <f t="shared" si="348"/>
        <v>July</v>
      </c>
      <c r="L5585" s="24">
        <f t="shared" si="349"/>
        <v>0.2</v>
      </c>
      <c r="M5585" s="12">
        <f t="shared" si="350"/>
        <v>6.5657142857142858</v>
      </c>
      <c r="N5585" s="19">
        <f t="shared" si="351"/>
        <v>40.444800000000001</v>
      </c>
    </row>
    <row r="5586" spans="1:14" x14ac:dyDescent="0.3">
      <c r="A5586" s="10" t="s">
        <v>6377</v>
      </c>
      <c r="B5586" s="11">
        <v>42113</v>
      </c>
      <c r="C5586" s="12" t="s">
        <v>1413</v>
      </c>
      <c r="D5586" s="12" t="s">
        <v>45</v>
      </c>
      <c r="E5586" s="12" t="s">
        <v>3</v>
      </c>
      <c r="F5586" s="12" t="s">
        <v>10</v>
      </c>
      <c r="G5586" s="12">
        <v>58.05</v>
      </c>
      <c r="H5586" s="12">
        <v>19</v>
      </c>
      <c r="I5586" s="12">
        <v>11.61</v>
      </c>
      <c r="J5586" s="13">
        <v>0.11</v>
      </c>
      <c r="K5586" s="12" t="str">
        <f t="shared" si="348"/>
        <v>April</v>
      </c>
      <c r="L5586" s="24">
        <f t="shared" si="349"/>
        <v>0.2</v>
      </c>
      <c r="M5586" s="12">
        <f t="shared" si="350"/>
        <v>3.0552631578947369</v>
      </c>
      <c r="N5586" s="19">
        <f t="shared" si="351"/>
        <v>51.664499999999997</v>
      </c>
    </row>
    <row r="5587" spans="1:14" x14ac:dyDescent="0.3">
      <c r="A5587" s="10" t="s">
        <v>6378</v>
      </c>
      <c r="B5587" s="11">
        <v>43302</v>
      </c>
      <c r="C5587" s="12" t="s">
        <v>1717</v>
      </c>
      <c r="D5587" s="12" t="s">
        <v>45</v>
      </c>
      <c r="E5587" s="12" t="s">
        <v>3</v>
      </c>
      <c r="F5587" s="12" t="s">
        <v>4</v>
      </c>
      <c r="G5587" s="12">
        <v>124.404</v>
      </c>
      <c r="H5587" s="12">
        <v>22</v>
      </c>
      <c r="I5587" s="12">
        <v>24.880800000000001</v>
      </c>
      <c r="J5587" s="13">
        <v>0.24</v>
      </c>
      <c r="K5587" s="12" t="str">
        <f t="shared" si="348"/>
        <v>July</v>
      </c>
      <c r="L5587" s="24">
        <f t="shared" si="349"/>
        <v>0.2</v>
      </c>
      <c r="M5587" s="12">
        <f t="shared" si="350"/>
        <v>5.6547272727272722</v>
      </c>
      <c r="N5587" s="19">
        <f t="shared" si="351"/>
        <v>94.547039999999996</v>
      </c>
    </row>
    <row r="5588" spans="1:14" x14ac:dyDescent="0.3">
      <c r="A5588" s="10" t="s">
        <v>6379</v>
      </c>
      <c r="B5588" s="11">
        <v>42640</v>
      </c>
      <c r="C5588" s="12" t="s">
        <v>2240</v>
      </c>
      <c r="D5588" s="12" t="s">
        <v>8</v>
      </c>
      <c r="E5588" s="12" t="s">
        <v>3</v>
      </c>
      <c r="F5588" s="12" t="s">
        <v>10</v>
      </c>
      <c r="G5588" s="12">
        <v>154.9</v>
      </c>
      <c r="H5588" s="12">
        <v>6</v>
      </c>
      <c r="I5588" s="12">
        <v>30.98</v>
      </c>
      <c r="J5588" s="13">
        <v>0.02</v>
      </c>
      <c r="K5588" s="12" t="str">
        <f t="shared" si="348"/>
        <v>September</v>
      </c>
      <c r="L5588" s="24">
        <f t="shared" si="349"/>
        <v>0.19999999999999998</v>
      </c>
      <c r="M5588" s="12">
        <f t="shared" si="350"/>
        <v>25.816666666666666</v>
      </c>
      <c r="N5588" s="19">
        <f t="shared" si="351"/>
        <v>151.80199999999999</v>
      </c>
    </row>
    <row r="5589" spans="1:14" x14ac:dyDescent="0.3">
      <c r="A5589" s="10" t="s">
        <v>6380</v>
      </c>
      <c r="B5589" s="11">
        <v>42793</v>
      </c>
      <c r="C5589" s="12" t="s">
        <v>1474</v>
      </c>
      <c r="D5589" s="12" t="s">
        <v>8</v>
      </c>
      <c r="E5589" s="12" t="s">
        <v>3</v>
      </c>
      <c r="F5589" s="12" t="s">
        <v>4</v>
      </c>
      <c r="G5589" s="12">
        <v>16.192</v>
      </c>
      <c r="H5589" s="12">
        <v>13</v>
      </c>
      <c r="I5589" s="12">
        <v>3.2383999999999999</v>
      </c>
      <c r="J5589" s="13">
        <v>0.12</v>
      </c>
      <c r="K5589" s="12" t="str">
        <f t="shared" si="348"/>
        <v>February</v>
      </c>
      <c r="L5589" s="24">
        <f t="shared" si="349"/>
        <v>0.19999999999999998</v>
      </c>
      <c r="M5589" s="12">
        <f t="shared" si="350"/>
        <v>1.2455384615384615</v>
      </c>
      <c r="N5589" s="19">
        <f t="shared" si="351"/>
        <v>14.24896</v>
      </c>
    </row>
    <row r="5590" spans="1:14" x14ac:dyDescent="0.3">
      <c r="A5590" s="10" t="s">
        <v>6381</v>
      </c>
      <c r="B5590" s="11">
        <v>42771</v>
      </c>
      <c r="C5590" s="12" t="s">
        <v>2453</v>
      </c>
      <c r="D5590" s="12" t="s">
        <v>2</v>
      </c>
      <c r="E5590" s="12" t="s">
        <v>3</v>
      </c>
      <c r="F5590" s="12" t="s">
        <v>10</v>
      </c>
      <c r="G5590" s="12">
        <v>18.936</v>
      </c>
      <c r="H5590" s="12">
        <v>3</v>
      </c>
      <c r="I5590" s="12">
        <v>3.7871999999999999</v>
      </c>
      <c r="J5590" s="13">
        <v>0.22</v>
      </c>
      <c r="K5590" s="12" t="str">
        <f t="shared" si="348"/>
        <v>February</v>
      </c>
      <c r="L5590" s="24">
        <f t="shared" si="349"/>
        <v>0.19999999999999998</v>
      </c>
      <c r="M5590" s="12">
        <f t="shared" si="350"/>
        <v>6.3120000000000003</v>
      </c>
      <c r="N5590" s="19">
        <f t="shared" si="351"/>
        <v>14.77008</v>
      </c>
    </row>
    <row r="5591" spans="1:14" x14ac:dyDescent="0.3">
      <c r="A5591" s="10" t="s">
        <v>6382</v>
      </c>
      <c r="B5591" s="11">
        <v>42259</v>
      </c>
      <c r="C5591" s="12" t="s">
        <v>455</v>
      </c>
      <c r="D5591" s="12" t="s">
        <v>45</v>
      </c>
      <c r="E5591" s="12" t="s">
        <v>9</v>
      </c>
      <c r="F5591" s="12" t="s">
        <v>10</v>
      </c>
      <c r="G5591" s="12">
        <v>8.4480000000000004</v>
      </c>
      <c r="H5591" s="12">
        <v>16</v>
      </c>
      <c r="I5591" s="12">
        <v>1.6896</v>
      </c>
      <c r="J5591" s="13">
        <v>0.19</v>
      </c>
      <c r="K5591" s="12" t="str">
        <f t="shared" si="348"/>
        <v>September</v>
      </c>
      <c r="L5591" s="24">
        <f t="shared" si="349"/>
        <v>0.19999999999999998</v>
      </c>
      <c r="M5591" s="12">
        <f t="shared" si="350"/>
        <v>0.52800000000000002</v>
      </c>
      <c r="N5591" s="19">
        <f t="shared" si="351"/>
        <v>6.8428800000000001</v>
      </c>
    </row>
    <row r="5592" spans="1:14" x14ac:dyDescent="0.3">
      <c r="A5592" s="10" t="s">
        <v>6383</v>
      </c>
      <c r="B5592" s="11">
        <v>42729</v>
      </c>
      <c r="C5592" s="12" t="s">
        <v>2875</v>
      </c>
      <c r="D5592" s="12" t="s">
        <v>2</v>
      </c>
      <c r="E5592" s="12" t="s">
        <v>30</v>
      </c>
      <c r="F5592" s="12" t="s">
        <v>10</v>
      </c>
      <c r="G5592" s="12">
        <v>9.9600000000000009</v>
      </c>
      <c r="H5592" s="12">
        <v>6</v>
      </c>
      <c r="I5592" s="12">
        <v>1.992</v>
      </c>
      <c r="J5592" s="13">
        <v>0.19</v>
      </c>
      <c r="K5592" s="12" t="str">
        <f t="shared" si="348"/>
        <v>December</v>
      </c>
      <c r="L5592" s="24">
        <f t="shared" si="349"/>
        <v>0.19999999999999998</v>
      </c>
      <c r="M5592" s="12">
        <f t="shared" si="350"/>
        <v>1.6600000000000001</v>
      </c>
      <c r="N5592" s="19">
        <f t="shared" si="351"/>
        <v>8.0676000000000005</v>
      </c>
    </row>
    <row r="5593" spans="1:14" x14ac:dyDescent="0.3">
      <c r="A5593" s="10" t="s">
        <v>6384</v>
      </c>
      <c r="B5593" s="11">
        <v>43293</v>
      </c>
      <c r="C5593" s="12" t="s">
        <v>15</v>
      </c>
      <c r="D5593" s="12" t="s">
        <v>8</v>
      </c>
      <c r="E5593" s="12" t="s">
        <v>3</v>
      </c>
      <c r="F5593" s="12" t="s">
        <v>10</v>
      </c>
      <c r="G5593" s="12">
        <v>320.64</v>
      </c>
      <c r="H5593" s="12">
        <v>20</v>
      </c>
      <c r="I5593" s="12">
        <v>64.128</v>
      </c>
      <c r="J5593" s="13">
        <v>0.11</v>
      </c>
      <c r="K5593" s="12" t="str">
        <f t="shared" si="348"/>
        <v>July</v>
      </c>
      <c r="L5593" s="24">
        <f t="shared" si="349"/>
        <v>0.2</v>
      </c>
      <c r="M5593" s="12">
        <f t="shared" si="350"/>
        <v>16.032</v>
      </c>
      <c r="N5593" s="19">
        <f t="shared" si="351"/>
        <v>285.36959999999999</v>
      </c>
    </row>
    <row r="5594" spans="1:14" x14ac:dyDescent="0.3">
      <c r="A5594" s="10" t="s">
        <v>6385</v>
      </c>
      <c r="B5594" s="11">
        <v>42154</v>
      </c>
      <c r="C5594" s="12" t="s">
        <v>1758</v>
      </c>
      <c r="D5594" s="12" t="s">
        <v>2</v>
      </c>
      <c r="E5594" s="12" t="s">
        <v>9</v>
      </c>
      <c r="F5594" s="12" t="s">
        <v>10</v>
      </c>
      <c r="G5594" s="12">
        <v>25.584</v>
      </c>
      <c r="H5594" s="12">
        <v>23</v>
      </c>
      <c r="I5594" s="12">
        <v>5.1167999999999996</v>
      </c>
      <c r="J5594" s="13">
        <v>0</v>
      </c>
      <c r="K5594" s="12" t="str">
        <f t="shared" si="348"/>
        <v>May</v>
      </c>
      <c r="L5594" s="24">
        <f t="shared" si="349"/>
        <v>0.19999999999999998</v>
      </c>
      <c r="M5594" s="12">
        <f t="shared" si="350"/>
        <v>1.1123478260869566</v>
      </c>
      <c r="N5594" s="19">
        <f t="shared" si="351"/>
        <v>25.584</v>
      </c>
    </row>
    <row r="5595" spans="1:14" x14ac:dyDescent="0.3">
      <c r="A5595" s="10" t="s">
        <v>6386</v>
      </c>
      <c r="B5595" s="11">
        <v>43134</v>
      </c>
      <c r="C5595" s="12" t="s">
        <v>1317</v>
      </c>
      <c r="D5595" s="12" t="s">
        <v>8</v>
      </c>
      <c r="E5595" s="12" t="s">
        <v>3</v>
      </c>
      <c r="F5595" s="12" t="s">
        <v>10</v>
      </c>
      <c r="G5595" s="12">
        <v>18.527999999999999</v>
      </c>
      <c r="H5595" s="12">
        <v>11</v>
      </c>
      <c r="I5595" s="12">
        <v>3.7056</v>
      </c>
      <c r="J5595" s="13">
        <v>0.06</v>
      </c>
      <c r="K5595" s="12" t="str">
        <f t="shared" si="348"/>
        <v>February</v>
      </c>
      <c r="L5595" s="24">
        <f t="shared" si="349"/>
        <v>0.2</v>
      </c>
      <c r="M5595" s="12">
        <f t="shared" si="350"/>
        <v>1.6843636363636363</v>
      </c>
      <c r="N5595" s="19">
        <f t="shared" si="351"/>
        <v>17.416319999999999</v>
      </c>
    </row>
    <row r="5596" spans="1:14" x14ac:dyDescent="0.3">
      <c r="A5596" s="10" t="s">
        <v>6387</v>
      </c>
      <c r="B5596" s="11">
        <v>42714</v>
      </c>
      <c r="C5596" s="12" t="s">
        <v>2649</v>
      </c>
      <c r="D5596" s="12" t="s">
        <v>8</v>
      </c>
      <c r="E5596" s="12" t="s">
        <v>3</v>
      </c>
      <c r="F5596" s="12" t="s">
        <v>18</v>
      </c>
      <c r="G5596" s="12">
        <v>17.899999999999999</v>
      </c>
      <c r="H5596" s="12">
        <v>29</v>
      </c>
      <c r="I5596" s="12">
        <v>3.58</v>
      </c>
      <c r="J5596" s="13">
        <v>0.18</v>
      </c>
      <c r="K5596" s="12" t="str">
        <f t="shared" si="348"/>
        <v>December</v>
      </c>
      <c r="L5596" s="24">
        <f t="shared" si="349"/>
        <v>0.2</v>
      </c>
      <c r="M5596" s="12">
        <f t="shared" si="350"/>
        <v>0.61724137931034473</v>
      </c>
      <c r="N5596" s="19">
        <f t="shared" si="351"/>
        <v>14.677999999999999</v>
      </c>
    </row>
    <row r="5597" spans="1:14" x14ac:dyDescent="0.3">
      <c r="A5597" s="10" t="s">
        <v>6388</v>
      </c>
      <c r="B5597" s="11">
        <v>42565</v>
      </c>
      <c r="C5597" s="12" t="s">
        <v>2842</v>
      </c>
      <c r="D5597" s="12" t="s">
        <v>8</v>
      </c>
      <c r="E5597" s="12" t="s">
        <v>3</v>
      </c>
      <c r="F5597" s="12" t="s">
        <v>10</v>
      </c>
      <c r="G5597" s="12">
        <v>272.73599999999999</v>
      </c>
      <c r="H5597" s="12">
        <v>23</v>
      </c>
      <c r="I5597" s="12">
        <v>54.547199999999997</v>
      </c>
      <c r="J5597" s="13">
        <v>0.24</v>
      </c>
      <c r="K5597" s="12" t="str">
        <f t="shared" si="348"/>
        <v>July</v>
      </c>
      <c r="L5597" s="24">
        <f t="shared" si="349"/>
        <v>0.19999999999999998</v>
      </c>
      <c r="M5597" s="12">
        <f t="shared" si="350"/>
        <v>11.858086956521738</v>
      </c>
      <c r="N5597" s="19">
        <f t="shared" si="351"/>
        <v>207.27936</v>
      </c>
    </row>
    <row r="5598" spans="1:14" x14ac:dyDescent="0.3">
      <c r="A5598" s="10" t="s">
        <v>6389</v>
      </c>
      <c r="B5598" s="11">
        <v>42327</v>
      </c>
      <c r="C5598" s="12" t="s">
        <v>4771</v>
      </c>
      <c r="D5598" s="12" t="s">
        <v>45</v>
      </c>
      <c r="E5598" s="12" t="s">
        <v>30</v>
      </c>
      <c r="F5598" s="12" t="s">
        <v>10</v>
      </c>
      <c r="G5598" s="12">
        <v>166.44</v>
      </c>
      <c r="H5598" s="12">
        <v>4</v>
      </c>
      <c r="I5598" s="12">
        <v>33.287999999999997</v>
      </c>
      <c r="J5598" s="13">
        <v>0.08</v>
      </c>
      <c r="K5598" s="12" t="str">
        <f t="shared" si="348"/>
        <v>November</v>
      </c>
      <c r="L5598" s="24">
        <f t="shared" si="349"/>
        <v>0.19999999999999998</v>
      </c>
      <c r="M5598" s="12">
        <f t="shared" si="350"/>
        <v>41.61</v>
      </c>
      <c r="N5598" s="19">
        <f t="shared" si="351"/>
        <v>153.12479999999999</v>
      </c>
    </row>
    <row r="5599" spans="1:14" x14ac:dyDescent="0.3">
      <c r="A5599" s="10" t="s">
        <v>6390</v>
      </c>
      <c r="B5599" s="11">
        <v>42882</v>
      </c>
      <c r="C5599" s="12" t="s">
        <v>722</v>
      </c>
      <c r="D5599" s="12" t="s">
        <v>29</v>
      </c>
      <c r="E5599" s="12" t="s">
        <v>3</v>
      </c>
      <c r="F5599" s="12" t="s">
        <v>10</v>
      </c>
      <c r="G5599" s="12">
        <v>13.38</v>
      </c>
      <c r="H5599" s="12">
        <v>21</v>
      </c>
      <c r="I5599" s="12">
        <v>2.6760000000000002</v>
      </c>
      <c r="J5599" s="13">
        <v>0.14000000000000001</v>
      </c>
      <c r="K5599" s="12" t="str">
        <f t="shared" si="348"/>
        <v>May</v>
      </c>
      <c r="L5599" s="24">
        <f t="shared" si="349"/>
        <v>0.2</v>
      </c>
      <c r="M5599" s="12">
        <f t="shared" si="350"/>
        <v>0.63714285714285723</v>
      </c>
      <c r="N5599" s="19">
        <f t="shared" si="351"/>
        <v>11.5068</v>
      </c>
    </row>
    <row r="5600" spans="1:14" x14ac:dyDescent="0.3">
      <c r="A5600" s="10" t="s">
        <v>6391</v>
      </c>
      <c r="B5600" s="11">
        <v>43166</v>
      </c>
      <c r="C5600" s="12" t="s">
        <v>3436</v>
      </c>
      <c r="D5600" s="12" t="s">
        <v>29</v>
      </c>
      <c r="E5600" s="12" t="s">
        <v>3</v>
      </c>
      <c r="F5600" s="12" t="s">
        <v>18</v>
      </c>
      <c r="G5600" s="12">
        <v>24</v>
      </c>
      <c r="H5600" s="12">
        <v>14</v>
      </c>
      <c r="I5600" s="12">
        <v>4.8</v>
      </c>
      <c r="J5600" s="13">
        <v>0.03</v>
      </c>
      <c r="K5600" s="12" t="str">
        <f t="shared" si="348"/>
        <v>March</v>
      </c>
      <c r="L5600" s="24">
        <f t="shared" si="349"/>
        <v>0.19999999999999998</v>
      </c>
      <c r="M5600" s="12">
        <f t="shared" si="350"/>
        <v>1.7142857142857142</v>
      </c>
      <c r="N5600" s="19">
        <f t="shared" si="351"/>
        <v>23.28</v>
      </c>
    </row>
    <row r="5601" spans="1:14" x14ac:dyDescent="0.3">
      <c r="A5601" s="10" t="s">
        <v>6392</v>
      </c>
      <c r="B5601" s="11">
        <v>43368</v>
      </c>
      <c r="C5601" s="12" t="s">
        <v>3506</v>
      </c>
      <c r="D5601" s="12" t="s">
        <v>2</v>
      </c>
      <c r="E5601" s="12" t="s">
        <v>9</v>
      </c>
      <c r="F5601" s="12" t="s">
        <v>10</v>
      </c>
      <c r="G5601" s="12">
        <v>24.448</v>
      </c>
      <c r="H5601" s="12">
        <v>28</v>
      </c>
      <c r="I5601" s="12">
        <v>4.8895999999999997</v>
      </c>
      <c r="J5601" s="13">
        <v>0.15</v>
      </c>
      <c r="K5601" s="12" t="str">
        <f t="shared" si="348"/>
        <v>September</v>
      </c>
      <c r="L5601" s="24">
        <f t="shared" si="349"/>
        <v>0.19999999999999998</v>
      </c>
      <c r="M5601" s="12">
        <f t="shared" si="350"/>
        <v>0.87314285714285711</v>
      </c>
      <c r="N5601" s="19">
        <f t="shared" si="351"/>
        <v>20.780799999999999</v>
      </c>
    </row>
    <row r="5602" spans="1:14" x14ac:dyDescent="0.3">
      <c r="A5602" s="10" t="s">
        <v>6393</v>
      </c>
      <c r="B5602" s="11">
        <v>42804</v>
      </c>
      <c r="C5602" s="12" t="s">
        <v>3149</v>
      </c>
      <c r="D5602" s="12" t="s">
        <v>2</v>
      </c>
      <c r="E5602" s="12" t="s">
        <v>30</v>
      </c>
      <c r="F5602" s="12" t="s">
        <v>10</v>
      </c>
      <c r="G5602" s="12">
        <v>6.16</v>
      </c>
      <c r="H5602" s="12">
        <v>28</v>
      </c>
      <c r="I5602" s="12">
        <v>1.232</v>
      </c>
      <c r="J5602" s="13">
        <v>0.23</v>
      </c>
      <c r="K5602" s="12" t="str">
        <f t="shared" si="348"/>
        <v>March</v>
      </c>
      <c r="L5602" s="24">
        <f t="shared" si="349"/>
        <v>0.19999999999999998</v>
      </c>
      <c r="M5602" s="12">
        <f t="shared" si="350"/>
        <v>0.22</v>
      </c>
      <c r="N5602" s="19">
        <f t="shared" si="351"/>
        <v>4.7431999999999999</v>
      </c>
    </row>
    <row r="5603" spans="1:14" x14ac:dyDescent="0.3">
      <c r="A5603" s="10" t="s">
        <v>6394</v>
      </c>
      <c r="B5603" s="11">
        <v>43352</v>
      </c>
      <c r="C5603" s="12" t="s">
        <v>1897</v>
      </c>
      <c r="D5603" s="12" t="s">
        <v>8</v>
      </c>
      <c r="E5603" s="12" t="s">
        <v>9</v>
      </c>
      <c r="F5603" s="12" t="s">
        <v>10</v>
      </c>
      <c r="G5603" s="12">
        <v>31.103999999999999</v>
      </c>
      <c r="H5603" s="12">
        <v>22</v>
      </c>
      <c r="I5603" s="12">
        <v>6.2207999999999997</v>
      </c>
      <c r="J5603" s="13">
        <v>0.13</v>
      </c>
      <c r="K5603" s="12" t="str">
        <f t="shared" si="348"/>
        <v>September</v>
      </c>
      <c r="L5603" s="24">
        <f t="shared" si="349"/>
        <v>0.19999999999999998</v>
      </c>
      <c r="M5603" s="12">
        <f t="shared" si="350"/>
        <v>1.4138181818181819</v>
      </c>
      <c r="N5603" s="19">
        <f t="shared" si="351"/>
        <v>27.060479999999998</v>
      </c>
    </row>
    <row r="5604" spans="1:14" x14ac:dyDescent="0.3">
      <c r="A5604" s="10" t="s">
        <v>6395</v>
      </c>
      <c r="B5604" s="11">
        <v>42707</v>
      </c>
      <c r="C5604" s="12" t="s">
        <v>1766</v>
      </c>
      <c r="D5604" s="12" t="s">
        <v>2</v>
      </c>
      <c r="E5604" s="12" t="s">
        <v>3</v>
      </c>
      <c r="F5604" s="12" t="s">
        <v>10</v>
      </c>
      <c r="G5604" s="12">
        <v>5.04</v>
      </c>
      <c r="H5604" s="12">
        <v>23</v>
      </c>
      <c r="I5604" s="12">
        <v>1.008</v>
      </c>
      <c r="J5604" s="13">
        <v>0.14000000000000001</v>
      </c>
      <c r="K5604" s="12" t="str">
        <f t="shared" si="348"/>
        <v>December</v>
      </c>
      <c r="L5604" s="24">
        <f t="shared" si="349"/>
        <v>0.2</v>
      </c>
      <c r="M5604" s="12">
        <f t="shared" si="350"/>
        <v>0.21913043478260869</v>
      </c>
      <c r="N5604" s="19">
        <f t="shared" si="351"/>
        <v>4.3343999999999996</v>
      </c>
    </row>
    <row r="5605" spans="1:14" x14ac:dyDescent="0.3">
      <c r="A5605" s="10" t="s">
        <v>6396</v>
      </c>
      <c r="B5605" s="11">
        <v>43068</v>
      </c>
      <c r="C5605" s="12" t="s">
        <v>3486</v>
      </c>
      <c r="D5605" s="12" t="s">
        <v>45</v>
      </c>
      <c r="E5605" s="12" t="s">
        <v>30</v>
      </c>
      <c r="F5605" s="12" t="s">
        <v>4</v>
      </c>
      <c r="G5605" s="12">
        <v>242.17599999999999</v>
      </c>
      <c r="H5605" s="12">
        <v>20</v>
      </c>
      <c r="I5605" s="12">
        <v>48.435200000000002</v>
      </c>
      <c r="J5605" s="13">
        <v>0.15</v>
      </c>
      <c r="K5605" s="12" t="str">
        <f t="shared" si="348"/>
        <v>November</v>
      </c>
      <c r="L5605" s="24">
        <f t="shared" si="349"/>
        <v>0.2</v>
      </c>
      <c r="M5605" s="12">
        <f t="shared" si="350"/>
        <v>12.108799999999999</v>
      </c>
      <c r="N5605" s="19">
        <f t="shared" si="351"/>
        <v>205.84959999999998</v>
      </c>
    </row>
    <row r="5606" spans="1:14" x14ac:dyDescent="0.3">
      <c r="A5606" s="10" t="s">
        <v>6397</v>
      </c>
      <c r="B5606" s="11">
        <v>42900</v>
      </c>
      <c r="C5606" s="12" t="s">
        <v>140</v>
      </c>
      <c r="D5606" s="12" t="s">
        <v>8</v>
      </c>
      <c r="E5606" s="12" t="s">
        <v>9</v>
      </c>
      <c r="F5606" s="12" t="s">
        <v>4</v>
      </c>
      <c r="G5606" s="12">
        <v>337.17599999999999</v>
      </c>
      <c r="H5606" s="12">
        <v>25</v>
      </c>
      <c r="I5606" s="12">
        <v>67.435199999999995</v>
      </c>
      <c r="J5606" s="13">
        <v>0.2</v>
      </c>
      <c r="K5606" s="12" t="str">
        <f t="shared" si="348"/>
        <v>June</v>
      </c>
      <c r="L5606" s="24">
        <f t="shared" si="349"/>
        <v>0.19999999999999998</v>
      </c>
      <c r="M5606" s="12">
        <f t="shared" si="350"/>
        <v>13.48704</v>
      </c>
      <c r="N5606" s="19">
        <f t="shared" si="351"/>
        <v>269.74079999999998</v>
      </c>
    </row>
    <row r="5607" spans="1:14" x14ac:dyDescent="0.3">
      <c r="A5607" s="10" t="s">
        <v>6398</v>
      </c>
      <c r="B5607" s="11">
        <v>43171</v>
      </c>
      <c r="C5607" s="12" t="s">
        <v>162</v>
      </c>
      <c r="D5607" s="12" t="s">
        <v>8</v>
      </c>
      <c r="E5607" s="12" t="s">
        <v>3</v>
      </c>
      <c r="F5607" s="12" t="s">
        <v>10</v>
      </c>
      <c r="G5607" s="12">
        <v>13.343999999999999</v>
      </c>
      <c r="H5607" s="12">
        <v>27</v>
      </c>
      <c r="I5607" s="12">
        <v>2.6688000000000001</v>
      </c>
      <c r="J5607" s="13">
        <v>0.09</v>
      </c>
      <c r="K5607" s="12" t="str">
        <f t="shared" si="348"/>
        <v>March</v>
      </c>
      <c r="L5607" s="24">
        <f t="shared" si="349"/>
        <v>0.2</v>
      </c>
      <c r="M5607" s="12">
        <f t="shared" si="350"/>
        <v>0.49422222222222217</v>
      </c>
      <c r="N5607" s="19">
        <f t="shared" si="351"/>
        <v>12.143039999999999</v>
      </c>
    </row>
    <row r="5608" spans="1:14" x14ac:dyDescent="0.3">
      <c r="A5608" s="10" t="s">
        <v>6399</v>
      </c>
      <c r="B5608" s="11">
        <v>42963</v>
      </c>
      <c r="C5608" s="12" t="s">
        <v>669</v>
      </c>
      <c r="D5608" s="12" t="s">
        <v>8</v>
      </c>
      <c r="E5608" s="12" t="s">
        <v>3</v>
      </c>
      <c r="F5608" s="12" t="s">
        <v>10</v>
      </c>
      <c r="G5608" s="12">
        <v>32.4</v>
      </c>
      <c r="H5608" s="12">
        <v>20</v>
      </c>
      <c r="I5608" s="12">
        <v>6.48</v>
      </c>
      <c r="J5608" s="13">
        <v>0.24</v>
      </c>
      <c r="K5608" s="12" t="str">
        <f t="shared" si="348"/>
        <v>August</v>
      </c>
      <c r="L5608" s="24">
        <f t="shared" si="349"/>
        <v>0.2</v>
      </c>
      <c r="M5608" s="12">
        <f t="shared" si="350"/>
        <v>1.6199999999999999</v>
      </c>
      <c r="N5608" s="19">
        <f t="shared" si="351"/>
        <v>24.623999999999999</v>
      </c>
    </row>
    <row r="5609" spans="1:14" x14ac:dyDescent="0.3">
      <c r="A5609" s="10" t="s">
        <v>6400</v>
      </c>
      <c r="B5609" s="11">
        <v>43094</v>
      </c>
      <c r="C5609" s="12" t="s">
        <v>5497</v>
      </c>
      <c r="D5609" s="12" t="s">
        <v>29</v>
      </c>
      <c r="E5609" s="12" t="s">
        <v>3</v>
      </c>
      <c r="F5609" s="12" t="s">
        <v>10</v>
      </c>
      <c r="G5609" s="12">
        <v>19.89</v>
      </c>
      <c r="H5609" s="12">
        <v>10</v>
      </c>
      <c r="I5609" s="12">
        <v>3.9780000000000002</v>
      </c>
      <c r="J5609" s="13">
        <v>0.18</v>
      </c>
      <c r="K5609" s="12" t="str">
        <f t="shared" si="348"/>
        <v>December</v>
      </c>
      <c r="L5609" s="24">
        <f t="shared" si="349"/>
        <v>0.2</v>
      </c>
      <c r="M5609" s="12">
        <f t="shared" si="350"/>
        <v>1.9890000000000001</v>
      </c>
      <c r="N5609" s="19">
        <f t="shared" si="351"/>
        <v>16.309799999999999</v>
      </c>
    </row>
    <row r="5610" spans="1:14" x14ac:dyDescent="0.3">
      <c r="A5610" s="10" t="s">
        <v>6401</v>
      </c>
      <c r="B5610" s="11">
        <v>43304</v>
      </c>
      <c r="C5610" s="12" t="s">
        <v>462</v>
      </c>
      <c r="D5610" s="12" t="s">
        <v>45</v>
      </c>
      <c r="E5610" s="12" t="s">
        <v>30</v>
      </c>
      <c r="F5610" s="12" t="s">
        <v>10</v>
      </c>
      <c r="G5610" s="12">
        <v>13.92</v>
      </c>
      <c r="H5610" s="12">
        <v>1</v>
      </c>
      <c r="I5610" s="12">
        <v>2.7839999999999998</v>
      </c>
      <c r="J5610" s="13">
        <v>0</v>
      </c>
      <c r="K5610" s="12" t="str">
        <f t="shared" si="348"/>
        <v>July</v>
      </c>
      <c r="L5610" s="24">
        <f t="shared" si="349"/>
        <v>0.19999999999999998</v>
      </c>
      <c r="M5610" s="12">
        <f t="shared" si="350"/>
        <v>13.92</v>
      </c>
      <c r="N5610" s="19">
        <f t="shared" si="351"/>
        <v>13.92</v>
      </c>
    </row>
    <row r="5611" spans="1:14" x14ac:dyDescent="0.3">
      <c r="A5611" s="10" t="s">
        <v>6402</v>
      </c>
      <c r="B5611" s="11">
        <v>43272</v>
      </c>
      <c r="C5611" s="12" t="s">
        <v>926</v>
      </c>
      <c r="D5611" s="12" t="s">
        <v>29</v>
      </c>
      <c r="E5611" s="12" t="s">
        <v>30</v>
      </c>
      <c r="F5611" s="12" t="s">
        <v>10</v>
      </c>
      <c r="G5611" s="12">
        <v>82.4</v>
      </c>
      <c r="H5611" s="12">
        <v>25</v>
      </c>
      <c r="I5611" s="12">
        <v>16.48</v>
      </c>
      <c r="J5611" s="13">
        <v>0.21</v>
      </c>
      <c r="K5611" s="12" t="str">
        <f t="shared" si="348"/>
        <v>June</v>
      </c>
      <c r="L5611" s="24">
        <f t="shared" si="349"/>
        <v>0.19999999999999998</v>
      </c>
      <c r="M5611" s="12">
        <f t="shared" si="350"/>
        <v>3.2960000000000003</v>
      </c>
      <c r="N5611" s="19">
        <f t="shared" si="351"/>
        <v>65.096000000000004</v>
      </c>
    </row>
    <row r="5612" spans="1:14" x14ac:dyDescent="0.3">
      <c r="A5612" s="10" t="s">
        <v>6403</v>
      </c>
      <c r="B5612" s="11">
        <v>43325</v>
      </c>
      <c r="C5612" s="12" t="s">
        <v>1699</v>
      </c>
      <c r="D5612" s="12" t="s">
        <v>2</v>
      </c>
      <c r="E5612" s="12" t="s">
        <v>3</v>
      </c>
      <c r="F5612" s="12" t="s">
        <v>10</v>
      </c>
      <c r="G5612" s="12">
        <v>272.048</v>
      </c>
      <c r="H5612" s="12">
        <v>21</v>
      </c>
      <c r="I5612" s="12">
        <v>54.409599999999998</v>
      </c>
      <c r="J5612" s="13">
        <v>0.01</v>
      </c>
      <c r="K5612" s="12" t="str">
        <f t="shared" si="348"/>
        <v>August</v>
      </c>
      <c r="L5612" s="24">
        <f t="shared" si="349"/>
        <v>0.19999999999999998</v>
      </c>
      <c r="M5612" s="12">
        <f t="shared" si="350"/>
        <v>12.954666666666666</v>
      </c>
      <c r="N5612" s="19">
        <f t="shared" si="351"/>
        <v>269.32751999999999</v>
      </c>
    </row>
    <row r="5613" spans="1:14" x14ac:dyDescent="0.3">
      <c r="A5613" s="10" t="s">
        <v>6404</v>
      </c>
      <c r="B5613" s="11">
        <v>42562</v>
      </c>
      <c r="C5613" s="12" t="s">
        <v>5396</v>
      </c>
      <c r="D5613" s="12" t="s">
        <v>8</v>
      </c>
      <c r="E5613" s="12" t="s">
        <v>3</v>
      </c>
      <c r="F5613" s="12" t="s">
        <v>10</v>
      </c>
      <c r="G5613" s="12">
        <v>76.64</v>
      </c>
      <c r="H5613" s="12">
        <v>9</v>
      </c>
      <c r="I5613" s="12">
        <v>15.327999999999999</v>
      </c>
      <c r="J5613" s="13">
        <v>0.21</v>
      </c>
      <c r="K5613" s="12" t="str">
        <f t="shared" si="348"/>
        <v>July</v>
      </c>
      <c r="L5613" s="24">
        <f t="shared" si="349"/>
        <v>0.19999999999999998</v>
      </c>
      <c r="M5613" s="12">
        <f t="shared" si="350"/>
        <v>8.5155555555555562</v>
      </c>
      <c r="N5613" s="19">
        <f t="shared" si="351"/>
        <v>60.5456</v>
      </c>
    </row>
    <row r="5614" spans="1:14" x14ac:dyDescent="0.3">
      <c r="A5614" s="10" t="s">
        <v>6405</v>
      </c>
      <c r="B5614" s="11">
        <v>42658</v>
      </c>
      <c r="C5614" s="12" t="s">
        <v>199</v>
      </c>
      <c r="D5614" s="12" t="s">
        <v>8</v>
      </c>
      <c r="E5614" s="12" t="s">
        <v>30</v>
      </c>
      <c r="F5614" s="12" t="s">
        <v>10</v>
      </c>
      <c r="G5614" s="12">
        <v>4.4640000000000004</v>
      </c>
      <c r="H5614" s="12">
        <v>17</v>
      </c>
      <c r="I5614" s="12">
        <v>0.89280000000000004</v>
      </c>
      <c r="J5614" s="13">
        <v>0.11</v>
      </c>
      <c r="K5614" s="12" t="str">
        <f t="shared" si="348"/>
        <v>October</v>
      </c>
      <c r="L5614" s="24">
        <f t="shared" si="349"/>
        <v>0.19999999999999998</v>
      </c>
      <c r="M5614" s="12">
        <f t="shared" si="350"/>
        <v>0.26258823529411768</v>
      </c>
      <c r="N5614" s="19">
        <f t="shared" si="351"/>
        <v>3.9729600000000005</v>
      </c>
    </row>
    <row r="5615" spans="1:14" x14ac:dyDescent="0.3">
      <c r="A5615" s="10" t="s">
        <v>6406</v>
      </c>
      <c r="B5615" s="11">
        <v>42946</v>
      </c>
      <c r="C5615" s="12" t="s">
        <v>1267</v>
      </c>
      <c r="D5615" s="12" t="s">
        <v>29</v>
      </c>
      <c r="E5615" s="12" t="s">
        <v>9</v>
      </c>
      <c r="F5615" s="12" t="s">
        <v>10</v>
      </c>
      <c r="G5615" s="12">
        <v>715.64</v>
      </c>
      <c r="H5615" s="12">
        <v>5</v>
      </c>
      <c r="I5615" s="12">
        <v>143.12799999999999</v>
      </c>
      <c r="J5615" s="13">
        <v>0.22</v>
      </c>
      <c r="K5615" s="12" t="str">
        <f t="shared" si="348"/>
        <v>July</v>
      </c>
      <c r="L5615" s="24">
        <f t="shared" si="349"/>
        <v>0.19999999999999998</v>
      </c>
      <c r="M5615" s="12">
        <f t="shared" si="350"/>
        <v>143.12799999999999</v>
      </c>
      <c r="N5615" s="19">
        <f t="shared" si="351"/>
        <v>558.19920000000002</v>
      </c>
    </row>
    <row r="5616" spans="1:14" x14ac:dyDescent="0.3">
      <c r="A5616" s="10" t="s">
        <v>6407</v>
      </c>
      <c r="B5616" s="11">
        <v>42806</v>
      </c>
      <c r="C5616" s="12" t="s">
        <v>4615</v>
      </c>
      <c r="D5616" s="12" t="s">
        <v>2</v>
      </c>
      <c r="E5616" s="12" t="s">
        <v>3</v>
      </c>
      <c r="F5616" s="12" t="s">
        <v>4</v>
      </c>
      <c r="G5616" s="12">
        <v>268.70400000000001</v>
      </c>
      <c r="H5616" s="12">
        <v>21</v>
      </c>
      <c r="I5616" s="12">
        <v>53.7408</v>
      </c>
      <c r="J5616" s="13">
        <v>0.09</v>
      </c>
      <c r="K5616" s="12" t="str">
        <f t="shared" si="348"/>
        <v>March</v>
      </c>
      <c r="L5616" s="24">
        <f t="shared" si="349"/>
        <v>0.19999999999999998</v>
      </c>
      <c r="M5616" s="12">
        <f t="shared" si="350"/>
        <v>12.795428571428571</v>
      </c>
      <c r="N5616" s="19">
        <f t="shared" si="351"/>
        <v>244.52064000000001</v>
      </c>
    </row>
    <row r="5617" spans="1:14" x14ac:dyDescent="0.3">
      <c r="A5617" s="10" t="s">
        <v>6408</v>
      </c>
      <c r="B5617" s="11">
        <v>42853</v>
      </c>
      <c r="C5617" s="12" t="s">
        <v>946</v>
      </c>
      <c r="D5617" s="12" t="s">
        <v>29</v>
      </c>
      <c r="E5617" s="12" t="s">
        <v>3</v>
      </c>
      <c r="F5617" s="12" t="s">
        <v>4</v>
      </c>
      <c r="G5617" s="12">
        <v>30.344000000000001</v>
      </c>
      <c r="H5617" s="12">
        <v>2</v>
      </c>
      <c r="I5617" s="12">
        <v>6.0688000000000004</v>
      </c>
      <c r="J5617" s="13">
        <v>0.11</v>
      </c>
      <c r="K5617" s="12" t="str">
        <f t="shared" si="348"/>
        <v>April</v>
      </c>
      <c r="L5617" s="24">
        <f t="shared" si="349"/>
        <v>0.2</v>
      </c>
      <c r="M5617" s="12">
        <f t="shared" si="350"/>
        <v>15.172000000000001</v>
      </c>
      <c r="N5617" s="19">
        <f t="shared" si="351"/>
        <v>27.006160000000001</v>
      </c>
    </row>
    <row r="5618" spans="1:14" x14ac:dyDescent="0.3">
      <c r="A5618" s="10" t="s">
        <v>6409</v>
      </c>
      <c r="B5618" s="11">
        <v>43337</v>
      </c>
      <c r="C5618" s="12" t="s">
        <v>2503</v>
      </c>
      <c r="D5618" s="12" t="s">
        <v>8</v>
      </c>
      <c r="E5618" s="12" t="s">
        <v>3</v>
      </c>
      <c r="F5618" s="12" t="s">
        <v>10</v>
      </c>
      <c r="G5618" s="12">
        <v>25.696000000000002</v>
      </c>
      <c r="H5618" s="12">
        <v>18</v>
      </c>
      <c r="I5618" s="12">
        <v>5.1391999999999998</v>
      </c>
      <c r="J5618" s="13">
        <v>0.24</v>
      </c>
      <c r="K5618" s="12" t="str">
        <f t="shared" si="348"/>
        <v>August</v>
      </c>
      <c r="L5618" s="24">
        <f t="shared" si="349"/>
        <v>0.19999999999999998</v>
      </c>
      <c r="M5618" s="12">
        <f t="shared" si="350"/>
        <v>1.4275555555555557</v>
      </c>
      <c r="N5618" s="19">
        <f t="shared" si="351"/>
        <v>19.528960000000001</v>
      </c>
    </row>
    <row r="5619" spans="1:14" x14ac:dyDescent="0.3">
      <c r="A5619" s="10" t="s">
        <v>6410</v>
      </c>
      <c r="B5619" s="11">
        <v>43268</v>
      </c>
      <c r="C5619" s="12" t="s">
        <v>918</v>
      </c>
      <c r="D5619" s="12" t="s">
        <v>45</v>
      </c>
      <c r="E5619" s="12" t="s">
        <v>30</v>
      </c>
      <c r="F5619" s="12" t="s">
        <v>18</v>
      </c>
      <c r="G5619" s="12">
        <v>3404.5</v>
      </c>
      <c r="H5619" s="12">
        <v>13</v>
      </c>
      <c r="I5619" s="12">
        <v>680.9</v>
      </c>
      <c r="J5619" s="13">
        <v>0.03</v>
      </c>
      <c r="K5619" s="12" t="str">
        <f t="shared" si="348"/>
        <v>June</v>
      </c>
      <c r="L5619" s="24">
        <f t="shared" si="349"/>
        <v>0.19999999999999998</v>
      </c>
      <c r="M5619" s="12">
        <f t="shared" si="350"/>
        <v>261.88461538461536</v>
      </c>
      <c r="N5619" s="19">
        <f t="shared" si="351"/>
        <v>3302.3649999999998</v>
      </c>
    </row>
    <row r="5620" spans="1:14" x14ac:dyDescent="0.3">
      <c r="A5620" s="10" t="s">
        <v>6411</v>
      </c>
      <c r="B5620" s="11">
        <v>42694</v>
      </c>
      <c r="C5620" s="12" t="s">
        <v>1035</v>
      </c>
      <c r="D5620" s="12" t="s">
        <v>29</v>
      </c>
      <c r="E5620" s="12" t="s">
        <v>30</v>
      </c>
      <c r="F5620" s="12" t="s">
        <v>4</v>
      </c>
      <c r="G5620" s="12">
        <v>344.37200000000001</v>
      </c>
      <c r="H5620" s="12">
        <v>21</v>
      </c>
      <c r="I5620" s="12">
        <v>68.874399999999994</v>
      </c>
      <c r="J5620" s="13">
        <v>0.04</v>
      </c>
      <c r="K5620" s="12" t="str">
        <f t="shared" si="348"/>
        <v>November</v>
      </c>
      <c r="L5620" s="24">
        <f t="shared" si="349"/>
        <v>0.19999999999999998</v>
      </c>
      <c r="M5620" s="12">
        <f t="shared" si="350"/>
        <v>16.398666666666667</v>
      </c>
      <c r="N5620" s="19">
        <f t="shared" si="351"/>
        <v>330.59712000000002</v>
      </c>
    </row>
    <row r="5621" spans="1:14" x14ac:dyDescent="0.3">
      <c r="A5621" s="10" t="s">
        <v>6412</v>
      </c>
      <c r="B5621" s="11">
        <v>43199</v>
      </c>
      <c r="C5621" s="12" t="s">
        <v>1843</v>
      </c>
      <c r="D5621" s="12" t="s">
        <v>29</v>
      </c>
      <c r="E5621" s="12" t="s">
        <v>30</v>
      </c>
      <c r="F5621" s="12" t="s">
        <v>10</v>
      </c>
      <c r="G5621" s="12">
        <v>30.384</v>
      </c>
      <c r="H5621" s="12">
        <v>7</v>
      </c>
      <c r="I5621" s="12">
        <v>6.0768000000000004</v>
      </c>
      <c r="J5621" s="13">
        <v>0.24</v>
      </c>
      <c r="K5621" s="12" t="str">
        <f t="shared" si="348"/>
        <v>April</v>
      </c>
      <c r="L5621" s="24">
        <f t="shared" si="349"/>
        <v>0.2</v>
      </c>
      <c r="M5621" s="12">
        <f t="shared" si="350"/>
        <v>4.3405714285714287</v>
      </c>
      <c r="N5621" s="19">
        <f t="shared" si="351"/>
        <v>23.091840000000001</v>
      </c>
    </row>
    <row r="5622" spans="1:14" x14ac:dyDescent="0.3">
      <c r="A5622" s="10" t="s">
        <v>6413</v>
      </c>
      <c r="B5622" s="11">
        <v>42467</v>
      </c>
      <c r="C5622" s="12" t="s">
        <v>3424</v>
      </c>
      <c r="D5622" s="12" t="s">
        <v>2</v>
      </c>
      <c r="E5622" s="12" t="s">
        <v>30</v>
      </c>
      <c r="F5622" s="12" t="s">
        <v>10</v>
      </c>
      <c r="G5622" s="12">
        <v>22.847999999999999</v>
      </c>
      <c r="H5622" s="12">
        <v>28</v>
      </c>
      <c r="I5622" s="12">
        <v>4.5696000000000003</v>
      </c>
      <c r="J5622" s="13">
        <v>0.03</v>
      </c>
      <c r="K5622" s="12" t="str">
        <f t="shared" si="348"/>
        <v>April</v>
      </c>
      <c r="L5622" s="24">
        <f t="shared" si="349"/>
        <v>0.2</v>
      </c>
      <c r="M5622" s="12">
        <f t="shared" si="350"/>
        <v>0.81599999999999995</v>
      </c>
      <c r="N5622" s="19">
        <f t="shared" si="351"/>
        <v>22.162559999999999</v>
      </c>
    </row>
    <row r="5623" spans="1:14" x14ac:dyDescent="0.3">
      <c r="A5623" s="10" t="s">
        <v>6414</v>
      </c>
      <c r="B5623" s="11">
        <v>43358</v>
      </c>
      <c r="C5623" s="12" t="s">
        <v>3427</v>
      </c>
      <c r="D5623" s="12" t="s">
        <v>8</v>
      </c>
      <c r="E5623" s="12" t="s">
        <v>30</v>
      </c>
      <c r="F5623" s="12" t="s">
        <v>10</v>
      </c>
      <c r="G5623" s="12">
        <v>38.619999999999997</v>
      </c>
      <c r="H5623" s="12">
        <v>27</v>
      </c>
      <c r="I5623" s="12">
        <v>7.7240000000000002</v>
      </c>
      <c r="J5623" s="13">
        <v>0.09</v>
      </c>
      <c r="K5623" s="12" t="str">
        <f t="shared" si="348"/>
        <v>September</v>
      </c>
      <c r="L5623" s="24">
        <f t="shared" si="349"/>
        <v>0.2</v>
      </c>
      <c r="M5623" s="12">
        <f t="shared" si="350"/>
        <v>1.4303703703703703</v>
      </c>
      <c r="N5623" s="19">
        <f t="shared" si="351"/>
        <v>35.144199999999998</v>
      </c>
    </row>
    <row r="5624" spans="1:14" x14ac:dyDescent="0.3">
      <c r="A5624" s="10" t="s">
        <v>6415</v>
      </c>
      <c r="B5624" s="11">
        <v>43172</v>
      </c>
      <c r="C5624" s="12" t="s">
        <v>3711</v>
      </c>
      <c r="D5624" s="12" t="s">
        <v>29</v>
      </c>
      <c r="E5624" s="12" t="s">
        <v>3</v>
      </c>
      <c r="F5624" s="12" t="s">
        <v>10</v>
      </c>
      <c r="G5624" s="12">
        <v>174.3</v>
      </c>
      <c r="H5624" s="12">
        <v>7</v>
      </c>
      <c r="I5624" s="12">
        <v>34.86</v>
      </c>
      <c r="J5624" s="13">
        <v>0.09</v>
      </c>
      <c r="K5624" s="12" t="str">
        <f t="shared" si="348"/>
        <v>March</v>
      </c>
      <c r="L5624" s="24">
        <f t="shared" si="349"/>
        <v>0.19999999999999998</v>
      </c>
      <c r="M5624" s="12">
        <f t="shared" si="350"/>
        <v>24.900000000000002</v>
      </c>
      <c r="N5624" s="19">
        <f t="shared" si="351"/>
        <v>158.613</v>
      </c>
    </row>
    <row r="5625" spans="1:14" x14ac:dyDescent="0.3">
      <c r="A5625" s="10" t="s">
        <v>6416</v>
      </c>
      <c r="B5625" s="11">
        <v>43367</v>
      </c>
      <c r="C5625" s="12" t="s">
        <v>1845</v>
      </c>
      <c r="D5625" s="12" t="s">
        <v>2</v>
      </c>
      <c r="E5625" s="12" t="s">
        <v>30</v>
      </c>
      <c r="F5625" s="12" t="s">
        <v>18</v>
      </c>
      <c r="G5625" s="12">
        <v>383.96</v>
      </c>
      <c r="H5625" s="12">
        <v>2</v>
      </c>
      <c r="I5625" s="12">
        <v>76.792000000000002</v>
      </c>
      <c r="J5625" s="13">
        <v>0.15</v>
      </c>
      <c r="K5625" s="12" t="str">
        <f t="shared" si="348"/>
        <v>September</v>
      </c>
      <c r="L5625" s="24">
        <f t="shared" si="349"/>
        <v>0.2</v>
      </c>
      <c r="M5625" s="12">
        <f t="shared" si="350"/>
        <v>191.98</v>
      </c>
      <c r="N5625" s="19">
        <f t="shared" si="351"/>
        <v>326.36599999999999</v>
      </c>
    </row>
    <row r="5626" spans="1:14" x14ac:dyDescent="0.3">
      <c r="A5626" s="10" t="s">
        <v>6417</v>
      </c>
      <c r="B5626" s="11">
        <v>42960</v>
      </c>
      <c r="C5626" s="12" t="s">
        <v>582</v>
      </c>
      <c r="D5626" s="12" t="s">
        <v>45</v>
      </c>
      <c r="E5626" s="12" t="s">
        <v>3</v>
      </c>
      <c r="F5626" s="12" t="s">
        <v>10</v>
      </c>
      <c r="G5626" s="12">
        <v>22.32</v>
      </c>
      <c r="H5626" s="12">
        <v>18</v>
      </c>
      <c r="I5626" s="12">
        <v>4.4640000000000004</v>
      </c>
      <c r="J5626" s="13">
        <v>0.04</v>
      </c>
      <c r="K5626" s="12" t="str">
        <f t="shared" si="348"/>
        <v>August</v>
      </c>
      <c r="L5626" s="24">
        <f t="shared" si="349"/>
        <v>0.2</v>
      </c>
      <c r="M5626" s="12">
        <f t="shared" si="350"/>
        <v>1.24</v>
      </c>
      <c r="N5626" s="19">
        <f t="shared" si="351"/>
        <v>21.427199999999999</v>
      </c>
    </row>
    <row r="5627" spans="1:14" x14ac:dyDescent="0.3">
      <c r="A5627" s="10" t="s">
        <v>6418</v>
      </c>
      <c r="B5627" s="11">
        <v>43424</v>
      </c>
      <c r="C5627" s="12" t="s">
        <v>2394</v>
      </c>
      <c r="D5627" s="12" t="s">
        <v>2</v>
      </c>
      <c r="E5627" s="12" t="s">
        <v>9</v>
      </c>
      <c r="F5627" s="12" t="s">
        <v>18</v>
      </c>
      <c r="G5627" s="12">
        <v>2.97</v>
      </c>
      <c r="H5627" s="12">
        <v>3</v>
      </c>
      <c r="I5627" s="12">
        <v>0.59399999999999997</v>
      </c>
      <c r="J5627" s="13">
        <v>0.13</v>
      </c>
      <c r="K5627" s="12" t="str">
        <f t="shared" si="348"/>
        <v>November</v>
      </c>
      <c r="L5627" s="24">
        <f t="shared" si="349"/>
        <v>0.19999999999999998</v>
      </c>
      <c r="M5627" s="12">
        <f t="shared" si="350"/>
        <v>0.9900000000000001</v>
      </c>
      <c r="N5627" s="19">
        <f t="shared" si="351"/>
        <v>2.5839000000000003</v>
      </c>
    </row>
    <row r="5628" spans="1:14" x14ac:dyDescent="0.3">
      <c r="A5628" s="10" t="s">
        <v>6419</v>
      </c>
      <c r="B5628" s="11">
        <v>43306</v>
      </c>
      <c r="C5628" s="12" t="s">
        <v>5532</v>
      </c>
      <c r="D5628" s="12" t="s">
        <v>2</v>
      </c>
      <c r="E5628" s="12" t="s">
        <v>30</v>
      </c>
      <c r="F5628" s="12" t="s">
        <v>4</v>
      </c>
      <c r="G5628" s="12">
        <v>298.11599999999999</v>
      </c>
      <c r="H5628" s="12">
        <v>4</v>
      </c>
      <c r="I5628" s="12">
        <v>59.623199999999997</v>
      </c>
      <c r="J5628" s="13">
        <v>0.17</v>
      </c>
      <c r="K5628" s="12" t="str">
        <f t="shared" si="348"/>
        <v>July</v>
      </c>
      <c r="L5628" s="24">
        <f t="shared" si="349"/>
        <v>0.2</v>
      </c>
      <c r="M5628" s="12">
        <f t="shared" si="350"/>
        <v>74.528999999999996</v>
      </c>
      <c r="N5628" s="19">
        <f t="shared" si="351"/>
        <v>247.43627999999998</v>
      </c>
    </row>
    <row r="5629" spans="1:14" x14ac:dyDescent="0.3">
      <c r="A5629" s="10" t="s">
        <v>6420</v>
      </c>
      <c r="B5629" s="11">
        <v>42819</v>
      </c>
      <c r="C5629" s="12" t="s">
        <v>1897</v>
      </c>
      <c r="D5629" s="12" t="s">
        <v>8</v>
      </c>
      <c r="E5629" s="12" t="s">
        <v>9</v>
      </c>
      <c r="F5629" s="12" t="s">
        <v>10</v>
      </c>
      <c r="G5629" s="12">
        <v>59.52</v>
      </c>
      <c r="H5629" s="12">
        <v>2</v>
      </c>
      <c r="I5629" s="12">
        <v>11.904</v>
      </c>
      <c r="J5629" s="13">
        <v>0.08</v>
      </c>
      <c r="K5629" s="12" t="str">
        <f t="shared" si="348"/>
        <v>March</v>
      </c>
      <c r="L5629" s="24">
        <f t="shared" si="349"/>
        <v>0.19999999999999998</v>
      </c>
      <c r="M5629" s="12">
        <f t="shared" si="350"/>
        <v>29.76</v>
      </c>
      <c r="N5629" s="19">
        <f t="shared" si="351"/>
        <v>54.758400000000002</v>
      </c>
    </row>
    <row r="5630" spans="1:14" x14ac:dyDescent="0.3">
      <c r="A5630" s="10" t="s">
        <v>6421</v>
      </c>
      <c r="B5630" s="11">
        <v>42931</v>
      </c>
      <c r="C5630" s="12" t="s">
        <v>1928</v>
      </c>
      <c r="D5630" s="12" t="s">
        <v>2</v>
      </c>
      <c r="E5630" s="12" t="s">
        <v>9</v>
      </c>
      <c r="F5630" s="12" t="s">
        <v>4</v>
      </c>
      <c r="G5630" s="12">
        <v>230.28</v>
      </c>
      <c r="H5630" s="12">
        <v>29</v>
      </c>
      <c r="I5630" s="12">
        <v>46.055999999999997</v>
      </c>
      <c r="J5630" s="13">
        <v>0.06</v>
      </c>
      <c r="K5630" s="12" t="str">
        <f t="shared" si="348"/>
        <v>July</v>
      </c>
      <c r="L5630" s="24">
        <f t="shared" si="349"/>
        <v>0.19999999999999998</v>
      </c>
      <c r="M5630" s="12">
        <f t="shared" si="350"/>
        <v>7.940689655172414</v>
      </c>
      <c r="N5630" s="19">
        <f t="shared" si="351"/>
        <v>216.4632</v>
      </c>
    </row>
    <row r="5631" spans="1:14" x14ac:dyDescent="0.3">
      <c r="A5631" s="10" t="s">
        <v>6422</v>
      </c>
      <c r="B5631" s="11">
        <v>43329</v>
      </c>
      <c r="C5631" s="12" t="s">
        <v>1889</v>
      </c>
      <c r="D5631" s="12" t="s">
        <v>8</v>
      </c>
      <c r="E5631" s="12" t="s">
        <v>9</v>
      </c>
      <c r="F5631" s="12" t="s">
        <v>10</v>
      </c>
      <c r="G5631" s="12">
        <v>23.36</v>
      </c>
      <c r="H5631" s="12">
        <v>18</v>
      </c>
      <c r="I5631" s="12">
        <v>4.6719999999999997</v>
      </c>
      <c r="J5631" s="13">
        <v>0.19</v>
      </c>
      <c r="K5631" s="12" t="str">
        <f t="shared" si="348"/>
        <v>August</v>
      </c>
      <c r="L5631" s="24">
        <f t="shared" si="349"/>
        <v>0.19999999999999998</v>
      </c>
      <c r="M5631" s="12">
        <f t="shared" si="350"/>
        <v>1.2977777777777777</v>
      </c>
      <c r="N5631" s="19">
        <f t="shared" si="351"/>
        <v>18.921599999999998</v>
      </c>
    </row>
    <row r="5632" spans="1:14" x14ac:dyDescent="0.3">
      <c r="A5632" s="10" t="s">
        <v>6423</v>
      </c>
      <c r="B5632" s="11">
        <v>43083</v>
      </c>
      <c r="C5632" s="12" t="s">
        <v>339</v>
      </c>
      <c r="D5632" s="12" t="s">
        <v>29</v>
      </c>
      <c r="E5632" s="12" t="s">
        <v>9</v>
      </c>
      <c r="F5632" s="12" t="s">
        <v>4</v>
      </c>
      <c r="G5632" s="12">
        <v>81.424000000000007</v>
      </c>
      <c r="H5632" s="12">
        <v>29</v>
      </c>
      <c r="I5632" s="12">
        <v>16.284800000000001</v>
      </c>
      <c r="J5632" s="13">
        <v>0.22</v>
      </c>
      <c r="K5632" s="12" t="str">
        <f t="shared" si="348"/>
        <v>December</v>
      </c>
      <c r="L5632" s="24">
        <f t="shared" si="349"/>
        <v>0.19999999999999998</v>
      </c>
      <c r="M5632" s="12">
        <f t="shared" si="350"/>
        <v>2.8077241379310349</v>
      </c>
      <c r="N5632" s="19">
        <f t="shared" si="351"/>
        <v>63.510720000000006</v>
      </c>
    </row>
    <row r="5633" spans="1:14" x14ac:dyDescent="0.3">
      <c r="A5633" s="10" t="s">
        <v>6424</v>
      </c>
      <c r="B5633" s="11">
        <v>43459</v>
      </c>
      <c r="C5633" s="12" t="s">
        <v>1174</v>
      </c>
      <c r="D5633" s="12" t="s">
        <v>45</v>
      </c>
      <c r="E5633" s="12" t="s">
        <v>3</v>
      </c>
      <c r="F5633" s="12" t="s">
        <v>10</v>
      </c>
      <c r="G5633" s="12">
        <v>39.582000000000001</v>
      </c>
      <c r="H5633" s="12">
        <v>29</v>
      </c>
      <c r="I5633" s="12">
        <v>7.9164000000000003</v>
      </c>
      <c r="J5633" s="13">
        <v>0.25</v>
      </c>
      <c r="K5633" s="12" t="str">
        <f t="shared" si="348"/>
        <v>December</v>
      </c>
      <c r="L5633" s="24">
        <f t="shared" si="349"/>
        <v>0.2</v>
      </c>
      <c r="M5633" s="12">
        <f t="shared" si="350"/>
        <v>1.364896551724138</v>
      </c>
      <c r="N5633" s="19">
        <f t="shared" si="351"/>
        <v>29.686500000000002</v>
      </c>
    </row>
    <row r="5634" spans="1:14" x14ac:dyDescent="0.3">
      <c r="A5634" s="10" t="s">
        <v>6425</v>
      </c>
      <c r="B5634" s="11">
        <v>42007</v>
      </c>
      <c r="C5634" s="12" t="s">
        <v>3089</v>
      </c>
      <c r="D5634" s="12" t="s">
        <v>8</v>
      </c>
      <c r="E5634" s="12" t="s">
        <v>3</v>
      </c>
      <c r="F5634" s="12" t="s">
        <v>10</v>
      </c>
      <c r="G5634" s="12">
        <v>18.84</v>
      </c>
      <c r="H5634" s="12">
        <v>18</v>
      </c>
      <c r="I5634" s="12">
        <v>3.7679999999999998</v>
      </c>
      <c r="J5634" s="13">
        <v>7.0000000000000007E-2</v>
      </c>
      <c r="K5634" s="12" t="str">
        <f t="shared" ref="K5634:K5697" si="352">TEXT(B5634,"mmmm")</f>
        <v>January</v>
      </c>
      <c r="L5634" s="24">
        <f t="shared" ref="L5634:L5697" si="353">I5634/G5634</f>
        <v>0.19999999999999998</v>
      </c>
      <c r="M5634" s="12">
        <f t="shared" ref="M5634:M5697" si="354">G5634/H5634</f>
        <v>1.0466666666666666</v>
      </c>
      <c r="N5634" s="19">
        <f t="shared" ref="N5634:N5697" si="355">G5634-(G5634*J5634)</f>
        <v>17.5212</v>
      </c>
    </row>
    <row r="5635" spans="1:14" x14ac:dyDescent="0.3">
      <c r="A5635" s="10" t="s">
        <v>6426</v>
      </c>
      <c r="B5635" s="11">
        <v>42693</v>
      </c>
      <c r="C5635" s="12" t="s">
        <v>152</v>
      </c>
      <c r="D5635" s="12" t="s">
        <v>8</v>
      </c>
      <c r="E5635" s="12" t="s">
        <v>3</v>
      </c>
      <c r="F5635" s="12" t="s">
        <v>10</v>
      </c>
      <c r="G5635" s="12">
        <v>5.984</v>
      </c>
      <c r="H5635" s="12">
        <v>24</v>
      </c>
      <c r="I5635" s="12">
        <v>1.1968000000000001</v>
      </c>
      <c r="J5635" s="13">
        <v>0.05</v>
      </c>
      <c r="K5635" s="12" t="str">
        <f t="shared" si="352"/>
        <v>November</v>
      </c>
      <c r="L5635" s="24">
        <f t="shared" si="353"/>
        <v>0.2</v>
      </c>
      <c r="M5635" s="12">
        <f t="shared" si="354"/>
        <v>0.24933333333333332</v>
      </c>
      <c r="N5635" s="19">
        <f t="shared" si="355"/>
        <v>5.6848000000000001</v>
      </c>
    </row>
    <row r="5636" spans="1:14" x14ac:dyDescent="0.3">
      <c r="A5636" s="10" t="s">
        <v>6427</v>
      </c>
      <c r="B5636" s="11">
        <v>42008</v>
      </c>
      <c r="C5636" s="12" t="s">
        <v>2394</v>
      </c>
      <c r="D5636" s="12" t="s">
        <v>2</v>
      </c>
      <c r="E5636" s="12" t="s">
        <v>9</v>
      </c>
      <c r="F5636" s="12" t="s">
        <v>10</v>
      </c>
      <c r="G5636" s="12">
        <v>66.959999999999994</v>
      </c>
      <c r="H5636" s="12">
        <v>23</v>
      </c>
      <c r="I5636" s="12">
        <v>13.391999999999999</v>
      </c>
      <c r="J5636" s="13">
        <v>0.01</v>
      </c>
      <c r="K5636" s="12" t="str">
        <f t="shared" si="352"/>
        <v>January</v>
      </c>
      <c r="L5636" s="24">
        <f t="shared" si="353"/>
        <v>0.2</v>
      </c>
      <c r="M5636" s="12">
        <f t="shared" si="354"/>
        <v>2.9113043478260865</v>
      </c>
      <c r="N5636" s="19">
        <f t="shared" si="355"/>
        <v>66.290399999999991</v>
      </c>
    </row>
    <row r="5637" spans="1:14" x14ac:dyDescent="0.3">
      <c r="A5637" s="10" t="s">
        <v>6428</v>
      </c>
      <c r="B5637" s="11">
        <v>43230</v>
      </c>
      <c r="C5637" s="12" t="s">
        <v>184</v>
      </c>
      <c r="D5637" s="12" t="s">
        <v>2</v>
      </c>
      <c r="E5637" s="12" t="s">
        <v>9</v>
      </c>
      <c r="F5637" s="12" t="s">
        <v>4</v>
      </c>
      <c r="G5637" s="12">
        <v>435.16800000000001</v>
      </c>
      <c r="H5637" s="12">
        <v>13</v>
      </c>
      <c r="I5637" s="12">
        <v>87.033600000000007</v>
      </c>
      <c r="J5637" s="13">
        <v>0.16</v>
      </c>
      <c r="K5637" s="12" t="str">
        <f t="shared" si="352"/>
        <v>May</v>
      </c>
      <c r="L5637" s="24">
        <f t="shared" si="353"/>
        <v>0.2</v>
      </c>
      <c r="M5637" s="12">
        <f t="shared" si="354"/>
        <v>33.47446153846154</v>
      </c>
      <c r="N5637" s="19">
        <f t="shared" si="355"/>
        <v>365.54111999999998</v>
      </c>
    </row>
    <row r="5638" spans="1:14" x14ac:dyDescent="0.3">
      <c r="A5638" s="10" t="s">
        <v>6429</v>
      </c>
      <c r="B5638" s="11">
        <v>43422</v>
      </c>
      <c r="C5638" s="12" t="s">
        <v>140</v>
      </c>
      <c r="D5638" s="12" t="s">
        <v>8</v>
      </c>
      <c r="E5638" s="12" t="s">
        <v>9</v>
      </c>
      <c r="F5638" s="12" t="s">
        <v>10</v>
      </c>
      <c r="G5638" s="12">
        <v>81.36</v>
      </c>
      <c r="H5638" s="12">
        <v>6</v>
      </c>
      <c r="I5638" s="12">
        <v>16.271999999999998</v>
      </c>
      <c r="J5638" s="13">
        <v>0.19</v>
      </c>
      <c r="K5638" s="12" t="str">
        <f t="shared" si="352"/>
        <v>November</v>
      </c>
      <c r="L5638" s="24">
        <f t="shared" si="353"/>
        <v>0.19999999999999998</v>
      </c>
      <c r="M5638" s="12">
        <f t="shared" si="354"/>
        <v>13.56</v>
      </c>
      <c r="N5638" s="19">
        <f t="shared" si="355"/>
        <v>65.901600000000002</v>
      </c>
    </row>
    <row r="5639" spans="1:14" x14ac:dyDescent="0.3">
      <c r="A5639" s="10" t="s">
        <v>6430</v>
      </c>
      <c r="B5639" s="11">
        <v>42452</v>
      </c>
      <c r="C5639" s="12" t="s">
        <v>566</v>
      </c>
      <c r="D5639" s="12" t="s">
        <v>29</v>
      </c>
      <c r="E5639" s="12" t="s">
        <v>9</v>
      </c>
      <c r="F5639" s="12" t="s">
        <v>10</v>
      </c>
      <c r="G5639" s="12">
        <v>33.36</v>
      </c>
      <c r="H5639" s="12">
        <v>12</v>
      </c>
      <c r="I5639" s="12">
        <v>6.6719999999999997</v>
      </c>
      <c r="J5639" s="13">
        <v>0.1</v>
      </c>
      <c r="K5639" s="12" t="str">
        <f t="shared" si="352"/>
        <v>March</v>
      </c>
      <c r="L5639" s="24">
        <f t="shared" si="353"/>
        <v>0.19999999999999998</v>
      </c>
      <c r="M5639" s="12">
        <f t="shared" si="354"/>
        <v>2.78</v>
      </c>
      <c r="N5639" s="19">
        <f t="shared" si="355"/>
        <v>30.024000000000001</v>
      </c>
    </row>
    <row r="5640" spans="1:14" x14ac:dyDescent="0.3">
      <c r="A5640" s="10" t="s">
        <v>6431</v>
      </c>
      <c r="B5640" s="11">
        <v>43018</v>
      </c>
      <c r="C5640" s="12" t="s">
        <v>2647</v>
      </c>
      <c r="D5640" s="12" t="s">
        <v>45</v>
      </c>
      <c r="E5640" s="12" t="s">
        <v>9</v>
      </c>
      <c r="F5640" s="12" t="s">
        <v>4</v>
      </c>
      <c r="G5640" s="12">
        <v>90.882000000000005</v>
      </c>
      <c r="H5640" s="12">
        <v>6</v>
      </c>
      <c r="I5640" s="12">
        <v>18.176400000000001</v>
      </c>
      <c r="J5640" s="13">
        <v>0.08</v>
      </c>
      <c r="K5640" s="12" t="str">
        <f t="shared" si="352"/>
        <v>October</v>
      </c>
      <c r="L5640" s="24">
        <f t="shared" si="353"/>
        <v>0.2</v>
      </c>
      <c r="M5640" s="12">
        <f t="shared" si="354"/>
        <v>15.147</v>
      </c>
      <c r="N5640" s="19">
        <f t="shared" si="355"/>
        <v>83.611440000000002</v>
      </c>
    </row>
    <row r="5641" spans="1:14" x14ac:dyDescent="0.3">
      <c r="A5641" s="10" t="s">
        <v>6432</v>
      </c>
      <c r="B5641" s="11">
        <v>42598</v>
      </c>
      <c r="C5641" s="12" t="s">
        <v>460</v>
      </c>
      <c r="D5641" s="12" t="s">
        <v>45</v>
      </c>
      <c r="E5641" s="12" t="s">
        <v>9</v>
      </c>
      <c r="F5641" s="12" t="s">
        <v>18</v>
      </c>
      <c r="G5641" s="12">
        <v>519.79200000000003</v>
      </c>
      <c r="H5641" s="12">
        <v>1</v>
      </c>
      <c r="I5641" s="12">
        <v>103.9584</v>
      </c>
      <c r="J5641" s="13">
        <v>0.18</v>
      </c>
      <c r="K5641" s="12" t="str">
        <f t="shared" si="352"/>
        <v>August</v>
      </c>
      <c r="L5641" s="24">
        <f t="shared" si="353"/>
        <v>0.19999999999999998</v>
      </c>
      <c r="M5641" s="12">
        <f t="shared" si="354"/>
        <v>519.79200000000003</v>
      </c>
      <c r="N5641" s="19">
        <f t="shared" si="355"/>
        <v>426.22944000000001</v>
      </c>
    </row>
    <row r="5642" spans="1:14" x14ac:dyDescent="0.3">
      <c r="A5642" s="10" t="s">
        <v>6433</v>
      </c>
      <c r="B5642" s="11">
        <v>42155</v>
      </c>
      <c r="C5642" s="12" t="s">
        <v>2890</v>
      </c>
      <c r="D5642" s="12" t="s">
        <v>8</v>
      </c>
      <c r="E5642" s="12" t="s">
        <v>3</v>
      </c>
      <c r="F5642" s="12" t="s">
        <v>18</v>
      </c>
      <c r="G5642" s="12">
        <v>659.97</v>
      </c>
      <c r="H5642" s="12">
        <v>7</v>
      </c>
      <c r="I5642" s="12">
        <v>131.994</v>
      </c>
      <c r="J5642" s="13">
        <v>0.25</v>
      </c>
      <c r="K5642" s="12" t="str">
        <f t="shared" si="352"/>
        <v>May</v>
      </c>
      <c r="L5642" s="24">
        <f t="shared" si="353"/>
        <v>0.19999999999999998</v>
      </c>
      <c r="M5642" s="12">
        <f t="shared" si="354"/>
        <v>94.281428571428577</v>
      </c>
      <c r="N5642" s="19">
        <f t="shared" si="355"/>
        <v>494.97750000000002</v>
      </c>
    </row>
    <row r="5643" spans="1:14" x14ac:dyDescent="0.3">
      <c r="A5643" s="10" t="s">
        <v>6434</v>
      </c>
      <c r="B5643" s="11">
        <v>42609</v>
      </c>
      <c r="C5643" s="12" t="s">
        <v>1472</v>
      </c>
      <c r="D5643" s="12" t="s">
        <v>29</v>
      </c>
      <c r="E5643" s="12" t="s">
        <v>30</v>
      </c>
      <c r="F5643" s="12" t="s">
        <v>10</v>
      </c>
      <c r="G5643" s="12">
        <v>5.1040000000000001</v>
      </c>
      <c r="H5643" s="12">
        <v>29</v>
      </c>
      <c r="I5643" s="12">
        <v>1.0207999999999999</v>
      </c>
      <c r="J5643" s="13">
        <v>0.12</v>
      </c>
      <c r="K5643" s="12" t="str">
        <f t="shared" si="352"/>
        <v>August</v>
      </c>
      <c r="L5643" s="24">
        <f t="shared" si="353"/>
        <v>0.19999999999999998</v>
      </c>
      <c r="M5643" s="12">
        <f t="shared" si="354"/>
        <v>0.17599999999999999</v>
      </c>
      <c r="N5643" s="19">
        <f t="shared" si="355"/>
        <v>4.4915200000000004</v>
      </c>
    </row>
    <row r="5644" spans="1:14" x14ac:dyDescent="0.3">
      <c r="A5644" s="10" t="s">
        <v>6435</v>
      </c>
      <c r="B5644" s="11">
        <v>42064</v>
      </c>
      <c r="C5644" s="12" t="s">
        <v>84</v>
      </c>
      <c r="D5644" s="12" t="s">
        <v>29</v>
      </c>
      <c r="E5644" s="12" t="s">
        <v>3</v>
      </c>
      <c r="F5644" s="12" t="s">
        <v>10</v>
      </c>
      <c r="G5644" s="12">
        <v>16.448</v>
      </c>
      <c r="H5644" s="12">
        <v>17</v>
      </c>
      <c r="I5644" s="12">
        <v>3.2896000000000001</v>
      </c>
      <c r="J5644" s="13">
        <v>0.16</v>
      </c>
      <c r="K5644" s="12" t="str">
        <f t="shared" si="352"/>
        <v>March</v>
      </c>
      <c r="L5644" s="24">
        <f t="shared" si="353"/>
        <v>0.2</v>
      </c>
      <c r="M5644" s="12">
        <f t="shared" si="354"/>
        <v>0.96752941176470586</v>
      </c>
      <c r="N5644" s="19">
        <f t="shared" si="355"/>
        <v>13.816320000000001</v>
      </c>
    </row>
    <row r="5645" spans="1:14" x14ac:dyDescent="0.3">
      <c r="A5645" s="10" t="s">
        <v>6436</v>
      </c>
      <c r="B5645" s="11">
        <v>42286</v>
      </c>
      <c r="C5645" s="12" t="s">
        <v>44</v>
      </c>
      <c r="D5645" s="12" t="s">
        <v>45</v>
      </c>
      <c r="E5645" s="12" t="s">
        <v>3</v>
      </c>
      <c r="F5645" s="12" t="s">
        <v>10</v>
      </c>
      <c r="G5645" s="12">
        <v>81.92</v>
      </c>
      <c r="H5645" s="12">
        <v>26</v>
      </c>
      <c r="I5645" s="12">
        <v>16.384</v>
      </c>
      <c r="J5645" s="13">
        <v>0.18</v>
      </c>
      <c r="K5645" s="12" t="str">
        <f t="shared" si="352"/>
        <v>October</v>
      </c>
      <c r="L5645" s="24">
        <f t="shared" si="353"/>
        <v>0.2</v>
      </c>
      <c r="M5645" s="12">
        <f t="shared" si="354"/>
        <v>3.1507692307692308</v>
      </c>
      <c r="N5645" s="19">
        <f t="shared" si="355"/>
        <v>67.174400000000006</v>
      </c>
    </row>
    <row r="5646" spans="1:14" x14ac:dyDescent="0.3">
      <c r="A5646" s="10" t="s">
        <v>6437</v>
      </c>
      <c r="B5646" s="11">
        <v>43122</v>
      </c>
      <c r="C5646" s="12" t="s">
        <v>2483</v>
      </c>
      <c r="D5646" s="12" t="s">
        <v>45</v>
      </c>
      <c r="E5646" s="12" t="s">
        <v>9</v>
      </c>
      <c r="F5646" s="12" t="s">
        <v>10</v>
      </c>
      <c r="G5646" s="12">
        <v>15.12</v>
      </c>
      <c r="H5646" s="12">
        <v>1</v>
      </c>
      <c r="I5646" s="12">
        <v>3.024</v>
      </c>
      <c r="J5646" s="13">
        <v>0.23</v>
      </c>
      <c r="K5646" s="12" t="str">
        <f t="shared" si="352"/>
        <v>January</v>
      </c>
      <c r="L5646" s="24">
        <f t="shared" si="353"/>
        <v>0.2</v>
      </c>
      <c r="M5646" s="12">
        <f t="shared" si="354"/>
        <v>15.12</v>
      </c>
      <c r="N5646" s="19">
        <f t="shared" si="355"/>
        <v>11.642399999999999</v>
      </c>
    </row>
    <row r="5647" spans="1:14" x14ac:dyDescent="0.3">
      <c r="A5647" s="10" t="s">
        <v>6438</v>
      </c>
      <c r="B5647" s="11">
        <v>42846</v>
      </c>
      <c r="C5647" s="12" t="s">
        <v>127</v>
      </c>
      <c r="D5647" s="12" t="s">
        <v>8</v>
      </c>
      <c r="E5647" s="12" t="s">
        <v>3</v>
      </c>
      <c r="F5647" s="12" t="s">
        <v>10</v>
      </c>
      <c r="G5647" s="12">
        <v>8.32</v>
      </c>
      <c r="H5647" s="12">
        <v>19</v>
      </c>
      <c r="I5647" s="12">
        <v>1.6639999999999999</v>
      </c>
      <c r="J5647" s="13">
        <v>0.23</v>
      </c>
      <c r="K5647" s="12" t="str">
        <f t="shared" si="352"/>
        <v>April</v>
      </c>
      <c r="L5647" s="24">
        <f t="shared" si="353"/>
        <v>0.19999999999999998</v>
      </c>
      <c r="M5647" s="12">
        <f t="shared" si="354"/>
        <v>0.43789473684210528</v>
      </c>
      <c r="N5647" s="19">
        <f t="shared" si="355"/>
        <v>6.4063999999999997</v>
      </c>
    </row>
    <row r="5648" spans="1:14" x14ac:dyDescent="0.3">
      <c r="A5648" s="10" t="s">
        <v>6439</v>
      </c>
      <c r="B5648" s="11">
        <v>42936</v>
      </c>
      <c r="C5648" s="12" t="s">
        <v>1131</v>
      </c>
      <c r="D5648" s="12" t="s">
        <v>8</v>
      </c>
      <c r="E5648" s="12" t="s">
        <v>3</v>
      </c>
      <c r="F5648" s="12" t="s">
        <v>18</v>
      </c>
      <c r="G5648" s="12">
        <v>89.95</v>
      </c>
      <c r="H5648" s="12">
        <v>3</v>
      </c>
      <c r="I5648" s="12">
        <v>17.989999999999998</v>
      </c>
      <c r="J5648" s="13">
        <v>0.23</v>
      </c>
      <c r="K5648" s="12" t="str">
        <f t="shared" si="352"/>
        <v>July</v>
      </c>
      <c r="L5648" s="24">
        <f t="shared" si="353"/>
        <v>0.19999999999999998</v>
      </c>
      <c r="M5648" s="12">
        <f t="shared" si="354"/>
        <v>29.983333333333334</v>
      </c>
      <c r="N5648" s="19">
        <f t="shared" si="355"/>
        <v>69.261499999999998</v>
      </c>
    </row>
    <row r="5649" spans="1:14" x14ac:dyDescent="0.3">
      <c r="A5649" s="10" t="s">
        <v>6440</v>
      </c>
      <c r="B5649" s="11">
        <v>42970</v>
      </c>
      <c r="C5649" s="12" t="s">
        <v>60</v>
      </c>
      <c r="D5649" s="12" t="s">
        <v>29</v>
      </c>
      <c r="E5649" s="12" t="s">
        <v>30</v>
      </c>
      <c r="F5649" s="12" t="s">
        <v>10</v>
      </c>
      <c r="G5649" s="12">
        <v>25.2</v>
      </c>
      <c r="H5649" s="12">
        <v>14</v>
      </c>
      <c r="I5649" s="12">
        <v>5.04</v>
      </c>
      <c r="J5649" s="13">
        <v>0.01</v>
      </c>
      <c r="K5649" s="12" t="str">
        <f t="shared" si="352"/>
        <v>August</v>
      </c>
      <c r="L5649" s="24">
        <f t="shared" si="353"/>
        <v>0.2</v>
      </c>
      <c r="M5649" s="12">
        <f t="shared" si="354"/>
        <v>1.8</v>
      </c>
      <c r="N5649" s="19">
        <f t="shared" si="355"/>
        <v>24.948</v>
      </c>
    </row>
    <row r="5650" spans="1:14" x14ac:dyDescent="0.3">
      <c r="A5650" s="10" t="s">
        <v>6441</v>
      </c>
      <c r="B5650" s="11">
        <v>42900</v>
      </c>
      <c r="C5650" s="12" t="s">
        <v>4290</v>
      </c>
      <c r="D5650" s="12" t="s">
        <v>45</v>
      </c>
      <c r="E5650" s="12" t="s">
        <v>3</v>
      </c>
      <c r="F5650" s="12" t="s">
        <v>10</v>
      </c>
      <c r="G5650" s="12">
        <v>39.936</v>
      </c>
      <c r="H5650" s="12">
        <v>5</v>
      </c>
      <c r="I5650" s="12">
        <v>7.9871999999999996</v>
      </c>
      <c r="J5650" s="13">
        <v>0.25</v>
      </c>
      <c r="K5650" s="12" t="str">
        <f t="shared" si="352"/>
        <v>June</v>
      </c>
      <c r="L5650" s="24">
        <f t="shared" si="353"/>
        <v>0.19999999999999998</v>
      </c>
      <c r="M5650" s="12">
        <f t="shared" si="354"/>
        <v>7.9871999999999996</v>
      </c>
      <c r="N5650" s="19">
        <f t="shared" si="355"/>
        <v>29.951999999999998</v>
      </c>
    </row>
    <row r="5651" spans="1:14" x14ac:dyDescent="0.3">
      <c r="A5651" s="10" t="s">
        <v>6442</v>
      </c>
      <c r="B5651" s="11">
        <v>42694</v>
      </c>
      <c r="C5651" s="12" t="s">
        <v>2184</v>
      </c>
      <c r="D5651" s="12" t="s">
        <v>8</v>
      </c>
      <c r="E5651" s="12" t="s">
        <v>3</v>
      </c>
      <c r="F5651" s="12" t="s">
        <v>10</v>
      </c>
      <c r="G5651" s="12">
        <v>4.8959999999999999</v>
      </c>
      <c r="H5651" s="12">
        <v>12</v>
      </c>
      <c r="I5651" s="12">
        <v>0.97919999999999996</v>
      </c>
      <c r="J5651" s="13">
        <v>0.25</v>
      </c>
      <c r="K5651" s="12" t="str">
        <f t="shared" si="352"/>
        <v>November</v>
      </c>
      <c r="L5651" s="24">
        <f t="shared" si="353"/>
        <v>0.19999999999999998</v>
      </c>
      <c r="M5651" s="12">
        <f t="shared" si="354"/>
        <v>0.40799999999999997</v>
      </c>
      <c r="N5651" s="19">
        <f t="shared" si="355"/>
        <v>3.6719999999999997</v>
      </c>
    </row>
    <row r="5652" spans="1:14" x14ac:dyDescent="0.3">
      <c r="A5652" s="10" t="s">
        <v>6443</v>
      </c>
      <c r="B5652" s="11">
        <v>43170</v>
      </c>
      <c r="C5652" s="12" t="s">
        <v>3047</v>
      </c>
      <c r="D5652" s="12" t="s">
        <v>29</v>
      </c>
      <c r="E5652" s="12" t="s">
        <v>30</v>
      </c>
      <c r="F5652" s="12" t="s">
        <v>18</v>
      </c>
      <c r="G5652" s="12">
        <v>199.75</v>
      </c>
      <c r="H5652" s="12">
        <v>27</v>
      </c>
      <c r="I5652" s="12">
        <v>39.950000000000003</v>
      </c>
      <c r="J5652" s="13">
        <v>0.01</v>
      </c>
      <c r="K5652" s="12" t="str">
        <f t="shared" si="352"/>
        <v>March</v>
      </c>
      <c r="L5652" s="24">
        <f t="shared" si="353"/>
        <v>0.2</v>
      </c>
      <c r="M5652" s="12">
        <f t="shared" si="354"/>
        <v>7.3981481481481479</v>
      </c>
      <c r="N5652" s="19">
        <f t="shared" si="355"/>
        <v>197.7525</v>
      </c>
    </row>
    <row r="5653" spans="1:14" x14ac:dyDescent="0.3">
      <c r="A5653" s="10" t="s">
        <v>6444</v>
      </c>
      <c r="B5653" s="11">
        <v>42099</v>
      </c>
      <c r="C5653" s="12" t="s">
        <v>4569</v>
      </c>
      <c r="D5653" s="12" t="s">
        <v>45</v>
      </c>
      <c r="E5653" s="12" t="s">
        <v>9</v>
      </c>
      <c r="F5653" s="12" t="s">
        <v>4</v>
      </c>
      <c r="G5653" s="12">
        <v>12.18</v>
      </c>
      <c r="H5653" s="12">
        <v>20</v>
      </c>
      <c r="I5653" s="12">
        <v>2.4359999999999999</v>
      </c>
      <c r="J5653" s="13">
        <v>0.1</v>
      </c>
      <c r="K5653" s="12" t="str">
        <f t="shared" si="352"/>
        <v>April</v>
      </c>
      <c r="L5653" s="24">
        <f t="shared" si="353"/>
        <v>0.2</v>
      </c>
      <c r="M5653" s="12">
        <f t="shared" si="354"/>
        <v>0.60899999999999999</v>
      </c>
      <c r="N5653" s="19">
        <f t="shared" si="355"/>
        <v>10.962</v>
      </c>
    </row>
    <row r="5654" spans="1:14" x14ac:dyDescent="0.3">
      <c r="A5654" s="10" t="s">
        <v>6445</v>
      </c>
      <c r="B5654" s="11">
        <v>42593</v>
      </c>
      <c r="C5654" s="12" t="s">
        <v>1368</v>
      </c>
      <c r="D5654" s="12" t="s">
        <v>2</v>
      </c>
      <c r="E5654" s="12" t="s">
        <v>3</v>
      </c>
      <c r="F5654" s="12" t="s">
        <v>18</v>
      </c>
      <c r="G5654" s="12">
        <v>263.95999999999998</v>
      </c>
      <c r="H5654" s="12">
        <v>16</v>
      </c>
      <c r="I5654" s="12">
        <v>52.792000000000002</v>
      </c>
      <c r="J5654" s="13">
        <v>0</v>
      </c>
      <c r="K5654" s="12" t="str">
        <f t="shared" si="352"/>
        <v>August</v>
      </c>
      <c r="L5654" s="24">
        <f t="shared" si="353"/>
        <v>0.2</v>
      </c>
      <c r="M5654" s="12">
        <f t="shared" si="354"/>
        <v>16.497499999999999</v>
      </c>
      <c r="N5654" s="19">
        <f t="shared" si="355"/>
        <v>263.95999999999998</v>
      </c>
    </row>
    <row r="5655" spans="1:14" x14ac:dyDescent="0.3">
      <c r="A5655" s="10" t="s">
        <v>6446</v>
      </c>
      <c r="B5655" s="11">
        <v>42716</v>
      </c>
      <c r="C5655" s="12" t="s">
        <v>110</v>
      </c>
      <c r="D5655" s="12" t="s">
        <v>2</v>
      </c>
      <c r="E5655" s="12" t="s">
        <v>3</v>
      </c>
      <c r="F5655" s="12" t="s">
        <v>18</v>
      </c>
      <c r="G5655" s="12">
        <v>299.94</v>
      </c>
      <c r="H5655" s="12">
        <v>16</v>
      </c>
      <c r="I5655" s="12">
        <v>59.988</v>
      </c>
      <c r="J5655" s="13">
        <v>0.17</v>
      </c>
      <c r="K5655" s="12" t="str">
        <f t="shared" si="352"/>
        <v>December</v>
      </c>
      <c r="L5655" s="24">
        <f t="shared" si="353"/>
        <v>0.2</v>
      </c>
      <c r="M5655" s="12">
        <f t="shared" si="354"/>
        <v>18.74625</v>
      </c>
      <c r="N5655" s="19">
        <f t="shared" si="355"/>
        <v>248.9502</v>
      </c>
    </row>
    <row r="5656" spans="1:14" x14ac:dyDescent="0.3">
      <c r="A5656" s="10" t="s">
        <v>6447</v>
      </c>
      <c r="B5656" s="11">
        <v>42016</v>
      </c>
      <c r="C5656" s="12" t="s">
        <v>4442</v>
      </c>
      <c r="D5656" s="12" t="s">
        <v>45</v>
      </c>
      <c r="E5656" s="12" t="s">
        <v>3</v>
      </c>
      <c r="F5656" s="12" t="s">
        <v>18</v>
      </c>
      <c r="G5656" s="12">
        <v>271.89999999999998</v>
      </c>
      <c r="H5656" s="12">
        <v>28</v>
      </c>
      <c r="I5656" s="12">
        <v>54.38</v>
      </c>
      <c r="J5656" s="13">
        <v>7.0000000000000007E-2</v>
      </c>
      <c r="K5656" s="12" t="str">
        <f t="shared" si="352"/>
        <v>January</v>
      </c>
      <c r="L5656" s="24">
        <f t="shared" si="353"/>
        <v>0.20000000000000004</v>
      </c>
      <c r="M5656" s="12">
        <f t="shared" si="354"/>
        <v>9.7107142857142854</v>
      </c>
      <c r="N5656" s="19">
        <f t="shared" si="355"/>
        <v>252.86699999999996</v>
      </c>
    </row>
    <row r="5657" spans="1:14" x14ac:dyDescent="0.3">
      <c r="A5657" s="10" t="s">
        <v>6448</v>
      </c>
      <c r="B5657" s="11">
        <v>42926</v>
      </c>
      <c r="C5657" s="12" t="s">
        <v>2083</v>
      </c>
      <c r="D5657" s="12" t="s">
        <v>29</v>
      </c>
      <c r="E5657" s="12" t="s">
        <v>3</v>
      </c>
      <c r="F5657" s="12" t="s">
        <v>10</v>
      </c>
      <c r="G5657" s="12">
        <v>93.36</v>
      </c>
      <c r="H5657" s="12">
        <v>7</v>
      </c>
      <c r="I5657" s="12">
        <v>18.672000000000001</v>
      </c>
      <c r="J5657" s="13">
        <v>0.22</v>
      </c>
      <c r="K5657" s="12" t="str">
        <f t="shared" si="352"/>
        <v>July</v>
      </c>
      <c r="L5657" s="24">
        <f t="shared" si="353"/>
        <v>0.2</v>
      </c>
      <c r="M5657" s="12">
        <f t="shared" si="354"/>
        <v>13.337142857142856</v>
      </c>
      <c r="N5657" s="19">
        <f t="shared" si="355"/>
        <v>72.820799999999991</v>
      </c>
    </row>
    <row r="5658" spans="1:14" x14ac:dyDescent="0.3">
      <c r="A5658" s="10" t="s">
        <v>6449</v>
      </c>
      <c r="B5658" s="11">
        <v>42691</v>
      </c>
      <c r="C5658" s="12" t="s">
        <v>4442</v>
      </c>
      <c r="D5658" s="12" t="s">
        <v>45</v>
      </c>
      <c r="E5658" s="12" t="s">
        <v>3</v>
      </c>
      <c r="F5658" s="12" t="s">
        <v>10</v>
      </c>
      <c r="G5658" s="12">
        <v>541.24</v>
      </c>
      <c r="H5658" s="12">
        <v>28</v>
      </c>
      <c r="I5658" s="12">
        <v>108.248</v>
      </c>
      <c r="J5658" s="13">
        <v>0.16</v>
      </c>
      <c r="K5658" s="12" t="str">
        <f t="shared" si="352"/>
        <v>November</v>
      </c>
      <c r="L5658" s="24">
        <f t="shared" si="353"/>
        <v>0.2</v>
      </c>
      <c r="M5658" s="12">
        <f t="shared" si="354"/>
        <v>19.330000000000002</v>
      </c>
      <c r="N5658" s="19">
        <f t="shared" si="355"/>
        <v>454.64160000000004</v>
      </c>
    </row>
    <row r="5659" spans="1:14" x14ac:dyDescent="0.3">
      <c r="A5659" s="10" t="s">
        <v>6450</v>
      </c>
      <c r="B5659" s="11">
        <v>42080</v>
      </c>
      <c r="C5659" s="12" t="s">
        <v>1734</v>
      </c>
      <c r="D5659" s="12" t="s">
        <v>29</v>
      </c>
      <c r="E5659" s="12" t="s">
        <v>9</v>
      </c>
      <c r="F5659" s="12" t="s">
        <v>10</v>
      </c>
      <c r="G5659" s="12">
        <v>126.624</v>
      </c>
      <c r="H5659" s="12">
        <v>24</v>
      </c>
      <c r="I5659" s="12">
        <v>25.3248</v>
      </c>
      <c r="J5659" s="13">
        <v>0.14000000000000001</v>
      </c>
      <c r="K5659" s="12" t="str">
        <f t="shared" si="352"/>
        <v>March</v>
      </c>
      <c r="L5659" s="24">
        <f t="shared" si="353"/>
        <v>0.2</v>
      </c>
      <c r="M5659" s="12">
        <f t="shared" si="354"/>
        <v>5.2759999999999998</v>
      </c>
      <c r="N5659" s="19">
        <f t="shared" si="355"/>
        <v>108.89663999999999</v>
      </c>
    </row>
    <row r="5660" spans="1:14" x14ac:dyDescent="0.3">
      <c r="A5660" s="10" t="s">
        <v>6451</v>
      </c>
      <c r="B5660" s="11">
        <v>42541</v>
      </c>
      <c r="C5660" s="12" t="s">
        <v>2852</v>
      </c>
      <c r="D5660" s="12" t="s">
        <v>8</v>
      </c>
      <c r="E5660" s="12" t="s">
        <v>3</v>
      </c>
      <c r="F5660" s="12" t="s">
        <v>18</v>
      </c>
      <c r="G5660" s="12">
        <v>125.944</v>
      </c>
      <c r="H5660" s="12">
        <v>2</v>
      </c>
      <c r="I5660" s="12">
        <v>25.188800000000001</v>
      </c>
      <c r="J5660" s="13">
        <v>0.15</v>
      </c>
      <c r="K5660" s="12" t="str">
        <f t="shared" si="352"/>
        <v>June</v>
      </c>
      <c r="L5660" s="24">
        <f t="shared" si="353"/>
        <v>0.2</v>
      </c>
      <c r="M5660" s="12">
        <f t="shared" si="354"/>
        <v>62.972000000000001</v>
      </c>
      <c r="N5660" s="19">
        <f t="shared" si="355"/>
        <v>107.05240000000001</v>
      </c>
    </row>
    <row r="5661" spans="1:14" x14ac:dyDescent="0.3">
      <c r="A5661" s="10" t="s">
        <v>6452</v>
      </c>
      <c r="B5661" s="11">
        <v>43245</v>
      </c>
      <c r="C5661" s="12" t="s">
        <v>2724</v>
      </c>
      <c r="D5661" s="12" t="s">
        <v>29</v>
      </c>
      <c r="E5661" s="12" t="s">
        <v>3</v>
      </c>
      <c r="F5661" s="12" t="s">
        <v>10</v>
      </c>
      <c r="G5661" s="12">
        <v>663.92</v>
      </c>
      <c r="H5661" s="12">
        <v>20</v>
      </c>
      <c r="I5661" s="12">
        <v>132.78399999999999</v>
      </c>
      <c r="J5661" s="13">
        <v>0.19</v>
      </c>
      <c r="K5661" s="12" t="str">
        <f t="shared" si="352"/>
        <v>May</v>
      </c>
      <c r="L5661" s="24">
        <f t="shared" si="353"/>
        <v>0.2</v>
      </c>
      <c r="M5661" s="12">
        <f t="shared" si="354"/>
        <v>33.195999999999998</v>
      </c>
      <c r="N5661" s="19">
        <f t="shared" si="355"/>
        <v>537.77519999999993</v>
      </c>
    </row>
    <row r="5662" spans="1:14" x14ac:dyDescent="0.3">
      <c r="A5662" s="10" t="s">
        <v>6453</v>
      </c>
      <c r="B5662" s="11">
        <v>42256</v>
      </c>
      <c r="C5662" s="12" t="s">
        <v>1440</v>
      </c>
      <c r="D5662" s="12" t="s">
        <v>45</v>
      </c>
      <c r="E5662" s="12" t="s">
        <v>30</v>
      </c>
      <c r="F5662" s="12" t="s">
        <v>4</v>
      </c>
      <c r="G5662" s="12">
        <v>60.671999999999997</v>
      </c>
      <c r="H5662" s="12">
        <v>29</v>
      </c>
      <c r="I5662" s="12">
        <v>12.134399999999999</v>
      </c>
      <c r="J5662" s="13">
        <v>0.23</v>
      </c>
      <c r="K5662" s="12" t="str">
        <f t="shared" si="352"/>
        <v>September</v>
      </c>
      <c r="L5662" s="24">
        <f t="shared" si="353"/>
        <v>0.2</v>
      </c>
      <c r="M5662" s="12">
        <f t="shared" si="354"/>
        <v>2.0921379310344825</v>
      </c>
      <c r="N5662" s="19">
        <f t="shared" si="355"/>
        <v>46.717439999999996</v>
      </c>
    </row>
    <row r="5663" spans="1:14" x14ac:dyDescent="0.3">
      <c r="A5663" s="10" t="s">
        <v>6454</v>
      </c>
      <c r="B5663" s="11">
        <v>43390</v>
      </c>
      <c r="C5663" s="12" t="s">
        <v>1062</v>
      </c>
      <c r="D5663" s="12" t="s">
        <v>29</v>
      </c>
      <c r="E5663" s="12" t="s">
        <v>9</v>
      </c>
      <c r="F5663" s="12" t="s">
        <v>18</v>
      </c>
      <c r="G5663" s="12">
        <v>52.792000000000002</v>
      </c>
      <c r="H5663" s="12">
        <v>25</v>
      </c>
      <c r="I5663" s="12">
        <v>10.558400000000001</v>
      </c>
      <c r="J5663" s="13">
        <v>0.08</v>
      </c>
      <c r="K5663" s="12" t="str">
        <f t="shared" si="352"/>
        <v>October</v>
      </c>
      <c r="L5663" s="24">
        <f t="shared" si="353"/>
        <v>0.2</v>
      </c>
      <c r="M5663" s="12">
        <f t="shared" si="354"/>
        <v>2.1116800000000002</v>
      </c>
      <c r="N5663" s="19">
        <f t="shared" si="355"/>
        <v>48.568640000000002</v>
      </c>
    </row>
    <row r="5664" spans="1:14" x14ac:dyDescent="0.3">
      <c r="A5664" s="10" t="s">
        <v>6455</v>
      </c>
      <c r="B5664" s="11">
        <v>43142</v>
      </c>
      <c r="C5664" s="12" t="s">
        <v>242</v>
      </c>
      <c r="D5664" s="12" t="s">
        <v>29</v>
      </c>
      <c r="E5664" s="12" t="s">
        <v>3</v>
      </c>
      <c r="F5664" s="12" t="s">
        <v>10</v>
      </c>
      <c r="G5664" s="12">
        <v>83.9</v>
      </c>
      <c r="H5664" s="12">
        <v>3</v>
      </c>
      <c r="I5664" s="12">
        <v>16.78</v>
      </c>
      <c r="J5664" s="13">
        <v>0.25</v>
      </c>
      <c r="K5664" s="12" t="str">
        <f t="shared" si="352"/>
        <v>February</v>
      </c>
      <c r="L5664" s="24">
        <f t="shared" si="353"/>
        <v>0.2</v>
      </c>
      <c r="M5664" s="12">
        <f t="shared" si="354"/>
        <v>27.966666666666669</v>
      </c>
      <c r="N5664" s="19">
        <f t="shared" si="355"/>
        <v>62.925000000000004</v>
      </c>
    </row>
    <row r="5665" spans="1:14" x14ac:dyDescent="0.3">
      <c r="A5665" s="10" t="s">
        <v>6456</v>
      </c>
      <c r="B5665" s="11">
        <v>42206</v>
      </c>
      <c r="C5665" s="12" t="s">
        <v>1818</v>
      </c>
      <c r="D5665" s="12" t="s">
        <v>45</v>
      </c>
      <c r="E5665" s="12" t="s">
        <v>9</v>
      </c>
      <c r="F5665" s="12" t="s">
        <v>10</v>
      </c>
      <c r="G5665" s="12">
        <v>4.992</v>
      </c>
      <c r="H5665" s="12">
        <v>8</v>
      </c>
      <c r="I5665" s="12">
        <v>0.99839999999999995</v>
      </c>
      <c r="J5665" s="13">
        <v>0.16</v>
      </c>
      <c r="K5665" s="12" t="str">
        <f t="shared" si="352"/>
        <v>July</v>
      </c>
      <c r="L5665" s="24">
        <f t="shared" si="353"/>
        <v>0.19999999999999998</v>
      </c>
      <c r="M5665" s="12">
        <f t="shared" si="354"/>
        <v>0.624</v>
      </c>
      <c r="N5665" s="19">
        <f t="shared" si="355"/>
        <v>4.1932799999999997</v>
      </c>
    </row>
    <row r="5666" spans="1:14" x14ac:dyDescent="0.3">
      <c r="A5666" s="10" t="s">
        <v>6457</v>
      </c>
      <c r="B5666" s="11">
        <v>42683</v>
      </c>
      <c r="C5666" s="12" t="s">
        <v>5153</v>
      </c>
      <c r="D5666" s="12" t="s">
        <v>29</v>
      </c>
      <c r="E5666" s="12" t="s">
        <v>9</v>
      </c>
      <c r="F5666" s="12" t="s">
        <v>4</v>
      </c>
      <c r="G5666" s="12">
        <v>210.68</v>
      </c>
      <c r="H5666" s="12">
        <v>30</v>
      </c>
      <c r="I5666" s="12">
        <v>42.136000000000003</v>
      </c>
      <c r="J5666" s="13">
        <v>7.0000000000000007E-2</v>
      </c>
      <c r="K5666" s="12" t="str">
        <f t="shared" si="352"/>
        <v>November</v>
      </c>
      <c r="L5666" s="24">
        <f t="shared" si="353"/>
        <v>0.2</v>
      </c>
      <c r="M5666" s="12">
        <f t="shared" si="354"/>
        <v>7.0226666666666668</v>
      </c>
      <c r="N5666" s="19">
        <f t="shared" si="355"/>
        <v>195.9324</v>
      </c>
    </row>
    <row r="5667" spans="1:14" x14ac:dyDescent="0.3">
      <c r="A5667" s="10" t="s">
        <v>6458</v>
      </c>
      <c r="B5667" s="11">
        <v>43029</v>
      </c>
      <c r="C5667" s="12" t="s">
        <v>2345</v>
      </c>
      <c r="D5667" s="12" t="s">
        <v>29</v>
      </c>
      <c r="E5667" s="12" t="s">
        <v>3</v>
      </c>
      <c r="F5667" s="12" t="s">
        <v>18</v>
      </c>
      <c r="G5667" s="12">
        <v>106.08</v>
      </c>
      <c r="H5667" s="12">
        <v>12</v>
      </c>
      <c r="I5667" s="12">
        <v>21.216000000000001</v>
      </c>
      <c r="J5667" s="13">
        <v>0.16</v>
      </c>
      <c r="K5667" s="12" t="str">
        <f t="shared" si="352"/>
        <v>October</v>
      </c>
      <c r="L5667" s="24">
        <f t="shared" si="353"/>
        <v>0.2</v>
      </c>
      <c r="M5667" s="12">
        <f t="shared" si="354"/>
        <v>8.84</v>
      </c>
      <c r="N5667" s="19">
        <f t="shared" si="355"/>
        <v>89.107200000000006</v>
      </c>
    </row>
    <row r="5668" spans="1:14" x14ac:dyDescent="0.3">
      <c r="A5668" s="10" t="s">
        <v>6459</v>
      </c>
      <c r="B5668" s="11">
        <v>42917</v>
      </c>
      <c r="C5668" s="12" t="s">
        <v>1507</v>
      </c>
      <c r="D5668" s="12" t="s">
        <v>8</v>
      </c>
      <c r="E5668" s="12" t="s">
        <v>3</v>
      </c>
      <c r="F5668" s="12" t="s">
        <v>4</v>
      </c>
      <c r="G5668" s="12">
        <v>23.076000000000001</v>
      </c>
      <c r="H5668" s="12">
        <v>8</v>
      </c>
      <c r="I5668" s="12">
        <v>4.6151999999999997</v>
      </c>
      <c r="J5668" s="13">
        <v>0.13</v>
      </c>
      <c r="K5668" s="12" t="str">
        <f t="shared" si="352"/>
        <v>July</v>
      </c>
      <c r="L5668" s="24">
        <f t="shared" si="353"/>
        <v>0.19999999999999998</v>
      </c>
      <c r="M5668" s="12">
        <f t="shared" si="354"/>
        <v>2.8845000000000001</v>
      </c>
      <c r="N5668" s="19">
        <f t="shared" si="355"/>
        <v>20.07612</v>
      </c>
    </row>
    <row r="5669" spans="1:14" x14ac:dyDescent="0.3">
      <c r="A5669" s="10" t="s">
        <v>6460</v>
      </c>
      <c r="B5669" s="11">
        <v>42546</v>
      </c>
      <c r="C5669" s="12" t="s">
        <v>2870</v>
      </c>
      <c r="D5669" s="12" t="s">
        <v>2</v>
      </c>
      <c r="E5669" s="12" t="s">
        <v>3</v>
      </c>
      <c r="F5669" s="12" t="s">
        <v>10</v>
      </c>
      <c r="G5669" s="12">
        <v>47.951999999999998</v>
      </c>
      <c r="H5669" s="12">
        <v>1</v>
      </c>
      <c r="I5669" s="12">
        <v>9.5904000000000007</v>
      </c>
      <c r="J5669" s="13">
        <v>0.04</v>
      </c>
      <c r="K5669" s="12" t="str">
        <f t="shared" si="352"/>
        <v>June</v>
      </c>
      <c r="L5669" s="24">
        <f t="shared" si="353"/>
        <v>0.2</v>
      </c>
      <c r="M5669" s="12">
        <f t="shared" si="354"/>
        <v>47.951999999999998</v>
      </c>
      <c r="N5669" s="19">
        <f t="shared" si="355"/>
        <v>46.033919999999995</v>
      </c>
    </row>
    <row r="5670" spans="1:14" x14ac:dyDescent="0.3">
      <c r="A5670" s="10" t="s">
        <v>6461</v>
      </c>
      <c r="B5670" s="11">
        <v>42633</v>
      </c>
      <c r="C5670" s="12" t="s">
        <v>35</v>
      </c>
      <c r="D5670" s="12" t="s">
        <v>8</v>
      </c>
      <c r="E5670" s="12" t="s">
        <v>3</v>
      </c>
      <c r="F5670" s="12" t="s">
        <v>10</v>
      </c>
      <c r="G5670" s="12">
        <v>37.68</v>
      </c>
      <c r="H5670" s="12">
        <v>7</v>
      </c>
      <c r="I5670" s="12">
        <v>7.5359999999999996</v>
      </c>
      <c r="J5670" s="13">
        <v>0.16</v>
      </c>
      <c r="K5670" s="12" t="str">
        <f t="shared" si="352"/>
        <v>September</v>
      </c>
      <c r="L5670" s="24">
        <f t="shared" si="353"/>
        <v>0.19999999999999998</v>
      </c>
      <c r="M5670" s="12">
        <f t="shared" si="354"/>
        <v>5.3828571428571426</v>
      </c>
      <c r="N5670" s="19">
        <f t="shared" si="355"/>
        <v>31.651199999999999</v>
      </c>
    </row>
    <row r="5671" spans="1:14" x14ac:dyDescent="0.3">
      <c r="A5671" s="10" t="s">
        <v>6462</v>
      </c>
      <c r="B5671" s="11">
        <v>43380</v>
      </c>
      <c r="C5671" s="12" t="s">
        <v>3548</v>
      </c>
      <c r="D5671" s="12" t="s">
        <v>8</v>
      </c>
      <c r="E5671" s="12" t="s">
        <v>9</v>
      </c>
      <c r="F5671" s="12" t="s">
        <v>10</v>
      </c>
      <c r="G5671" s="12">
        <v>41.91</v>
      </c>
      <c r="H5671" s="12">
        <v>3</v>
      </c>
      <c r="I5671" s="12">
        <v>8.3819999999999997</v>
      </c>
      <c r="J5671" s="13">
        <v>0.18</v>
      </c>
      <c r="K5671" s="12" t="str">
        <f t="shared" si="352"/>
        <v>October</v>
      </c>
      <c r="L5671" s="24">
        <f t="shared" si="353"/>
        <v>0.2</v>
      </c>
      <c r="M5671" s="12">
        <f t="shared" si="354"/>
        <v>13.969999999999999</v>
      </c>
      <c r="N5671" s="19">
        <f t="shared" si="355"/>
        <v>34.366199999999999</v>
      </c>
    </row>
    <row r="5672" spans="1:14" x14ac:dyDescent="0.3">
      <c r="A5672" s="10" t="s">
        <v>6463</v>
      </c>
      <c r="B5672" s="11">
        <v>43281</v>
      </c>
      <c r="C5672" s="12" t="s">
        <v>2434</v>
      </c>
      <c r="D5672" s="12" t="s">
        <v>29</v>
      </c>
      <c r="E5672" s="12" t="s">
        <v>3</v>
      </c>
      <c r="F5672" s="12" t="s">
        <v>4</v>
      </c>
      <c r="G5672" s="12">
        <v>435.99900000000002</v>
      </c>
      <c r="H5672" s="12">
        <v>5</v>
      </c>
      <c r="I5672" s="12">
        <v>87.199799999999996</v>
      </c>
      <c r="J5672" s="13">
        <v>0.19</v>
      </c>
      <c r="K5672" s="12" t="str">
        <f t="shared" si="352"/>
        <v>June</v>
      </c>
      <c r="L5672" s="24">
        <f t="shared" si="353"/>
        <v>0.19999999999999998</v>
      </c>
      <c r="M5672" s="12">
        <f t="shared" si="354"/>
        <v>87.19980000000001</v>
      </c>
      <c r="N5672" s="19">
        <f t="shared" si="355"/>
        <v>353.15919000000002</v>
      </c>
    </row>
    <row r="5673" spans="1:14" x14ac:dyDescent="0.3">
      <c r="A5673" s="10" t="s">
        <v>6464</v>
      </c>
      <c r="B5673" s="11">
        <v>43333</v>
      </c>
      <c r="C5673" s="12" t="s">
        <v>3969</v>
      </c>
      <c r="D5673" s="12" t="s">
        <v>29</v>
      </c>
      <c r="E5673" s="12" t="s">
        <v>9</v>
      </c>
      <c r="F5673" s="12" t="s">
        <v>4</v>
      </c>
      <c r="G5673" s="12">
        <v>388.70400000000001</v>
      </c>
      <c r="H5673" s="12">
        <v>19</v>
      </c>
      <c r="I5673" s="12">
        <v>77.740799999999993</v>
      </c>
      <c r="J5673" s="13">
        <v>0.04</v>
      </c>
      <c r="K5673" s="12" t="str">
        <f t="shared" si="352"/>
        <v>August</v>
      </c>
      <c r="L5673" s="24">
        <f t="shared" si="353"/>
        <v>0.19999999999999998</v>
      </c>
      <c r="M5673" s="12">
        <f t="shared" si="354"/>
        <v>20.458105263157893</v>
      </c>
      <c r="N5673" s="19">
        <f t="shared" si="355"/>
        <v>373.15584000000001</v>
      </c>
    </row>
    <row r="5674" spans="1:14" x14ac:dyDescent="0.3">
      <c r="A5674" s="10" t="s">
        <v>6465</v>
      </c>
      <c r="B5674" s="11">
        <v>43407</v>
      </c>
      <c r="C5674" s="12" t="s">
        <v>1500</v>
      </c>
      <c r="D5674" s="12" t="s">
        <v>8</v>
      </c>
      <c r="E5674" s="12" t="s">
        <v>30</v>
      </c>
      <c r="F5674" s="12" t="s">
        <v>18</v>
      </c>
      <c r="G5674" s="12">
        <v>63.88</v>
      </c>
      <c r="H5674" s="12">
        <v>21</v>
      </c>
      <c r="I5674" s="12">
        <v>12.776</v>
      </c>
      <c r="J5674" s="13">
        <v>0.08</v>
      </c>
      <c r="K5674" s="12" t="str">
        <f t="shared" si="352"/>
        <v>November</v>
      </c>
      <c r="L5674" s="24">
        <f t="shared" si="353"/>
        <v>0.19999999999999998</v>
      </c>
      <c r="M5674" s="12">
        <f t="shared" si="354"/>
        <v>3.0419047619047621</v>
      </c>
      <c r="N5674" s="19">
        <f t="shared" si="355"/>
        <v>58.769600000000004</v>
      </c>
    </row>
    <row r="5675" spans="1:14" x14ac:dyDescent="0.3">
      <c r="A5675" s="10" t="s">
        <v>6466</v>
      </c>
      <c r="B5675" s="11">
        <v>43358</v>
      </c>
      <c r="C5675" s="12" t="s">
        <v>5396</v>
      </c>
      <c r="D5675" s="12" t="s">
        <v>8</v>
      </c>
      <c r="E5675" s="12" t="s">
        <v>3</v>
      </c>
      <c r="F5675" s="12" t="s">
        <v>10</v>
      </c>
      <c r="G5675" s="12">
        <v>295.05599999999998</v>
      </c>
      <c r="H5675" s="12">
        <v>28</v>
      </c>
      <c r="I5675" s="12">
        <v>59.011200000000002</v>
      </c>
      <c r="J5675" s="13">
        <v>0.09</v>
      </c>
      <c r="K5675" s="12" t="str">
        <f t="shared" si="352"/>
        <v>September</v>
      </c>
      <c r="L5675" s="24">
        <f t="shared" si="353"/>
        <v>0.2</v>
      </c>
      <c r="M5675" s="12">
        <f t="shared" si="354"/>
        <v>10.537714285714285</v>
      </c>
      <c r="N5675" s="19">
        <f t="shared" si="355"/>
        <v>268.50095999999996</v>
      </c>
    </row>
    <row r="5676" spans="1:14" x14ac:dyDescent="0.3">
      <c r="A5676" s="10" t="s">
        <v>6467</v>
      </c>
      <c r="B5676" s="11">
        <v>42998</v>
      </c>
      <c r="C5676" s="12" t="s">
        <v>1880</v>
      </c>
      <c r="D5676" s="12" t="s">
        <v>45</v>
      </c>
      <c r="E5676" s="12" t="s">
        <v>3</v>
      </c>
      <c r="F5676" s="12" t="s">
        <v>10</v>
      </c>
      <c r="G5676" s="12">
        <v>393.25</v>
      </c>
      <c r="H5676" s="12">
        <v>10</v>
      </c>
      <c r="I5676" s="12">
        <v>78.650000000000006</v>
      </c>
      <c r="J5676" s="13">
        <v>7.0000000000000007E-2</v>
      </c>
      <c r="K5676" s="12" t="str">
        <f t="shared" si="352"/>
        <v>September</v>
      </c>
      <c r="L5676" s="24">
        <f t="shared" si="353"/>
        <v>0.2</v>
      </c>
      <c r="M5676" s="12">
        <f t="shared" si="354"/>
        <v>39.325000000000003</v>
      </c>
      <c r="N5676" s="19">
        <f t="shared" si="355"/>
        <v>365.72249999999997</v>
      </c>
    </row>
    <row r="5677" spans="1:14" x14ac:dyDescent="0.3">
      <c r="A5677" s="10" t="s">
        <v>6468</v>
      </c>
      <c r="B5677" s="11">
        <v>43084</v>
      </c>
      <c r="C5677" s="12" t="s">
        <v>448</v>
      </c>
      <c r="D5677" s="12" t="s">
        <v>2</v>
      </c>
      <c r="E5677" s="12" t="s">
        <v>3</v>
      </c>
      <c r="F5677" s="12" t="s">
        <v>10</v>
      </c>
      <c r="G5677" s="12">
        <v>2.214</v>
      </c>
      <c r="H5677" s="12">
        <v>11</v>
      </c>
      <c r="I5677" s="12">
        <v>0.44280000000000003</v>
      </c>
      <c r="J5677" s="13">
        <v>0.11</v>
      </c>
      <c r="K5677" s="12" t="str">
        <f t="shared" si="352"/>
        <v>December</v>
      </c>
      <c r="L5677" s="24">
        <f t="shared" si="353"/>
        <v>0.2</v>
      </c>
      <c r="M5677" s="12">
        <f t="shared" si="354"/>
        <v>0.20127272727272727</v>
      </c>
      <c r="N5677" s="19">
        <f t="shared" si="355"/>
        <v>1.9704599999999999</v>
      </c>
    </row>
    <row r="5678" spans="1:14" x14ac:dyDescent="0.3">
      <c r="A5678" s="10" t="s">
        <v>6469</v>
      </c>
      <c r="B5678" s="11">
        <v>43170</v>
      </c>
      <c r="C5678" s="12" t="s">
        <v>2852</v>
      </c>
      <c r="D5678" s="12" t="s">
        <v>8</v>
      </c>
      <c r="E5678" s="12" t="s">
        <v>3</v>
      </c>
      <c r="F5678" s="12" t="s">
        <v>10</v>
      </c>
      <c r="G5678" s="12">
        <v>16.271999999999998</v>
      </c>
      <c r="H5678" s="12">
        <v>25</v>
      </c>
      <c r="I5678" s="12">
        <v>3.2544</v>
      </c>
      <c r="J5678" s="13">
        <v>0.09</v>
      </c>
      <c r="K5678" s="12" t="str">
        <f t="shared" si="352"/>
        <v>March</v>
      </c>
      <c r="L5678" s="24">
        <f t="shared" si="353"/>
        <v>0.2</v>
      </c>
      <c r="M5678" s="12">
        <f t="shared" si="354"/>
        <v>0.6508799999999999</v>
      </c>
      <c r="N5678" s="19">
        <f t="shared" si="355"/>
        <v>14.807519999999998</v>
      </c>
    </row>
    <row r="5679" spans="1:14" x14ac:dyDescent="0.3">
      <c r="A5679" s="10" t="s">
        <v>6470</v>
      </c>
      <c r="B5679" s="11">
        <v>42801</v>
      </c>
      <c r="C5679" s="12" t="s">
        <v>555</v>
      </c>
      <c r="D5679" s="12" t="s">
        <v>45</v>
      </c>
      <c r="E5679" s="12" t="s">
        <v>9</v>
      </c>
      <c r="F5679" s="12" t="s">
        <v>10</v>
      </c>
      <c r="G5679" s="12">
        <v>706.86</v>
      </c>
      <c r="H5679" s="12">
        <v>20</v>
      </c>
      <c r="I5679" s="12">
        <v>141.37200000000001</v>
      </c>
      <c r="J5679" s="13">
        <v>0.14000000000000001</v>
      </c>
      <c r="K5679" s="12" t="str">
        <f t="shared" si="352"/>
        <v>March</v>
      </c>
      <c r="L5679" s="24">
        <f t="shared" si="353"/>
        <v>0.2</v>
      </c>
      <c r="M5679" s="12">
        <f t="shared" si="354"/>
        <v>35.343000000000004</v>
      </c>
      <c r="N5679" s="19">
        <f t="shared" si="355"/>
        <v>607.89959999999996</v>
      </c>
    </row>
    <row r="5680" spans="1:14" x14ac:dyDescent="0.3">
      <c r="A5680" s="10" t="s">
        <v>6471</v>
      </c>
      <c r="B5680" s="11">
        <v>42273</v>
      </c>
      <c r="C5680" s="12" t="s">
        <v>6226</v>
      </c>
      <c r="D5680" s="12" t="s">
        <v>29</v>
      </c>
      <c r="E5680" s="12" t="s">
        <v>9</v>
      </c>
      <c r="F5680" s="12" t="s">
        <v>10</v>
      </c>
      <c r="G5680" s="12">
        <v>5.97</v>
      </c>
      <c r="H5680" s="12">
        <v>13</v>
      </c>
      <c r="I5680" s="12">
        <v>1.194</v>
      </c>
      <c r="J5680" s="13">
        <v>0.03</v>
      </c>
      <c r="K5680" s="12" t="str">
        <f t="shared" si="352"/>
        <v>September</v>
      </c>
      <c r="L5680" s="24">
        <f t="shared" si="353"/>
        <v>0.2</v>
      </c>
      <c r="M5680" s="12">
        <f t="shared" si="354"/>
        <v>0.45923076923076922</v>
      </c>
      <c r="N5680" s="19">
        <f t="shared" si="355"/>
        <v>5.7908999999999997</v>
      </c>
    </row>
    <row r="5681" spans="1:14" x14ac:dyDescent="0.3">
      <c r="A5681" s="10" t="s">
        <v>6472</v>
      </c>
      <c r="B5681" s="11">
        <v>42199</v>
      </c>
      <c r="C5681" s="12" t="s">
        <v>2389</v>
      </c>
      <c r="D5681" s="12" t="s">
        <v>2</v>
      </c>
      <c r="E5681" s="12" t="s">
        <v>9</v>
      </c>
      <c r="F5681" s="12" t="s">
        <v>10</v>
      </c>
      <c r="G5681" s="12">
        <v>17.940000000000001</v>
      </c>
      <c r="H5681" s="12">
        <v>11</v>
      </c>
      <c r="I5681" s="12">
        <v>3.5880000000000001</v>
      </c>
      <c r="J5681" s="13">
        <v>0.03</v>
      </c>
      <c r="K5681" s="12" t="str">
        <f t="shared" si="352"/>
        <v>July</v>
      </c>
      <c r="L5681" s="24">
        <f t="shared" si="353"/>
        <v>0.19999999999999998</v>
      </c>
      <c r="M5681" s="12">
        <f t="shared" si="354"/>
        <v>1.6309090909090911</v>
      </c>
      <c r="N5681" s="19">
        <f t="shared" si="355"/>
        <v>17.401800000000001</v>
      </c>
    </row>
    <row r="5682" spans="1:14" x14ac:dyDescent="0.3">
      <c r="A5682" s="10" t="s">
        <v>6473</v>
      </c>
      <c r="B5682" s="11">
        <v>43371</v>
      </c>
      <c r="C5682" s="12" t="s">
        <v>878</v>
      </c>
      <c r="D5682" s="12" t="s">
        <v>29</v>
      </c>
      <c r="E5682" s="12" t="s">
        <v>9</v>
      </c>
      <c r="F5682" s="12" t="s">
        <v>10</v>
      </c>
      <c r="G5682" s="12">
        <v>2.6549999999999998</v>
      </c>
      <c r="H5682" s="12">
        <v>28</v>
      </c>
      <c r="I5682" s="12">
        <v>0.53100000000000003</v>
      </c>
      <c r="J5682" s="13">
        <v>0.12</v>
      </c>
      <c r="K5682" s="12" t="str">
        <f t="shared" si="352"/>
        <v>September</v>
      </c>
      <c r="L5682" s="24">
        <f t="shared" si="353"/>
        <v>0.20000000000000004</v>
      </c>
      <c r="M5682" s="12">
        <f t="shared" si="354"/>
        <v>9.482142857142857E-2</v>
      </c>
      <c r="N5682" s="19">
        <f t="shared" si="355"/>
        <v>2.3363999999999998</v>
      </c>
    </row>
    <row r="5683" spans="1:14" x14ac:dyDescent="0.3">
      <c r="A5683" s="10" t="s">
        <v>6474</v>
      </c>
      <c r="B5683" s="11">
        <v>42610</v>
      </c>
      <c r="C5683" s="12" t="s">
        <v>296</v>
      </c>
      <c r="D5683" s="12" t="s">
        <v>45</v>
      </c>
      <c r="E5683" s="12" t="s">
        <v>3</v>
      </c>
      <c r="F5683" s="12" t="s">
        <v>10</v>
      </c>
      <c r="G5683" s="12">
        <v>892.35</v>
      </c>
      <c r="H5683" s="12">
        <v>15</v>
      </c>
      <c r="I5683" s="12">
        <v>178.47</v>
      </c>
      <c r="J5683" s="13">
        <v>0.05</v>
      </c>
      <c r="K5683" s="12" t="str">
        <f t="shared" si="352"/>
        <v>August</v>
      </c>
      <c r="L5683" s="24">
        <f t="shared" si="353"/>
        <v>0.19999999999999998</v>
      </c>
      <c r="M5683" s="12">
        <f t="shared" si="354"/>
        <v>59.49</v>
      </c>
      <c r="N5683" s="19">
        <f t="shared" si="355"/>
        <v>847.73250000000007</v>
      </c>
    </row>
    <row r="5684" spans="1:14" x14ac:dyDescent="0.3">
      <c r="A5684" s="10" t="s">
        <v>6475</v>
      </c>
      <c r="B5684" s="11">
        <v>42633</v>
      </c>
      <c r="C5684" s="12" t="s">
        <v>2651</v>
      </c>
      <c r="D5684" s="12" t="s">
        <v>8</v>
      </c>
      <c r="E5684" s="12" t="s">
        <v>9</v>
      </c>
      <c r="F5684" s="12" t="s">
        <v>10</v>
      </c>
      <c r="G5684" s="12">
        <v>61.4</v>
      </c>
      <c r="H5684" s="12">
        <v>28</v>
      </c>
      <c r="I5684" s="12">
        <v>12.28</v>
      </c>
      <c r="J5684" s="13">
        <v>0.17</v>
      </c>
      <c r="K5684" s="12" t="str">
        <f t="shared" si="352"/>
        <v>September</v>
      </c>
      <c r="L5684" s="24">
        <f t="shared" si="353"/>
        <v>0.19999999999999998</v>
      </c>
      <c r="M5684" s="12">
        <f t="shared" si="354"/>
        <v>2.1928571428571426</v>
      </c>
      <c r="N5684" s="19">
        <f t="shared" si="355"/>
        <v>50.961999999999996</v>
      </c>
    </row>
    <row r="5685" spans="1:14" x14ac:dyDescent="0.3">
      <c r="A5685" s="10" t="s">
        <v>6476</v>
      </c>
      <c r="B5685" s="11">
        <v>42927</v>
      </c>
      <c r="C5685" s="12" t="s">
        <v>2571</v>
      </c>
      <c r="D5685" s="12" t="s">
        <v>8</v>
      </c>
      <c r="E5685" s="12" t="s">
        <v>3</v>
      </c>
      <c r="F5685" s="12" t="s">
        <v>18</v>
      </c>
      <c r="G5685" s="12">
        <v>263.95999999999998</v>
      </c>
      <c r="H5685" s="12">
        <v>12</v>
      </c>
      <c r="I5685" s="12">
        <v>52.792000000000002</v>
      </c>
      <c r="J5685" s="13">
        <v>0.18</v>
      </c>
      <c r="K5685" s="12" t="str">
        <f t="shared" si="352"/>
        <v>July</v>
      </c>
      <c r="L5685" s="24">
        <f t="shared" si="353"/>
        <v>0.2</v>
      </c>
      <c r="M5685" s="12">
        <f t="shared" si="354"/>
        <v>21.996666666666666</v>
      </c>
      <c r="N5685" s="19">
        <f t="shared" si="355"/>
        <v>216.44719999999998</v>
      </c>
    </row>
    <row r="5686" spans="1:14" x14ac:dyDescent="0.3">
      <c r="A5686" s="10" t="s">
        <v>6477</v>
      </c>
      <c r="B5686" s="11">
        <v>42663</v>
      </c>
      <c r="C5686" s="12" t="s">
        <v>1428</v>
      </c>
      <c r="D5686" s="12" t="s">
        <v>29</v>
      </c>
      <c r="E5686" s="12" t="s">
        <v>9</v>
      </c>
      <c r="F5686" s="12" t="s">
        <v>18</v>
      </c>
      <c r="G5686" s="12">
        <v>239.97</v>
      </c>
      <c r="H5686" s="12">
        <v>17</v>
      </c>
      <c r="I5686" s="12">
        <v>47.994</v>
      </c>
      <c r="J5686" s="13">
        <v>0.09</v>
      </c>
      <c r="K5686" s="12" t="str">
        <f t="shared" si="352"/>
        <v>October</v>
      </c>
      <c r="L5686" s="24">
        <f t="shared" si="353"/>
        <v>0.2</v>
      </c>
      <c r="M5686" s="12">
        <f t="shared" si="354"/>
        <v>14.115882352941176</v>
      </c>
      <c r="N5686" s="19">
        <f t="shared" si="355"/>
        <v>218.37270000000001</v>
      </c>
    </row>
    <row r="5687" spans="1:14" x14ac:dyDescent="0.3">
      <c r="A5687" s="10" t="s">
        <v>6478</v>
      </c>
      <c r="B5687" s="11">
        <v>43101</v>
      </c>
      <c r="C5687" s="12" t="s">
        <v>166</v>
      </c>
      <c r="D5687" s="12" t="s">
        <v>2</v>
      </c>
      <c r="E5687" s="12" t="s">
        <v>3</v>
      </c>
      <c r="F5687" s="12" t="s">
        <v>10</v>
      </c>
      <c r="G5687" s="12">
        <v>454.56</v>
      </c>
      <c r="H5687" s="12">
        <v>6</v>
      </c>
      <c r="I5687" s="12">
        <v>90.912000000000006</v>
      </c>
      <c r="J5687" s="13">
        <v>0.05</v>
      </c>
      <c r="K5687" s="12" t="str">
        <f t="shared" si="352"/>
        <v>January</v>
      </c>
      <c r="L5687" s="24">
        <f t="shared" si="353"/>
        <v>0.2</v>
      </c>
      <c r="M5687" s="12">
        <f t="shared" si="354"/>
        <v>75.760000000000005</v>
      </c>
      <c r="N5687" s="19">
        <f t="shared" si="355"/>
        <v>431.83199999999999</v>
      </c>
    </row>
    <row r="5688" spans="1:14" x14ac:dyDescent="0.3">
      <c r="A5688" s="10" t="s">
        <v>6479</v>
      </c>
      <c r="B5688" s="11">
        <v>42544</v>
      </c>
      <c r="C5688" s="12" t="s">
        <v>2715</v>
      </c>
      <c r="D5688" s="12" t="s">
        <v>45</v>
      </c>
      <c r="E5688" s="12" t="s">
        <v>9</v>
      </c>
      <c r="F5688" s="12" t="s">
        <v>4</v>
      </c>
      <c r="G5688" s="12">
        <v>27.42</v>
      </c>
      <c r="H5688" s="12">
        <v>22</v>
      </c>
      <c r="I5688" s="12">
        <v>5.484</v>
      </c>
      <c r="J5688" s="13">
        <v>0.22</v>
      </c>
      <c r="K5688" s="12" t="str">
        <f t="shared" si="352"/>
        <v>June</v>
      </c>
      <c r="L5688" s="24">
        <f t="shared" si="353"/>
        <v>0.19999999999999998</v>
      </c>
      <c r="M5688" s="12">
        <f t="shared" si="354"/>
        <v>1.2463636363636363</v>
      </c>
      <c r="N5688" s="19">
        <f t="shared" si="355"/>
        <v>21.387600000000003</v>
      </c>
    </row>
    <row r="5689" spans="1:14" x14ac:dyDescent="0.3">
      <c r="A5689" s="10" t="s">
        <v>6480</v>
      </c>
      <c r="B5689" s="11">
        <v>43061</v>
      </c>
      <c r="C5689" s="12" t="s">
        <v>1592</v>
      </c>
      <c r="D5689" s="12" t="s">
        <v>29</v>
      </c>
      <c r="E5689" s="12" t="s">
        <v>30</v>
      </c>
      <c r="F5689" s="12" t="s">
        <v>10</v>
      </c>
      <c r="G5689" s="12">
        <v>134.27199999999999</v>
      </c>
      <c r="H5689" s="12">
        <v>20</v>
      </c>
      <c r="I5689" s="12">
        <v>26.854399999999998</v>
      </c>
      <c r="J5689" s="13">
        <v>0.02</v>
      </c>
      <c r="K5689" s="12" t="str">
        <f t="shared" si="352"/>
        <v>November</v>
      </c>
      <c r="L5689" s="24">
        <f t="shared" si="353"/>
        <v>0.2</v>
      </c>
      <c r="M5689" s="12">
        <f t="shared" si="354"/>
        <v>6.7135999999999996</v>
      </c>
      <c r="N5689" s="19">
        <f t="shared" si="355"/>
        <v>131.58655999999999</v>
      </c>
    </row>
    <row r="5690" spans="1:14" x14ac:dyDescent="0.3">
      <c r="A5690" s="10" t="s">
        <v>6481</v>
      </c>
      <c r="B5690" s="11">
        <v>42669</v>
      </c>
      <c r="C5690" s="12" t="s">
        <v>401</v>
      </c>
      <c r="D5690" s="12" t="s">
        <v>8</v>
      </c>
      <c r="E5690" s="12" t="s">
        <v>9</v>
      </c>
      <c r="F5690" s="12" t="s">
        <v>10</v>
      </c>
      <c r="G5690" s="12">
        <v>146.54400000000001</v>
      </c>
      <c r="H5690" s="12">
        <v>28</v>
      </c>
      <c r="I5690" s="12">
        <v>29.308800000000002</v>
      </c>
      <c r="J5690" s="13">
        <v>0.01</v>
      </c>
      <c r="K5690" s="12" t="str">
        <f t="shared" si="352"/>
        <v>October</v>
      </c>
      <c r="L5690" s="24">
        <f t="shared" si="353"/>
        <v>0.19999999999999998</v>
      </c>
      <c r="M5690" s="12">
        <f t="shared" si="354"/>
        <v>5.233714285714286</v>
      </c>
      <c r="N5690" s="19">
        <f t="shared" si="355"/>
        <v>145.07856000000001</v>
      </c>
    </row>
    <row r="5691" spans="1:14" x14ac:dyDescent="0.3">
      <c r="A5691" s="10" t="s">
        <v>6482</v>
      </c>
      <c r="B5691" s="11">
        <v>43028</v>
      </c>
      <c r="C5691" s="12" t="s">
        <v>6483</v>
      </c>
      <c r="D5691" s="12" t="s">
        <v>2</v>
      </c>
      <c r="E5691" s="12" t="s">
        <v>30</v>
      </c>
      <c r="F5691" s="12" t="s">
        <v>4</v>
      </c>
      <c r="G5691" s="12">
        <v>61.1</v>
      </c>
      <c r="H5691" s="12">
        <v>15</v>
      </c>
      <c r="I5691" s="12">
        <v>12.22</v>
      </c>
      <c r="J5691" s="13">
        <v>0.13</v>
      </c>
      <c r="K5691" s="12" t="str">
        <f t="shared" si="352"/>
        <v>October</v>
      </c>
      <c r="L5691" s="24">
        <f t="shared" si="353"/>
        <v>0.2</v>
      </c>
      <c r="M5691" s="12">
        <f t="shared" si="354"/>
        <v>4.0733333333333333</v>
      </c>
      <c r="N5691" s="19">
        <f t="shared" si="355"/>
        <v>53.157000000000004</v>
      </c>
    </row>
    <row r="5692" spans="1:14" x14ac:dyDescent="0.3">
      <c r="A5692" s="10" t="s">
        <v>6484</v>
      </c>
      <c r="B5692" s="11">
        <v>43218</v>
      </c>
      <c r="C5692" s="12" t="s">
        <v>3895</v>
      </c>
      <c r="D5692" s="12" t="s">
        <v>29</v>
      </c>
      <c r="E5692" s="12" t="s">
        <v>3</v>
      </c>
      <c r="F5692" s="12" t="s">
        <v>10</v>
      </c>
      <c r="G5692" s="12">
        <v>28.08</v>
      </c>
      <c r="H5692" s="12">
        <v>21</v>
      </c>
      <c r="I5692" s="12">
        <v>5.6159999999999997</v>
      </c>
      <c r="J5692" s="13">
        <v>0.09</v>
      </c>
      <c r="K5692" s="12" t="str">
        <f t="shared" si="352"/>
        <v>April</v>
      </c>
      <c r="L5692" s="24">
        <f t="shared" si="353"/>
        <v>0.2</v>
      </c>
      <c r="M5692" s="12">
        <f t="shared" si="354"/>
        <v>1.337142857142857</v>
      </c>
      <c r="N5692" s="19">
        <f t="shared" si="355"/>
        <v>25.552799999999998</v>
      </c>
    </row>
    <row r="5693" spans="1:14" x14ac:dyDescent="0.3">
      <c r="A5693" s="10" t="s">
        <v>6485</v>
      </c>
      <c r="B5693" s="11">
        <v>43007</v>
      </c>
      <c r="C5693" s="12" t="s">
        <v>3719</v>
      </c>
      <c r="D5693" s="12" t="s">
        <v>29</v>
      </c>
      <c r="E5693" s="12" t="s">
        <v>9</v>
      </c>
      <c r="F5693" s="12" t="s">
        <v>10</v>
      </c>
      <c r="G5693" s="12">
        <v>10.496</v>
      </c>
      <c r="H5693" s="12">
        <v>25</v>
      </c>
      <c r="I5693" s="12">
        <v>2.0992000000000002</v>
      </c>
      <c r="J5693" s="13">
        <v>0.01</v>
      </c>
      <c r="K5693" s="12" t="str">
        <f t="shared" si="352"/>
        <v>September</v>
      </c>
      <c r="L5693" s="24">
        <f t="shared" si="353"/>
        <v>0.2</v>
      </c>
      <c r="M5693" s="12">
        <f t="shared" si="354"/>
        <v>0.41983999999999999</v>
      </c>
      <c r="N5693" s="19">
        <f t="shared" si="355"/>
        <v>10.39104</v>
      </c>
    </row>
    <row r="5694" spans="1:14" x14ac:dyDescent="0.3">
      <c r="A5694" s="10" t="s">
        <v>6486</v>
      </c>
      <c r="B5694" s="11">
        <v>42650</v>
      </c>
      <c r="C5694" s="12" t="s">
        <v>560</v>
      </c>
      <c r="D5694" s="12" t="s">
        <v>45</v>
      </c>
      <c r="E5694" s="12" t="s">
        <v>3</v>
      </c>
      <c r="F5694" s="12" t="s">
        <v>10</v>
      </c>
      <c r="G5694" s="12">
        <v>39.92</v>
      </c>
      <c r="H5694" s="12">
        <v>18</v>
      </c>
      <c r="I5694" s="12">
        <v>7.984</v>
      </c>
      <c r="J5694" s="13">
        <v>0.11</v>
      </c>
      <c r="K5694" s="12" t="str">
        <f t="shared" si="352"/>
        <v>October</v>
      </c>
      <c r="L5694" s="24">
        <f t="shared" si="353"/>
        <v>0.19999999999999998</v>
      </c>
      <c r="M5694" s="12">
        <f t="shared" si="354"/>
        <v>2.2177777777777781</v>
      </c>
      <c r="N5694" s="19">
        <f t="shared" si="355"/>
        <v>35.528800000000004</v>
      </c>
    </row>
    <row r="5695" spans="1:14" x14ac:dyDescent="0.3">
      <c r="A5695" s="10" t="s">
        <v>6487</v>
      </c>
      <c r="B5695" s="11">
        <v>42559</v>
      </c>
      <c r="C5695" s="12" t="s">
        <v>1428</v>
      </c>
      <c r="D5695" s="12" t="s">
        <v>29</v>
      </c>
      <c r="E5695" s="12" t="s">
        <v>9</v>
      </c>
      <c r="F5695" s="12" t="s">
        <v>10</v>
      </c>
      <c r="G5695" s="12">
        <v>77.58</v>
      </c>
      <c r="H5695" s="12">
        <v>19</v>
      </c>
      <c r="I5695" s="12">
        <v>15.516</v>
      </c>
      <c r="J5695" s="13">
        <v>0.01</v>
      </c>
      <c r="K5695" s="12" t="str">
        <f t="shared" si="352"/>
        <v>July</v>
      </c>
      <c r="L5695" s="24">
        <f t="shared" si="353"/>
        <v>0.2</v>
      </c>
      <c r="M5695" s="12">
        <f t="shared" si="354"/>
        <v>4.0831578947368419</v>
      </c>
      <c r="N5695" s="19">
        <f t="shared" si="355"/>
        <v>76.804199999999994</v>
      </c>
    </row>
    <row r="5696" spans="1:14" x14ac:dyDescent="0.3">
      <c r="A5696" s="10" t="s">
        <v>6488</v>
      </c>
      <c r="B5696" s="11">
        <v>42197</v>
      </c>
      <c r="C5696" s="12" t="s">
        <v>1352</v>
      </c>
      <c r="D5696" s="12" t="s">
        <v>29</v>
      </c>
      <c r="E5696" s="12" t="s">
        <v>30</v>
      </c>
      <c r="F5696" s="12" t="s">
        <v>10</v>
      </c>
      <c r="G5696" s="12">
        <v>269.36</v>
      </c>
      <c r="H5696" s="12">
        <v>27</v>
      </c>
      <c r="I5696" s="12">
        <v>53.872</v>
      </c>
      <c r="J5696" s="13">
        <v>0.08</v>
      </c>
      <c r="K5696" s="12" t="str">
        <f t="shared" si="352"/>
        <v>July</v>
      </c>
      <c r="L5696" s="24">
        <f t="shared" si="353"/>
        <v>0.19999999999999998</v>
      </c>
      <c r="M5696" s="12">
        <f t="shared" si="354"/>
        <v>9.9762962962962973</v>
      </c>
      <c r="N5696" s="19">
        <f t="shared" si="355"/>
        <v>247.81120000000001</v>
      </c>
    </row>
    <row r="5697" spans="1:14" x14ac:dyDescent="0.3">
      <c r="A5697" s="10" t="s">
        <v>6489</v>
      </c>
      <c r="B5697" s="11">
        <v>42655</v>
      </c>
      <c r="C5697" s="12" t="s">
        <v>1380</v>
      </c>
      <c r="D5697" s="12" t="s">
        <v>8</v>
      </c>
      <c r="E5697" s="12" t="s">
        <v>3</v>
      </c>
      <c r="F5697" s="12" t="s">
        <v>10</v>
      </c>
      <c r="G5697" s="12">
        <v>5.76</v>
      </c>
      <c r="H5697" s="12">
        <v>13</v>
      </c>
      <c r="I5697" s="12">
        <v>1.1519999999999999</v>
      </c>
      <c r="J5697" s="13">
        <v>0</v>
      </c>
      <c r="K5697" s="12" t="str">
        <f t="shared" si="352"/>
        <v>October</v>
      </c>
      <c r="L5697" s="24">
        <f t="shared" si="353"/>
        <v>0.19999999999999998</v>
      </c>
      <c r="M5697" s="12">
        <f t="shared" si="354"/>
        <v>0.44307692307692303</v>
      </c>
      <c r="N5697" s="19">
        <f t="shared" si="355"/>
        <v>5.76</v>
      </c>
    </row>
    <row r="5698" spans="1:14" x14ac:dyDescent="0.3">
      <c r="A5698" s="10" t="s">
        <v>6490</v>
      </c>
      <c r="B5698" s="11">
        <v>43323</v>
      </c>
      <c r="C5698" s="12" t="s">
        <v>3697</v>
      </c>
      <c r="D5698" s="12" t="s">
        <v>8</v>
      </c>
      <c r="E5698" s="12" t="s">
        <v>30</v>
      </c>
      <c r="F5698" s="12" t="s">
        <v>10</v>
      </c>
      <c r="G5698" s="12">
        <v>109.9</v>
      </c>
      <c r="H5698" s="12">
        <v>28</v>
      </c>
      <c r="I5698" s="12">
        <v>21.98</v>
      </c>
      <c r="J5698" s="13">
        <v>0</v>
      </c>
      <c r="K5698" s="12" t="str">
        <f t="shared" ref="K5698:K5761" si="356">TEXT(B5698,"mmmm")</f>
        <v>August</v>
      </c>
      <c r="L5698" s="24">
        <f t="shared" ref="L5698:L5761" si="357">I5698/G5698</f>
        <v>0.19999999999999998</v>
      </c>
      <c r="M5698" s="12">
        <f t="shared" ref="M5698:M5761" si="358">G5698/H5698</f>
        <v>3.9250000000000003</v>
      </c>
      <c r="N5698" s="19">
        <f t="shared" ref="N5698:N5761" si="359">G5698-(G5698*J5698)</f>
        <v>109.9</v>
      </c>
    </row>
    <row r="5699" spans="1:14" x14ac:dyDescent="0.3">
      <c r="A5699" s="10" t="s">
        <v>6491</v>
      </c>
      <c r="B5699" s="11">
        <v>43308</v>
      </c>
      <c r="C5699" s="12" t="s">
        <v>2821</v>
      </c>
      <c r="D5699" s="12" t="s">
        <v>45</v>
      </c>
      <c r="E5699" s="12" t="s">
        <v>3</v>
      </c>
      <c r="F5699" s="12" t="s">
        <v>4</v>
      </c>
      <c r="G5699" s="12">
        <v>23.88</v>
      </c>
      <c r="H5699" s="12">
        <v>24</v>
      </c>
      <c r="I5699" s="12">
        <v>4.7759999999999998</v>
      </c>
      <c r="J5699" s="13">
        <v>0.13</v>
      </c>
      <c r="K5699" s="12" t="str">
        <f t="shared" si="356"/>
        <v>July</v>
      </c>
      <c r="L5699" s="24">
        <f t="shared" si="357"/>
        <v>0.2</v>
      </c>
      <c r="M5699" s="12">
        <f t="shared" si="358"/>
        <v>0.995</v>
      </c>
      <c r="N5699" s="19">
        <f t="shared" si="359"/>
        <v>20.775599999999997</v>
      </c>
    </row>
    <row r="5700" spans="1:14" x14ac:dyDescent="0.3">
      <c r="A5700" s="10" t="s">
        <v>6492</v>
      </c>
      <c r="B5700" s="11">
        <v>43462</v>
      </c>
      <c r="C5700" s="12" t="s">
        <v>2921</v>
      </c>
      <c r="D5700" s="12" t="s">
        <v>45</v>
      </c>
      <c r="E5700" s="12" t="s">
        <v>3</v>
      </c>
      <c r="F5700" s="12" t="s">
        <v>10</v>
      </c>
      <c r="G5700" s="12">
        <v>118.25</v>
      </c>
      <c r="H5700" s="12">
        <v>24</v>
      </c>
      <c r="I5700" s="12">
        <v>23.65</v>
      </c>
      <c r="J5700" s="13">
        <v>0.02</v>
      </c>
      <c r="K5700" s="12" t="str">
        <f t="shared" si="356"/>
        <v>December</v>
      </c>
      <c r="L5700" s="24">
        <f t="shared" si="357"/>
        <v>0.19999999999999998</v>
      </c>
      <c r="M5700" s="12">
        <f t="shared" si="358"/>
        <v>4.927083333333333</v>
      </c>
      <c r="N5700" s="19">
        <f t="shared" si="359"/>
        <v>115.88500000000001</v>
      </c>
    </row>
    <row r="5701" spans="1:14" x14ac:dyDescent="0.3">
      <c r="A5701" s="10" t="s">
        <v>6493</v>
      </c>
      <c r="B5701" s="11">
        <v>43011</v>
      </c>
      <c r="C5701" s="12" t="s">
        <v>2594</v>
      </c>
      <c r="D5701" s="12" t="s">
        <v>45</v>
      </c>
      <c r="E5701" s="12" t="s">
        <v>30</v>
      </c>
      <c r="F5701" s="12" t="s">
        <v>18</v>
      </c>
      <c r="G5701" s="12">
        <v>26.85</v>
      </c>
      <c r="H5701" s="12">
        <v>2</v>
      </c>
      <c r="I5701" s="12">
        <v>5.37</v>
      </c>
      <c r="J5701" s="13">
        <v>0.25</v>
      </c>
      <c r="K5701" s="12" t="str">
        <f t="shared" si="356"/>
        <v>October</v>
      </c>
      <c r="L5701" s="24">
        <f t="shared" si="357"/>
        <v>0.19999999999999998</v>
      </c>
      <c r="M5701" s="12">
        <f t="shared" si="358"/>
        <v>13.425000000000001</v>
      </c>
      <c r="N5701" s="19">
        <f t="shared" si="359"/>
        <v>20.137500000000003</v>
      </c>
    </row>
    <row r="5702" spans="1:14" x14ac:dyDescent="0.3">
      <c r="A5702" s="10" t="s">
        <v>6494</v>
      </c>
      <c r="B5702" s="11">
        <v>42512</v>
      </c>
      <c r="C5702" s="12" t="s">
        <v>5266</v>
      </c>
      <c r="D5702" s="12" t="s">
        <v>45</v>
      </c>
      <c r="E5702" s="12" t="s">
        <v>3</v>
      </c>
      <c r="F5702" s="12" t="s">
        <v>10</v>
      </c>
      <c r="G5702" s="12">
        <v>8.26</v>
      </c>
      <c r="H5702" s="12">
        <v>6</v>
      </c>
      <c r="I5702" s="12">
        <v>1.6519999999999999</v>
      </c>
      <c r="J5702" s="13">
        <v>0.23</v>
      </c>
      <c r="K5702" s="12" t="str">
        <f t="shared" si="356"/>
        <v>May</v>
      </c>
      <c r="L5702" s="24">
        <f t="shared" si="357"/>
        <v>0.19999999999999998</v>
      </c>
      <c r="M5702" s="12">
        <f t="shared" si="358"/>
        <v>1.3766666666666667</v>
      </c>
      <c r="N5702" s="19">
        <f t="shared" si="359"/>
        <v>6.3601999999999999</v>
      </c>
    </row>
    <row r="5703" spans="1:14" x14ac:dyDescent="0.3">
      <c r="A5703" s="10" t="s">
        <v>6495</v>
      </c>
      <c r="B5703" s="11">
        <v>43148</v>
      </c>
      <c r="C5703" s="12" t="s">
        <v>4528</v>
      </c>
      <c r="D5703" s="12" t="s">
        <v>45</v>
      </c>
      <c r="E5703" s="12" t="s">
        <v>30</v>
      </c>
      <c r="F5703" s="12" t="s">
        <v>4</v>
      </c>
      <c r="G5703" s="12">
        <v>89.066400000000002</v>
      </c>
      <c r="H5703" s="12">
        <v>29</v>
      </c>
      <c r="I5703" s="12">
        <v>17.813279999999999</v>
      </c>
      <c r="J5703" s="13">
        <v>0.13</v>
      </c>
      <c r="K5703" s="12" t="str">
        <f t="shared" si="356"/>
        <v>February</v>
      </c>
      <c r="L5703" s="24">
        <f t="shared" si="357"/>
        <v>0.19999999999999998</v>
      </c>
      <c r="M5703" s="12">
        <f t="shared" si="358"/>
        <v>3.0712551724137933</v>
      </c>
      <c r="N5703" s="19">
        <f t="shared" si="359"/>
        <v>77.487768000000003</v>
      </c>
    </row>
    <row r="5704" spans="1:14" x14ac:dyDescent="0.3">
      <c r="A5704" s="10" t="s">
        <v>6496</v>
      </c>
      <c r="B5704" s="11">
        <v>43324</v>
      </c>
      <c r="C5704" s="12" t="s">
        <v>1021</v>
      </c>
      <c r="D5704" s="12" t="s">
        <v>45</v>
      </c>
      <c r="E5704" s="12" t="s">
        <v>3</v>
      </c>
      <c r="F5704" s="12" t="s">
        <v>4</v>
      </c>
      <c r="G5704" s="12">
        <v>215.54400000000001</v>
      </c>
      <c r="H5704" s="12">
        <v>9</v>
      </c>
      <c r="I5704" s="12">
        <v>43.108800000000002</v>
      </c>
      <c r="J5704" s="13">
        <v>0.05</v>
      </c>
      <c r="K5704" s="12" t="str">
        <f t="shared" si="356"/>
        <v>August</v>
      </c>
      <c r="L5704" s="24">
        <f t="shared" si="357"/>
        <v>0.2</v>
      </c>
      <c r="M5704" s="12">
        <f t="shared" si="358"/>
        <v>23.949333333333335</v>
      </c>
      <c r="N5704" s="19">
        <f t="shared" si="359"/>
        <v>204.76680000000002</v>
      </c>
    </row>
    <row r="5705" spans="1:14" x14ac:dyDescent="0.3">
      <c r="A5705" s="10" t="s">
        <v>6497</v>
      </c>
      <c r="B5705" s="11">
        <v>43422</v>
      </c>
      <c r="C5705" s="12" t="s">
        <v>4175</v>
      </c>
      <c r="D5705" s="12" t="s">
        <v>29</v>
      </c>
      <c r="E5705" s="12" t="s">
        <v>3</v>
      </c>
      <c r="F5705" s="12" t="s">
        <v>10</v>
      </c>
      <c r="G5705" s="12">
        <v>55.584000000000003</v>
      </c>
      <c r="H5705" s="12">
        <v>23</v>
      </c>
      <c r="I5705" s="12">
        <v>11.1168</v>
      </c>
      <c r="J5705" s="13">
        <v>0.1</v>
      </c>
      <c r="K5705" s="12" t="str">
        <f t="shared" si="356"/>
        <v>November</v>
      </c>
      <c r="L5705" s="24">
        <f t="shared" si="357"/>
        <v>0.19999999999999998</v>
      </c>
      <c r="M5705" s="12">
        <f t="shared" si="358"/>
        <v>2.4166956521739134</v>
      </c>
      <c r="N5705" s="19">
        <f t="shared" si="359"/>
        <v>50.025600000000004</v>
      </c>
    </row>
    <row r="5706" spans="1:14" x14ac:dyDescent="0.3">
      <c r="A5706" s="10" t="s">
        <v>6498</v>
      </c>
      <c r="B5706" s="11">
        <v>42747</v>
      </c>
      <c r="C5706" s="12" t="s">
        <v>3125</v>
      </c>
      <c r="D5706" s="12" t="s">
        <v>45</v>
      </c>
      <c r="E5706" s="12" t="s">
        <v>3</v>
      </c>
      <c r="F5706" s="12" t="s">
        <v>4</v>
      </c>
      <c r="G5706" s="12">
        <v>248.43</v>
      </c>
      <c r="H5706" s="12">
        <v>12</v>
      </c>
      <c r="I5706" s="12">
        <v>49.686</v>
      </c>
      <c r="J5706" s="13">
        <v>0.24</v>
      </c>
      <c r="K5706" s="12" t="str">
        <f t="shared" si="356"/>
        <v>January</v>
      </c>
      <c r="L5706" s="24">
        <f t="shared" si="357"/>
        <v>0.19999999999999998</v>
      </c>
      <c r="M5706" s="12">
        <f t="shared" si="358"/>
        <v>20.702500000000001</v>
      </c>
      <c r="N5706" s="19">
        <f t="shared" si="359"/>
        <v>188.80680000000001</v>
      </c>
    </row>
    <row r="5707" spans="1:14" x14ac:dyDescent="0.3">
      <c r="A5707" s="10" t="s">
        <v>6499</v>
      </c>
      <c r="B5707" s="11">
        <v>43169</v>
      </c>
      <c r="C5707" s="12" t="s">
        <v>1758</v>
      </c>
      <c r="D5707" s="12" t="s">
        <v>2</v>
      </c>
      <c r="E5707" s="12" t="s">
        <v>9</v>
      </c>
      <c r="F5707" s="12" t="s">
        <v>10</v>
      </c>
      <c r="G5707" s="12">
        <v>20.64</v>
      </c>
      <c r="H5707" s="12">
        <v>25</v>
      </c>
      <c r="I5707" s="12">
        <v>4.1280000000000001</v>
      </c>
      <c r="J5707" s="13">
        <v>0.1</v>
      </c>
      <c r="K5707" s="12" t="str">
        <f t="shared" si="356"/>
        <v>March</v>
      </c>
      <c r="L5707" s="24">
        <f t="shared" si="357"/>
        <v>0.2</v>
      </c>
      <c r="M5707" s="12">
        <f t="shared" si="358"/>
        <v>0.8256</v>
      </c>
      <c r="N5707" s="19">
        <f t="shared" si="359"/>
        <v>18.576000000000001</v>
      </c>
    </row>
    <row r="5708" spans="1:14" x14ac:dyDescent="0.3">
      <c r="A5708" s="10" t="s">
        <v>6500</v>
      </c>
      <c r="B5708" s="11">
        <v>43341</v>
      </c>
      <c r="C5708" s="12" t="s">
        <v>1889</v>
      </c>
      <c r="D5708" s="12" t="s">
        <v>8</v>
      </c>
      <c r="E5708" s="12" t="s">
        <v>9</v>
      </c>
      <c r="F5708" s="12" t="s">
        <v>4</v>
      </c>
      <c r="G5708" s="12">
        <v>148.02000000000001</v>
      </c>
      <c r="H5708" s="12">
        <v>5</v>
      </c>
      <c r="I5708" s="12">
        <v>29.603999999999999</v>
      </c>
      <c r="J5708" s="13">
        <v>0.18</v>
      </c>
      <c r="K5708" s="12" t="str">
        <f t="shared" si="356"/>
        <v>August</v>
      </c>
      <c r="L5708" s="24">
        <f t="shared" si="357"/>
        <v>0.19999999999999998</v>
      </c>
      <c r="M5708" s="12">
        <f t="shared" si="358"/>
        <v>29.604000000000003</v>
      </c>
      <c r="N5708" s="19">
        <f t="shared" si="359"/>
        <v>121.37640000000002</v>
      </c>
    </row>
    <row r="5709" spans="1:14" x14ac:dyDescent="0.3">
      <c r="A5709" s="10" t="s">
        <v>6501</v>
      </c>
      <c r="B5709" s="11">
        <v>43428</v>
      </c>
      <c r="C5709" s="12" t="s">
        <v>1654</v>
      </c>
      <c r="D5709" s="12" t="s">
        <v>45</v>
      </c>
      <c r="E5709" s="12" t="s">
        <v>9</v>
      </c>
      <c r="F5709" s="12" t="s">
        <v>10</v>
      </c>
      <c r="G5709" s="12">
        <v>33.29</v>
      </c>
      <c r="H5709" s="12">
        <v>10</v>
      </c>
      <c r="I5709" s="12">
        <v>6.6580000000000004</v>
      </c>
      <c r="J5709" s="13">
        <v>0.01</v>
      </c>
      <c r="K5709" s="12" t="str">
        <f t="shared" si="356"/>
        <v>November</v>
      </c>
      <c r="L5709" s="24">
        <f t="shared" si="357"/>
        <v>0.2</v>
      </c>
      <c r="M5709" s="12">
        <f t="shared" si="358"/>
        <v>3.3289999999999997</v>
      </c>
      <c r="N5709" s="19">
        <f t="shared" si="359"/>
        <v>32.957099999999997</v>
      </c>
    </row>
    <row r="5710" spans="1:14" x14ac:dyDescent="0.3">
      <c r="A5710" s="10" t="s">
        <v>6502</v>
      </c>
      <c r="B5710" s="11">
        <v>43281</v>
      </c>
      <c r="C5710" s="12" t="s">
        <v>3162</v>
      </c>
      <c r="D5710" s="12" t="s">
        <v>29</v>
      </c>
      <c r="E5710" s="12" t="s">
        <v>3</v>
      </c>
      <c r="F5710" s="12" t="s">
        <v>10</v>
      </c>
      <c r="G5710" s="12">
        <v>204.95</v>
      </c>
      <c r="H5710" s="12">
        <v>5</v>
      </c>
      <c r="I5710" s="12">
        <v>40.99</v>
      </c>
      <c r="J5710" s="13">
        <v>0.09</v>
      </c>
      <c r="K5710" s="12" t="str">
        <f t="shared" si="356"/>
        <v>June</v>
      </c>
      <c r="L5710" s="24">
        <f t="shared" si="357"/>
        <v>0.2</v>
      </c>
      <c r="M5710" s="12">
        <f t="shared" si="358"/>
        <v>40.989999999999995</v>
      </c>
      <c r="N5710" s="19">
        <f t="shared" si="359"/>
        <v>186.50449999999998</v>
      </c>
    </row>
    <row r="5711" spans="1:14" x14ac:dyDescent="0.3">
      <c r="A5711" s="10" t="s">
        <v>6503</v>
      </c>
      <c r="B5711" s="11">
        <v>43303</v>
      </c>
      <c r="C5711" s="12" t="s">
        <v>2205</v>
      </c>
      <c r="D5711" s="12" t="s">
        <v>8</v>
      </c>
      <c r="E5711" s="12" t="s">
        <v>3</v>
      </c>
      <c r="F5711" s="12" t="s">
        <v>4</v>
      </c>
      <c r="G5711" s="12">
        <v>526.34400000000005</v>
      </c>
      <c r="H5711" s="12">
        <v>19</v>
      </c>
      <c r="I5711" s="12">
        <v>105.2688</v>
      </c>
      <c r="J5711" s="13">
        <v>0.22</v>
      </c>
      <c r="K5711" s="12" t="str">
        <f t="shared" si="356"/>
        <v>July</v>
      </c>
      <c r="L5711" s="24">
        <f t="shared" si="357"/>
        <v>0.19999999999999998</v>
      </c>
      <c r="M5711" s="12">
        <f t="shared" si="358"/>
        <v>27.702315789473687</v>
      </c>
      <c r="N5711" s="19">
        <f t="shared" si="359"/>
        <v>410.54832000000005</v>
      </c>
    </row>
    <row r="5712" spans="1:14" x14ac:dyDescent="0.3">
      <c r="A5712" s="10" t="s">
        <v>6504</v>
      </c>
      <c r="B5712" s="11">
        <v>43050</v>
      </c>
      <c r="C5712" s="12" t="s">
        <v>791</v>
      </c>
      <c r="D5712" s="12" t="s">
        <v>8</v>
      </c>
      <c r="E5712" s="12" t="s">
        <v>3</v>
      </c>
      <c r="F5712" s="12" t="s">
        <v>4</v>
      </c>
      <c r="G5712" s="12">
        <v>41.96</v>
      </c>
      <c r="H5712" s="12">
        <v>27</v>
      </c>
      <c r="I5712" s="12">
        <v>8.3919999999999995</v>
      </c>
      <c r="J5712" s="13">
        <v>0.22</v>
      </c>
      <c r="K5712" s="12" t="str">
        <f t="shared" si="356"/>
        <v>November</v>
      </c>
      <c r="L5712" s="24">
        <f t="shared" si="357"/>
        <v>0.19999999999999998</v>
      </c>
      <c r="M5712" s="12">
        <f t="shared" si="358"/>
        <v>1.5540740740740742</v>
      </c>
      <c r="N5712" s="19">
        <f t="shared" si="359"/>
        <v>32.7288</v>
      </c>
    </row>
    <row r="5713" spans="1:14" x14ac:dyDescent="0.3">
      <c r="A5713" s="10" t="s">
        <v>6505</v>
      </c>
      <c r="B5713" s="11">
        <v>42259</v>
      </c>
      <c r="C5713" s="12" t="s">
        <v>800</v>
      </c>
      <c r="D5713" s="12" t="s">
        <v>8</v>
      </c>
      <c r="E5713" s="12" t="s">
        <v>3</v>
      </c>
      <c r="F5713" s="12" t="s">
        <v>10</v>
      </c>
      <c r="G5713" s="12">
        <v>30.672000000000001</v>
      </c>
      <c r="H5713" s="12">
        <v>29</v>
      </c>
      <c r="I5713" s="12">
        <v>6.1344000000000003</v>
      </c>
      <c r="J5713" s="13">
        <v>7.0000000000000007E-2</v>
      </c>
      <c r="K5713" s="12" t="str">
        <f t="shared" si="356"/>
        <v>September</v>
      </c>
      <c r="L5713" s="24">
        <f t="shared" si="357"/>
        <v>0.2</v>
      </c>
      <c r="M5713" s="12">
        <f t="shared" si="358"/>
        <v>1.057655172413793</v>
      </c>
      <c r="N5713" s="19">
        <f t="shared" si="359"/>
        <v>28.52496</v>
      </c>
    </row>
    <row r="5714" spans="1:14" x14ac:dyDescent="0.3">
      <c r="A5714" s="10" t="s">
        <v>6506</v>
      </c>
      <c r="B5714" s="11">
        <v>43290</v>
      </c>
      <c r="C5714" s="12" t="s">
        <v>1317</v>
      </c>
      <c r="D5714" s="12" t="s">
        <v>8</v>
      </c>
      <c r="E5714" s="12" t="s">
        <v>3</v>
      </c>
      <c r="F5714" s="12" t="s">
        <v>4</v>
      </c>
      <c r="G5714" s="12">
        <v>161.56800000000001</v>
      </c>
      <c r="H5714" s="12">
        <v>13</v>
      </c>
      <c r="I5714" s="12">
        <v>32.313600000000001</v>
      </c>
      <c r="J5714" s="13">
        <v>0.21</v>
      </c>
      <c r="K5714" s="12" t="str">
        <f t="shared" si="356"/>
        <v>July</v>
      </c>
      <c r="L5714" s="24">
        <f t="shared" si="357"/>
        <v>0.19999999999999998</v>
      </c>
      <c r="M5714" s="12">
        <f t="shared" si="358"/>
        <v>12.428307692307694</v>
      </c>
      <c r="N5714" s="19">
        <f t="shared" si="359"/>
        <v>127.63872000000001</v>
      </c>
    </row>
    <row r="5715" spans="1:14" x14ac:dyDescent="0.3">
      <c r="A5715" s="10" t="s">
        <v>6507</v>
      </c>
      <c r="B5715" s="11">
        <v>42523</v>
      </c>
      <c r="C5715" s="12" t="s">
        <v>5497</v>
      </c>
      <c r="D5715" s="12" t="s">
        <v>29</v>
      </c>
      <c r="E5715" s="12" t="s">
        <v>3</v>
      </c>
      <c r="F5715" s="12" t="s">
        <v>10</v>
      </c>
      <c r="G5715" s="12">
        <v>2.9340000000000002</v>
      </c>
      <c r="H5715" s="12">
        <v>14</v>
      </c>
      <c r="I5715" s="12">
        <v>0.58679999999999999</v>
      </c>
      <c r="J5715" s="13">
        <v>0.03</v>
      </c>
      <c r="K5715" s="12" t="str">
        <f t="shared" si="356"/>
        <v>June</v>
      </c>
      <c r="L5715" s="24">
        <f t="shared" si="357"/>
        <v>0.19999999999999998</v>
      </c>
      <c r="M5715" s="12">
        <f t="shared" si="358"/>
        <v>0.20957142857142858</v>
      </c>
      <c r="N5715" s="19">
        <f t="shared" si="359"/>
        <v>2.84598</v>
      </c>
    </row>
    <row r="5716" spans="1:14" x14ac:dyDescent="0.3">
      <c r="A5716" s="10" t="s">
        <v>6508</v>
      </c>
      <c r="B5716" s="11">
        <v>43338</v>
      </c>
      <c r="C5716" s="12" t="s">
        <v>84</v>
      </c>
      <c r="D5716" s="12" t="s">
        <v>29</v>
      </c>
      <c r="E5716" s="12" t="s">
        <v>3</v>
      </c>
      <c r="F5716" s="12" t="s">
        <v>4</v>
      </c>
      <c r="G5716" s="12">
        <v>64.959999999999994</v>
      </c>
      <c r="H5716" s="12">
        <v>11</v>
      </c>
      <c r="I5716" s="12">
        <v>12.992000000000001</v>
      </c>
      <c r="J5716" s="13">
        <v>0.22</v>
      </c>
      <c r="K5716" s="12" t="str">
        <f t="shared" si="356"/>
        <v>August</v>
      </c>
      <c r="L5716" s="24">
        <f t="shared" si="357"/>
        <v>0.20000000000000004</v>
      </c>
      <c r="M5716" s="12">
        <f t="shared" si="358"/>
        <v>5.9054545454545453</v>
      </c>
      <c r="N5716" s="19">
        <f t="shared" si="359"/>
        <v>50.668799999999997</v>
      </c>
    </row>
    <row r="5717" spans="1:14" x14ac:dyDescent="0.3">
      <c r="A5717" s="10" t="s">
        <v>6509</v>
      </c>
      <c r="B5717" s="11">
        <v>42205</v>
      </c>
      <c r="C5717" s="12" t="s">
        <v>214</v>
      </c>
      <c r="D5717" s="12" t="s">
        <v>45</v>
      </c>
      <c r="E5717" s="12" t="s">
        <v>9</v>
      </c>
      <c r="F5717" s="12" t="s">
        <v>18</v>
      </c>
      <c r="G5717" s="12">
        <v>41.94</v>
      </c>
      <c r="H5717" s="12">
        <v>29</v>
      </c>
      <c r="I5717" s="12">
        <v>8.3879999999999999</v>
      </c>
      <c r="J5717" s="13">
        <v>7.0000000000000007E-2</v>
      </c>
      <c r="K5717" s="12" t="str">
        <f t="shared" si="356"/>
        <v>July</v>
      </c>
      <c r="L5717" s="24">
        <f t="shared" si="357"/>
        <v>0.2</v>
      </c>
      <c r="M5717" s="12">
        <f t="shared" si="358"/>
        <v>1.4462068965517241</v>
      </c>
      <c r="N5717" s="19">
        <f t="shared" si="359"/>
        <v>39.004199999999997</v>
      </c>
    </row>
    <row r="5718" spans="1:14" x14ac:dyDescent="0.3">
      <c r="A5718" s="10" t="s">
        <v>6510</v>
      </c>
      <c r="B5718" s="11">
        <v>42592</v>
      </c>
      <c r="C5718" s="12" t="s">
        <v>62</v>
      </c>
      <c r="D5718" s="12" t="s">
        <v>29</v>
      </c>
      <c r="E5718" s="12" t="s">
        <v>9</v>
      </c>
      <c r="F5718" s="12" t="s">
        <v>4</v>
      </c>
      <c r="G5718" s="12">
        <v>72.78</v>
      </c>
      <c r="H5718" s="12">
        <v>24</v>
      </c>
      <c r="I5718" s="12">
        <v>14.555999999999999</v>
      </c>
      <c r="J5718" s="13">
        <v>0.02</v>
      </c>
      <c r="K5718" s="12" t="str">
        <f t="shared" si="356"/>
        <v>August</v>
      </c>
      <c r="L5718" s="24">
        <f t="shared" si="357"/>
        <v>0.19999999999999998</v>
      </c>
      <c r="M5718" s="12">
        <f t="shared" si="358"/>
        <v>3.0325000000000002</v>
      </c>
      <c r="N5718" s="19">
        <f t="shared" si="359"/>
        <v>71.324399999999997</v>
      </c>
    </row>
    <row r="5719" spans="1:14" x14ac:dyDescent="0.3">
      <c r="A5719" s="10" t="s">
        <v>6511</v>
      </c>
      <c r="B5719" s="11">
        <v>42416</v>
      </c>
      <c r="C5719" s="12" t="s">
        <v>1368</v>
      </c>
      <c r="D5719" s="12" t="s">
        <v>2</v>
      </c>
      <c r="E5719" s="12" t="s">
        <v>3</v>
      </c>
      <c r="F5719" s="12" t="s">
        <v>10</v>
      </c>
      <c r="G5719" s="12">
        <v>36.840000000000003</v>
      </c>
      <c r="H5719" s="12">
        <v>21</v>
      </c>
      <c r="I5719" s="12">
        <v>7.3680000000000003</v>
      </c>
      <c r="J5719" s="13">
        <v>0.23</v>
      </c>
      <c r="K5719" s="12" t="str">
        <f t="shared" si="356"/>
        <v>February</v>
      </c>
      <c r="L5719" s="24">
        <f t="shared" si="357"/>
        <v>0.19999999999999998</v>
      </c>
      <c r="M5719" s="12">
        <f t="shared" si="358"/>
        <v>1.7542857142857144</v>
      </c>
      <c r="N5719" s="19">
        <f t="shared" si="359"/>
        <v>28.366800000000005</v>
      </c>
    </row>
    <row r="5720" spans="1:14" x14ac:dyDescent="0.3">
      <c r="A5720" s="10" t="s">
        <v>6512</v>
      </c>
      <c r="B5720" s="11">
        <v>43077</v>
      </c>
      <c r="C5720" s="12" t="s">
        <v>4091</v>
      </c>
      <c r="D5720" s="12" t="s">
        <v>29</v>
      </c>
      <c r="E5720" s="12" t="s">
        <v>9</v>
      </c>
      <c r="F5720" s="12" t="s">
        <v>4</v>
      </c>
      <c r="G5720" s="12">
        <v>562.29250000000002</v>
      </c>
      <c r="H5720" s="12">
        <v>20</v>
      </c>
      <c r="I5720" s="12">
        <v>112.4585</v>
      </c>
      <c r="J5720" s="13">
        <v>0</v>
      </c>
      <c r="K5720" s="12" t="str">
        <f t="shared" si="356"/>
        <v>December</v>
      </c>
      <c r="L5720" s="24">
        <f t="shared" si="357"/>
        <v>0.19999999999999998</v>
      </c>
      <c r="M5720" s="12">
        <f t="shared" si="358"/>
        <v>28.114625</v>
      </c>
      <c r="N5720" s="19">
        <f t="shared" si="359"/>
        <v>562.29250000000002</v>
      </c>
    </row>
    <row r="5721" spans="1:14" x14ac:dyDescent="0.3">
      <c r="A5721" s="10" t="s">
        <v>6513</v>
      </c>
      <c r="B5721" s="11">
        <v>42258</v>
      </c>
      <c r="C5721" s="12" t="s">
        <v>3757</v>
      </c>
      <c r="D5721" s="12" t="s">
        <v>8</v>
      </c>
      <c r="E5721" s="12" t="s">
        <v>30</v>
      </c>
      <c r="F5721" s="12" t="s">
        <v>4</v>
      </c>
      <c r="G5721" s="12">
        <v>56.52</v>
      </c>
      <c r="H5721" s="12">
        <v>19</v>
      </c>
      <c r="I5721" s="12">
        <v>11.304</v>
      </c>
      <c r="J5721" s="13">
        <v>0.12</v>
      </c>
      <c r="K5721" s="12" t="str">
        <f t="shared" si="356"/>
        <v>September</v>
      </c>
      <c r="L5721" s="24">
        <f t="shared" si="357"/>
        <v>0.19999999999999998</v>
      </c>
      <c r="M5721" s="12">
        <f t="shared" si="358"/>
        <v>2.9747368421052633</v>
      </c>
      <c r="N5721" s="19">
        <f t="shared" si="359"/>
        <v>49.7376</v>
      </c>
    </row>
    <row r="5722" spans="1:14" x14ac:dyDescent="0.3">
      <c r="A5722" s="10" t="s">
        <v>6514</v>
      </c>
      <c r="B5722" s="11">
        <v>42934</v>
      </c>
      <c r="C5722" s="12" t="s">
        <v>238</v>
      </c>
      <c r="D5722" s="12" t="s">
        <v>8</v>
      </c>
      <c r="E5722" s="12" t="s">
        <v>30</v>
      </c>
      <c r="F5722" s="12" t="s">
        <v>10</v>
      </c>
      <c r="G5722" s="12">
        <v>11.263999999999999</v>
      </c>
      <c r="H5722" s="12">
        <v>6</v>
      </c>
      <c r="I5722" s="12">
        <v>2.2528000000000001</v>
      </c>
      <c r="J5722" s="13">
        <v>0.1</v>
      </c>
      <c r="K5722" s="12" t="str">
        <f t="shared" si="356"/>
        <v>July</v>
      </c>
      <c r="L5722" s="24">
        <f t="shared" si="357"/>
        <v>0.2</v>
      </c>
      <c r="M5722" s="12">
        <f t="shared" si="358"/>
        <v>1.8773333333333333</v>
      </c>
      <c r="N5722" s="19">
        <f t="shared" si="359"/>
        <v>10.137599999999999</v>
      </c>
    </row>
    <row r="5723" spans="1:14" x14ac:dyDescent="0.3">
      <c r="A5723" s="10" t="s">
        <v>6515</v>
      </c>
      <c r="B5723" s="11">
        <v>42857</v>
      </c>
      <c r="C5723" s="12" t="s">
        <v>3059</v>
      </c>
      <c r="D5723" s="12" t="s">
        <v>45</v>
      </c>
      <c r="E5723" s="12" t="s">
        <v>3</v>
      </c>
      <c r="F5723" s="12" t="s">
        <v>10</v>
      </c>
      <c r="G5723" s="12">
        <v>14.73</v>
      </c>
      <c r="H5723" s="12">
        <v>20</v>
      </c>
      <c r="I5723" s="12">
        <v>2.9460000000000002</v>
      </c>
      <c r="J5723" s="13">
        <v>0</v>
      </c>
      <c r="K5723" s="12" t="str">
        <f t="shared" si="356"/>
        <v>May</v>
      </c>
      <c r="L5723" s="24">
        <f t="shared" si="357"/>
        <v>0.2</v>
      </c>
      <c r="M5723" s="12">
        <f t="shared" si="358"/>
        <v>0.73650000000000004</v>
      </c>
      <c r="N5723" s="19">
        <f t="shared" si="359"/>
        <v>14.73</v>
      </c>
    </row>
    <row r="5724" spans="1:14" x14ac:dyDescent="0.3">
      <c r="A5724" s="10" t="s">
        <v>6516</v>
      </c>
      <c r="B5724" s="11">
        <v>42175</v>
      </c>
      <c r="C5724" s="12" t="s">
        <v>1976</v>
      </c>
      <c r="D5724" s="12" t="s">
        <v>45</v>
      </c>
      <c r="E5724" s="12" t="s">
        <v>3</v>
      </c>
      <c r="F5724" s="12" t="s">
        <v>10</v>
      </c>
      <c r="G5724" s="12">
        <v>471.9</v>
      </c>
      <c r="H5724" s="12">
        <v>13</v>
      </c>
      <c r="I5724" s="12">
        <v>94.38</v>
      </c>
      <c r="J5724" s="13">
        <v>0.19</v>
      </c>
      <c r="K5724" s="12" t="str">
        <f t="shared" si="356"/>
        <v>June</v>
      </c>
      <c r="L5724" s="24">
        <f t="shared" si="357"/>
        <v>0.2</v>
      </c>
      <c r="M5724" s="12">
        <f t="shared" si="358"/>
        <v>36.299999999999997</v>
      </c>
      <c r="N5724" s="19">
        <f t="shared" si="359"/>
        <v>382.23899999999998</v>
      </c>
    </row>
    <row r="5725" spans="1:14" x14ac:dyDescent="0.3">
      <c r="A5725" s="10" t="s">
        <v>6517</v>
      </c>
      <c r="B5725" s="11">
        <v>43349</v>
      </c>
      <c r="C5725" s="12" t="s">
        <v>574</v>
      </c>
      <c r="D5725" s="12" t="s">
        <v>29</v>
      </c>
      <c r="E5725" s="12" t="s">
        <v>3</v>
      </c>
      <c r="F5725" s="12" t="s">
        <v>10</v>
      </c>
      <c r="G5725" s="12">
        <v>49.12</v>
      </c>
      <c r="H5725" s="12">
        <v>25</v>
      </c>
      <c r="I5725" s="12">
        <v>9.8239999999999998</v>
      </c>
      <c r="J5725" s="13">
        <v>7.0000000000000007E-2</v>
      </c>
      <c r="K5725" s="12" t="str">
        <f t="shared" si="356"/>
        <v>September</v>
      </c>
      <c r="L5725" s="24">
        <f t="shared" si="357"/>
        <v>0.2</v>
      </c>
      <c r="M5725" s="12">
        <f t="shared" si="358"/>
        <v>1.9647999999999999</v>
      </c>
      <c r="N5725" s="19">
        <f t="shared" si="359"/>
        <v>45.681599999999996</v>
      </c>
    </row>
    <row r="5726" spans="1:14" x14ac:dyDescent="0.3">
      <c r="A5726" s="10" t="s">
        <v>6518</v>
      </c>
      <c r="B5726" s="11">
        <v>43096</v>
      </c>
      <c r="C5726" s="12" t="s">
        <v>3630</v>
      </c>
      <c r="D5726" s="12" t="s">
        <v>8</v>
      </c>
      <c r="E5726" s="12" t="s">
        <v>30</v>
      </c>
      <c r="F5726" s="12" t="s">
        <v>10</v>
      </c>
      <c r="G5726" s="12">
        <v>20.16</v>
      </c>
      <c r="H5726" s="12">
        <v>1</v>
      </c>
      <c r="I5726" s="12">
        <v>4.032</v>
      </c>
      <c r="J5726" s="13">
        <v>0.09</v>
      </c>
      <c r="K5726" s="12" t="str">
        <f t="shared" si="356"/>
        <v>December</v>
      </c>
      <c r="L5726" s="24">
        <f t="shared" si="357"/>
        <v>0.2</v>
      </c>
      <c r="M5726" s="12">
        <f t="shared" si="358"/>
        <v>20.16</v>
      </c>
      <c r="N5726" s="19">
        <f t="shared" si="359"/>
        <v>18.345600000000001</v>
      </c>
    </row>
    <row r="5727" spans="1:14" x14ac:dyDescent="0.3">
      <c r="A5727" s="10" t="s">
        <v>6519</v>
      </c>
      <c r="B5727" s="11">
        <v>42030</v>
      </c>
      <c r="C5727" s="12" t="s">
        <v>3506</v>
      </c>
      <c r="D5727" s="12" t="s">
        <v>2</v>
      </c>
      <c r="E5727" s="12" t="s">
        <v>9</v>
      </c>
      <c r="F5727" s="12" t="s">
        <v>10</v>
      </c>
      <c r="G5727" s="12">
        <v>10.68</v>
      </c>
      <c r="H5727" s="12">
        <v>30</v>
      </c>
      <c r="I5727" s="12">
        <v>2.1360000000000001</v>
      </c>
      <c r="J5727" s="13">
        <v>0.05</v>
      </c>
      <c r="K5727" s="12" t="str">
        <f t="shared" si="356"/>
        <v>January</v>
      </c>
      <c r="L5727" s="24">
        <f t="shared" si="357"/>
        <v>0.2</v>
      </c>
      <c r="M5727" s="12">
        <f t="shared" si="358"/>
        <v>0.35599999999999998</v>
      </c>
      <c r="N5727" s="19">
        <f t="shared" si="359"/>
        <v>10.145999999999999</v>
      </c>
    </row>
    <row r="5728" spans="1:14" x14ac:dyDescent="0.3">
      <c r="A5728" s="10" t="s">
        <v>6520</v>
      </c>
      <c r="B5728" s="11">
        <v>43182</v>
      </c>
      <c r="C5728" s="12" t="s">
        <v>639</v>
      </c>
      <c r="D5728" s="12" t="s">
        <v>45</v>
      </c>
      <c r="E5728" s="12" t="s">
        <v>3</v>
      </c>
      <c r="F5728" s="12" t="s">
        <v>10</v>
      </c>
      <c r="G5728" s="12">
        <v>32.479999999999997</v>
      </c>
      <c r="H5728" s="12">
        <v>16</v>
      </c>
      <c r="I5728" s="12">
        <v>6.4960000000000004</v>
      </c>
      <c r="J5728" s="13">
        <v>0.22</v>
      </c>
      <c r="K5728" s="12" t="str">
        <f t="shared" si="356"/>
        <v>March</v>
      </c>
      <c r="L5728" s="24">
        <f t="shared" si="357"/>
        <v>0.20000000000000004</v>
      </c>
      <c r="M5728" s="12">
        <f t="shared" si="358"/>
        <v>2.0299999999999998</v>
      </c>
      <c r="N5728" s="19">
        <f t="shared" si="359"/>
        <v>25.334399999999999</v>
      </c>
    </row>
    <row r="5729" spans="1:14" x14ac:dyDescent="0.3">
      <c r="A5729" s="10" t="s">
        <v>6521</v>
      </c>
      <c r="B5729" s="11">
        <v>43179</v>
      </c>
      <c r="C5729" s="12" t="s">
        <v>4615</v>
      </c>
      <c r="D5729" s="12" t="s">
        <v>2</v>
      </c>
      <c r="E5729" s="12" t="s">
        <v>3</v>
      </c>
      <c r="F5729" s="12" t="s">
        <v>18</v>
      </c>
      <c r="G5729" s="12">
        <v>238</v>
      </c>
      <c r="H5729" s="12">
        <v>17</v>
      </c>
      <c r="I5729" s="12">
        <v>47.6</v>
      </c>
      <c r="J5729" s="13">
        <v>0.06</v>
      </c>
      <c r="K5729" s="12" t="str">
        <f t="shared" si="356"/>
        <v>March</v>
      </c>
      <c r="L5729" s="24">
        <f t="shared" si="357"/>
        <v>0.2</v>
      </c>
      <c r="M5729" s="12">
        <f t="shared" si="358"/>
        <v>14</v>
      </c>
      <c r="N5729" s="19">
        <f t="shared" si="359"/>
        <v>223.72</v>
      </c>
    </row>
    <row r="5730" spans="1:14" x14ac:dyDescent="0.3">
      <c r="A5730" s="10" t="s">
        <v>6522</v>
      </c>
      <c r="B5730" s="11">
        <v>42835</v>
      </c>
      <c r="C5730" s="12" t="s">
        <v>837</v>
      </c>
      <c r="D5730" s="12" t="s">
        <v>29</v>
      </c>
      <c r="E5730" s="12" t="s">
        <v>3</v>
      </c>
      <c r="F5730" s="12" t="s">
        <v>4</v>
      </c>
      <c r="G5730" s="12">
        <v>239.37200000000001</v>
      </c>
      <c r="H5730" s="12">
        <v>24</v>
      </c>
      <c r="I5730" s="12">
        <v>47.874400000000001</v>
      </c>
      <c r="J5730" s="13">
        <v>0.2</v>
      </c>
      <c r="K5730" s="12" t="str">
        <f t="shared" si="356"/>
        <v>April</v>
      </c>
      <c r="L5730" s="24">
        <f t="shared" si="357"/>
        <v>0.19999999999999998</v>
      </c>
      <c r="M5730" s="12">
        <f t="shared" si="358"/>
        <v>9.9738333333333333</v>
      </c>
      <c r="N5730" s="19">
        <f t="shared" si="359"/>
        <v>191.49760000000001</v>
      </c>
    </row>
    <row r="5731" spans="1:14" x14ac:dyDescent="0.3">
      <c r="A5731" s="10" t="s">
        <v>6523</v>
      </c>
      <c r="B5731" s="11">
        <v>43057</v>
      </c>
      <c r="C5731" s="12" t="s">
        <v>1145</v>
      </c>
      <c r="D5731" s="12" t="s">
        <v>8</v>
      </c>
      <c r="E5731" s="12" t="s">
        <v>3</v>
      </c>
      <c r="F5731" s="12" t="s">
        <v>18</v>
      </c>
      <c r="G5731" s="12">
        <v>595</v>
      </c>
      <c r="H5731" s="12">
        <v>17</v>
      </c>
      <c r="I5731" s="12">
        <v>119</v>
      </c>
      <c r="J5731" s="13">
        <v>0.06</v>
      </c>
      <c r="K5731" s="12" t="str">
        <f t="shared" si="356"/>
        <v>November</v>
      </c>
      <c r="L5731" s="24">
        <f t="shared" si="357"/>
        <v>0.2</v>
      </c>
      <c r="M5731" s="12">
        <f t="shared" si="358"/>
        <v>35</v>
      </c>
      <c r="N5731" s="19">
        <f t="shared" si="359"/>
        <v>559.29999999999995</v>
      </c>
    </row>
    <row r="5732" spans="1:14" x14ac:dyDescent="0.3">
      <c r="A5732" s="10" t="s">
        <v>6524</v>
      </c>
      <c r="B5732" s="11">
        <v>43460</v>
      </c>
      <c r="C5732" s="12" t="s">
        <v>750</v>
      </c>
      <c r="D5732" s="12" t="s">
        <v>8</v>
      </c>
      <c r="E5732" s="12" t="s">
        <v>9</v>
      </c>
      <c r="F5732" s="12" t="s">
        <v>10</v>
      </c>
      <c r="G5732" s="12">
        <v>16.032</v>
      </c>
      <c r="H5732" s="12">
        <v>1</v>
      </c>
      <c r="I5732" s="12">
        <v>3.2063999999999999</v>
      </c>
      <c r="J5732" s="13">
        <v>0.19</v>
      </c>
      <c r="K5732" s="12" t="str">
        <f t="shared" si="356"/>
        <v>December</v>
      </c>
      <c r="L5732" s="24">
        <f t="shared" si="357"/>
        <v>0.19999999999999998</v>
      </c>
      <c r="M5732" s="12">
        <f t="shared" si="358"/>
        <v>16.032</v>
      </c>
      <c r="N5732" s="19">
        <f t="shared" si="359"/>
        <v>12.98592</v>
      </c>
    </row>
    <row r="5733" spans="1:14" x14ac:dyDescent="0.3">
      <c r="A5733" s="10" t="s">
        <v>6525</v>
      </c>
      <c r="B5733" s="11">
        <v>42981</v>
      </c>
      <c r="C5733" s="12" t="s">
        <v>156</v>
      </c>
      <c r="D5733" s="12" t="s">
        <v>29</v>
      </c>
      <c r="E5733" s="12" t="s">
        <v>30</v>
      </c>
      <c r="F5733" s="12" t="s">
        <v>18</v>
      </c>
      <c r="G5733" s="12">
        <v>199.75</v>
      </c>
      <c r="H5733" s="12">
        <v>25</v>
      </c>
      <c r="I5733" s="12">
        <v>39.950000000000003</v>
      </c>
      <c r="J5733" s="13">
        <v>0.2</v>
      </c>
      <c r="K5733" s="12" t="str">
        <f t="shared" si="356"/>
        <v>September</v>
      </c>
      <c r="L5733" s="24">
        <f t="shared" si="357"/>
        <v>0.2</v>
      </c>
      <c r="M5733" s="12">
        <f t="shared" si="358"/>
        <v>7.99</v>
      </c>
      <c r="N5733" s="19">
        <f t="shared" si="359"/>
        <v>159.80000000000001</v>
      </c>
    </row>
    <row r="5734" spans="1:14" x14ac:dyDescent="0.3">
      <c r="A5734" s="10" t="s">
        <v>6526</v>
      </c>
      <c r="B5734" s="11">
        <v>42782</v>
      </c>
      <c r="C5734" s="12" t="s">
        <v>1985</v>
      </c>
      <c r="D5734" s="12" t="s">
        <v>29</v>
      </c>
      <c r="E5734" s="12" t="s">
        <v>3</v>
      </c>
      <c r="F5734" s="12" t="s">
        <v>4</v>
      </c>
      <c r="G5734" s="12">
        <v>227.96</v>
      </c>
      <c r="H5734" s="12">
        <v>12</v>
      </c>
      <c r="I5734" s="12">
        <v>45.591999999999999</v>
      </c>
      <c r="J5734" s="13">
        <v>0.21</v>
      </c>
      <c r="K5734" s="12" t="str">
        <f t="shared" si="356"/>
        <v>February</v>
      </c>
      <c r="L5734" s="24">
        <f t="shared" si="357"/>
        <v>0.19999999999999998</v>
      </c>
      <c r="M5734" s="12">
        <f t="shared" si="358"/>
        <v>18.996666666666666</v>
      </c>
      <c r="N5734" s="19">
        <f t="shared" si="359"/>
        <v>180.08840000000001</v>
      </c>
    </row>
    <row r="5735" spans="1:14" x14ac:dyDescent="0.3">
      <c r="A5735" s="10" t="s">
        <v>6527</v>
      </c>
      <c r="B5735" s="11">
        <v>42641</v>
      </c>
      <c r="C5735" s="12" t="s">
        <v>1418</v>
      </c>
      <c r="D5735" s="12" t="s">
        <v>8</v>
      </c>
      <c r="E5735" s="12" t="s">
        <v>3</v>
      </c>
      <c r="F5735" s="12" t="s">
        <v>10</v>
      </c>
      <c r="G5735" s="12">
        <v>293.52</v>
      </c>
      <c r="H5735" s="12">
        <v>21</v>
      </c>
      <c r="I5735" s="12">
        <v>58.704000000000001</v>
      </c>
      <c r="J5735" s="13">
        <v>0.08</v>
      </c>
      <c r="K5735" s="12" t="str">
        <f t="shared" si="356"/>
        <v>September</v>
      </c>
      <c r="L5735" s="24">
        <f t="shared" si="357"/>
        <v>0.2</v>
      </c>
      <c r="M5735" s="12">
        <f t="shared" si="358"/>
        <v>13.977142857142857</v>
      </c>
      <c r="N5735" s="19">
        <f t="shared" si="359"/>
        <v>270.03839999999997</v>
      </c>
    </row>
    <row r="5736" spans="1:14" x14ac:dyDescent="0.3">
      <c r="A5736" s="10" t="s">
        <v>6528</v>
      </c>
      <c r="B5736" s="11">
        <v>42411</v>
      </c>
      <c r="C5736" s="12" t="s">
        <v>1097</v>
      </c>
      <c r="D5736" s="12" t="s">
        <v>8</v>
      </c>
      <c r="E5736" s="12" t="s">
        <v>3</v>
      </c>
      <c r="F5736" s="12" t="s">
        <v>4</v>
      </c>
      <c r="G5736" s="12">
        <v>96.96</v>
      </c>
      <c r="H5736" s="12">
        <v>3</v>
      </c>
      <c r="I5736" s="12">
        <v>19.391999999999999</v>
      </c>
      <c r="J5736" s="13">
        <v>0.19</v>
      </c>
      <c r="K5736" s="12" t="str">
        <f t="shared" si="356"/>
        <v>February</v>
      </c>
      <c r="L5736" s="24">
        <f t="shared" si="357"/>
        <v>0.2</v>
      </c>
      <c r="M5736" s="12">
        <f t="shared" si="358"/>
        <v>32.32</v>
      </c>
      <c r="N5736" s="19">
        <f t="shared" si="359"/>
        <v>78.537599999999998</v>
      </c>
    </row>
    <row r="5737" spans="1:14" x14ac:dyDescent="0.3">
      <c r="A5737" s="10" t="s">
        <v>6529</v>
      </c>
      <c r="B5737" s="11">
        <v>42947</v>
      </c>
      <c r="C5737" s="12" t="s">
        <v>4141</v>
      </c>
      <c r="D5737" s="12" t="s">
        <v>45</v>
      </c>
      <c r="E5737" s="12" t="s">
        <v>9</v>
      </c>
      <c r="F5737" s="12" t="s">
        <v>4</v>
      </c>
      <c r="G5737" s="12">
        <v>863.12800000000004</v>
      </c>
      <c r="H5737" s="12">
        <v>17</v>
      </c>
      <c r="I5737" s="12">
        <v>172.62559999999999</v>
      </c>
      <c r="J5737" s="13">
        <v>0</v>
      </c>
      <c r="K5737" s="12" t="str">
        <f t="shared" si="356"/>
        <v>July</v>
      </c>
      <c r="L5737" s="24">
        <f t="shared" si="357"/>
        <v>0.19999999999999998</v>
      </c>
      <c r="M5737" s="12">
        <f t="shared" si="358"/>
        <v>50.77223529411765</v>
      </c>
      <c r="N5737" s="19">
        <f t="shared" si="359"/>
        <v>863.12800000000004</v>
      </c>
    </row>
    <row r="5738" spans="1:14" x14ac:dyDescent="0.3">
      <c r="A5738" s="10" t="s">
        <v>6530</v>
      </c>
      <c r="B5738" s="11">
        <v>43262</v>
      </c>
      <c r="C5738" s="12" t="s">
        <v>504</v>
      </c>
      <c r="D5738" s="12" t="s">
        <v>45</v>
      </c>
      <c r="E5738" s="12" t="s">
        <v>30</v>
      </c>
      <c r="F5738" s="12" t="s">
        <v>4</v>
      </c>
      <c r="G5738" s="12">
        <v>2036.86</v>
      </c>
      <c r="H5738" s="12">
        <v>21</v>
      </c>
      <c r="I5738" s="12">
        <v>407.37200000000001</v>
      </c>
      <c r="J5738" s="13">
        <v>0.16</v>
      </c>
      <c r="K5738" s="12" t="str">
        <f t="shared" si="356"/>
        <v>June</v>
      </c>
      <c r="L5738" s="24">
        <f t="shared" si="357"/>
        <v>0.2</v>
      </c>
      <c r="M5738" s="12">
        <f t="shared" si="358"/>
        <v>96.993333333333325</v>
      </c>
      <c r="N5738" s="19">
        <f t="shared" si="359"/>
        <v>1710.9623999999999</v>
      </c>
    </row>
    <row r="5739" spans="1:14" x14ac:dyDescent="0.3">
      <c r="A5739" s="10" t="s">
        <v>6531</v>
      </c>
      <c r="B5739" s="11">
        <v>42780</v>
      </c>
      <c r="C5739" s="12" t="s">
        <v>889</v>
      </c>
      <c r="D5739" s="12" t="s">
        <v>8</v>
      </c>
      <c r="E5739" s="12" t="s">
        <v>3</v>
      </c>
      <c r="F5739" s="12" t="s">
        <v>10</v>
      </c>
      <c r="G5739" s="12">
        <v>264.18</v>
      </c>
      <c r="H5739" s="12">
        <v>19</v>
      </c>
      <c r="I5739" s="12">
        <v>52.835999999999999</v>
      </c>
      <c r="J5739" s="13">
        <v>0.21</v>
      </c>
      <c r="K5739" s="12" t="str">
        <f t="shared" si="356"/>
        <v>February</v>
      </c>
      <c r="L5739" s="24">
        <f t="shared" si="357"/>
        <v>0.19999999999999998</v>
      </c>
      <c r="M5739" s="12">
        <f t="shared" si="358"/>
        <v>13.90421052631579</v>
      </c>
      <c r="N5739" s="19">
        <f t="shared" si="359"/>
        <v>208.7022</v>
      </c>
    </row>
    <row r="5740" spans="1:14" x14ac:dyDescent="0.3">
      <c r="A5740" s="10" t="s">
        <v>6532</v>
      </c>
      <c r="B5740" s="11">
        <v>42254</v>
      </c>
      <c r="C5740" s="12" t="s">
        <v>3855</v>
      </c>
      <c r="D5740" s="12" t="s">
        <v>8</v>
      </c>
      <c r="E5740" s="12" t="s">
        <v>30</v>
      </c>
      <c r="F5740" s="12" t="s">
        <v>10</v>
      </c>
      <c r="G5740" s="12">
        <v>2.88</v>
      </c>
      <c r="H5740" s="12">
        <v>15</v>
      </c>
      <c r="I5740" s="12">
        <v>0.57599999999999996</v>
      </c>
      <c r="J5740" s="13">
        <v>0.02</v>
      </c>
      <c r="K5740" s="12" t="str">
        <f t="shared" si="356"/>
        <v>September</v>
      </c>
      <c r="L5740" s="24">
        <f t="shared" si="357"/>
        <v>0.19999999999999998</v>
      </c>
      <c r="M5740" s="12">
        <f t="shared" si="358"/>
        <v>0.192</v>
      </c>
      <c r="N5740" s="19">
        <f t="shared" si="359"/>
        <v>2.8224</v>
      </c>
    </row>
    <row r="5741" spans="1:14" x14ac:dyDescent="0.3">
      <c r="A5741" s="10" t="s">
        <v>6533</v>
      </c>
      <c r="B5741" s="11">
        <v>42765</v>
      </c>
      <c r="C5741" s="12" t="s">
        <v>6534</v>
      </c>
      <c r="D5741" s="12" t="s">
        <v>29</v>
      </c>
      <c r="E5741" s="12" t="s">
        <v>9</v>
      </c>
      <c r="F5741" s="12" t="s">
        <v>10</v>
      </c>
      <c r="G5741" s="12">
        <v>156.512</v>
      </c>
      <c r="H5741" s="12">
        <v>5</v>
      </c>
      <c r="I5741" s="12">
        <v>31.302399999999999</v>
      </c>
      <c r="J5741" s="13">
        <v>0.06</v>
      </c>
      <c r="K5741" s="12" t="str">
        <f t="shared" si="356"/>
        <v>January</v>
      </c>
      <c r="L5741" s="24">
        <f t="shared" si="357"/>
        <v>0.19999999999999998</v>
      </c>
      <c r="M5741" s="12">
        <f t="shared" si="358"/>
        <v>31.302399999999999</v>
      </c>
      <c r="N5741" s="19">
        <f t="shared" si="359"/>
        <v>147.12128000000001</v>
      </c>
    </row>
    <row r="5742" spans="1:14" x14ac:dyDescent="0.3">
      <c r="A5742" s="10" t="s">
        <v>6535</v>
      </c>
      <c r="B5742" s="11">
        <v>43000</v>
      </c>
      <c r="C5742" s="12" t="s">
        <v>1828</v>
      </c>
      <c r="D5742" s="12" t="s">
        <v>8</v>
      </c>
      <c r="E5742" s="12" t="s">
        <v>30</v>
      </c>
      <c r="F5742" s="12" t="s">
        <v>10</v>
      </c>
      <c r="G5742" s="12">
        <v>128.34</v>
      </c>
      <c r="H5742" s="12">
        <v>4</v>
      </c>
      <c r="I5742" s="12">
        <v>25.667999999999999</v>
      </c>
      <c r="J5742" s="13">
        <v>0.04</v>
      </c>
      <c r="K5742" s="12" t="str">
        <f t="shared" si="356"/>
        <v>September</v>
      </c>
      <c r="L5742" s="24">
        <f t="shared" si="357"/>
        <v>0.19999999999999998</v>
      </c>
      <c r="M5742" s="12">
        <f t="shared" si="358"/>
        <v>32.085000000000001</v>
      </c>
      <c r="N5742" s="19">
        <f t="shared" si="359"/>
        <v>123.2064</v>
      </c>
    </row>
    <row r="5743" spans="1:14" x14ac:dyDescent="0.3">
      <c r="A5743" s="10" t="s">
        <v>6536</v>
      </c>
      <c r="B5743" s="11">
        <v>43456</v>
      </c>
      <c r="C5743" s="12" t="s">
        <v>1789</v>
      </c>
      <c r="D5743" s="12" t="s">
        <v>45</v>
      </c>
      <c r="E5743" s="12" t="s">
        <v>3</v>
      </c>
      <c r="F5743" s="12" t="s">
        <v>18</v>
      </c>
      <c r="G5743" s="12">
        <v>474.95</v>
      </c>
      <c r="H5743" s="12">
        <v>28</v>
      </c>
      <c r="I5743" s="12">
        <v>94.99</v>
      </c>
      <c r="J5743" s="13">
        <v>0.08</v>
      </c>
      <c r="K5743" s="12" t="str">
        <f t="shared" si="356"/>
        <v>December</v>
      </c>
      <c r="L5743" s="24">
        <f t="shared" si="357"/>
        <v>0.19999999999999998</v>
      </c>
      <c r="M5743" s="12">
        <f t="shared" si="358"/>
        <v>16.962499999999999</v>
      </c>
      <c r="N5743" s="19">
        <f t="shared" si="359"/>
        <v>436.95400000000001</v>
      </c>
    </row>
    <row r="5744" spans="1:14" x14ac:dyDescent="0.3">
      <c r="A5744" s="10" t="s">
        <v>6537</v>
      </c>
      <c r="B5744" s="11">
        <v>42775</v>
      </c>
      <c r="C5744" s="12" t="s">
        <v>2842</v>
      </c>
      <c r="D5744" s="12" t="s">
        <v>8</v>
      </c>
      <c r="E5744" s="12" t="s">
        <v>3</v>
      </c>
      <c r="F5744" s="12" t="s">
        <v>18</v>
      </c>
      <c r="G5744" s="12">
        <v>999.98</v>
      </c>
      <c r="H5744" s="12">
        <v>1</v>
      </c>
      <c r="I5744" s="12">
        <v>199.99600000000001</v>
      </c>
      <c r="J5744" s="13">
        <v>0.11</v>
      </c>
      <c r="K5744" s="12" t="str">
        <f t="shared" si="356"/>
        <v>February</v>
      </c>
      <c r="L5744" s="24">
        <f t="shared" si="357"/>
        <v>0.2</v>
      </c>
      <c r="M5744" s="12">
        <f t="shared" si="358"/>
        <v>999.98</v>
      </c>
      <c r="N5744" s="19">
        <f t="shared" si="359"/>
        <v>889.98220000000003</v>
      </c>
    </row>
    <row r="5745" spans="1:14" x14ac:dyDescent="0.3">
      <c r="A5745" s="10" t="s">
        <v>6538</v>
      </c>
      <c r="B5745" s="11">
        <v>42408</v>
      </c>
      <c r="C5745" s="12" t="s">
        <v>762</v>
      </c>
      <c r="D5745" s="12" t="s">
        <v>2</v>
      </c>
      <c r="E5745" s="12" t="s">
        <v>3</v>
      </c>
      <c r="F5745" s="12" t="s">
        <v>4</v>
      </c>
      <c r="G5745" s="12">
        <v>277.5</v>
      </c>
      <c r="H5745" s="12">
        <v>9</v>
      </c>
      <c r="I5745" s="12">
        <v>55.5</v>
      </c>
      <c r="J5745" s="13">
        <v>0.08</v>
      </c>
      <c r="K5745" s="12" t="str">
        <f t="shared" si="356"/>
        <v>February</v>
      </c>
      <c r="L5745" s="24">
        <f t="shared" si="357"/>
        <v>0.2</v>
      </c>
      <c r="M5745" s="12">
        <f t="shared" si="358"/>
        <v>30.833333333333332</v>
      </c>
      <c r="N5745" s="19">
        <f t="shared" si="359"/>
        <v>255.3</v>
      </c>
    </row>
    <row r="5746" spans="1:14" x14ac:dyDescent="0.3">
      <c r="A5746" s="10" t="s">
        <v>6539</v>
      </c>
      <c r="B5746" s="11">
        <v>42695</v>
      </c>
      <c r="C5746" s="12" t="s">
        <v>4961</v>
      </c>
      <c r="D5746" s="12" t="s">
        <v>8</v>
      </c>
      <c r="E5746" s="12" t="s">
        <v>3</v>
      </c>
      <c r="F5746" s="12" t="s">
        <v>4</v>
      </c>
      <c r="G5746" s="12">
        <v>1252.704</v>
      </c>
      <c r="H5746" s="12">
        <v>27</v>
      </c>
      <c r="I5746" s="12">
        <v>250.54079999999999</v>
      </c>
      <c r="J5746" s="13">
        <v>0.24</v>
      </c>
      <c r="K5746" s="12" t="str">
        <f t="shared" si="356"/>
        <v>November</v>
      </c>
      <c r="L5746" s="24">
        <f t="shared" si="357"/>
        <v>0.2</v>
      </c>
      <c r="M5746" s="12">
        <f t="shared" si="358"/>
        <v>46.396444444444441</v>
      </c>
      <c r="N5746" s="19">
        <f t="shared" si="359"/>
        <v>952.05503999999996</v>
      </c>
    </row>
    <row r="5747" spans="1:14" x14ac:dyDescent="0.3">
      <c r="A5747" s="10" t="s">
        <v>6540</v>
      </c>
      <c r="B5747" s="11">
        <v>43238</v>
      </c>
      <c r="C5747" s="12" t="s">
        <v>2942</v>
      </c>
      <c r="D5747" s="12" t="s">
        <v>45</v>
      </c>
      <c r="E5747" s="12" t="s">
        <v>9</v>
      </c>
      <c r="F5747" s="12" t="s">
        <v>4</v>
      </c>
      <c r="G5747" s="12">
        <v>22.608000000000001</v>
      </c>
      <c r="H5747" s="12">
        <v>13</v>
      </c>
      <c r="I5747" s="12">
        <v>4.5216000000000003</v>
      </c>
      <c r="J5747" s="13">
        <v>0.21</v>
      </c>
      <c r="K5747" s="12" t="str">
        <f t="shared" si="356"/>
        <v>May</v>
      </c>
      <c r="L5747" s="24">
        <f t="shared" si="357"/>
        <v>0.2</v>
      </c>
      <c r="M5747" s="12">
        <f t="shared" si="358"/>
        <v>1.7390769230769232</v>
      </c>
      <c r="N5747" s="19">
        <f t="shared" si="359"/>
        <v>17.860320000000002</v>
      </c>
    </row>
    <row r="5748" spans="1:14" x14ac:dyDescent="0.3">
      <c r="A5748" s="10" t="s">
        <v>6541</v>
      </c>
      <c r="B5748" s="11">
        <v>43304</v>
      </c>
      <c r="C5748" s="12" t="s">
        <v>710</v>
      </c>
      <c r="D5748" s="12" t="s">
        <v>8</v>
      </c>
      <c r="E5748" s="12" t="s">
        <v>9</v>
      </c>
      <c r="F5748" s="12" t="s">
        <v>10</v>
      </c>
      <c r="G5748" s="12">
        <v>63.311999999999998</v>
      </c>
      <c r="H5748" s="12">
        <v>18</v>
      </c>
      <c r="I5748" s="12">
        <v>12.6624</v>
      </c>
      <c r="J5748" s="13">
        <v>7.0000000000000007E-2</v>
      </c>
      <c r="K5748" s="12" t="str">
        <f t="shared" si="356"/>
        <v>July</v>
      </c>
      <c r="L5748" s="24">
        <f t="shared" si="357"/>
        <v>0.2</v>
      </c>
      <c r="M5748" s="12">
        <f t="shared" si="358"/>
        <v>3.5173333333333332</v>
      </c>
      <c r="N5748" s="19">
        <f t="shared" si="359"/>
        <v>58.880159999999997</v>
      </c>
    </row>
    <row r="5749" spans="1:14" x14ac:dyDescent="0.3">
      <c r="A5749" s="10" t="s">
        <v>6542</v>
      </c>
      <c r="B5749" s="11">
        <v>42626</v>
      </c>
      <c r="C5749" s="12" t="s">
        <v>534</v>
      </c>
      <c r="D5749" s="12" t="s">
        <v>8</v>
      </c>
      <c r="E5749" s="12" t="s">
        <v>3</v>
      </c>
      <c r="F5749" s="12" t="s">
        <v>10</v>
      </c>
      <c r="G5749" s="12">
        <v>7.8239999999999998</v>
      </c>
      <c r="H5749" s="12">
        <v>20</v>
      </c>
      <c r="I5749" s="12">
        <v>1.5648</v>
      </c>
      <c r="J5749" s="13">
        <v>0</v>
      </c>
      <c r="K5749" s="12" t="str">
        <f t="shared" si="356"/>
        <v>September</v>
      </c>
      <c r="L5749" s="24">
        <f t="shared" si="357"/>
        <v>0.2</v>
      </c>
      <c r="M5749" s="12">
        <f t="shared" si="358"/>
        <v>0.39119999999999999</v>
      </c>
      <c r="N5749" s="19">
        <f t="shared" si="359"/>
        <v>7.8239999999999998</v>
      </c>
    </row>
    <row r="5750" spans="1:14" x14ac:dyDescent="0.3">
      <c r="A5750" s="10" t="s">
        <v>6543</v>
      </c>
      <c r="B5750" s="11">
        <v>43020</v>
      </c>
      <c r="C5750" s="12" t="s">
        <v>1134</v>
      </c>
      <c r="D5750" s="12" t="s">
        <v>29</v>
      </c>
      <c r="E5750" s="12" t="s">
        <v>9</v>
      </c>
      <c r="F5750" s="12" t="s">
        <v>10</v>
      </c>
      <c r="G5750" s="12">
        <v>62.82</v>
      </c>
      <c r="H5750" s="12">
        <v>6</v>
      </c>
      <c r="I5750" s="12">
        <v>12.564</v>
      </c>
      <c r="J5750" s="13">
        <v>0.23</v>
      </c>
      <c r="K5750" s="12" t="str">
        <f t="shared" si="356"/>
        <v>October</v>
      </c>
      <c r="L5750" s="24">
        <f t="shared" si="357"/>
        <v>0.2</v>
      </c>
      <c r="M5750" s="12">
        <f t="shared" si="358"/>
        <v>10.47</v>
      </c>
      <c r="N5750" s="19">
        <f t="shared" si="359"/>
        <v>48.371400000000001</v>
      </c>
    </row>
    <row r="5751" spans="1:14" x14ac:dyDescent="0.3">
      <c r="A5751" s="10" t="s">
        <v>6544</v>
      </c>
      <c r="B5751" s="11">
        <v>42410</v>
      </c>
      <c r="C5751" s="12" t="s">
        <v>2068</v>
      </c>
      <c r="D5751" s="12" t="s">
        <v>45</v>
      </c>
      <c r="E5751" s="12" t="s">
        <v>3</v>
      </c>
      <c r="F5751" s="12" t="s">
        <v>10</v>
      </c>
      <c r="G5751" s="12">
        <v>19.440000000000001</v>
      </c>
      <c r="H5751" s="12">
        <v>9</v>
      </c>
      <c r="I5751" s="12">
        <v>3.8879999999999999</v>
      </c>
      <c r="J5751" s="13">
        <v>0.15</v>
      </c>
      <c r="K5751" s="12" t="str">
        <f t="shared" si="356"/>
        <v>February</v>
      </c>
      <c r="L5751" s="24">
        <f t="shared" si="357"/>
        <v>0.19999999999999998</v>
      </c>
      <c r="M5751" s="12">
        <f t="shared" si="358"/>
        <v>2.16</v>
      </c>
      <c r="N5751" s="19">
        <f t="shared" si="359"/>
        <v>16.524000000000001</v>
      </c>
    </row>
    <row r="5752" spans="1:14" x14ac:dyDescent="0.3">
      <c r="A5752" s="10" t="s">
        <v>6545</v>
      </c>
      <c r="B5752" s="11">
        <v>43421</v>
      </c>
      <c r="C5752" s="12" t="s">
        <v>3534</v>
      </c>
      <c r="D5752" s="12" t="s">
        <v>2</v>
      </c>
      <c r="E5752" s="12" t="s">
        <v>3</v>
      </c>
      <c r="F5752" s="12" t="s">
        <v>10</v>
      </c>
      <c r="G5752" s="12">
        <v>38.880000000000003</v>
      </c>
      <c r="H5752" s="12">
        <v>27</v>
      </c>
      <c r="I5752" s="12">
        <v>7.7759999999999998</v>
      </c>
      <c r="J5752" s="13">
        <v>0.1</v>
      </c>
      <c r="K5752" s="12" t="str">
        <f t="shared" si="356"/>
        <v>November</v>
      </c>
      <c r="L5752" s="24">
        <f t="shared" si="357"/>
        <v>0.19999999999999998</v>
      </c>
      <c r="M5752" s="12">
        <f t="shared" si="358"/>
        <v>1.4400000000000002</v>
      </c>
      <c r="N5752" s="19">
        <f t="shared" si="359"/>
        <v>34.992000000000004</v>
      </c>
    </row>
    <row r="5753" spans="1:14" x14ac:dyDescent="0.3">
      <c r="A5753" s="10" t="s">
        <v>6546</v>
      </c>
      <c r="B5753" s="11">
        <v>42704</v>
      </c>
      <c r="C5753" s="12" t="s">
        <v>840</v>
      </c>
      <c r="D5753" s="12" t="s">
        <v>8</v>
      </c>
      <c r="E5753" s="12" t="s">
        <v>3</v>
      </c>
      <c r="F5753" s="12" t="s">
        <v>10</v>
      </c>
      <c r="G5753" s="12">
        <v>6.048</v>
      </c>
      <c r="H5753" s="12">
        <v>1</v>
      </c>
      <c r="I5753" s="12">
        <v>1.2096</v>
      </c>
      <c r="J5753" s="13">
        <v>0.16</v>
      </c>
      <c r="K5753" s="12" t="str">
        <f t="shared" si="356"/>
        <v>November</v>
      </c>
      <c r="L5753" s="24">
        <f t="shared" si="357"/>
        <v>0.2</v>
      </c>
      <c r="M5753" s="12">
        <f t="shared" si="358"/>
        <v>6.048</v>
      </c>
      <c r="N5753" s="19">
        <f t="shared" si="359"/>
        <v>5.0803200000000004</v>
      </c>
    </row>
    <row r="5754" spans="1:14" x14ac:dyDescent="0.3">
      <c r="A5754" s="10" t="s">
        <v>6547</v>
      </c>
      <c r="B5754" s="11">
        <v>42533</v>
      </c>
      <c r="C5754" s="12" t="s">
        <v>353</v>
      </c>
      <c r="D5754" s="12" t="s">
        <v>8</v>
      </c>
      <c r="E5754" s="12" t="s">
        <v>9</v>
      </c>
      <c r="F5754" s="12" t="s">
        <v>10</v>
      </c>
      <c r="G5754" s="12">
        <v>8.9600000000000009</v>
      </c>
      <c r="H5754" s="12">
        <v>18</v>
      </c>
      <c r="I5754" s="12">
        <v>1.792</v>
      </c>
      <c r="J5754" s="13">
        <v>0.11</v>
      </c>
      <c r="K5754" s="12" t="str">
        <f t="shared" si="356"/>
        <v>June</v>
      </c>
      <c r="L5754" s="24">
        <f t="shared" si="357"/>
        <v>0.19999999999999998</v>
      </c>
      <c r="M5754" s="12">
        <f t="shared" si="358"/>
        <v>0.49777777777777782</v>
      </c>
      <c r="N5754" s="19">
        <f t="shared" si="359"/>
        <v>7.974400000000001</v>
      </c>
    </row>
    <row r="5755" spans="1:14" x14ac:dyDescent="0.3">
      <c r="A5755" s="10" t="s">
        <v>6548</v>
      </c>
      <c r="B5755" s="11">
        <v>43229</v>
      </c>
      <c r="C5755" s="12" t="s">
        <v>1764</v>
      </c>
      <c r="D5755" s="12" t="s">
        <v>2</v>
      </c>
      <c r="E5755" s="12" t="s">
        <v>3</v>
      </c>
      <c r="F5755" s="12" t="s">
        <v>18</v>
      </c>
      <c r="G5755" s="12">
        <v>89.567999999999998</v>
      </c>
      <c r="H5755" s="12">
        <v>10</v>
      </c>
      <c r="I5755" s="12">
        <v>17.913599999999999</v>
      </c>
      <c r="J5755" s="13">
        <v>0.18</v>
      </c>
      <c r="K5755" s="12" t="str">
        <f t="shared" si="356"/>
        <v>May</v>
      </c>
      <c r="L5755" s="24">
        <f t="shared" si="357"/>
        <v>0.19999999999999998</v>
      </c>
      <c r="M5755" s="12">
        <f t="shared" si="358"/>
        <v>8.9567999999999994</v>
      </c>
      <c r="N5755" s="19">
        <f t="shared" si="359"/>
        <v>73.445760000000007</v>
      </c>
    </row>
    <row r="5756" spans="1:14" x14ac:dyDescent="0.3">
      <c r="A5756" s="10" t="s">
        <v>6549</v>
      </c>
      <c r="B5756" s="11">
        <v>43214</v>
      </c>
      <c r="C5756" s="12" t="s">
        <v>2739</v>
      </c>
      <c r="D5756" s="12" t="s">
        <v>29</v>
      </c>
      <c r="E5756" s="12" t="s">
        <v>3</v>
      </c>
      <c r="F5756" s="12" t="s">
        <v>10</v>
      </c>
      <c r="G5756" s="12">
        <v>10.43</v>
      </c>
      <c r="H5756" s="12">
        <v>22</v>
      </c>
      <c r="I5756" s="12">
        <v>2.0859999999999999</v>
      </c>
      <c r="J5756" s="13">
        <v>0.12</v>
      </c>
      <c r="K5756" s="12" t="str">
        <f t="shared" si="356"/>
        <v>April</v>
      </c>
      <c r="L5756" s="24">
        <f t="shared" si="357"/>
        <v>0.19999999999999998</v>
      </c>
      <c r="M5756" s="12">
        <f t="shared" si="358"/>
        <v>0.47409090909090906</v>
      </c>
      <c r="N5756" s="19">
        <f t="shared" si="359"/>
        <v>9.1783999999999999</v>
      </c>
    </row>
    <row r="5757" spans="1:14" x14ac:dyDescent="0.3">
      <c r="A5757" s="10" t="s">
        <v>6550</v>
      </c>
      <c r="B5757" s="11">
        <v>42593</v>
      </c>
      <c r="C5757" s="12" t="s">
        <v>1945</v>
      </c>
      <c r="D5757" s="12" t="s">
        <v>45</v>
      </c>
      <c r="E5757" s="12" t="s">
        <v>9</v>
      </c>
      <c r="F5757" s="12" t="s">
        <v>10</v>
      </c>
      <c r="G5757" s="12">
        <v>67.150000000000006</v>
      </c>
      <c r="H5757" s="12">
        <v>26</v>
      </c>
      <c r="I5757" s="12">
        <v>13.43</v>
      </c>
      <c r="J5757" s="13">
        <v>0</v>
      </c>
      <c r="K5757" s="12" t="str">
        <f t="shared" si="356"/>
        <v>August</v>
      </c>
      <c r="L5757" s="24">
        <f t="shared" si="357"/>
        <v>0.19999999999999998</v>
      </c>
      <c r="M5757" s="12">
        <f t="shared" si="358"/>
        <v>2.5826923076923078</v>
      </c>
      <c r="N5757" s="19">
        <f t="shared" si="359"/>
        <v>67.150000000000006</v>
      </c>
    </row>
    <row r="5758" spans="1:14" x14ac:dyDescent="0.3">
      <c r="A5758" s="10" t="s">
        <v>6551</v>
      </c>
      <c r="B5758" s="11">
        <v>42486</v>
      </c>
      <c r="C5758" s="12" t="s">
        <v>691</v>
      </c>
      <c r="D5758" s="12" t="s">
        <v>29</v>
      </c>
      <c r="E5758" s="12" t="s">
        <v>3</v>
      </c>
      <c r="F5758" s="12" t="s">
        <v>4</v>
      </c>
      <c r="G5758" s="12">
        <v>191.5155</v>
      </c>
      <c r="H5758" s="12">
        <v>10</v>
      </c>
      <c r="I5758" s="12">
        <v>38.303100000000001</v>
      </c>
      <c r="J5758" s="13">
        <v>0.05</v>
      </c>
      <c r="K5758" s="12" t="str">
        <f t="shared" si="356"/>
        <v>April</v>
      </c>
      <c r="L5758" s="24">
        <f t="shared" si="357"/>
        <v>0.2</v>
      </c>
      <c r="M5758" s="12">
        <f t="shared" si="358"/>
        <v>19.15155</v>
      </c>
      <c r="N5758" s="19">
        <f t="shared" si="359"/>
        <v>181.93972500000001</v>
      </c>
    </row>
    <row r="5759" spans="1:14" x14ac:dyDescent="0.3">
      <c r="A5759" s="10" t="s">
        <v>6552</v>
      </c>
      <c r="B5759" s="11">
        <v>42633</v>
      </c>
      <c r="C5759" s="12" t="s">
        <v>5275</v>
      </c>
      <c r="D5759" s="12" t="s">
        <v>2</v>
      </c>
      <c r="E5759" s="12" t="s">
        <v>3</v>
      </c>
      <c r="F5759" s="12" t="s">
        <v>10</v>
      </c>
      <c r="G5759" s="12">
        <v>1369.7639999999999</v>
      </c>
      <c r="H5759" s="12">
        <v>4</v>
      </c>
      <c r="I5759" s="12">
        <v>273.95280000000002</v>
      </c>
      <c r="J5759" s="13">
        <v>0.18</v>
      </c>
      <c r="K5759" s="12" t="str">
        <f t="shared" si="356"/>
        <v>September</v>
      </c>
      <c r="L5759" s="24">
        <f t="shared" si="357"/>
        <v>0.20000000000000004</v>
      </c>
      <c r="M5759" s="12">
        <f t="shared" si="358"/>
        <v>342.44099999999997</v>
      </c>
      <c r="N5759" s="19">
        <f t="shared" si="359"/>
        <v>1123.2064799999998</v>
      </c>
    </row>
    <row r="5760" spans="1:14" x14ac:dyDescent="0.3">
      <c r="A5760" s="10" t="s">
        <v>6553</v>
      </c>
      <c r="B5760" s="11">
        <v>43290</v>
      </c>
      <c r="C5760" s="12" t="s">
        <v>3719</v>
      </c>
      <c r="D5760" s="12" t="s">
        <v>29</v>
      </c>
      <c r="E5760" s="12" t="s">
        <v>9</v>
      </c>
      <c r="F5760" s="12" t="s">
        <v>10</v>
      </c>
      <c r="G5760" s="12">
        <v>81.567999999999998</v>
      </c>
      <c r="H5760" s="12">
        <v>29</v>
      </c>
      <c r="I5760" s="12">
        <v>16.313600000000001</v>
      </c>
      <c r="J5760" s="13">
        <v>0.12</v>
      </c>
      <c r="K5760" s="12" t="str">
        <f t="shared" si="356"/>
        <v>July</v>
      </c>
      <c r="L5760" s="24">
        <f t="shared" si="357"/>
        <v>0.2</v>
      </c>
      <c r="M5760" s="12">
        <f t="shared" si="358"/>
        <v>2.8126896551724139</v>
      </c>
      <c r="N5760" s="19">
        <f t="shared" si="359"/>
        <v>71.779839999999993</v>
      </c>
    </row>
    <row r="5761" spans="1:14" x14ac:dyDescent="0.3">
      <c r="A5761" s="10" t="s">
        <v>6554</v>
      </c>
      <c r="B5761" s="11">
        <v>42927</v>
      </c>
      <c r="C5761" s="12" t="s">
        <v>962</v>
      </c>
      <c r="D5761" s="12" t="s">
        <v>2</v>
      </c>
      <c r="E5761" s="12" t="s">
        <v>3</v>
      </c>
      <c r="F5761" s="12" t="s">
        <v>4</v>
      </c>
      <c r="G5761" s="12">
        <v>44.46</v>
      </c>
      <c r="H5761" s="12">
        <v>14</v>
      </c>
      <c r="I5761" s="12">
        <v>8.8919999999999995</v>
      </c>
      <c r="J5761" s="13">
        <v>7.0000000000000007E-2</v>
      </c>
      <c r="K5761" s="12" t="str">
        <f t="shared" si="356"/>
        <v>July</v>
      </c>
      <c r="L5761" s="24">
        <f t="shared" si="357"/>
        <v>0.19999999999999998</v>
      </c>
      <c r="M5761" s="12">
        <f t="shared" si="358"/>
        <v>3.1757142857142857</v>
      </c>
      <c r="N5761" s="19">
        <f t="shared" si="359"/>
        <v>41.347799999999999</v>
      </c>
    </row>
    <row r="5762" spans="1:14" x14ac:dyDescent="0.3">
      <c r="A5762" s="10" t="s">
        <v>6555</v>
      </c>
      <c r="B5762" s="11">
        <v>42638</v>
      </c>
      <c r="C5762" s="12" t="s">
        <v>2125</v>
      </c>
      <c r="D5762" s="12" t="s">
        <v>8</v>
      </c>
      <c r="E5762" s="12" t="s">
        <v>9</v>
      </c>
      <c r="F5762" s="12" t="s">
        <v>10</v>
      </c>
      <c r="G5762" s="12">
        <v>6.3360000000000003</v>
      </c>
      <c r="H5762" s="12">
        <v>13</v>
      </c>
      <c r="I5762" s="12">
        <v>1.2672000000000001</v>
      </c>
      <c r="J5762" s="13">
        <v>0.01</v>
      </c>
      <c r="K5762" s="12" t="str">
        <f t="shared" ref="K5762:K5825" si="360">TEXT(B5762,"mmmm")</f>
        <v>September</v>
      </c>
      <c r="L5762" s="24">
        <f t="shared" ref="L5762:L5825" si="361">I5762/G5762</f>
        <v>0.2</v>
      </c>
      <c r="M5762" s="12">
        <f t="shared" ref="M5762:M5825" si="362">G5762/H5762</f>
        <v>0.48738461538461542</v>
      </c>
      <c r="N5762" s="19">
        <f t="shared" ref="N5762:N5825" si="363">G5762-(G5762*J5762)</f>
        <v>6.27264</v>
      </c>
    </row>
    <row r="5763" spans="1:14" x14ac:dyDescent="0.3">
      <c r="A5763" s="10" t="s">
        <v>6556</v>
      </c>
      <c r="B5763" s="11">
        <v>42073</v>
      </c>
      <c r="C5763" s="12" t="s">
        <v>4175</v>
      </c>
      <c r="D5763" s="12" t="s">
        <v>29</v>
      </c>
      <c r="E5763" s="12" t="s">
        <v>3</v>
      </c>
      <c r="F5763" s="12" t="s">
        <v>10</v>
      </c>
      <c r="G5763" s="12">
        <v>4.3440000000000003</v>
      </c>
      <c r="H5763" s="12">
        <v>25</v>
      </c>
      <c r="I5763" s="12">
        <v>0.86880000000000002</v>
      </c>
      <c r="J5763" s="13">
        <v>0.1</v>
      </c>
      <c r="K5763" s="12" t="str">
        <f t="shared" si="360"/>
        <v>March</v>
      </c>
      <c r="L5763" s="24">
        <f t="shared" si="361"/>
        <v>0.19999999999999998</v>
      </c>
      <c r="M5763" s="12">
        <f t="shared" si="362"/>
        <v>0.17376000000000003</v>
      </c>
      <c r="N5763" s="19">
        <f t="shared" si="363"/>
        <v>3.9096000000000002</v>
      </c>
    </row>
    <row r="5764" spans="1:14" x14ac:dyDescent="0.3">
      <c r="A5764" s="10" t="s">
        <v>6557</v>
      </c>
      <c r="B5764" s="11">
        <v>42053</v>
      </c>
      <c r="C5764" s="12" t="s">
        <v>4930</v>
      </c>
      <c r="D5764" s="12" t="s">
        <v>8</v>
      </c>
      <c r="E5764" s="12" t="s">
        <v>3</v>
      </c>
      <c r="F5764" s="12" t="s">
        <v>10</v>
      </c>
      <c r="G5764" s="12">
        <v>12.624000000000001</v>
      </c>
      <c r="H5764" s="12">
        <v>20</v>
      </c>
      <c r="I5764" s="12">
        <v>2.5247999999999999</v>
      </c>
      <c r="J5764" s="13">
        <v>0.23</v>
      </c>
      <c r="K5764" s="12" t="str">
        <f t="shared" si="360"/>
        <v>February</v>
      </c>
      <c r="L5764" s="24">
        <f t="shared" si="361"/>
        <v>0.19999999999999998</v>
      </c>
      <c r="M5764" s="12">
        <f t="shared" si="362"/>
        <v>0.63119999999999998</v>
      </c>
      <c r="N5764" s="19">
        <f t="shared" si="363"/>
        <v>9.7204800000000002</v>
      </c>
    </row>
    <row r="5765" spans="1:14" x14ac:dyDescent="0.3">
      <c r="A5765" s="10" t="s">
        <v>6558</v>
      </c>
      <c r="B5765" s="11">
        <v>43075</v>
      </c>
      <c r="C5765" s="12" t="s">
        <v>346</v>
      </c>
      <c r="D5765" s="12" t="s">
        <v>2</v>
      </c>
      <c r="E5765" s="12" t="s">
        <v>9</v>
      </c>
      <c r="F5765" s="12" t="s">
        <v>10</v>
      </c>
      <c r="G5765" s="12">
        <v>185.88</v>
      </c>
      <c r="H5765" s="12">
        <v>8</v>
      </c>
      <c r="I5765" s="12">
        <v>37.176000000000002</v>
      </c>
      <c r="J5765" s="13">
        <v>0.21</v>
      </c>
      <c r="K5765" s="12" t="str">
        <f t="shared" si="360"/>
        <v>December</v>
      </c>
      <c r="L5765" s="24">
        <f t="shared" si="361"/>
        <v>0.2</v>
      </c>
      <c r="M5765" s="12">
        <f t="shared" si="362"/>
        <v>23.234999999999999</v>
      </c>
      <c r="N5765" s="19">
        <f t="shared" si="363"/>
        <v>146.84520000000001</v>
      </c>
    </row>
    <row r="5766" spans="1:14" x14ac:dyDescent="0.3">
      <c r="A5766" s="10" t="s">
        <v>6559</v>
      </c>
      <c r="B5766" s="11">
        <v>43111</v>
      </c>
      <c r="C5766" s="12" t="s">
        <v>44</v>
      </c>
      <c r="D5766" s="12" t="s">
        <v>45</v>
      </c>
      <c r="E5766" s="12" t="s">
        <v>3</v>
      </c>
      <c r="F5766" s="12" t="s">
        <v>10</v>
      </c>
      <c r="G5766" s="12">
        <v>189.7</v>
      </c>
      <c r="H5766" s="12">
        <v>17</v>
      </c>
      <c r="I5766" s="12">
        <v>37.94</v>
      </c>
      <c r="J5766" s="13">
        <v>0.05</v>
      </c>
      <c r="K5766" s="12" t="str">
        <f t="shared" si="360"/>
        <v>January</v>
      </c>
      <c r="L5766" s="24">
        <f t="shared" si="361"/>
        <v>0.2</v>
      </c>
      <c r="M5766" s="12">
        <f t="shared" si="362"/>
        <v>11.158823529411764</v>
      </c>
      <c r="N5766" s="19">
        <f t="shared" si="363"/>
        <v>180.21499999999997</v>
      </c>
    </row>
    <row r="5767" spans="1:14" x14ac:dyDescent="0.3">
      <c r="A5767" s="10" t="s">
        <v>6560</v>
      </c>
      <c r="B5767" s="11">
        <v>42829</v>
      </c>
      <c r="C5767" s="12" t="s">
        <v>2923</v>
      </c>
      <c r="D5767" s="12" t="s">
        <v>8</v>
      </c>
      <c r="E5767" s="12" t="s">
        <v>30</v>
      </c>
      <c r="F5767" s="12" t="s">
        <v>4</v>
      </c>
      <c r="G5767" s="12">
        <v>82.64</v>
      </c>
      <c r="H5767" s="12">
        <v>11</v>
      </c>
      <c r="I5767" s="12">
        <v>16.527999999999999</v>
      </c>
      <c r="J5767" s="13">
        <v>0.25</v>
      </c>
      <c r="K5767" s="12" t="str">
        <f t="shared" si="360"/>
        <v>April</v>
      </c>
      <c r="L5767" s="24">
        <f t="shared" si="361"/>
        <v>0.19999999999999998</v>
      </c>
      <c r="M5767" s="12">
        <f t="shared" si="362"/>
        <v>7.5127272727272727</v>
      </c>
      <c r="N5767" s="19">
        <f t="shared" si="363"/>
        <v>61.980000000000004</v>
      </c>
    </row>
    <row r="5768" spans="1:14" x14ac:dyDescent="0.3">
      <c r="A5768" s="10" t="s">
        <v>6561</v>
      </c>
      <c r="B5768" s="11">
        <v>42916</v>
      </c>
      <c r="C5768" s="12" t="s">
        <v>194</v>
      </c>
      <c r="D5768" s="12" t="s">
        <v>29</v>
      </c>
      <c r="E5768" s="12" t="s">
        <v>3</v>
      </c>
      <c r="F5768" s="12" t="s">
        <v>10</v>
      </c>
      <c r="G5768" s="12">
        <v>35.97</v>
      </c>
      <c r="H5768" s="12">
        <v>13</v>
      </c>
      <c r="I5768" s="12">
        <v>7.194</v>
      </c>
      <c r="J5768" s="13">
        <v>0.15</v>
      </c>
      <c r="K5768" s="12" t="str">
        <f t="shared" si="360"/>
        <v>June</v>
      </c>
      <c r="L5768" s="24">
        <f t="shared" si="361"/>
        <v>0.2</v>
      </c>
      <c r="M5768" s="12">
        <f t="shared" si="362"/>
        <v>2.766923076923077</v>
      </c>
      <c r="N5768" s="19">
        <f t="shared" si="363"/>
        <v>30.5745</v>
      </c>
    </row>
    <row r="5769" spans="1:14" x14ac:dyDescent="0.3">
      <c r="A5769" s="10" t="s">
        <v>6562</v>
      </c>
      <c r="B5769" s="11">
        <v>42269</v>
      </c>
      <c r="C5769" s="12" t="s">
        <v>1271</v>
      </c>
      <c r="D5769" s="12" t="s">
        <v>45</v>
      </c>
      <c r="E5769" s="12" t="s">
        <v>3</v>
      </c>
      <c r="F5769" s="12" t="s">
        <v>10</v>
      </c>
      <c r="G5769" s="12">
        <v>169.45</v>
      </c>
      <c r="H5769" s="12">
        <v>5</v>
      </c>
      <c r="I5769" s="12">
        <v>33.89</v>
      </c>
      <c r="J5769" s="13">
        <v>0.17</v>
      </c>
      <c r="K5769" s="12" t="str">
        <f t="shared" si="360"/>
        <v>September</v>
      </c>
      <c r="L5769" s="24">
        <f t="shared" si="361"/>
        <v>0.2</v>
      </c>
      <c r="M5769" s="12">
        <f t="shared" si="362"/>
        <v>33.89</v>
      </c>
      <c r="N5769" s="19">
        <f t="shared" si="363"/>
        <v>140.64349999999999</v>
      </c>
    </row>
    <row r="5770" spans="1:14" x14ac:dyDescent="0.3">
      <c r="A5770" s="10" t="s">
        <v>6563</v>
      </c>
      <c r="B5770" s="11">
        <v>43105</v>
      </c>
      <c r="C5770" s="12" t="s">
        <v>597</v>
      </c>
      <c r="D5770" s="12" t="s">
        <v>8</v>
      </c>
      <c r="E5770" s="12" t="s">
        <v>3</v>
      </c>
      <c r="F5770" s="12" t="s">
        <v>10</v>
      </c>
      <c r="G5770" s="12">
        <v>3.3279999999999998</v>
      </c>
      <c r="H5770" s="12">
        <v>29</v>
      </c>
      <c r="I5770" s="12">
        <v>0.66559999999999997</v>
      </c>
      <c r="J5770" s="13">
        <v>0.19</v>
      </c>
      <c r="K5770" s="12" t="str">
        <f t="shared" si="360"/>
        <v>January</v>
      </c>
      <c r="L5770" s="24">
        <f t="shared" si="361"/>
        <v>0.2</v>
      </c>
      <c r="M5770" s="12">
        <f t="shared" si="362"/>
        <v>0.11475862068965517</v>
      </c>
      <c r="N5770" s="19">
        <f t="shared" si="363"/>
        <v>2.6956799999999999</v>
      </c>
    </row>
    <row r="5771" spans="1:14" x14ac:dyDescent="0.3">
      <c r="A5771" s="10" t="s">
        <v>6564</v>
      </c>
      <c r="B5771" s="11">
        <v>43393</v>
      </c>
      <c r="C5771" s="12" t="s">
        <v>3861</v>
      </c>
      <c r="D5771" s="12" t="s">
        <v>29</v>
      </c>
      <c r="E5771" s="12" t="s">
        <v>3</v>
      </c>
      <c r="F5771" s="12" t="s">
        <v>10</v>
      </c>
      <c r="G5771" s="12">
        <v>4.7679999999999998</v>
      </c>
      <c r="H5771" s="12">
        <v>13</v>
      </c>
      <c r="I5771" s="12">
        <v>0.9536</v>
      </c>
      <c r="J5771" s="13">
        <v>0.03</v>
      </c>
      <c r="K5771" s="12" t="str">
        <f t="shared" si="360"/>
        <v>October</v>
      </c>
      <c r="L5771" s="24">
        <f t="shared" si="361"/>
        <v>0.2</v>
      </c>
      <c r="M5771" s="12">
        <f t="shared" si="362"/>
        <v>0.36676923076923074</v>
      </c>
      <c r="N5771" s="19">
        <f t="shared" si="363"/>
        <v>4.6249599999999997</v>
      </c>
    </row>
    <row r="5772" spans="1:14" x14ac:dyDescent="0.3">
      <c r="A5772" s="10" t="s">
        <v>6565</v>
      </c>
      <c r="B5772" s="11">
        <v>42013</v>
      </c>
      <c r="C5772" s="12" t="s">
        <v>81</v>
      </c>
      <c r="D5772" s="12" t="s">
        <v>45</v>
      </c>
      <c r="E5772" s="12" t="s">
        <v>3</v>
      </c>
      <c r="F5772" s="12" t="s">
        <v>10</v>
      </c>
      <c r="G5772" s="12">
        <v>23.744</v>
      </c>
      <c r="H5772" s="12">
        <v>16</v>
      </c>
      <c r="I5772" s="12">
        <v>4.7488000000000001</v>
      </c>
      <c r="J5772" s="13">
        <v>0.02</v>
      </c>
      <c r="K5772" s="12" t="str">
        <f t="shared" si="360"/>
        <v>January</v>
      </c>
      <c r="L5772" s="24">
        <f t="shared" si="361"/>
        <v>0.2</v>
      </c>
      <c r="M5772" s="12">
        <f t="shared" si="362"/>
        <v>1.484</v>
      </c>
      <c r="N5772" s="19">
        <f t="shared" si="363"/>
        <v>23.269120000000001</v>
      </c>
    </row>
    <row r="5773" spans="1:14" x14ac:dyDescent="0.3">
      <c r="A5773" s="10" t="s">
        <v>6566</v>
      </c>
      <c r="B5773" s="11">
        <v>42346</v>
      </c>
      <c r="C5773" s="12" t="s">
        <v>2688</v>
      </c>
      <c r="D5773" s="12" t="s">
        <v>2</v>
      </c>
      <c r="E5773" s="12" t="s">
        <v>3</v>
      </c>
      <c r="F5773" s="12" t="s">
        <v>18</v>
      </c>
      <c r="G5773" s="12">
        <v>806.33600000000001</v>
      </c>
      <c r="H5773" s="12">
        <v>7</v>
      </c>
      <c r="I5773" s="12">
        <v>161.2672</v>
      </c>
      <c r="J5773" s="13">
        <v>0.2</v>
      </c>
      <c r="K5773" s="12" t="str">
        <f t="shared" si="360"/>
        <v>December</v>
      </c>
      <c r="L5773" s="24">
        <f t="shared" si="361"/>
        <v>0.2</v>
      </c>
      <c r="M5773" s="12">
        <f t="shared" si="362"/>
        <v>115.19085714285714</v>
      </c>
      <c r="N5773" s="19">
        <f t="shared" si="363"/>
        <v>645.06880000000001</v>
      </c>
    </row>
    <row r="5774" spans="1:14" x14ac:dyDescent="0.3">
      <c r="A5774" s="10" t="s">
        <v>6567</v>
      </c>
      <c r="B5774" s="11">
        <v>42235</v>
      </c>
      <c r="C5774" s="12" t="s">
        <v>4569</v>
      </c>
      <c r="D5774" s="12" t="s">
        <v>45</v>
      </c>
      <c r="E5774" s="12" t="s">
        <v>9</v>
      </c>
      <c r="F5774" s="12" t="s">
        <v>10</v>
      </c>
      <c r="G5774" s="12">
        <v>344.91</v>
      </c>
      <c r="H5774" s="12">
        <v>22</v>
      </c>
      <c r="I5774" s="12">
        <v>68.981999999999999</v>
      </c>
      <c r="J5774" s="13">
        <v>0.19</v>
      </c>
      <c r="K5774" s="12" t="str">
        <f t="shared" si="360"/>
        <v>August</v>
      </c>
      <c r="L5774" s="24">
        <f t="shared" si="361"/>
        <v>0.19999999999999998</v>
      </c>
      <c r="M5774" s="12">
        <f t="shared" si="362"/>
        <v>15.677727272727275</v>
      </c>
      <c r="N5774" s="19">
        <f t="shared" si="363"/>
        <v>279.37710000000004</v>
      </c>
    </row>
    <row r="5775" spans="1:14" x14ac:dyDescent="0.3">
      <c r="A5775" s="10" t="s">
        <v>6568</v>
      </c>
      <c r="B5775" s="11">
        <v>42648</v>
      </c>
      <c r="C5775" s="12" t="s">
        <v>2108</v>
      </c>
      <c r="D5775" s="12" t="s">
        <v>29</v>
      </c>
      <c r="E5775" s="12" t="s">
        <v>30</v>
      </c>
      <c r="F5775" s="12" t="s">
        <v>10</v>
      </c>
      <c r="G5775" s="12">
        <v>70.97</v>
      </c>
      <c r="H5775" s="12">
        <v>18</v>
      </c>
      <c r="I5775" s="12">
        <v>14.194000000000001</v>
      </c>
      <c r="J5775" s="13">
        <v>0.03</v>
      </c>
      <c r="K5775" s="12" t="str">
        <f t="shared" si="360"/>
        <v>October</v>
      </c>
      <c r="L5775" s="24">
        <f t="shared" si="361"/>
        <v>0.2</v>
      </c>
      <c r="M5775" s="12">
        <f t="shared" si="362"/>
        <v>3.9427777777777777</v>
      </c>
      <c r="N5775" s="19">
        <f t="shared" si="363"/>
        <v>68.840900000000005</v>
      </c>
    </row>
    <row r="5776" spans="1:14" x14ac:dyDescent="0.3">
      <c r="A5776" s="10" t="s">
        <v>6569</v>
      </c>
      <c r="B5776" s="11">
        <v>43013</v>
      </c>
      <c r="C5776" s="12" t="s">
        <v>132</v>
      </c>
      <c r="D5776" s="12" t="s">
        <v>29</v>
      </c>
      <c r="E5776" s="12" t="s">
        <v>30</v>
      </c>
      <c r="F5776" s="12" t="s">
        <v>18</v>
      </c>
      <c r="G5776" s="12">
        <v>743.98800000000006</v>
      </c>
      <c r="H5776" s="12">
        <v>18</v>
      </c>
      <c r="I5776" s="12">
        <v>148.79759999999999</v>
      </c>
      <c r="J5776" s="13">
        <v>0.1</v>
      </c>
      <c r="K5776" s="12" t="str">
        <f t="shared" si="360"/>
        <v>October</v>
      </c>
      <c r="L5776" s="24">
        <f t="shared" si="361"/>
        <v>0.19999999999999996</v>
      </c>
      <c r="M5776" s="12">
        <f t="shared" si="362"/>
        <v>41.332666666666668</v>
      </c>
      <c r="N5776" s="19">
        <f t="shared" si="363"/>
        <v>669.58920000000001</v>
      </c>
    </row>
    <row r="5777" spans="1:14" x14ac:dyDescent="0.3">
      <c r="A5777" s="10" t="s">
        <v>6570</v>
      </c>
      <c r="B5777" s="11">
        <v>42493</v>
      </c>
      <c r="C5777" s="12" t="s">
        <v>1241</v>
      </c>
      <c r="D5777" s="12" t="s">
        <v>29</v>
      </c>
      <c r="E5777" s="12" t="s">
        <v>3</v>
      </c>
      <c r="F5777" s="12" t="s">
        <v>10</v>
      </c>
      <c r="G5777" s="12">
        <v>11.212</v>
      </c>
      <c r="H5777" s="12">
        <v>9</v>
      </c>
      <c r="I5777" s="12">
        <v>2.2423999999999999</v>
      </c>
      <c r="J5777" s="13">
        <v>0.22</v>
      </c>
      <c r="K5777" s="12" t="str">
        <f t="shared" si="360"/>
        <v>May</v>
      </c>
      <c r="L5777" s="24">
        <f t="shared" si="361"/>
        <v>0.2</v>
      </c>
      <c r="M5777" s="12">
        <f t="shared" si="362"/>
        <v>1.2457777777777777</v>
      </c>
      <c r="N5777" s="19">
        <f t="shared" si="363"/>
        <v>8.7453599999999998</v>
      </c>
    </row>
    <row r="5778" spans="1:14" x14ac:dyDescent="0.3">
      <c r="A5778" s="10" t="s">
        <v>6571</v>
      </c>
      <c r="B5778" s="11">
        <v>43442</v>
      </c>
      <c r="C5778" s="12" t="s">
        <v>4430</v>
      </c>
      <c r="D5778" s="12" t="s">
        <v>29</v>
      </c>
      <c r="E5778" s="12" t="s">
        <v>3</v>
      </c>
      <c r="F5778" s="12" t="s">
        <v>18</v>
      </c>
      <c r="G5778" s="12">
        <v>299.99</v>
      </c>
      <c r="H5778" s="12">
        <v>23</v>
      </c>
      <c r="I5778" s="12">
        <v>59.997999999999998</v>
      </c>
      <c r="J5778" s="13">
        <v>0.09</v>
      </c>
      <c r="K5778" s="12" t="str">
        <f t="shared" si="360"/>
        <v>December</v>
      </c>
      <c r="L5778" s="24">
        <f t="shared" si="361"/>
        <v>0.19999999999999998</v>
      </c>
      <c r="M5778" s="12">
        <f t="shared" si="362"/>
        <v>13.04304347826087</v>
      </c>
      <c r="N5778" s="19">
        <f t="shared" si="363"/>
        <v>272.99090000000001</v>
      </c>
    </row>
    <row r="5779" spans="1:14" x14ac:dyDescent="0.3">
      <c r="A5779" s="10" t="s">
        <v>6572</v>
      </c>
      <c r="B5779" s="11">
        <v>42912</v>
      </c>
      <c r="C5779" s="12" t="s">
        <v>1462</v>
      </c>
      <c r="D5779" s="12" t="s">
        <v>8</v>
      </c>
      <c r="E5779" s="12" t="s">
        <v>30</v>
      </c>
      <c r="F5779" s="12" t="s">
        <v>10</v>
      </c>
      <c r="G5779" s="12">
        <v>368.91</v>
      </c>
      <c r="H5779" s="12">
        <v>18</v>
      </c>
      <c r="I5779" s="12">
        <v>73.781999999999996</v>
      </c>
      <c r="J5779" s="13">
        <v>0.12</v>
      </c>
      <c r="K5779" s="12" t="str">
        <f t="shared" si="360"/>
        <v>June</v>
      </c>
      <c r="L5779" s="24">
        <f t="shared" si="361"/>
        <v>0.19999999999999998</v>
      </c>
      <c r="M5779" s="12">
        <f t="shared" si="362"/>
        <v>20.495000000000001</v>
      </c>
      <c r="N5779" s="19">
        <f t="shared" si="363"/>
        <v>324.64080000000001</v>
      </c>
    </row>
    <row r="5780" spans="1:14" x14ac:dyDescent="0.3">
      <c r="A5780" s="10" t="s">
        <v>6573</v>
      </c>
      <c r="B5780" s="11">
        <v>43084</v>
      </c>
      <c r="C5780" s="12" t="s">
        <v>3738</v>
      </c>
      <c r="D5780" s="12" t="s">
        <v>2</v>
      </c>
      <c r="E5780" s="12" t="s">
        <v>30</v>
      </c>
      <c r="F5780" s="12" t="s">
        <v>10</v>
      </c>
      <c r="G5780" s="12">
        <v>19.440000000000001</v>
      </c>
      <c r="H5780" s="12">
        <v>14</v>
      </c>
      <c r="I5780" s="12">
        <v>3.8879999999999999</v>
      </c>
      <c r="J5780" s="13">
        <v>0.01</v>
      </c>
      <c r="K5780" s="12" t="str">
        <f t="shared" si="360"/>
        <v>December</v>
      </c>
      <c r="L5780" s="24">
        <f t="shared" si="361"/>
        <v>0.19999999999999998</v>
      </c>
      <c r="M5780" s="12">
        <f t="shared" si="362"/>
        <v>1.3885714285714286</v>
      </c>
      <c r="N5780" s="19">
        <f t="shared" si="363"/>
        <v>19.2456</v>
      </c>
    </row>
    <row r="5781" spans="1:14" x14ac:dyDescent="0.3">
      <c r="A5781" s="10" t="s">
        <v>6574</v>
      </c>
      <c r="B5781" s="11">
        <v>42626</v>
      </c>
      <c r="C5781" s="12" t="s">
        <v>2586</v>
      </c>
      <c r="D5781" s="12" t="s">
        <v>2</v>
      </c>
      <c r="E5781" s="12" t="s">
        <v>3</v>
      </c>
      <c r="F5781" s="12" t="s">
        <v>10</v>
      </c>
      <c r="G5781" s="12">
        <v>13.092000000000001</v>
      </c>
      <c r="H5781" s="12">
        <v>8</v>
      </c>
      <c r="I5781" s="12">
        <v>2.6183999999999998</v>
      </c>
      <c r="J5781" s="13">
        <v>0.01</v>
      </c>
      <c r="K5781" s="12" t="str">
        <f t="shared" si="360"/>
        <v>September</v>
      </c>
      <c r="L5781" s="24">
        <f t="shared" si="361"/>
        <v>0.19999999999999998</v>
      </c>
      <c r="M5781" s="12">
        <f t="shared" si="362"/>
        <v>1.6365000000000001</v>
      </c>
      <c r="N5781" s="19">
        <f t="shared" si="363"/>
        <v>12.961080000000001</v>
      </c>
    </row>
    <row r="5782" spans="1:14" x14ac:dyDescent="0.3">
      <c r="A5782" s="10" t="s">
        <v>6575</v>
      </c>
      <c r="B5782" s="11">
        <v>42368</v>
      </c>
      <c r="C5782" s="12" t="s">
        <v>697</v>
      </c>
      <c r="D5782" s="12" t="s">
        <v>45</v>
      </c>
      <c r="E5782" s="12" t="s">
        <v>3</v>
      </c>
      <c r="F5782" s="12" t="s">
        <v>10</v>
      </c>
      <c r="G5782" s="12">
        <v>122.94</v>
      </c>
      <c r="H5782" s="12">
        <v>6</v>
      </c>
      <c r="I5782" s="12">
        <v>24.588000000000001</v>
      </c>
      <c r="J5782" s="13">
        <v>0.09</v>
      </c>
      <c r="K5782" s="12" t="str">
        <f t="shared" si="360"/>
        <v>December</v>
      </c>
      <c r="L5782" s="24">
        <f t="shared" si="361"/>
        <v>0.2</v>
      </c>
      <c r="M5782" s="12">
        <f t="shared" si="362"/>
        <v>20.49</v>
      </c>
      <c r="N5782" s="19">
        <f t="shared" si="363"/>
        <v>111.8754</v>
      </c>
    </row>
    <row r="5783" spans="1:14" x14ac:dyDescent="0.3">
      <c r="A5783" s="10" t="s">
        <v>6576</v>
      </c>
      <c r="B5783" s="11">
        <v>42123</v>
      </c>
      <c r="C5783" s="12" t="s">
        <v>1310</v>
      </c>
      <c r="D5783" s="12" t="s">
        <v>45</v>
      </c>
      <c r="E5783" s="12" t="s">
        <v>3</v>
      </c>
      <c r="F5783" s="12" t="s">
        <v>18</v>
      </c>
      <c r="G5783" s="12">
        <v>19.98</v>
      </c>
      <c r="H5783" s="12">
        <v>28</v>
      </c>
      <c r="I5783" s="12">
        <v>3.996</v>
      </c>
      <c r="J5783" s="13">
        <v>7.0000000000000007E-2</v>
      </c>
      <c r="K5783" s="12" t="str">
        <f t="shared" si="360"/>
        <v>April</v>
      </c>
      <c r="L5783" s="24">
        <f t="shared" si="361"/>
        <v>0.19999999999999998</v>
      </c>
      <c r="M5783" s="12">
        <f t="shared" si="362"/>
        <v>0.71357142857142863</v>
      </c>
      <c r="N5783" s="19">
        <f t="shared" si="363"/>
        <v>18.581400000000002</v>
      </c>
    </row>
    <row r="5784" spans="1:14" x14ac:dyDescent="0.3">
      <c r="A5784" s="10" t="s">
        <v>6577</v>
      </c>
      <c r="B5784" s="11">
        <v>43130</v>
      </c>
      <c r="C5784" s="12" t="s">
        <v>1764</v>
      </c>
      <c r="D5784" s="12" t="s">
        <v>2</v>
      </c>
      <c r="E5784" s="12" t="s">
        <v>3</v>
      </c>
      <c r="F5784" s="12" t="s">
        <v>4</v>
      </c>
      <c r="G5784" s="12">
        <v>69.375</v>
      </c>
      <c r="H5784" s="12">
        <v>29</v>
      </c>
      <c r="I5784" s="12">
        <v>13.875</v>
      </c>
      <c r="J5784" s="13">
        <v>0.22</v>
      </c>
      <c r="K5784" s="12" t="str">
        <f t="shared" si="360"/>
        <v>January</v>
      </c>
      <c r="L5784" s="24">
        <f t="shared" si="361"/>
        <v>0.2</v>
      </c>
      <c r="M5784" s="12">
        <f t="shared" si="362"/>
        <v>2.3922413793103448</v>
      </c>
      <c r="N5784" s="19">
        <f t="shared" si="363"/>
        <v>54.112499999999997</v>
      </c>
    </row>
    <row r="5785" spans="1:14" x14ac:dyDescent="0.3">
      <c r="A5785" s="10" t="s">
        <v>6578</v>
      </c>
      <c r="B5785" s="11">
        <v>43094</v>
      </c>
      <c r="C5785" s="12" t="s">
        <v>2503</v>
      </c>
      <c r="D5785" s="12" t="s">
        <v>8</v>
      </c>
      <c r="E5785" s="12" t="s">
        <v>3</v>
      </c>
      <c r="F5785" s="12" t="s">
        <v>4</v>
      </c>
      <c r="G5785" s="12">
        <v>2563.056</v>
      </c>
      <c r="H5785" s="12">
        <v>16</v>
      </c>
      <c r="I5785" s="12">
        <v>512.61120000000005</v>
      </c>
      <c r="J5785" s="13">
        <v>0.15</v>
      </c>
      <c r="K5785" s="12" t="str">
        <f t="shared" si="360"/>
        <v>December</v>
      </c>
      <c r="L5785" s="24">
        <f t="shared" si="361"/>
        <v>0.2</v>
      </c>
      <c r="M5785" s="12">
        <f t="shared" si="362"/>
        <v>160.191</v>
      </c>
      <c r="N5785" s="19">
        <f t="shared" si="363"/>
        <v>2178.5976000000001</v>
      </c>
    </row>
    <row r="5786" spans="1:14" x14ac:dyDescent="0.3">
      <c r="A5786" s="10" t="s">
        <v>6579</v>
      </c>
      <c r="B5786" s="11">
        <v>43028</v>
      </c>
      <c r="C5786" s="12" t="s">
        <v>2102</v>
      </c>
      <c r="D5786" s="12" t="s">
        <v>29</v>
      </c>
      <c r="E5786" s="12" t="s">
        <v>9</v>
      </c>
      <c r="F5786" s="12" t="s">
        <v>4</v>
      </c>
      <c r="G5786" s="12">
        <v>387.13600000000002</v>
      </c>
      <c r="H5786" s="12">
        <v>6</v>
      </c>
      <c r="I5786" s="12">
        <v>77.427199999999999</v>
      </c>
      <c r="J5786" s="13">
        <v>0</v>
      </c>
      <c r="K5786" s="12" t="str">
        <f t="shared" si="360"/>
        <v>October</v>
      </c>
      <c r="L5786" s="24">
        <f t="shared" si="361"/>
        <v>0.19999999999999998</v>
      </c>
      <c r="M5786" s="12">
        <f t="shared" si="362"/>
        <v>64.522666666666666</v>
      </c>
      <c r="N5786" s="19">
        <f t="shared" si="363"/>
        <v>387.13600000000002</v>
      </c>
    </row>
    <row r="5787" spans="1:14" x14ac:dyDescent="0.3">
      <c r="A5787" s="10" t="s">
        <v>6580</v>
      </c>
      <c r="B5787" s="11">
        <v>42534</v>
      </c>
      <c r="C5787" s="12" t="s">
        <v>5182</v>
      </c>
      <c r="D5787" s="12" t="s">
        <v>45</v>
      </c>
      <c r="E5787" s="12" t="s">
        <v>30</v>
      </c>
      <c r="F5787" s="12" t="s">
        <v>10</v>
      </c>
      <c r="G5787" s="12">
        <v>3.4239999999999999</v>
      </c>
      <c r="H5787" s="12">
        <v>2</v>
      </c>
      <c r="I5787" s="12">
        <v>0.68479999999999996</v>
      </c>
      <c r="J5787" s="13">
        <v>0.17</v>
      </c>
      <c r="K5787" s="12" t="str">
        <f t="shared" si="360"/>
        <v>June</v>
      </c>
      <c r="L5787" s="24">
        <f t="shared" si="361"/>
        <v>0.19999999999999998</v>
      </c>
      <c r="M5787" s="12">
        <f t="shared" si="362"/>
        <v>1.712</v>
      </c>
      <c r="N5787" s="19">
        <f t="shared" si="363"/>
        <v>2.84192</v>
      </c>
    </row>
    <row r="5788" spans="1:14" x14ac:dyDescent="0.3">
      <c r="A5788" s="10" t="s">
        <v>6581</v>
      </c>
      <c r="B5788" s="11">
        <v>43281</v>
      </c>
      <c r="C5788" s="12" t="s">
        <v>2379</v>
      </c>
      <c r="D5788" s="12" t="s">
        <v>2</v>
      </c>
      <c r="E5788" s="12" t="s">
        <v>9</v>
      </c>
      <c r="F5788" s="12" t="s">
        <v>10</v>
      </c>
      <c r="G5788" s="12">
        <v>1085.42</v>
      </c>
      <c r="H5788" s="12">
        <v>26</v>
      </c>
      <c r="I5788" s="12">
        <v>217.084</v>
      </c>
      <c r="J5788" s="13">
        <v>0.1</v>
      </c>
      <c r="K5788" s="12" t="str">
        <f t="shared" si="360"/>
        <v>June</v>
      </c>
      <c r="L5788" s="24">
        <f t="shared" si="361"/>
        <v>0.19999999999999998</v>
      </c>
      <c r="M5788" s="12">
        <f t="shared" si="362"/>
        <v>41.746923076923082</v>
      </c>
      <c r="N5788" s="19">
        <f t="shared" si="363"/>
        <v>976.87800000000004</v>
      </c>
    </row>
    <row r="5789" spans="1:14" x14ac:dyDescent="0.3">
      <c r="A5789" s="10" t="s">
        <v>6582</v>
      </c>
      <c r="B5789" s="11">
        <v>42547</v>
      </c>
      <c r="C5789" s="12" t="s">
        <v>4771</v>
      </c>
      <c r="D5789" s="12" t="s">
        <v>45</v>
      </c>
      <c r="E5789" s="12" t="s">
        <v>30</v>
      </c>
      <c r="F5789" s="12" t="s">
        <v>10</v>
      </c>
      <c r="G5789" s="12">
        <v>43.055999999999997</v>
      </c>
      <c r="H5789" s="12">
        <v>12</v>
      </c>
      <c r="I5789" s="12">
        <v>8.6112000000000002</v>
      </c>
      <c r="J5789" s="13">
        <v>0.03</v>
      </c>
      <c r="K5789" s="12" t="str">
        <f t="shared" si="360"/>
        <v>June</v>
      </c>
      <c r="L5789" s="24">
        <f t="shared" si="361"/>
        <v>0.2</v>
      </c>
      <c r="M5789" s="12">
        <f t="shared" si="362"/>
        <v>3.5879999999999996</v>
      </c>
      <c r="N5789" s="19">
        <f t="shared" si="363"/>
        <v>41.764319999999998</v>
      </c>
    </row>
    <row r="5790" spans="1:14" x14ac:dyDescent="0.3">
      <c r="A5790" s="10" t="s">
        <v>6583</v>
      </c>
      <c r="B5790" s="11">
        <v>42787</v>
      </c>
      <c r="C5790" s="12" t="s">
        <v>6483</v>
      </c>
      <c r="D5790" s="12" t="s">
        <v>2</v>
      </c>
      <c r="E5790" s="12" t="s">
        <v>30</v>
      </c>
      <c r="F5790" s="12" t="s">
        <v>10</v>
      </c>
      <c r="G5790" s="12">
        <v>3.762</v>
      </c>
      <c r="H5790" s="12">
        <v>18</v>
      </c>
      <c r="I5790" s="12">
        <v>0.75239999999999996</v>
      </c>
      <c r="J5790" s="13">
        <v>0.19</v>
      </c>
      <c r="K5790" s="12" t="str">
        <f t="shared" si="360"/>
        <v>February</v>
      </c>
      <c r="L5790" s="24">
        <f t="shared" si="361"/>
        <v>0.19999999999999998</v>
      </c>
      <c r="M5790" s="12">
        <f t="shared" si="362"/>
        <v>0.20899999999999999</v>
      </c>
      <c r="N5790" s="19">
        <f t="shared" si="363"/>
        <v>3.0472200000000003</v>
      </c>
    </row>
    <row r="5791" spans="1:14" x14ac:dyDescent="0.3">
      <c r="A5791" s="10" t="s">
        <v>6584</v>
      </c>
      <c r="B5791" s="11">
        <v>43212</v>
      </c>
      <c r="C5791" s="12" t="s">
        <v>829</v>
      </c>
      <c r="D5791" s="12" t="s">
        <v>2</v>
      </c>
      <c r="E5791" s="12" t="s">
        <v>3</v>
      </c>
      <c r="F5791" s="12" t="s">
        <v>10</v>
      </c>
      <c r="G5791" s="12">
        <v>675.06</v>
      </c>
      <c r="H5791" s="12">
        <v>15</v>
      </c>
      <c r="I5791" s="12">
        <v>135.012</v>
      </c>
      <c r="J5791" s="13">
        <v>0.11</v>
      </c>
      <c r="K5791" s="12" t="str">
        <f t="shared" si="360"/>
        <v>April</v>
      </c>
      <c r="L5791" s="24">
        <f t="shared" si="361"/>
        <v>0.2</v>
      </c>
      <c r="M5791" s="12">
        <f t="shared" si="362"/>
        <v>45.003999999999998</v>
      </c>
      <c r="N5791" s="19">
        <f t="shared" si="363"/>
        <v>600.80340000000001</v>
      </c>
    </row>
    <row r="5792" spans="1:14" x14ac:dyDescent="0.3">
      <c r="A5792" s="10" t="s">
        <v>6585</v>
      </c>
      <c r="B5792" s="11">
        <v>43348</v>
      </c>
      <c r="C5792" s="12" t="s">
        <v>737</v>
      </c>
      <c r="D5792" s="12" t="s">
        <v>29</v>
      </c>
      <c r="E5792" s="12" t="s">
        <v>9</v>
      </c>
      <c r="F5792" s="12" t="s">
        <v>10</v>
      </c>
      <c r="G5792" s="12">
        <v>65.231999999999999</v>
      </c>
      <c r="H5792" s="12">
        <v>24</v>
      </c>
      <c r="I5792" s="12">
        <v>13.0464</v>
      </c>
      <c r="J5792" s="13">
        <v>0.09</v>
      </c>
      <c r="K5792" s="12" t="str">
        <f t="shared" si="360"/>
        <v>September</v>
      </c>
      <c r="L5792" s="24">
        <f t="shared" si="361"/>
        <v>0.2</v>
      </c>
      <c r="M5792" s="12">
        <f t="shared" si="362"/>
        <v>2.718</v>
      </c>
      <c r="N5792" s="19">
        <f t="shared" si="363"/>
        <v>59.36112</v>
      </c>
    </row>
    <row r="5793" spans="1:14" x14ac:dyDescent="0.3">
      <c r="A5793" s="10" t="s">
        <v>6586</v>
      </c>
      <c r="B5793" s="11">
        <v>42725</v>
      </c>
      <c r="C5793" s="12" t="s">
        <v>1828</v>
      </c>
      <c r="D5793" s="12" t="s">
        <v>8</v>
      </c>
      <c r="E5793" s="12" t="s">
        <v>30</v>
      </c>
      <c r="F5793" s="12" t="s">
        <v>18</v>
      </c>
      <c r="G5793" s="12">
        <v>600.53</v>
      </c>
      <c r="H5793" s="12">
        <v>8</v>
      </c>
      <c r="I5793" s="12">
        <v>120.10599999999999</v>
      </c>
      <c r="J5793" s="13">
        <v>0.18</v>
      </c>
      <c r="K5793" s="12" t="str">
        <f t="shared" si="360"/>
        <v>December</v>
      </c>
      <c r="L5793" s="24">
        <f t="shared" si="361"/>
        <v>0.2</v>
      </c>
      <c r="M5793" s="12">
        <f t="shared" si="362"/>
        <v>75.066249999999997</v>
      </c>
      <c r="N5793" s="19">
        <f t="shared" si="363"/>
        <v>492.43459999999999</v>
      </c>
    </row>
    <row r="5794" spans="1:14" x14ac:dyDescent="0.3">
      <c r="A5794" s="10" t="s">
        <v>6587</v>
      </c>
      <c r="B5794" s="11">
        <v>42346</v>
      </c>
      <c r="C5794" s="12" t="s">
        <v>4348</v>
      </c>
      <c r="D5794" s="12" t="s">
        <v>45</v>
      </c>
      <c r="E5794" s="12" t="s">
        <v>30</v>
      </c>
      <c r="F5794" s="12" t="s">
        <v>10</v>
      </c>
      <c r="G5794" s="12">
        <v>31.103999999999999</v>
      </c>
      <c r="H5794" s="12">
        <v>22</v>
      </c>
      <c r="I5794" s="12">
        <v>6.2207999999999997</v>
      </c>
      <c r="J5794" s="13">
        <v>0.15</v>
      </c>
      <c r="K5794" s="12" t="str">
        <f t="shared" si="360"/>
        <v>December</v>
      </c>
      <c r="L5794" s="24">
        <f t="shared" si="361"/>
        <v>0.19999999999999998</v>
      </c>
      <c r="M5794" s="12">
        <f t="shared" si="362"/>
        <v>1.4138181818181819</v>
      </c>
      <c r="N5794" s="19">
        <f t="shared" si="363"/>
        <v>26.438400000000001</v>
      </c>
    </row>
    <row r="5795" spans="1:14" x14ac:dyDescent="0.3">
      <c r="A5795" s="10" t="s">
        <v>6588</v>
      </c>
      <c r="B5795" s="11">
        <v>42686</v>
      </c>
      <c r="C5795" s="12" t="s">
        <v>206</v>
      </c>
      <c r="D5795" s="12" t="s">
        <v>8</v>
      </c>
      <c r="E5795" s="12" t="s">
        <v>3</v>
      </c>
      <c r="F5795" s="12" t="s">
        <v>10</v>
      </c>
      <c r="G5795" s="12">
        <v>10.332000000000001</v>
      </c>
      <c r="H5795" s="12">
        <v>16</v>
      </c>
      <c r="I5795" s="12">
        <v>2.0663999999999998</v>
      </c>
      <c r="J5795" s="13">
        <v>0.23</v>
      </c>
      <c r="K5795" s="12" t="str">
        <f t="shared" si="360"/>
        <v>November</v>
      </c>
      <c r="L5795" s="24">
        <f t="shared" si="361"/>
        <v>0.19999999999999996</v>
      </c>
      <c r="M5795" s="12">
        <f t="shared" si="362"/>
        <v>0.64575000000000005</v>
      </c>
      <c r="N5795" s="19">
        <f t="shared" si="363"/>
        <v>7.9556400000000007</v>
      </c>
    </row>
    <row r="5796" spans="1:14" x14ac:dyDescent="0.3">
      <c r="A5796" s="10" t="s">
        <v>6589</v>
      </c>
      <c r="B5796" s="11">
        <v>43170</v>
      </c>
      <c r="C5796" s="12" t="s">
        <v>4138</v>
      </c>
      <c r="D5796" s="12" t="s">
        <v>45</v>
      </c>
      <c r="E5796" s="12" t="s">
        <v>9</v>
      </c>
      <c r="F5796" s="12" t="s">
        <v>10</v>
      </c>
      <c r="G5796" s="12">
        <v>18.367999999999999</v>
      </c>
      <c r="H5796" s="12">
        <v>17</v>
      </c>
      <c r="I5796" s="12">
        <v>3.6736</v>
      </c>
      <c r="J5796" s="13">
        <v>0.22</v>
      </c>
      <c r="K5796" s="12" t="str">
        <f t="shared" si="360"/>
        <v>March</v>
      </c>
      <c r="L5796" s="24">
        <f t="shared" si="361"/>
        <v>0.2</v>
      </c>
      <c r="M5796" s="12">
        <f t="shared" si="362"/>
        <v>1.0804705882352941</v>
      </c>
      <c r="N5796" s="19">
        <f t="shared" si="363"/>
        <v>14.327039999999998</v>
      </c>
    </row>
    <row r="5797" spans="1:14" x14ac:dyDescent="0.3">
      <c r="A5797" s="10" t="s">
        <v>6590</v>
      </c>
      <c r="B5797" s="11">
        <v>43172</v>
      </c>
      <c r="C5797" s="12" t="s">
        <v>1380</v>
      </c>
      <c r="D5797" s="12" t="s">
        <v>8</v>
      </c>
      <c r="E5797" s="12" t="s">
        <v>3</v>
      </c>
      <c r="F5797" s="12" t="s">
        <v>18</v>
      </c>
      <c r="G5797" s="12">
        <v>299.89999999999998</v>
      </c>
      <c r="H5797" s="12">
        <v>14</v>
      </c>
      <c r="I5797" s="12">
        <v>59.98</v>
      </c>
      <c r="J5797" s="13">
        <v>0.06</v>
      </c>
      <c r="K5797" s="12" t="str">
        <f t="shared" si="360"/>
        <v>March</v>
      </c>
      <c r="L5797" s="24">
        <f t="shared" si="361"/>
        <v>0.2</v>
      </c>
      <c r="M5797" s="12">
        <f t="shared" si="362"/>
        <v>21.421428571428571</v>
      </c>
      <c r="N5797" s="19">
        <f t="shared" si="363"/>
        <v>281.90600000000001</v>
      </c>
    </row>
    <row r="5798" spans="1:14" x14ac:dyDescent="0.3">
      <c r="A5798" s="10" t="s">
        <v>6591</v>
      </c>
      <c r="B5798" s="11">
        <v>42885</v>
      </c>
      <c r="C5798" s="12" t="s">
        <v>2064</v>
      </c>
      <c r="D5798" s="12" t="s">
        <v>8</v>
      </c>
      <c r="E5798" s="12" t="s">
        <v>9</v>
      </c>
      <c r="F5798" s="12" t="s">
        <v>10</v>
      </c>
      <c r="G5798" s="12">
        <v>26.55</v>
      </c>
      <c r="H5798" s="12">
        <v>29</v>
      </c>
      <c r="I5798" s="12">
        <v>5.31</v>
      </c>
      <c r="J5798" s="13">
        <v>0.05</v>
      </c>
      <c r="K5798" s="12" t="str">
        <f t="shared" si="360"/>
        <v>May</v>
      </c>
      <c r="L5798" s="24">
        <f t="shared" si="361"/>
        <v>0.19999999999999998</v>
      </c>
      <c r="M5798" s="12">
        <f t="shared" si="362"/>
        <v>0.91551724137931034</v>
      </c>
      <c r="N5798" s="19">
        <f t="shared" si="363"/>
        <v>25.2225</v>
      </c>
    </row>
    <row r="5799" spans="1:14" x14ac:dyDescent="0.3">
      <c r="A5799" s="10" t="s">
        <v>6592</v>
      </c>
      <c r="B5799" s="11">
        <v>42497</v>
      </c>
      <c r="C5799" s="12" t="s">
        <v>999</v>
      </c>
      <c r="D5799" s="12" t="s">
        <v>45</v>
      </c>
      <c r="E5799" s="12" t="s">
        <v>9</v>
      </c>
      <c r="F5799" s="12" t="s">
        <v>4</v>
      </c>
      <c r="G5799" s="12">
        <v>4.9279999999999999</v>
      </c>
      <c r="H5799" s="12">
        <v>23</v>
      </c>
      <c r="I5799" s="12">
        <v>0.98560000000000003</v>
      </c>
      <c r="J5799" s="13">
        <v>0.06</v>
      </c>
      <c r="K5799" s="12" t="str">
        <f t="shared" si="360"/>
        <v>May</v>
      </c>
      <c r="L5799" s="24">
        <f t="shared" si="361"/>
        <v>0.2</v>
      </c>
      <c r="M5799" s="12">
        <f t="shared" si="362"/>
        <v>0.21426086956521739</v>
      </c>
      <c r="N5799" s="19">
        <f t="shared" si="363"/>
        <v>4.63232</v>
      </c>
    </row>
    <row r="5800" spans="1:14" x14ac:dyDescent="0.3">
      <c r="A5800" s="10" t="s">
        <v>6593</v>
      </c>
      <c r="B5800" s="11">
        <v>42311</v>
      </c>
      <c r="C5800" s="12" t="s">
        <v>2741</v>
      </c>
      <c r="D5800" s="12" t="s">
        <v>29</v>
      </c>
      <c r="E5800" s="12" t="s">
        <v>3</v>
      </c>
      <c r="F5800" s="12" t="s">
        <v>10</v>
      </c>
      <c r="G5800" s="12">
        <v>7.98</v>
      </c>
      <c r="H5800" s="12">
        <v>5</v>
      </c>
      <c r="I5800" s="12">
        <v>1.5960000000000001</v>
      </c>
      <c r="J5800" s="13">
        <v>0.15</v>
      </c>
      <c r="K5800" s="12" t="str">
        <f t="shared" si="360"/>
        <v>November</v>
      </c>
      <c r="L5800" s="24">
        <f t="shared" si="361"/>
        <v>0.2</v>
      </c>
      <c r="M5800" s="12">
        <f t="shared" si="362"/>
        <v>1.5960000000000001</v>
      </c>
      <c r="N5800" s="19">
        <f t="shared" si="363"/>
        <v>6.7830000000000004</v>
      </c>
    </row>
    <row r="5801" spans="1:14" x14ac:dyDescent="0.3">
      <c r="A5801" s="10" t="s">
        <v>6594</v>
      </c>
      <c r="B5801" s="11">
        <v>42480</v>
      </c>
      <c r="C5801" s="12" t="s">
        <v>787</v>
      </c>
      <c r="D5801" s="12" t="s">
        <v>8</v>
      </c>
      <c r="E5801" s="12" t="s">
        <v>3</v>
      </c>
      <c r="F5801" s="12" t="s">
        <v>10</v>
      </c>
      <c r="G5801" s="12">
        <v>180.96</v>
      </c>
      <c r="H5801" s="12">
        <v>14</v>
      </c>
      <c r="I5801" s="12">
        <v>36.192</v>
      </c>
      <c r="J5801" s="13">
        <v>0.17</v>
      </c>
      <c r="K5801" s="12" t="str">
        <f t="shared" si="360"/>
        <v>April</v>
      </c>
      <c r="L5801" s="24">
        <f t="shared" si="361"/>
        <v>0.19999999999999998</v>
      </c>
      <c r="M5801" s="12">
        <f t="shared" si="362"/>
        <v>12.925714285714287</v>
      </c>
      <c r="N5801" s="19">
        <f t="shared" si="363"/>
        <v>150.1968</v>
      </c>
    </row>
    <row r="5802" spans="1:14" x14ac:dyDescent="0.3">
      <c r="A5802" s="10" t="s">
        <v>6595</v>
      </c>
      <c r="B5802" s="11">
        <v>43307</v>
      </c>
      <c r="C5802" s="12" t="s">
        <v>1768</v>
      </c>
      <c r="D5802" s="12" t="s">
        <v>45</v>
      </c>
      <c r="E5802" s="12" t="s">
        <v>9</v>
      </c>
      <c r="F5802" s="12" t="s">
        <v>18</v>
      </c>
      <c r="G5802" s="12">
        <v>1649.95</v>
      </c>
      <c r="H5802" s="12">
        <v>9</v>
      </c>
      <c r="I5802" s="12">
        <v>329.99</v>
      </c>
      <c r="J5802" s="13">
        <v>0.17</v>
      </c>
      <c r="K5802" s="12" t="str">
        <f t="shared" si="360"/>
        <v>July</v>
      </c>
      <c r="L5802" s="24">
        <f t="shared" si="361"/>
        <v>0.2</v>
      </c>
      <c r="M5802" s="12">
        <f t="shared" si="362"/>
        <v>183.32777777777778</v>
      </c>
      <c r="N5802" s="19">
        <f t="shared" si="363"/>
        <v>1369.4585</v>
      </c>
    </row>
    <row r="5803" spans="1:14" x14ac:dyDescent="0.3">
      <c r="A5803" s="10" t="s">
        <v>6596</v>
      </c>
      <c r="B5803" s="11">
        <v>42308</v>
      </c>
      <c r="C5803" s="12" t="s">
        <v>3323</v>
      </c>
      <c r="D5803" s="12" t="s">
        <v>8</v>
      </c>
      <c r="E5803" s="12" t="s">
        <v>30</v>
      </c>
      <c r="F5803" s="12" t="s">
        <v>18</v>
      </c>
      <c r="G5803" s="12">
        <v>73.584000000000003</v>
      </c>
      <c r="H5803" s="12">
        <v>22</v>
      </c>
      <c r="I5803" s="12">
        <v>14.716799999999999</v>
      </c>
      <c r="J5803" s="13">
        <v>0.23</v>
      </c>
      <c r="K5803" s="12" t="str">
        <f t="shared" si="360"/>
        <v>October</v>
      </c>
      <c r="L5803" s="24">
        <f t="shared" si="361"/>
        <v>0.19999999999999998</v>
      </c>
      <c r="M5803" s="12">
        <f t="shared" si="362"/>
        <v>3.344727272727273</v>
      </c>
      <c r="N5803" s="19">
        <f t="shared" si="363"/>
        <v>56.659680000000002</v>
      </c>
    </row>
    <row r="5804" spans="1:14" x14ac:dyDescent="0.3">
      <c r="A5804" s="10" t="s">
        <v>6597</v>
      </c>
      <c r="B5804" s="11">
        <v>43170</v>
      </c>
      <c r="C5804" s="12" t="s">
        <v>3958</v>
      </c>
      <c r="D5804" s="12" t="s">
        <v>45</v>
      </c>
      <c r="E5804" s="12" t="s">
        <v>3</v>
      </c>
      <c r="F5804" s="12" t="s">
        <v>4</v>
      </c>
      <c r="G5804" s="12">
        <v>486.36799999999999</v>
      </c>
      <c r="H5804" s="12">
        <v>14</v>
      </c>
      <c r="I5804" s="12">
        <v>97.273600000000002</v>
      </c>
      <c r="J5804" s="13">
        <v>0.16</v>
      </c>
      <c r="K5804" s="12" t="str">
        <f t="shared" si="360"/>
        <v>March</v>
      </c>
      <c r="L5804" s="24">
        <f t="shared" si="361"/>
        <v>0.2</v>
      </c>
      <c r="M5804" s="12">
        <f t="shared" si="362"/>
        <v>34.740571428571428</v>
      </c>
      <c r="N5804" s="19">
        <f t="shared" si="363"/>
        <v>408.54912000000002</v>
      </c>
    </row>
    <row r="5805" spans="1:14" x14ac:dyDescent="0.3">
      <c r="A5805" s="10" t="s">
        <v>6598</v>
      </c>
      <c r="B5805" s="11">
        <v>43047</v>
      </c>
      <c r="C5805" s="12" t="s">
        <v>687</v>
      </c>
      <c r="D5805" s="12" t="s">
        <v>8</v>
      </c>
      <c r="E5805" s="12" t="s">
        <v>30</v>
      </c>
      <c r="F5805" s="12" t="s">
        <v>10</v>
      </c>
      <c r="G5805" s="12">
        <v>32.4</v>
      </c>
      <c r="H5805" s="12">
        <v>16</v>
      </c>
      <c r="I5805" s="12">
        <v>6.48</v>
      </c>
      <c r="J5805" s="13">
        <v>0.22</v>
      </c>
      <c r="K5805" s="12" t="str">
        <f t="shared" si="360"/>
        <v>November</v>
      </c>
      <c r="L5805" s="24">
        <f t="shared" si="361"/>
        <v>0.2</v>
      </c>
      <c r="M5805" s="12">
        <f t="shared" si="362"/>
        <v>2.0249999999999999</v>
      </c>
      <c r="N5805" s="19">
        <f t="shared" si="363"/>
        <v>25.271999999999998</v>
      </c>
    </row>
    <row r="5806" spans="1:14" x14ac:dyDescent="0.3">
      <c r="A5806" s="10" t="s">
        <v>6599</v>
      </c>
      <c r="B5806" s="11">
        <v>42941</v>
      </c>
      <c r="C5806" s="12" t="s">
        <v>2923</v>
      </c>
      <c r="D5806" s="12" t="s">
        <v>8</v>
      </c>
      <c r="E5806" s="12" t="s">
        <v>30</v>
      </c>
      <c r="F5806" s="12" t="s">
        <v>10</v>
      </c>
      <c r="G5806" s="12">
        <v>37.17</v>
      </c>
      <c r="H5806" s="12">
        <v>13</v>
      </c>
      <c r="I5806" s="12">
        <v>7.4340000000000002</v>
      </c>
      <c r="J5806" s="13">
        <v>0.11</v>
      </c>
      <c r="K5806" s="12" t="str">
        <f t="shared" si="360"/>
        <v>July</v>
      </c>
      <c r="L5806" s="24">
        <f t="shared" si="361"/>
        <v>0.19999999999999998</v>
      </c>
      <c r="M5806" s="12">
        <f t="shared" si="362"/>
        <v>2.8592307692307695</v>
      </c>
      <c r="N5806" s="19">
        <f t="shared" si="363"/>
        <v>33.081299999999999</v>
      </c>
    </row>
    <row r="5807" spans="1:14" x14ac:dyDescent="0.3">
      <c r="A5807" s="10" t="s">
        <v>6600</v>
      </c>
      <c r="B5807" s="11">
        <v>42007</v>
      </c>
      <c r="C5807" s="12" t="s">
        <v>2398</v>
      </c>
      <c r="D5807" s="12" t="s">
        <v>8</v>
      </c>
      <c r="E5807" s="12" t="s">
        <v>3</v>
      </c>
      <c r="F5807" s="12" t="s">
        <v>10</v>
      </c>
      <c r="G5807" s="12">
        <v>137.352</v>
      </c>
      <c r="H5807" s="12">
        <v>15</v>
      </c>
      <c r="I5807" s="12">
        <v>27.470400000000001</v>
      </c>
      <c r="J5807" s="13">
        <v>0.08</v>
      </c>
      <c r="K5807" s="12" t="str">
        <f t="shared" si="360"/>
        <v>January</v>
      </c>
      <c r="L5807" s="24">
        <f t="shared" si="361"/>
        <v>0.2</v>
      </c>
      <c r="M5807" s="12">
        <f t="shared" si="362"/>
        <v>9.1568000000000005</v>
      </c>
      <c r="N5807" s="19">
        <f t="shared" si="363"/>
        <v>126.36384000000001</v>
      </c>
    </row>
    <row r="5808" spans="1:14" x14ac:dyDescent="0.3">
      <c r="A5808" s="10" t="s">
        <v>6601</v>
      </c>
      <c r="B5808" s="11">
        <v>43126</v>
      </c>
      <c r="C5808" s="12" t="s">
        <v>765</v>
      </c>
      <c r="D5808" s="12" t="s">
        <v>29</v>
      </c>
      <c r="E5808" s="12" t="s">
        <v>3</v>
      </c>
      <c r="F5808" s="12" t="s">
        <v>4</v>
      </c>
      <c r="G5808" s="12">
        <v>62.72</v>
      </c>
      <c r="H5808" s="12">
        <v>19</v>
      </c>
      <c r="I5808" s="12">
        <v>12.544</v>
      </c>
      <c r="J5808" s="13">
        <v>0.13</v>
      </c>
      <c r="K5808" s="12" t="str">
        <f t="shared" si="360"/>
        <v>January</v>
      </c>
      <c r="L5808" s="24">
        <f t="shared" si="361"/>
        <v>0.2</v>
      </c>
      <c r="M5808" s="12">
        <f t="shared" si="362"/>
        <v>3.3010526315789472</v>
      </c>
      <c r="N5808" s="19">
        <f t="shared" si="363"/>
        <v>54.566400000000002</v>
      </c>
    </row>
    <row r="5809" spans="1:14" x14ac:dyDescent="0.3">
      <c r="A5809" s="10" t="s">
        <v>6602</v>
      </c>
      <c r="B5809" s="11">
        <v>42345</v>
      </c>
      <c r="C5809" s="12" t="s">
        <v>1500</v>
      </c>
      <c r="D5809" s="12" t="s">
        <v>8</v>
      </c>
      <c r="E5809" s="12" t="s">
        <v>30</v>
      </c>
      <c r="F5809" s="12" t="s">
        <v>4</v>
      </c>
      <c r="G5809" s="12">
        <v>512.35799999999995</v>
      </c>
      <c r="H5809" s="12">
        <v>2</v>
      </c>
      <c r="I5809" s="12">
        <v>102.4716</v>
      </c>
      <c r="J5809" s="13">
        <v>0.22</v>
      </c>
      <c r="K5809" s="12" t="str">
        <f t="shared" si="360"/>
        <v>December</v>
      </c>
      <c r="L5809" s="24">
        <f t="shared" si="361"/>
        <v>0.2</v>
      </c>
      <c r="M5809" s="12">
        <f t="shared" si="362"/>
        <v>256.17899999999997</v>
      </c>
      <c r="N5809" s="19">
        <f t="shared" si="363"/>
        <v>399.63923999999997</v>
      </c>
    </row>
    <row r="5810" spans="1:14" x14ac:dyDescent="0.3">
      <c r="A5810" s="10" t="s">
        <v>6603</v>
      </c>
      <c r="B5810" s="11">
        <v>43408</v>
      </c>
      <c r="C5810" s="12" t="s">
        <v>112</v>
      </c>
      <c r="D5810" s="12" t="s">
        <v>45</v>
      </c>
      <c r="E5810" s="12" t="s">
        <v>3</v>
      </c>
      <c r="F5810" s="12" t="s">
        <v>10</v>
      </c>
      <c r="G5810" s="12">
        <v>1.752</v>
      </c>
      <c r="H5810" s="12">
        <v>4</v>
      </c>
      <c r="I5810" s="12">
        <v>0.35039999999999999</v>
      </c>
      <c r="J5810" s="13">
        <v>0.06</v>
      </c>
      <c r="K5810" s="12" t="str">
        <f t="shared" si="360"/>
        <v>November</v>
      </c>
      <c r="L5810" s="24">
        <f t="shared" si="361"/>
        <v>0.19999999999999998</v>
      </c>
      <c r="M5810" s="12">
        <f t="shared" si="362"/>
        <v>0.438</v>
      </c>
      <c r="N5810" s="19">
        <f t="shared" si="363"/>
        <v>1.6468799999999999</v>
      </c>
    </row>
    <row r="5811" spans="1:14" x14ac:dyDescent="0.3">
      <c r="A5811" s="10" t="s">
        <v>6604</v>
      </c>
      <c r="B5811" s="11">
        <v>43417</v>
      </c>
      <c r="C5811" s="12" t="s">
        <v>684</v>
      </c>
      <c r="D5811" s="12" t="s">
        <v>45</v>
      </c>
      <c r="E5811" s="12" t="s">
        <v>3</v>
      </c>
      <c r="F5811" s="12" t="s">
        <v>10</v>
      </c>
      <c r="G5811" s="12">
        <v>11.21</v>
      </c>
      <c r="H5811" s="12">
        <v>6</v>
      </c>
      <c r="I5811" s="12">
        <v>2.242</v>
      </c>
      <c r="J5811" s="13">
        <v>0.09</v>
      </c>
      <c r="K5811" s="12" t="str">
        <f t="shared" si="360"/>
        <v>November</v>
      </c>
      <c r="L5811" s="24">
        <f t="shared" si="361"/>
        <v>0.19999999999999998</v>
      </c>
      <c r="M5811" s="12">
        <f t="shared" si="362"/>
        <v>1.8683333333333334</v>
      </c>
      <c r="N5811" s="19">
        <f t="shared" si="363"/>
        <v>10.2011</v>
      </c>
    </row>
    <row r="5812" spans="1:14" x14ac:dyDescent="0.3">
      <c r="A5812" s="10" t="s">
        <v>6605</v>
      </c>
      <c r="B5812" s="11">
        <v>42502</v>
      </c>
      <c r="C5812" s="12" t="s">
        <v>44</v>
      </c>
      <c r="D5812" s="12" t="s">
        <v>45</v>
      </c>
      <c r="E5812" s="12" t="s">
        <v>3</v>
      </c>
      <c r="F5812" s="12" t="s">
        <v>10</v>
      </c>
      <c r="G5812" s="12">
        <v>45.04</v>
      </c>
      <c r="H5812" s="12">
        <v>15</v>
      </c>
      <c r="I5812" s="12">
        <v>9.0079999999999991</v>
      </c>
      <c r="J5812" s="13">
        <v>0.11</v>
      </c>
      <c r="K5812" s="12" t="str">
        <f t="shared" si="360"/>
        <v>May</v>
      </c>
      <c r="L5812" s="24">
        <f t="shared" si="361"/>
        <v>0.19999999999999998</v>
      </c>
      <c r="M5812" s="12">
        <f t="shared" si="362"/>
        <v>3.0026666666666668</v>
      </c>
      <c r="N5812" s="19">
        <f t="shared" si="363"/>
        <v>40.085599999999999</v>
      </c>
    </row>
    <row r="5813" spans="1:14" x14ac:dyDescent="0.3">
      <c r="A5813" s="10" t="s">
        <v>6606</v>
      </c>
      <c r="B5813" s="11">
        <v>43004</v>
      </c>
      <c r="C5813" s="12" t="s">
        <v>3089</v>
      </c>
      <c r="D5813" s="12" t="s">
        <v>8</v>
      </c>
      <c r="E5813" s="12" t="s">
        <v>3</v>
      </c>
      <c r="F5813" s="12" t="s">
        <v>10</v>
      </c>
      <c r="G5813" s="12">
        <v>15.624000000000001</v>
      </c>
      <c r="H5813" s="12">
        <v>10</v>
      </c>
      <c r="I5813" s="12">
        <v>3.1248</v>
      </c>
      <c r="J5813" s="13">
        <v>0.16</v>
      </c>
      <c r="K5813" s="12" t="str">
        <f t="shared" si="360"/>
        <v>September</v>
      </c>
      <c r="L5813" s="24">
        <f t="shared" si="361"/>
        <v>0.19999999999999998</v>
      </c>
      <c r="M5813" s="12">
        <f t="shared" si="362"/>
        <v>1.5624</v>
      </c>
      <c r="N5813" s="19">
        <f t="shared" si="363"/>
        <v>13.12416</v>
      </c>
    </row>
    <row r="5814" spans="1:14" x14ac:dyDescent="0.3">
      <c r="A5814" s="10" t="s">
        <v>6607</v>
      </c>
      <c r="B5814" s="11">
        <v>43058</v>
      </c>
      <c r="C5814" s="12" t="s">
        <v>1812</v>
      </c>
      <c r="D5814" s="12" t="s">
        <v>2</v>
      </c>
      <c r="E5814" s="12" t="s">
        <v>3</v>
      </c>
      <c r="F5814" s="12" t="s">
        <v>10</v>
      </c>
      <c r="G5814" s="12">
        <v>8.74</v>
      </c>
      <c r="H5814" s="12">
        <v>27</v>
      </c>
      <c r="I5814" s="12">
        <v>1.748</v>
      </c>
      <c r="J5814" s="13">
        <v>0.03</v>
      </c>
      <c r="K5814" s="12" t="str">
        <f t="shared" si="360"/>
        <v>November</v>
      </c>
      <c r="L5814" s="24">
        <f t="shared" si="361"/>
        <v>0.19999999999999998</v>
      </c>
      <c r="M5814" s="12">
        <f t="shared" si="362"/>
        <v>0.32370370370370372</v>
      </c>
      <c r="N5814" s="19">
        <f t="shared" si="363"/>
        <v>8.4778000000000002</v>
      </c>
    </row>
    <row r="5815" spans="1:14" x14ac:dyDescent="0.3">
      <c r="A5815" s="10" t="s">
        <v>6608</v>
      </c>
      <c r="B5815" s="11">
        <v>43321</v>
      </c>
      <c r="C5815" s="12" t="s">
        <v>5182</v>
      </c>
      <c r="D5815" s="12" t="s">
        <v>45</v>
      </c>
      <c r="E5815" s="12" t="s">
        <v>30</v>
      </c>
      <c r="F5815" s="12" t="s">
        <v>10</v>
      </c>
      <c r="G5815" s="12">
        <v>61.68</v>
      </c>
      <c r="H5815" s="12">
        <v>3</v>
      </c>
      <c r="I5815" s="12">
        <v>12.336</v>
      </c>
      <c r="J5815" s="13">
        <v>0.22</v>
      </c>
      <c r="K5815" s="12" t="str">
        <f t="shared" si="360"/>
        <v>August</v>
      </c>
      <c r="L5815" s="24">
        <f t="shared" si="361"/>
        <v>0.2</v>
      </c>
      <c r="M5815" s="12">
        <f t="shared" si="362"/>
        <v>20.56</v>
      </c>
      <c r="N5815" s="19">
        <f t="shared" si="363"/>
        <v>48.110399999999998</v>
      </c>
    </row>
    <row r="5816" spans="1:14" x14ac:dyDescent="0.3">
      <c r="A5816" s="10" t="s">
        <v>6609</v>
      </c>
      <c r="B5816" s="11">
        <v>43302</v>
      </c>
      <c r="C5816" s="12" t="s">
        <v>430</v>
      </c>
      <c r="D5816" s="12" t="s">
        <v>8</v>
      </c>
      <c r="E5816" s="12" t="s">
        <v>9</v>
      </c>
      <c r="F5816" s="12" t="s">
        <v>10</v>
      </c>
      <c r="G5816" s="12">
        <v>2.8639999999999999</v>
      </c>
      <c r="H5816" s="12">
        <v>14</v>
      </c>
      <c r="I5816" s="12">
        <v>0.57279999999999998</v>
      </c>
      <c r="J5816" s="13">
        <v>0.1</v>
      </c>
      <c r="K5816" s="12" t="str">
        <f t="shared" si="360"/>
        <v>July</v>
      </c>
      <c r="L5816" s="24">
        <f t="shared" si="361"/>
        <v>0.2</v>
      </c>
      <c r="M5816" s="12">
        <f t="shared" si="362"/>
        <v>0.20457142857142857</v>
      </c>
      <c r="N5816" s="19">
        <f t="shared" si="363"/>
        <v>2.5775999999999999</v>
      </c>
    </row>
    <row r="5817" spans="1:14" x14ac:dyDescent="0.3">
      <c r="A5817" s="10" t="s">
        <v>6610</v>
      </c>
      <c r="B5817" s="11">
        <v>43261</v>
      </c>
      <c r="C5817" s="12" t="s">
        <v>682</v>
      </c>
      <c r="D5817" s="12" t="s">
        <v>8</v>
      </c>
      <c r="E5817" s="12" t="s">
        <v>3</v>
      </c>
      <c r="F5817" s="12" t="s">
        <v>10</v>
      </c>
      <c r="G5817" s="12">
        <v>143.69999999999999</v>
      </c>
      <c r="H5817" s="12">
        <v>16</v>
      </c>
      <c r="I5817" s="12">
        <v>28.74</v>
      </c>
      <c r="J5817" s="13">
        <v>0.03</v>
      </c>
      <c r="K5817" s="12" t="str">
        <f t="shared" si="360"/>
        <v>June</v>
      </c>
      <c r="L5817" s="24">
        <f t="shared" si="361"/>
        <v>0.2</v>
      </c>
      <c r="M5817" s="12">
        <f t="shared" si="362"/>
        <v>8.9812499999999993</v>
      </c>
      <c r="N5817" s="19">
        <f t="shared" si="363"/>
        <v>139.38899999999998</v>
      </c>
    </row>
    <row r="5818" spans="1:14" x14ac:dyDescent="0.3">
      <c r="A5818" s="10" t="s">
        <v>6611</v>
      </c>
      <c r="B5818" s="11">
        <v>43292</v>
      </c>
      <c r="C5818" s="12" t="s">
        <v>800</v>
      </c>
      <c r="D5818" s="12" t="s">
        <v>8</v>
      </c>
      <c r="E5818" s="12" t="s">
        <v>3</v>
      </c>
      <c r="F5818" s="12" t="s">
        <v>18</v>
      </c>
      <c r="G5818" s="12">
        <v>7.88</v>
      </c>
      <c r="H5818" s="12">
        <v>17</v>
      </c>
      <c r="I5818" s="12">
        <v>1.5760000000000001</v>
      </c>
      <c r="J5818" s="13">
        <v>0.14000000000000001</v>
      </c>
      <c r="K5818" s="12" t="str">
        <f t="shared" si="360"/>
        <v>July</v>
      </c>
      <c r="L5818" s="24">
        <f t="shared" si="361"/>
        <v>0.2</v>
      </c>
      <c r="M5818" s="12">
        <f t="shared" si="362"/>
        <v>0.46352941176470586</v>
      </c>
      <c r="N5818" s="19">
        <f t="shared" si="363"/>
        <v>6.7767999999999997</v>
      </c>
    </row>
    <row r="5819" spans="1:14" x14ac:dyDescent="0.3">
      <c r="A5819" s="10" t="s">
        <v>6612</v>
      </c>
      <c r="B5819" s="11">
        <v>43233</v>
      </c>
      <c r="C5819" s="12" t="s">
        <v>693</v>
      </c>
      <c r="D5819" s="12" t="s">
        <v>29</v>
      </c>
      <c r="E5819" s="12" t="s">
        <v>30</v>
      </c>
      <c r="F5819" s="12" t="s">
        <v>10</v>
      </c>
      <c r="G5819" s="12">
        <v>299.52</v>
      </c>
      <c r="H5819" s="12">
        <v>18</v>
      </c>
      <c r="I5819" s="12">
        <v>59.904000000000003</v>
      </c>
      <c r="J5819" s="13">
        <v>0.12</v>
      </c>
      <c r="K5819" s="12" t="str">
        <f t="shared" si="360"/>
        <v>May</v>
      </c>
      <c r="L5819" s="24">
        <f t="shared" si="361"/>
        <v>0.2</v>
      </c>
      <c r="M5819" s="12">
        <f t="shared" si="362"/>
        <v>16.64</v>
      </c>
      <c r="N5819" s="19">
        <f t="shared" si="363"/>
        <v>263.57759999999996</v>
      </c>
    </row>
    <row r="5820" spans="1:14" x14ac:dyDescent="0.3">
      <c r="A5820" s="10" t="s">
        <v>6613</v>
      </c>
      <c r="B5820" s="11">
        <v>42773</v>
      </c>
      <c r="C5820" s="12" t="s">
        <v>1310</v>
      </c>
      <c r="D5820" s="12" t="s">
        <v>45</v>
      </c>
      <c r="E5820" s="12" t="s">
        <v>3</v>
      </c>
      <c r="F5820" s="12" t="s">
        <v>10</v>
      </c>
      <c r="G5820" s="12">
        <v>7.7</v>
      </c>
      <c r="H5820" s="12">
        <v>9</v>
      </c>
      <c r="I5820" s="12">
        <v>1.54</v>
      </c>
      <c r="J5820" s="13">
        <v>0.25</v>
      </c>
      <c r="K5820" s="12" t="str">
        <f t="shared" si="360"/>
        <v>February</v>
      </c>
      <c r="L5820" s="24">
        <f t="shared" si="361"/>
        <v>0.2</v>
      </c>
      <c r="M5820" s="12">
        <f t="shared" si="362"/>
        <v>0.85555555555555562</v>
      </c>
      <c r="N5820" s="19">
        <f t="shared" si="363"/>
        <v>5.7750000000000004</v>
      </c>
    </row>
    <row r="5821" spans="1:14" x14ac:dyDescent="0.3">
      <c r="A5821" s="10" t="s">
        <v>6614</v>
      </c>
      <c r="B5821" s="11">
        <v>42365</v>
      </c>
      <c r="C5821" s="12" t="s">
        <v>2651</v>
      </c>
      <c r="D5821" s="12" t="s">
        <v>8</v>
      </c>
      <c r="E5821" s="12" t="s">
        <v>9</v>
      </c>
      <c r="F5821" s="12" t="s">
        <v>10</v>
      </c>
      <c r="G5821" s="12">
        <v>23.92</v>
      </c>
      <c r="H5821" s="12">
        <v>14</v>
      </c>
      <c r="I5821" s="12">
        <v>4.7839999999999998</v>
      </c>
      <c r="J5821" s="13">
        <v>0.09</v>
      </c>
      <c r="K5821" s="12" t="str">
        <f t="shared" si="360"/>
        <v>December</v>
      </c>
      <c r="L5821" s="24">
        <f t="shared" si="361"/>
        <v>0.19999999999999998</v>
      </c>
      <c r="M5821" s="12">
        <f t="shared" si="362"/>
        <v>1.7085714285714286</v>
      </c>
      <c r="N5821" s="19">
        <f t="shared" si="363"/>
        <v>21.767200000000003</v>
      </c>
    </row>
    <row r="5822" spans="1:14" x14ac:dyDescent="0.3">
      <c r="A5822" s="10" t="s">
        <v>6615</v>
      </c>
      <c r="B5822" s="11">
        <v>43203</v>
      </c>
      <c r="C5822" s="12" t="s">
        <v>1857</v>
      </c>
      <c r="D5822" s="12" t="s">
        <v>2</v>
      </c>
      <c r="E5822" s="12" t="s">
        <v>9</v>
      </c>
      <c r="F5822" s="12" t="s">
        <v>4</v>
      </c>
      <c r="G5822" s="12">
        <v>436.70400000000001</v>
      </c>
      <c r="H5822" s="12">
        <v>13</v>
      </c>
      <c r="I5822" s="12">
        <v>87.340800000000002</v>
      </c>
      <c r="J5822" s="13">
        <v>0.25</v>
      </c>
      <c r="K5822" s="12" t="str">
        <f t="shared" si="360"/>
        <v>April</v>
      </c>
      <c r="L5822" s="24">
        <f t="shared" si="361"/>
        <v>0.2</v>
      </c>
      <c r="M5822" s="12">
        <f t="shared" si="362"/>
        <v>33.592615384615385</v>
      </c>
      <c r="N5822" s="19">
        <f t="shared" si="363"/>
        <v>327.52800000000002</v>
      </c>
    </row>
    <row r="5823" spans="1:14" x14ac:dyDescent="0.3">
      <c r="A5823" s="10" t="s">
        <v>6616</v>
      </c>
      <c r="B5823" s="11">
        <v>42322</v>
      </c>
      <c r="C5823" s="12" t="s">
        <v>1691</v>
      </c>
      <c r="D5823" s="12" t="s">
        <v>29</v>
      </c>
      <c r="E5823" s="12" t="s">
        <v>3</v>
      </c>
      <c r="F5823" s="12" t="s">
        <v>10</v>
      </c>
      <c r="G5823" s="12">
        <v>32.4</v>
      </c>
      <c r="H5823" s="12">
        <v>19</v>
      </c>
      <c r="I5823" s="12">
        <v>6.48</v>
      </c>
      <c r="J5823" s="13">
        <v>0.01</v>
      </c>
      <c r="K5823" s="12" t="str">
        <f t="shared" si="360"/>
        <v>November</v>
      </c>
      <c r="L5823" s="24">
        <f t="shared" si="361"/>
        <v>0.2</v>
      </c>
      <c r="M5823" s="12">
        <f t="shared" si="362"/>
        <v>1.7052631578947368</v>
      </c>
      <c r="N5823" s="19">
        <f t="shared" si="363"/>
        <v>32.076000000000001</v>
      </c>
    </row>
    <row r="5824" spans="1:14" x14ac:dyDescent="0.3">
      <c r="A5824" s="10" t="s">
        <v>6617</v>
      </c>
      <c r="B5824" s="11">
        <v>43410</v>
      </c>
      <c r="C5824" s="12" t="s">
        <v>37</v>
      </c>
      <c r="D5824" s="12" t="s">
        <v>8</v>
      </c>
      <c r="E5824" s="12" t="s">
        <v>3</v>
      </c>
      <c r="F5824" s="12" t="s">
        <v>10</v>
      </c>
      <c r="G5824" s="12">
        <v>61.44</v>
      </c>
      <c r="H5824" s="12">
        <v>21</v>
      </c>
      <c r="I5824" s="12">
        <v>12.288</v>
      </c>
      <c r="J5824" s="13">
        <v>0.16</v>
      </c>
      <c r="K5824" s="12" t="str">
        <f t="shared" si="360"/>
        <v>November</v>
      </c>
      <c r="L5824" s="24">
        <f t="shared" si="361"/>
        <v>0.2</v>
      </c>
      <c r="M5824" s="12">
        <f t="shared" si="362"/>
        <v>2.9257142857142857</v>
      </c>
      <c r="N5824" s="19">
        <f t="shared" si="363"/>
        <v>51.6096</v>
      </c>
    </row>
    <row r="5825" spans="1:14" x14ac:dyDescent="0.3">
      <c r="A5825" s="10" t="s">
        <v>6618</v>
      </c>
      <c r="B5825" s="11">
        <v>43064</v>
      </c>
      <c r="C5825" s="12" t="s">
        <v>985</v>
      </c>
      <c r="D5825" s="12" t="s">
        <v>8</v>
      </c>
      <c r="E5825" s="12" t="s">
        <v>3</v>
      </c>
      <c r="F5825" s="12" t="s">
        <v>10</v>
      </c>
      <c r="G5825" s="12">
        <v>73.36</v>
      </c>
      <c r="H5825" s="12">
        <v>4</v>
      </c>
      <c r="I5825" s="12">
        <v>14.672000000000001</v>
      </c>
      <c r="J5825" s="13">
        <v>7.0000000000000007E-2</v>
      </c>
      <c r="K5825" s="12" t="str">
        <f t="shared" si="360"/>
        <v>November</v>
      </c>
      <c r="L5825" s="24">
        <f t="shared" si="361"/>
        <v>0.2</v>
      </c>
      <c r="M5825" s="12">
        <f t="shared" si="362"/>
        <v>18.34</v>
      </c>
      <c r="N5825" s="19">
        <f t="shared" si="363"/>
        <v>68.224800000000002</v>
      </c>
    </row>
    <row r="5826" spans="1:14" x14ac:dyDescent="0.3">
      <c r="A5826" s="10" t="s">
        <v>6619</v>
      </c>
      <c r="B5826" s="11">
        <v>42084</v>
      </c>
      <c r="C5826" s="12" t="s">
        <v>1121</v>
      </c>
      <c r="D5826" s="12" t="s">
        <v>8</v>
      </c>
      <c r="E5826" s="12" t="s">
        <v>3</v>
      </c>
      <c r="F5826" s="12" t="s">
        <v>10</v>
      </c>
      <c r="G5826" s="12">
        <v>59.2</v>
      </c>
      <c r="H5826" s="12">
        <v>28</v>
      </c>
      <c r="I5826" s="12">
        <v>11.84</v>
      </c>
      <c r="J5826" s="13">
        <v>0.1</v>
      </c>
      <c r="K5826" s="12" t="str">
        <f t="shared" ref="K5826:K5889" si="364">TEXT(B5826,"mmmm")</f>
        <v>March</v>
      </c>
      <c r="L5826" s="24">
        <f t="shared" ref="L5826:L5889" si="365">I5826/G5826</f>
        <v>0.19999999999999998</v>
      </c>
      <c r="M5826" s="12">
        <f t="shared" ref="M5826:M5889" si="366">G5826/H5826</f>
        <v>2.1142857142857143</v>
      </c>
      <c r="N5826" s="19">
        <f t="shared" ref="N5826:N5889" si="367">G5826-(G5826*J5826)</f>
        <v>53.28</v>
      </c>
    </row>
    <row r="5827" spans="1:14" x14ac:dyDescent="0.3">
      <c r="A5827" s="10" t="s">
        <v>6620</v>
      </c>
      <c r="B5827" s="11">
        <v>42490</v>
      </c>
      <c r="C5827" s="12" t="s">
        <v>1982</v>
      </c>
      <c r="D5827" s="12" t="s">
        <v>8</v>
      </c>
      <c r="E5827" s="12" t="s">
        <v>9</v>
      </c>
      <c r="F5827" s="12" t="s">
        <v>4</v>
      </c>
      <c r="G5827" s="12">
        <v>31.4</v>
      </c>
      <c r="H5827" s="12">
        <v>18</v>
      </c>
      <c r="I5827" s="12">
        <v>6.28</v>
      </c>
      <c r="J5827" s="13">
        <v>0.05</v>
      </c>
      <c r="K5827" s="12" t="str">
        <f t="shared" si="364"/>
        <v>April</v>
      </c>
      <c r="L5827" s="24">
        <f t="shared" si="365"/>
        <v>0.2</v>
      </c>
      <c r="M5827" s="12">
        <f t="shared" si="366"/>
        <v>1.7444444444444445</v>
      </c>
      <c r="N5827" s="19">
        <f t="shared" si="367"/>
        <v>29.83</v>
      </c>
    </row>
    <row r="5828" spans="1:14" x14ac:dyDescent="0.3">
      <c r="A5828" s="10" t="s">
        <v>6621</v>
      </c>
      <c r="B5828" s="11">
        <v>43164</v>
      </c>
      <c r="C5828" s="12" t="s">
        <v>3259</v>
      </c>
      <c r="D5828" s="12" t="s">
        <v>8</v>
      </c>
      <c r="E5828" s="12" t="s">
        <v>9</v>
      </c>
      <c r="F5828" s="12" t="s">
        <v>4</v>
      </c>
      <c r="G5828" s="12">
        <v>32.448</v>
      </c>
      <c r="H5828" s="12">
        <v>19</v>
      </c>
      <c r="I5828" s="12">
        <v>6.4896000000000003</v>
      </c>
      <c r="J5828" s="13">
        <v>0.03</v>
      </c>
      <c r="K5828" s="12" t="str">
        <f t="shared" si="364"/>
        <v>March</v>
      </c>
      <c r="L5828" s="24">
        <f t="shared" si="365"/>
        <v>0.2</v>
      </c>
      <c r="M5828" s="12">
        <f t="shared" si="366"/>
        <v>1.7077894736842105</v>
      </c>
      <c r="N5828" s="19">
        <f t="shared" si="367"/>
        <v>31.47456</v>
      </c>
    </row>
    <row r="5829" spans="1:14" x14ac:dyDescent="0.3">
      <c r="A5829" s="10" t="s">
        <v>6622</v>
      </c>
      <c r="B5829" s="11">
        <v>42973</v>
      </c>
      <c r="C5829" s="12" t="s">
        <v>682</v>
      </c>
      <c r="D5829" s="12" t="s">
        <v>8</v>
      </c>
      <c r="E5829" s="12" t="s">
        <v>3</v>
      </c>
      <c r="F5829" s="12" t="s">
        <v>4</v>
      </c>
      <c r="G5829" s="12">
        <v>186.54</v>
      </c>
      <c r="H5829" s="12">
        <v>26</v>
      </c>
      <c r="I5829" s="12">
        <v>37.308</v>
      </c>
      <c r="J5829" s="13">
        <v>0.2</v>
      </c>
      <c r="K5829" s="12" t="str">
        <f t="shared" si="364"/>
        <v>August</v>
      </c>
      <c r="L5829" s="24">
        <f t="shared" si="365"/>
        <v>0.2</v>
      </c>
      <c r="M5829" s="12">
        <f t="shared" si="366"/>
        <v>7.1746153846153842</v>
      </c>
      <c r="N5829" s="19">
        <f t="shared" si="367"/>
        <v>149.232</v>
      </c>
    </row>
    <row r="5830" spans="1:14" x14ac:dyDescent="0.3">
      <c r="A5830" s="10" t="s">
        <v>6623</v>
      </c>
      <c r="B5830" s="11">
        <v>42312</v>
      </c>
      <c r="C5830" s="12" t="s">
        <v>2184</v>
      </c>
      <c r="D5830" s="12" t="s">
        <v>8</v>
      </c>
      <c r="E5830" s="12" t="s">
        <v>3</v>
      </c>
      <c r="F5830" s="12" t="s">
        <v>10</v>
      </c>
      <c r="G5830" s="12">
        <v>87.08</v>
      </c>
      <c r="H5830" s="12">
        <v>27</v>
      </c>
      <c r="I5830" s="12">
        <v>17.416</v>
      </c>
      <c r="J5830" s="13">
        <v>0.09</v>
      </c>
      <c r="K5830" s="12" t="str">
        <f t="shared" si="364"/>
        <v>November</v>
      </c>
      <c r="L5830" s="24">
        <f t="shared" si="365"/>
        <v>0.2</v>
      </c>
      <c r="M5830" s="12">
        <f t="shared" si="366"/>
        <v>3.2251851851851852</v>
      </c>
      <c r="N5830" s="19">
        <f t="shared" si="367"/>
        <v>79.242800000000003</v>
      </c>
    </row>
    <row r="5831" spans="1:14" x14ac:dyDescent="0.3">
      <c r="A5831" s="10" t="s">
        <v>6624</v>
      </c>
      <c r="B5831" s="11">
        <v>43132</v>
      </c>
      <c r="C5831" s="12" t="s">
        <v>5497</v>
      </c>
      <c r="D5831" s="12" t="s">
        <v>29</v>
      </c>
      <c r="E5831" s="12" t="s">
        <v>3</v>
      </c>
      <c r="F5831" s="12" t="s">
        <v>10</v>
      </c>
      <c r="G5831" s="12">
        <v>31.744</v>
      </c>
      <c r="H5831" s="12">
        <v>15</v>
      </c>
      <c r="I5831" s="12">
        <v>6.3487999999999998</v>
      </c>
      <c r="J5831" s="13">
        <v>0.02</v>
      </c>
      <c r="K5831" s="12" t="str">
        <f t="shared" si="364"/>
        <v>February</v>
      </c>
      <c r="L5831" s="24">
        <f t="shared" si="365"/>
        <v>0.19999999999999998</v>
      </c>
      <c r="M5831" s="12">
        <f t="shared" si="366"/>
        <v>2.1162666666666667</v>
      </c>
      <c r="N5831" s="19">
        <f t="shared" si="367"/>
        <v>31.109120000000001</v>
      </c>
    </row>
    <row r="5832" spans="1:14" x14ac:dyDescent="0.3">
      <c r="A5832" s="10" t="s">
        <v>6625</v>
      </c>
      <c r="B5832" s="11">
        <v>43218</v>
      </c>
      <c r="C5832" s="12" t="s">
        <v>2367</v>
      </c>
      <c r="D5832" s="12" t="s">
        <v>29</v>
      </c>
      <c r="E5832" s="12" t="s">
        <v>3</v>
      </c>
      <c r="F5832" s="12" t="s">
        <v>18</v>
      </c>
      <c r="G5832" s="12">
        <v>751.98400000000004</v>
      </c>
      <c r="H5832" s="12">
        <v>3</v>
      </c>
      <c r="I5832" s="12">
        <v>150.39680000000001</v>
      </c>
      <c r="J5832" s="13">
        <v>0.04</v>
      </c>
      <c r="K5832" s="12" t="str">
        <f t="shared" si="364"/>
        <v>April</v>
      </c>
      <c r="L5832" s="24">
        <f t="shared" si="365"/>
        <v>0.2</v>
      </c>
      <c r="M5832" s="12">
        <f t="shared" si="366"/>
        <v>250.66133333333335</v>
      </c>
      <c r="N5832" s="19">
        <f t="shared" si="367"/>
        <v>721.90464000000009</v>
      </c>
    </row>
    <row r="5833" spans="1:14" x14ac:dyDescent="0.3">
      <c r="A5833" s="10" t="s">
        <v>6626</v>
      </c>
      <c r="B5833" s="11">
        <v>43130</v>
      </c>
      <c r="C5833" s="12" t="s">
        <v>1828</v>
      </c>
      <c r="D5833" s="12" t="s">
        <v>8</v>
      </c>
      <c r="E5833" s="12" t="s">
        <v>30</v>
      </c>
      <c r="F5833" s="12" t="s">
        <v>18</v>
      </c>
      <c r="G5833" s="12">
        <v>604.76800000000003</v>
      </c>
      <c r="H5833" s="12">
        <v>1</v>
      </c>
      <c r="I5833" s="12">
        <v>120.95359999999999</v>
      </c>
      <c r="J5833" s="13">
        <v>0.13</v>
      </c>
      <c r="K5833" s="12" t="str">
        <f t="shared" si="364"/>
        <v>January</v>
      </c>
      <c r="L5833" s="24">
        <f t="shared" si="365"/>
        <v>0.19999999999999998</v>
      </c>
      <c r="M5833" s="12">
        <f t="shared" si="366"/>
        <v>604.76800000000003</v>
      </c>
      <c r="N5833" s="19">
        <f t="shared" si="367"/>
        <v>526.14815999999996</v>
      </c>
    </row>
    <row r="5834" spans="1:14" x14ac:dyDescent="0.3">
      <c r="A5834" s="10" t="s">
        <v>6627</v>
      </c>
      <c r="B5834" s="11">
        <v>42194</v>
      </c>
      <c r="C5834" s="12" t="s">
        <v>4956</v>
      </c>
      <c r="D5834" s="12" t="s">
        <v>45</v>
      </c>
      <c r="E5834" s="12" t="s">
        <v>9</v>
      </c>
      <c r="F5834" s="12" t="s">
        <v>10</v>
      </c>
      <c r="G5834" s="12">
        <v>27.36</v>
      </c>
      <c r="H5834" s="12">
        <v>15</v>
      </c>
      <c r="I5834" s="12">
        <v>5.4720000000000004</v>
      </c>
      <c r="J5834" s="13">
        <v>0.05</v>
      </c>
      <c r="K5834" s="12" t="str">
        <f t="shared" si="364"/>
        <v>July</v>
      </c>
      <c r="L5834" s="24">
        <f t="shared" si="365"/>
        <v>0.2</v>
      </c>
      <c r="M5834" s="12">
        <f t="shared" si="366"/>
        <v>1.8240000000000001</v>
      </c>
      <c r="N5834" s="19">
        <f t="shared" si="367"/>
        <v>25.992000000000001</v>
      </c>
    </row>
    <row r="5835" spans="1:14" x14ac:dyDescent="0.3">
      <c r="A5835" s="10" t="s">
        <v>6628</v>
      </c>
      <c r="B5835" s="11">
        <v>43045</v>
      </c>
      <c r="C5835" s="12" t="s">
        <v>1004</v>
      </c>
      <c r="D5835" s="12" t="s">
        <v>45</v>
      </c>
      <c r="E5835" s="12" t="s">
        <v>3</v>
      </c>
      <c r="F5835" s="12" t="s">
        <v>4</v>
      </c>
      <c r="G5835" s="12">
        <v>902.71199999999999</v>
      </c>
      <c r="H5835" s="12">
        <v>16</v>
      </c>
      <c r="I5835" s="12">
        <v>180.54239999999999</v>
      </c>
      <c r="J5835" s="13">
        <v>7.0000000000000007E-2</v>
      </c>
      <c r="K5835" s="12" t="str">
        <f t="shared" si="364"/>
        <v>November</v>
      </c>
      <c r="L5835" s="24">
        <f t="shared" si="365"/>
        <v>0.19999999999999998</v>
      </c>
      <c r="M5835" s="12">
        <f t="shared" si="366"/>
        <v>56.419499999999999</v>
      </c>
      <c r="N5835" s="19">
        <f t="shared" si="367"/>
        <v>839.52215999999999</v>
      </c>
    </row>
    <row r="5836" spans="1:14" x14ac:dyDescent="0.3">
      <c r="A5836" s="10" t="s">
        <v>6629</v>
      </c>
      <c r="B5836" s="11">
        <v>43025</v>
      </c>
      <c r="C5836" s="12" t="s">
        <v>1832</v>
      </c>
      <c r="D5836" s="12" t="s">
        <v>45</v>
      </c>
      <c r="E5836" s="12" t="s">
        <v>30</v>
      </c>
      <c r="F5836" s="12" t="s">
        <v>4</v>
      </c>
      <c r="G5836" s="12">
        <v>120.666</v>
      </c>
      <c r="H5836" s="12">
        <v>10</v>
      </c>
      <c r="I5836" s="12">
        <v>24.133199999999999</v>
      </c>
      <c r="J5836" s="13">
        <v>0.16</v>
      </c>
      <c r="K5836" s="12" t="str">
        <f t="shared" si="364"/>
        <v>October</v>
      </c>
      <c r="L5836" s="24">
        <f t="shared" si="365"/>
        <v>0.19999999999999998</v>
      </c>
      <c r="M5836" s="12">
        <f t="shared" si="366"/>
        <v>12.066599999999999</v>
      </c>
      <c r="N5836" s="19">
        <f t="shared" si="367"/>
        <v>101.35943999999999</v>
      </c>
    </row>
    <row r="5837" spans="1:14" x14ac:dyDescent="0.3">
      <c r="A5837" s="10" t="s">
        <v>6630</v>
      </c>
      <c r="B5837" s="11">
        <v>42365</v>
      </c>
      <c r="C5837" s="12" t="s">
        <v>4327</v>
      </c>
      <c r="D5837" s="12" t="s">
        <v>2</v>
      </c>
      <c r="E5837" s="12" t="s">
        <v>3</v>
      </c>
      <c r="F5837" s="12" t="s">
        <v>10</v>
      </c>
      <c r="G5837" s="12">
        <v>4.984</v>
      </c>
      <c r="H5837" s="12">
        <v>29</v>
      </c>
      <c r="I5837" s="12">
        <v>0.99680000000000002</v>
      </c>
      <c r="J5837" s="13">
        <v>0.21</v>
      </c>
      <c r="K5837" s="12" t="str">
        <f t="shared" si="364"/>
        <v>December</v>
      </c>
      <c r="L5837" s="24">
        <f t="shared" si="365"/>
        <v>0.2</v>
      </c>
      <c r="M5837" s="12">
        <f t="shared" si="366"/>
        <v>0.17186206896551723</v>
      </c>
      <c r="N5837" s="19">
        <f t="shared" si="367"/>
        <v>3.93736</v>
      </c>
    </row>
    <row r="5838" spans="1:14" x14ac:dyDescent="0.3">
      <c r="A5838" s="10" t="s">
        <v>6631</v>
      </c>
      <c r="B5838" s="11">
        <v>43063</v>
      </c>
      <c r="C5838" s="12" t="s">
        <v>3376</v>
      </c>
      <c r="D5838" s="12" t="s">
        <v>2</v>
      </c>
      <c r="E5838" s="12" t="s">
        <v>30</v>
      </c>
      <c r="F5838" s="12" t="s">
        <v>4</v>
      </c>
      <c r="G5838" s="12">
        <v>82.26</v>
      </c>
      <c r="H5838" s="12">
        <v>8</v>
      </c>
      <c r="I5838" s="12">
        <v>16.452000000000002</v>
      </c>
      <c r="J5838" s="13">
        <v>0.09</v>
      </c>
      <c r="K5838" s="12" t="str">
        <f t="shared" si="364"/>
        <v>November</v>
      </c>
      <c r="L5838" s="24">
        <f t="shared" si="365"/>
        <v>0.2</v>
      </c>
      <c r="M5838" s="12">
        <f t="shared" si="366"/>
        <v>10.282500000000001</v>
      </c>
      <c r="N5838" s="19">
        <f t="shared" si="367"/>
        <v>74.8566</v>
      </c>
    </row>
    <row r="5839" spans="1:14" x14ac:dyDescent="0.3">
      <c r="A5839" s="10" t="s">
        <v>6632</v>
      </c>
      <c r="B5839" s="11">
        <v>42491</v>
      </c>
      <c r="C5839" s="12" t="s">
        <v>1159</v>
      </c>
      <c r="D5839" s="12" t="s">
        <v>2</v>
      </c>
      <c r="E5839" s="12" t="s">
        <v>30</v>
      </c>
      <c r="F5839" s="12" t="s">
        <v>10</v>
      </c>
      <c r="G5839" s="12">
        <v>87.36</v>
      </c>
      <c r="H5839" s="12">
        <v>7</v>
      </c>
      <c r="I5839" s="12">
        <v>17.472000000000001</v>
      </c>
      <c r="J5839" s="13">
        <v>0.08</v>
      </c>
      <c r="K5839" s="12" t="str">
        <f t="shared" si="364"/>
        <v>May</v>
      </c>
      <c r="L5839" s="24">
        <f t="shared" si="365"/>
        <v>0.2</v>
      </c>
      <c r="M5839" s="12">
        <f t="shared" si="366"/>
        <v>12.48</v>
      </c>
      <c r="N5839" s="19">
        <f t="shared" si="367"/>
        <v>80.371200000000002</v>
      </c>
    </row>
    <row r="5840" spans="1:14" x14ac:dyDescent="0.3">
      <c r="A5840" s="10" t="s">
        <v>6633</v>
      </c>
      <c r="B5840" s="11">
        <v>43180</v>
      </c>
      <c r="C5840" s="12" t="s">
        <v>1916</v>
      </c>
      <c r="D5840" s="12" t="s">
        <v>2</v>
      </c>
      <c r="E5840" s="12" t="s">
        <v>9</v>
      </c>
      <c r="F5840" s="12" t="s">
        <v>10</v>
      </c>
      <c r="G5840" s="12">
        <v>64.384</v>
      </c>
      <c r="H5840" s="12">
        <v>27</v>
      </c>
      <c r="I5840" s="12">
        <v>12.876799999999999</v>
      </c>
      <c r="J5840" s="13">
        <v>0.04</v>
      </c>
      <c r="K5840" s="12" t="str">
        <f t="shared" si="364"/>
        <v>March</v>
      </c>
      <c r="L5840" s="24">
        <f t="shared" si="365"/>
        <v>0.19999999999999998</v>
      </c>
      <c r="M5840" s="12">
        <f t="shared" si="366"/>
        <v>2.3845925925925928</v>
      </c>
      <c r="N5840" s="19">
        <f t="shared" si="367"/>
        <v>61.808639999999997</v>
      </c>
    </row>
    <row r="5841" spans="1:14" x14ac:dyDescent="0.3">
      <c r="A5841" s="10" t="s">
        <v>6634</v>
      </c>
      <c r="B5841" s="11">
        <v>42715</v>
      </c>
      <c r="C5841" s="12" t="s">
        <v>4847</v>
      </c>
      <c r="D5841" s="12" t="s">
        <v>8</v>
      </c>
      <c r="E5841" s="12" t="s">
        <v>9</v>
      </c>
      <c r="F5841" s="12" t="s">
        <v>10</v>
      </c>
      <c r="G5841" s="12">
        <v>64.784000000000006</v>
      </c>
      <c r="H5841" s="12">
        <v>17</v>
      </c>
      <c r="I5841" s="12">
        <v>12.956799999999999</v>
      </c>
      <c r="J5841" s="13">
        <v>0.09</v>
      </c>
      <c r="K5841" s="12" t="str">
        <f t="shared" si="364"/>
        <v>December</v>
      </c>
      <c r="L5841" s="24">
        <f t="shared" si="365"/>
        <v>0.19999999999999998</v>
      </c>
      <c r="M5841" s="12">
        <f t="shared" si="366"/>
        <v>3.8108235294117652</v>
      </c>
      <c r="N5841" s="19">
        <f t="shared" si="367"/>
        <v>58.953440000000008</v>
      </c>
    </row>
    <row r="5842" spans="1:14" x14ac:dyDescent="0.3">
      <c r="A5842" s="10" t="s">
        <v>6635</v>
      </c>
      <c r="B5842" s="11">
        <v>42256</v>
      </c>
      <c r="C5842" s="12" t="s">
        <v>1691</v>
      </c>
      <c r="D5842" s="12" t="s">
        <v>29</v>
      </c>
      <c r="E5842" s="12" t="s">
        <v>3</v>
      </c>
      <c r="F5842" s="12" t="s">
        <v>10</v>
      </c>
      <c r="G5842" s="12">
        <v>10.896000000000001</v>
      </c>
      <c r="H5842" s="12">
        <v>15</v>
      </c>
      <c r="I5842" s="12">
        <v>2.1791999999999998</v>
      </c>
      <c r="J5842" s="13">
        <v>0.08</v>
      </c>
      <c r="K5842" s="12" t="str">
        <f t="shared" si="364"/>
        <v>September</v>
      </c>
      <c r="L5842" s="24">
        <f t="shared" si="365"/>
        <v>0.19999999999999996</v>
      </c>
      <c r="M5842" s="12">
        <f t="shared" si="366"/>
        <v>0.72640000000000005</v>
      </c>
      <c r="N5842" s="19">
        <f t="shared" si="367"/>
        <v>10.024320000000001</v>
      </c>
    </row>
    <row r="5843" spans="1:14" x14ac:dyDescent="0.3">
      <c r="A5843" s="10" t="s">
        <v>6636</v>
      </c>
      <c r="B5843" s="11">
        <v>42811</v>
      </c>
      <c r="C5843" s="12" t="s">
        <v>3516</v>
      </c>
      <c r="D5843" s="12" t="s">
        <v>29</v>
      </c>
      <c r="E5843" s="12" t="s">
        <v>3</v>
      </c>
      <c r="F5843" s="12" t="s">
        <v>18</v>
      </c>
      <c r="G5843" s="12">
        <v>84.784000000000006</v>
      </c>
      <c r="H5843" s="12">
        <v>29</v>
      </c>
      <c r="I5843" s="12">
        <v>16.956800000000001</v>
      </c>
      <c r="J5843" s="13">
        <v>0.23</v>
      </c>
      <c r="K5843" s="12" t="str">
        <f t="shared" si="364"/>
        <v>March</v>
      </c>
      <c r="L5843" s="24">
        <f t="shared" si="365"/>
        <v>0.2</v>
      </c>
      <c r="M5843" s="12">
        <f t="shared" si="366"/>
        <v>2.9235862068965521</v>
      </c>
      <c r="N5843" s="19">
        <f t="shared" si="367"/>
        <v>65.283680000000004</v>
      </c>
    </row>
    <row r="5844" spans="1:14" x14ac:dyDescent="0.3">
      <c r="A5844" s="10" t="s">
        <v>6637</v>
      </c>
      <c r="B5844" s="11">
        <v>42949</v>
      </c>
      <c r="C5844" s="12" t="s">
        <v>5559</v>
      </c>
      <c r="D5844" s="12" t="s">
        <v>45</v>
      </c>
      <c r="E5844" s="12" t="s">
        <v>9</v>
      </c>
      <c r="F5844" s="12" t="s">
        <v>4</v>
      </c>
      <c r="G5844" s="12">
        <v>241.5</v>
      </c>
      <c r="H5844" s="12">
        <v>21</v>
      </c>
      <c r="I5844" s="12">
        <v>48.3</v>
      </c>
      <c r="J5844" s="13">
        <v>0.06</v>
      </c>
      <c r="K5844" s="12" t="str">
        <f t="shared" si="364"/>
        <v>August</v>
      </c>
      <c r="L5844" s="24">
        <f t="shared" si="365"/>
        <v>0.19999999999999998</v>
      </c>
      <c r="M5844" s="12">
        <f t="shared" si="366"/>
        <v>11.5</v>
      </c>
      <c r="N5844" s="19">
        <f t="shared" si="367"/>
        <v>227.01</v>
      </c>
    </row>
    <row r="5845" spans="1:14" x14ac:dyDescent="0.3">
      <c r="A5845" s="10" t="s">
        <v>6638</v>
      </c>
      <c r="B5845" s="11">
        <v>43065</v>
      </c>
      <c r="C5845" s="12" t="s">
        <v>2236</v>
      </c>
      <c r="D5845" s="12" t="s">
        <v>8</v>
      </c>
      <c r="E5845" s="12" t="s">
        <v>30</v>
      </c>
      <c r="F5845" s="12" t="s">
        <v>18</v>
      </c>
      <c r="G5845" s="12">
        <v>59.97</v>
      </c>
      <c r="H5845" s="12">
        <v>22</v>
      </c>
      <c r="I5845" s="12">
        <v>11.994</v>
      </c>
      <c r="J5845" s="13">
        <v>0.24</v>
      </c>
      <c r="K5845" s="12" t="str">
        <f t="shared" si="364"/>
        <v>November</v>
      </c>
      <c r="L5845" s="24">
        <f t="shared" si="365"/>
        <v>0.2</v>
      </c>
      <c r="M5845" s="12">
        <f t="shared" si="366"/>
        <v>2.7259090909090911</v>
      </c>
      <c r="N5845" s="19">
        <f t="shared" si="367"/>
        <v>45.577199999999998</v>
      </c>
    </row>
    <row r="5846" spans="1:14" x14ac:dyDescent="0.3">
      <c r="A5846" s="10" t="s">
        <v>6639</v>
      </c>
      <c r="B5846" s="11">
        <v>43199</v>
      </c>
      <c r="C5846" s="12" t="s">
        <v>172</v>
      </c>
      <c r="D5846" s="12" t="s">
        <v>45</v>
      </c>
      <c r="E5846" s="12" t="s">
        <v>9</v>
      </c>
      <c r="F5846" s="12" t="s">
        <v>10</v>
      </c>
      <c r="G5846" s="12">
        <v>11.808</v>
      </c>
      <c r="H5846" s="12">
        <v>28</v>
      </c>
      <c r="I5846" s="12">
        <v>2.3616000000000001</v>
      </c>
      <c r="J5846" s="13">
        <v>0.19</v>
      </c>
      <c r="K5846" s="12" t="str">
        <f t="shared" si="364"/>
        <v>April</v>
      </c>
      <c r="L5846" s="24">
        <f t="shared" si="365"/>
        <v>0.2</v>
      </c>
      <c r="M5846" s="12">
        <f t="shared" si="366"/>
        <v>0.42171428571428571</v>
      </c>
      <c r="N5846" s="19">
        <f t="shared" si="367"/>
        <v>9.5644799999999996</v>
      </c>
    </row>
    <row r="5847" spans="1:14" x14ac:dyDescent="0.3">
      <c r="A5847" s="10" t="s">
        <v>6640</v>
      </c>
      <c r="B5847" s="11">
        <v>42518</v>
      </c>
      <c r="C5847" s="12" t="s">
        <v>2724</v>
      </c>
      <c r="D5847" s="12" t="s">
        <v>29</v>
      </c>
      <c r="E5847" s="12" t="s">
        <v>3</v>
      </c>
      <c r="F5847" s="12" t="s">
        <v>10</v>
      </c>
      <c r="G5847" s="12">
        <v>16.239999999999998</v>
      </c>
      <c r="H5847" s="12">
        <v>27</v>
      </c>
      <c r="I5847" s="12">
        <v>3.2480000000000002</v>
      </c>
      <c r="J5847" s="13">
        <v>0.08</v>
      </c>
      <c r="K5847" s="12" t="str">
        <f t="shared" si="364"/>
        <v>May</v>
      </c>
      <c r="L5847" s="24">
        <f t="shared" si="365"/>
        <v>0.20000000000000004</v>
      </c>
      <c r="M5847" s="12">
        <f t="shared" si="366"/>
        <v>0.60148148148148139</v>
      </c>
      <c r="N5847" s="19">
        <f t="shared" si="367"/>
        <v>14.940799999999999</v>
      </c>
    </row>
    <row r="5848" spans="1:14" x14ac:dyDescent="0.3">
      <c r="A5848" s="10" t="s">
        <v>6641</v>
      </c>
      <c r="B5848" s="11">
        <v>42015</v>
      </c>
      <c r="C5848" s="12" t="s">
        <v>1436</v>
      </c>
      <c r="D5848" s="12" t="s">
        <v>45</v>
      </c>
      <c r="E5848" s="12" t="s">
        <v>9</v>
      </c>
      <c r="F5848" s="12" t="s">
        <v>10</v>
      </c>
      <c r="G5848" s="12">
        <v>76.12</v>
      </c>
      <c r="H5848" s="12">
        <v>13</v>
      </c>
      <c r="I5848" s="12">
        <v>15.224</v>
      </c>
      <c r="J5848" s="13">
        <v>0.02</v>
      </c>
      <c r="K5848" s="12" t="str">
        <f t="shared" si="364"/>
        <v>January</v>
      </c>
      <c r="L5848" s="24">
        <f t="shared" si="365"/>
        <v>0.19999999999999998</v>
      </c>
      <c r="M5848" s="12">
        <f t="shared" si="366"/>
        <v>5.8553846153846161</v>
      </c>
      <c r="N5848" s="19">
        <f t="shared" si="367"/>
        <v>74.5976</v>
      </c>
    </row>
    <row r="5849" spans="1:14" x14ac:dyDescent="0.3">
      <c r="A5849" s="10" t="s">
        <v>6642</v>
      </c>
      <c r="B5849" s="11">
        <v>43096</v>
      </c>
      <c r="C5849" s="12" t="s">
        <v>1010</v>
      </c>
      <c r="D5849" s="12" t="s">
        <v>8</v>
      </c>
      <c r="E5849" s="12" t="s">
        <v>30</v>
      </c>
      <c r="F5849" s="12" t="s">
        <v>10</v>
      </c>
      <c r="G5849" s="12">
        <v>17.184000000000001</v>
      </c>
      <c r="H5849" s="12">
        <v>7</v>
      </c>
      <c r="I5849" s="12">
        <v>3.4367999999999999</v>
      </c>
      <c r="J5849" s="13">
        <v>0.01</v>
      </c>
      <c r="K5849" s="12" t="str">
        <f t="shared" si="364"/>
        <v>December</v>
      </c>
      <c r="L5849" s="24">
        <f t="shared" si="365"/>
        <v>0.19999999999999998</v>
      </c>
      <c r="M5849" s="12">
        <f t="shared" si="366"/>
        <v>2.4548571428571431</v>
      </c>
      <c r="N5849" s="19">
        <f t="shared" si="367"/>
        <v>17.012160000000002</v>
      </c>
    </row>
    <row r="5850" spans="1:14" x14ac:dyDescent="0.3">
      <c r="A5850" s="10" t="s">
        <v>6643</v>
      </c>
      <c r="B5850" s="11">
        <v>43202</v>
      </c>
      <c r="C5850" s="12" t="s">
        <v>1068</v>
      </c>
      <c r="D5850" s="12" t="s">
        <v>2</v>
      </c>
      <c r="E5850" s="12" t="s">
        <v>9</v>
      </c>
      <c r="F5850" s="12" t="s">
        <v>10</v>
      </c>
      <c r="G5850" s="12">
        <v>11.76</v>
      </c>
      <c r="H5850" s="12">
        <v>14</v>
      </c>
      <c r="I5850" s="12">
        <v>2.3519999999999999</v>
      </c>
      <c r="J5850" s="13">
        <v>0.24</v>
      </c>
      <c r="K5850" s="12" t="str">
        <f t="shared" si="364"/>
        <v>April</v>
      </c>
      <c r="L5850" s="24">
        <f t="shared" si="365"/>
        <v>0.19999999999999998</v>
      </c>
      <c r="M5850" s="12">
        <f t="shared" si="366"/>
        <v>0.84</v>
      </c>
      <c r="N5850" s="19">
        <f t="shared" si="367"/>
        <v>8.9375999999999998</v>
      </c>
    </row>
    <row r="5851" spans="1:14" x14ac:dyDescent="0.3">
      <c r="A5851" s="10" t="s">
        <v>6644</v>
      </c>
      <c r="B5851" s="11">
        <v>43457</v>
      </c>
      <c r="C5851" s="12" t="s">
        <v>3670</v>
      </c>
      <c r="D5851" s="12" t="s">
        <v>2</v>
      </c>
      <c r="E5851" s="12" t="s">
        <v>30</v>
      </c>
      <c r="F5851" s="12" t="s">
        <v>4</v>
      </c>
      <c r="G5851" s="12">
        <v>27.46</v>
      </c>
      <c r="H5851" s="12">
        <v>5</v>
      </c>
      <c r="I5851" s="12">
        <v>5.492</v>
      </c>
      <c r="J5851" s="13">
        <v>0.1</v>
      </c>
      <c r="K5851" s="12" t="str">
        <f t="shared" si="364"/>
        <v>December</v>
      </c>
      <c r="L5851" s="24">
        <f t="shared" si="365"/>
        <v>0.19999999999999998</v>
      </c>
      <c r="M5851" s="12">
        <f t="shared" si="366"/>
        <v>5.492</v>
      </c>
      <c r="N5851" s="19">
        <f t="shared" si="367"/>
        <v>24.713999999999999</v>
      </c>
    </row>
    <row r="5852" spans="1:14" x14ac:dyDescent="0.3">
      <c r="A5852" s="10" t="s">
        <v>6645</v>
      </c>
      <c r="B5852" s="11">
        <v>42747</v>
      </c>
      <c r="C5852" s="12" t="s">
        <v>1667</v>
      </c>
      <c r="D5852" s="12" t="s">
        <v>2</v>
      </c>
      <c r="E5852" s="12" t="s">
        <v>3</v>
      </c>
      <c r="F5852" s="12" t="s">
        <v>18</v>
      </c>
      <c r="G5852" s="12">
        <v>137.94</v>
      </c>
      <c r="H5852" s="12">
        <v>3</v>
      </c>
      <c r="I5852" s="12">
        <v>27.588000000000001</v>
      </c>
      <c r="J5852" s="13">
        <v>0.04</v>
      </c>
      <c r="K5852" s="12" t="str">
        <f t="shared" si="364"/>
        <v>January</v>
      </c>
      <c r="L5852" s="24">
        <f t="shared" si="365"/>
        <v>0.2</v>
      </c>
      <c r="M5852" s="12">
        <f t="shared" si="366"/>
        <v>45.98</v>
      </c>
      <c r="N5852" s="19">
        <f t="shared" si="367"/>
        <v>132.42240000000001</v>
      </c>
    </row>
    <row r="5853" spans="1:14" x14ac:dyDescent="0.3">
      <c r="A5853" s="10" t="s">
        <v>6646</v>
      </c>
      <c r="B5853" s="11">
        <v>42185</v>
      </c>
      <c r="C5853" s="12" t="s">
        <v>1457</v>
      </c>
      <c r="D5853" s="12" t="s">
        <v>8</v>
      </c>
      <c r="E5853" s="12" t="s">
        <v>3</v>
      </c>
      <c r="F5853" s="12" t="s">
        <v>10</v>
      </c>
      <c r="G5853" s="12">
        <v>310.68799999999999</v>
      </c>
      <c r="H5853" s="12">
        <v>1</v>
      </c>
      <c r="I5853" s="12">
        <v>62.137599999999999</v>
      </c>
      <c r="J5853" s="13">
        <v>0.09</v>
      </c>
      <c r="K5853" s="12" t="str">
        <f t="shared" si="364"/>
        <v>June</v>
      </c>
      <c r="L5853" s="24">
        <f t="shared" si="365"/>
        <v>0.2</v>
      </c>
      <c r="M5853" s="12">
        <f t="shared" si="366"/>
        <v>310.68799999999999</v>
      </c>
      <c r="N5853" s="19">
        <f t="shared" si="367"/>
        <v>282.72607999999997</v>
      </c>
    </row>
    <row r="5854" spans="1:14" x14ac:dyDescent="0.3">
      <c r="A5854" s="10" t="s">
        <v>6647</v>
      </c>
      <c r="B5854" s="11">
        <v>42072</v>
      </c>
      <c r="C5854" s="12" t="s">
        <v>1014</v>
      </c>
      <c r="D5854" s="12" t="s">
        <v>45</v>
      </c>
      <c r="E5854" s="12" t="s">
        <v>30</v>
      </c>
      <c r="F5854" s="12" t="s">
        <v>10</v>
      </c>
      <c r="G5854" s="12">
        <v>7.68</v>
      </c>
      <c r="H5854" s="12">
        <v>24</v>
      </c>
      <c r="I5854" s="12">
        <v>1.536</v>
      </c>
      <c r="J5854" s="13">
        <v>0.18</v>
      </c>
      <c r="K5854" s="12" t="str">
        <f t="shared" si="364"/>
        <v>March</v>
      </c>
      <c r="L5854" s="24">
        <f t="shared" si="365"/>
        <v>0.2</v>
      </c>
      <c r="M5854" s="12">
        <f t="shared" si="366"/>
        <v>0.32</v>
      </c>
      <c r="N5854" s="19">
        <f t="shared" si="367"/>
        <v>6.2976000000000001</v>
      </c>
    </row>
    <row r="5855" spans="1:14" x14ac:dyDescent="0.3">
      <c r="A5855" s="10" t="s">
        <v>6648</v>
      </c>
      <c r="B5855" s="11">
        <v>43142</v>
      </c>
      <c r="C5855" s="12" t="s">
        <v>3697</v>
      </c>
      <c r="D5855" s="12" t="s">
        <v>8</v>
      </c>
      <c r="E5855" s="12" t="s">
        <v>30</v>
      </c>
      <c r="F5855" s="12" t="s">
        <v>4</v>
      </c>
      <c r="G5855" s="12">
        <v>155.37200000000001</v>
      </c>
      <c r="H5855" s="12">
        <v>18</v>
      </c>
      <c r="I5855" s="12">
        <v>31.074400000000001</v>
      </c>
      <c r="J5855" s="13">
        <v>0.24</v>
      </c>
      <c r="K5855" s="12" t="str">
        <f t="shared" si="364"/>
        <v>February</v>
      </c>
      <c r="L5855" s="24">
        <f t="shared" si="365"/>
        <v>0.19999999999999998</v>
      </c>
      <c r="M5855" s="12">
        <f t="shared" si="366"/>
        <v>8.6317777777777778</v>
      </c>
      <c r="N5855" s="19">
        <f t="shared" si="367"/>
        <v>118.08272000000001</v>
      </c>
    </row>
    <row r="5856" spans="1:14" x14ac:dyDescent="0.3">
      <c r="A5856" s="10" t="s">
        <v>6649</v>
      </c>
      <c r="B5856" s="11">
        <v>42473</v>
      </c>
      <c r="C5856" s="12" t="s">
        <v>2182</v>
      </c>
      <c r="D5856" s="12" t="s">
        <v>8</v>
      </c>
      <c r="E5856" s="12" t="s">
        <v>3</v>
      </c>
      <c r="F5856" s="12" t="s">
        <v>10</v>
      </c>
      <c r="G5856" s="12">
        <v>10.744</v>
      </c>
      <c r="H5856" s="12">
        <v>19</v>
      </c>
      <c r="I5856" s="12">
        <v>2.1488</v>
      </c>
      <c r="J5856" s="13">
        <v>0.22</v>
      </c>
      <c r="K5856" s="12" t="str">
        <f t="shared" si="364"/>
        <v>April</v>
      </c>
      <c r="L5856" s="24">
        <f t="shared" si="365"/>
        <v>0.2</v>
      </c>
      <c r="M5856" s="12">
        <f t="shared" si="366"/>
        <v>0.56547368421052635</v>
      </c>
      <c r="N5856" s="19">
        <f t="shared" si="367"/>
        <v>8.3803199999999993</v>
      </c>
    </row>
    <row r="5857" spans="1:14" x14ac:dyDescent="0.3">
      <c r="A5857" s="10" t="s">
        <v>6650</v>
      </c>
      <c r="B5857" s="11">
        <v>42502</v>
      </c>
      <c r="C5857" s="12" t="s">
        <v>3207</v>
      </c>
      <c r="D5857" s="12" t="s">
        <v>2</v>
      </c>
      <c r="E5857" s="12" t="s">
        <v>3</v>
      </c>
      <c r="F5857" s="12" t="s">
        <v>10</v>
      </c>
      <c r="G5857" s="12">
        <v>232.4</v>
      </c>
      <c r="H5857" s="12">
        <v>29</v>
      </c>
      <c r="I5857" s="12">
        <v>46.48</v>
      </c>
      <c r="J5857" s="13">
        <v>0.17</v>
      </c>
      <c r="K5857" s="12" t="str">
        <f t="shared" si="364"/>
        <v>May</v>
      </c>
      <c r="L5857" s="24">
        <f t="shared" si="365"/>
        <v>0.19999999999999998</v>
      </c>
      <c r="M5857" s="12">
        <f t="shared" si="366"/>
        <v>8.0137931034482754</v>
      </c>
      <c r="N5857" s="19">
        <f t="shared" si="367"/>
        <v>192.892</v>
      </c>
    </row>
    <row r="5858" spans="1:14" x14ac:dyDescent="0.3">
      <c r="A5858" s="10" t="s">
        <v>6651</v>
      </c>
      <c r="B5858" s="11">
        <v>43319</v>
      </c>
      <c r="C5858" s="12" t="s">
        <v>6534</v>
      </c>
      <c r="D5858" s="12" t="s">
        <v>29</v>
      </c>
      <c r="E5858" s="12" t="s">
        <v>9</v>
      </c>
      <c r="F5858" s="12" t="s">
        <v>4</v>
      </c>
      <c r="G5858" s="12">
        <v>83.92</v>
      </c>
      <c r="H5858" s="12">
        <v>14</v>
      </c>
      <c r="I5858" s="12">
        <v>16.783999999999999</v>
      </c>
      <c r="J5858" s="13">
        <v>0.17</v>
      </c>
      <c r="K5858" s="12" t="str">
        <f t="shared" si="364"/>
        <v>August</v>
      </c>
      <c r="L5858" s="24">
        <f t="shared" si="365"/>
        <v>0.19999999999999998</v>
      </c>
      <c r="M5858" s="12">
        <f t="shared" si="366"/>
        <v>5.9942857142857147</v>
      </c>
      <c r="N5858" s="19">
        <f t="shared" si="367"/>
        <v>69.653599999999997</v>
      </c>
    </row>
    <row r="5859" spans="1:14" x14ac:dyDescent="0.3">
      <c r="A5859" s="10" t="s">
        <v>6652</v>
      </c>
      <c r="B5859" s="11">
        <v>42686</v>
      </c>
      <c r="C5859" s="12" t="s">
        <v>272</v>
      </c>
      <c r="D5859" s="12" t="s">
        <v>45</v>
      </c>
      <c r="E5859" s="12" t="s">
        <v>30</v>
      </c>
      <c r="F5859" s="12" t="s">
        <v>10</v>
      </c>
      <c r="G5859" s="12">
        <v>110.52800000000001</v>
      </c>
      <c r="H5859" s="12">
        <v>30</v>
      </c>
      <c r="I5859" s="12">
        <v>22.105599999999999</v>
      </c>
      <c r="J5859" s="13">
        <v>0</v>
      </c>
      <c r="K5859" s="12" t="str">
        <f t="shared" si="364"/>
        <v>November</v>
      </c>
      <c r="L5859" s="24">
        <f t="shared" si="365"/>
        <v>0.19999999999999998</v>
      </c>
      <c r="M5859" s="12">
        <f t="shared" si="366"/>
        <v>3.6842666666666668</v>
      </c>
      <c r="N5859" s="19">
        <f t="shared" si="367"/>
        <v>110.52800000000001</v>
      </c>
    </row>
    <row r="5860" spans="1:14" x14ac:dyDescent="0.3">
      <c r="A5860" s="10" t="s">
        <v>6653</v>
      </c>
      <c r="B5860" s="11">
        <v>43054</v>
      </c>
      <c r="C5860" s="12" t="s">
        <v>76</v>
      </c>
      <c r="D5860" s="12" t="s">
        <v>29</v>
      </c>
      <c r="E5860" s="12" t="s">
        <v>9</v>
      </c>
      <c r="F5860" s="12" t="s">
        <v>4</v>
      </c>
      <c r="G5860" s="12">
        <v>630.024</v>
      </c>
      <c r="H5860" s="12">
        <v>14</v>
      </c>
      <c r="I5860" s="12">
        <v>126.0048</v>
      </c>
      <c r="J5860" s="13">
        <v>0.2</v>
      </c>
      <c r="K5860" s="12" t="str">
        <f t="shared" si="364"/>
        <v>November</v>
      </c>
      <c r="L5860" s="24">
        <f t="shared" si="365"/>
        <v>0.2</v>
      </c>
      <c r="M5860" s="12">
        <f t="shared" si="366"/>
        <v>45.001714285714286</v>
      </c>
      <c r="N5860" s="19">
        <f t="shared" si="367"/>
        <v>504.01920000000001</v>
      </c>
    </row>
    <row r="5861" spans="1:14" x14ac:dyDescent="0.3">
      <c r="A5861" s="10" t="s">
        <v>6654</v>
      </c>
      <c r="B5861" s="11">
        <v>42983</v>
      </c>
      <c r="C5861" s="12" t="s">
        <v>2182</v>
      </c>
      <c r="D5861" s="12" t="s">
        <v>8</v>
      </c>
      <c r="E5861" s="12" t="s">
        <v>3</v>
      </c>
      <c r="F5861" s="12" t="s">
        <v>10</v>
      </c>
      <c r="G5861" s="12">
        <v>27.86</v>
      </c>
      <c r="H5861" s="12">
        <v>21</v>
      </c>
      <c r="I5861" s="12">
        <v>5.5720000000000001</v>
      </c>
      <c r="J5861" s="13">
        <v>0.05</v>
      </c>
      <c r="K5861" s="12" t="str">
        <f t="shared" si="364"/>
        <v>September</v>
      </c>
      <c r="L5861" s="24">
        <f t="shared" si="365"/>
        <v>0.2</v>
      </c>
      <c r="M5861" s="12">
        <f t="shared" si="366"/>
        <v>1.3266666666666667</v>
      </c>
      <c r="N5861" s="19">
        <f t="shared" si="367"/>
        <v>26.466999999999999</v>
      </c>
    </row>
    <row r="5862" spans="1:14" x14ac:dyDescent="0.3">
      <c r="A5862" s="10" t="s">
        <v>6655</v>
      </c>
      <c r="B5862" s="11">
        <v>43376</v>
      </c>
      <c r="C5862" s="12" t="s">
        <v>704</v>
      </c>
      <c r="D5862" s="12" t="s">
        <v>2</v>
      </c>
      <c r="E5862" s="12" t="s">
        <v>3</v>
      </c>
      <c r="F5862" s="12" t="s">
        <v>4</v>
      </c>
      <c r="G5862" s="12">
        <v>933.40800000000002</v>
      </c>
      <c r="H5862" s="12">
        <v>6</v>
      </c>
      <c r="I5862" s="12">
        <v>186.6816</v>
      </c>
      <c r="J5862" s="13">
        <v>0</v>
      </c>
      <c r="K5862" s="12" t="str">
        <f t="shared" si="364"/>
        <v>October</v>
      </c>
      <c r="L5862" s="24">
        <f t="shared" si="365"/>
        <v>0.2</v>
      </c>
      <c r="M5862" s="12">
        <f t="shared" si="366"/>
        <v>155.56800000000001</v>
      </c>
      <c r="N5862" s="19">
        <f t="shared" si="367"/>
        <v>933.40800000000002</v>
      </c>
    </row>
    <row r="5863" spans="1:14" x14ac:dyDescent="0.3">
      <c r="A5863" s="10" t="s">
        <v>6656</v>
      </c>
      <c r="B5863" s="11">
        <v>43086</v>
      </c>
      <c r="C5863" s="12" t="s">
        <v>1275</v>
      </c>
      <c r="D5863" s="12" t="s">
        <v>45</v>
      </c>
      <c r="E5863" s="12" t="s">
        <v>9</v>
      </c>
      <c r="F5863" s="12" t="s">
        <v>10</v>
      </c>
      <c r="G5863" s="12">
        <v>51.84</v>
      </c>
      <c r="H5863" s="12">
        <v>1</v>
      </c>
      <c r="I5863" s="12">
        <v>10.368</v>
      </c>
      <c r="J5863" s="13">
        <v>0.03</v>
      </c>
      <c r="K5863" s="12" t="str">
        <f t="shared" si="364"/>
        <v>December</v>
      </c>
      <c r="L5863" s="24">
        <f t="shared" si="365"/>
        <v>0.19999999999999998</v>
      </c>
      <c r="M5863" s="12">
        <f t="shared" si="366"/>
        <v>51.84</v>
      </c>
      <c r="N5863" s="19">
        <f t="shared" si="367"/>
        <v>50.284800000000004</v>
      </c>
    </row>
    <row r="5864" spans="1:14" x14ac:dyDescent="0.3">
      <c r="A5864" s="10" t="s">
        <v>6657</v>
      </c>
      <c r="B5864" s="11">
        <v>43255</v>
      </c>
      <c r="C5864" s="12" t="s">
        <v>2303</v>
      </c>
      <c r="D5864" s="12" t="s">
        <v>2</v>
      </c>
      <c r="E5864" s="12" t="s">
        <v>30</v>
      </c>
      <c r="F5864" s="12" t="s">
        <v>10</v>
      </c>
      <c r="G5864" s="12">
        <v>106.32</v>
      </c>
      <c r="H5864" s="12">
        <v>21</v>
      </c>
      <c r="I5864" s="12">
        <v>21.263999999999999</v>
      </c>
      <c r="J5864" s="13">
        <v>0.06</v>
      </c>
      <c r="K5864" s="12" t="str">
        <f t="shared" si="364"/>
        <v>June</v>
      </c>
      <c r="L5864" s="24">
        <f t="shared" si="365"/>
        <v>0.2</v>
      </c>
      <c r="M5864" s="12">
        <f t="shared" si="366"/>
        <v>5.0628571428571423</v>
      </c>
      <c r="N5864" s="19">
        <f t="shared" si="367"/>
        <v>99.940799999999996</v>
      </c>
    </row>
    <row r="5865" spans="1:14" x14ac:dyDescent="0.3">
      <c r="A5865" s="10" t="s">
        <v>6658</v>
      </c>
      <c r="B5865" s="11">
        <v>43348</v>
      </c>
      <c r="C5865" s="12" t="s">
        <v>3967</v>
      </c>
      <c r="D5865" s="12" t="s">
        <v>29</v>
      </c>
      <c r="E5865" s="12" t="s">
        <v>30</v>
      </c>
      <c r="F5865" s="12" t="s">
        <v>10</v>
      </c>
      <c r="G5865" s="12">
        <v>147.91999999999999</v>
      </c>
      <c r="H5865" s="12">
        <v>2</v>
      </c>
      <c r="I5865" s="12">
        <v>29.584</v>
      </c>
      <c r="J5865" s="13">
        <v>0.06</v>
      </c>
      <c r="K5865" s="12" t="str">
        <f t="shared" si="364"/>
        <v>September</v>
      </c>
      <c r="L5865" s="24">
        <f t="shared" si="365"/>
        <v>0.2</v>
      </c>
      <c r="M5865" s="12">
        <f t="shared" si="366"/>
        <v>73.959999999999994</v>
      </c>
      <c r="N5865" s="19">
        <f t="shared" si="367"/>
        <v>139.04479999999998</v>
      </c>
    </row>
    <row r="5866" spans="1:14" x14ac:dyDescent="0.3">
      <c r="A5866" s="10" t="s">
        <v>6659</v>
      </c>
      <c r="B5866" s="11">
        <v>43444</v>
      </c>
      <c r="C5866" s="12" t="s">
        <v>242</v>
      </c>
      <c r="D5866" s="12" t="s">
        <v>29</v>
      </c>
      <c r="E5866" s="12" t="s">
        <v>3</v>
      </c>
      <c r="F5866" s="12" t="s">
        <v>18</v>
      </c>
      <c r="G5866" s="12">
        <v>45</v>
      </c>
      <c r="H5866" s="12">
        <v>10</v>
      </c>
      <c r="I5866" s="12">
        <v>9</v>
      </c>
      <c r="J5866" s="13">
        <v>0.15</v>
      </c>
      <c r="K5866" s="12" t="str">
        <f t="shared" si="364"/>
        <v>December</v>
      </c>
      <c r="L5866" s="24">
        <f t="shared" si="365"/>
        <v>0.2</v>
      </c>
      <c r="M5866" s="12">
        <f t="shared" si="366"/>
        <v>4.5</v>
      </c>
      <c r="N5866" s="19">
        <f t="shared" si="367"/>
        <v>38.25</v>
      </c>
    </row>
    <row r="5867" spans="1:14" x14ac:dyDescent="0.3">
      <c r="A5867" s="10" t="s">
        <v>6660</v>
      </c>
      <c r="B5867" s="11">
        <v>42975</v>
      </c>
      <c r="C5867" s="12" t="s">
        <v>2064</v>
      </c>
      <c r="D5867" s="12" t="s">
        <v>8</v>
      </c>
      <c r="E5867" s="12" t="s">
        <v>9</v>
      </c>
      <c r="F5867" s="12" t="s">
        <v>10</v>
      </c>
      <c r="G5867" s="12">
        <v>18.431999999999999</v>
      </c>
      <c r="H5867" s="12">
        <v>24</v>
      </c>
      <c r="I5867" s="12">
        <v>3.6863999999999999</v>
      </c>
      <c r="J5867" s="13">
        <v>0.17</v>
      </c>
      <c r="K5867" s="12" t="str">
        <f t="shared" si="364"/>
        <v>August</v>
      </c>
      <c r="L5867" s="24">
        <f t="shared" si="365"/>
        <v>0.2</v>
      </c>
      <c r="M5867" s="12">
        <f t="shared" si="366"/>
        <v>0.7679999999999999</v>
      </c>
      <c r="N5867" s="19">
        <f t="shared" si="367"/>
        <v>15.298559999999998</v>
      </c>
    </row>
    <row r="5868" spans="1:14" x14ac:dyDescent="0.3">
      <c r="A5868" s="10" t="s">
        <v>6661</v>
      </c>
      <c r="B5868" s="11">
        <v>42410</v>
      </c>
      <c r="C5868" s="12" t="s">
        <v>940</v>
      </c>
      <c r="D5868" s="12" t="s">
        <v>45</v>
      </c>
      <c r="E5868" s="12" t="s">
        <v>3</v>
      </c>
      <c r="F5868" s="12" t="s">
        <v>10</v>
      </c>
      <c r="G5868" s="12">
        <v>10.944000000000001</v>
      </c>
      <c r="H5868" s="12">
        <v>21</v>
      </c>
      <c r="I5868" s="12">
        <v>2.1888000000000001</v>
      </c>
      <c r="J5868" s="13">
        <v>0.05</v>
      </c>
      <c r="K5868" s="12" t="str">
        <f t="shared" si="364"/>
        <v>February</v>
      </c>
      <c r="L5868" s="24">
        <f t="shared" si="365"/>
        <v>0.19999999999999998</v>
      </c>
      <c r="M5868" s="12">
        <f t="shared" si="366"/>
        <v>0.52114285714285713</v>
      </c>
      <c r="N5868" s="19">
        <f t="shared" si="367"/>
        <v>10.396800000000001</v>
      </c>
    </row>
    <row r="5869" spans="1:14" x14ac:dyDescent="0.3">
      <c r="A5869" s="10" t="s">
        <v>6662</v>
      </c>
      <c r="B5869" s="11">
        <v>43427</v>
      </c>
      <c r="C5869" s="12" t="s">
        <v>1699</v>
      </c>
      <c r="D5869" s="12" t="s">
        <v>2</v>
      </c>
      <c r="E5869" s="12" t="s">
        <v>3</v>
      </c>
      <c r="F5869" s="12" t="s">
        <v>10</v>
      </c>
      <c r="G5869" s="12">
        <v>4.3600000000000003</v>
      </c>
      <c r="H5869" s="12">
        <v>2</v>
      </c>
      <c r="I5869" s="12">
        <v>0.872</v>
      </c>
      <c r="J5869" s="13">
        <v>0.05</v>
      </c>
      <c r="K5869" s="12" t="str">
        <f t="shared" si="364"/>
        <v>November</v>
      </c>
      <c r="L5869" s="24">
        <f t="shared" si="365"/>
        <v>0.19999999999999998</v>
      </c>
      <c r="M5869" s="12">
        <f t="shared" si="366"/>
        <v>2.1800000000000002</v>
      </c>
      <c r="N5869" s="19">
        <f t="shared" si="367"/>
        <v>4.1420000000000003</v>
      </c>
    </row>
    <row r="5870" spans="1:14" x14ac:dyDescent="0.3">
      <c r="A5870" s="10" t="s">
        <v>6663</v>
      </c>
      <c r="B5870" s="11">
        <v>43445</v>
      </c>
      <c r="C5870" s="12" t="s">
        <v>473</v>
      </c>
      <c r="D5870" s="12" t="s">
        <v>2</v>
      </c>
      <c r="E5870" s="12" t="s">
        <v>9</v>
      </c>
      <c r="F5870" s="12" t="s">
        <v>18</v>
      </c>
      <c r="G5870" s="12">
        <v>62.351999999999997</v>
      </c>
      <c r="H5870" s="12">
        <v>12</v>
      </c>
      <c r="I5870" s="12">
        <v>12.4704</v>
      </c>
      <c r="J5870" s="13">
        <v>0.23</v>
      </c>
      <c r="K5870" s="12" t="str">
        <f t="shared" si="364"/>
        <v>December</v>
      </c>
      <c r="L5870" s="24">
        <f t="shared" si="365"/>
        <v>0.2</v>
      </c>
      <c r="M5870" s="12">
        <f t="shared" si="366"/>
        <v>5.1959999999999997</v>
      </c>
      <c r="N5870" s="19">
        <f t="shared" si="367"/>
        <v>48.011039999999994</v>
      </c>
    </row>
    <row r="5871" spans="1:14" x14ac:dyDescent="0.3">
      <c r="A5871" s="10" t="s">
        <v>6664</v>
      </c>
      <c r="B5871" s="11">
        <v>43088</v>
      </c>
      <c r="C5871" s="12" t="s">
        <v>174</v>
      </c>
      <c r="D5871" s="12" t="s">
        <v>29</v>
      </c>
      <c r="E5871" s="12" t="s">
        <v>3</v>
      </c>
      <c r="F5871" s="12" t="s">
        <v>4</v>
      </c>
      <c r="G5871" s="12">
        <v>303.92</v>
      </c>
      <c r="H5871" s="12">
        <v>17</v>
      </c>
      <c r="I5871" s="12">
        <v>60.783999999999999</v>
      </c>
      <c r="J5871" s="13">
        <v>0.12</v>
      </c>
      <c r="K5871" s="12" t="str">
        <f t="shared" si="364"/>
        <v>December</v>
      </c>
      <c r="L5871" s="24">
        <f t="shared" si="365"/>
        <v>0.19999999999999998</v>
      </c>
      <c r="M5871" s="12">
        <f t="shared" si="366"/>
        <v>17.877647058823531</v>
      </c>
      <c r="N5871" s="19">
        <f t="shared" si="367"/>
        <v>267.44960000000003</v>
      </c>
    </row>
    <row r="5872" spans="1:14" x14ac:dyDescent="0.3">
      <c r="A5872" s="10" t="s">
        <v>6665</v>
      </c>
      <c r="B5872" s="11">
        <v>42093</v>
      </c>
      <c r="C5872" s="12" t="s">
        <v>1553</v>
      </c>
      <c r="D5872" s="12" t="s">
        <v>29</v>
      </c>
      <c r="E5872" s="12" t="s">
        <v>3</v>
      </c>
      <c r="F5872" s="12" t="s">
        <v>10</v>
      </c>
      <c r="G5872" s="12">
        <v>129.30000000000001</v>
      </c>
      <c r="H5872" s="12">
        <v>3</v>
      </c>
      <c r="I5872" s="12">
        <v>25.86</v>
      </c>
      <c r="J5872" s="13">
        <v>0.14000000000000001</v>
      </c>
      <c r="K5872" s="12" t="str">
        <f t="shared" si="364"/>
        <v>March</v>
      </c>
      <c r="L5872" s="24">
        <f t="shared" si="365"/>
        <v>0.19999999999999998</v>
      </c>
      <c r="M5872" s="12">
        <f t="shared" si="366"/>
        <v>43.1</v>
      </c>
      <c r="N5872" s="19">
        <f t="shared" si="367"/>
        <v>111.19800000000001</v>
      </c>
    </row>
    <row r="5873" spans="1:14" x14ac:dyDescent="0.3">
      <c r="A5873" s="10" t="s">
        <v>6666</v>
      </c>
      <c r="B5873" s="11">
        <v>43323</v>
      </c>
      <c r="C5873" s="12" t="s">
        <v>3250</v>
      </c>
      <c r="D5873" s="12" t="s">
        <v>2</v>
      </c>
      <c r="E5873" s="12" t="s">
        <v>9</v>
      </c>
      <c r="F5873" s="12" t="s">
        <v>4</v>
      </c>
      <c r="G5873" s="12">
        <v>274.2</v>
      </c>
      <c r="H5873" s="12">
        <v>4</v>
      </c>
      <c r="I5873" s="12">
        <v>54.84</v>
      </c>
      <c r="J5873" s="13">
        <v>0.19</v>
      </c>
      <c r="K5873" s="12" t="str">
        <f t="shared" si="364"/>
        <v>August</v>
      </c>
      <c r="L5873" s="24">
        <f t="shared" si="365"/>
        <v>0.2</v>
      </c>
      <c r="M5873" s="12">
        <f t="shared" si="366"/>
        <v>68.55</v>
      </c>
      <c r="N5873" s="19">
        <f t="shared" si="367"/>
        <v>222.10199999999998</v>
      </c>
    </row>
    <row r="5874" spans="1:14" x14ac:dyDescent="0.3">
      <c r="A5874" s="10" t="s">
        <v>6667</v>
      </c>
      <c r="B5874" s="11">
        <v>42261</v>
      </c>
      <c r="C5874" s="12" t="s">
        <v>2973</v>
      </c>
      <c r="D5874" s="12" t="s">
        <v>8</v>
      </c>
      <c r="E5874" s="12" t="s">
        <v>9</v>
      </c>
      <c r="F5874" s="12" t="s">
        <v>10</v>
      </c>
      <c r="G5874" s="12">
        <v>6.048</v>
      </c>
      <c r="H5874" s="12">
        <v>15</v>
      </c>
      <c r="I5874" s="12">
        <v>1.2096</v>
      </c>
      <c r="J5874" s="13">
        <v>0.13</v>
      </c>
      <c r="K5874" s="12" t="str">
        <f t="shared" si="364"/>
        <v>September</v>
      </c>
      <c r="L5874" s="24">
        <f t="shared" si="365"/>
        <v>0.2</v>
      </c>
      <c r="M5874" s="12">
        <f t="shared" si="366"/>
        <v>0.4032</v>
      </c>
      <c r="N5874" s="19">
        <f t="shared" si="367"/>
        <v>5.2617599999999998</v>
      </c>
    </row>
    <row r="5875" spans="1:14" x14ac:dyDescent="0.3">
      <c r="A5875" s="10" t="s">
        <v>6668</v>
      </c>
      <c r="B5875" s="11">
        <v>42633</v>
      </c>
      <c r="C5875" s="12" t="s">
        <v>2586</v>
      </c>
      <c r="D5875" s="12" t="s">
        <v>2</v>
      </c>
      <c r="E5875" s="12" t="s">
        <v>3</v>
      </c>
      <c r="F5875" s="12" t="s">
        <v>10</v>
      </c>
      <c r="G5875" s="12">
        <v>45.584000000000003</v>
      </c>
      <c r="H5875" s="12">
        <v>11</v>
      </c>
      <c r="I5875" s="12">
        <v>9.1167999999999996</v>
      </c>
      <c r="J5875" s="13">
        <v>0.09</v>
      </c>
      <c r="K5875" s="12" t="str">
        <f t="shared" si="364"/>
        <v>September</v>
      </c>
      <c r="L5875" s="24">
        <f t="shared" si="365"/>
        <v>0.19999999999999998</v>
      </c>
      <c r="M5875" s="12">
        <f t="shared" si="366"/>
        <v>4.1440000000000001</v>
      </c>
      <c r="N5875" s="19">
        <f t="shared" si="367"/>
        <v>41.481440000000006</v>
      </c>
    </row>
    <row r="5876" spans="1:14" x14ac:dyDescent="0.3">
      <c r="A5876" s="10" t="s">
        <v>6669</v>
      </c>
      <c r="B5876" s="11">
        <v>42655</v>
      </c>
      <c r="C5876" s="12" t="s">
        <v>1377</v>
      </c>
      <c r="D5876" s="12" t="s">
        <v>8</v>
      </c>
      <c r="E5876" s="12" t="s">
        <v>3</v>
      </c>
      <c r="F5876" s="12" t="s">
        <v>18</v>
      </c>
      <c r="G5876" s="12">
        <v>25.488</v>
      </c>
      <c r="H5876" s="12">
        <v>1</v>
      </c>
      <c r="I5876" s="12">
        <v>5.0975999999999999</v>
      </c>
      <c r="J5876" s="13">
        <v>0.1</v>
      </c>
      <c r="K5876" s="12" t="str">
        <f t="shared" si="364"/>
        <v>October</v>
      </c>
      <c r="L5876" s="24">
        <f t="shared" si="365"/>
        <v>0.2</v>
      </c>
      <c r="M5876" s="12">
        <f t="shared" si="366"/>
        <v>25.488</v>
      </c>
      <c r="N5876" s="19">
        <f t="shared" si="367"/>
        <v>22.9392</v>
      </c>
    </row>
    <row r="5877" spans="1:14" x14ac:dyDescent="0.3">
      <c r="A5877" s="10" t="s">
        <v>6670</v>
      </c>
      <c r="B5877" s="11">
        <v>42152</v>
      </c>
      <c r="C5877" s="12" t="s">
        <v>2671</v>
      </c>
      <c r="D5877" s="12" t="s">
        <v>45</v>
      </c>
      <c r="E5877" s="12" t="s">
        <v>3</v>
      </c>
      <c r="F5877" s="12" t="s">
        <v>10</v>
      </c>
      <c r="G5877" s="12">
        <v>136.96</v>
      </c>
      <c r="H5877" s="12">
        <v>5</v>
      </c>
      <c r="I5877" s="12">
        <v>27.391999999999999</v>
      </c>
      <c r="J5877" s="13">
        <v>0.14000000000000001</v>
      </c>
      <c r="K5877" s="12" t="str">
        <f t="shared" si="364"/>
        <v>May</v>
      </c>
      <c r="L5877" s="24">
        <f t="shared" si="365"/>
        <v>0.19999999999999998</v>
      </c>
      <c r="M5877" s="12">
        <f t="shared" si="366"/>
        <v>27.392000000000003</v>
      </c>
      <c r="N5877" s="19">
        <f t="shared" si="367"/>
        <v>117.7856</v>
      </c>
    </row>
    <row r="5878" spans="1:14" x14ac:dyDescent="0.3">
      <c r="A5878" s="10" t="s">
        <v>6671</v>
      </c>
      <c r="B5878" s="11">
        <v>43173</v>
      </c>
      <c r="C5878" s="12" t="s">
        <v>987</v>
      </c>
      <c r="D5878" s="12" t="s">
        <v>2</v>
      </c>
      <c r="E5878" s="12" t="s">
        <v>9</v>
      </c>
      <c r="F5878" s="12" t="s">
        <v>18</v>
      </c>
      <c r="G5878" s="12">
        <v>49.616</v>
      </c>
      <c r="H5878" s="12">
        <v>18</v>
      </c>
      <c r="I5878" s="12">
        <v>9.9231999999999996</v>
      </c>
      <c r="J5878" s="13">
        <v>0.09</v>
      </c>
      <c r="K5878" s="12" t="str">
        <f t="shared" si="364"/>
        <v>March</v>
      </c>
      <c r="L5878" s="24">
        <f t="shared" si="365"/>
        <v>0.19999999999999998</v>
      </c>
      <c r="M5878" s="12">
        <f t="shared" si="366"/>
        <v>2.7564444444444445</v>
      </c>
      <c r="N5878" s="19">
        <f t="shared" si="367"/>
        <v>45.150559999999999</v>
      </c>
    </row>
    <row r="5879" spans="1:14" x14ac:dyDescent="0.3">
      <c r="A5879" s="10" t="s">
        <v>6672</v>
      </c>
      <c r="B5879" s="11">
        <v>42959</v>
      </c>
      <c r="C5879" s="12" t="s">
        <v>3670</v>
      </c>
      <c r="D5879" s="12" t="s">
        <v>2</v>
      </c>
      <c r="E5879" s="12" t="s">
        <v>30</v>
      </c>
      <c r="F5879" s="12" t="s">
        <v>10</v>
      </c>
      <c r="G5879" s="12">
        <v>10.584</v>
      </c>
      <c r="H5879" s="12">
        <v>7</v>
      </c>
      <c r="I5879" s="12">
        <v>2.1168</v>
      </c>
      <c r="J5879" s="13">
        <v>0.01</v>
      </c>
      <c r="K5879" s="12" t="str">
        <f t="shared" si="364"/>
        <v>August</v>
      </c>
      <c r="L5879" s="24">
        <f t="shared" si="365"/>
        <v>0.2</v>
      </c>
      <c r="M5879" s="12">
        <f t="shared" si="366"/>
        <v>1.512</v>
      </c>
      <c r="N5879" s="19">
        <f t="shared" si="367"/>
        <v>10.478159999999999</v>
      </c>
    </row>
    <row r="5880" spans="1:14" x14ac:dyDescent="0.3">
      <c r="A5880" s="10" t="s">
        <v>6673</v>
      </c>
      <c r="B5880" s="11">
        <v>43256</v>
      </c>
      <c r="C5880" s="12" t="s">
        <v>485</v>
      </c>
      <c r="D5880" s="12" t="s">
        <v>8</v>
      </c>
      <c r="E5880" s="12" t="s">
        <v>3</v>
      </c>
      <c r="F5880" s="12" t="s">
        <v>10</v>
      </c>
      <c r="G5880" s="12">
        <v>84.415999999999997</v>
      </c>
      <c r="H5880" s="12">
        <v>3</v>
      </c>
      <c r="I5880" s="12">
        <v>16.883199999999999</v>
      </c>
      <c r="J5880" s="13">
        <v>0</v>
      </c>
      <c r="K5880" s="12" t="str">
        <f t="shared" si="364"/>
        <v>June</v>
      </c>
      <c r="L5880" s="24">
        <f t="shared" si="365"/>
        <v>0.19999999999999998</v>
      </c>
      <c r="M5880" s="12">
        <f t="shared" si="366"/>
        <v>28.138666666666666</v>
      </c>
      <c r="N5880" s="19">
        <f t="shared" si="367"/>
        <v>84.415999999999997</v>
      </c>
    </row>
    <row r="5881" spans="1:14" x14ac:dyDescent="0.3">
      <c r="A5881" s="10" t="s">
        <v>6674</v>
      </c>
      <c r="B5881" s="11">
        <v>42889</v>
      </c>
      <c r="C5881" s="12" t="s">
        <v>3670</v>
      </c>
      <c r="D5881" s="12" t="s">
        <v>2</v>
      </c>
      <c r="E5881" s="12" t="s">
        <v>30</v>
      </c>
      <c r="F5881" s="12" t="s">
        <v>18</v>
      </c>
      <c r="G5881" s="12">
        <v>431.94</v>
      </c>
      <c r="H5881" s="12">
        <v>4</v>
      </c>
      <c r="I5881" s="12">
        <v>86.388000000000005</v>
      </c>
      <c r="J5881" s="13">
        <v>0.17</v>
      </c>
      <c r="K5881" s="12" t="str">
        <f t="shared" si="364"/>
        <v>June</v>
      </c>
      <c r="L5881" s="24">
        <f t="shared" si="365"/>
        <v>0.2</v>
      </c>
      <c r="M5881" s="12">
        <f t="shared" si="366"/>
        <v>107.985</v>
      </c>
      <c r="N5881" s="19">
        <f t="shared" si="367"/>
        <v>358.5102</v>
      </c>
    </row>
    <row r="5882" spans="1:14" x14ac:dyDescent="0.3">
      <c r="A5882" s="10" t="s">
        <v>6675</v>
      </c>
      <c r="B5882" s="11">
        <v>43396</v>
      </c>
      <c r="C5882" s="12" t="s">
        <v>1275</v>
      </c>
      <c r="D5882" s="12" t="s">
        <v>45</v>
      </c>
      <c r="E5882" s="12" t="s">
        <v>9</v>
      </c>
      <c r="F5882" s="12" t="s">
        <v>4</v>
      </c>
      <c r="G5882" s="12">
        <v>240.744</v>
      </c>
      <c r="H5882" s="12">
        <v>20</v>
      </c>
      <c r="I5882" s="12">
        <v>48.148800000000001</v>
      </c>
      <c r="J5882" s="13">
        <v>0.22</v>
      </c>
      <c r="K5882" s="12" t="str">
        <f t="shared" si="364"/>
        <v>October</v>
      </c>
      <c r="L5882" s="24">
        <f t="shared" si="365"/>
        <v>0.2</v>
      </c>
      <c r="M5882" s="12">
        <f t="shared" si="366"/>
        <v>12.0372</v>
      </c>
      <c r="N5882" s="19">
        <f t="shared" si="367"/>
        <v>187.78031999999999</v>
      </c>
    </row>
    <row r="5883" spans="1:14" x14ac:dyDescent="0.3">
      <c r="A5883" s="10" t="s">
        <v>6676</v>
      </c>
      <c r="B5883" s="11">
        <v>42122</v>
      </c>
      <c r="C5883" s="12" t="s">
        <v>2008</v>
      </c>
      <c r="D5883" s="12" t="s">
        <v>45</v>
      </c>
      <c r="E5883" s="12" t="s">
        <v>3</v>
      </c>
      <c r="F5883" s="12" t="s">
        <v>18</v>
      </c>
      <c r="G5883" s="12">
        <v>1679.96</v>
      </c>
      <c r="H5883" s="12">
        <v>11</v>
      </c>
      <c r="I5883" s="12">
        <v>335.99200000000002</v>
      </c>
      <c r="J5883" s="13">
        <v>0</v>
      </c>
      <c r="K5883" s="12" t="str">
        <f t="shared" si="364"/>
        <v>April</v>
      </c>
      <c r="L5883" s="24">
        <f t="shared" si="365"/>
        <v>0.2</v>
      </c>
      <c r="M5883" s="12">
        <f t="shared" si="366"/>
        <v>152.72363636363636</v>
      </c>
      <c r="N5883" s="19">
        <f t="shared" si="367"/>
        <v>1679.96</v>
      </c>
    </row>
    <row r="5884" spans="1:14" x14ac:dyDescent="0.3">
      <c r="A5884" s="10" t="s">
        <v>6677</v>
      </c>
      <c r="B5884" s="11">
        <v>42843</v>
      </c>
      <c r="C5884" s="12" t="s">
        <v>5221</v>
      </c>
      <c r="D5884" s="12" t="s">
        <v>45</v>
      </c>
      <c r="E5884" s="12" t="s">
        <v>9</v>
      </c>
      <c r="F5884" s="12" t="s">
        <v>4</v>
      </c>
      <c r="G5884" s="12">
        <v>344.37200000000001</v>
      </c>
      <c r="H5884" s="12">
        <v>4</v>
      </c>
      <c r="I5884" s="12">
        <v>68.874399999999994</v>
      </c>
      <c r="J5884" s="13">
        <v>0.18</v>
      </c>
      <c r="K5884" s="12" t="str">
        <f t="shared" si="364"/>
        <v>April</v>
      </c>
      <c r="L5884" s="24">
        <f t="shared" si="365"/>
        <v>0.19999999999999998</v>
      </c>
      <c r="M5884" s="12">
        <f t="shared" si="366"/>
        <v>86.093000000000004</v>
      </c>
      <c r="N5884" s="19">
        <f t="shared" si="367"/>
        <v>282.38504</v>
      </c>
    </row>
    <row r="5885" spans="1:14" x14ac:dyDescent="0.3">
      <c r="A5885" s="10" t="s">
        <v>6678</v>
      </c>
      <c r="B5885" s="11">
        <v>43248</v>
      </c>
      <c r="C5885" s="12" t="s">
        <v>936</v>
      </c>
      <c r="D5885" s="12" t="s">
        <v>29</v>
      </c>
      <c r="E5885" s="12" t="s">
        <v>9</v>
      </c>
      <c r="F5885" s="12" t="s">
        <v>4</v>
      </c>
      <c r="G5885" s="12">
        <v>106.869</v>
      </c>
      <c r="H5885" s="12">
        <v>23</v>
      </c>
      <c r="I5885" s="12">
        <v>21.373799999999999</v>
      </c>
      <c r="J5885" s="13">
        <v>0.01</v>
      </c>
      <c r="K5885" s="12" t="str">
        <f t="shared" si="364"/>
        <v>May</v>
      </c>
      <c r="L5885" s="24">
        <f t="shared" si="365"/>
        <v>0.19999999999999998</v>
      </c>
      <c r="M5885" s="12">
        <f t="shared" si="366"/>
        <v>4.6464782608695652</v>
      </c>
      <c r="N5885" s="19">
        <f t="shared" si="367"/>
        <v>105.80031</v>
      </c>
    </row>
    <row r="5886" spans="1:14" x14ac:dyDescent="0.3">
      <c r="A5886" s="10" t="s">
        <v>6679</v>
      </c>
      <c r="B5886" s="11">
        <v>42241</v>
      </c>
      <c r="C5886" s="12" t="s">
        <v>2503</v>
      </c>
      <c r="D5886" s="12" t="s">
        <v>8</v>
      </c>
      <c r="E5886" s="12" t="s">
        <v>3</v>
      </c>
      <c r="F5886" s="12" t="s">
        <v>10</v>
      </c>
      <c r="G5886" s="12">
        <v>25.68</v>
      </c>
      <c r="H5886" s="12">
        <v>18</v>
      </c>
      <c r="I5886" s="12">
        <v>5.1360000000000001</v>
      </c>
      <c r="J5886" s="13">
        <v>0.02</v>
      </c>
      <c r="K5886" s="12" t="str">
        <f t="shared" si="364"/>
        <v>August</v>
      </c>
      <c r="L5886" s="24">
        <f t="shared" si="365"/>
        <v>0.2</v>
      </c>
      <c r="M5886" s="12">
        <f t="shared" si="366"/>
        <v>1.4266666666666667</v>
      </c>
      <c r="N5886" s="19">
        <f t="shared" si="367"/>
        <v>25.166399999999999</v>
      </c>
    </row>
    <row r="5887" spans="1:14" x14ac:dyDescent="0.3">
      <c r="A5887" s="10" t="s">
        <v>6680</v>
      </c>
      <c r="B5887" s="11">
        <v>42246</v>
      </c>
      <c r="C5887" s="12" t="s">
        <v>885</v>
      </c>
      <c r="D5887" s="12" t="s">
        <v>8</v>
      </c>
      <c r="E5887" s="12" t="s">
        <v>3</v>
      </c>
      <c r="F5887" s="12" t="s">
        <v>10</v>
      </c>
      <c r="G5887" s="12">
        <v>25.3</v>
      </c>
      <c r="H5887" s="12">
        <v>29</v>
      </c>
      <c r="I5887" s="12">
        <v>5.0599999999999996</v>
      </c>
      <c r="J5887" s="13">
        <v>0.2</v>
      </c>
      <c r="K5887" s="12" t="str">
        <f t="shared" si="364"/>
        <v>August</v>
      </c>
      <c r="L5887" s="24">
        <f t="shared" si="365"/>
        <v>0.19999999999999998</v>
      </c>
      <c r="M5887" s="12">
        <f t="shared" si="366"/>
        <v>0.87241379310344835</v>
      </c>
      <c r="N5887" s="19">
        <f t="shared" si="367"/>
        <v>20.240000000000002</v>
      </c>
    </row>
    <row r="5888" spans="1:14" x14ac:dyDescent="0.3">
      <c r="A5888" s="10" t="s">
        <v>6681</v>
      </c>
      <c r="B5888" s="11">
        <v>42438</v>
      </c>
      <c r="C5888" s="12" t="s">
        <v>2760</v>
      </c>
      <c r="D5888" s="12" t="s">
        <v>45</v>
      </c>
      <c r="E5888" s="12" t="s">
        <v>3</v>
      </c>
      <c r="F5888" s="12" t="s">
        <v>10</v>
      </c>
      <c r="G5888" s="12">
        <v>7.5</v>
      </c>
      <c r="H5888" s="12">
        <v>5</v>
      </c>
      <c r="I5888" s="12">
        <v>1.5</v>
      </c>
      <c r="J5888" s="13">
        <v>0.12</v>
      </c>
      <c r="K5888" s="12" t="str">
        <f t="shared" si="364"/>
        <v>March</v>
      </c>
      <c r="L5888" s="24">
        <f t="shared" si="365"/>
        <v>0.2</v>
      </c>
      <c r="M5888" s="12">
        <f t="shared" si="366"/>
        <v>1.5</v>
      </c>
      <c r="N5888" s="19">
        <f t="shared" si="367"/>
        <v>6.6</v>
      </c>
    </row>
    <row r="5889" spans="1:14" x14ac:dyDescent="0.3">
      <c r="A5889" s="10" t="s">
        <v>6682</v>
      </c>
      <c r="B5889" s="11">
        <v>42091</v>
      </c>
      <c r="C5889" s="12" t="s">
        <v>3486</v>
      </c>
      <c r="D5889" s="12" t="s">
        <v>45</v>
      </c>
      <c r="E5889" s="12" t="s">
        <v>30</v>
      </c>
      <c r="F5889" s="12" t="s">
        <v>18</v>
      </c>
      <c r="G5889" s="12">
        <v>302.37599999999998</v>
      </c>
      <c r="H5889" s="12">
        <v>14</v>
      </c>
      <c r="I5889" s="12">
        <v>60.475200000000001</v>
      </c>
      <c r="J5889" s="13">
        <v>0.2</v>
      </c>
      <c r="K5889" s="12" t="str">
        <f t="shared" si="364"/>
        <v>March</v>
      </c>
      <c r="L5889" s="24">
        <f t="shared" si="365"/>
        <v>0.2</v>
      </c>
      <c r="M5889" s="12">
        <f t="shared" si="366"/>
        <v>21.598285714285712</v>
      </c>
      <c r="N5889" s="19">
        <f t="shared" si="367"/>
        <v>241.90079999999998</v>
      </c>
    </row>
    <row r="5890" spans="1:14" x14ac:dyDescent="0.3">
      <c r="A5890" s="10" t="s">
        <v>6683</v>
      </c>
      <c r="B5890" s="11">
        <v>42648</v>
      </c>
      <c r="C5890" s="12" t="s">
        <v>972</v>
      </c>
      <c r="D5890" s="12" t="s">
        <v>8</v>
      </c>
      <c r="E5890" s="12" t="s">
        <v>3</v>
      </c>
      <c r="F5890" s="12" t="s">
        <v>18</v>
      </c>
      <c r="G5890" s="12">
        <v>46.688000000000002</v>
      </c>
      <c r="H5890" s="12">
        <v>5</v>
      </c>
      <c r="I5890" s="12">
        <v>9.3376000000000001</v>
      </c>
      <c r="J5890" s="13">
        <v>0.04</v>
      </c>
      <c r="K5890" s="12" t="str">
        <f t="shared" ref="K5890:K5953" si="368">TEXT(B5890,"mmmm")</f>
        <v>October</v>
      </c>
      <c r="L5890" s="24">
        <f t="shared" ref="L5890:L5953" si="369">I5890/G5890</f>
        <v>0.19999999999999998</v>
      </c>
      <c r="M5890" s="12">
        <f t="shared" ref="M5890:M5953" si="370">G5890/H5890</f>
        <v>9.3376000000000001</v>
      </c>
      <c r="N5890" s="19">
        <f t="shared" ref="N5890:N5953" si="371">G5890-(G5890*J5890)</f>
        <v>44.820480000000003</v>
      </c>
    </row>
    <row r="5891" spans="1:14" x14ac:dyDescent="0.3">
      <c r="A5891" s="10" t="s">
        <v>6684</v>
      </c>
      <c r="B5891" s="11">
        <v>42617</v>
      </c>
      <c r="C5891" s="12" t="s">
        <v>2083</v>
      </c>
      <c r="D5891" s="12" t="s">
        <v>29</v>
      </c>
      <c r="E5891" s="12" t="s">
        <v>3</v>
      </c>
      <c r="F5891" s="12" t="s">
        <v>10</v>
      </c>
      <c r="G5891" s="12">
        <v>17.940000000000001</v>
      </c>
      <c r="H5891" s="12">
        <v>12</v>
      </c>
      <c r="I5891" s="12">
        <v>3.5880000000000001</v>
      </c>
      <c r="J5891" s="13">
        <v>0.18</v>
      </c>
      <c r="K5891" s="12" t="str">
        <f t="shared" si="368"/>
        <v>September</v>
      </c>
      <c r="L5891" s="24">
        <f t="shared" si="369"/>
        <v>0.19999999999999998</v>
      </c>
      <c r="M5891" s="12">
        <f t="shared" si="370"/>
        <v>1.4950000000000001</v>
      </c>
      <c r="N5891" s="19">
        <f t="shared" si="371"/>
        <v>14.710800000000001</v>
      </c>
    </row>
    <row r="5892" spans="1:14" x14ac:dyDescent="0.3">
      <c r="A5892" s="10" t="s">
        <v>6685</v>
      </c>
      <c r="B5892" s="11">
        <v>42617</v>
      </c>
      <c r="C5892" s="12" t="s">
        <v>2052</v>
      </c>
      <c r="D5892" s="12" t="s">
        <v>8</v>
      </c>
      <c r="E5892" s="12" t="s">
        <v>3</v>
      </c>
      <c r="F5892" s="12" t="s">
        <v>10</v>
      </c>
      <c r="G5892" s="12">
        <v>370.14</v>
      </c>
      <c r="H5892" s="12">
        <v>14</v>
      </c>
      <c r="I5892" s="12">
        <v>74.028000000000006</v>
      </c>
      <c r="J5892" s="13">
        <v>0.19</v>
      </c>
      <c r="K5892" s="12" t="str">
        <f t="shared" si="368"/>
        <v>September</v>
      </c>
      <c r="L5892" s="24">
        <f t="shared" si="369"/>
        <v>0.2</v>
      </c>
      <c r="M5892" s="12">
        <f t="shared" si="370"/>
        <v>26.438571428571429</v>
      </c>
      <c r="N5892" s="19">
        <f t="shared" si="371"/>
        <v>299.8134</v>
      </c>
    </row>
    <row r="5893" spans="1:14" x14ac:dyDescent="0.3">
      <c r="A5893" s="10" t="s">
        <v>6686</v>
      </c>
      <c r="B5893" s="11">
        <v>42997</v>
      </c>
      <c r="C5893" s="12" t="s">
        <v>1542</v>
      </c>
      <c r="D5893" s="12" t="s">
        <v>29</v>
      </c>
      <c r="E5893" s="12" t="s">
        <v>9</v>
      </c>
      <c r="F5893" s="12" t="s">
        <v>10</v>
      </c>
      <c r="G5893" s="12">
        <v>8.9280000000000008</v>
      </c>
      <c r="H5893" s="12">
        <v>21</v>
      </c>
      <c r="I5893" s="12">
        <v>1.7856000000000001</v>
      </c>
      <c r="J5893" s="13">
        <v>0.19</v>
      </c>
      <c r="K5893" s="12" t="str">
        <f t="shared" si="368"/>
        <v>September</v>
      </c>
      <c r="L5893" s="24">
        <f t="shared" si="369"/>
        <v>0.19999999999999998</v>
      </c>
      <c r="M5893" s="12">
        <f t="shared" si="370"/>
        <v>0.42514285714285716</v>
      </c>
      <c r="N5893" s="19">
        <f t="shared" si="371"/>
        <v>7.2316800000000008</v>
      </c>
    </row>
    <row r="5894" spans="1:14" x14ac:dyDescent="0.3">
      <c r="A5894" s="10" t="s">
        <v>6687</v>
      </c>
      <c r="B5894" s="11">
        <v>43050</v>
      </c>
      <c r="C5894" s="12" t="s">
        <v>547</v>
      </c>
      <c r="D5894" s="12" t="s">
        <v>8</v>
      </c>
      <c r="E5894" s="12" t="s">
        <v>9</v>
      </c>
      <c r="F5894" s="12" t="s">
        <v>4</v>
      </c>
      <c r="G5894" s="12">
        <v>2678.94</v>
      </c>
      <c r="H5894" s="12">
        <v>19</v>
      </c>
      <c r="I5894" s="12">
        <v>535.78800000000001</v>
      </c>
      <c r="J5894" s="13">
        <v>0.1</v>
      </c>
      <c r="K5894" s="12" t="str">
        <f t="shared" si="368"/>
        <v>November</v>
      </c>
      <c r="L5894" s="24">
        <f t="shared" si="369"/>
        <v>0.2</v>
      </c>
      <c r="M5894" s="12">
        <f t="shared" si="370"/>
        <v>140.99684210526317</v>
      </c>
      <c r="N5894" s="19">
        <f t="shared" si="371"/>
        <v>2411.0460000000003</v>
      </c>
    </row>
    <row r="5895" spans="1:14" x14ac:dyDescent="0.3">
      <c r="A5895" s="10" t="s">
        <v>6688</v>
      </c>
      <c r="B5895" s="11">
        <v>43213</v>
      </c>
      <c r="C5895" s="12" t="s">
        <v>150</v>
      </c>
      <c r="D5895" s="12" t="s">
        <v>45</v>
      </c>
      <c r="E5895" s="12" t="s">
        <v>30</v>
      </c>
      <c r="F5895" s="12" t="s">
        <v>4</v>
      </c>
      <c r="G5895" s="12">
        <v>387.13600000000002</v>
      </c>
      <c r="H5895" s="12">
        <v>4</v>
      </c>
      <c r="I5895" s="12">
        <v>77.427199999999999</v>
      </c>
      <c r="J5895" s="13">
        <v>0.12</v>
      </c>
      <c r="K5895" s="12" t="str">
        <f t="shared" si="368"/>
        <v>April</v>
      </c>
      <c r="L5895" s="24">
        <f t="shared" si="369"/>
        <v>0.19999999999999998</v>
      </c>
      <c r="M5895" s="12">
        <f t="shared" si="370"/>
        <v>96.784000000000006</v>
      </c>
      <c r="N5895" s="19">
        <f t="shared" si="371"/>
        <v>340.67968000000002</v>
      </c>
    </row>
    <row r="5896" spans="1:14" x14ac:dyDescent="0.3">
      <c r="A5896" s="10" t="s">
        <v>6689</v>
      </c>
      <c r="B5896" s="11">
        <v>42665</v>
      </c>
      <c r="C5896" s="12" t="s">
        <v>1717</v>
      </c>
      <c r="D5896" s="12" t="s">
        <v>45</v>
      </c>
      <c r="E5896" s="12" t="s">
        <v>3</v>
      </c>
      <c r="F5896" s="12" t="s">
        <v>10</v>
      </c>
      <c r="G5896" s="12">
        <v>9.952</v>
      </c>
      <c r="H5896" s="12">
        <v>16</v>
      </c>
      <c r="I5896" s="12">
        <v>1.9903999999999999</v>
      </c>
      <c r="J5896" s="13">
        <v>0.01</v>
      </c>
      <c r="K5896" s="12" t="str">
        <f t="shared" si="368"/>
        <v>October</v>
      </c>
      <c r="L5896" s="24">
        <f t="shared" si="369"/>
        <v>0.19999999999999998</v>
      </c>
      <c r="M5896" s="12">
        <f t="shared" si="370"/>
        <v>0.622</v>
      </c>
      <c r="N5896" s="19">
        <f t="shared" si="371"/>
        <v>9.8524799999999999</v>
      </c>
    </row>
    <row r="5897" spans="1:14" x14ac:dyDescent="0.3">
      <c r="A5897" s="10" t="s">
        <v>6690</v>
      </c>
      <c r="B5897" s="11">
        <v>43347</v>
      </c>
      <c r="C5897" s="12" t="s">
        <v>2418</v>
      </c>
      <c r="D5897" s="12" t="s">
        <v>8</v>
      </c>
      <c r="E5897" s="12" t="s">
        <v>9</v>
      </c>
      <c r="F5897" s="12" t="s">
        <v>10</v>
      </c>
      <c r="G5897" s="12">
        <v>37.896000000000001</v>
      </c>
      <c r="H5897" s="12">
        <v>16</v>
      </c>
      <c r="I5897" s="12">
        <v>7.5792000000000002</v>
      </c>
      <c r="J5897" s="13">
        <v>0.18</v>
      </c>
      <c r="K5897" s="12" t="str">
        <f t="shared" si="368"/>
        <v>September</v>
      </c>
      <c r="L5897" s="24">
        <f t="shared" si="369"/>
        <v>0.2</v>
      </c>
      <c r="M5897" s="12">
        <f t="shared" si="370"/>
        <v>2.3685</v>
      </c>
      <c r="N5897" s="19">
        <f t="shared" si="371"/>
        <v>31.074719999999999</v>
      </c>
    </row>
    <row r="5898" spans="1:14" x14ac:dyDescent="0.3">
      <c r="A5898" s="10" t="s">
        <v>6691</v>
      </c>
      <c r="B5898" s="11">
        <v>43400</v>
      </c>
      <c r="C5898" s="12" t="s">
        <v>231</v>
      </c>
      <c r="D5898" s="12" t="s">
        <v>8</v>
      </c>
      <c r="E5898" s="12" t="s">
        <v>30</v>
      </c>
      <c r="F5898" s="12" t="s">
        <v>10</v>
      </c>
      <c r="G5898" s="12">
        <v>44.783999999999999</v>
      </c>
      <c r="H5898" s="12">
        <v>2</v>
      </c>
      <c r="I5898" s="12">
        <v>8.9567999999999994</v>
      </c>
      <c r="J5898" s="13">
        <v>0.24</v>
      </c>
      <c r="K5898" s="12" t="str">
        <f t="shared" si="368"/>
        <v>October</v>
      </c>
      <c r="L5898" s="24">
        <f t="shared" si="369"/>
        <v>0.19999999999999998</v>
      </c>
      <c r="M5898" s="12">
        <f t="shared" si="370"/>
        <v>22.391999999999999</v>
      </c>
      <c r="N5898" s="19">
        <f t="shared" si="371"/>
        <v>34.03584</v>
      </c>
    </row>
    <row r="5899" spans="1:14" x14ac:dyDescent="0.3">
      <c r="A5899" s="10" t="s">
        <v>6692</v>
      </c>
      <c r="B5899" s="11">
        <v>42673</v>
      </c>
      <c r="C5899" s="12" t="s">
        <v>1062</v>
      </c>
      <c r="D5899" s="12" t="s">
        <v>29</v>
      </c>
      <c r="E5899" s="12" t="s">
        <v>9</v>
      </c>
      <c r="F5899" s="12" t="s">
        <v>18</v>
      </c>
      <c r="G5899" s="12">
        <v>1035.8</v>
      </c>
      <c r="H5899" s="12">
        <v>21</v>
      </c>
      <c r="I5899" s="12">
        <v>207.16</v>
      </c>
      <c r="J5899" s="13">
        <v>0.25</v>
      </c>
      <c r="K5899" s="12" t="str">
        <f t="shared" si="368"/>
        <v>October</v>
      </c>
      <c r="L5899" s="24">
        <f t="shared" si="369"/>
        <v>0.2</v>
      </c>
      <c r="M5899" s="12">
        <f t="shared" si="370"/>
        <v>49.323809523809523</v>
      </c>
      <c r="N5899" s="19">
        <f t="shared" si="371"/>
        <v>776.84999999999991</v>
      </c>
    </row>
    <row r="5900" spans="1:14" x14ac:dyDescent="0.3">
      <c r="A5900" s="10" t="s">
        <v>6693</v>
      </c>
      <c r="B5900" s="11">
        <v>43452</v>
      </c>
      <c r="C5900" s="12" t="s">
        <v>2086</v>
      </c>
      <c r="D5900" s="12" t="s">
        <v>29</v>
      </c>
      <c r="E5900" s="12" t="s">
        <v>30</v>
      </c>
      <c r="F5900" s="12" t="s">
        <v>10</v>
      </c>
      <c r="G5900" s="12">
        <v>5.76</v>
      </c>
      <c r="H5900" s="12">
        <v>16</v>
      </c>
      <c r="I5900" s="12">
        <v>1.1519999999999999</v>
      </c>
      <c r="J5900" s="13">
        <v>0.13</v>
      </c>
      <c r="K5900" s="12" t="str">
        <f t="shared" si="368"/>
        <v>December</v>
      </c>
      <c r="L5900" s="24">
        <f t="shared" si="369"/>
        <v>0.19999999999999998</v>
      </c>
      <c r="M5900" s="12">
        <f t="shared" si="370"/>
        <v>0.36</v>
      </c>
      <c r="N5900" s="19">
        <f t="shared" si="371"/>
        <v>5.0111999999999997</v>
      </c>
    </row>
    <row r="5901" spans="1:14" x14ac:dyDescent="0.3">
      <c r="A5901" s="10" t="s">
        <v>6694</v>
      </c>
      <c r="B5901" s="11">
        <v>43072</v>
      </c>
      <c r="C5901" s="12" t="s">
        <v>2701</v>
      </c>
      <c r="D5901" s="12" t="s">
        <v>8</v>
      </c>
      <c r="E5901" s="12" t="s">
        <v>3</v>
      </c>
      <c r="F5901" s="12" t="s">
        <v>10</v>
      </c>
      <c r="G5901" s="12">
        <v>19.98</v>
      </c>
      <c r="H5901" s="12">
        <v>4</v>
      </c>
      <c r="I5901" s="12">
        <v>3.996</v>
      </c>
      <c r="J5901" s="13">
        <v>7.0000000000000007E-2</v>
      </c>
      <c r="K5901" s="12" t="str">
        <f t="shared" si="368"/>
        <v>December</v>
      </c>
      <c r="L5901" s="24">
        <f t="shared" si="369"/>
        <v>0.19999999999999998</v>
      </c>
      <c r="M5901" s="12">
        <f t="shared" si="370"/>
        <v>4.9950000000000001</v>
      </c>
      <c r="N5901" s="19">
        <f t="shared" si="371"/>
        <v>18.581400000000002</v>
      </c>
    </row>
    <row r="5902" spans="1:14" x14ac:dyDescent="0.3">
      <c r="A5902" s="10" t="s">
        <v>6695</v>
      </c>
      <c r="B5902" s="11">
        <v>42206</v>
      </c>
      <c r="C5902" s="12" t="s">
        <v>1145</v>
      </c>
      <c r="D5902" s="12" t="s">
        <v>8</v>
      </c>
      <c r="E5902" s="12" t="s">
        <v>3</v>
      </c>
      <c r="F5902" s="12" t="s">
        <v>18</v>
      </c>
      <c r="G5902" s="12">
        <v>35.979999999999997</v>
      </c>
      <c r="H5902" s="12">
        <v>27</v>
      </c>
      <c r="I5902" s="12">
        <v>7.1959999999999997</v>
      </c>
      <c r="J5902" s="13">
        <v>0.18</v>
      </c>
      <c r="K5902" s="12" t="str">
        <f t="shared" si="368"/>
        <v>July</v>
      </c>
      <c r="L5902" s="24">
        <f t="shared" si="369"/>
        <v>0.2</v>
      </c>
      <c r="M5902" s="12">
        <f t="shared" si="370"/>
        <v>1.3325925925925926</v>
      </c>
      <c r="N5902" s="19">
        <f t="shared" si="371"/>
        <v>29.503599999999999</v>
      </c>
    </row>
    <row r="5903" spans="1:14" x14ac:dyDescent="0.3">
      <c r="A5903" s="10" t="s">
        <v>6696</v>
      </c>
      <c r="B5903" s="11">
        <v>42879</v>
      </c>
      <c r="C5903" s="12" t="s">
        <v>2108</v>
      </c>
      <c r="D5903" s="12" t="s">
        <v>29</v>
      </c>
      <c r="E5903" s="12" t="s">
        <v>30</v>
      </c>
      <c r="F5903" s="12" t="s">
        <v>10</v>
      </c>
      <c r="G5903" s="12">
        <v>16.655999999999999</v>
      </c>
      <c r="H5903" s="12">
        <v>12</v>
      </c>
      <c r="I5903" s="12">
        <v>3.3311999999999999</v>
      </c>
      <c r="J5903" s="13">
        <v>0.02</v>
      </c>
      <c r="K5903" s="12" t="str">
        <f t="shared" si="368"/>
        <v>May</v>
      </c>
      <c r="L5903" s="24">
        <f t="shared" si="369"/>
        <v>0.2</v>
      </c>
      <c r="M5903" s="12">
        <f t="shared" si="370"/>
        <v>1.3879999999999999</v>
      </c>
      <c r="N5903" s="19">
        <f t="shared" si="371"/>
        <v>16.322879999999998</v>
      </c>
    </row>
    <row r="5904" spans="1:14" x14ac:dyDescent="0.3">
      <c r="A5904" s="10" t="s">
        <v>6697</v>
      </c>
      <c r="B5904" s="11">
        <v>43406</v>
      </c>
      <c r="C5904" s="12" t="s">
        <v>473</v>
      </c>
      <c r="D5904" s="12" t="s">
        <v>2</v>
      </c>
      <c r="E5904" s="12" t="s">
        <v>9</v>
      </c>
      <c r="F5904" s="12" t="s">
        <v>10</v>
      </c>
      <c r="G5904" s="12">
        <v>20.7</v>
      </c>
      <c r="H5904" s="12">
        <v>6</v>
      </c>
      <c r="I5904" s="12">
        <v>4.1399999999999997</v>
      </c>
      <c r="J5904" s="13">
        <v>0.16</v>
      </c>
      <c r="K5904" s="12" t="str">
        <f t="shared" si="368"/>
        <v>November</v>
      </c>
      <c r="L5904" s="24">
        <f t="shared" si="369"/>
        <v>0.19999999999999998</v>
      </c>
      <c r="M5904" s="12">
        <f t="shared" si="370"/>
        <v>3.4499999999999997</v>
      </c>
      <c r="N5904" s="19">
        <f t="shared" si="371"/>
        <v>17.387999999999998</v>
      </c>
    </row>
    <row r="5905" spans="1:14" x14ac:dyDescent="0.3">
      <c r="A5905" s="10" t="s">
        <v>6698</v>
      </c>
      <c r="B5905" s="11">
        <v>42998</v>
      </c>
      <c r="C5905" s="12" t="s">
        <v>3245</v>
      </c>
      <c r="D5905" s="12" t="s">
        <v>45</v>
      </c>
      <c r="E5905" s="12" t="s">
        <v>3</v>
      </c>
      <c r="F5905" s="12" t="s">
        <v>10</v>
      </c>
      <c r="G5905" s="12">
        <v>83.7</v>
      </c>
      <c r="H5905" s="12">
        <v>7</v>
      </c>
      <c r="I5905" s="12">
        <v>16.739999999999998</v>
      </c>
      <c r="J5905" s="13">
        <v>0.08</v>
      </c>
      <c r="K5905" s="12" t="str">
        <f t="shared" si="368"/>
        <v>September</v>
      </c>
      <c r="L5905" s="24">
        <f t="shared" si="369"/>
        <v>0.19999999999999998</v>
      </c>
      <c r="M5905" s="12">
        <f t="shared" si="370"/>
        <v>11.957142857142857</v>
      </c>
      <c r="N5905" s="19">
        <f t="shared" si="371"/>
        <v>77.004000000000005</v>
      </c>
    </row>
    <row r="5906" spans="1:14" x14ac:dyDescent="0.3">
      <c r="A5906" s="10" t="s">
        <v>6699</v>
      </c>
      <c r="B5906" s="11">
        <v>43367</v>
      </c>
      <c r="C5906" s="12" t="s">
        <v>599</v>
      </c>
      <c r="D5906" s="12" t="s">
        <v>8</v>
      </c>
      <c r="E5906" s="12" t="s">
        <v>3</v>
      </c>
      <c r="F5906" s="12" t="s">
        <v>4</v>
      </c>
      <c r="G5906" s="12">
        <v>199.8</v>
      </c>
      <c r="H5906" s="12">
        <v>22</v>
      </c>
      <c r="I5906" s="12">
        <v>39.96</v>
      </c>
      <c r="J5906" s="13">
        <v>0.16</v>
      </c>
      <c r="K5906" s="12" t="str">
        <f t="shared" si="368"/>
        <v>September</v>
      </c>
      <c r="L5906" s="24">
        <f t="shared" si="369"/>
        <v>0.19999999999999998</v>
      </c>
      <c r="M5906" s="12">
        <f t="shared" si="370"/>
        <v>9.081818181818182</v>
      </c>
      <c r="N5906" s="19">
        <f t="shared" si="371"/>
        <v>167.83199999999999</v>
      </c>
    </row>
    <row r="5907" spans="1:14" x14ac:dyDescent="0.3">
      <c r="A5907" s="10" t="s">
        <v>6700</v>
      </c>
      <c r="B5907" s="11">
        <v>43186</v>
      </c>
      <c r="C5907" s="12" t="s">
        <v>6701</v>
      </c>
      <c r="D5907" s="12" t="s">
        <v>8</v>
      </c>
      <c r="E5907" s="12" t="s">
        <v>30</v>
      </c>
      <c r="F5907" s="12" t="s">
        <v>10</v>
      </c>
      <c r="G5907" s="12">
        <v>45.68</v>
      </c>
      <c r="H5907" s="12">
        <v>25</v>
      </c>
      <c r="I5907" s="12">
        <v>9.1359999999999992</v>
      </c>
      <c r="J5907" s="13">
        <v>0.19</v>
      </c>
      <c r="K5907" s="12" t="str">
        <f t="shared" si="368"/>
        <v>March</v>
      </c>
      <c r="L5907" s="24">
        <f t="shared" si="369"/>
        <v>0.19999999999999998</v>
      </c>
      <c r="M5907" s="12">
        <f t="shared" si="370"/>
        <v>1.8271999999999999</v>
      </c>
      <c r="N5907" s="19">
        <f t="shared" si="371"/>
        <v>37.000799999999998</v>
      </c>
    </row>
    <row r="5908" spans="1:14" x14ac:dyDescent="0.3">
      <c r="A5908" s="10" t="s">
        <v>6702</v>
      </c>
      <c r="B5908" s="11">
        <v>42768</v>
      </c>
      <c r="C5908" s="12" t="s">
        <v>1271</v>
      </c>
      <c r="D5908" s="12" t="s">
        <v>45</v>
      </c>
      <c r="E5908" s="12" t="s">
        <v>3</v>
      </c>
      <c r="F5908" s="12" t="s">
        <v>18</v>
      </c>
      <c r="G5908" s="12">
        <v>8749.9500000000007</v>
      </c>
      <c r="H5908" s="12">
        <v>8</v>
      </c>
      <c r="I5908" s="12">
        <v>1749.99</v>
      </c>
      <c r="J5908" s="13">
        <v>0.03</v>
      </c>
      <c r="K5908" s="12" t="str">
        <f t="shared" si="368"/>
        <v>February</v>
      </c>
      <c r="L5908" s="24">
        <f t="shared" si="369"/>
        <v>0.19999999999999998</v>
      </c>
      <c r="M5908" s="12">
        <f t="shared" si="370"/>
        <v>1093.7437500000001</v>
      </c>
      <c r="N5908" s="19">
        <f t="shared" si="371"/>
        <v>8487.451500000001</v>
      </c>
    </row>
    <row r="5909" spans="1:14" x14ac:dyDescent="0.3">
      <c r="A5909" s="10" t="s">
        <v>6703</v>
      </c>
      <c r="B5909" s="11">
        <v>43288</v>
      </c>
      <c r="C5909" s="12" t="s">
        <v>885</v>
      </c>
      <c r="D5909" s="12" t="s">
        <v>8</v>
      </c>
      <c r="E5909" s="12" t="s">
        <v>3</v>
      </c>
      <c r="F5909" s="12" t="s">
        <v>10</v>
      </c>
      <c r="G5909" s="12">
        <v>5.94</v>
      </c>
      <c r="H5909" s="12">
        <v>28</v>
      </c>
      <c r="I5909" s="12">
        <v>1.1879999999999999</v>
      </c>
      <c r="J5909" s="13">
        <v>0.02</v>
      </c>
      <c r="K5909" s="12" t="str">
        <f t="shared" si="368"/>
        <v>July</v>
      </c>
      <c r="L5909" s="24">
        <f t="shared" si="369"/>
        <v>0.19999999999999998</v>
      </c>
      <c r="M5909" s="12">
        <f t="shared" si="370"/>
        <v>0.21214285714285716</v>
      </c>
      <c r="N5909" s="19">
        <f t="shared" si="371"/>
        <v>5.8212000000000002</v>
      </c>
    </row>
    <row r="5910" spans="1:14" x14ac:dyDescent="0.3">
      <c r="A5910" s="10" t="s">
        <v>6704</v>
      </c>
      <c r="B5910" s="11">
        <v>42666</v>
      </c>
      <c r="C5910" s="12" t="s">
        <v>2308</v>
      </c>
      <c r="D5910" s="12" t="s">
        <v>2</v>
      </c>
      <c r="E5910" s="12" t="s">
        <v>3</v>
      </c>
      <c r="F5910" s="12" t="s">
        <v>10</v>
      </c>
      <c r="G5910" s="12">
        <v>60.735999999999997</v>
      </c>
      <c r="H5910" s="12">
        <v>23</v>
      </c>
      <c r="I5910" s="12">
        <v>12.1472</v>
      </c>
      <c r="J5910" s="13">
        <v>0.2</v>
      </c>
      <c r="K5910" s="12" t="str">
        <f t="shared" si="368"/>
        <v>October</v>
      </c>
      <c r="L5910" s="24">
        <f t="shared" si="369"/>
        <v>0.2</v>
      </c>
      <c r="M5910" s="12">
        <f t="shared" si="370"/>
        <v>2.6406956521739131</v>
      </c>
      <c r="N5910" s="19">
        <f t="shared" si="371"/>
        <v>48.588799999999999</v>
      </c>
    </row>
    <row r="5911" spans="1:14" x14ac:dyDescent="0.3">
      <c r="A5911" s="10" t="s">
        <v>6705</v>
      </c>
      <c r="B5911" s="11">
        <v>42778</v>
      </c>
      <c r="C5911" s="12" t="s">
        <v>442</v>
      </c>
      <c r="D5911" s="12" t="s">
        <v>45</v>
      </c>
      <c r="E5911" s="12" t="s">
        <v>9</v>
      </c>
      <c r="F5911" s="12" t="s">
        <v>18</v>
      </c>
      <c r="G5911" s="12">
        <v>165.6</v>
      </c>
      <c r="H5911" s="12">
        <v>21</v>
      </c>
      <c r="I5911" s="12">
        <v>33.119999999999997</v>
      </c>
      <c r="J5911" s="13">
        <v>0.24</v>
      </c>
      <c r="K5911" s="12" t="str">
        <f t="shared" si="368"/>
        <v>February</v>
      </c>
      <c r="L5911" s="24">
        <f t="shared" si="369"/>
        <v>0.19999999999999998</v>
      </c>
      <c r="M5911" s="12">
        <f t="shared" si="370"/>
        <v>7.8857142857142852</v>
      </c>
      <c r="N5911" s="19">
        <f t="shared" si="371"/>
        <v>125.85599999999999</v>
      </c>
    </row>
    <row r="5912" spans="1:14" x14ac:dyDescent="0.3">
      <c r="A5912" s="10" t="s">
        <v>6706</v>
      </c>
      <c r="B5912" s="11">
        <v>42127</v>
      </c>
      <c r="C5912" s="12" t="s">
        <v>2058</v>
      </c>
      <c r="D5912" s="12" t="s">
        <v>45</v>
      </c>
      <c r="E5912" s="12" t="s">
        <v>3</v>
      </c>
      <c r="F5912" s="12" t="s">
        <v>10</v>
      </c>
      <c r="G5912" s="12">
        <v>59.52</v>
      </c>
      <c r="H5912" s="12">
        <v>22</v>
      </c>
      <c r="I5912" s="12">
        <v>11.904</v>
      </c>
      <c r="J5912" s="13">
        <v>7.0000000000000007E-2</v>
      </c>
      <c r="K5912" s="12" t="str">
        <f t="shared" si="368"/>
        <v>May</v>
      </c>
      <c r="L5912" s="24">
        <f t="shared" si="369"/>
        <v>0.19999999999999998</v>
      </c>
      <c r="M5912" s="12">
        <f t="shared" si="370"/>
        <v>2.7054545454545456</v>
      </c>
      <c r="N5912" s="19">
        <f t="shared" si="371"/>
        <v>55.3536</v>
      </c>
    </row>
    <row r="5913" spans="1:14" x14ac:dyDescent="0.3">
      <c r="A5913" s="10" t="s">
        <v>6707</v>
      </c>
      <c r="B5913" s="11">
        <v>42372</v>
      </c>
      <c r="C5913" s="12" t="s">
        <v>4113</v>
      </c>
      <c r="D5913" s="12" t="s">
        <v>2</v>
      </c>
      <c r="E5913" s="12" t="s">
        <v>9</v>
      </c>
      <c r="F5913" s="12" t="s">
        <v>18</v>
      </c>
      <c r="G5913" s="12">
        <v>15.984</v>
      </c>
      <c r="H5913" s="12">
        <v>16</v>
      </c>
      <c r="I5913" s="12">
        <v>3.1968000000000001</v>
      </c>
      <c r="J5913" s="13">
        <v>0.21</v>
      </c>
      <c r="K5913" s="12" t="str">
        <f t="shared" si="368"/>
        <v>January</v>
      </c>
      <c r="L5913" s="24">
        <f t="shared" si="369"/>
        <v>0.2</v>
      </c>
      <c r="M5913" s="12">
        <f t="shared" si="370"/>
        <v>0.999</v>
      </c>
      <c r="N5913" s="19">
        <f t="shared" si="371"/>
        <v>12.627359999999999</v>
      </c>
    </row>
    <row r="5914" spans="1:14" x14ac:dyDescent="0.3">
      <c r="A5914" s="10" t="s">
        <v>6708</v>
      </c>
      <c r="B5914" s="11">
        <v>42055</v>
      </c>
      <c r="C5914" s="12" t="s">
        <v>918</v>
      </c>
      <c r="D5914" s="12" t="s">
        <v>45</v>
      </c>
      <c r="E5914" s="12" t="s">
        <v>30</v>
      </c>
      <c r="F5914" s="12" t="s">
        <v>10</v>
      </c>
      <c r="G5914" s="12">
        <v>12.96</v>
      </c>
      <c r="H5914" s="12">
        <v>3</v>
      </c>
      <c r="I5914" s="12">
        <v>2.5920000000000001</v>
      </c>
      <c r="J5914" s="13">
        <v>0.09</v>
      </c>
      <c r="K5914" s="12" t="str">
        <f t="shared" si="368"/>
        <v>February</v>
      </c>
      <c r="L5914" s="24">
        <f t="shared" si="369"/>
        <v>0.19999999999999998</v>
      </c>
      <c r="M5914" s="12">
        <f t="shared" si="370"/>
        <v>4.32</v>
      </c>
      <c r="N5914" s="19">
        <f t="shared" si="371"/>
        <v>11.793600000000001</v>
      </c>
    </row>
    <row r="5915" spans="1:14" x14ac:dyDescent="0.3">
      <c r="A5915" s="10" t="s">
        <v>6709</v>
      </c>
      <c r="B5915" s="11">
        <v>42771</v>
      </c>
      <c r="C5915" s="12" t="s">
        <v>4805</v>
      </c>
      <c r="D5915" s="12" t="s">
        <v>29</v>
      </c>
      <c r="E5915" s="12" t="s">
        <v>3</v>
      </c>
      <c r="F5915" s="12" t="s">
        <v>4</v>
      </c>
      <c r="G5915" s="12">
        <v>366.74400000000003</v>
      </c>
      <c r="H5915" s="12">
        <v>29</v>
      </c>
      <c r="I5915" s="12">
        <v>73.348799999999997</v>
      </c>
      <c r="J5915" s="13">
        <v>0.2</v>
      </c>
      <c r="K5915" s="12" t="str">
        <f t="shared" si="368"/>
        <v>February</v>
      </c>
      <c r="L5915" s="24">
        <f t="shared" si="369"/>
        <v>0.19999999999999998</v>
      </c>
      <c r="M5915" s="12">
        <f t="shared" si="370"/>
        <v>12.646344827586208</v>
      </c>
      <c r="N5915" s="19">
        <f t="shared" si="371"/>
        <v>293.39520000000005</v>
      </c>
    </row>
    <row r="5916" spans="1:14" x14ac:dyDescent="0.3">
      <c r="A5916" s="10" t="s">
        <v>6710</v>
      </c>
      <c r="B5916" s="11">
        <v>42950</v>
      </c>
      <c r="C5916" s="12" t="s">
        <v>1188</v>
      </c>
      <c r="D5916" s="12" t="s">
        <v>45</v>
      </c>
      <c r="E5916" s="12" t="s">
        <v>30</v>
      </c>
      <c r="F5916" s="12" t="s">
        <v>10</v>
      </c>
      <c r="G5916" s="12">
        <v>8.8559999999999999</v>
      </c>
      <c r="H5916" s="12">
        <v>23</v>
      </c>
      <c r="I5916" s="12">
        <v>1.7712000000000001</v>
      </c>
      <c r="J5916" s="13">
        <v>0.2</v>
      </c>
      <c r="K5916" s="12" t="str">
        <f t="shared" si="368"/>
        <v>August</v>
      </c>
      <c r="L5916" s="24">
        <f t="shared" si="369"/>
        <v>0.2</v>
      </c>
      <c r="M5916" s="12">
        <f t="shared" si="370"/>
        <v>0.38504347826086954</v>
      </c>
      <c r="N5916" s="19">
        <f t="shared" si="371"/>
        <v>7.0847999999999995</v>
      </c>
    </row>
    <row r="5917" spans="1:14" x14ac:dyDescent="0.3">
      <c r="A5917" s="10" t="s">
        <v>6711</v>
      </c>
      <c r="B5917" s="11">
        <v>42686</v>
      </c>
      <c r="C5917" s="12" t="s">
        <v>794</v>
      </c>
      <c r="D5917" s="12" t="s">
        <v>2</v>
      </c>
      <c r="E5917" s="12" t="s">
        <v>3</v>
      </c>
      <c r="F5917" s="12" t="s">
        <v>18</v>
      </c>
      <c r="G5917" s="12">
        <v>175.23</v>
      </c>
      <c r="H5917" s="12">
        <v>17</v>
      </c>
      <c r="I5917" s="12">
        <v>35.045999999999999</v>
      </c>
      <c r="J5917" s="13">
        <v>0.18</v>
      </c>
      <c r="K5917" s="12" t="str">
        <f t="shared" si="368"/>
        <v>November</v>
      </c>
      <c r="L5917" s="24">
        <f t="shared" si="369"/>
        <v>0.2</v>
      </c>
      <c r="M5917" s="12">
        <f t="shared" si="370"/>
        <v>10.307647058823528</v>
      </c>
      <c r="N5917" s="19">
        <f t="shared" si="371"/>
        <v>143.68860000000001</v>
      </c>
    </row>
    <row r="5918" spans="1:14" x14ac:dyDescent="0.3">
      <c r="A5918" s="10" t="s">
        <v>6712</v>
      </c>
      <c r="B5918" s="11">
        <v>43091</v>
      </c>
      <c r="C5918" s="12" t="s">
        <v>206</v>
      </c>
      <c r="D5918" s="12" t="s">
        <v>8</v>
      </c>
      <c r="E5918" s="12" t="s">
        <v>3</v>
      </c>
      <c r="F5918" s="12" t="s">
        <v>10</v>
      </c>
      <c r="G5918" s="12">
        <v>25.584</v>
      </c>
      <c r="H5918" s="12">
        <v>7</v>
      </c>
      <c r="I5918" s="12">
        <v>5.1167999999999996</v>
      </c>
      <c r="J5918" s="13">
        <v>0.06</v>
      </c>
      <c r="K5918" s="12" t="str">
        <f t="shared" si="368"/>
        <v>December</v>
      </c>
      <c r="L5918" s="24">
        <f t="shared" si="369"/>
        <v>0.19999999999999998</v>
      </c>
      <c r="M5918" s="12">
        <f t="shared" si="370"/>
        <v>3.6548571428571428</v>
      </c>
      <c r="N5918" s="19">
        <f t="shared" si="371"/>
        <v>24.048960000000001</v>
      </c>
    </row>
    <row r="5919" spans="1:14" x14ac:dyDescent="0.3">
      <c r="A5919" s="10" t="s">
        <v>6713</v>
      </c>
      <c r="B5919" s="11">
        <v>42768</v>
      </c>
      <c r="C5919" s="12" t="s">
        <v>1428</v>
      </c>
      <c r="D5919" s="12" t="s">
        <v>29</v>
      </c>
      <c r="E5919" s="12" t="s">
        <v>9</v>
      </c>
      <c r="F5919" s="12" t="s">
        <v>4</v>
      </c>
      <c r="G5919" s="12">
        <v>73.784000000000006</v>
      </c>
      <c r="H5919" s="12">
        <v>20</v>
      </c>
      <c r="I5919" s="12">
        <v>14.7568</v>
      </c>
      <c r="J5919" s="13">
        <v>0.14000000000000001</v>
      </c>
      <c r="K5919" s="12" t="str">
        <f t="shared" si="368"/>
        <v>February</v>
      </c>
      <c r="L5919" s="24">
        <f t="shared" si="369"/>
        <v>0.19999999999999998</v>
      </c>
      <c r="M5919" s="12">
        <f t="shared" si="370"/>
        <v>3.6892000000000005</v>
      </c>
      <c r="N5919" s="19">
        <f t="shared" si="371"/>
        <v>63.454240000000006</v>
      </c>
    </row>
    <row r="5920" spans="1:14" x14ac:dyDescent="0.3">
      <c r="A5920" s="10" t="s">
        <v>6714</v>
      </c>
      <c r="B5920" s="11">
        <v>43226</v>
      </c>
      <c r="C5920" s="12" t="s">
        <v>1428</v>
      </c>
      <c r="D5920" s="12" t="s">
        <v>29</v>
      </c>
      <c r="E5920" s="12" t="s">
        <v>9</v>
      </c>
      <c r="F5920" s="12" t="s">
        <v>10</v>
      </c>
      <c r="G5920" s="12">
        <v>20.736000000000001</v>
      </c>
      <c r="H5920" s="12">
        <v>8</v>
      </c>
      <c r="I5920" s="12">
        <v>4.1471999999999998</v>
      </c>
      <c r="J5920" s="13">
        <v>0.12</v>
      </c>
      <c r="K5920" s="12" t="str">
        <f t="shared" si="368"/>
        <v>May</v>
      </c>
      <c r="L5920" s="24">
        <f t="shared" si="369"/>
        <v>0.19999999999999998</v>
      </c>
      <c r="M5920" s="12">
        <f t="shared" si="370"/>
        <v>2.5920000000000001</v>
      </c>
      <c r="N5920" s="19">
        <f t="shared" si="371"/>
        <v>18.247680000000003</v>
      </c>
    </row>
    <row r="5921" spans="1:14" x14ac:dyDescent="0.3">
      <c r="A5921" s="10" t="s">
        <v>6715</v>
      </c>
      <c r="B5921" s="11">
        <v>42603</v>
      </c>
      <c r="C5921" s="12" t="s">
        <v>1753</v>
      </c>
      <c r="D5921" s="12" t="s">
        <v>8</v>
      </c>
      <c r="E5921" s="12" t="s">
        <v>9</v>
      </c>
      <c r="F5921" s="12" t="s">
        <v>10</v>
      </c>
      <c r="G5921" s="12">
        <v>17.52</v>
      </c>
      <c r="H5921" s="12">
        <v>13</v>
      </c>
      <c r="I5921" s="12">
        <v>3.504</v>
      </c>
      <c r="J5921" s="13">
        <v>0.02</v>
      </c>
      <c r="K5921" s="12" t="str">
        <f t="shared" si="368"/>
        <v>August</v>
      </c>
      <c r="L5921" s="24">
        <f t="shared" si="369"/>
        <v>0.2</v>
      </c>
      <c r="M5921" s="12">
        <f t="shared" si="370"/>
        <v>1.3476923076923077</v>
      </c>
      <c r="N5921" s="19">
        <f t="shared" si="371"/>
        <v>17.169599999999999</v>
      </c>
    </row>
    <row r="5922" spans="1:14" x14ac:dyDescent="0.3">
      <c r="A5922" s="10" t="s">
        <v>6716</v>
      </c>
      <c r="B5922" s="11">
        <v>42920</v>
      </c>
      <c r="C5922" s="12" t="s">
        <v>812</v>
      </c>
      <c r="D5922" s="12" t="s">
        <v>8</v>
      </c>
      <c r="E5922" s="12" t="s">
        <v>3</v>
      </c>
      <c r="F5922" s="12" t="s">
        <v>10</v>
      </c>
      <c r="G5922" s="12">
        <v>3.64</v>
      </c>
      <c r="H5922" s="12">
        <v>17</v>
      </c>
      <c r="I5922" s="12">
        <v>0.72799999999999998</v>
      </c>
      <c r="J5922" s="13">
        <v>0.11</v>
      </c>
      <c r="K5922" s="12" t="str">
        <f t="shared" si="368"/>
        <v>July</v>
      </c>
      <c r="L5922" s="24">
        <f t="shared" si="369"/>
        <v>0.19999999999999998</v>
      </c>
      <c r="M5922" s="12">
        <f t="shared" si="370"/>
        <v>0.21411764705882352</v>
      </c>
      <c r="N5922" s="19">
        <f t="shared" si="371"/>
        <v>3.2396000000000003</v>
      </c>
    </row>
    <row r="5923" spans="1:14" x14ac:dyDescent="0.3">
      <c r="A5923" s="10" t="s">
        <v>6717</v>
      </c>
      <c r="B5923" s="11">
        <v>43196</v>
      </c>
      <c r="C5923" s="12" t="s">
        <v>684</v>
      </c>
      <c r="D5923" s="12" t="s">
        <v>45</v>
      </c>
      <c r="E5923" s="12" t="s">
        <v>3</v>
      </c>
      <c r="F5923" s="12" t="s">
        <v>4</v>
      </c>
      <c r="G5923" s="12">
        <v>30.335999999999999</v>
      </c>
      <c r="H5923" s="12">
        <v>17</v>
      </c>
      <c r="I5923" s="12">
        <v>6.0671999999999997</v>
      </c>
      <c r="J5923" s="13">
        <v>0.1</v>
      </c>
      <c r="K5923" s="12" t="str">
        <f t="shared" si="368"/>
        <v>April</v>
      </c>
      <c r="L5923" s="24">
        <f t="shared" si="369"/>
        <v>0.2</v>
      </c>
      <c r="M5923" s="12">
        <f t="shared" si="370"/>
        <v>1.784470588235294</v>
      </c>
      <c r="N5923" s="19">
        <f t="shared" si="371"/>
        <v>27.302399999999999</v>
      </c>
    </row>
    <row r="5924" spans="1:14" x14ac:dyDescent="0.3">
      <c r="A5924" s="10" t="s">
        <v>6718</v>
      </c>
      <c r="B5924" s="11">
        <v>43202</v>
      </c>
      <c r="C5924" s="12" t="s">
        <v>5396</v>
      </c>
      <c r="D5924" s="12" t="s">
        <v>8</v>
      </c>
      <c r="E5924" s="12" t="s">
        <v>3</v>
      </c>
      <c r="F5924" s="12" t="s">
        <v>4</v>
      </c>
      <c r="G5924" s="12">
        <v>12.99</v>
      </c>
      <c r="H5924" s="12">
        <v>6</v>
      </c>
      <c r="I5924" s="12">
        <v>2.5979999999999999</v>
      </c>
      <c r="J5924" s="13">
        <v>0.22</v>
      </c>
      <c r="K5924" s="12" t="str">
        <f t="shared" si="368"/>
        <v>April</v>
      </c>
      <c r="L5924" s="24">
        <f t="shared" si="369"/>
        <v>0.19999999999999998</v>
      </c>
      <c r="M5924" s="12">
        <f t="shared" si="370"/>
        <v>2.165</v>
      </c>
      <c r="N5924" s="19">
        <f t="shared" si="371"/>
        <v>10.132200000000001</v>
      </c>
    </row>
    <row r="5925" spans="1:14" x14ac:dyDescent="0.3">
      <c r="A5925" s="10" t="s">
        <v>6719</v>
      </c>
      <c r="B5925" s="11">
        <v>43040</v>
      </c>
      <c r="C5925" s="12" t="s">
        <v>288</v>
      </c>
      <c r="D5925" s="12" t="s">
        <v>45</v>
      </c>
      <c r="E5925" s="12" t="s">
        <v>30</v>
      </c>
      <c r="F5925" s="12" t="s">
        <v>4</v>
      </c>
      <c r="G5925" s="12">
        <v>54.991999999999997</v>
      </c>
      <c r="H5925" s="12">
        <v>19</v>
      </c>
      <c r="I5925" s="12">
        <v>10.9984</v>
      </c>
      <c r="J5925" s="13">
        <v>0.14000000000000001</v>
      </c>
      <c r="K5925" s="12" t="str">
        <f t="shared" si="368"/>
        <v>November</v>
      </c>
      <c r="L5925" s="24">
        <f t="shared" si="369"/>
        <v>0.2</v>
      </c>
      <c r="M5925" s="12">
        <f t="shared" si="370"/>
        <v>2.894315789473684</v>
      </c>
      <c r="N5925" s="19">
        <f t="shared" si="371"/>
        <v>47.293119999999995</v>
      </c>
    </row>
    <row r="5926" spans="1:14" x14ac:dyDescent="0.3">
      <c r="A5926" s="10" t="s">
        <v>6720</v>
      </c>
      <c r="B5926" s="11">
        <v>42739</v>
      </c>
      <c r="C5926" s="12" t="s">
        <v>2102</v>
      </c>
      <c r="D5926" s="12" t="s">
        <v>29</v>
      </c>
      <c r="E5926" s="12" t="s">
        <v>9</v>
      </c>
      <c r="F5926" s="12" t="s">
        <v>18</v>
      </c>
      <c r="G5926" s="12">
        <v>12.99</v>
      </c>
      <c r="H5926" s="12">
        <v>15</v>
      </c>
      <c r="I5926" s="12">
        <v>2.5979999999999999</v>
      </c>
      <c r="J5926" s="13">
        <v>0.16</v>
      </c>
      <c r="K5926" s="12" t="str">
        <f t="shared" si="368"/>
        <v>January</v>
      </c>
      <c r="L5926" s="24">
        <f t="shared" si="369"/>
        <v>0.19999999999999998</v>
      </c>
      <c r="M5926" s="12">
        <f t="shared" si="370"/>
        <v>0.86599999999999999</v>
      </c>
      <c r="N5926" s="19">
        <f t="shared" si="371"/>
        <v>10.9116</v>
      </c>
    </row>
    <row r="5927" spans="1:14" x14ac:dyDescent="0.3">
      <c r="A5927" s="10" t="s">
        <v>6721</v>
      </c>
      <c r="B5927" s="11">
        <v>43364</v>
      </c>
      <c r="C5927" s="12" t="s">
        <v>485</v>
      </c>
      <c r="D5927" s="12" t="s">
        <v>8</v>
      </c>
      <c r="E5927" s="12" t="s">
        <v>3</v>
      </c>
      <c r="F5927" s="12" t="s">
        <v>10</v>
      </c>
      <c r="G5927" s="12">
        <v>55.86</v>
      </c>
      <c r="H5927" s="12">
        <v>11</v>
      </c>
      <c r="I5927" s="12">
        <v>11.172000000000001</v>
      </c>
      <c r="J5927" s="13">
        <v>0.17</v>
      </c>
      <c r="K5927" s="12" t="str">
        <f t="shared" si="368"/>
        <v>September</v>
      </c>
      <c r="L5927" s="24">
        <f t="shared" si="369"/>
        <v>0.2</v>
      </c>
      <c r="M5927" s="12">
        <f t="shared" si="370"/>
        <v>5.0781818181818181</v>
      </c>
      <c r="N5927" s="19">
        <f t="shared" si="371"/>
        <v>46.363799999999998</v>
      </c>
    </row>
    <row r="5928" spans="1:14" x14ac:dyDescent="0.3">
      <c r="A5928" s="10" t="s">
        <v>6722</v>
      </c>
      <c r="B5928" s="11">
        <v>43175</v>
      </c>
      <c r="C5928" s="12" t="s">
        <v>4414</v>
      </c>
      <c r="D5928" s="12" t="s">
        <v>8</v>
      </c>
      <c r="E5928" s="12" t="s">
        <v>3</v>
      </c>
      <c r="F5928" s="12" t="s">
        <v>18</v>
      </c>
      <c r="G5928" s="12">
        <v>44.375999999999998</v>
      </c>
      <c r="H5928" s="12">
        <v>9</v>
      </c>
      <c r="I5928" s="12">
        <v>8.8751999999999995</v>
      </c>
      <c r="J5928" s="13">
        <v>0.19</v>
      </c>
      <c r="K5928" s="12" t="str">
        <f t="shared" si="368"/>
        <v>March</v>
      </c>
      <c r="L5928" s="24">
        <f t="shared" si="369"/>
        <v>0.2</v>
      </c>
      <c r="M5928" s="12">
        <f t="shared" si="370"/>
        <v>4.9306666666666663</v>
      </c>
      <c r="N5928" s="19">
        <f t="shared" si="371"/>
        <v>35.944559999999996</v>
      </c>
    </row>
    <row r="5929" spans="1:14" x14ac:dyDescent="0.3">
      <c r="A5929" s="10" t="s">
        <v>6723</v>
      </c>
      <c r="B5929" s="11">
        <v>43384</v>
      </c>
      <c r="C5929" s="12" t="s">
        <v>1933</v>
      </c>
      <c r="D5929" s="12" t="s">
        <v>2</v>
      </c>
      <c r="E5929" s="12" t="s">
        <v>30</v>
      </c>
      <c r="F5929" s="12" t="s">
        <v>4</v>
      </c>
      <c r="G5929" s="12">
        <v>241.42400000000001</v>
      </c>
      <c r="H5929" s="12">
        <v>25</v>
      </c>
      <c r="I5929" s="12">
        <v>48.284799999999997</v>
      </c>
      <c r="J5929" s="13">
        <v>0.04</v>
      </c>
      <c r="K5929" s="12" t="str">
        <f t="shared" si="368"/>
        <v>October</v>
      </c>
      <c r="L5929" s="24">
        <f t="shared" si="369"/>
        <v>0.19999999999999998</v>
      </c>
      <c r="M5929" s="12">
        <f t="shared" si="370"/>
        <v>9.6569599999999998</v>
      </c>
      <c r="N5929" s="19">
        <f t="shared" si="371"/>
        <v>231.76704000000001</v>
      </c>
    </row>
    <row r="5930" spans="1:14" x14ac:dyDescent="0.3">
      <c r="A5930" s="10" t="s">
        <v>6724</v>
      </c>
      <c r="B5930" s="11">
        <v>43069</v>
      </c>
      <c r="C5930" s="12" t="s">
        <v>306</v>
      </c>
      <c r="D5930" s="12" t="s">
        <v>8</v>
      </c>
      <c r="E5930" s="12" t="s">
        <v>3</v>
      </c>
      <c r="F5930" s="12" t="s">
        <v>10</v>
      </c>
      <c r="G5930" s="12">
        <v>33.36</v>
      </c>
      <c r="H5930" s="12">
        <v>30</v>
      </c>
      <c r="I5930" s="12">
        <v>6.6719999999999997</v>
      </c>
      <c r="J5930" s="13">
        <v>0.16</v>
      </c>
      <c r="K5930" s="12" t="str">
        <f t="shared" si="368"/>
        <v>November</v>
      </c>
      <c r="L5930" s="24">
        <f t="shared" si="369"/>
        <v>0.19999999999999998</v>
      </c>
      <c r="M5930" s="12">
        <f t="shared" si="370"/>
        <v>1.1119999999999999</v>
      </c>
      <c r="N5930" s="19">
        <f t="shared" si="371"/>
        <v>28.022399999999998</v>
      </c>
    </row>
    <row r="5931" spans="1:14" x14ac:dyDescent="0.3">
      <c r="A5931" s="10" t="s">
        <v>6725</v>
      </c>
      <c r="B5931" s="11">
        <v>42382</v>
      </c>
      <c r="C5931" s="12" t="s">
        <v>4914</v>
      </c>
      <c r="D5931" s="12" t="s">
        <v>8</v>
      </c>
      <c r="E5931" s="12" t="s">
        <v>9</v>
      </c>
      <c r="F5931" s="12" t="s">
        <v>10</v>
      </c>
      <c r="G5931" s="12">
        <v>9.82</v>
      </c>
      <c r="H5931" s="12">
        <v>8</v>
      </c>
      <c r="I5931" s="12">
        <v>1.964</v>
      </c>
      <c r="J5931" s="13">
        <v>0.12</v>
      </c>
      <c r="K5931" s="12" t="str">
        <f t="shared" si="368"/>
        <v>January</v>
      </c>
      <c r="L5931" s="24">
        <f t="shared" si="369"/>
        <v>0.19999999999999998</v>
      </c>
      <c r="M5931" s="12">
        <f t="shared" si="370"/>
        <v>1.2275</v>
      </c>
      <c r="N5931" s="19">
        <f t="shared" si="371"/>
        <v>8.6416000000000004</v>
      </c>
    </row>
    <row r="5932" spans="1:14" x14ac:dyDescent="0.3">
      <c r="A5932" s="10" t="s">
        <v>6726</v>
      </c>
      <c r="B5932" s="11">
        <v>42140</v>
      </c>
      <c r="C5932" s="12" t="s">
        <v>3940</v>
      </c>
      <c r="D5932" s="12" t="s">
        <v>45</v>
      </c>
      <c r="E5932" s="12" t="s">
        <v>3</v>
      </c>
      <c r="F5932" s="12" t="s">
        <v>18</v>
      </c>
      <c r="G5932" s="12">
        <v>56.4</v>
      </c>
      <c r="H5932" s="12">
        <v>2</v>
      </c>
      <c r="I5932" s="12">
        <v>11.28</v>
      </c>
      <c r="J5932" s="13">
        <v>0.05</v>
      </c>
      <c r="K5932" s="12" t="str">
        <f t="shared" si="368"/>
        <v>May</v>
      </c>
      <c r="L5932" s="24">
        <f t="shared" si="369"/>
        <v>0.19999999999999998</v>
      </c>
      <c r="M5932" s="12">
        <f t="shared" si="370"/>
        <v>28.2</v>
      </c>
      <c r="N5932" s="19">
        <f t="shared" si="371"/>
        <v>53.58</v>
      </c>
    </row>
    <row r="5933" spans="1:14" x14ac:dyDescent="0.3">
      <c r="A5933" s="10" t="s">
        <v>6727</v>
      </c>
      <c r="B5933" s="11">
        <v>42557</v>
      </c>
      <c r="C5933" s="12" t="s">
        <v>6728</v>
      </c>
      <c r="D5933" s="12" t="s">
        <v>45</v>
      </c>
      <c r="E5933" s="12" t="s">
        <v>30</v>
      </c>
      <c r="F5933" s="12" t="s">
        <v>10</v>
      </c>
      <c r="G5933" s="12">
        <v>18.312000000000001</v>
      </c>
      <c r="H5933" s="12">
        <v>15</v>
      </c>
      <c r="I5933" s="12">
        <v>3.6623999999999999</v>
      </c>
      <c r="J5933" s="13">
        <v>0.04</v>
      </c>
      <c r="K5933" s="12" t="str">
        <f t="shared" si="368"/>
        <v>July</v>
      </c>
      <c r="L5933" s="24">
        <f t="shared" si="369"/>
        <v>0.19999999999999998</v>
      </c>
      <c r="M5933" s="12">
        <f t="shared" si="370"/>
        <v>1.2208000000000001</v>
      </c>
      <c r="N5933" s="19">
        <f t="shared" si="371"/>
        <v>17.579520000000002</v>
      </c>
    </row>
    <row r="5934" spans="1:14" x14ac:dyDescent="0.3">
      <c r="A5934" s="10" t="s">
        <v>6729</v>
      </c>
      <c r="B5934" s="11">
        <v>43346</v>
      </c>
      <c r="C5934" s="12" t="s">
        <v>144</v>
      </c>
      <c r="D5934" s="12" t="s">
        <v>29</v>
      </c>
      <c r="E5934" s="12" t="s">
        <v>3</v>
      </c>
      <c r="F5934" s="12" t="s">
        <v>18</v>
      </c>
      <c r="G5934" s="12">
        <v>479.98399999999998</v>
      </c>
      <c r="H5934" s="12">
        <v>6</v>
      </c>
      <c r="I5934" s="12">
        <v>95.996799999999993</v>
      </c>
      <c r="J5934" s="13">
        <v>0.12</v>
      </c>
      <c r="K5934" s="12" t="str">
        <f t="shared" si="368"/>
        <v>September</v>
      </c>
      <c r="L5934" s="24">
        <f t="shared" si="369"/>
        <v>0.19999999999999998</v>
      </c>
      <c r="M5934" s="12">
        <f t="shared" si="370"/>
        <v>79.99733333333333</v>
      </c>
      <c r="N5934" s="19">
        <f t="shared" si="371"/>
        <v>422.38592</v>
      </c>
    </row>
    <row r="5935" spans="1:14" x14ac:dyDescent="0.3">
      <c r="A5935" s="10" t="s">
        <v>6730</v>
      </c>
      <c r="B5935" s="11">
        <v>42726</v>
      </c>
      <c r="C5935" s="12" t="s">
        <v>1598</v>
      </c>
      <c r="D5935" s="12" t="s">
        <v>8</v>
      </c>
      <c r="E5935" s="12" t="s">
        <v>9</v>
      </c>
      <c r="F5935" s="12" t="s">
        <v>10</v>
      </c>
      <c r="G5935" s="12">
        <v>33.567999999999998</v>
      </c>
      <c r="H5935" s="12">
        <v>23</v>
      </c>
      <c r="I5935" s="12">
        <v>6.7135999999999996</v>
      </c>
      <c r="J5935" s="13">
        <v>0.06</v>
      </c>
      <c r="K5935" s="12" t="str">
        <f t="shared" si="368"/>
        <v>December</v>
      </c>
      <c r="L5935" s="24">
        <f t="shared" si="369"/>
        <v>0.2</v>
      </c>
      <c r="M5935" s="12">
        <f t="shared" si="370"/>
        <v>1.4594782608695651</v>
      </c>
      <c r="N5935" s="19">
        <f t="shared" si="371"/>
        <v>31.553919999999998</v>
      </c>
    </row>
    <row r="5936" spans="1:14" x14ac:dyDescent="0.3">
      <c r="A5936" s="10" t="s">
        <v>6731</v>
      </c>
      <c r="B5936" s="11">
        <v>42163</v>
      </c>
      <c r="C5936" s="12" t="s">
        <v>2724</v>
      </c>
      <c r="D5936" s="12" t="s">
        <v>29</v>
      </c>
      <c r="E5936" s="12" t="s">
        <v>3</v>
      </c>
      <c r="F5936" s="12" t="s">
        <v>18</v>
      </c>
      <c r="G5936" s="12">
        <v>199.98</v>
      </c>
      <c r="H5936" s="12">
        <v>10</v>
      </c>
      <c r="I5936" s="12">
        <v>39.996000000000002</v>
      </c>
      <c r="J5936" s="13">
        <v>0.15</v>
      </c>
      <c r="K5936" s="12" t="str">
        <f t="shared" si="368"/>
        <v>June</v>
      </c>
      <c r="L5936" s="24">
        <f t="shared" si="369"/>
        <v>0.2</v>
      </c>
      <c r="M5936" s="12">
        <f t="shared" si="370"/>
        <v>19.997999999999998</v>
      </c>
      <c r="N5936" s="19">
        <f t="shared" si="371"/>
        <v>169.983</v>
      </c>
    </row>
    <row r="5937" spans="1:14" x14ac:dyDescent="0.3">
      <c r="A5937" s="10" t="s">
        <v>6732</v>
      </c>
      <c r="B5937" s="11">
        <v>42821</v>
      </c>
      <c r="C5937" s="12" t="s">
        <v>339</v>
      </c>
      <c r="D5937" s="12" t="s">
        <v>29</v>
      </c>
      <c r="E5937" s="12" t="s">
        <v>9</v>
      </c>
      <c r="F5937" s="12" t="s">
        <v>4</v>
      </c>
      <c r="G5937" s="12">
        <v>20.239999999999998</v>
      </c>
      <c r="H5937" s="12">
        <v>23</v>
      </c>
      <c r="I5937" s="12">
        <v>4.048</v>
      </c>
      <c r="J5937" s="13">
        <v>0.06</v>
      </c>
      <c r="K5937" s="12" t="str">
        <f t="shared" si="368"/>
        <v>March</v>
      </c>
      <c r="L5937" s="24">
        <f t="shared" si="369"/>
        <v>0.2</v>
      </c>
      <c r="M5937" s="12">
        <f t="shared" si="370"/>
        <v>0.87999999999999989</v>
      </c>
      <c r="N5937" s="19">
        <f t="shared" si="371"/>
        <v>19.025599999999997</v>
      </c>
    </row>
    <row r="5938" spans="1:14" x14ac:dyDescent="0.3">
      <c r="A5938" s="10" t="s">
        <v>6733</v>
      </c>
      <c r="B5938" s="11">
        <v>42502</v>
      </c>
      <c r="C5938" s="12" t="s">
        <v>1243</v>
      </c>
      <c r="D5938" s="12" t="s">
        <v>45</v>
      </c>
      <c r="E5938" s="12" t="s">
        <v>9</v>
      </c>
      <c r="F5938" s="12" t="s">
        <v>18</v>
      </c>
      <c r="G5938" s="12">
        <v>39</v>
      </c>
      <c r="H5938" s="12">
        <v>20</v>
      </c>
      <c r="I5938" s="12">
        <v>7.8</v>
      </c>
      <c r="J5938" s="13">
        <v>0.17</v>
      </c>
      <c r="K5938" s="12" t="str">
        <f t="shared" si="368"/>
        <v>May</v>
      </c>
      <c r="L5938" s="24">
        <f t="shared" si="369"/>
        <v>0.19999999999999998</v>
      </c>
      <c r="M5938" s="12">
        <f t="shared" si="370"/>
        <v>1.95</v>
      </c>
      <c r="N5938" s="19">
        <f t="shared" si="371"/>
        <v>32.369999999999997</v>
      </c>
    </row>
    <row r="5939" spans="1:14" x14ac:dyDescent="0.3">
      <c r="A5939" s="10" t="s">
        <v>6734</v>
      </c>
      <c r="B5939" s="11">
        <v>42683</v>
      </c>
      <c r="C5939" s="12" t="s">
        <v>1243</v>
      </c>
      <c r="D5939" s="12" t="s">
        <v>45</v>
      </c>
      <c r="E5939" s="12" t="s">
        <v>9</v>
      </c>
      <c r="F5939" s="12" t="s">
        <v>4</v>
      </c>
      <c r="G5939" s="12">
        <v>24.64</v>
      </c>
      <c r="H5939" s="12">
        <v>15</v>
      </c>
      <c r="I5939" s="12">
        <v>4.9279999999999999</v>
      </c>
      <c r="J5939" s="13">
        <v>0.22</v>
      </c>
      <c r="K5939" s="12" t="str">
        <f t="shared" si="368"/>
        <v>November</v>
      </c>
      <c r="L5939" s="24">
        <f t="shared" si="369"/>
        <v>0.19999999999999998</v>
      </c>
      <c r="M5939" s="12">
        <f t="shared" si="370"/>
        <v>1.6426666666666667</v>
      </c>
      <c r="N5939" s="19">
        <f t="shared" si="371"/>
        <v>19.219200000000001</v>
      </c>
    </row>
    <row r="5940" spans="1:14" x14ac:dyDescent="0.3">
      <c r="A5940" s="10" t="s">
        <v>6735</v>
      </c>
      <c r="B5940" s="11">
        <v>42568</v>
      </c>
      <c r="C5940" s="12" t="s">
        <v>516</v>
      </c>
      <c r="D5940" s="12" t="s">
        <v>2</v>
      </c>
      <c r="E5940" s="12" t="s">
        <v>9</v>
      </c>
      <c r="F5940" s="12" t="s">
        <v>10</v>
      </c>
      <c r="G5940" s="12">
        <v>6.2640000000000002</v>
      </c>
      <c r="H5940" s="12">
        <v>21</v>
      </c>
      <c r="I5940" s="12">
        <v>1.2527999999999999</v>
      </c>
      <c r="J5940" s="13">
        <v>7.0000000000000007E-2</v>
      </c>
      <c r="K5940" s="12" t="str">
        <f t="shared" si="368"/>
        <v>July</v>
      </c>
      <c r="L5940" s="24">
        <f t="shared" si="369"/>
        <v>0.19999999999999998</v>
      </c>
      <c r="M5940" s="12">
        <f t="shared" si="370"/>
        <v>0.29828571428571432</v>
      </c>
      <c r="N5940" s="19">
        <f t="shared" si="371"/>
        <v>5.82552</v>
      </c>
    </row>
    <row r="5941" spans="1:14" x14ac:dyDescent="0.3">
      <c r="A5941" s="10" t="s">
        <v>6736</v>
      </c>
      <c r="B5941" s="11">
        <v>42154</v>
      </c>
      <c r="C5941" s="12" t="s">
        <v>1928</v>
      </c>
      <c r="D5941" s="12" t="s">
        <v>2</v>
      </c>
      <c r="E5941" s="12" t="s">
        <v>9</v>
      </c>
      <c r="F5941" s="12" t="s">
        <v>18</v>
      </c>
      <c r="G5941" s="12">
        <v>719.976</v>
      </c>
      <c r="H5941" s="12">
        <v>17</v>
      </c>
      <c r="I5941" s="12">
        <v>143.99520000000001</v>
      </c>
      <c r="J5941" s="13">
        <v>0.17</v>
      </c>
      <c r="K5941" s="12" t="str">
        <f t="shared" si="368"/>
        <v>May</v>
      </c>
      <c r="L5941" s="24">
        <f t="shared" si="369"/>
        <v>0.2</v>
      </c>
      <c r="M5941" s="12">
        <f t="shared" si="370"/>
        <v>42.351529411764709</v>
      </c>
      <c r="N5941" s="19">
        <f t="shared" si="371"/>
        <v>597.58007999999995</v>
      </c>
    </row>
    <row r="5942" spans="1:14" x14ac:dyDescent="0.3">
      <c r="A5942" s="10" t="s">
        <v>6737</v>
      </c>
      <c r="B5942" s="11">
        <v>43417</v>
      </c>
      <c r="C5942" s="12" t="s">
        <v>296</v>
      </c>
      <c r="D5942" s="12" t="s">
        <v>45</v>
      </c>
      <c r="E5942" s="12" t="s">
        <v>3</v>
      </c>
      <c r="F5942" s="12" t="s">
        <v>18</v>
      </c>
      <c r="G5942" s="12">
        <v>239.92</v>
      </c>
      <c r="H5942" s="12">
        <v>25</v>
      </c>
      <c r="I5942" s="12">
        <v>47.984000000000002</v>
      </c>
      <c r="J5942" s="13">
        <v>0.02</v>
      </c>
      <c r="K5942" s="12" t="str">
        <f t="shared" si="368"/>
        <v>November</v>
      </c>
      <c r="L5942" s="24">
        <f t="shared" si="369"/>
        <v>0.2</v>
      </c>
      <c r="M5942" s="12">
        <f t="shared" si="370"/>
        <v>9.5968</v>
      </c>
      <c r="N5942" s="19">
        <f t="shared" si="371"/>
        <v>235.1216</v>
      </c>
    </row>
    <row r="5943" spans="1:14" x14ac:dyDescent="0.3">
      <c r="A5943" s="10" t="s">
        <v>6738</v>
      </c>
      <c r="B5943" s="11">
        <v>42990</v>
      </c>
      <c r="C5943" s="12" t="s">
        <v>1576</v>
      </c>
      <c r="D5943" s="12" t="s">
        <v>29</v>
      </c>
      <c r="E5943" s="12" t="s">
        <v>3</v>
      </c>
      <c r="F5943" s="12" t="s">
        <v>4</v>
      </c>
      <c r="G5943" s="12">
        <v>1056.8599999999999</v>
      </c>
      <c r="H5943" s="12">
        <v>9</v>
      </c>
      <c r="I5943" s="12">
        <v>211.37200000000001</v>
      </c>
      <c r="J5943" s="13">
        <v>0.11</v>
      </c>
      <c r="K5943" s="12" t="str">
        <f t="shared" si="368"/>
        <v>September</v>
      </c>
      <c r="L5943" s="24">
        <f t="shared" si="369"/>
        <v>0.20000000000000004</v>
      </c>
      <c r="M5943" s="12">
        <f t="shared" si="370"/>
        <v>117.42888888888888</v>
      </c>
      <c r="N5943" s="19">
        <f t="shared" si="371"/>
        <v>940.60539999999992</v>
      </c>
    </row>
    <row r="5944" spans="1:14" x14ac:dyDescent="0.3">
      <c r="A5944" s="10" t="s">
        <v>6739</v>
      </c>
      <c r="B5944" s="11">
        <v>42451</v>
      </c>
      <c r="C5944" s="12" t="s">
        <v>1057</v>
      </c>
      <c r="D5944" s="12" t="s">
        <v>29</v>
      </c>
      <c r="E5944" s="12" t="s">
        <v>3</v>
      </c>
      <c r="F5944" s="12" t="s">
        <v>18</v>
      </c>
      <c r="G5944" s="12">
        <v>447.94400000000002</v>
      </c>
      <c r="H5944" s="12">
        <v>2</v>
      </c>
      <c r="I5944" s="12">
        <v>89.588800000000006</v>
      </c>
      <c r="J5944" s="13">
        <v>0.13</v>
      </c>
      <c r="K5944" s="12" t="str">
        <f t="shared" si="368"/>
        <v>March</v>
      </c>
      <c r="L5944" s="24">
        <f t="shared" si="369"/>
        <v>0.2</v>
      </c>
      <c r="M5944" s="12">
        <f t="shared" si="370"/>
        <v>223.97200000000001</v>
      </c>
      <c r="N5944" s="19">
        <f t="shared" si="371"/>
        <v>389.71127999999999</v>
      </c>
    </row>
    <row r="5945" spans="1:14" x14ac:dyDescent="0.3">
      <c r="A5945" s="10" t="s">
        <v>6740</v>
      </c>
      <c r="B5945" s="11">
        <v>43092</v>
      </c>
      <c r="C5945" s="12" t="s">
        <v>550</v>
      </c>
      <c r="D5945" s="12" t="s">
        <v>29</v>
      </c>
      <c r="E5945" s="12" t="s">
        <v>9</v>
      </c>
      <c r="F5945" s="12" t="s">
        <v>18</v>
      </c>
      <c r="G5945" s="12">
        <v>453.57600000000002</v>
      </c>
      <c r="H5945" s="12">
        <v>22</v>
      </c>
      <c r="I5945" s="12">
        <v>90.715199999999996</v>
      </c>
      <c r="J5945" s="13">
        <v>0.12</v>
      </c>
      <c r="K5945" s="12" t="str">
        <f t="shared" si="368"/>
        <v>December</v>
      </c>
      <c r="L5945" s="24">
        <f t="shared" si="369"/>
        <v>0.19999999999999998</v>
      </c>
      <c r="M5945" s="12">
        <f t="shared" si="370"/>
        <v>20.617090909090908</v>
      </c>
      <c r="N5945" s="19">
        <f t="shared" si="371"/>
        <v>399.14688000000001</v>
      </c>
    </row>
    <row r="5946" spans="1:14" x14ac:dyDescent="0.3">
      <c r="A5946" s="10" t="s">
        <v>6741</v>
      </c>
      <c r="B5946" s="11">
        <v>42770</v>
      </c>
      <c r="C5946" s="12" t="s">
        <v>895</v>
      </c>
      <c r="D5946" s="12" t="s">
        <v>2</v>
      </c>
      <c r="E5946" s="12" t="s">
        <v>9</v>
      </c>
      <c r="F5946" s="12" t="s">
        <v>4</v>
      </c>
      <c r="G5946" s="12">
        <v>1454.9</v>
      </c>
      <c r="H5946" s="12">
        <v>14</v>
      </c>
      <c r="I5946" s="12">
        <v>290.98</v>
      </c>
      <c r="J5946" s="13">
        <v>0.25</v>
      </c>
      <c r="K5946" s="12" t="str">
        <f t="shared" si="368"/>
        <v>February</v>
      </c>
      <c r="L5946" s="24">
        <f t="shared" si="369"/>
        <v>0.2</v>
      </c>
      <c r="M5946" s="12">
        <f t="shared" si="370"/>
        <v>103.92142857142858</v>
      </c>
      <c r="N5946" s="19">
        <f t="shared" si="371"/>
        <v>1091.1750000000002</v>
      </c>
    </row>
    <row r="5947" spans="1:14" x14ac:dyDescent="0.3">
      <c r="A5947" s="10" t="s">
        <v>6742</v>
      </c>
      <c r="B5947" s="11">
        <v>43220</v>
      </c>
      <c r="C5947" s="12" t="s">
        <v>1678</v>
      </c>
      <c r="D5947" s="12" t="s">
        <v>45</v>
      </c>
      <c r="E5947" s="12" t="s">
        <v>30</v>
      </c>
      <c r="F5947" s="12" t="s">
        <v>10</v>
      </c>
      <c r="G5947" s="12">
        <v>4.8419999999999996</v>
      </c>
      <c r="H5947" s="12">
        <v>10</v>
      </c>
      <c r="I5947" s="12">
        <v>0.96840000000000004</v>
      </c>
      <c r="J5947" s="13">
        <v>0.16</v>
      </c>
      <c r="K5947" s="12" t="str">
        <f t="shared" si="368"/>
        <v>April</v>
      </c>
      <c r="L5947" s="24">
        <f t="shared" si="369"/>
        <v>0.2</v>
      </c>
      <c r="M5947" s="12">
        <f t="shared" si="370"/>
        <v>0.48419999999999996</v>
      </c>
      <c r="N5947" s="19">
        <f t="shared" si="371"/>
        <v>4.0672799999999993</v>
      </c>
    </row>
    <row r="5948" spans="1:14" x14ac:dyDescent="0.3">
      <c r="A5948" s="10" t="s">
        <v>6743</v>
      </c>
      <c r="B5948" s="11">
        <v>43056</v>
      </c>
      <c r="C5948" s="12" t="s">
        <v>5275</v>
      </c>
      <c r="D5948" s="12" t="s">
        <v>2</v>
      </c>
      <c r="E5948" s="12" t="s">
        <v>3</v>
      </c>
      <c r="F5948" s="12" t="s">
        <v>18</v>
      </c>
      <c r="G5948" s="12">
        <v>67.176000000000002</v>
      </c>
      <c r="H5948" s="12">
        <v>12</v>
      </c>
      <c r="I5948" s="12">
        <v>13.4352</v>
      </c>
      <c r="J5948" s="13">
        <v>0.12</v>
      </c>
      <c r="K5948" s="12" t="str">
        <f t="shared" si="368"/>
        <v>November</v>
      </c>
      <c r="L5948" s="24">
        <f t="shared" si="369"/>
        <v>0.19999999999999998</v>
      </c>
      <c r="M5948" s="12">
        <f t="shared" si="370"/>
        <v>5.5979999999999999</v>
      </c>
      <c r="N5948" s="19">
        <f t="shared" si="371"/>
        <v>59.114879999999999</v>
      </c>
    </row>
    <row r="5949" spans="1:14" x14ac:dyDescent="0.3">
      <c r="A5949" s="10" t="s">
        <v>6744</v>
      </c>
      <c r="B5949" s="11">
        <v>43019</v>
      </c>
      <c r="C5949" s="12" t="s">
        <v>1004</v>
      </c>
      <c r="D5949" s="12" t="s">
        <v>45</v>
      </c>
      <c r="E5949" s="12" t="s">
        <v>3</v>
      </c>
      <c r="F5949" s="12" t="s">
        <v>10</v>
      </c>
      <c r="G5949" s="12">
        <v>31.103999999999999</v>
      </c>
      <c r="H5949" s="12">
        <v>25</v>
      </c>
      <c r="I5949" s="12">
        <v>6.2207999999999997</v>
      </c>
      <c r="J5949" s="13">
        <v>7.0000000000000007E-2</v>
      </c>
      <c r="K5949" s="12" t="str">
        <f t="shared" si="368"/>
        <v>October</v>
      </c>
      <c r="L5949" s="24">
        <f t="shared" si="369"/>
        <v>0.19999999999999998</v>
      </c>
      <c r="M5949" s="12">
        <f t="shared" si="370"/>
        <v>1.2441599999999999</v>
      </c>
      <c r="N5949" s="19">
        <f t="shared" si="371"/>
        <v>28.92672</v>
      </c>
    </row>
    <row r="5950" spans="1:14" x14ac:dyDescent="0.3">
      <c r="A5950" s="10" t="s">
        <v>6745</v>
      </c>
      <c r="B5950" s="11">
        <v>42898</v>
      </c>
      <c r="C5950" s="12" t="s">
        <v>1178</v>
      </c>
      <c r="D5950" s="12" t="s">
        <v>8</v>
      </c>
      <c r="E5950" s="12" t="s">
        <v>9</v>
      </c>
      <c r="F5950" s="12" t="s">
        <v>10</v>
      </c>
      <c r="G5950" s="12">
        <v>968.74400000000003</v>
      </c>
      <c r="H5950" s="12">
        <v>27</v>
      </c>
      <c r="I5950" s="12">
        <v>193.74879999999999</v>
      </c>
      <c r="J5950" s="13">
        <v>0.2</v>
      </c>
      <c r="K5950" s="12" t="str">
        <f t="shared" si="368"/>
        <v>June</v>
      </c>
      <c r="L5950" s="24">
        <f t="shared" si="369"/>
        <v>0.19999999999999998</v>
      </c>
      <c r="M5950" s="12">
        <f t="shared" si="370"/>
        <v>35.879407407407406</v>
      </c>
      <c r="N5950" s="19">
        <f t="shared" si="371"/>
        <v>774.99520000000007</v>
      </c>
    </row>
    <row r="5951" spans="1:14" x14ac:dyDescent="0.3">
      <c r="A5951" s="10" t="s">
        <v>6746</v>
      </c>
      <c r="B5951" s="11">
        <v>42798</v>
      </c>
      <c r="C5951" s="12" t="s">
        <v>918</v>
      </c>
      <c r="D5951" s="12" t="s">
        <v>45</v>
      </c>
      <c r="E5951" s="12" t="s">
        <v>30</v>
      </c>
      <c r="F5951" s="12" t="s">
        <v>10</v>
      </c>
      <c r="G5951" s="12">
        <v>10.272</v>
      </c>
      <c r="H5951" s="12">
        <v>8</v>
      </c>
      <c r="I5951" s="12">
        <v>2.0543999999999998</v>
      </c>
      <c r="J5951" s="13">
        <v>0.03</v>
      </c>
      <c r="K5951" s="12" t="str">
        <f t="shared" si="368"/>
        <v>March</v>
      </c>
      <c r="L5951" s="24">
        <f t="shared" si="369"/>
        <v>0.19999999999999998</v>
      </c>
      <c r="M5951" s="12">
        <f t="shared" si="370"/>
        <v>1.284</v>
      </c>
      <c r="N5951" s="19">
        <f t="shared" si="371"/>
        <v>9.9638400000000011</v>
      </c>
    </row>
    <row r="5952" spans="1:14" x14ac:dyDescent="0.3">
      <c r="A5952" s="10" t="s">
        <v>6747</v>
      </c>
      <c r="B5952" s="11">
        <v>42336</v>
      </c>
      <c r="C5952" s="12" t="s">
        <v>2360</v>
      </c>
      <c r="D5952" s="12" t="s">
        <v>45</v>
      </c>
      <c r="E5952" s="12" t="s">
        <v>3</v>
      </c>
      <c r="F5952" s="12" t="s">
        <v>18</v>
      </c>
      <c r="G5952" s="12">
        <v>998.85</v>
      </c>
      <c r="H5952" s="12">
        <v>2</v>
      </c>
      <c r="I5952" s="12">
        <v>199.77</v>
      </c>
      <c r="J5952" s="13">
        <v>0.23</v>
      </c>
      <c r="K5952" s="12" t="str">
        <f t="shared" si="368"/>
        <v>November</v>
      </c>
      <c r="L5952" s="24">
        <f t="shared" si="369"/>
        <v>0.2</v>
      </c>
      <c r="M5952" s="12">
        <f t="shared" si="370"/>
        <v>499.42500000000001</v>
      </c>
      <c r="N5952" s="19">
        <f t="shared" si="371"/>
        <v>769.11450000000002</v>
      </c>
    </row>
    <row r="5953" spans="1:14" x14ac:dyDescent="0.3">
      <c r="A5953" s="10" t="s">
        <v>6748</v>
      </c>
      <c r="B5953" s="11">
        <v>42663</v>
      </c>
      <c r="C5953" s="12" t="s">
        <v>1970</v>
      </c>
      <c r="D5953" s="12" t="s">
        <v>45</v>
      </c>
      <c r="E5953" s="12" t="s">
        <v>3</v>
      </c>
      <c r="F5953" s="12" t="s">
        <v>10</v>
      </c>
      <c r="G5953" s="12">
        <v>24.56</v>
      </c>
      <c r="H5953" s="12">
        <v>25</v>
      </c>
      <c r="I5953" s="12">
        <v>4.9119999999999999</v>
      </c>
      <c r="J5953" s="13">
        <v>0.11</v>
      </c>
      <c r="K5953" s="12" t="str">
        <f t="shared" si="368"/>
        <v>October</v>
      </c>
      <c r="L5953" s="24">
        <f t="shared" si="369"/>
        <v>0.2</v>
      </c>
      <c r="M5953" s="12">
        <f t="shared" si="370"/>
        <v>0.98239999999999994</v>
      </c>
      <c r="N5953" s="19">
        <f t="shared" si="371"/>
        <v>21.8584</v>
      </c>
    </row>
    <row r="5954" spans="1:14" x14ac:dyDescent="0.3">
      <c r="A5954" s="10" t="s">
        <v>6749</v>
      </c>
      <c r="B5954" s="11">
        <v>42266</v>
      </c>
      <c r="C5954" s="12" t="s">
        <v>272</v>
      </c>
      <c r="D5954" s="12" t="s">
        <v>45</v>
      </c>
      <c r="E5954" s="12" t="s">
        <v>30</v>
      </c>
      <c r="F5954" s="12" t="s">
        <v>10</v>
      </c>
      <c r="G5954" s="12">
        <v>5.67</v>
      </c>
      <c r="H5954" s="12">
        <v>9</v>
      </c>
      <c r="I5954" s="12">
        <v>1.1339999999999999</v>
      </c>
      <c r="J5954" s="13">
        <v>0.05</v>
      </c>
      <c r="K5954" s="12" t="str">
        <f t="shared" ref="K5954:K6017" si="372">TEXT(B5954,"mmmm")</f>
        <v>September</v>
      </c>
      <c r="L5954" s="24">
        <f t="shared" ref="L5954:L6017" si="373">I5954/G5954</f>
        <v>0.19999999999999998</v>
      </c>
      <c r="M5954" s="12">
        <f t="shared" ref="M5954:M6017" si="374">G5954/H5954</f>
        <v>0.63</v>
      </c>
      <c r="N5954" s="19">
        <f t="shared" ref="N5954:N6017" si="375">G5954-(G5954*J5954)</f>
        <v>5.3864999999999998</v>
      </c>
    </row>
    <row r="5955" spans="1:14" x14ac:dyDescent="0.3">
      <c r="A5955" s="10" t="s">
        <v>6750</v>
      </c>
      <c r="B5955" s="11">
        <v>43339</v>
      </c>
      <c r="C5955" s="12" t="s">
        <v>1907</v>
      </c>
      <c r="D5955" s="12" t="s">
        <v>45</v>
      </c>
      <c r="E5955" s="12" t="s">
        <v>3</v>
      </c>
      <c r="F5955" s="12" t="s">
        <v>10</v>
      </c>
      <c r="G5955" s="12">
        <v>14.336</v>
      </c>
      <c r="H5955" s="12">
        <v>13</v>
      </c>
      <c r="I5955" s="12">
        <v>2.8672</v>
      </c>
      <c r="J5955" s="13">
        <v>0.13</v>
      </c>
      <c r="K5955" s="12" t="str">
        <f t="shared" si="372"/>
        <v>August</v>
      </c>
      <c r="L5955" s="24">
        <f t="shared" si="373"/>
        <v>0.19999999999999998</v>
      </c>
      <c r="M5955" s="12">
        <f t="shared" si="374"/>
        <v>1.1027692307692307</v>
      </c>
      <c r="N5955" s="19">
        <f t="shared" si="375"/>
        <v>12.47232</v>
      </c>
    </row>
    <row r="5956" spans="1:14" x14ac:dyDescent="0.3">
      <c r="A5956" s="10" t="s">
        <v>6751</v>
      </c>
      <c r="B5956" s="11">
        <v>43166</v>
      </c>
      <c r="C5956" s="12" t="s">
        <v>4030</v>
      </c>
      <c r="D5956" s="12" t="s">
        <v>2</v>
      </c>
      <c r="E5956" s="12" t="s">
        <v>3</v>
      </c>
      <c r="F5956" s="12" t="s">
        <v>4</v>
      </c>
      <c r="G5956" s="12">
        <v>102.3</v>
      </c>
      <c r="H5956" s="12">
        <v>18</v>
      </c>
      <c r="I5956" s="12">
        <v>20.46</v>
      </c>
      <c r="J5956" s="13">
        <v>7.0000000000000007E-2</v>
      </c>
      <c r="K5956" s="12" t="str">
        <f t="shared" si="372"/>
        <v>March</v>
      </c>
      <c r="L5956" s="24">
        <f t="shared" si="373"/>
        <v>0.2</v>
      </c>
      <c r="M5956" s="12">
        <f t="shared" si="374"/>
        <v>5.6833333333333336</v>
      </c>
      <c r="N5956" s="19">
        <f t="shared" si="375"/>
        <v>95.138999999999996</v>
      </c>
    </row>
    <row r="5957" spans="1:14" x14ac:dyDescent="0.3">
      <c r="A5957" s="10" t="s">
        <v>6752</v>
      </c>
      <c r="B5957" s="11">
        <v>43456</v>
      </c>
      <c r="C5957" s="12" t="s">
        <v>2070</v>
      </c>
      <c r="D5957" s="12" t="s">
        <v>45</v>
      </c>
      <c r="E5957" s="12" t="s">
        <v>3</v>
      </c>
      <c r="F5957" s="12" t="s">
        <v>4</v>
      </c>
      <c r="G5957" s="12">
        <v>607.52</v>
      </c>
      <c r="H5957" s="12">
        <v>24</v>
      </c>
      <c r="I5957" s="12">
        <v>121.504</v>
      </c>
      <c r="J5957" s="13">
        <v>0.15</v>
      </c>
      <c r="K5957" s="12" t="str">
        <f t="shared" si="372"/>
        <v>December</v>
      </c>
      <c r="L5957" s="24">
        <f t="shared" si="373"/>
        <v>0.2</v>
      </c>
      <c r="M5957" s="12">
        <f t="shared" si="374"/>
        <v>25.313333333333333</v>
      </c>
      <c r="N5957" s="19">
        <f t="shared" si="375"/>
        <v>516.39199999999994</v>
      </c>
    </row>
    <row r="5958" spans="1:14" x14ac:dyDescent="0.3">
      <c r="A5958" s="10" t="s">
        <v>6753</v>
      </c>
      <c r="B5958" s="11">
        <v>43096</v>
      </c>
      <c r="C5958" s="12" t="s">
        <v>2289</v>
      </c>
      <c r="D5958" s="12" t="s">
        <v>8</v>
      </c>
      <c r="E5958" s="12" t="s">
        <v>3</v>
      </c>
      <c r="F5958" s="12" t="s">
        <v>10</v>
      </c>
      <c r="G5958" s="12">
        <v>2.61</v>
      </c>
      <c r="H5958" s="12">
        <v>20</v>
      </c>
      <c r="I5958" s="12">
        <v>0.52200000000000002</v>
      </c>
      <c r="J5958" s="13">
        <v>0.25</v>
      </c>
      <c r="K5958" s="12" t="str">
        <f t="shared" si="372"/>
        <v>December</v>
      </c>
      <c r="L5958" s="24">
        <f t="shared" si="373"/>
        <v>0.2</v>
      </c>
      <c r="M5958" s="12">
        <f t="shared" si="374"/>
        <v>0.1305</v>
      </c>
      <c r="N5958" s="19">
        <f t="shared" si="375"/>
        <v>1.9575</v>
      </c>
    </row>
    <row r="5959" spans="1:14" x14ac:dyDescent="0.3">
      <c r="A5959" s="10" t="s">
        <v>6754</v>
      </c>
      <c r="B5959" s="11">
        <v>42144</v>
      </c>
      <c r="C5959" s="12" t="s">
        <v>2621</v>
      </c>
      <c r="D5959" s="12" t="s">
        <v>45</v>
      </c>
      <c r="E5959" s="12" t="s">
        <v>9</v>
      </c>
      <c r="F5959" s="12" t="s">
        <v>4</v>
      </c>
      <c r="G5959" s="12">
        <v>10.332000000000001</v>
      </c>
      <c r="H5959" s="12">
        <v>28</v>
      </c>
      <c r="I5959" s="12">
        <v>2.0663999999999998</v>
      </c>
      <c r="J5959" s="13">
        <v>0.09</v>
      </c>
      <c r="K5959" s="12" t="str">
        <f t="shared" si="372"/>
        <v>May</v>
      </c>
      <c r="L5959" s="24">
        <f t="shared" si="373"/>
        <v>0.19999999999999996</v>
      </c>
      <c r="M5959" s="12">
        <f t="shared" si="374"/>
        <v>0.36900000000000005</v>
      </c>
      <c r="N5959" s="19">
        <f t="shared" si="375"/>
        <v>9.40212</v>
      </c>
    </row>
    <row r="5960" spans="1:14" x14ac:dyDescent="0.3">
      <c r="A5960" s="10" t="s">
        <v>6755</v>
      </c>
      <c r="B5960" s="11">
        <v>42096</v>
      </c>
      <c r="C5960" s="12" t="s">
        <v>5559</v>
      </c>
      <c r="D5960" s="12" t="s">
        <v>45</v>
      </c>
      <c r="E5960" s="12" t="s">
        <v>9</v>
      </c>
      <c r="F5960" s="12" t="s">
        <v>10</v>
      </c>
      <c r="G5960" s="12">
        <v>17.248000000000001</v>
      </c>
      <c r="H5960" s="12">
        <v>23</v>
      </c>
      <c r="I5960" s="12">
        <v>3.4496000000000002</v>
      </c>
      <c r="J5960" s="13">
        <v>0.12</v>
      </c>
      <c r="K5960" s="12" t="str">
        <f t="shared" si="372"/>
        <v>April</v>
      </c>
      <c r="L5960" s="24">
        <f t="shared" si="373"/>
        <v>0.2</v>
      </c>
      <c r="M5960" s="12">
        <f t="shared" si="374"/>
        <v>0.74991304347826093</v>
      </c>
      <c r="N5960" s="19">
        <f t="shared" si="375"/>
        <v>15.178240000000001</v>
      </c>
    </row>
    <row r="5961" spans="1:14" x14ac:dyDescent="0.3">
      <c r="A5961" s="10" t="s">
        <v>6756</v>
      </c>
      <c r="B5961" s="11">
        <v>43355</v>
      </c>
      <c r="C5961" s="12" t="s">
        <v>4615</v>
      </c>
      <c r="D5961" s="12" t="s">
        <v>2</v>
      </c>
      <c r="E5961" s="12" t="s">
        <v>3</v>
      </c>
      <c r="F5961" s="12" t="s">
        <v>10</v>
      </c>
      <c r="G5961" s="12">
        <v>11.087999999999999</v>
      </c>
      <c r="H5961" s="12">
        <v>10</v>
      </c>
      <c r="I5961" s="12">
        <v>2.2176</v>
      </c>
      <c r="J5961" s="13">
        <v>0.09</v>
      </c>
      <c r="K5961" s="12" t="str">
        <f t="shared" si="372"/>
        <v>September</v>
      </c>
      <c r="L5961" s="24">
        <f t="shared" si="373"/>
        <v>0.2</v>
      </c>
      <c r="M5961" s="12">
        <f t="shared" si="374"/>
        <v>1.1088</v>
      </c>
      <c r="N5961" s="19">
        <f t="shared" si="375"/>
        <v>10.090079999999999</v>
      </c>
    </row>
    <row r="5962" spans="1:14" x14ac:dyDescent="0.3">
      <c r="A5962" s="10" t="s">
        <v>6757</v>
      </c>
      <c r="B5962" s="11">
        <v>43411</v>
      </c>
      <c r="C5962" s="12" t="s">
        <v>750</v>
      </c>
      <c r="D5962" s="12" t="s">
        <v>8</v>
      </c>
      <c r="E5962" s="12" t="s">
        <v>9</v>
      </c>
      <c r="F5962" s="12" t="s">
        <v>18</v>
      </c>
      <c r="G5962" s="12">
        <v>1287.45</v>
      </c>
      <c r="H5962" s="12">
        <v>15</v>
      </c>
      <c r="I5962" s="12">
        <v>257.49</v>
      </c>
      <c r="J5962" s="13">
        <v>0.02</v>
      </c>
      <c r="K5962" s="12" t="str">
        <f t="shared" si="372"/>
        <v>November</v>
      </c>
      <c r="L5962" s="24">
        <f t="shared" si="373"/>
        <v>0.2</v>
      </c>
      <c r="M5962" s="12">
        <f t="shared" si="374"/>
        <v>85.83</v>
      </c>
      <c r="N5962" s="19">
        <f t="shared" si="375"/>
        <v>1261.701</v>
      </c>
    </row>
    <row r="5963" spans="1:14" x14ac:dyDescent="0.3">
      <c r="A5963" s="10" t="s">
        <v>6758</v>
      </c>
      <c r="B5963" s="11">
        <v>42505</v>
      </c>
      <c r="C5963" s="12" t="s">
        <v>4209</v>
      </c>
      <c r="D5963" s="12" t="s">
        <v>29</v>
      </c>
      <c r="E5963" s="12" t="s">
        <v>9</v>
      </c>
      <c r="F5963" s="12" t="s">
        <v>10</v>
      </c>
      <c r="G5963" s="12">
        <v>51.968000000000004</v>
      </c>
      <c r="H5963" s="12">
        <v>12</v>
      </c>
      <c r="I5963" s="12">
        <v>10.393599999999999</v>
      </c>
      <c r="J5963" s="13">
        <v>0.05</v>
      </c>
      <c r="K5963" s="12" t="str">
        <f t="shared" si="372"/>
        <v>May</v>
      </c>
      <c r="L5963" s="24">
        <f t="shared" si="373"/>
        <v>0.19999999999999998</v>
      </c>
      <c r="M5963" s="12">
        <f t="shared" si="374"/>
        <v>4.3306666666666667</v>
      </c>
      <c r="N5963" s="19">
        <f t="shared" si="375"/>
        <v>49.369600000000005</v>
      </c>
    </row>
    <row r="5964" spans="1:14" x14ac:dyDescent="0.3">
      <c r="A5964" s="10" t="s">
        <v>6759</v>
      </c>
      <c r="B5964" s="11">
        <v>43129</v>
      </c>
      <c r="C5964" s="12" t="s">
        <v>1708</v>
      </c>
      <c r="D5964" s="12" t="s">
        <v>29</v>
      </c>
      <c r="E5964" s="12" t="s">
        <v>3</v>
      </c>
      <c r="F5964" s="12" t="s">
        <v>10</v>
      </c>
      <c r="G5964" s="12">
        <v>4.7679999999999998</v>
      </c>
      <c r="H5964" s="12">
        <v>29</v>
      </c>
      <c r="I5964" s="12">
        <v>0.9536</v>
      </c>
      <c r="J5964" s="13">
        <v>0.03</v>
      </c>
      <c r="K5964" s="12" t="str">
        <f t="shared" si="372"/>
        <v>January</v>
      </c>
      <c r="L5964" s="24">
        <f t="shared" si="373"/>
        <v>0.2</v>
      </c>
      <c r="M5964" s="12">
        <f t="shared" si="374"/>
        <v>0.16441379310344828</v>
      </c>
      <c r="N5964" s="19">
        <f t="shared" si="375"/>
        <v>4.6249599999999997</v>
      </c>
    </row>
    <row r="5965" spans="1:14" x14ac:dyDescent="0.3">
      <c r="A5965" s="10" t="s">
        <v>6760</v>
      </c>
      <c r="B5965" s="11">
        <v>43372</v>
      </c>
      <c r="C5965" s="12" t="s">
        <v>301</v>
      </c>
      <c r="D5965" s="12" t="s">
        <v>45</v>
      </c>
      <c r="E5965" s="12" t="s">
        <v>9</v>
      </c>
      <c r="F5965" s="12" t="s">
        <v>10</v>
      </c>
      <c r="G5965" s="12">
        <v>7.98</v>
      </c>
      <c r="H5965" s="12">
        <v>15</v>
      </c>
      <c r="I5965" s="12">
        <v>1.5960000000000001</v>
      </c>
      <c r="J5965" s="13">
        <v>0.13</v>
      </c>
      <c r="K5965" s="12" t="str">
        <f t="shared" si="372"/>
        <v>September</v>
      </c>
      <c r="L5965" s="24">
        <f t="shared" si="373"/>
        <v>0.2</v>
      </c>
      <c r="M5965" s="12">
        <f t="shared" si="374"/>
        <v>0.53200000000000003</v>
      </c>
      <c r="N5965" s="19">
        <f t="shared" si="375"/>
        <v>6.9426000000000005</v>
      </c>
    </row>
    <row r="5966" spans="1:14" x14ac:dyDescent="0.3">
      <c r="A5966" s="10" t="s">
        <v>6761</v>
      </c>
      <c r="B5966" s="11">
        <v>43213</v>
      </c>
      <c r="C5966" s="12" t="s">
        <v>12</v>
      </c>
      <c r="D5966" s="12" t="s">
        <v>2</v>
      </c>
      <c r="E5966" s="12" t="s">
        <v>3</v>
      </c>
      <c r="F5966" s="12" t="s">
        <v>10</v>
      </c>
      <c r="G5966" s="12">
        <v>18.687999999999999</v>
      </c>
      <c r="H5966" s="12">
        <v>1</v>
      </c>
      <c r="I5966" s="12">
        <v>3.7376</v>
      </c>
      <c r="J5966" s="13">
        <v>0.12</v>
      </c>
      <c r="K5966" s="12" t="str">
        <f t="shared" si="372"/>
        <v>April</v>
      </c>
      <c r="L5966" s="24">
        <f t="shared" si="373"/>
        <v>0.2</v>
      </c>
      <c r="M5966" s="12">
        <f t="shared" si="374"/>
        <v>18.687999999999999</v>
      </c>
      <c r="N5966" s="19">
        <f t="shared" si="375"/>
        <v>16.445439999999998</v>
      </c>
    </row>
    <row r="5967" spans="1:14" x14ac:dyDescent="0.3">
      <c r="A5967" s="10" t="s">
        <v>6762</v>
      </c>
      <c r="B5967" s="11">
        <v>43354</v>
      </c>
      <c r="C5967" s="12" t="s">
        <v>1221</v>
      </c>
      <c r="D5967" s="12" t="s">
        <v>29</v>
      </c>
      <c r="E5967" s="12" t="s">
        <v>30</v>
      </c>
      <c r="F5967" s="12" t="s">
        <v>18</v>
      </c>
      <c r="G5967" s="12">
        <v>191.976</v>
      </c>
      <c r="H5967" s="12">
        <v>22</v>
      </c>
      <c r="I5967" s="12">
        <v>38.395200000000003</v>
      </c>
      <c r="J5967" s="13">
        <v>0.08</v>
      </c>
      <c r="K5967" s="12" t="str">
        <f t="shared" si="372"/>
        <v>September</v>
      </c>
      <c r="L5967" s="24">
        <f t="shared" si="373"/>
        <v>0.2</v>
      </c>
      <c r="M5967" s="12">
        <f t="shared" si="374"/>
        <v>8.7261818181818178</v>
      </c>
      <c r="N5967" s="19">
        <f t="shared" si="375"/>
        <v>176.61792</v>
      </c>
    </row>
    <row r="5968" spans="1:14" x14ac:dyDescent="0.3">
      <c r="A5968" s="10" t="s">
        <v>6763</v>
      </c>
      <c r="B5968" s="11">
        <v>42129</v>
      </c>
      <c r="C5968" s="12" t="s">
        <v>864</v>
      </c>
      <c r="D5968" s="12" t="s">
        <v>45</v>
      </c>
      <c r="E5968" s="12" t="s">
        <v>9</v>
      </c>
      <c r="F5968" s="12" t="s">
        <v>10</v>
      </c>
      <c r="G5968" s="12">
        <v>11.88</v>
      </c>
      <c r="H5968" s="12">
        <v>4</v>
      </c>
      <c r="I5968" s="12">
        <v>2.3759999999999999</v>
      </c>
      <c r="J5968" s="13">
        <v>0.08</v>
      </c>
      <c r="K5968" s="12" t="str">
        <f t="shared" si="372"/>
        <v>May</v>
      </c>
      <c r="L5968" s="24">
        <f t="shared" si="373"/>
        <v>0.19999999999999998</v>
      </c>
      <c r="M5968" s="12">
        <f t="shared" si="374"/>
        <v>2.97</v>
      </c>
      <c r="N5968" s="19">
        <f t="shared" si="375"/>
        <v>10.929600000000001</v>
      </c>
    </row>
    <row r="5969" spans="1:14" x14ac:dyDescent="0.3">
      <c r="A5969" s="10" t="s">
        <v>6764</v>
      </c>
      <c r="B5969" s="11">
        <v>43035</v>
      </c>
      <c r="C5969" s="12" t="s">
        <v>170</v>
      </c>
      <c r="D5969" s="12" t="s">
        <v>29</v>
      </c>
      <c r="E5969" s="12" t="s">
        <v>30</v>
      </c>
      <c r="F5969" s="12" t="s">
        <v>10</v>
      </c>
      <c r="G5969" s="12">
        <v>67.135999999999996</v>
      </c>
      <c r="H5969" s="12">
        <v>15</v>
      </c>
      <c r="I5969" s="12">
        <v>13.427199999999999</v>
      </c>
      <c r="J5969" s="13">
        <v>0.24</v>
      </c>
      <c r="K5969" s="12" t="str">
        <f t="shared" si="372"/>
        <v>October</v>
      </c>
      <c r="L5969" s="24">
        <f t="shared" si="373"/>
        <v>0.2</v>
      </c>
      <c r="M5969" s="12">
        <f t="shared" si="374"/>
        <v>4.4757333333333333</v>
      </c>
      <c r="N5969" s="19">
        <f t="shared" si="375"/>
        <v>51.023359999999997</v>
      </c>
    </row>
    <row r="5970" spans="1:14" x14ac:dyDescent="0.3">
      <c r="A5970" s="10" t="s">
        <v>6765</v>
      </c>
      <c r="B5970" s="11">
        <v>42334</v>
      </c>
      <c r="C5970" s="12" t="s">
        <v>3135</v>
      </c>
      <c r="D5970" s="12" t="s">
        <v>29</v>
      </c>
      <c r="E5970" s="12" t="s">
        <v>9</v>
      </c>
      <c r="F5970" s="12" t="s">
        <v>10</v>
      </c>
      <c r="G5970" s="12">
        <v>4.32</v>
      </c>
      <c r="H5970" s="12">
        <v>11</v>
      </c>
      <c r="I5970" s="12">
        <v>0.86399999999999999</v>
      </c>
      <c r="J5970" s="13">
        <v>0</v>
      </c>
      <c r="K5970" s="12" t="str">
        <f t="shared" si="372"/>
        <v>November</v>
      </c>
      <c r="L5970" s="24">
        <f t="shared" si="373"/>
        <v>0.19999999999999998</v>
      </c>
      <c r="M5970" s="12">
        <f t="shared" si="374"/>
        <v>0.39272727272727276</v>
      </c>
      <c r="N5970" s="19">
        <f t="shared" si="375"/>
        <v>4.32</v>
      </c>
    </row>
    <row r="5971" spans="1:14" x14ac:dyDescent="0.3">
      <c r="A5971" s="10" t="s">
        <v>6766</v>
      </c>
      <c r="B5971" s="11">
        <v>42369</v>
      </c>
      <c r="C5971" s="12" t="s">
        <v>1159</v>
      </c>
      <c r="D5971" s="12" t="s">
        <v>2</v>
      </c>
      <c r="E5971" s="12" t="s">
        <v>30</v>
      </c>
      <c r="F5971" s="12" t="s">
        <v>18</v>
      </c>
      <c r="G5971" s="12">
        <v>475.94400000000002</v>
      </c>
      <c r="H5971" s="12">
        <v>7</v>
      </c>
      <c r="I5971" s="12">
        <v>95.188800000000001</v>
      </c>
      <c r="J5971" s="13">
        <v>0.08</v>
      </c>
      <c r="K5971" s="12" t="str">
        <f t="shared" si="372"/>
        <v>December</v>
      </c>
      <c r="L5971" s="24">
        <f t="shared" si="373"/>
        <v>0.19999999999999998</v>
      </c>
      <c r="M5971" s="12">
        <f t="shared" si="374"/>
        <v>67.992000000000004</v>
      </c>
      <c r="N5971" s="19">
        <f t="shared" si="375"/>
        <v>437.86848000000003</v>
      </c>
    </row>
    <row r="5972" spans="1:14" x14ac:dyDescent="0.3">
      <c r="A5972" s="10" t="s">
        <v>6767</v>
      </c>
      <c r="B5972" s="11">
        <v>42795</v>
      </c>
      <c r="C5972" s="12" t="s">
        <v>398</v>
      </c>
      <c r="D5972" s="12" t="s">
        <v>45</v>
      </c>
      <c r="E5972" s="12" t="s">
        <v>9</v>
      </c>
      <c r="F5972" s="12" t="s">
        <v>18</v>
      </c>
      <c r="G5972" s="12">
        <v>30.08</v>
      </c>
      <c r="H5972" s="12">
        <v>21</v>
      </c>
      <c r="I5972" s="12">
        <v>6.016</v>
      </c>
      <c r="J5972" s="13">
        <v>0.06</v>
      </c>
      <c r="K5972" s="12" t="str">
        <f t="shared" si="372"/>
        <v>March</v>
      </c>
      <c r="L5972" s="24">
        <f t="shared" si="373"/>
        <v>0.2</v>
      </c>
      <c r="M5972" s="12">
        <f t="shared" si="374"/>
        <v>1.4323809523809523</v>
      </c>
      <c r="N5972" s="19">
        <f t="shared" si="375"/>
        <v>28.275199999999998</v>
      </c>
    </row>
    <row r="5973" spans="1:14" x14ac:dyDescent="0.3">
      <c r="A5973" s="10" t="s">
        <v>6768</v>
      </c>
      <c r="B5973" s="11">
        <v>43330</v>
      </c>
      <c r="C5973" s="12" t="s">
        <v>1459</v>
      </c>
      <c r="D5973" s="12" t="s">
        <v>29</v>
      </c>
      <c r="E5973" s="12" t="s">
        <v>3</v>
      </c>
      <c r="F5973" s="12" t="s">
        <v>18</v>
      </c>
      <c r="G5973" s="12">
        <v>23.18</v>
      </c>
      <c r="H5973" s="12">
        <v>7</v>
      </c>
      <c r="I5973" s="12">
        <v>4.6360000000000001</v>
      </c>
      <c r="J5973" s="13">
        <v>0.25</v>
      </c>
      <c r="K5973" s="12" t="str">
        <f t="shared" si="372"/>
        <v>August</v>
      </c>
      <c r="L5973" s="24">
        <f t="shared" si="373"/>
        <v>0.2</v>
      </c>
      <c r="M5973" s="12">
        <f t="shared" si="374"/>
        <v>3.3114285714285714</v>
      </c>
      <c r="N5973" s="19">
        <f t="shared" si="375"/>
        <v>17.384999999999998</v>
      </c>
    </row>
    <row r="5974" spans="1:14" x14ac:dyDescent="0.3">
      <c r="A5974" s="10" t="s">
        <v>6769</v>
      </c>
      <c r="B5974" s="11">
        <v>42100</v>
      </c>
      <c r="C5974" s="12" t="s">
        <v>2826</v>
      </c>
      <c r="D5974" s="12" t="s">
        <v>8</v>
      </c>
      <c r="E5974" s="12" t="s">
        <v>3</v>
      </c>
      <c r="F5974" s="12" t="s">
        <v>4</v>
      </c>
      <c r="G5974" s="12">
        <v>56.96</v>
      </c>
      <c r="H5974" s="12">
        <v>1</v>
      </c>
      <c r="I5974" s="12">
        <v>11.391999999999999</v>
      </c>
      <c r="J5974" s="13">
        <v>0.06</v>
      </c>
      <c r="K5974" s="12" t="str">
        <f t="shared" si="372"/>
        <v>April</v>
      </c>
      <c r="L5974" s="24">
        <f t="shared" si="373"/>
        <v>0.19999999999999998</v>
      </c>
      <c r="M5974" s="12">
        <f t="shared" si="374"/>
        <v>56.96</v>
      </c>
      <c r="N5974" s="19">
        <f t="shared" si="375"/>
        <v>53.542400000000001</v>
      </c>
    </row>
    <row r="5975" spans="1:14" x14ac:dyDescent="0.3">
      <c r="A5975" s="10" t="s">
        <v>6770</v>
      </c>
      <c r="B5975" s="11">
        <v>43417</v>
      </c>
      <c r="C5975" s="12" t="s">
        <v>1271</v>
      </c>
      <c r="D5975" s="12" t="s">
        <v>45</v>
      </c>
      <c r="E5975" s="12" t="s">
        <v>3</v>
      </c>
      <c r="F5975" s="12" t="s">
        <v>18</v>
      </c>
      <c r="G5975" s="12">
        <v>82.95</v>
      </c>
      <c r="H5975" s="12">
        <v>6</v>
      </c>
      <c r="I5975" s="12">
        <v>16.59</v>
      </c>
      <c r="J5975" s="13">
        <v>0.14000000000000001</v>
      </c>
      <c r="K5975" s="12" t="str">
        <f t="shared" si="372"/>
        <v>November</v>
      </c>
      <c r="L5975" s="24">
        <f t="shared" si="373"/>
        <v>0.19999999999999998</v>
      </c>
      <c r="M5975" s="12">
        <f t="shared" si="374"/>
        <v>13.825000000000001</v>
      </c>
      <c r="N5975" s="19">
        <f t="shared" si="375"/>
        <v>71.337000000000003</v>
      </c>
    </row>
    <row r="5976" spans="1:14" x14ac:dyDescent="0.3">
      <c r="A5976" s="10" t="s">
        <v>6771</v>
      </c>
      <c r="B5976" s="11">
        <v>42763</v>
      </c>
      <c r="C5976" s="12" t="s">
        <v>1753</v>
      </c>
      <c r="D5976" s="12" t="s">
        <v>8</v>
      </c>
      <c r="E5976" s="12" t="s">
        <v>9</v>
      </c>
      <c r="F5976" s="12" t="s">
        <v>10</v>
      </c>
      <c r="G5976" s="12">
        <v>39.68</v>
      </c>
      <c r="H5976" s="12">
        <v>16</v>
      </c>
      <c r="I5976" s="12">
        <v>7.9359999999999999</v>
      </c>
      <c r="J5976" s="13">
        <v>0.2</v>
      </c>
      <c r="K5976" s="12" t="str">
        <f t="shared" si="372"/>
        <v>January</v>
      </c>
      <c r="L5976" s="24">
        <f t="shared" si="373"/>
        <v>0.2</v>
      </c>
      <c r="M5976" s="12">
        <f t="shared" si="374"/>
        <v>2.48</v>
      </c>
      <c r="N5976" s="19">
        <f t="shared" si="375"/>
        <v>31.744</v>
      </c>
    </row>
    <row r="5977" spans="1:14" x14ac:dyDescent="0.3">
      <c r="A5977" s="10" t="s">
        <v>6772</v>
      </c>
      <c r="B5977" s="11">
        <v>42989</v>
      </c>
      <c r="C5977" s="12" t="s">
        <v>194</v>
      </c>
      <c r="D5977" s="12" t="s">
        <v>29</v>
      </c>
      <c r="E5977" s="12" t="s">
        <v>3</v>
      </c>
      <c r="F5977" s="12" t="s">
        <v>18</v>
      </c>
      <c r="G5977" s="12">
        <v>479.97</v>
      </c>
      <c r="H5977" s="12">
        <v>11</v>
      </c>
      <c r="I5977" s="12">
        <v>95.994</v>
      </c>
      <c r="J5977" s="13">
        <v>0.24</v>
      </c>
      <c r="K5977" s="12" t="str">
        <f t="shared" si="372"/>
        <v>September</v>
      </c>
      <c r="L5977" s="24">
        <f t="shared" si="373"/>
        <v>0.19999999999999998</v>
      </c>
      <c r="M5977" s="12">
        <f t="shared" si="374"/>
        <v>43.633636363636363</v>
      </c>
      <c r="N5977" s="19">
        <f t="shared" si="375"/>
        <v>364.77719999999999</v>
      </c>
    </row>
    <row r="5978" spans="1:14" x14ac:dyDescent="0.3">
      <c r="A5978" s="10" t="s">
        <v>6773</v>
      </c>
      <c r="B5978" s="11">
        <v>43017</v>
      </c>
      <c r="C5978" s="12" t="s">
        <v>1708</v>
      </c>
      <c r="D5978" s="12" t="s">
        <v>29</v>
      </c>
      <c r="E5978" s="12" t="s">
        <v>3</v>
      </c>
      <c r="F5978" s="12" t="s">
        <v>10</v>
      </c>
      <c r="G5978" s="12">
        <v>7.38</v>
      </c>
      <c r="H5978" s="12">
        <v>5</v>
      </c>
      <c r="I5978" s="12">
        <v>1.476</v>
      </c>
      <c r="J5978" s="13">
        <v>0.14000000000000001</v>
      </c>
      <c r="K5978" s="12" t="str">
        <f t="shared" si="372"/>
        <v>October</v>
      </c>
      <c r="L5978" s="24">
        <f t="shared" si="373"/>
        <v>0.2</v>
      </c>
      <c r="M5978" s="12">
        <f t="shared" si="374"/>
        <v>1.476</v>
      </c>
      <c r="N5978" s="19">
        <f t="shared" si="375"/>
        <v>6.3468</v>
      </c>
    </row>
    <row r="5979" spans="1:14" x14ac:dyDescent="0.3">
      <c r="A5979" s="10" t="s">
        <v>6774</v>
      </c>
      <c r="B5979" s="11">
        <v>43162</v>
      </c>
      <c r="C5979" s="12" t="s">
        <v>1478</v>
      </c>
      <c r="D5979" s="12" t="s">
        <v>29</v>
      </c>
      <c r="E5979" s="12" t="s">
        <v>9</v>
      </c>
      <c r="F5979" s="12" t="s">
        <v>4</v>
      </c>
      <c r="G5979" s="12">
        <v>399.67200000000003</v>
      </c>
      <c r="H5979" s="12">
        <v>7</v>
      </c>
      <c r="I5979" s="12">
        <v>79.934399999999997</v>
      </c>
      <c r="J5979" s="13">
        <v>0.14000000000000001</v>
      </c>
      <c r="K5979" s="12" t="str">
        <f t="shared" si="372"/>
        <v>March</v>
      </c>
      <c r="L5979" s="24">
        <f t="shared" si="373"/>
        <v>0.19999999999999998</v>
      </c>
      <c r="M5979" s="12">
        <f t="shared" si="374"/>
        <v>57.096000000000004</v>
      </c>
      <c r="N5979" s="19">
        <f t="shared" si="375"/>
        <v>343.71791999999999</v>
      </c>
    </row>
    <row r="5980" spans="1:14" x14ac:dyDescent="0.3">
      <c r="A5980" s="10" t="s">
        <v>6775</v>
      </c>
      <c r="B5980" s="11">
        <v>43321</v>
      </c>
      <c r="C5980" s="12" t="s">
        <v>1166</v>
      </c>
      <c r="D5980" s="12" t="s">
        <v>8</v>
      </c>
      <c r="E5980" s="12" t="s">
        <v>9</v>
      </c>
      <c r="F5980" s="12" t="s">
        <v>10</v>
      </c>
      <c r="G5980" s="12">
        <v>65.12</v>
      </c>
      <c r="H5980" s="12">
        <v>14</v>
      </c>
      <c r="I5980" s="12">
        <v>13.023999999999999</v>
      </c>
      <c r="J5980" s="13">
        <v>0.11</v>
      </c>
      <c r="K5980" s="12" t="str">
        <f t="shared" si="372"/>
        <v>August</v>
      </c>
      <c r="L5980" s="24">
        <f t="shared" si="373"/>
        <v>0.19999999999999998</v>
      </c>
      <c r="M5980" s="12">
        <f t="shared" si="374"/>
        <v>4.6514285714285721</v>
      </c>
      <c r="N5980" s="19">
        <f t="shared" si="375"/>
        <v>57.956800000000001</v>
      </c>
    </row>
    <row r="5981" spans="1:14" x14ac:dyDescent="0.3">
      <c r="A5981" s="10" t="s">
        <v>6776</v>
      </c>
      <c r="B5981" s="11">
        <v>43262</v>
      </c>
      <c r="C5981" s="12" t="s">
        <v>4078</v>
      </c>
      <c r="D5981" s="12" t="s">
        <v>8</v>
      </c>
      <c r="E5981" s="12" t="s">
        <v>3</v>
      </c>
      <c r="F5981" s="12" t="s">
        <v>4</v>
      </c>
      <c r="G5981" s="12">
        <v>30.56</v>
      </c>
      <c r="H5981" s="12">
        <v>15</v>
      </c>
      <c r="I5981" s="12">
        <v>6.1120000000000001</v>
      </c>
      <c r="J5981" s="13">
        <v>0.15</v>
      </c>
      <c r="K5981" s="12" t="str">
        <f t="shared" si="372"/>
        <v>June</v>
      </c>
      <c r="L5981" s="24">
        <f t="shared" si="373"/>
        <v>0.2</v>
      </c>
      <c r="M5981" s="12">
        <f t="shared" si="374"/>
        <v>2.0373333333333332</v>
      </c>
      <c r="N5981" s="19">
        <f t="shared" si="375"/>
        <v>25.975999999999999</v>
      </c>
    </row>
    <row r="5982" spans="1:14" x14ac:dyDescent="0.3">
      <c r="A5982" s="10" t="s">
        <v>6777</v>
      </c>
      <c r="B5982" s="11">
        <v>43233</v>
      </c>
      <c r="C5982" s="12" t="s">
        <v>1542</v>
      </c>
      <c r="D5982" s="12" t="s">
        <v>29</v>
      </c>
      <c r="E5982" s="12" t="s">
        <v>9</v>
      </c>
      <c r="F5982" s="12" t="s">
        <v>10</v>
      </c>
      <c r="G5982" s="12">
        <v>20.768000000000001</v>
      </c>
      <c r="H5982" s="12">
        <v>12</v>
      </c>
      <c r="I5982" s="12">
        <v>4.1536</v>
      </c>
      <c r="J5982" s="13">
        <v>0.25</v>
      </c>
      <c r="K5982" s="12" t="str">
        <f t="shared" si="372"/>
        <v>May</v>
      </c>
      <c r="L5982" s="24">
        <f t="shared" si="373"/>
        <v>0.19999999999999998</v>
      </c>
      <c r="M5982" s="12">
        <f t="shared" si="374"/>
        <v>1.7306666666666668</v>
      </c>
      <c r="N5982" s="19">
        <f t="shared" si="375"/>
        <v>15.576000000000001</v>
      </c>
    </row>
    <row r="5983" spans="1:14" x14ac:dyDescent="0.3">
      <c r="A5983" s="10" t="s">
        <v>6778</v>
      </c>
      <c r="B5983" s="11">
        <v>43066</v>
      </c>
      <c r="C5983" s="12" t="s">
        <v>3215</v>
      </c>
      <c r="D5983" s="12" t="s">
        <v>29</v>
      </c>
      <c r="E5983" s="12" t="s">
        <v>3</v>
      </c>
      <c r="F5983" s="12" t="s">
        <v>10</v>
      </c>
      <c r="G5983" s="12">
        <v>39.808</v>
      </c>
      <c r="H5983" s="12">
        <v>17</v>
      </c>
      <c r="I5983" s="12">
        <v>7.9615999999999998</v>
      </c>
      <c r="J5983" s="13">
        <v>0.21</v>
      </c>
      <c r="K5983" s="12" t="str">
        <f t="shared" si="372"/>
        <v>November</v>
      </c>
      <c r="L5983" s="24">
        <f t="shared" si="373"/>
        <v>0.19999999999999998</v>
      </c>
      <c r="M5983" s="12">
        <f t="shared" si="374"/>
        <v>2.3416470588235292</v>
      </c>
      <c r="N5983" s="19">
        <f t="shared" si="375"/>
        <v>31.448320000000002</v>
      </c>
    </row>
    <row r="5984" spans="1:14" x14ac:dyDescent="0.3">
      <c r="A5984" s="10" t="s">
        <v>6779</v>
      </c>
      <c r="B5984" s="11">
        <v>42687</v>
      </c>
      <c r="C5984" s="12" t="s">
        <v>889</v>
      </c>
      <c r="D5984" s="12" t="s">
        <v>8</v>
      </c>
      <c r="E5984" s="12" t="s">
        <v>3</v>
      </c>
      <c r="F5984" s="12" t="s">
        <v>10</v>
      </c>
      <c r="G5984" s="12">
        <v>121.104</v>
      </c>
      <c r="H5984" s="12">
        <v>3</v>
      </c>
      <c r="I5984" s="12">
        <v>24.220800000000001</v>
      </c>
      <c r="J5984" s="13">
        <v>0.25</v>
      </c>
      <c r="K5984" s="12" t="str">
        <f t="shared" si="372"/>
        <v>November</v>
      </c>
      <c r="L5984" s="24">
        <f t="shared" si="373"/>
        <v>0.2</v>
      </c>
      <c r="M5984" s="12">
        <f t="shared" si="374"/>
        <v>40.368000000000002</v>
      </c>
      <c r="N5984" s="19">
        <f t="shared" si="375"/>
        <v>90.828000000000003</v>
      </c>
    </row>
    <row r="5985" spans="1:14" x14ac:dyDescent="0.3">
      <c r="A5985" s="10" t="s">
        <v>6780</v>
      </c>
      <c r="B5985" s="11">
        <v>42594</v>
      </c>
      <c r="C5985" s="12" t="s">
        <v>1753</v>
      </c>
      <c r="D5985" s="12" t="s">
        <v>8</v>
      </c>
      <c r="E5985" s="12" t="s">
        <v>9</v>
      </c>
      <c r="F5985" s="12" t="s">
        <v>10</v>
      </c>
      <c r="G5985" s="12">
        <v>15.696</v>
      </c>
      <c r="H5985" s="12">
        <v>29</v>
      </c>
      <c r="I5985" s="12">
        <v>3.1392000000000002</v>
      </c>
      <c r="J5985" s="13">
        <v>0.08</v>
      </c>
      <c r="K5985" s="12" t="str">
        <f t="shared" si="372"/>
        <v>August</v>
      </c>
      <c r="L5985" s="24">
        <f t="shared" si="373"/>
        <v>0.2</v>
      </c>
      <c r="M5985" s="12">
        <f t="shared" si="374"/>
        <v>0.54124137931034477</v>
      </c>
      <c r="N5985" s="19">
        <f t="shared" si="375"/>
        <v>14.44032</v>
      </c>
    </row>
    <row r="5986" spans="1:14" x14ac:dyDescent="0.3">
      <c r="A5986" s="10" t="s">
        <v>6781</v>
      </c>
      <c r="B5986" s="11">
        <v>42560</v>
      </c>
      <c r="C5986" s="12" t="s">
        <v>457</v>
      </c>
      <c r="D5986" s="12" t="s">
        <v>2</v>
      </c>
      <c r="E5986" s="12" t="s">
        <v>9</v>
      </c>
      <c r="F5986" s="12" t="s">
        <v>10</v>
      </c>
      <c r="G5986" s="12">
        <v>70.260000000000005</v>
      </c>
      <c r="H5986" s="12">
        <v>6</v>
      </c>
      <c r="I5986" s="12">
        <v>14.052</v>
      </c>
      <c r="J5986" s="13">
        <v>0.06</v>
      </c>
      <c r="K5986" s="12" t="str">
        <f t="shared" si="372"/>
        <v>July</v>
      </c>
      <c r="L5986" s="24">
        <f t="shared" si="373"/>
        <v>0.19999999999999998</v>
      </c>
      <c r="M5986" s="12">
        <f t="shared" si="374"/>
        <v>11.71</v>
      </c>
      <c r="N5986" s="19">
        <f t="shared" si="375"/>
        <v>66.04440000000001</v>
      </c>
    </row>
    <row r="5987" spans="1:14" x14ac:dyDescent="0.3">
      <c r="A5987" s="10" t="s">
        <v>6782</v>
      </c>
      <c r="B5987" s="11">
        <v>42944</v>
      </c>
      <c r="C5987" s="12" t="s">
        <v>787</v>
      </c>
      <c r="D5987" s="12" t="s">
        <v>8</v>
      </c>
      <c r="E5987" s="12" t="s">
        <v>3</v>
      </c>
      <c r="F5987" s="12" t="s">
        <v>4</v>
      </c>
      <c r="G5987" s="12">
        <v>177.45</v>
      </c>
      <c r="H5987" s="12">
        <v>5</v>
      </c>
      <c r="I5987" s="12">
        <v>35.49</v>
      </c>
      <c r="J5987" s="13">
        <v>0.19</v>
      </c>
      <c r="K5987" s="12" t="str">
        <f t="shared" si="372"/>
        <v>July</v>
      </c>
      <c r="L5987" s="24">
        <f t="shared" si="373"/>
        <v>0.2</v>
      </c>
      <c r="M5987" s="12">
        <f t="shared" si="374"/>
        <v>35.489999999999995</v>
      </c>
      <c r="N5987" s="19">
        <f t="shared" si="375"/>
        <v>143.7345</v>
      </c>
    </row>
    <row r="5988" spans="1:14" x14ac:dyDescent="0.3">
      <c r="A5988" s="10" t="s">
        <v>6783</v>
      </c>
      <c r="B5988" s="11">
        <v>43337</v>
      </c>
      <c r="C5988" s="12" t="s">
        <v>1004</v>
      </c>
      <c r="D5988" s="12" t="s">
        <v>45</v>
      </c>
      <c r="E5988" s="12" t="s">
        <v>3</v>
      </c>
      <c r="F5988" s="12" t="s">
        <v>4</v>
      </c>
      <c r="G5988" s="12">
        <v>130.97999999999999</v>
      </c>
      <c r="H5988" s="12">
        <v>16</v>
      </c>
      <c r="I5988" s="12">
        <v>26.196000000000002</v>
      </c>
      <c r="J5988" s="13">
        <v>0.22</v>
      </c>
      <c r="K5988" s="12" t="str">
        <f t="shared" si="372"/>
        <v>August</v>
      </c>
      <c r="L5988" s="24">
        <f t="shared" si="373"/>
        <v>0.20000000000000004</v>
      </c>
      <c r="M5988" s="12">
        <f t="shared" si="374"/>
        <v>8.1862499999999994</v>
      </c>
      <c r="N5988" s="19">
        <f t="shared" si="375"/>
        <v>102.1644</v>
      </c>
    </row>
    <row r="5989" spans="1:14" x14ac:dyDescent="0.3">
      <c r="A5989" s="10" t="s">
        <v>6784</v>
      </c>
      <c r="B5989" s="11">
        <v>42124</v>
      </c>
      <c r="C5989" s="12" t="s">
        <v>2852</v>
      </c>
      <c r="D5989" s="12" t="s">
        <v>8</v>
      </c>
      <c r="E5989" s="12" t="s">
        <v>3</v>
      </c>
      <c r="F5989" s="12" t="s">
        <v>10</v>
      </c>
      <c r="G5989" s="12">
        <v>174.95</v>
      </c>
      <c r="H5989" s="12">
        <v>8</v>
      </c>
      <c r="I5989" s="12">
        <v>34.99</v>
      </c>
      <c r="J5989" s="13">
        <v>0.13</v>
      </c>
      <c r="K5989" s="12" t="str">
        <f t="shared" si="372"/>
        <v>April</v>
      </c>
      <c r="L5989" s="24">
        <f t="shared" si="373"/>
        <v>0.2</v>
      </c>
      <c r="M5989" s="12">
        <f t="shared" si="374"/>
        <v>21.868749999999999</v>
      </c>
      <c r="N5989" s="19">
        <f t="shared" si="375"/>
        <v>152.20649999999998</v>
      </c>
    </row>
    <row r="5990" spans="1:14" x14ac:dyDescent="0.3">
      <c r="A5990" s="10" t="s">
        <v>6785</v>
      </c>
      <c r="B5990" s="11">
        <v>43217</v>
      </c>
      <c r="C5990" s="12" t="s">
        <v>112</v>
      </c>
      <c r="D5990" s="12" t="s">
        <v>45</v>
      </c>
      <c r="E5990" s="12" t="s">
        <v>3</v>
      </c>
      <c r="F5990" s="12" t="s">
        <v>4</v>
      </c>
      <c r="G5990" s="12">
        <v>139.58000000000001</v>
      </c>
      <c r="H5990" s="12">
        <v>11</v>
      </c>
      <c r="I5990" s="12">
        <v>27.916</v>
      </c>
      <c r="J5990" s="13">
        <v>0.24</v>
      </c>
      <c r="K5990" s="12" t="str">
        <f t="shared" si="372"/>
        <v>April</v>
      </c>
      <c r="L5990" s="24">
        <f t="shared" si="373"/>
        <v>0.19999999999999998</v>
      </c>
      <c r="M5990" s="12">
        <f t="shared" si="374"/>
        <v>12.689090909090909</v>
      </c>
      <c r="N5990" s="19">
        <f t="shared" si="375"/>
        <v>106.08080000000001</v>
      </c>
    </row>
    <row r="5991" spans="1:14" x14ac:dyDescent="0.3">
      <c r="A5991" s="10" t="s">
        <v>6786</v>
      </c>
      <c r="B5991" s="11">
        <v>43304</v>
      </c>
      <c r="C5991" s="12" t="s">
        <v>625</v>
      </c>
      <c r="D5991" s="12" t="s">
        <v>29</v>
      </c>
      <c r="E5991" s="12" t="s">
        <v>30</v>
      </c>
      <c r="F5991" s="12" t="s">
        <v>18</v>
      </c>
      <c r="G5991" s="12">
        <v>399.95</v>
      </c>
      <c r="H5991" s="12">
        <v>2</v>
      </c>
      <c r="I5991" s="12">
        <v>79.989999999999995</v>
      </c>
      <c r="J5991" s="13">
        <v>0.01</v>
      </c>
      <c r="K5991" s="12" t="str">
        <f t="shared" si="372"/>
        <v>July</v>
      </c>
      <c r="L5991" s="24">
        <f t="shared" si="373"/>
        <v>0.19999999999999998</v>
      </c>
      <c r="M5991" s="12">
        <f t="shared" si="374"/>
        <v>199.97499999999999</v>
      </c>
      <c r="N5991" s="19">
        <f t="shared" si="375"/>
        <v>395.95049999999998</v>
      </c>
    </row>
    <row r="5992" spans="1:14" x14ac:dyDescent="0.3">
      <c r="A5992" s="10" t="s">
        <v>6787</v>
      </c>
      <c r="B5992" s="11">
        <v>42351</v>
      </c>
      <c r="C5992" s="12" t="s">
        <v>594</v>
      </c>
      <c r="D5992" s="12" t="s">
        <v>8</v>
      </c>
      <c r="E5992" s="12" t="s">
        <v>9</v>
      </c>
      <c r="F5992" s="12" t="s">
        <v>10</v>
      </c>
      <c r="G5992" s="12">
        <v>12.39</v>
      </c>
      <c r="H5992" s="12">
        <v>24</v>
      </c>
      <c r="I5992" s="12">
        <v>2.4780000000000002</v>
      </c>
      <c r="J5992" s="13">
        <v>0.08</v>
      </c>
      <c r="K5992" s="12" t="str">
        <f t="shared" si="372"/>
        <v>December</v>
      </c>
      <c r="L5992" s="24">
        <f t="shared" si="373"/>
        <v>0.2</v>
      </c>
      <c r="M5992" s="12">
        <f t="shared" si="374"/>
        <v>0.51624999999999999</v>
      </c>
      <c r="N5992" s="19">
        <f t="shared" si="375"/>
        <v>11.398800000000001</v>
      </c>
    </row>
    <row r="5993" spans="1:14" x14ac:dyDescent="0.3">
      <c r="A5993" s="10" t="s">
        <v>6788</v>
      </c>
      <c r="B5993" s="11">
        <v>43435</v>
      </c>
      <c r="C5993" s="12" t="s">
        <v>353</v>
      </c>
      <c r="D5993" s="12" t="s">
        <v>8</v>
      </c>
      <c r="E5993" s="12" t="s">
        <v>9</v>
      </c>
      <c r="F5993" s="12" t="s">
        <v>10</v>
      </c>
      <c r="G5993" s="12">
        <v>760.98</v>
      </c>
      <c r="H5993" s="12">
        <v>14</v>
      </c>
      <c r="I5993" s="12">
        <v>152.196</v>
      </c>
      <c r="J5993" s="13">
        <v>0.09</v>
      </c>
      <c r="K5993" s="12" t="str">
        <f t="shared" si="372"/>
        <v>December</v>
      </c>
      <c r="L5993" s="24">
        <f t="shared" si="373"/>
        <v>0.19999999999999998</v>
      </c>
      <c r="M5993" s="12">
        <f t="shared" si="374"/>
        <v>54.355714285714285</v>
      </c>
      <c r="N5993" s="19">
        <f t="shared" si="375"/>
        <v>692.49180000000001</v>
      </c>
    </row>
    <row r="5994" spans="1:14" x14ac:dyDescent="0.3">
      <c r="A5994" s="10" t="s">
        <v>6789</v>
      </c>
      <c r="B5994" s="11">
        <v>43143</v>
      </c>
      <c r="C5994" s="12" t="s">
        <v>2921</v>
      </c>
      <c r="D5994" s="12" t="s">
        <v>45</v>
      </c>
      <c r="E5994" s="12" t="s">
        <v>3</v>
      </c>
      <c r="F5994" s="12" t="s">
        <v>10</v>
      </c>
      <c r="G5994" s="12">
        <v>67.86</v>
      </c>
      <c r="H5994" s="12">
        <v>13</v>
      </c>
      <c r="I5994" s="12">
        <v>13.571999999999999</v>
      </c>
      <c r="J5994" s="13">
        <v>0.11</v>
      </c>
      <c r="K5994" s="12" t="str">
        <f t="shared" si="372"/>
        <v>February</v>
      </c>
      <c r="L5994" s="24">
        <f t="shared" si="373"/>
        <v>0.19999999999999998</v>
      </c>
      <c r="M5994" s="12">
        <f t="shared" si="374"/>
        <v>5.22</v>
      </c>
      <c r="N5994" s="19">
        <f t="shared" si="375"/>
        <v>60.395400000000002</v>
      </c>
    </row>
    <row r="5995" spans="1:14" x14ac:dyDescent="0.3">
      <c r="A5995" s="10" t="s">
        <v>6790</v>
      </c>
      <c r="B5995" s="11">
        <v>42593</v>
      </c>
      <c r="C5995" s="12" t="s">
        <v>1428</v>
      </c>
      <c r="D5995" s="12" t="s">
        <v>29</v>
      </c>
      <c r="E5995" s="12" t="s">
        <v>9</v>
      </c>
      <c r="F5995" s="12" t="s">
        <v>10</v>
      </c>
      <c r="G5995" s="12">
        <v>31.504000000000001</v>
      </c>
      <c r="H5995" s="12">
        <v>5</v>
      </c>
      <c r="I5995" s="12">
        <v>6.3007999999999997</v>
      </c>
      <c r="J5995" s="13">
        <v>0.03</v>
      </c>
      <c r="K5995" s="12" t="str">
        <f t="shared" si="372"/>
        <v>August</v>
      </c>
      <c r="L5995" s="24">
        <f t="shared" si="373"/>
        <v>0.19999999999999998</v>
      </c>
      <c r="M5995" s="12">
        <f t="shared" si="374"/>
        <v>6.3008000000000006</v>
      </c>
      <c r="N5995" s="19">
        <f t="shared" si="375"/>
        <v>30.558880000000002</v>
      </c>
    </row>
    <row r="5996" spans="1:14" x14ac:dyDescent="0.3">
      <c r="A5996" s="10" t="s">
        <v>6791</v>
      </c>
      <c r="B5996" s="11">
        <v>43064</v>
      </c>
      <c r="C5996" s="12" t="s">
        <v>4158</v>
      </c>
      <c r="D5996" s="12" t="s">
        <v>2</v>
      </c>
      <c r="E5996" s="12" t="s">
        <v>3</v>
      </c>
      <c r="F5996" s="12" t="s">
        <v>4</v>
      </c>
      <c r="G5996" s="12">
        <v>194.352</v>
      </c>
      <c r="H5996" s="12">
        <v>6</v>
      </c>
      <c r="I5996" s="12">
        <v>38.870399999999997</v>
      </c>
      <c r="J5996" s="13">
        <v>0.05</v>
      </c>
      <c r="K5996" s="12" t="str">
        <f t="shared" si="372"/>
        <v>November</v>
      </c>
      <c r="L5996" s="24">
        <f t="shared" si="373"/>
        <v>0.19999999999999998</v>
      </c>
      <c r="M5996" s="12">
        <f t="shared" si="374"/>
        <v>32.392000000000003</v>
      </c>
      <c r="N5996" s="19">
        <f t="shared" si="375"/>
        <v>184.6344</v>
      </c>
    </row>
    <row r="5997" spans="1:14" x14ac:dyDescent="0.3">
      <c r="A5997" s="10" t="s">
        <v>6792</v>
      </c>
      <c r="B5997" s="11">
        <v>42502</v>
      </c>
      <c r="C5997" s="12" t="s">
        <v>3326</v>
      </c>
      <c r="D5997" s="12" t="s">
        <v>45</v>
      </c>
      <c r="E5997" s="12" t="s">
        <v>9</v>
      </c>
      <c r="F5997" s="12" t="s">
        <v>4</v>
      </c>
      <c r="G5997" s="12">
        <v>97.424000000000007</v>
      </c>
      <c r="H5997" s="12">
        <v>27</v>
      </c>
      <c r="I5997" s="12">
        <v>19.4848</v>
      </c>
      <c r="J5997" s="13">
        <v>7.0000000000000007E-2</v>
      </c>
      <c r="K5997" s="12" t="str">
        <f t="shared" si="372"/>
        <v>May</v>
      </c>
      <c r="L5997" s="24">
        <f t="shared" si="373"/>
        <v>0.19999999999999998</v>
      </c>
      <c r="M5997" s="12">
        <f t="shared" si="374"/>
        <v>3.6082962962962966</v>
      </c>
      <c r="N5997" s="19">
        <f t="shared" si="375"/>
        <v>90.604320000000001</v>
      </c>
    </row>
    <row r="5998" spans="1:14" x14ac:dyDescent="0.3">
      <c r="A5998" s="10" t="s">
        <v>6793</v>
      </c>
      <c r="B5998" s="11">
        <v>42945</v>
      </c>
      <c r="C5998" s="12" t="s">
        <v>3412</v>
      </c>
      <c r="D5998" s="12" t="s">
        <v>2</v>
      </c>
      <c r="E5998" s="12" t="s">
        <v>3</v>
      </c>
      <c r="F5998" s="12" t="s">
        <v>10</v>
      </c>
      <c r="G5998" s="12">
        <v>704.76</v>
      </c>
      <c r="H5998" s="12">
        <v>21</v>
      </c>
      <c r="I5998" s="12">
        <v>140.952</v>
      </c>
      <c r="J5998" s="13">
        <v>0.12</v>
      </c>
      <c r="K5998" s="12" t="str">
        <f t="shared" si="372"/>
        <v>July</v>
      </c>
      <c r="L5998" s="24">
        <f t="shared" si="373"/>
        <v>0.2</v>
      </c>
      <c r="M5998" s="12">
        <f t="shared" si="374"/>
        <v>33.56</v>
      </c>
      <c r="N5998" s="19">
        <f t="shared" si="375"/>
        <v>620.18880000000001</v>
      </c>
    </row>
    <row r="5999" spans="1:14" x14ac:dyDescent="0.3">
      <c r="A5999" s="10" t="s">
        <v>6794</v>
      </c>
      <c r="B5999" s="11">
        <v>42260</v>
      </c>
      <c r="C5999" s="12" t="s">
        <v>940</v>
      </c>
      <c r="D5999" s="12" t="s">
        <v>45</v>
      </c>
      <c r="E5999" s="12" t="s">
        <v>3</v>
      </c>
      <c r="F5999" s="12" t="s">
        <v>10</v>
      </c>
      <c r="G5999" s="12">
        <v>5.7</v>
      </c>
      <c r="H5999" s="12">
        <v>9</v>
      </c>
      <c r="I5999" s="12">
        <v>1.1399999999999999</v>
      </c>
      <c r="J5999" s="13">
        <v>0.02</v>
      </c>
      <c r="K5999" s="12" t="str">
        <f t="shared" si="372"/>
        <v>September</v>
      </c>
      <c r="L5999" s="24">
        <f t="shared" si="373"/>
        <v>0.19999999999999998</v>
      </c>
      <c r="M5999" s="12">
        <f t="shared" si="374"/>
        <v>0.6333333333333333</v>
      </c>
      <c r="N5999" s="19">
        <f t="shared" si="375"/>
        <v>5.5860000000000003</v>
      </c>
    </row>
    <row r="6000" spans="1:14" x14ac:dyDescent="0.3">
      <c r="A6000" s="10" t="s">
        <v>6795</v>
      </c>
      <c r="B6000" s="11">
        <v>42907</v>
      </c>
      <c r="C6000" s="12" t="s">
        <v>119</v>
      </c>
      <c r="D6000" s="12" t="s">
        <v>29</v>
      </c>
      <c r="E6000" s="12" t="s">
        <v>9</v>
      </c>
      <c r="F6000" s="12" t="s">
        <v>10</v>
      </c>
      <c r="G6000" s="12">
        <v>0.83599999999999997</v>
      </c>
      <c r="H6000" s="12">
        <v>12</v>
      </c>
      <c r="I6000" s="12">
        <v>0.16719999999999999</v>
      </c>
      <c r="J6000" s="13">
        <v>0.25</v>
      </c>
      <c r="K6000" s="12" t="str">
        <f t="shared" si="372"/>
        <v>June</v>
      </c>
      <c r="L6000" s="24">
        <f t="shared" si="373"/>
        <v>0.19999999999999998</v>
      </c>
      <c r="M6000" s="12">
        <f t="shared" si="374"/>
        <v>6.9666666666666668E-2</v>
      </c>
      <c r="N6000" s="19">
        <f t="shared" si="375"/>
        <v>0.627</v>
      </c>
    </row>
    <row r="6001" spans="1:14" x14ac:dyDescent="0.3">
      <c r="A6001" s="10" t="s">
        <v>6796</v>
      </c>
      <c r="B6001" s="11">
        <v>43429</v>
      </c>
      <c r="C6001" s="12" t="s">
        <v>2224</v>
      </c>
      <c r="D6001" s="12" t="s">
        <v>45</v>
      </c>
      <c r="E6001" s="12" t="s">
        <v>3</v>
      </c>
      <c r="F6001" s="12" t="s">
        <v>4</v>
      </c>
      <c r="G6001" s="12">
        <v>723.92</v>
      </c>
      <c r="H6001" s="12">
        <v>19</v>
      </c>
      <c r="I6001" s="12">
        <v>144.78399999999999</v>
      </c>
      <c r="J6001" s="13">
        <v>0.22</v>
      </c>
      <c r="K6001" s="12" t="str">
        <f t="shared" si="372"/>
        <v>November</v>
      </c>
      <c r="L6001" s="24">
        <f t="shared" si="373"/>
        <v>0.2</v>
      </c>
      <c r="M6001" s="12">
        <f t="shared" si="374"/>
        <v>38.101052631578945</v>
      </c>
      <c r="N6001" s="19">
        <f t="shared" si="375"/>
        <v>564.6576</v>
      </c>
    </row>
    <row r="6002" spans="1:14" x14ac:dyDescent="0.3">
      <c r="A6002" s="10" t="s">
        <v>6797</v>
      </c>
      <c r="B6002" s="11">
        <v>42709</v>
      </c>
      <c r="C6002" s="12" t="s">
        <v>2141</v>
      </c>
      <c r="D6002" s="12" t="s">
        <v>8</v>
      </c>
      <c r="E6002" s="12" t="s">
        <v>3</v>
      </c>
      <c r="F6002" s="12" t="s">
        <v>4</v>
      </c>
      <c r="G6002" s="12">
        <v>21.968</v>
      </c>
      <c r="H6002" s="12">
        <v>18</v>
      </c>
      <c r="I6002" s="12">
        <v>4.3936000000000002</v>
      </c>
      <c r="J6002" s="13">
        <v>0.13</v>
      </c>
      <c r="K6002" s="12" t="str">
        <f t="shared" si="372"/>
        <v>December</v>
      </c>
      <c r="L6002" s="24">
        <f t="shared" si="373"/>
        <v>0.2</v>
      </c>
      <c r="M6002" s="12">
        <f t="shared" si="374"/>
        <v>1.2204444444444444</v>
      </c>
      <c r="N6002" s="19">
        <f t="shared" si="375"/>
        <v>19.112159999999999</v>
      </c>
    </row>
    <row r="6003" spans="1:14" x14ac:dyDescent="0.3">
      <c r="A6003" s="10" t="s">
        <v>6798</v>
      </c>
      <c r="B6003" s="11">
        <v>43189</v>
      </c>
      <c r="C6003" s="12" t="s">
        <v>972</v>
      </c>
      <c r="D6003" s="12" t="s">
        <v>8</v>
      </c>
      <c r="E6003" s="12" t="s">
        <v>3</v>
      </c>
      <c r="F6003" s="12" t="s">
        <v>4</v>
      </c>
      <c r="G6003" s="12">
        <v>94.2</v>
      </c>
      <c r="H6003" s="12">
        <v>23</v>
      </c>
      <c r="I6003" s="12">
        <v>18.84</v>
      </c>
      <c r="J6003" s="13">
        <v>0.03</v>
      </c>
      <c r="K6003" s="12" t="str">
        <f t="shared" si="372"/>
        <v>March</v>
      </c>
      <c r="L6003" s="24">
        <f t="shared" si="373"/>
        <v>0.19999999999999998</v>
      </c>
      <c r="M6003" s="12">
        <f t="shared" si="374"/>
        <v>4.0956521739130434</v>
      </c>
      <c r="N6003" s="19">
        <f t="shared" si="375"/>
        <v>91.374000000000009</v>
      </c>
    </row>
    <row r="6004" spans="1:14" x14ac:dyDescent="0.3">
      <c r="A6004" s="10" t="s">
        <v>6799</v>
      </c>
      <c r="B6004" s="11">
        <v>43056</v>
      </c>
      <c r="C6004" s="12" t="s">
        <v>4153</v>
      </c>
      <c r="D6004" s="12" t="s">
        <v>2</v>
      </c>
      <c r="E6004" s="12" t="s">
        <v>30</v>
      </c>
      <c r="F6004" s="12" t="s">
        <v>10</v>
      </c>
      <c r="G6004" s="12">
        <v>49.5</v>
      </c>
      <c r="H6004" s="12">
        <v>5</v>
      </c>
      <c r="I6004" s="12">
        <v>9.9</v>
      </c>
      <c r="J6004" s="13">
        <v>0.22</v>
      </c>
      <c r="K6004" s="12" t="str">
        <f t="shared" si="372"/>
        <v>November</v>
      </c>
      <c r="L6004" s="24">
        <f t="shared" si="373"/>
        <v>0.2</v>
      </c>
      <c r="M6004" s="12">
        <f t="shared" si="374"/>
        <v>9.9</v>
      </c>
      <c r="N6004" s="19">
        <f t="shared" si="375"/>
        <v>38.61</v>
      </c>
    </row>
    <row r="6005" spans="1:14" x14ac:dyDescent="0.3">
      <c r="A6005" s="10" t="s">
        <v>6800</v>
      </c>
      <c r="B6005" s="11">
        <v>43099</v>
      </c>
      <c r="C6005" s="12" t="s">
        <v>6801</v>
      </c>
      <c r="D6005" s="12" t="s">
        <v>45</v>
      </c>
      <c r="E6005" s="12" t="s">
        <v>9</v>
      </c>
      <c r="F6005" s="12" t="s">
        <v>10</v>
      </c>
      <c r="G6005" s="12">
        <v>16.52</v>
      </c>
      <c r="H6005" s="12">
        <v>29</v>
      </c>
      <c r="I6005" s="12">
        <v>3.3039999999999998</v>
      </c>
      <c r="J6005" s="13">
        <v>0.11</v>
      </c>
      <c r="K6005" s="12" t="str">
        <f t="shared" si="372"/>
        <v>December</v>
      </c>
      <c r="L6005" s="24">
        <f t="shared" si="373"/>
        <v>0.19999999999999998</v>
      </c>
      <c r="M6005" s="12">
        <f t="shared" si="374"/>
        <v>0.56965517241379304</v>
      </c>
      <c r="N6005" s="19">
        <f t="shared" si="375"/>
        <v>14.7028</v>
      </c>
    </row>
    <row r="6006" spans="1:14" x14ac:dyDescent="0.3">
      <c r="A6006" s="10" t="s">
        <v>6802</v>
      </c>
      <c r="B6006" s="11">
        <v>43091</v>
      </c>
      <c r="C6006" s="12" t="s">
        <v>2276</v>
      </c>
      <c r="D6006" s="12" t="s">
        <v>8</v>
      </c>
      <c r="E6006" s="12" t="s">
        <v>30</v>
      </c>
      <c r="F6006" s="12" t="s">
        <v>10</v>
      </c>
      <c r="G6006" s="12">
        <v>55.36</v>
      </c>
      <c r="H6006" s="12">
        <v>1</v>
      </c>
      <c r="I6006" s="12">
        <v>11.071999999999999</v>
      </c>
      <c r="J6006" s="13">
        <v>0.24</v>
      </c>
      <c r="K6006" s="12" t="str">
        <f t="shared" si="372"/>
        <v>December</v>
      </c>
      <c r="L6006" s="24">
        <f t="shared" si="373"/>
        <v>0.19999999999999998</v>
      </c>
      <c r="M6006" s="12">
        <f t="shared" si="374"/>
        <v>55.36</v>
      </c>
      <c r="N6006" s="19">
        <f t="shared" si="375"/>
        <v>42.073599999999999</v>
      </c>
    </row>
    <row r="6007" spans="1:14" x14ac:dyDescent="0.3">
      <c r="A6007" s="10" t="s">
        <v>6803</v>
      </c>
      <c r="B6007" s="11">
        <v>42724</v>
      </c>
      <c r="C6007" s="12" t="s">
        <v>2008</v>
      </c>
      <c r="D6007" s="12" t="s">
        <v>45</v>
      </c>
      <c r="E6007" s="12" t="s">
        <v>3</v>
      </c>
      <c r="F6007" s="12" t="s">
        <v>10</v>
      </c>
      <c r="G6007" s="12">
        <v>17.12</v>
      </c>
      <c r="H6007" s="12">
        <v>19</v>
      </c>
      <c r="I6007" s="12">
        <v>3.4239999999999999</v>
      </c>
      <c r="J6007" s="13">
        <v>0.25</v>
      </c>
      <c r="K6007" s="12" t="str">
        <f t="shared" si="372"/>
        <v>December</v>
      </c>
      <c r="L6007" s="24">
        <f t="shared" si="373"/>
        <v>0.19999999999999998</v>
      </c>
      <c r="M6007" s="12">
        <f t="shared" si="374"/>
        <v>0.90105263157894744</v>
      </c>
      <c r="N6007" s="19">
        <f t="shared" si="375"/>
        <v>12.84</v>
      </c>
    </row>
    <row r="6008" spans="1:14" x14ac:dyDescent="0.3">
      <c r="A6008" s="10" t="s">
        <v>6804</v>
      </c>
      <c r="B6008" s="11">
        <v>42365</v>
      </c>
      <c r="C6008" s="12" t="s">
        <v>144</v>
      </c>
      <c r="D6008" s="12" t="s">
        <v>29</v>
      </c>
      <c r="E6008" s="12" t="s">
        <v>3</v>
      </c>
      <c r="F6008" s="12" t="s">
        <v>4</v>
      </c>
      <c r="G6008" s="12">
        <v>182.352</v>
      </c>
      <c r="H6008" s="12">
        <v>28</v>
      </c>
      <c r="I6008" s="12">
        <v>36.470399999999998</v>
      </c>
      <c r="J6008" s="13">
        <v>0.23</v>
      </c>
      <c r="K6008" s="12" t="str">
        <f t="shared" si="372"/>
        <v>December</v>
      </c>
      <c r="L6008" s="24">
        <f t="shared" si="373"/>
        <v>0.19999999999999998</v>
      </c>
      <c r="M6008" s="12">
        <f t="shared" si="374"/>
        <v>6.5125714285714285</v>
      </c>
      <c r="N6008" s="19">
        <f t="shared" si="375"/>
        <v>140.41104000000001</v>
      </c>
    </row>
    <row r="6009" spans="1:14" x14ac:dyDescent="0.3">
      <c r="A6009" s="10" t="s">
        <v>6805</v>
      </c>
      <c r="B6009" s="11">
        <v>43147</v>
      </c>
      <c r="C6009" s="12" t="s">
        <v>2565</v>
      </c>
      <c r="D6009" s="12" t="s">
        <v>29</v>
      </c>
      <c r="E6009" s="12" t="s">
        <v>3</v>
      </c>
      <c r="F6009" s="12" t="s">
        <v>10</v>
      </c>
      <c r="G6009" s="12">
        <v>18.367999999999999</v>
      </c>
      <c r="H6009" s="12">
        <v>16</v>
      </c>
      <c r="I6009" s="12">
        <v>3.6736</v>
      </c>
      <c r="J6009" s="13">
        <v>0.17</v>
      </c>
      <c r="K6009" s="12" t="str">
        <f t="shared" si="372"/>
        <v>February</v>
      </c>
      <c r="L6009" s="24">
        <f t="shared" si="373"/>
        <v>0.2</v>
      </c>
      <c r="M6009" s="12">
        <f t="shared" si="374"/>
        <v>1.1479999999999999</v>
      </c>
      <c r="N6009" s="19">
        <f t="shared" si="375"/>
        <v>15.245439999999999</v>
      </c>
    </row>
    <row r="6010" spans="1:14" x14ac:dyDescent="0.3">
      <c r="A6010" s="10" t="s">
        <v>6806</v>
      </c>
      <c r="B6010" s="11">
        <v>43397</v>
      </c>
      <c r="C6010" s="12" t="s">
        <v>475</v>
      </c>
      <c r="D6010" s="12" t="s">
        <v>45</v>
      </c>
      <c r="E6010" s="12" t="s">
        <v>3</v>
      </c>
      <c r="F6010" s="12" t="s">
        <v>4</v>
      </c>
      <c r="G6010" s="12">
        <v>517.40499999999997</v>
      </c>
      <c r="H6010" s="12">
        <v>30</v>
      </c>
      <c r="I6010" s="12">
        <v>103.48099999999999</v>
      </c>
      <c r="J6010" s="13">
        <v>0.09</v>
      </c>
      <c r="K6010" s="12" t="str">
        <f t="shared" si="372"/>
        <v>October</v>
      </c>
      <c r="L6010" s="24">
        <f t="shared" si="373"/>
        <v>0.2</v>
      </c>
      <c r="M6010" s="12">
        <f t="shared" si="374"/>
        <v>17.246833333333331</v>
      </c>
      <c r="N6010" s="19">
        <f t="shared" si="375"/>
        <v>470.83855</v>
      </c>
    </row>
    <row r="6011" spans="1:14" x14ac:dyDescent="0.3">
      <c r="A6011" s="10" t="s">
        <v>6807</v>
      </c>
      <c r="B6011" s="11">
        <v>42775</v>
      </c>
      <c r="C6011" s="12" t="s">
        <v>1010</v>
      </c>
      <c r="D6011" s="12" t="s">
        <v>8</v>
      </c>
      <c r="E6011" s="12" t="s">
        <v>30</v>
      </c>
      <c r="F6011" s="12" t="s">
        <v>10</v>
      </c>
      <c r="G6011" s="12">
        <v>8.6080000000000005</v>
      </c>
      <c r="H6011" s="12">
        <v>24</v>
      </c>
      <c r="I6011" s="12">
        <v>1.7216</v>
      </c>
      <c r="J6011" s="13">
        <v>0.02</v>
      </c>
      <c r="K6011" s="12" t="str">
        <f t="shared" si="372"/>
        <v>February</v>
      </c>
      <c r="L6011" s="24">
        <f t="shared" si="373"/>
        <v>0.19999999999999998</v>
      </c>
      <c r="M6011" s="12">
        <f t="shared" si="374"/>
        <v>0.35866666666666669</v>
      </c>
      <c r="N6011" s="19">
        <f t="shared" si="375"/>
        <v>8.4358400000000007</v>
      </c>
    </row>
    <row r="6012" spans="1:14" x14ac:dyDescent="0.3">
      <c r="A6012" s="10" t="s">
        <v>6808</v>
      </c>
      <c r="B6012" s="11">
        <v>42747</v>
      </c>
      <c r="C6012" s="12" t="s">
        <v>214</v>
      </c>
      <c r="D6012" s="12" t="s">
        <v>45</v>
      </c>
      <c r="E6012" s="12" t="s">
        <v>9</v>
      </c>
      <c r="F6012" s="12" t="s">
        <v>10</v>
      </c>
      <c r="G6012" s="12">
        <v>2104.5500000000002</v>
      </c>
      <c r="H6012" s="12">
        <v>25</v>
      </c>
      <c r="I6012" s="12">
        <v>420.91</v>
      </c>
      <c r="J6012" s="13">
        <v>0.18</v>
      </c>
      <c r="K6012" s="12" t="str">
        <f t="shared" si="372"/>
        <v>January</v>
      </c>
      <c r="L6012" s="24">
        <f t="shared" si="373"/>
        <v>0.19999999999999998</v>
      </c>
      <c r="M6012" s="12">
        <f t="shared" si="374"/>
        <v>84.182000000000002</v>
      </c>
      <c r="N6012" s="19">
        <f t="shared" si="375"/>
        <v>1725.7310000000002</v>
      </c>
    </row>
    <row r="6013" spans="1:14" x14ac:dyDescent="0.3">
      <c r="A6013" s="10" t="s">
        <v>6809</v>
      </c>
      <c r="B6013" s="11">
        <v>42135</v>
      </c>
      <c r="C6013" s="12" t="s">
        <v>918</v>
      </c>
      <c r="D6013" s="12" t="s">
        <v>45</v>
      </c>
      <c r="E6013" s="12" t="s">
        <v>30</v>
      </c>
      <c r="F6013" s="12" t="s">
        <v>18</v>
      </c>
      <c r="G6013" s="12">
        <v>47.79</v>
      </c>
      <c r="H6013" s="12">
        <v>14</v>
      </c>
      <c r="I6013" s="12">
        <v>9.5579999999999998</v>
      </c>
      <c r="J6013" s="13">
        <v>0.02</v>
      </c>
      <c r="K6013" s="12" t="str">
        <f t="shared" si="372"/>
        <v>May</v>
      </c>
      <c r="L6013" s="24">
        <f t="shared" si="373"/>
        <v>0.2</v>
      </c>
      <c r="M6013" s="12">
        <f t="shared" si="374"/>
        <v>3.4135714285714287</v>
      </c>
      <c r="N6013" s="19">
        <f t="shared" si="375"/>
        <v>46.834199999999996</v>
      </c>
    </row>
    <row r="6014" spans="1:14" x14ac:dyDescent="0.3">
      <c r="A6014" s="10" t="s">
        <v>6810</v>
      </c>
      <c r="B6014" s="11">
        <v>43429</v>
      </c>
      <c r="C6014" s="12" t="s">
        <v>1348</v>
      </c>
      <c r="D6014" s="12" t="s">
        <v>8</v>
      </c>
      <c r="E6014" s="12" t="s">
        <v>3</v>
      </c>
      <c r="F6014" s="12" t="s">
        <v>10</v>
      </c>
      <c r="G6014" s="12">
        <v>5.16</v>
      </c>
      <c r="H6014" s="12">
        <v>11</v>
      </c>
      <c r="I6014" s="12">
        <v>1.032</v>
      </c>
      <c r="J6014" s="13">
        <v>0.02</v>
      </c>
      <c r="K6014" s="12" t="str">
        <f t="shared" si="372"/>
        <v>November</v>
      </c>
      <c r="L6014" s="24">
        <f t="shared" si="373"/>
        <v>0.2</v>
      </c>
      <c r="M6014" s="12">
        <f t="shared" si="374"/>
        <v>0.46909090909090911</v>
      </c>
      <c r="N6014" s="19">
        <f t="shared" si="375"/>
        <v>5.0568</v>
      </c>
    </row>
    <row r="6015" spans="1:14" x14ac:dyDescent="0.3">
      <c r="A6015" s="10" t="s">
        <v>6811</v>
      </c>
      <c r="B6015" s="11">
        <v>43418</v>
      </c>
      <c r="C6015" s="12" t="s">
        <v>1916</v>
      </c>
      <c r="D6015" s="12" t="s">
        <v>2</v>
      </c>
      <c r="E6015" s="12" t="s">
        <v>9</v>
      </c>
      <c r="F6015" s="12" t="s">
        <v>10</v>
      </c>
      <c r="G6015" s="12">
        <v>96.36</v>
      </c>
      <c r="H6015" s="12">
        <v>13</v>
      </c>
      <c r="I6015" s="12">
        <v>19.271999999999998</v>
      </c>
      <c r="J6015" s="13">
        <v>0.25</v>
      </c>
      <c r="K6015" s="12" t="str">
        <f t="shared" si="372"/>
        <v>November</v>
      </c>
      <c r="L6015" s="24">
        <f t="shared" si="373"/>
        <v>0.19999999999999998</v>
      </c>
      <c r="M6015" s="12">
        <f t="shared" si="374"/>
        <v>7.4123076923076923</v>
      </c>
      <c r="N6015" s="19">
        <f t="shared" si="375"/>
        <v>72.27</v>
      </c>
    </row>
    <row r="6016" spans="1:14" x14ac:dyDescent="0.3">
      <c r="A6016" s="10" t="s">
        <v>6812</v>
      </c>
      <c r="B6016" s="11">
        <v>42912</v>
      </c>
      <c r="C6016" s="12" t="s">
        <v>1275</v>
      </c>
      <c r="D6016" s="12" t="s">
        <v>45</v>
      </c>
      <c r="E6016" s="12" t="s">
        <v>9</v>
      </c>
      <c r="F6016" s="12" t="s">
        <v>10</v>
      </c>
      <c r="G6016" s="12">
        <v>231.72</v>
      </c>
      <c r="H6016" s="12">
        <v>29</v>
      </c>
      <c r="I6016" s="12">
        <v>46.344000000000001</v>
      </c>
      <c r="J6016" s="13">
        <v>0.23</v>
      </c>
      <c r="K6016" s="12" t="str">
        <f t="shared" si="372"/>
        <v>June</v>
      </c>
      <c r="L6016" s="24">
        <f t="shared" si="373"/>
        <v>0.2</v>
      </c>
      <c r="M6016" s="12">
        <f t="shared" si="374"/>
        <v>7.990344827586207</v>
      </c>
      <c r="N6016" s="19">
        <f t="shared" si="375"/>
        <v>178.42439999999999</v>
      </c>
    </row>
    <row r="6017" spans="1:14" x14ac:dyDescent="0.3">
      <c r="A6017" s="10" t="s">
        <v>6813</v>
      </c>
      <c r="B6017" s="11">
        <v>42364</v>
      </c>
      <c r="C6017" s="12" t="s">
        <v>3645</v>
      </c>
      <c r="D6017" s="12" t="s">
        <v>8</v>
      </c>
      <c r="E6017" s="12" t="s">
        <v>9</v>
      </c>
      <c r="F6017" s="12" t="s">
        <v>10</v>
      </c>
      <c r="G6017" s="12">
        <v>8.016</v>
      </c>
      <c r="H6017" s="12">
        <v>24</v>
      </c>
      <c r="I6017" s="12">
        <v>1.6032</v>
      </c>
      <c r="J6017" s="13">
        <v>0.12</v>
      </c>
      <c r="K6017" s="12" t="str">
        <f t="shared" si="372"/>
        <v>December</v>
      </c>
      <c r="L6017" s="24">
        <f t="shared" si="373"/>
        <v>0.19999999999999998</v>
      </c>
      <c r="M6017" s="12">
        <f t="shared" si="374"/>
        <v>0.33400000000000002</v>
      </c>
      <c r="N6017" s="19">
        <f t="shared" si="375"/>
        <v>7.0540799999999999</v>
      </c>
    </row>
    <row r="6018" spans="1:14" x14ac:dyDescent="0.3">
      <c r="A6018" s="10" t="s">
        <v>6814</v>
      </c>
      <c r="B6018" s="11">
        <v>42961</v>
      </c>
      <c r="C6018" s="12" t="s">
        <v>234</v>
      </c>
      <c r="D6018" s="12" t="s">
        <v>8</v>
      </c>
      <c r="E6018" s="12" t="s">
        <v>9</v>
      </c>
      <c r="F6018" s="12" t="s">
        <v>18</v>
      </c>
      <c r="G6018" s="12">
        <v>259.89600000000002</v>
      </c>
      <c r="H6018" s="12">
        <v>18</v>
      </c>
      <c r="I6018" s="12">
        <v>51.979199999999999</v>
      </c>
      <c r="J6018" s="13">
        <v>7.0000000000000007E-2</v>
      </c>
      <c r="K6018" s="12" t="str">
        <f t="shared" ref="K6018:K6081" si="376">TEXT(B6018,"mmmm")</f>
        <v>August</v>
      </c>
      <c r="L6018" s="24">
        <f t="shared" ref="L6018:L6081" si="377">I6018/G6018</f>
        <v>0.19999999999999998</v>
      </c>
      <c r="M6018" s="12">
        <f t="shared" ref="M6018:M6081" si="378">G6018/H6018</f>
        <v>14.438666666666668</v>
      </c>
      <c r="N6018" s="19">
        <f t="shared" ref="N6018:N6081" si="379">G6018-(G6018*J6018)</f>
        <v>241.70328000000001</v>
      </c>
    </row>
    <row r="6019" spans="1:14" x14ac:dyDescent="0.3">
      <c r="A6019" s="10" t="s">
        <v>6815</v>
      </c>
      <c r="B6019" s="11">
        <v>43032</v>
      </c>
      <c r="C6019" s="12" t="s">
        <v>2276</v>
      </c>
      <c r="D6019" s="12" t="s">
        <v>8</v>
      </c>
      <c r="E6019" s="12" t="s">
        <v>30</v>
      </c>
      <c r="F6019" s="12" t="s">
        <v>18</v>
      </c>
      <c r="G6019" s="12">
        <v>450</v>
      </c>
      <c r="H6019" s="12">
        <v>23</v>
      </c>
      <c r="I6019" s="12">
        <v>90</v>
      </c>
      <c r="J6019" s="13">
        <v>0.15</v>
      </c>
      <c r="K6019" s="12" t="str">
        <f t="shared" si="376"/>
        <v>October</v>
      </c>
      <c r="L6019" s="24">
        <f t="shared" si="377"/>
        <v>0.2</v>
      </c>
      <c r="M6019" s="12">
        <f t="shared" si="378"/>
        <v>19.565217391304348</v>
      </c>
      <c r="N6019" s="19">
        <f t="shared" si="379"/>
        <v>382.5</v>
      </c>
    </row>
    <row r="6020" spans="1:14" x14ac:dyDescent="0.3">
      <c r="A6020" s="10" t="s">
        <v>6816</v>
      </c>
      <c r="B6020" s="11">
        <v>42239</v>
      </c>
      <c r="C6020" s="12" t="s">
        <v>445</v>
      </c>
      <c r="D6020" s="12" t="s">
        <v>45</v>
      </c>
      <c r="E6020" s="12" t="s">
        <v>30</v>
      </c>
      <c r="F6020" s="12" t="s">
        <v>10</v>
      </c>
      <c r="G6020" s="12">
        <v>19.440000000000001</v>
      </c>
      <c r="H6020" s="12">
        <v>20</v>
      </c>
      <c r="I6020" s="12">
        <v>3.8879999999999999</v>
      </c>
      <c r="J6020" s="13">
        <v>0.06</v>
      </c>
      <c r="K6020" s="12" t="str">
        <f t="shared" si="376"/>
        <v>August</v>
      </c>
      <c r="L6020" s="24">
        <f t="shared" si="377"/>
        <v>0.19999999999999998</v>
      </c>
      <c r="M6020" s="12">
        <f t="shared" si="378"/>
        <v>0.97200000000000009</v>
      </c>
      <c r="N6020" s="19">
        <f t="shared" si="379"/>
        <v>18.273600000000002</v>
      </c>
    </row>
    <row r="6021" spans="1:14" x14ac:dyDescent="0.3">
      <c r="A6021" s="10" t="s">
        <v>6817</v>
      </c>
      <c r="B6021" s="11">
        <v>43358</v>
      </c>
      <c r="C6021" s="12" t="s">
        <v>132</v>
      </c>
      <c r="D6021" s="12" t="s">
        <v>29</v>
      </c>
      <c r="E6021" s="12" t="s">
        <v>30</v>
      </c>
      <c r="F6021" s="12" t="s">
        <v>4</v>
      </c>
      <c r="G6021" s="12">
        <v>300.904</v>
      </c>
      <c r="H6021" s="12">
        <v>11</v>
      </c>
      <c r="I6021" s="12">
        <v>60.180799999999998</v>
      </c>
      <c r="J6021" s="13">
        <v>0.11</v>
      </c>
      <c r="K6021" s="12" t="str">
        <f t="shared" si="376"/>
        <v>September</v>
      </c>
      <c r="L6021" s="24">
        <f t="shared" si="377"/>
        <v>0.19999999999999998</v>
      </c>
      <c r="M6021" s="12">
        <f t="shared" si="378"/>
        <v>27.354909090909089</v>
      </c>
      <c r="N6021" s="19">
        <f t="shared" si="379"/>
        <v>267.80455999999998</v>
      </c>
    </row>
    <row r="6022" spans="1:14" x14ac:dyDescent="0.3">
      <c r="A6022" s="10" t="s">
        <v>6818</v>
      </c>
      <c r="B6022" s="11">
        <v>43266</v>
      </c>
      <c r="C6022" s="12" t="s">
        <v>455</v>
      </c>
      <c r="D6022" s="12" t="s">
        <v>45</v>
      </c>
      <c r="E6022" s="12" t="s">
        <v>9</v>
      </c>
      <c r="F6022" s="12" t="s">
        <v>18</v>
      </c>
      <c r="G6022" s="12">
        <v>239.976</v>
      </c>
      <c r="H6022" s="12">
        <v>13</v>
      </c>
      <c r="I6022" s="12">
        <v>47.995199999999997</v>
      </c>
      <c r="J6022" s="13">
        <v>0.23</v>
      </c>
      <c r="K6022" s="12" t="str">
        <f t="shared" si="376"/>
        <v>June</v>
      </c>
      <c r="L6022" s="24">
        <f t="shared" si="377"/>
        <v>0.19999999999999998</v>
      </c>
      <c r="M6022" s="12">
        <f t="shared" si="378"/>
        <v>18.459692307692308</v>
      </c>
      <c r="N6022" s="19">
        <f t="shared" si="379"/>
        <v>184.78152</v>
      </c>
    </row>
    <row r="6023" spans="1:14" x14ac:dyDescent="0.3">
      <c r="A6023" s="10" t="s">
        <v>6819</v>
      </c>
      <c r="B6023" s="11">
        <v>42372</v>
      </c>
      <c r="C6023" s="12" t="s">
        <v>940</v>
      </c>
      <c r="D6023" s="12" t="s">
        <v>45</v>
      </c>
      <c r="E6023" s="12" t="s">
        <v>3</v>
      </c>
      <c r="F6023" s="12" t="s">
        <v>10</v>
      </c>
      <c r="G6023" s="12">
        <v>3.552</v>
      </c>
      <c r="H6023" s="12">
        <v>3</v>
      </c>
      <c r="I6023" s="12">
        <v>0.71040000000000003</v>
      </c>
      <c r="J6023" s="13">
        <v>0.18</v>
      </c>
      <c r="K6023" s="12" t="str">
        <f t="shared" si="376"/>
        <v>January</v>
      </c>
      <c r="L6023" s="24">
        <f t="shared" si="377"/>
        <v>0.2</v>
      </c>
      <c r="M6023" s="12">
        <f t="shared" si="378"/>
        <v>1.1839999999999999</v>
      </c>
      <c r="N6023" s="19">
        <f t="shared" si="379"/>
        <v>2.9126400000000001</v>
      </c>
    </row>
    <row r="6024" spans="1:14" x14ac:dyDescent="0.3">
      <c r="A6024" s="10" t="s">
        <v>6820</v>
      </c>
      <c r="B6024" s="11">
        <v>42939</v>
      </c>
      <c r="C6024" s="12" t="s">
        <v>2765</v>
      </c>
      <c r="D6024" s="12" t="s">
        <v>8</v>
      </c>
      <c r="E6024" s="12" t="s">
        <v>3</v>
      </c>
      <c r="F6024" s="12" t="s">
        <v>18</v>
      </c>
      <c r="G6024" s="12">
        <v>115.136</v>
      </c>
      <c r="H6024" s="12">
        <v>11</v>
      </c>
      <c r="I6024" s="12">
        <v>23.027200000000001</v>
      </c>
      <c r="J6024" s="13">
        <v>0.19</v>
      </c>
      <c r="K6024" s="12" t="str">
        <f t="shared" si="376"/>
        <v>July</v>
      </c>
      <c r="L6024" s="24">
        <f t="shared" si="377"/>
        <v>0.2</v>
      </c>
      <c r="M6024" s="12">
        <f t="shared" si="378"/>
        <v>10.466909090909091</v>
      </c>
      <c r="N6024" s="19">
        <f t="shared" si="379"/>
        <v>93.260159999999999</v>
      </c>
    </row>
    <row r="6025" spans="1:14" x14ac:dyDescent="0.3">
      <c r="A6025" s="10" t="s">
        <v>6821</v>
      </c>
      <c r="B6025" s="11">
        <v>42014</v>
      </c>
      <c r="C6025" s="12" t="s">
        <v>4559</v>
      </c>
      <c r="D6025" s="12" t="s">
        <v>29</v>
      </c>
      <c r="E6025" s="12" t="s">
        <v>30</v>
      </c>
      <c r="F6025" s="12" t="s">
        <v>10</v>
      </c>
      <c r="G6025" s="12">
        <v>4.71</v>
      </c>
      <c r="H6025" s="12">
        <v>26</v>
      </c>
      <c r="I6025" s="12">
        <v>0.94199999999999995</v>
      </c>
      <c r="J6025" s="13">
        <v>0.04</v>
      </c>
      <c r="K6025" s="12" t="str">
        <f t="shared" si="376"/>
        <v>January</v>
      </c>
      <c r="L6025" s="24">
        <f t="shared" si="377"/>
        <v>0.19999999999999998</v>
      </c>
      <c r="M6025" s="12">
        <f t="shared" si="378"/>
        <v>0.18115384615384617</v>
      </c>
      <c r="N6025" s="19">
        <f t="shared" si="379"/>
        <v>4.5216000000000003</v>
      </c>
    </row>
    <row r="6026" spans="1:14" x14ac:dyDescent="0.3">
      <c r="A6026" s="10" t="s">
        <v>6822</v>
      </c>
      <c r="B6026" s="11">
        <v>42225</v>
      </c>
      <c r="C6026" s="12" t="s">
        <v>1845</v>
      </c>
      <c r="D6026" s="12" t="s">
        <v>2</v>
      </c>
      <c r="E6026" s="12" t="s">
        <v>30</v>
      </c>
      <c r="F6026" s="12" t="s">
        <v>4</v>
      </c>
      <c r="G6026" s="12">
        <v>172.76400000000001</v>
      </c>
      <c r="H6026" s="12">
        <v>26</v>
      </c>
      <c r="I6026" s="12">
        <v>34.552799999999998</v>
      </c>
      <c r="J6026" s="13">
        <v>0.23</v>
      </c>
      <c r="K6026" s="12" t="str">
        <f t="shared" si="376"/>
        <v>August</v>
      </c>
      <c r="L6026" s="24">
        <f t="shared" si="377"/>
        <v>0.19999999999999998</v>
      </c>
      <c r="M6026" s="12">
        <f t="shared" si="378"/>
        <v>6.6447692307692314</v>
      </c>
      <c r="N6026" s="19">
        <f t="shared" si="379"/>
        <v>133.02828</v>
      </c>
    </row>
    <row r="6027" spans="1:14" x14ac:dyDescent="0.3">
      <c r="A6027" s="10" t="s">
        <v>6823</v>
      </c>
      <c r="B6027" s="11">
        <v>42324</v>
      </c>
      <c r="C6027" s="12" t="s">
        <v>902</v>
      </c>
      <c r="D6027" s="12" t="s">
        <v>29</v>
      </c>
      <c r="E6027" s="12" t="s">
        <v>9</v>
      </c>
      <c r="F6027" s="12" t="s">
        <v>18</v>
      </c>
      <c r="G6027" s="12">
        <v>79.968000000000004</v>
      </c>
      <c r="H6027" s="12">
        <v>13</v>
      </c>
      <c r="I6027" s="12">
        <v>15.993600000000001</v>
      </c>
      <c r="J6027" s="13">
        <v>0.24</v>
      </c>
      <c r="K6027" s="12" t="str">
        <f t="shared" si="376"/>
        <v>November</v>
      </c>
      <c r="L6027" s="24">
        <f t="shared" si="377"/>
        <v>0.2</v>
      </c>
      <c r="M6027" s="12">
        <f t="shared" si="378"/>
        <v>6.1513846153846155</v>
      </c>
      <c r="N6027" s="19">
        <f t="shared" si="379"/>
        <v>60.775680000000008</v>
      </c>
    </row>
    <row r="6028" spans="1:14" x14ac:dyDescent="0.3">
      <c r="A6028" s="10" t="s">
        <v>6824</v>
      </c>
      <c r="B6028" s="11">
        <v>42066</v>
      </c>
      <c r="C6028" s="12" t="s">
        <v>1667</v>
      </c>
      <c r="D6028" s="12" t="s">
        <v>2</v>
      </c>
      <c r="E6028" s="12" t="s">
        <v>3</v>
      </c>
      <c r="F6028" s="12" t="s">
        <v>4</v>
      </c>
      <c r="G6028" s="12">
        <v>626.35199999999998</v>
      </c>
      <c r="H6028" s="12">
        <v>4</v>
      </c>
      <c r="I6028" s="12">
        <v>125.2704</v>
      </c>
      <c r="J6028" s="13">
        <v>0.1</v>
      </c>
      <c r="K6028" s="12" t="str">
        <f t="shared" si="376"/>
        <v>March</v>
      </c>
      <c r="L6028" s="24">
        <f t="shared" si="377"/>
        <v>0.2</v>
      </c>
      <c r="M6028" s="12">
        <f t="shared" si="378"/>
        <v>156.58799999999999</v>
      </c>
      <c r="N6028" s="19">
        <f t="shared" si="379"/>
        <v>563.71679999999992</v>
      </c>
    </row>
    <row r="6029" spans="1:14" x14ac:dyDescent="0.3">
      <c r="A6029" s="10" t="s">
        <v>6825</v>
      </c>
      <c r="B6029" s="11">
        <v>42441</v>
      </c>
      <c r="C6029" s="12" t="s">
        <v>3065</v>
      </c>
      <c r="D6029" s="12" t="s">
        <v>8</v>
      </c>
      <c r="E6029" s="12" t="s">
        <v>3</v>
      </c>
      <c r="F6029" s="12" t="s">
        <v>4</v>
      </c>
      <c r="G6029" s="12">
        <v>359.49900000000002</v>
      </c>
      <c r="H6029" s="12">
        <v>12</v>
      </c>
      <c r="I6029" s="12">
        <v>71.899799999999999</v>
      </c>
      <c r="J6029" s="13">
        <v>0.11</v>
      </c>
      <c r="K6029" s="12" t="str">
        <f t="shared" si="376"/>
        <v>March</v>
      </c>
      <c r="L6029" s="24">
        <f t="shared" si="377"/>
        <v>0.19999999999999998</v>
      </c>
      <c r="M6029" s="12">
        <f t="shared" si="378"/>
        <v>29.958250000000003</v>
      </c>
      <c r="N6029" s="19">
        <f t="shared" si="379"/>
        <v>319.95411000000001</v>
      </c>
    </row>
    <row r="6030" spans="1:14" x14ac:dyDescent="0.3">
      <c r="A6030" s="10" t="s">
        <v>6826</v>
      </c>
      <c r="B6030" s="11">
        <v>43411</v>
      </c>
      <c r="C6030" s="12" t="s">
        <v>4742</v>
      </c>
      <c r="D6030" s="12" t="s">
        <v>8</v>
      </c>
      <c r="E6030" s="12" t="s">
        <v>9</v>
      </c>
      <c r="F6030" s="12" t="s">
        <v>18</v>
      </c>
      <c r="G6030" s="12">
        <v>71.951999999999998</v>
      </c>
      <c r="H6030" s="12">
        <v>9</v>
      </c>
      <c r="I6030" s="12">
        <v>14.3904</v>
      </c>
      <c r="J6030" s="13">
        <v>0.1</v>
      </c>
      <c r="K6030" s="12" t="str">
        <f t="shared" si="376"/>
        <v>November</v>
      </c>
      <c r="L6030" s="24">
        <f t="shared" si="377"/>
        <v>0.2</v>
      </c>
      <c r="M6030" s="12">
        <f t="shared" si="378"/>
        <v>7.9946666666666664</v>
      </c>
      <c r="N6030" s="19">
        <f t="shared" si="379"/>
        <v>64.756799999999998</v>
      </c>
    </row>
    <row r="6031" spans="1:14" x14ac:dyDescent="0.3">
      <c r="A6031" s="10" t="s">
        <v>6827</v>
      </c>
      <c r="B6031" s="11">
        <v>43420</v>
      </c>
      <c r="C6031" s="12" t="s">
        <v>1162</v>
      </c>
      <c r="D6031" s="12" t="s">
        <v>45</v>
      </c>
      <c r="E6031" s="12" t="s">
        <v>9</v>
      </c>
      <c r="F6031" s="12" t="s">
        <v>10</v>
      </c>
      <c r="G6031" s="12">
        <v>1.8240000000000001</v>
      </c>
      <c r="H6031" s="12">
        <v>6</v>
      </c>
      <c r="I6031" s="12">
        <v>0.36480000000000001</v>
      </c>
      <c r="J6031" s="13">
        <v>0.2</v>
      </c>
      <c r="K6031" s="12" t="str">
        <f t="shared" si="376"/>
        <v>November</v>
      </c>
      <c r="L6031" s="24">
        <f t="shared" si="377"/>
        <v>0.2</v>
      </c>
      <c r="M6031" s="12">
        <f t="shared" si="378"/>
        <v>0.30399999999999999</v>
      </c>
      <c r="N6031" s="19">
        <f t="shared" si="379"/>
        <v>1.4592000000000001</v>
      </c>
    </row>
    <row r="6032" spans="1:14" x14ac:dyDescent="0.3">
      <c r="A6032" s="10" t="s">
        <v>6828</v>
      </c>
      <c r="B6032" s="11">
        <v>43075</v>
      </c>
      <c r="C6032" s="12" t="s">
        <v>2802</v>
      </c>
      <c r="D6032" s="12" t="s">
        <v>29</v>
      </c>
      <c r="E6032" s="12" t="s">
        <v>30</v>
      </c>
      <c r="F6032" s="12" t="s">
        <v>10</v>
      </c>
      <c r="G6032" s="12">
        <v>64.384</v>
      </c>
      <c r="H6032" s="12">
        <v>1</v>
      </c>
      <c r="I6032" s="12">
        <v>12.876799999999999</v>
      </c>
      <c r="J6032" s="13">
        <v>0.01</v>
      </c>
      <c r="K6032" s="12" t="str">
        <f t="shared" si="376"/>
        <v>December</v>
      </c>
      <c r="L6032" s="24">
        <f t="shared" si="377"/>
        <v>0.19999999999999998</v>
      </c>
      <c r="M6032" s="12">
        <f t="shared" si="378"/>
        <v>64.384</v>
      </c>
      <c r="N6032" s="19">
        <f t="shared" si="379"/>
        <v>63.740160000000003</v>
      </c>
    </row>
    <row r="6033" spans="1:14" x14ac:dyDescent="0.3">
      <c r="A6033" s="10" t="s">
        <v>6829</v>
      </c>
      <c r="B6033" s="11">
        <v>43098</v>
      </c>
      <c r="C6033" s="12" t="s">
        <v>5178</v>
      </c>
      <c r="D6033" s="12" t="s">
        <v>8</v>
      </c>
      <c r="E6033" s="12" t="s">
        <v>30</v>
      </c>
      <c r="F6033" s="12" t="s">
        <v>10</v>
      </c>
      <c r="G6033" s="12">
        <v>37.408000000000001</v>
      </c>
      <c r="H6033" s="12">
        <v>22</v>
      </c>
      <c r="I6033" s="12">
        <v>7.4816000000000003</v>
      </c>
      <c r="J6033" s="13">
        <v>0.18</v>
      </c>
      <c r="K6033" s="12" t="str">
        <f t="shared" si="376"/>
        <v>December</v>
      </c>
      <c r="L6033" s="24">
        <f t="shared" si="377"/>
        <v>0.2</v>
      </c>
      <c r="M6033" s="12">
        <f t="shared" si="378"/>
        <v>1.7003636363636365</v>
      </c>
      <c r="N6033" s="19">
        <f t="shared" si="379"/>
        <v>30.67456</v>
      </c>
    </row>
    <row r="6034" spans="1:14" x14ac:dyDescent="0.3">
      <c r="A6034" s="10" t="s">
        <v>6830</v>
      </c>
      <c r="B6034" s="11">
        <v>43177</v>
      </c>
      <c r="C6034" s="12" t="s">
        <v>1315</v>
      </c>
      <c r="D6034" s="12" t="s">
        <v>2</v>
      </c>
      <c r="E6034" s="12" t="s">
        <v>3</v>
      </c>
      <c r="F6034" s="12" t="s">
        <v>10</v>
      </c>
      <c r="G6034" s="12">
        <v>46.2</v>
      </c>
      <c r="H6034" s="12">
        <v>9</v>
      </c>
      <c r="I6034" s="12">
        <v>9.24</v>
      </c>
      <c r="J6034" s="13">
        <v>0.24</v>
      </c>
      <c r="K6034" s="12" t="str">
        <f t="shared" si="376"/>
        <v>March</v>
      </c>
      <c r="L6034" s="24">
        <f t="shared" si="377"/>
        <v>0.19999999999999998</v>
      </c>
      <c r="M6034" s="12">
        <f t="shared" si="378"/>
        <v>5.1333333333333337</v>
      </c>
      <c r="N6034" s="19">
        <f t="shared" si="379"/>
        <v>35.112000000000002</v>
      </c>
    </row>
    <row r="6035" spans="1:14" x14ac:dyDescent="0.3">
      <c r="A6035" s="10" t="s">
        <v>6831</v>
      </c>
      <c r="B6035" s="11">
        <v>42731</v>
      </c>
      <c r="C6035" s="12" t="s">
        <v>460</v>
      </c>
      <c r="D6035" s="12" t="s">
        <v>45</v>
      </c>
      <c r="E6035" s="12" t="s">
        <v>9</v>
      </c>
      <c r="F6035" s="12" t="s">
        <v>18</v>
      </c>
      <c r="G6035" s="12">
        <v>4.7279999999999998</v>
      </c>
      <c r="H6035" s="12">
        <v>30</v>
      </c>
      <c r="I6035" s="12">
        <v>0.9456</v>
      </c>
      <c r="J6035" s="13">
        <v>0.22</v>
      </c>
      <c r="K6035" s="12" t="str">
        <f t="shared" si="376"/>
        <v>December</v>
      </c>
      <c r="L6035" s="24">
        <f t="shared" si="377"/>
        <v>0.2</v>
      </c>
      <c r="M6035" s="12">
        <f t="shared" si="378"/>
        <v>0.15759999999999999</v>
      </c>
      <c r="N6035" s="19">
        <f t="shared" si="379"/>
        <v>3.6878399999999996</v>
      </c>
    </row>
    <row r="6036" spans="1:14" x14ac:dyDescent="0.3">
      <c r="A6036" s="10" t="s">
        <v>6832</v>
      </c>
      <c r="B6036" s="11">
        <v>42582</v>
      </c>
      <c r="C6036" s="12" t="s">
        <v>1016</v>
      </c>
      <c r="D6036" s="12" t="s">
        <v>2</v>
      </c>
      <c r="E6036" s="12" t="s">
        <v>9</v>
      </c>
      <c r="F6036" s="12" t="s">
        <v>10</v>
      </c>
      <c r="G6036" s="12">
        <v>52.59</v>
      </c>
      <c r="H6036" s="12">
        <v>15</v>
      </c>
      <c r="I6036" s="12">
        <v>10.518000000000001</v>
      </c>
      <c r="J6036" s="13">
        <v>0.09</v>
      </c>
      <c r="K6036" s="12" t="str">
        <f t="shared" si="376"/>
        <v>July</v>
      </c>
      <c r="L6036" s="24">
        <f t="shared" si="377"/>
        <v>0.2</v>
      </c>
      <c r="M6036" s="12">
        <f t="shared" si="378"/>
        <v>3.5060000000000002</v>
      </c>
      <c r="N6036" s="19">
        <f t="shared" si="379"/>
        <v>47.856900000000003</v>
      </c>
    </row>
    <row r="6037" spans="1:14" x14ac:dyDescent="0.3">
      <c r="A6037" s="10" t="s">
        <v>6833</v>
      </c>
      <c r="B6037" s="11">
        <v>43278</v>
      </c>
      <c r="C6037" s="12" t="s">
        <v>1916</v>
      </c>
      <c r="D6037" s="12" t="s">
        <v>2</v>
      </c>
      <c r="E6037" s="12" t="s">
        <v>9</v>
      </c>
      <c r="F6037" s="12" t="s">
        <v>10</v>
      </c>
      <c r="G6037" s="12">
        <v>19.440000000000001</v>
      </c>
      <c r="H6037" s="12">
        <v>23</v>
      </c>
      <c r="I6037" s="12">
        <v>3.8879999999999999</v>
      </c>
      <c r="J6037" s="13">
        <v>0.16</v>
      </c>
      <c r="K6037" s="12" t="str">
        <f t="shared" si="376"/>
        <v>June</v>
      </c>
      <c r="L6037" s="24">
        <f t="shared" si="377"/>
        <v>0.19999999999999998</v>
      </c>
      <c r="M6037" s="12">
        <f t="shared" si="378"/>
        <v>0.84521739130434792</v>
      </c>
      <c r="N6037" s="19">
        <f t="shared" si="379"/>
        <v>16.329599999999999</v>
      </c>
    </row>
    <row r="6038" spans="1:14" x14ac:dyDescent="0.3">
      <c r="A6038" s="10" t="s">
        <v>6834</v>
      </c>
      <c r="B6038" s="11">
        <v>42187</v>
      </c>
      <c r="C6038" s="12" t="s">
        <v>1068</v>
      </c>
      <c r="D6038" s="12" t="s">
        <v>2</v>
      </c>
      <c r="E6038" s="12" t="s">
        <v>9</v>
      </c>
      <c r="F6038" s="12" t="s">
        <v>10</v>
      </c>
      <c r="G6038" s="12">
        <v>64.959999999999994</v>
      </c>
      <c r="H6038" s="12">
        <v>5</v>
      </c>
      <c r="I6038" s="12">
        <v>12.992000000000001</v>
      </c>
      <c r="J6038" s="13">
        <v>0.11</v>
      </c>
      <c r="K6038" s="12" t="str">
        <f t="shared" si="376"/>
        <v>July</v>
      </c>
      <c r="L6038" s="24">
        <f t="shared" si="377"/>
        <v>0.20000000000000004</v>
      </c>
      <c r="M6038" s="12">
        <f t="shared" si="378"/>
        <v>12.991999999999999</v>
      </c>
      <c r="N6038" s="19">
        <f t="shared" si="379"/>
        <v>57.814399999999992</v>
      </c>
    </row>
    <row r="6039" spans="1:14" x14ac:dyDescent="0.3">
      <c r="A6039" s="10" t="s">
        <v>6835</v>
      </c>
      <c r="B6039" s="11">
        <v>42834</v>
      </c>
      <c r="C6039" s="12" t="s">
        <v>2330</v>
      </c>
      <c r="D6039" s="12" t="s">
        <v>29</v>
      </c>
      <c r="E6039" s="12" t="s">
        <v>9</v>
      </c>
      <c r="F6039" s="12" t="s">
        <v>10</v>
      </c>
      <c r="G6039" s="12">
        <v>535.41</v>
      </c>
      <c r="H6039" s="12">
        <v>17</v>
      </c>
      <c r="I6039" s="12">
        <v>107.08199999999999</v>
      </c>
      <c r="J6039" s="13">
        <v>0.05</v>
      </c>
      <c r="K6039" s="12" t="str">
        <f t="shared" si="376"/>
        <v>April</v>
      </c>
      <c r="L6039" s="24">
        <f t="shared" si="377"/>
        <v>0.2</v>
      </c>
      <c r="M6039" s="12">
        <f t="shared" si="378"/>
        <v>31.494705882352939</v>
      </c>
      <c r="N6039" s="19">
        <f t="shared" si="379"/>
        <v>508.6395</v>
      </c>
    </row>
    <row r="6040" spans="1:14" x14ac:dyDescent="0.3">
      <c r="A6040" s="10" t="s">
        <v>6836</v>
      </c>
      <c r="B6040" s="11">
        <v>43255</v>
      </c>
      <c r="C6040" s="12" t="s">
        <v>4425</v>
      </c>
      <c r="D6040" s="12" t="s">
        <v>2</v>
      </c>
      <c r="E6040" s="12" t="s">
        <v>9</v>
      </c>
      <c r="F6040" s="12" t="s">
        <v>10</v>
      </c>
      <c r="G6040" s="12">
        <v>8.1</v>
      </c>
      <c r="H6040" s="12">
        <v>1</v>
      </c>
      <c r="I6040" s="12">
        <v>1.62</v>
      </c>
      <c r="J6040" s="13">
        <v>0.1</v>
      </c>
      <c r="K6040" s="12" t="str">
        <f t="shared" si="376"/>
        <v>June</v>
      </c>
      <c r="L6040" s="24">
        <f t="shared" si="377"/>
        <v>0.2</v>
      </c>
      <c r="M6040" s="12">
        <f t="shared" si="378"/>
        <v>8.1</v>
      </c>
      <c r="N6040" s="19">
        <f t="shared" si="379"/>
        <v>7.2899999999999991</v>
      </c>
    </row>
    <row r="6041" spans="1:14" x14ac:dyDescent="0.3">
      <c r="A6041" s="10" t="s">
        <v>6837</v>
      </c>
      <c r="B6041" s="11">
        <v>43324</v>
      </c>
      <c r="C6041" s="12" t="s">
        <v>251</v>
      </c>
      <c r="D6041" s="12" t="s">
        <v>8</v>
      </c>
      <c r="E6041" s="12" t="s">
        <v>3</v>
      </c>
      <c r="F6041" s="12" t="s">
        <v>10</v>
      </c>
      <c r="G6041" s="12">
        <v>13.247999999999999</v>
      </c>
      <c r="H6041" s="12">
        <v>18</v>
      </c>
      <c r="I6041" s="12">
        <v>2.6496</v>
      </c>
      <c r="J6041" s="13">
        <v>0.15</v>
      </c>
      <c r="K6041" s="12" t="str">
        <f t="shared" si="376"/>
        <v>August</v>
      </c>
      <c r="L6041" s="24">
        <f t="shared" si="377"/>
        <v>0.2</v>
      </c>
      <c r="M6041" s="12">
        <f t="shared" si="378"/>
        <v>0.73599999999999999</v>
      </c>
      <c r="N6041" s="19">
        <f t="shared" si="379"/>
        <v>11.2608</v>
      </c>
    </row>
    <row r="6042" spans="1:14" x14ac:dyDescent="0.3">
      <c r="A6042" s="10" t="s">
        <v>6838</v>
      </c>
      <c r="B6042" s="11">
        <v>42940</v>
      </c>
      <c r="C6042" s="12" t="s">
        <v>2141</v>
      </c>
      <c r="D6042" s="12" t="s">
        <v>8</v>
      </c>
      <c r="E6042" s="12" t="s">
        <v>3</v>
      </c>
      <c r="F6042" s="12" t="s">
        <v>10</v>
      </c>
      <c r="G6042" s="12">
        <v>73.2</v>
      </c>
      <c r="H6042" s="12">
        <v>13</v>
      </c>
      <c r="I6042" s="12">
        <v>14.64</v>
      </c>
      <c r="J6042" s="13">
        <v>0.11</v>
      </c>
      <c r="K6042" s="12" t="str">
        <f t="shared" si="376"/>
        <v>July</v>
      </c>
      <c r="L6042" s="24">
        <f t="shared" si="377"/>
        <v>0.2</v>
      </c>
      <c r="M6042" s="12">
        <f t="shared" si="378"/>
        <v>5.6307692307692312</v>
      </c>
      <c r="N6042" s="19">
        <f t="shared" si="379"/>
        <v>65.147999999999996</v>
      </c>
    </row>
    <row r="6043" spans="1:14" x14ac:dyDescent="0.3">
      <c r="A6043" s="10" t="s">
        <v>6839</v>
      </c>
      <c r="B6043" s="11">
        <v>42624</v>
      </c>
      <c r="C6043" s="12" t="s">
        <v>1215</v>
      </c>
      <c r="D6043" s="12" t="s">
        <v>45</v>
      </c>
      <c r="E6043" s="12" t="s">
        <v>30</v>
      </c>
      <c r="F6043" s="12" t="s">
        <v>10</v>
      </c>
      <c r="G6043" s="12">
        <v>10.74</v>
      </c>
      <c r="H6043" s="12">
        <v>5</v>
      </c>
      <c r="I6043" s="12">
        <v>2.1480000000000001</v>
      </c>
      <c r="J6043" s="13">
        <v>0.21</v>
      </c>
      <c r="K6043" s="12" t="str">
        <f t="shared" si="376"/>
        <v>September</v>
      </c>
      <c r="L6043" s="24">
        <f t="shared" si="377"/>
        <v>0.2</v>
      </c>
      <c r="M6043" s="12">
        <f t="shared" si="378"/>
        <v>2.1480000000000001</v>
      </c>
      <c r="N6043" s="19">
        <f t="shared" si="379"/>
        <v>8.4846000000000004</v>
      </c>
    </row>
    <row r="6044" spans="1:14" x14ac:dyDescent="0.3">
      <c r="A6044" s="10" t="s">
        <v>6840</v>
      </c>
      <c r="B6044" s="11">
        <v>42410</v>
      </c>
      <c r="C6044" s="12" t="s">
        <v>847</v>
      </c>
      <c r="D6044" s="12" t="s">
        <v>45</v>
      </c>
      <c r="E6044" s="12" t="s">
        <v>3</v>
      </c>
      <c r="F6044" s="12" t="s">
        <v>4</v>
      </c>
      <c r="G6044" s="12">
        <v>11.032</v>
      </c>
      <c r="H6044" s="12">
        <v>14</v>
      </c>
      <c r="I6044" s="12">
        <v>2.2063999999999999</v>
      </c>
      <c r="J6044" s="13">
        <v>0.1</v>
      </c>
      <c r="K6044" s="12" t="str">
        <f t="shared" si="376"/>
        <v>February</v>
      </c>
      <c r="L6044" s="24">
        <f t="shared" si="377"/>
        <v>0.19999999999999998</v>
      </c>
      <c r="M6044" s="12">
        <f t="shared" si="378"/>
        <v>0.78800000000000003</v>
      </c>
      <c r="N6044" s="19">
        <f t="shared" si="379"/>
        <v>9.9288000000000007</v>
      </c>
    </row>
    <row r="6045" spans="1:14" x14ac:dyDescent="0.3">
      <c r="A6045" s="10" t="s">
        <v>6841</v>
      </c>
      <c r="B6045" s="11">
        <v>42696</v>
      </c>
      <c r="C6045" s="12" t="s">
        <v>6728</v>
      </c>
      <c r="D6045" s="12" t="s">
        <v>45</v>
      </c>
      <c r="E6045" s="12" t="s">
        <v>30</v>
      </c>
      <c r="F6045" s="12" t="s">
        <v>10</v>
      </c>
      <c r="G6045" s="12">
        <v>17.12</v>
      </c>
      <c r="H6045" s="12">
        <v>1</v>
      </c>
      <c r="I6045" s="12">
        <v>3.4239999999999999</v>
      </c>
      <c r="J6045" s="13">
        <v>0.2</v>
      </c>
      <c r="K6045" s="12" t="str">
        <f t="shared" si="376"/>
        <v>November</v>
      </c>
      <c r="L6045" s="24">
        <f t="shared" si="377"/>
        <v>0.19999999999999998</v>
      </c>
      <c r="M6045" s="12">
        <f t="shared" si="378"/>
        <v>17.12</v>
      </c>
      <c r="N6045" s="19">
        <f t="shared" si="379"/>
        <v>13.696000000000002</v>
      </c>
    </row>
    <row r="6046" spans="1:14" x14ac:dyDescent="0.3">
      <c r="A6046" s="10" t="s">
        <v>6842</v>
      </c>
      <c r="B6046" s="11">
        <v>43133</v>
      </c>
      <c r="C6046" s="12" t="s">
        <v>3259</v>
      </c>
      <c r="D6046" s="12" t="s">
        <v>8</v>
      </c>
      <c r="E6046" s="12" t="s">
        <v>9</v>
      </c>
      <c r="F6046" s="12" t="s">
        <v>4</v>
      </c>
      <c r="G6046" s="12">
        <v>210.58</v>
      </c>
      <c r="H6046" s="12">
        <v>2</v>
      </c>
      <c r="I6046" s="12">
        <v>42.116</v>
      </c>
      <c r="J6046" s="13">
        <v>0.06</v>
      </c>
      <c r="K6046" s="12" t="str">
        <f t="shared" si="376"/>
        <v>February</v>
      </c>
      <c r="L6046" s="24">
        <f t="shared" si="377"/>
        <v>0.19999999999999998</v>
      </c>
      <c r="M6046" s="12">
        <f t="shared" si="378"/>
        <v>105.29</v>
      </c>
      <c r="N6046" s="19">
        <f t="shared" si="379"/>
        <v>197.9452</v>
      </c>
    </row>
    <row r="6047" spans="1:14" x14ac:dyDescent="0.3">
      <c r="A6047" s="10" t="s">
        <v>6843</v>
      </c>
      <c r="B6047" s="11">
        <v>42537</v>
      </c>
      <c r="C6047" s="12" t="s">
        <v>206</v>
      </c>
      <c r="D6047" s="12" t="s">
        <v>8</v>
      </c>
      <c r="E6047" s="12" t="s">
        <v>3</v>
      </c>
      <c r="F6047" s="12" t="s">
        <v>10</v>
      </c>
      <c r="G6047" s="12">
        <v>3050.3760000000002</v>
      </c>
      <c r="H6047" s="12">
        <v>19</v>
      </c>
      <c r="I6047" s="12">
        <v>610.0752</v>
      </c>
      <c r="J6047" s="13">
        <v>0.14000000000000001</v>
      </c>
      <c r="K6047" s="12" t="str">
        <f t="shared" si="376"/>
        <v>June</v>
      </c>
      <c r="L6047" s="24">
        <f t="shared" si="377"/>
        <v>0.19999999999999998</v>
      </c>
      <c r="M6047" s="12">
        <f t="shared" si="378"/>
        <v>160.5461052631579</v>
      </c>
      <c r="N6047" s="19">
        <f t="shared" si="379"/>
        <v>2623.3233600000003</v>
      </c>
    </row>
    <row r="6048" spans="1:14" x14ac:dyDescent="0.3">
      <c r="A6048" s="10" t="s">
        <v>6844</v>
      </c>
      <c r="B6048" s="11">
        <v>42860</v>
      </c>
      <c r="C6048" s="12" t="s">
        <v>156</v>
      </c>
      <c r="D6048" s="12" t="s">
        <v>29</v>
      </c>
      <c r="E6048" s="12" t="s">
        <v>30</v>
      </c>
      <c r="F6048" s="12" t="s">
        <v>10</v>
      </c>
      <c r="G6048" s="12">
        <v>93.248000000000005</v>
      </c>
      <c r="H6048" s="12">
        <v>25</v>
      </c>
      <c r="I6048" s="12">
        <v>18.6496</v>
      </c>
      <c r="J6048" s="13">
        <v>0.02</v>
      </c>
      <c r="K6048" s="12" t="str">
        <f t="shared" si="376"/>
        <v>May</v>
      </c>
      <c r="L6048" s="24">
        <f t="shared" si="377"/>
        <v>0.19999999999999998</v>
      </c>
      <c r="M6048" s="12">
        <f t="shared" si="378"/>
        <v>3.7299200000000003</v>
      </c>
      <c r="N6048" s="19">
        <f t="shared" si="379"/>
        <v>91.383040000000008</v>
      </c>
    </row>
    <row r="6049" spans="1:14" x14ac:dyDescent="0.3">
      <c r="A6049" s="10" t="s">
        <v>6845</v>
      </c>
      <c r="B6049" s="11">
        <v>43352</v>
      </c>
      <c r="C6049" s="12" t="s">
        <v>2540</v>
      </c>
      <c r="D6049" s="12" t="s">
        <v>29</v>
      </c>
      <c r="E6049" s="12" t="s">
        <v>3</v>
      </c>
      <c r="F6049" s="12" t="s">
        <v>10</v>
      </c>
      <c r="G6049" s="12">
        <v>17.712</v>
      </c>
      <c r="H6049" s="12">
        <v>2</v>
      </c>
      <c r="I6049" s="12">
        <v>3.5424000000000002</v>
      </c>
      <c r="J6049" s="13">
        <v>0.12</v>
      </c>
      <c r="K6049" s="12" t="str">
        <f t="shared" si="376"/>
        <v>September</v>
      </c>
      <c r="L6049" s="24">
        <f t="shared" si="377"/>
        <v>0.2</v>
      </c>
      <c r="M6049" s="12">
        <f t="shared" si="378"/>
        <v>8.8559999999999999</v>
      </c>
      <c r="N6049" s="19">
        <f t="shared" si="379"/>
        <v>15.58656</v>
      </c>
    </row>
    <row r="6050" spans="1:14" x14ac:dyDescent="0.3">
      <c r="A6050" s="10" t="s">
        <v>6846</v>
      </c>
      <c r="B6050" s="11">
        <v>42938</v>
      </c>
      <c r="C6050" s="12" t="s">
        <v>4270</v>
      </c>
      <c r="D6050" s="12" t="s">
        <v>45</v>
      </c>
      <c r="E6050" s="12" t="s">
        <v>9</v>
      </c>
      <c r="F6050" s="12" t="s">
        <v>10</v>
      </c>
      <c r="G6050" s="12">
        <v>37.68</v>
      </c>
      <c r="H6050" s="12">
        <v>19</v>
      </c>
      <c r="I6050" s="12">
        <v>7.5359999999999996</v>
      </c>
      <c r="J6050" s="13">
        <v>0.19</v>
      </c>
      <c r="K6050" s="12" t="str">
        <f t="shared" si="376"/>
        <v>July</v>
      </c>
      <c r="L6050" s="24">
        <f t="shared" si="377"/>
        <v>0.19999999999999998</v>
      </c>
      <c r="M6050" s="12">
        <f t="shared" si="378"/>
        <v>1.983157894736842</v>
      </c>
      <c r="N6050" s="19">
        <f t="shared" si="379"/>
        <v>30.520800000000001</v>
      </c>
    </row>
    <row r="6051" spans="1:14" x14ac:dyDescent="0.3">
      <c r="A6051" s="10" t="s">
        <v>6847</v>
      </c>
      <c r="B6051" s="11">
        <v>42766</v>
      </c>
      <c r="C6051" s="12" t="s">
        <v>1639</v>
      </c>
      <c r="D6051" s="12" t="s">
        <v>8</v>
      </c>
      <c r="E6051" s="12" t="s">
        <v>30</v>
      </c>
      <c r="F6051" s="12" t="s">
        <v>10</v>
      </c>
      <c r="G6051" s="12">
        <v>1270.99</v>
      </c>
      <c r="H6051" s="12">
        <v>4</v>
      </c>
      <c r="I6051" s="12">
        <v>254.19800000000001</v>
      </c>
      <c r="J6051" s="13">
        <v>0.03</v>
      </c>
      <c r="K6051" s="12" t="str">
        <f t="shared" si="376"/>
        <v>January</v>
      </c>
      <c r="L6051" s="24">
        <f t="shared" si="377"/>
        <v>0.2</v>
      </c>
      <c r="M6051" s="12">
        <f t="shared" si="378"/>
        <v>317.7475</v>
      </c>
      <c r="N6051" s="19">
        <f t="shared" si="379"/>
        <v>1232.8603000000001</v>
      </c>
    </row>
    <row r="6052" spans="1:14" x14ac:dyDescent="0.3">
      <c r="A6052" s="10" t="s">
        <v>6848</v>
      </c>
      <c r="B6052" s="11">
        <v>43098</v>
      </c>
      <c r="C6052" s="12" t="s">
        <v>1466</v>
      </c>
      <c r="D6052" s="12" t="s">
        <v>45</v>
      </c>
      <c r="E6052" s="12" t="s">
        <v>3</v>
      </c>
      <c r="F6052" s="12" t="s">
        <v>10</v>
      </c>
      <c r="G6052" s="12">
        <v>14.03</v>
      </c>
      <c r="H6052" s="12">
        <v>20</v>
      </c>
      <c r="I6052" s="12">
        <v>2.806</v>
      </c>
      <c r="J6052" s="13">
        <v>0.19</v>
      </c>
      <c r="K6052" s="12" t="str">
        <f t="shared" si="376"/>
        <v>December</v>
      </c>
      <c r="L6052" s="24">
        <f t="shared" si="377"/>
        <v>0.2</v>
      </c>
      <c r="M6052" s="12">
        <f t="shared" si="378"/>
        <v>0.70150000000000001</v>
      </c>
      <c r="N6052" s="19">
        <f t="shared" si="379"/>
        <v>11.3643</v>
      </c>
    </row>
    <row r="6053" spans="1:14" x14ac:dyDescent="0.3">
      <c r="A6053" s="10" t="s">
        <v>6849</v>
      </c>
      <c r="B6053" s="11">
        <v>42695</v>
      </c>
      <c r="C6053" s="12" t="s">
        <v>628</v>
      </c>
      <c r="D6053" s="12" t="s">
        <v>29</v>
      </c>
      <c r="E6053" s="12" t="s">
        <v>9</v>
      </c>
      <c r="F6053" s="12" t="s">
        <v>10</v>
      </c>
      <c r="G6053" s="12">
        <v>5.3440000000000003</v>
      </c>
      <c r="H6053" s="12">
        <v>13</v>
      </c>
      <c r="I6053" s="12">
        <v>1.0688</v>
      </c>
      <c r="J6053" s="13">
        <v>0</v>
      </c>
      <c r="K6053" s="12" t="str">
        <f t="shared" si="376"/>
        <v>November</v>
      </c>
      <c r="L6053" s="24">
        <f t="shared" si="377"/>
        <v>0.19999999999999998</v>
      </c>
      <c r="M6053" s="12">
        <f t="shared" si="378"/>
        <v>0.41107692307692312</v>
      </c>
      <c r="N6053" s="19">
        <f t="shared" si="379"/>
        <v>5.3440000000000003</v>
      </c>
    </row>
    <row r="6054" spans="1:14" x14ac:dyDescent="0.3">
      <c r="A6054" s="10" t="s">
        <v>6850</v>
      </c>
      <c r="B6054" s="11">
        <v>42500</v>
      </c>
      <c r="C6054" s="12" t="s">
        <v>2765</v>
      </c>
      <c r="D6054" s="12" t="s">
        <v>8</v>
      </c>
      <c r="E6054" s="12" t="s">
        <v>3</v>
      </c>
      <c r="F6054" s="12" t="s">
        <v>18</v>
      </c>
      <c r="G6054" s="12">
        <v>288</v>
      </c>
      <c r="H6054" s="12">
        <v>18</v>
      </c>
      <c r="I6054" s="12">
        <v>57.6</v>
      </c>
      <c r="J6054" s="13">
        <v>0.2</v>
      </c>
      <c r="K6054" s="12" t="str">
        <f t="shared" si="376"/>
        <v>May</v>
      </c>
      <c r="L6054" s="24">
        <f t="shared" si="377"/>
        <v>0.2</v>
      </c>
      <c r="M6054" s="12">
        <f t="shared" si="378"/>
        <v>16</v>
      </c>
      <c r="N6054" s="19">
        <f t="shared" si="379"/>
        <v>230.4</v>
      </c>
    </row>
    <row r="6055" spans="1:14" x14ac:dyDescent="0.3">
      <c r="A6055" s="10" t="s">
        <v>6851</v>
      </c>
      <c r="B6055" s="11">
        <v>43078</v>
      </c>
      <c r="C6055" s="12" t="s">
        <v>625</v>
      </c>
      <c r="D6055" s="12" t="s">
        <v>29</v>
      </c>
      <c r="E6055" s="12" t="s">
        <v>30</v>
      </c>
      <c r="F6055" s="12" t="s">
        <v>18</v>
      </c>
      <c r="G6055" s="12">
        <v>146.952</v>
      </c>
      <c r="H6055" s="12">
        <v>17</v>
      </c>
      <c r="I6055" s="12">
        <v>29.3904</v>
      </c>
      <c r="J6055" s="13">
        <v>0.02</v>
      </c>
      <c r="K6055" s="12" t="str">
        <f t="shared" si="376"/>
        <v>December</v>
      </c>
      <c r="L6055" s="24">
        <f t="shared" si="377"/>
        <v>0.2</v>
      </c>
      <c r="M6055" s="12">
        <f t="shared" si="378"/>
        <v>8.6442352941176477</v>
      </c>
      <c r="N6055" s="19">
        <f t="shared" si="379"/>
        <v>144.01295999999999</v>
      </c>
    </row>
    <row r="6056" spans="1:14" x14ac:dyDescent="0.3">
      <c r="A6056" s="10" t="s">
        <v>6852</v>
      </c>
      <c r="B6056" s="11">
        <v>43357</v>
      </c>
      <c r="C6056" s="12" t="s">
        <v>2815</v>
      </c>
      <c r="D6056" s="12" t="s">
        <v>2</v>
      </c>
      <c r="E6056" s="12" t="s">
        <v>9</v>
      </c>
      <c r="F6056" s="12" t="s">
        <v>10</v>
      </c>
      <c r="G6056" s="12">
        <v>942.78399999999999</v>
      </c>
      <c r="H6056" s="12">
        <v>16</v>
      </c>
      <c r="I6056" s="12">
        <v>188.55680000000001</v>
      </c>
      <c r="J6056" s="13">
        <v>0.16</v>
      </c>
      <c r="K6056" s="12" t="str">
        <f t="shared" si="376"/>
        <v>September</v>
      </c>
      <c r="L6056" s="24">
        <f t="shared" si="377"/>
        <v>0.2</v>
      </c>
      <c r="M6056" s="12">
        <f t="shared" si="378"/>
        <v>58.923999999999999</v>
      </c>
      <c r="N6056" s="19">
        <f t="shared" si="379"/>
        <v>791.93856000000005</v>
      </c>
    </row>
    <row r="6057" spans="1:14" x14ac:dyDescent="0.3">
      <c r="A6057" s="10" t="s">
        <v>6853</v>
      </c>
      <c r="B6057" s="11">
        <v>42423</v>
      </c>
      <c r="C6057" s="12" t="s">
        <v>6483</v>
      </c>
      <c r="D6057" s="12" t="s">
        <v>2</v>
      </c>
      <c r="E6057" s="12" t="s">
        <v>30</v>
      </c>
      <c r="F6057" s="12" t="s">
        <v>10</v>
      </c>
      <c r="G6057" s="12">
        <v>26.88</v>
      </c>
      <c r="H6057" s="12">
        <v>30</v>
      </c>
      <c r="I6057" s="12">
        <v>5.3760000000000003</v>
      </c>
      <c r="J6057" s="13">
        <v>0.06</v>
      </c>
      <c r="K6057" s="12" t="str">
        <f t="shared" si="376"/>
        <v>February</v>
      </c>
      <c r="L6057" s="24">
        <f t="shared" si="377"/>
        <v>0.2</v>
      </c>
      <c r="M6057" s="12">
        <f t="shared" si="378"/>
        <v>0.89600000000000002</v>
      </c>
      <c r="N6057" s="19">
        <f t="shared" si="379"/>
        <v>25.267199999999999</v>
      </c>
    </row>
    <row r="6058" spans="1:14" x14ac:dyDescent="0.3">
      <c r="A6058" s="10" t="s">
        <v>6854</v>
      </c>
      <c r="B6058" s="11">
        <v>42867</v>
      </c>
      <c r="C6058" s="12" t="s">
        <v>2031</v>
      </c>
      <c r="D6058" s="12" t="s">
        <v>8</v>
      </c>
      <c r="E6058" s="12" t="s">
        <v>30</v>
      </c>
      <c r="F6058" s="12" t="s">
        <v>10</v>
      </c>
      <c r="G6058" s="12">
        <v>3.536</v>
      </c>
      <c r="H6058" s="12">
        <v>5</v>
      </c>
      <c r="I6058" s="12">
        <v>0.70720000000000005</v>
      </c>
      <c r="J6058" s="13">
        <v>0.06</v>
      </c>
      <c r="K6058" s="12" t="str">
        <f t="shared" si="376"/>
        <v>May</v>
      </c>
      <c r="L6058" s="24">
        <f t="shared" si="377"/>
        <v>0.2</v>
      </c>
      <c r="M6058" s="12">
        <f t="shared" si="378"/>
        <v>0.70720000000000005</v>
      </c>
      <c r="N6058" s="19">
        <f t="shared" si="379"/>
        <v>3.3238400000000001</v>
      </c>
    </row>
    <row r="6059" spans="1:14" x14ac:dyDescent="0.3">
      <c r="A6059" s="10" t="s">
        <v>6855</v>
      </c>
      <c r="B6059" s="11">
        <v>42773</v>
      </c>
      <c r="C6059" s="12" t="s">
        <v>346</v>
      </c>
      <c r="D6059" s="12" t="s">
        <v>2</v>
      </c>
      <c r="E6059" s="12" t="s">
        <v>9</v>
      </c>
      <c r="F6059" s="12" t="s">
        <v>4</v>
      </c>
      <c r="G6059" s="12">
        <v>528.42999999999995</v>
      </c>
      <c r="H6059" s="12">
        <v>22</v>
      </c>
      <c r="I6059" s="12">
        <v>105.68600000000001</v>
      </c>
      <c r="J6059" s="13">
        <v>0.21</v>
      </c>
      <c r="K6059" s="12" t="str">
        <f t="shared" si="376"/>
        <v>February</v>
      </c>
      <c r="L6059" s="24">
        <f t="shared" si="377"/>
        <v>0.20000000000000004</v>
      </c>
      <c r="M6059" s="12">
        <f t="shared" si="378"/>
        <v>24.019545454545451</v>
      </c>
      <c r="N6059" s="19">
        <f t="shared" si="379"/>
        <v>417.4597</v>
      </c>
    </row>
    <row r="6060" spans="1:14" x14ac:dyDescent="0.3">
      <c r="A6060" s="10" t="s">
        <v>6856</v>
      </c>
      <c r="B6060" s="11">
        <v>43447</v>
      </c>
      <c r="C6060" s="12" t="s">
        <v>566</v>
      </c>
      <c r="D6060" s="12" t="s">
        <v>29</v>
      </c>
      <c r="E6060" s="12" t="s">
        <v>9</v>
      </c>
      <c r="F6060" s="12" t="s">
        <v>4</v>
      </c>
      <c r="G6060" s="12">
        <v>287.976</v>
      </c>
      <c r="H6060" s="12">
        <v>13</v>
      </c>
      <c r="I6060" s="12">
        <v>57.595199999999998</v>
      </c>
      <c r="J6060" s="13">
        <v>0.01</v>
      </c>
      <c r="K6060" s="12" t="str">
        <f t="shared" si="376"/>
        <v>December</v>
      </c>
      <c r="L6060" s="24">
        <f t="shared" si="377"/>
        <v>0.19999999999999998</v>
      </c>
      <c r="M6060" s="12">
        <f t="shared" si="378"/>
        <v>22.152000000000001</v>
      </c>
      <c r="N6060" s="19">
        <f t="shared" si="379"/>
        <v>285.09624000000002</v>
      </c>
    </row>
    <row r="6061" spans="1:14" x14ac:dyDescent="0.3">
      <c r="A6061" s="10" t="s">
        <v>6857</v>
      </c>
      <c r="B6061" s="11">
        <v>42449</v>
      </c>
      <c r="C6061" s="12" t="s">
        <v>1090</v>
      </c>
      <c r="D6061" s="12" t="s">
        <v>45</v>
      </c>
      <c r="E6061" s="12" t="s">
        <v>3</v>
      </c>
      <c r="F6061" s="12" t="s">
        <v>10</v>
      </c>
      <c r="G6061" s="12">
        <v>29.303999999999998</v>
      </c>
      <c r="H6061" s="12">
        <v>22</v>
      </c>
      <c r="I6061" s="12">
        <v>5.8608000000000002</v>
      </c>
      <c r="J6061" s="13">
        <v>0.25</v>
      </c>
      <c r="K6061" s="12" t="str">
        <f t="shared" si="376"/>
        <v>March</v>
      </c>
      <c r="L6061" s="24">
        <f t="shared" si="377"/>
        <v>0.2</v>
      </c>
      <c r="M6061" s="12">
        <f t="shared" si="378"/>
        <v>1.3319999999999999</v>
      </c>
      <c r="N6061" s="19">
        <f t="shared" si="379"/>
        <v>21.977999999999998</v>
      </c>
    </row>
    <row r="6062" spans="1:14" x14ac:dyDescent="0.3">
      <c r="A6062" s="10" t="s">
        <v>6858</v>
      </c>
      <c r="B6062" s="11">
        <v>42372</v>
      </c>
      <c r="C6062" s="12" t="s">
        <v>6226</v>
      </c>
      <c r="D6062" s="12" t="s">
        <v>29</v>
      </c>
      <c r="E6062" s="12" t="s">
        <v>9</v>
      </c>
      <c r="F6062" s="12" t="s">
        <v>10</v>
      </c>
      <c r="G6062" s="12">
        <v>55.328000000000003</v>
      </c>
      <c r="H6062" s="12">
        <v>22</v>
      </c>
      <c r="I6062" s="12">
        <v>11.0656</v>
      </c>
      <c r="J6062" s="13">
        <v>0.15</v>
      </c>
      <c r="K6062" s="12" t="str">
        <f t="shared" si="376"/>
        <v>January</v>
      </c>
      <c r="L6062" s="24">
        <f t="shared" si="377"/>
        <v>0.19999999999999998</v>
      </c>
      <c r="M6062" s="12">
        <f t="shared" si="378"/>
        <v>2.5149090909090912</v>
      </c>
      <c r="N6062" s="19">
        <f t="shared" si="379"/>
        <v>47.028800000000004</v>
      </c>
    </row>
    <row r="6063" spans="1:14" x14ac:dyDescent="0.3">
      <c r="A6063" s="10" t="s">
        <v>6859</v>
      </c>
      <c r="B6063" s="11">
        <v>42993</v>
      </c>
      <c r="C6063" s="12" t="s">
        <v>902</v>
      </c>
      <c r="D6063" s="12" t="s">
        <v>29</v>
      </c>
      <c r="E6063" s="12" t="s">
        <v>9</v>
      </c>
      <c r="F6063" s="12" t="s">
        <v>10</v>
      </c>
      <c r="G6063" s="12">
        <v>20.416</v>
      </c>
      <c r="H6063" s="12">
        <v>25</v>
      </c>
      <c r="I6063" s="12">
        <v>4.0831999999999997</v>
      </c>
      <c r="J6063" s="13">
        <v>0.17</v>
      </c>
      <c r="K6063" s="12" t="str">
        <f t="shared" si="376"/>
        <v>September</v>
      </c>
      <c r="L6063" s="24">
        <f t="shared" si="377"/>
        <v>0.19999999999999998</v>
      </c>
      <c r="M6063" s="12">
        <f t="shared" si="378"/>
        <v>0.81664000000000003</v>
      </c>
      <c r="N6063" s="19">
        <f t="shared" si="379"/>
        <v>16.94528</v>
      </c>
    </row>
    <row r="6064" spans="1:14" x14ac:dyDescent="0.3">
      <c r="A6064" s="10" t="s">
        <v>6860</v>
      </c>
      <c r="B6064" s="11">
        <v>43176</v>
      </c>
      <c r="C6064" s="12" t="s">
        <v>1352</v>
      </c>
      <c r="D6064" s="12" t="s">
        <v>29</v>
      </c>
      <c r="E6064" s="12" t="s">
        <v>30</v>
      </c>
      <c r="F6064" s="12" t="s">
        <v>10</v>
      </c>
      <c r="G6064" s="12">
        <v>4.6079999999999997</v>
      </c>
      <c r="H6064" s="12">
        <v>5</v>
      </c>
      <c r="I6064" s="12">
        <v>0.92159999999999997</v>
      </c>
      <c r="J6064" s="13">
        <v>0.04</v>
      </c>
      <c r="K6064" s="12" t="str">
        <f t="shared" si="376"/>
        <v>March</v>
      </c>
      <c r="L6064" s="24">
        <f t="shared" si="377"/>
        <v>0.2</v>
      </c>
      <c r="M6064" s="12">
        <f t="shared" si="378"/>
        <v>0.92159999999999997</v>
      </c>
      <c r="N6064" s="19">
        <f t="shared" si="379"/>
        <v>4.4236800000000001</v>
      </c>
    </row>
    <row r="6065" spans="1:14" x14ac:dyDescent="0.3">
      <c r="A6065" s="10" t="s">
        <v>6861</v>
      </c>
      <c r="B6065" s="11">
        <v>43248</v>
      </c>
      <c r="C6065" s="12" t="s">
        <v>3969</v>
      </c>
      <c r="D6065" s="12" t="s">
        <v>29</v>
      </c>
      <c r="E6065" s="12" t="s">
        <v>9</v>
      </c>
      <c r="F6065" s="12" t="s">
        <v>18</v>
      </c>
      <c r="G6065" s="12">
        <v>195.96</v>
      </c>
      <c r="H6065" s="12">
        <v>25</v>
      </c>
      <c r="I6065" s="12">
        <v>39.192</v>
      </c>
      <c r="J6065" s="13">
        <v>0.02</v>
      </c>
      <c r="K6065" s="12" t="str">
        <f t="shared" si="376"/>
        <v>May</v>
      </c>
      <c r="L6065" s="24">
        <f t="shared" si="377"/>
        <v>0.19999999999999998</v>
      </c>
      <c r="M6065" s="12">
        <f t="shared" si="378"/>
        <v>7.8384</v>
      </c>
      <c r="N6065" s="19">
        <f t="shared" si="379"/>
        <v>192.04080000000002</v>
      </c>
    </row>
    <row r="6066" spans="1:14" x14ac:dyDescent="0.3">
      <c r="A6066" s="10" t="s">
        <v>6862</v>
      </c>
      <c r="B6066" s="11">
        <v>43266</v>
      </c>
      <c r="C6066" s="12" t="s">
        <v>2503</v>
      </c>
      <c r="D6066" s="12" t="s">
        <v>8</v>
      </c>
      <c r="E6066" s="12" t="s">
        <v>3</v>
      </c>
      <c r="F6066" s="12" t="s">
        <v>4</v>
      </c>
      <c r="G6066" s="12">
        <v>698.35199999999998</v>
      </c>
      <c r="H6066" s="12">
        <v>14</v>
      </c>
      <c r="I6066" s="12">
        <v>139.6704</v>
      </c>
      <c r="J6066" s="13">
        <v>0.01</v>
      </c>
      <c r="K6066" s="12" t="str">
        <f t="shared" si="376"/>
        <v>June</v>
      </c>
      <c r="L6066" s="24">
        <f t="shared" si="377"/>
        <v>0.2</v>
      </c>
      <c r="M6066" s="12">
        <f t="shared" si="378"/>
        <v>49.882285714285715</v>
      </c>
      <c r="N6066" s="19">
        <f t="shared" si="379"/>
        <v>691.36847999999998</v>
      </c>
    </row>
    <row r="6067" spans="1:14" x14ac:dyDescent="0.3">
      <c r="A6067" s="10" t="s">
        <v>6863</v>
      </c>
      <c r="B6067" s="11">
        <v>42530</v>
      </c>
      <c r="C6067" s="12" t="s">
        <v>457</v>
      </c>
      <c r="D6067" s="12" t="s">
        <v>2</v>
      </c>
      <c r="E6067" s="12" t="s">
        <v>9</v>
      </c>
      <c r="F6067" s="12" t="s">
        <v>10</v>
      </c>
      <c r="G6067" s="12">
        <v>46.62</v>
      </c>
      <c r="H6067" s="12">
        <v>23</v>
      </c>
      <c r="I6067" s="12">
        <v>9.3239999999999998</v>
      </c>
      <c r="J6067" s="13">
        <v>0.2</v>
      </c>
      <c r="K6067" s="12" t="str">
        <f t="shared" si="376"/>
        <v>June</v>
      </c>
      <c r="L6067" s="24">
        <f t="shared" si="377"/>
        <v>0.2</v>
      </c>
      <c r="M6067" s="12">
        <f t="shared" si="378"/>
        <v>2.0269565217391303</v>
      </c>
      <c r="N6067" s="19">
        <f t="shared" si="379"/>
        <v>37.295999999999999</v>
      </c>
    </row>
    <row r="6068" spans="1:14" x14ac:dyDescent="0.3">
      <c r="A6068" s="10" t="s">
        <v>6864</v>
      </c>
      <c r="B6068" s="11">
        <v>43177</v>
      </c>
      <c r="C6068" s="12" t="s">
        <v>3162</v>
      </c>
      <c r="D6068" s="12" t="s">
        <v>29</v>
      </c>
      <c r="E6068" s="12" t="s">
        <v>3</v>
      </c>
      <c r="F6068" s="12" t="s">
        <v>18</v>
      </c>
      <c r="G6068" s="12">
        <v>537.54399999999998</v>
      </c>
      <c r="H6068" s="12">
        <v>19</v>
      </c>
      <c r="I6068" s="12">
        <v>107.50879999999999</v>
      </c>
      <c r="J6068" s="13">
        <v>0.21</v>
      </c>
      <c r="K6068" s="12" t="str">
        <f t="shared" si="376"/>
        <v>March</v>
      </c>
      <c r="L6068" s="24">
        <f t="shared" si="377"/>
        <v>0.19999999999999998</v>
      </c>
      <c r="M6068" s="12">
        <f t="shared" si="378"/>
        <v>28.291789473684208</v>
      </c>
      <c r="N6068" s="19">
        <f t="shared" si="379"/>
        <v>424.65976000000001</v>
      </c>
    </row>
    <row r="6069" spans="1:14" x14ac:dyDescent="0.3">
      <c r="A6069" s="10" t="s">
        <v>6865</v>
      </c>
      <c r="B6069" s="11">
        <v>42357</v>
      </c>
      <c r="C6069" s="12" t="s">
        <v>566</v>
      </c>
      <c r="D6069" s="12" t="s">
        <v>29</v>
      </c>
      <c r="E6069" s="12" t="s">
        <v>9</v>
      </c>
      <c r="F6069" s="12" t="s">
        <v>10</v>
      </c>
      <c r="G6069" s="12">
        <v>14.62</v>
      </c>
      <c r="H6069" s="12">
        <v>24</v>
      </c>
      <c r="I6069" s="12">
        <v>2.9239999999999999</v>
      </c>
      <c r="J6069" s="13">
        <v>0.16</v>
      </c>
      <c r="K6069" s="12" t="str">
        <f t="shared" si="376"/>
        <v>December</v>
      </c>
      <c r="L6069" s="24">
        <f t="shared" si="377"/>
        <v>0.2</v>
      </c>
      <c r="M6069" s="12">
        <f t="shared" si="378"/>
        <v>0.60916666666666663</v>
      </c>
      <c r="N6069" s="19">
        <f t="shared" si="379"/>
        <v>12.280799999999999</v>
      </c>
    </row>
    <row r="6070" spans="1:14" x14ac:dyDescent="0.3">
      <c r="A6070" s="10" t="s">
        <v>6866</v>
      </c>
      <c r="B6070" s="11">
        <v>42923</v>
      </c>
      <c r="C6070" s="12" t="s">
        <v>251</v>
      </c>
      <c r="D6070" s="12" t="s">
        <v>8</v>
      </c>
      <c r="E6070" s="12" t="s">
        <v>3</v>
      </c>
      <c r="F6070" s="12" t="s">
        <v>10</v>
      </c>
      <c r="G6070" s="12">
        <v>12.96</v>
      </c>
      <c r="H6070" s="12">
        <v>20</v>
      </c>
      <c r="I6070" s="12">
        <v>2.5920000000000001</v>
      </c>
      <c r="J6070" s="13">
        <v>0.08</v>
      </c>
      <c r="K6070" s="12" t="str">
        <f t="shared" si="376"/>
        <v>July</v>
      </c>
      <c r="L6070" s="24">
        <f t="shared" si="377"/>
        <v>0.19999999999999998</v>
      </c>
      <c r="M6070" s="12">
        <f t="shared" si="378"/>
        <v>0.64800000000000002</v>
      </c>
      <c r="N6070" s="19">
        <f t="shared" si="379"/>
        <v>11.923200000000001</v>
      </c>
    </row>
    <row r="6071" spans="1:14" x14ac:dyDescent="0.3">
      <c r="A6071" s="10" t="s">
        <v>6867</v>
      </c>
      <c r="B6071" s="11">
        <v>42890</v>
      </c>
      <c r="C6071" s="12" t="s">
        <v>299</v>
      </c>
      <c r="D6071" s="12" t="s">
        <v>45</v>
      </c>
      <c r="E6071" s="12" t="s">
        <v>30</v>
      </c>
      <c r="F6071" s="12" t="s">
        <v>18</v>
      </c>
      <c r="G6071" s="12">
        <v>1294.75</v>
      </c>
      <c r="H6071" s="12">
        <v>16</v>
      </c>
      <c r="I6071" s="12">
        <v>258.95</v>
      </c>
      <c r="J6071" s="13">
        <v>0.21</v>
      </c>
      <c r="K6071" s="12" t="str">
        <f t="shared" si="376"/>
        <v>June</v>
      </c>
      <c r="L6071" s="24">
        <f t="shared" si="377"/>
        <v>0.19999999999999998</v>
      </c>
      <c r="M6071" s="12">
        <f t="shared" si="378"/>
        <v>80.921875</v>
      </c>
      <c r="N6071" s="19">
        <f t="shared" si="379"/>
        <v>1022.8525</v>
      </c>
    </row>
    <row r="6072" spans="1:14" x14ac:dyDescent="0.3">
      <c r="A6072" s="10" t="s">
        <v>6868</v>
      </c>
      <c r="B6072" s="11">
        <v>42221</v>
      </c>
      <c r="C6072" s="12" t="s">
        <v>1651</v>
      </c>
      <c r="D6072" s="12" t="s">
        <v>45</v>
      </c>
      <c r="E6072" s="12" t="s">
        <v>3</v>
      </c>
      <c r="F6072" s="12" t="s">
        <v>18</v>
      </c>
      <c r="G6072" s="12">
        <v>1799.97</v>
      </c>
      <c r="H6072" s="12">
        <v>8</v>
      </c>
      <c r="I6072" s="12">
        <v>359.99400000000003</v>
      </c>
      <c r="J6072" s="13">
        <v>0.1</v>
      </c>
      <c r="K6072" s="12" t="str">
        <f t="shared" si="376"/>
        <v>August</v>
      </c>
      <c r="L6072" s="24">
        <f t="shared" si="377"/>
        <v>0.2</v>
      </c>
      <c r="M6072" s="12">
        <f t="shared" si="378"/>
        <v>224.99625</v>
      </c>
      <c r="N6072" s="19">
        <f t="shared" si="379"/>
        <v>1619.973</v>
      </c>
    </row>
    <row r="6073" spans="1:14" x14ac:dyDescent="0.3">
      <c r="A6073" s="10" t="s">
        <v>6869</v>
      </c>
      <c r="B6073" s="11">
        <v>43427</v>
      </c>
      <c r="C6073" s="12" t="s">
        <v>1068</v>
      </c>
      <c r="D6073" s="12" t="s">
        <v>2</v>
      </c>
      <c r="E6073" s="12" t="s">
        <v>9</v>
      </c>
      <c r="F6073" s="12" t="s">
        <v>10</v>
      </c>
      <c r="G6073" s="12">
        <v>10.688000000000001</v>
      </c>
      <c r="H6073" s="12">
        <v>25</v>
      </c>
      <c r="I6073" s="12">
        <v>2.1375999999999999</v>
      </c>
      <c r="J6073" s="13">
        <v>0.14000000000000001</v>
      </c>
      <c r="K6073" s="12" t="str">
        <f t="shared" si="376"/>
        <v>November</v>
      </c>
      <c r="L6073" s="24">
        <f t="shared" si="377"/>
        <v>0.19999999999999998</v>
      </c>
      <c r="M6073" s="12">
        <f t="shared" si="378"/>
        <v>0.42752000000000001</v>
      </c>
      <c r="N6073" s="19">
        <f t="shared" si="379"/>
        <v>9.1916799999999999</v>
      </c>
    </row>
    <row r="6074" spans="1:14" x14ac:dyDescent="0.3">
      <c r="A6074" s="10" t="s">
        <v>6870</v>
      </c>
      <c r="B6074" s="11">
        <v>43019</v>
      </c>
      <c r="C6074" s="12" t="s">
        <v>4930</v>
      </c>
      <c r="D6074" s="12" t="s">
        <v>8</v>
      </c>
      <c r="E6074" s="12" t="s">
        <v>3</v>
      </c>
      <c r="F6074" s="12" t="s">
        <v>18</v>
      </c>
      <c r="G6074" s="12">
        <v>221.98</v>
      </c>
      <c r="H6074" s="12">
        <v>23</v>
      </c>
      <c r="I6074" s="12">
        <v>44.396000000000001</v>
      </c>
      <c r="J6074" s="13">
        <v>0.18</v>
      </c>
      <c r="K6074" s="12" t="str">
        <f t="shared" si="376"/>
        <v>October</v>
      </c>
      <c r="L6074" s="24">
        <f t="shared" si="377"/>
        <v>0.2</v>
      </c>
      <c r="M6074" s="12">
        <f t="shared" si="378"/>
        <v>9.6513043478260858</v>
      </c>
      <c r="N6074" s="19">
        <f t="shared" si="379"/>
        <v>182.02359999999999</v>
      </c>
    </row>
    <row r="6075" spans="1:14" x14ac:dyDescent="0.3">
      <c r="A6075" s="10" t="s">
        <v>6871</v>
      </c>
      <c r="B6075" s="11">
        <v>42369</v>
      </c>
      <c r="C6075" s="12" t="s">
        <v>3902</v>
      </c>
      <c r="D6075" s="12" t="s">
        <v>45</v>
      </c>
      <c r="E6075" s="12" t="s">
        <v>9</v>
      </c>
      <c r="F6075" s="12" t="s">
        <v>18</v>
      </c>
      <c r="G6075" s="12">
        <v>34.770000000000003</v>
      </c>
      <c r="H6075" s="12">
        <v>13</v>
      </c>
      <c r="I6075" s="12">
        <v>6.9539999999999997</v>
      </c>
      <c r="J6075" s="13">
        <v>0.22</v>
      </c>
      <c r="K6075" s="12" t="str">
        <f t="shared" si="376"/>
        <v>December</v>
      </c>
      <c r="L6075" s="24">
        <f t="shared" si="377"/>
        <v>0.19999999999999998</v>
      </c>
      <c r="M6075" s="12">
        <f t="shared" si="378"/>
        <v>2.6746153846153851</v>
      </c>
      <c r="N6075" s="19">
        <f t="shared" si="379"/>
        <v>27.120600000000003</v>
      </c>
    </row>
    <row r="6076" spans="1:14" x14ac:dyDescent="0.3">
      <c r="A6076" s="10" t="s">
        <v>6872</v>
      </c>
      <c r="B6076" s="11">
        <v>43331</v>
      </c>
      <c r="C6076" s="12" t="s">
        <v>552</v>
      </c>
      <c r="D6076" s="12" t="s">
        <v>2</v>
      </c>
      <c r="E6076" s="12" t="s">
        <v>3</v>
      </c>
      <c r="F6076" s="12" t="s">
        <v>10</v>
      </c>
      <c r="G6076" s="12">
        <v>102.72</v>
      </c>
      <c r="H6076" s="12">
        <v>5</v>
      </c>
      <c r="I6076" s="12">
        <v>20.544</v>
      </c>
      <c r="J6076" s="13">
        <v>0.03</v>
      </c>
      <c r="K6076" s="12" t="str">
        <f t="shared" si="376"/>
        <v>August</v>
      </c>
      <c r="L6076" s="24">
        <f t="shared" si="377"/>
        <v>0.2</v>
      </c>
      <c r="M6076" s="12">
        <f t="shared" si="378"/>
        <v>20.544</v>
      </c>
      <c r="N6076" s="19">
        <f t="shared" si="379"/>
        <v>99.638400000000004</v>
      </c>
    </row>
    <row r="6077" spans="1:14" x14ac:dyDescent="0.3">
      <c r="A6077" s="10" t="s">
        <v>6873</v>
      </c>
      <c r="B6077" s="11">
        <v>43078</v>
      </c>
      <c r="C6077" s="12" t="s">
        <v>2621</v>
      </c>
      <c r="D6077" s="12" t="s">
        <v>45</v>
      </c>
      <c r="E6077" s="12" t="s">
        <v>9</v>
      </c>
      <c r="F6077" s="12" t="s">
        <v>4</v>
      </c>
      <c r="G6077" s="12">
        <v>40.479999999999997</v>
      </c>
      <c r="H6077" s="12">
        <v>3</v>
      </c>
      <c r="I6077" s="12">
        <v>8.0960000000000001</v>
      </c>
      <c r="J6077" s="13">
        <v>0.09</v>
      </c>
      <c r="K6077" s="12" t="str">
        <f t="shared" si="376"/>
        <v>December</v>
      </c>
      <c r="L6077" s="24">
        <f t="shared" si="377"/>
        <v>0.2</v>
      </c>
      <c r="M6077" s="12">
        <f t="shared" si="378"/>
        <v>13.493333333333332</v>
      </c>
      <c r="N6077" s="19">
        <f t="shared" si="379"/>
        <v>36.836799999999997</v>
      </c>
    </row>
    <row r="6078" spans="1:14" x14ac:dyDescent="0.3">
      <c r="A6078" s="10" t="s">
        <v>6874</v>
      </c>
      <c r="B6078" s="11">
        <v>43399</v>
      </c>
      <c r="C6078" s="12" t="s">
        <v>1787</v>
      </c>
      <c r="D6078" s="12" t="s">
        <v>8</v>
      </c>
      <c r="E6078" s="12" t="s">
        <v>3</v>
      </c>
      <c r="F6078" s="12" t="s">
        <v>10</v>
      </c>
      <c r="G6078" s="12">
        <v>33.281999999999996</v>
      </c>
      <c r="H6078" s="12">
        <v>6</v>
      </c>
      <c r="I6078" s="12">
        <v>6.6563999999999997</v>
      </c>
      <c r="J6078" s="13">
        <v>0.11</v>
      </c>
      <c r="K6078" s="12" t="str">
        <f t="shared" si="376"/>
        <v>October</v>
      </c>
      <c r="L6078" s="24">
        <f t="shared" si="377"/>
        <v>0.2</v>
      </c>
      <c r="M6078" s="12">
        <f t="shared" si="378"/>
        <v>5.5469999999999997</v>
      </c>
      <c r="N6078" s="19">
        <f t="shared" si="379"/>
        <v>29.620979999999996</v>
      </c>
    </row>
    <row r="6079" spans="1:14" x14ac:dyDescent="0.3">
      <c r="A6079" s="10" t="s">
        <v>6875</v>
      </c>
      <c r="B6079" s="11">
        <v>43250</v>
      </c>
      <c r="C6079" s="12" t="s">
        <v>1688</v>
      </c>
      <c r="D6079" s="12" t="s">
        <v>2</v>
      </c>
      <c r="E6079" s="12" t="s">
        <v>9</v>
      </c>
      <c r="F6079" s="12" t="s">
        <v>10</v>
      </c>
      <c r="G6079" s="12">
        <v>37.520000000000003</v>
      </c>
      <c r="H6079" s="12">
        <v>9</v>
      </c>
      <c r="I6079" s="12">
        <v>7.5039999999999996</v>
      </c>
      <c r="J6079" s="13">
        <v>0.02</v>
      </c>
      <c r="K6079" s="12" t="str">
        <f t="shared" si="376"/>
        <v>May</v>
      </c>
      <c r="L6079" s="24">
        <f t="shared" si="377"/>
        <v>0.19999999999999998</v>
      </c>
      <c r="M6079" s="12">
        <f t="shared" si="378"/>
        <v>4.1688888888888895</v>
      </c>
      <c r="N6079" s="19">
        <f t="shared" si="379"/>
        <v>36.769600000000004</v>
      </c>
    </row>
    <row r="6080" spans="1:14" x14ac:dyDescent="0.3">
      <c r="A6080" s="10" t="s">
        <v>6876</v>
      </c>
      <c r="B6080" s="11">
        <v>42950</v>
      </c>
      <c r="C6080" s="12" t="s">
        <v>234</v>
      </c>
      <c r="D6080" s="12" t="s">
        <v>8</v>
      </c>
      <c r="E6080" s="12" t="s">
        <v>9</v>
      </c>
      <c r="F6080" s="12" t="s">
        <v>10</v>
      </c>
      <c r="G6080" s="12">
        <v>207.14400000000001</v>
      </c>
      <c r="H6080" s="12">
        <v>22</v>
      </c>
      <c r="I6080" s="12">
        <v>41.428800000000003</v>
      </c>
      <c r="J6080" s="13">
        <v>0.23</v>
      </c>
      <c r="K6080" s="12" t="str">
        <f t="shared" si="376"/>
        <v>August</v>
      </c>
      <c r="L6080" s="24">
        <f t="shared" si="377"/>
        <v>0.2</v>
      </c>
      <c r="M6080" s="12">
        <f t="shared" si="378"/>
        <v>9.4156363636363647</v>
      </c>
      <c r="N6080" s="19">
        <f t="shared" si="379"/>
        <v>159.50088</v>
      </c>
    </row>
    <row r="6081" spans="1:14" x14ac:dyDescent="0.3">
      <c r="A6081" s="10" t="s">
        <v>6877</v>
      </c>
      <c r="B6081" s="11">
        <v>42577</v>
      </c>
      <c r="C6081" s="12" t="s">
        <v>1176</v>
      </c>
      <c r="D6081" s="12" t="s">
        <v>45</v>
      </c>
      <c r="E6081" s="12" t="s">
        <v>9</v>
      </c>
      <c r="F6081" s="12" t="s">
        <v>4</v>
      </c>
      <c r="G6081" s="12">
        <v>266.35199999999998</v>
      </c>
      <c r="H6081" s="12">
        <v>23</v>
      </c>
      <c r="I6081" s="12">
        <v>53.270400000000002</v>
      </c>
      <c r="J6081" s="13">
        <v>0.04</v>
      </c>
      <c r="K6081" s="12" t="str">
        <f t="shared" si="376"/>
        <v>July</v>
      </c>
      <c r="L6081" s="24">
        <f t="shared" si="377"/>
        <v>0.20000000000000004</v>
      </c>
      <c r="M6081" s="12">
        <f t="shared" si="378"/>
        <v>11.580521739130434</v>
      </c>
      <c r="N6081" s="19">
        <f t="shared" si="379"/>
        <v>255.69791999999998</v>
      </c>
    </row>
    <row r="6082" spans="1:14" x14ac:dyDescent="0.3">
      <c r="A6082" s="10" t="s">
        <v>6878</v>
      </c>
      <c r="B6082" s="11">
        <v>42697</v>
      </c>
      <c r="C6082" s="12" t="s">
        <v>3065</v>
      </c>
      <c r="D6082" s="12" t="s">
        <v>8</v>
      </c>
      <c r="E6082" s="12" t="s">
        <v>3</v>
      </c>
      <c r="F6082" s="12" t="s">
        <v>18</v>
      </c>
      <c r="G6082" s="12">
        <v>307.98</v>
      </c>
      <c r="H6082" s="12">
        <v>19</v>
      </c>
      <c r="I6082" s="12">
        <v>61.595999999999997</v>
      </c>
      <c r="J6082" s="13">
        <v>0.05</v>
      </c>
      <c r="K6082" s="12" t="str">
        <f t="shared" ref="K6082:K6145" si="380">TEXT(B6082,"mmmm")</f>
        <v>November</v>
      </c>
      <c r="L6082" s="24">
        <f t="shared" ref="L6082:L6145" si="381">I6082/G6082</f>
        <v>0.19999999999999998</v>
      </c>
      <c r="M6082" s="12">
        <f t="shared" ref="M6082:M6145" si="382">G6082/H6082</f>
        <v>16.209473684210526</v>
      </c>
      <c r="N6082" s="19">
        <f t="shared" ref="N6082:N6145" si="383">G6082-(G6082*J6082)</f>
        <v>292.58100000000002</v>
      </c>
    </row>
    <row r="6083" spans="1:14" x14ac:dyDescent="0.3">
      <c r="A6083" s="10" t="s">
        <v>6879</v>
      </c>
      <c r="B6083" s="11">
        <v>42702</v>
      </c>
      <c r="C6083" s="12" t="s">
        <v>1766</v>
      </c>
      <c r="D6083" s="12" t="s">
        <v>2</v>
      </c>
      <c r="E6083" s="12" t="s">
        <v>3</v>
      </c>
      <c r="F6083" s="12" t="s">
        <v>10</v>
      </c>
      <c r="G6083" s="12">
        <v>335.52</v>
      </c>
      <c r="H6083" s="12">
        <v>5</v>
      </c>
      <c r="I6083" s="12">
        <v>67.103999999999999</v>
      </c>
      <c r="J6083" s="13">
        <v>0.25</v>
      </c>
      <c r="K6083" s="12" t="str">
        <f t="shared" si="380"/>
        <v>November</v>
      </c>
      <c r="L6083" s="24">
        <f t="shared" si="381"/>
        <v>0.2</v>
      </c>
      <c r="M6083" s="12">
        <f t="shared" si="382"/>
        <v>67.103999999999999</v>
      </c>
      <c r="N6083" s="19">
        <f t="shared" si="383"/>
        <v>251.64</v>
      </c>
    </row>
    <row r="6084" spans="1:14" x14ac:dyDescent="0.3">
      <c r="A6084" s="10" t="s">
        <v>6880</v>
      </c>
      <c r="B6084" s="11">
        <v>43170</v>
      </c>
      <c r="C6084" s="12" t="s">
        <v>182</v>
      </c>
      <c r="D6084" s="12" t="s">
        <v>8</v>
      </c>
      <c r="E6084" s="12" t="s">
        <v>3</v>
      </c>
      <c r="F6084" s="12" t="s">
        <v>18</v>
      </c>
      <c r="G6084" s="12">
        <v>959.98400000000004</v>
      </c>
      <c r="H6084" s="12">
        <v>16</v>
      </c>
      <c r="I6084" s="12">
        <v>191.99680000000001</v>
      </c>
      <c r="J6084" s="13">
        <v>0.08</v>
      </c>
      <c r="K6084" s="12" t="str">
        <f t="shared" si="380"/>
        <v>March</v>
      </c>
      <c r="L6084" s="24">
        <f t="shared" si="381"/>
        <v>0.2</v>
      </c>
      <c r="M6084" s="12">
        <f t="shared" si="382"/>
        <v>59.999000000000002</v>
      </c>
      <c r="N6084" s="19">
        <f t="shared" si="383"/>
        <v>883.18528000000003</v>
      </c>
    </row>
    <row r="6085" spans="1:14" x14ac:dyDescent="0.3">
      <c r="A6085" s="10" t="s">
        <v>6881</v>
      </c>
      <c r="B6085" s="11">
        <v>43180</v>
      </c>
      <c r="C6085" s="12" t="s">
        <v>92</v>
      </c>
      <c r="D6085" s="12" t="s">
        <v>45</v>
      </c>
      <c r="E6085" s="12" t="s">
        <v>3</v>
      </c>
      <c r="F6085" s="12" t="s">
        <v>10</v>
      </c>
      <c r="G6085" s="12">
        <v>8.8559999999999999</v>
      </c>
      <c r="H6085" s="12">
        <v>21</v>
      </c>
      <c r="I6085" s="12">
        <v>1.7712000000000001</v>
      </c>
      <c r="J6085" s="13">
        <v>0.2</v>
      </c>
      <c r="K6085" s="12" t="str">
        <f t="shared" si="380"/>
        <v>March</v>
      </c>
      <c r="L6085" s="24">
        <f t="shared" si="381"/>
        <v>0.2</v>
      </c>
      <c r="M6085" s="12">
        <f t="shared" si="382"/>
        <v>0.42171428571428571</v>
      </c>
      <c r="N6085" s="19">
        <f t="shared" si="383"/>
        <v>7.0847999999999995</v>
      </c>
    </row>
    <row r="6086" spans="1:14" x14ac:dyDescent="0.3">
      <c r="A6086" s="10" t="s">
        <v>6882</v>
      </c>
      <c r="B6086" s="11">
        <v>42723</v>
      </c>
      <c r="C6086" s="12" t="s">
        <v>534</v>
      </c>
      <c r="D6086" s="12" t="s">
        <v>8</v>
      </c>
      <c r="E6086" s="12" t="s">
        <v>3</v>
      </c>
      <c r="F6086" s="12" t="s">
        <v>10</v>
      </c>
      <c r="G6086" s="12">
        <v>6.9119999999999999</v>
      </c>
      <c r="H6086" s="12">
        <v>3</v>
      </c>
      <c r="I6086" s="12">
        <v>1.3824000000000001</v>
      </c>
      <c r="J6086" s="13">
        <v>0.05</v>
      </c>
      <c r="K6086" s="12" t="str">
        <f t="shared" si="380"/>
        <v>December</v>
      </c>
      <c r="L6086" s="24">
        <f t="shared" si="381"/>
        <v>0.2</v>
      </c>
      <c r="M6086" s="12">
        <f t="shared" si="382"/>
        <v>2.3039999999999998</v>
      </c>
      <c r="N6086" s="19">
        <f t="shared" si="383"/>
        <v>6.5663999999999998</v>
      </c>
    </row>
    <row r="6087" spans="1:14" x14ac:dyDescent="0.3">
      <c r="A6087" s="10" t="s">
        <v>6883</v>
      </c>
      <c r="B6087" s="11">
        <v>42039</v>
      </c>
      <c r="C6087" s="12" t="s">
        <v>4178</v>
      </c>
      <c r="D6087" s="12" t="s">
        <v>29</v>
      </c>
      <c r="E6087" s="12" t="s">
        <v>3</v>
      </c>
      <c r="F6087" s="12" t="s">
        <v>10</v>
      </c>
      <c r="G6087" s="12">
        <v>26.72</v>
      </c>
      <c r="H6087" s="12">
        <v>4</v>
      </c>
      <c r="I6087" s="12">
        <v>5.3440000000000003</v>
      </c>
      <c r="J6087" s="13">
        <v>0.18</v>
      </c>
      <c r="K6087" s="12" t="str">
        <f t="shared" si="380"/>
        <v>February</v>
      </c>
      <c r="L6087" s="24">
        <f t="shared" si="381"/>
        <v>0.2</v>
      </c>
      <c r="M6087" s="12">
        <f t="shared" si="382"/>
        <v>6.68</v>
      </c>
      <c r="N6087" s="19">
        <f t="shared" si="383"/>
        <v>21.910399999999999</v>
      </c>
    </row>
    <row r="6088" spans="1:14" x14ac:dyDescent="0.3">
      <c r="A6088" s="10" t="s">
        <v>6884</v>
      </c>
      <c r="B6088" s="11">
        <v>42496</v>
      </c>
      <c r="C6088" s="12" t="s">
        <v>628</v>
      </c>
      <c r="D6088" s="12" t="s">
        <v>29</v>
      </c>
      <c r="E6088" s="12" t="s">
        <v>9</v>
      </c>
      <c r="F6088" s="12" t="s">
        <v>10</v>
      </c>
      <c r="G6088" s="12">
        <v>10.56</v>
      </c>
      <c r="H6088" s="12">
        <v>23</v>
      </c>
      <c r="I6088" s="12">
        <v>2.1120000000000001</v>
      </c>
      <c r="J6088" s="13">
        <v>0.14000000000000001</v>
      </c>
      <c r="K6088" s="12" t="str">
        <f t="shared" si="380"/>
        <v>May</v>
      </c>
      <c r="L6088" s="24">
        <f t="shared" si="381"/>
        <v>0.2</v>
      </c>
      <c r="M6088" s="12">
        <f t="shared" si="382"/>
        <v>0.45913043478260873</v>
      </c>
      <c r="N6088" s="19">
        <f t="shared" si="383"/>
        <v>9.0815999999999999</v>
      </c>
    </row>
    <row r="6089" spans="1:14" x14ac:dyDescent="0.3">
      <c r="A6089" s="10" t="s">
        <v>6885</v>
      </c>
      <c r="B6089" s="11">
        <v>42165</v>
      </c>
      <c r="C6089" s="12" t="s">
        <v>5773</v>
      </c>
      <c r="D6089" s="12" t="s">
        <v>8</v>
      </c>
      <c r="E6089" s="12" t="s">
        <v>9</v>
      </c>
      <c r="F6089" s="12" t="s">
        <v>10</v>
      </c>
      <c r="G6089" s="12">
        <v>386.34</v>
      </c>
      <c r="H6089" s="12">
        <v>7</v>
      </c>
      <c r="I6089" s="12">
        <v>77.268000000000001</v>
      </c>
      <c r="J6089" s="13">
        <v>0.18</v>
      </c>
      <c r="K6089" s="12" t="str">
        <f t="shared" si="380"/>
        <v>June</v>
      </c>
      <c r="L6089" s="24">
        <f t="shared" si="381"/>
        <v>0.2</v>
      </c>
      <c r="M6089" s="12">
        <f t="shared" si="382"/>
        <v>55.191428571428567</v>
      </c>
      <c r="N6089" s="19">
        <f t="shared" si="383"/>
        <v>316.79879999999997</v>
      </c>
    </row>
    <row r="6090" spans="1:14" x14ac:dyDescent="0.3">
      <c r="A6090" s="10" t="s">
        <v>6886</v>
      </c>
      <c r="B6090" s="11">
        <v>42968</v>
      </c>
      <c r="C6090" s="12" t="s">
        <v>1294</v>
      </c>
      <c r="D6090" s="12" t="s">
        <v>8</v>
      </c>
      <c r="E6090" s="12" t="s">
        <v>9</v>
      </c>
      <c r="F6090" s="12" t="s">
        <v>10</v>
      </c>
      <c r="G6090" s="12">
        <v>33.44</v>
      </c>
      <c r="H6090" s="12">
        <v>23</v>
      </c>
      <c r="I6090" s="12">
        <v>6.6879999999999997</v>
      </c>
      <c r="J6090" s="13">
        <v>0.1</v>
      </c>
      <c r="K6090" s="12" t="str">
        <f t="shared" si="380"/>
        <v>August</v>
      </c>
      <c r="L6090" s="24">
        <f t="shared" si="381"/>
        <v>0.2</v>
      </c>
      <c r="M6090" s="12">
        <f t="shared" si="382"/>
        <v>1.4539130434782608</v>
      </c>
      <c r="N6090" s="19">
        <f t="shared" si="383"/>
        <v>30.095999999999997</v>
      </c>
    </row>
    <row r="6091" spans="1:14" x14ac:dyDescent="0.3">
      <c r="A6091" s="10" t="s">
        <v>6887</v>
      </c>
      <c r="B6091" s="11">
        <v>42689</v>
      </c>
      <c r="C6091" s="12" t="s">
        <v>4348</v>
      </c>
      <c r="D6091" s="12" t="s">
        <v>45</v>
      </c>
      <c r="E6091" s="12" t="s">
        <v>30</v>
      </c>
      <c r="F6091" s="12" t="s">
        <v>4</v>
      </c>
      <c r="G6091" s="12">
        <v>39.96</v>
      </c>
      <c r="H6091" s="12">
        <v>20</v>
      </c>
      <c r="I6091" s="12">
        <v>7.992</v>
      </c>
      <c r="J6091" s="13">
        <v>0.12</v>
      </c>
      <c r="K6091" s="12" t="str">
        <f t="shared" si="380"/>
        <v>November</v>
      </c>
      <c r="L6091" s="24">
        <f t="shared" si="381"/>
        <v>0.19999999999999998</v>
      </c>
      <c r="M6091" s="12">
        <f t="shared" si="382"/>
        <v>1.998</v>
      </c>
      <c r="N6091" s="19">
        <f t="shared" si="383"/>
        <v>35.1648</v>
      </c>
    </row>
    <row r="6092" spans="1:14" x14ac:dyDescent="0.3">
      <c r="A6092" s="10" t="s">
        <v>6888</v>
      </c>
      <c r="B6092" s="11">
        <v>42543</v>
      </c>
      <c r="C6092" s="12" t="s">
        <v>2201</v>
      </c>
      <c r="D6092" s="12" t="s">
        <v>2</v>
      </c>
      <c r="E6092" s="12" t="s">
        <v>3</v>
      </c>
      <c r="F6092" s="12" t="s">
        <v>10</v>
      </c>
      <c r="G6092" s="12">
        <v>1217.568</v>
      </c>
      <c r="H6092" s="12">
        <v>4</v>
      </c>
      <c r="I6092" s="12">
        <v>243.5136</v>
      </c>
      <c r="J6092" s="13">
        <v>0</v>
      </c>
      <c r="K6092" s="12" t="str">
        <f t="shared" si="380"/>
        <v>June</v>
      </c>
      <c r="L6092" s="24">
        <f t="shared" si="381"/>
        <v>0.2</v>
      </c>
      <c r="M6092" s="12">
        <f t="shared" si="382"/>
        <v>304.392</v>
      </c>
      <c r="N6092" s="19">
        <f t="shared" si="383"/>
        <v>1217.568</v>
      </c>
    </row>
    <row r="6093" spans="1:14" x14ac:dyDescent="0.3">
      <c r="A6093" s="10" t="s">
        <v>6889</v>
      </c>
      <c r="B6093" s="11">
        <v>43367</v>
      </c>
      <c r="C6093" s="12" t="s">
        <v>2753</v>
      </c>
      <c r="D6093" s="12" t="s">
        <v>8</v>
      </c>
      <c r="E6093" s="12" t="s">
        <v>30</v>
      </c>
      <c r="F6093" s="12" t="s">
        <v>10</v>
      </c>
      <c r="G6093" s="12">
        <v>15.51</v>
      </c>
      <c r="H6093" s="12">
        <v>2</v>
      </c>
      <c r="I6093" s="12">
        <v>3.1019999999999999</v>
      </c>
      <c r="J6093" s="13">
        <v>0.06</v>
      </c>
      <c r="K6093" s="12" t="str">
        <f t="shared" si="380"/>
        <v>September</v>
      </c>
      <c r="L6093" s="24">
        <f t="shared" si="381"/>
        <v>0.19999999999999998</v>
      </c>
      <c r="M6093" s="12">
        <f t="shared" si="382"/>
        <v>7.7549999999999999</v>
      </c>
      <c r="N6093" s="19">
        <f t="shared" si="383"/>
        <v>14.5794</v>
      </c>
    </row>
    <row r="6094" spans="1:14" x14ac:dyDescent="0.3">
      <c r="A6094" s="10" t="s">
        <v>6890</v>
      </c>
      <c r="B6094" s="11">
        <v>42159</v>
      </c>
      <c r="C6094" s="12" t="s">
        <v>1542</v>
      </c>
      <c r="D6094" s="12" t="s">
        <v>29</v>
      </c>
      <c r="E6094" s="12" t="s">
        <v>9</v>
      </c>
      <c r="F6094" s="12" t="s">
        <v>10</v>
      </c>
      <c r="G6094" s="12">
        <v>70.95</v>
      </c>
      <c r="H6094" s="12">
        <v>5</v>
      </c>
      <c r="I6094" s="12">
        <v>14.19</v>
      </c>
      <c r="J6094" s="13">
        <v>0.22</v>
      </c>
      <c r="K6094" s="12" t="str">
        <f t="shared" si="380"/>
        <v>June</v>
      </c>
      <c r="L6094" s="24">
        <f t="shared" si="381"/>
        <v>0.19999999999999998</v>
      </c>
      <c r="M6094" s="12">
        <f t="shared" si="382"/>
        <v>14.190000000000001</v>
      </c>
      <c r="N6094" s="19">
        <f t="shared" si="383"/>
        <v>55.341000000000001</v>
      </c>
    </row>
    <row r="6095" spans="1:14" x14ac:dyDescent="0.3">
      <c r="A6095" s="10" t="s">
        <v>6891</v>
      </c>
      <c r="B6095" s="11">
        <v>42980</v>
      </c>
      <c r="C6095" s="12" t="s">
        <v>1245</v>
      </c>
      <c r="D6095" s="12" t="s">
        <v>45</v>
      </c>
      <c r="E6095" s="12" t="s">
        <v>9</v>
      </c>
      <c r="F6095" s="12" t="s">
        <v>18</v>
      </c>
      <c r="G6095" s="12">
        <v>89.97</v>
      </c>
      <c r="H6095" s="12">
        <v>29</v>
      </c>
      <c r="I6095" s="12">
        <v>17.994</v>
      </c>
      <c r="J6095" s="13">
        <v>0.21</v>
      </c>
      <c r="K6095" s="12" t="str">
        <f t="shared" si="380"/>
        <v>September</v>
      </c>
      <c r="L6095" s="24">
        <f t="shared" si="381"/>
        <v>0.2</v>
      </c>
      <c r="M6095" s="12">
        <f t="shared" si="382"/>
        <v>3.1024137931034481</v>
      </c>
      <c r="N6095" s="19">
        <f t="shared" si="383"/>
        <v>71.076300000000003</v>
      </c>
    </row>
    <row r="6096" spans="1:14" x14ac:dyDescent="0.3">
      <c r="A6096" s="10" t="s">
        <v>6892</v>
      </c>
      <c r="B6096" s="11">
        <v>42326</v>
      </c>
      <c r="C6096" s="12" t="s">
        <v>130</v>
      </c>
      <c r="D6096" s="12" t="s">
        <v>2</v>
      </c>
      <c r="E6096" s="12" t="s">
        <v>9</v>
      </c>
      <c r="F6096" s="12" t="s">
        <v>10</v>
      </c>
      <c r="G6096" s="12">
        <v>67.150000000000006</v>
      </c>
      <c r="H6096" s="12">
        <v>16</v>
      </c>
      <c r="I6096" s="12">
        <v>13.43</v>
      </c>
      <c r="J6096" s="13">
        <v>0.01</v>
      </c>
      <c r="K6096" s="12" t="str">
        <f t="shared" si="380"/>
        <v>November</v>
      </c>
      <c r="L6096" s="24">
        <f t="shared" si="381"/>
        <v>0.19999999999999998</v>
      </c>
      <c r="M6096" s="12">
        <f t="shared" si="382"/>
        <v>4.1968750000000004</v>
      </c>
      <c r="N6096" s="19">
        <f t="shared" si="383"/>
        <v>66.478500000000011</v>
      </c>
    </row>
    <row r="6097" spans="1:14" x14ac:dyDescent="0.3">
      <c r="A6097" s="10" t="s">
        <v>6893</v>
      </c>
      <c r="B6097" s="11">
        <v>43452</v>
      </c>
      <c r="C6097" s="12" t="s">
        <v>1804</v>
      </c>
      <c r="D6097" s="12" t="s">
        <v>29</v>
      </c>
      <c r="E6097" s="12" t="s">
        <v>3</v>
      </c>
      <c r="F6097" s="12" t="s">
        <v>10</v>
      </c>
      <c r="G6097" s="12">
        <v>7.2359999999999998</v>
      </c>
      <c r="H6097" s="12">
        <v>25</v>
      </c>
      <c r="I6097" s="12">
        <v>1.4472</v>
      </c>
      <c r="J6097" s="13">
        <v>0.2</v>
      </c>
      <c r="K6097" s="12" t="str">
        <f t="shared" si="380"/>
        <v>December</v>
      </c>
      <c r="L6097" s="24">
        <f t="shared" si="381"/>
        <v>0.2</v>
      </c>
      <c r="M6097" s="12">
        <f t="shared" si="382"/>
        <v>0.28943999999999998</v>
      </c>
      <c r="N6097" s="19">
        <f t="shared" si="383"/>
        <v>5.7888000000000002</v>
      </c>
    </row>
    <row r="6098" spans="1:14" x14ac:dyDescent="0.3">
      <c r="A6098" s="10" t="s">
        <v>6894</v>
      </c>
      <c r="B6098" s="11">
        <v>42407</v>
      </c>
      <c r="C6098" s="12" t="s">
        <v>468</v>
      </c>
      <c r="D6098" s="12" t="s">
        <v>8</v>
      </c>
      <c r="E6098" s="12" t="s">
        <v>9</v>
      </c>
      <c r="F6098" s="12" t="s">
        <v>18</v>
      </c>
      <c r="G6098" s="12">
        <v>74.239999999999995</v>
      </c>
      <c r="H6098" s="12">
        <v>26</v>
      </c>
      <c r="I6098" s="12">
        <v>14.848000000000001</v>
      </c>
      <c r="J6098" s="13">
        <v>0</v>
      </c>
      <c r="K6098" s="12" t="str">
        <f t="shared" si="380"/>
        <v>February</v>
      </c>
      <c r="L6098" s="24">
        <f t="shared" si="381"/>
        <v>0.2</v>
      </c>
      <c r="M6098" s="12">
        <f t="shared" si="382"/>
        <v>2.8553846153846152</v>
      </c>
      <c r="N6098" s="19">
        <f t="shared" si="383"/>
        <v>74.239999999999995</v>
      </c>
    </row>
    <row r="6099" spans="1:14" x14ac:dyDescent="0.3">
      <c r="A6099" s="10" t="s">
        <v>6895</v>
      </c>
      <c r="B6099" s="11">
        <v>42226</v>
      </c>
      <c r="C6099" s="12" t="s">
        <v>127</v>
      </c>
      <c r="D6099" s="12" t="s">
        <v>8</v>
      </c>
      <c r="E6099" s="12" t="s">
        <v>3</v>
      </c>
      <c r="F6099" s="12" t="s">
        <v>10</v>
      </c>
      <c r="G6099" s="12">
        <v>123.92</v>
      </c>
      <c r="H6099" s="12">
        <v>25</v>
      </c>
      <c r="I6099" s="12">
        <v>24.783999999999999</v>
      </c>
      <c r="J6099" s="13">
        <v>0.22</v>
      </c>
      <c r="K6099" s="12" t="str">
        <f t="shared" si="380"/>
        <v>August</v>
      </c>
      <c r="L6099" s="24">
        <f t="shared" si="381"/>
        <v>0.19999999999999998</v>
      </c>
      <c r="M6099" s="12">
        <f t="shared" si="382"/>
        <v>4.9568000000000003</v>
      </c>
      <c r="N6099" s="19">
        <f t="shared" si="383"/>
        <v>96.657600000000002</v>
      </c>
    </row>
    <row r="6100" spans="1:14" x14ac:dyDescent="0.3">
      <c r="A6100" s="10" t="s">
        <v>6896</v>
      </c>
      <c r="B6100" s="11">
        <v>42635</v>
      </c>
      <c r="C6100" s="12" t="s">
        <v>1466</v>
      </c>
      <c r="D6100" s="12" t="s">
        <v>45</v>
      </c>
      <c r="E6100" s="12" t="s">
        <v>3</v>
      </c>
      <c r="F6100" s="12" t="s">
        <v>10</v>
      </c>
      <c r="G6100" s="12">
        <v>55.6</v>
      </c>
      <c r="H6100" s="12">
        <v>14</v>
      </c>
      <c r="I6100" s="12">
        <v>11.12</v>
      </c>
      <c r="J6100" s="13">
        <v>0.14000000000000001</v>
      </c>
      <c r="K6100" s="12" t="str">
        <f t="shared" si="380"/>
        <v>September</v>
      </c>
      <c r="L6100" s="24">
        <f t="shared" si="381"/>
        <v>0.19999999999999998</v>
      </c>
      <c r="M6100" s="12">
        <f t="shared" si="382"/>
        <v>3.9714285714285715</v>
      </c>
      <c r="N6100" s="19">
        <f t="shared" si="383"/>
        <v>47.816000000000003</v>
      </c>
    </row>
    <row r="6101" spans="1:14" x14ac:dyDescent="0.3">
      <c r="A6101" s="10" t="s">
        <v>6897</v>
      </c>
      <c r="B6101" s="11">
        <v>43458</v>
      </c>
      <c r="C6101" s="12" t="s">
        <v>1178</v>
      </c>
      <c r="D6101" s="12" t="s">
        <v>8</v>
      </c>
      <c r="E6101" s="12" t="s">
        <v>9</v>
      </c>
      <c r="F6101" s="12" t="s">
        <v>10</v>
      </c>
      <c r="G6101" s="12">
        <v>21.312000000000001</v>
      </c>
      <c r="H6101" s="12">
        <v>12</v>
      </c>
      <c r="I6101" s="12">
        <v>4.2624000000000004</v>
      </c>
      <c r="J6101" s="13">
        <v>0.03</v>
      </c>
      <c r="K6101" s="12" t="str">
        <f t="shared" si="380"/>
        <v>December</v>
      </c>
      <c r="L6101" s="24">
        <f t="shared" si="381"/>
        <v>0.2</v>
      </c>
      <c r="M6101" s="12">
        <f t="shared" si="382"/>
        <v>1.776</v>
      </c>
      <c r="N6101" s="19">
        <f t="shared" si="383"/>
        <v>20.672640000000001</v>
      </c>
    </row>
    <row r="6102" spans="1:14" x14ac:dyDescent="0.3">
      <c r="A6102" s="10" t="s">
        <v>6898</v>
      </c>
      <c r="B6102" s="11">
        <v>43386</v>
      </c>
      <c r="C6102" s="12" t="s">
        <v>1982</v>
      </c>
      <c r="D6102" s="12" t="s">
        <v>8</v>
      </c>
      <c r="E6102" s="12" t="s">
        <v>9</v>
      </c>
      <c r="F6102" s="12" t="s">
        <v>18</v>
      </c>
      <c r="G6102" s="12">
        <v>209.94</v>
      </c>
      <c r="H6102" s="12">
        <v>27</v>
      </c>
      <c r="I6102" s="12">
        <v>41.988</v>
      </c>
      <c r="J6102" s="13">
        <v>0.03</v>
      </c>
      <c r="K6102" s="12" t="str">
        <f t="shared" si="380"/>
        <v>October</v>
      </c>
      <c r="L6102" s="24">
        <f t="shared" si="381"/>
        <v>0.2</v>
      </c>
      <c r="M6102" s="12">
        <f t="shared" si="382"/>
        <v>7.7755555555555551</v>
      </c>
      <c r="N6102" s="19">
        <f t="shared" si="383"/>
        <v>203.64179999999999</v>
      </c>
    </row>
    <row r="6103" spans="1:14" x14ac:dyDescent="0.3">
      <c r="A6103" s="10" t="s">
        <v>6899</v>
      </c>
      <c r="B6103" s="11">
        <v>43332</v>
      </c>
      <c r="C6103" s="12" t="s">
        <v>2086</v>
      </c>
      <c r="D6103" s="12" t="s">
        <v>29</v>
      </c>
      <c r="E6103" s="12" t="s">
        <v>30</v>
      </c>
      <c r="F6103" s="12" t="s">
        <v>18</v>
      </c>
      <c r="G6103" s="12">
        <v>35.96</v>
      </c>
      <c r="H6103" s="12">
        <v>29</v>
      </c>
      <c r="I6103" s="12">
        <v>7.1920000000000002</v>
      </c>
      <c r="J6103" s="13">
        <v>0.11</v>
      </c>
      <c r="K6103" s="12" t="str">
        <f t="shared" si="380"/>
        <v>August</v>
      </c>
      <c r="L6103" s="24">
        <f t="shared" si="381"/>
        <v>0.2</v>
      </c>
      <c r="M6103" s="12">
        <f t="shared" si="382"/>
        <v>1.24</v>
      </c>
      <c r="N6103" s="19">
        <f t="shared" si="383"/>
        <v>32.004400000000004</v>
      </c>
    </row>
    <row r="6104" spans="1:14" x14ac:dyDescent="0.3">
      <c r="A6104" s="10" t="s">
        <v>6900</v>
      </c>
      <c r="B6104" s="11">
        <v>42683</v>
      </c>
      <c r="C6104" s="12" t="s">
        <v>1462</v>
      </c>
      <c r="D6104" s="12" t="s">
        <v>8</v>
      </c>
      <c r="E6104" s="12" t="s">
        <v>30</v>
      </c>
      <c r="F6104" s="12" t="s">
        <v>10</v>
      </c>
      <c r="G6104" s="12">
        <v>31.05</v>
      </c>
      <c r="H6104" s="12">
        <v>10</v>
      </c>
      <c r="I6104" s="12">
        <v>6.21</v>
      </c>
      <c r="J6104" s="13">
        <v>0.08</v>
      </c>
      <c r="K6104" s="12" t="str">
        <f t="shared" si="380"/>
        <v>November</v>
      </c>
      <c r="L6104" s="24">
        <f t="shared" si="381"/>
        <v>0.19999999999999998</v>
      </c>
      <c r="M6104" s="12">
        <f t="shared" si="382"/>
        <v>3.105</v>
      </c>
      <c r="N6104" s="19">
        <f t="shared" si="383"/>
        <v>28.566000000000003</v>
      </c>
    </row>
    <row r="6105" spans="1:14" x14ac:dyDescent="0.3">
      <c r="A6105" s="10" t="s">
        <v>6901</v>
      </c>
      <c r="B6105" s="11">
        <v>42724</v>
      </c>
      <c r="C6105" s="12" t="s">
        <v>3125</v>
      </c>
      <c r="D6105" s="12" t="s">
        <v>45</v>
      </c>
      <c r="E6105" s="12" t="s">
        <v>3</v>
      </c>
      <c r="F6105" s="12" t="s">
        <v>10</v>
      </c>
      <c r="G6105" s="12">
        <v>36.270000000000003</v>
      </c>
      <c r="H6105" s="12">
        <v>15</v>
      </c>
      <c r="I6105" s="12">
        <v>7.2539999999999996</v>
      </c>
      <c r="J6105" s="13">
        <v>0.08</v>
      </c>
      <c r="K6105" s="12" t="str">
        <f t="shared" si="380"/>
        <v>December</v>
      </c>
      <c r="L6105" s="24">
        <f t="shared" si="381"/>
        <v>0.19999999999999998</v>
      </c>
      <c r="M6105" s="12">
        <f t="shared" si="382"/>
        <v>2.4180000000000001</v>
      </c>
      <c r="N6105" s="19">
        <f t="shared" si="383"/>
        <v>33.368400000000001</v>
      </c>
    </row>
    <row r="6106" spans="1:14" x14ac:dyDescent="0.3">
      <c r="A6106" s="10" t="s">
        <v>6902</v>
      </c>
      <c r="B6106" s="11">
        <v>42267</v>
      </c>
      <c r="C6106" s="12" t="s">
        <v>5266</v>
      </c>
      <c r="D6106" s="12" t="s">
        <v>45</v>
      </c>
      <c r="E6106" s="12" t="s">
        <v>3</v>
      </c>
      <c r="F6106" s="12" t="s">
        <v>4</v>
      </c>
      <c r="G6106" s="12">
        <v>493.43</v>
      </c>
      <c r="H6106" s="12">
        <v>14</v>
      </c>
      <c r="I6106" s="12">
        <v>98.686000000000007</v>
      </c>
      <c r="J6106" s="13">
        <v>0.06</v>
      </c>
      <c r="K6106" s="12" t="str">
        <f t="shared" si="380"/>
        <v>September</v>
      </c>
      <c r="L6106" s="24">
        <f t="shared" si="381"/>
        <v>0.2</v>
      </c>
      <c r="M6106" s="12">
        <f t="shared" si="382"/>
        <v>35.244999999999997</v>
      </c>
      <c r="N6106" s="19">
        <f t="shared" si="383"/>
        <v>463.82420000000002</v>
      </c>
    </row>
    <row r="6107" spans="1:14" x14ac:dyDescent="0.3">
      <c r="A6107" s="10" t="s">
        <v>6903</v>
      </c>
      <c r="B6107" s="11">
        <v>42836</v>
      </c>
      <c r="C6107" s="12" t="s">
        <v>3940</v>
      </c>
      <c r="D6107" s="12" t="s">
        <v>45</v>
      </c>
      <c r="E6107" s="12" t="s">
        <v>3</v>
      </c>
      <c r="F6107" s="12" t="s">
        <v>18</v>
      </c>
      <c r="G6107" s="12">
        <v>686.4</v>
      </c>
      <c r="H6107" s="12">
        <v>21</v>
      </c>
      <c r="I6107" s="12">
        <v>137.28</v>
      </c>
      <c r="J6107" s="13">
        <v>0.09</v>
      </c>
      <c r="K6107" s="12" t="str">
        <f t="shared" si="380"/>
        <v>April</v>
      </c>
      <c r="L6107" s="24">
        <f t="shared" si="381"/>
        <v>0.2</v>
      </c>
      <c r="M6107" s="12">
        <f t="shared" si="382"/>
        <v>32.685714285714283</v>
      </c>
      <c r="N6107" s="19">
        <f t="shared" si="383"/>
        <v>624.62400000000002</v>
      </c>
    </row>
    <row r="6108" spans="1:14" x14ac:dyDescent="0.3">
      <c r="A6108" s="10" t="s">
        <v>6904</v>
      </c>
      <c r="B6108" s="11">
        <v>43112</v>
      </c>
      <c r="C6108" s="12" t="s">
        <v>216</v>
      </c>
      <c r="D6108" s="12" t="s">
        <v>8</v>
      </c>
      <c r="E6108" s="12" t="s">
        <v>9</v>
      </c>
      <c r="F6108" s="12" t="s">
        <v>10</v>
      </c>
      <c r="G6108" s="12">
        <v>15.92</v>
      </c>
      <c r="H6108" s="12">
        <v>16</v>
      </c>
      <c r="I6108" s="12">
        <v>3.1840000000000002</v>
      </c>
      <c r="J6108" s="13">
        <v>0.25</v>
      </c>
      <c r="K6108" s="12" t="str">
        <f t="shared" si="380"/>
        <v>January</v>
      </c>
      <c r="L6108" s="24">
        <f t="shared" si="381"/>
        <v>0.2</v>
      </c>
      <c r="M6108" s="12">
        <f t="shared" si="382"/>
        <v>0.995</v>
      </c>
      <c r="N6108" s="19">
        <f t="shared" si="383"/>
        <v>11.94</v>
      </c>
    </row>
    <row r="6109" spans="1:14" x14ac:dyDescent="0.3">
      <c r="A6109" s="10" t="s">
        <v>6905</v>
      </c>
      <c r="B6109" s="11">
        <v>42287</v>
      </c>
      <c r="C6109" s="12" t="s">
        <v>2741</v>
      </c>
      <c r="D6109" s="12" t="s">
        <v>29</v>
      </c>
      <c r="E6109" s="12" t="s">
        <v>3</v>
      </c>
      <c r="F6109" s="12" t="s">
        <v>18</v>
      </c>
      <c r="G6109" s="12">
        <v>101.994</v>
      </c>
      <c r="H6109" s="12">
        <v>7</v>
      </c>
      <c r="I6109" s="12">
        <v>20.398800000000001</v>
      </c>
      <c r="J6109" s="13">
        <v>0.04</v>
      </c>
      <c r="K6109" s="12" t="str">
        <f t="shared" si="380"/>
        <v>October</v>
      </c>
      <c r="L6109" s="24">
        <f t="shared" si="381"/>
        <v>0.2</v>
      </c>
      <c r="M6109" s="12">
        <f t="shared" si="382"/>
        <v>14.570571428571428</v>
      </c>
      <c r="N6109" s="19">
        <f t="shared" si="383"/>
        <v>97.914240000000007</v>
      </c>
    </row>
    <row r="6110" spans="1:14" x14ac:dyDescent="0.3">
      <c r="A6110" s="10" t="s">
        <v>6906</v>
      </c>
      <c r="B6110" s="11">
        <v>43418</v>
      </c>
      <c r="C6110" s="12" t="s">
        <v>3331</v>
      </c>
      <c r="D6110" s="12" t="s">
        <v>8</v>
      </c>
      <c r="E6110" s="12" t="s">
        <v>3</v>
      </c>
      <c r="F6110" s="12" t="s">
        <v>10</v>
      </c>
      <c r="G6110" s="12">
        <v>21.99</v>
      </c>
      <c r="H6110" s="12">
        <v>26</v>
      </c>
      <c r="I6110" s="12">
        <v>4.3979999999999997</v>
      </c>
      <c r="J6110" s="13">
        <v>0.17</v>
      </c>
      <c r="K6110" s="12" t="str">
        <f t="shared" si="380"/>
        <v>November</v>
      </c>
      <c r="L6110" s="24">
        <f t="shared" si="381"/>
        <v>0.2</v>
      </c>
      <c r="M6110" s="12">
        <f t="shared" si="382"/>
        <v>0.84576923076923072</v>
      </c>
      <c r="N6110" s="19">
        <f t="shared" si="383"/>
        <v>18.2517</v>
      </c>
    </row>
    <row r="6111" spans="1:14" x14ac:dyDescent="0.3">
      <c r="A6111" s="10" t="s">
        <v>6907</v>
      </c>
      <c r="B6111" s="11">
        <v>42960</v>
      </c>
      <c r="C6111" s="12" t="s">
        <v>2609</v>
      </c>
      <c r="D6111" s="12" t="s">
        <v>29</v>
      </c>
      <c r="E6111" s="12" t="s">
        <v>3</v>
      </c>
      <c r="F6111" s="12" t="s">
        <v>10</v>
      </c>
      <c r="G6111" s="12">
        <v>185.376</v>
      </c>
      <c r="H6111" s="12">
        <v>3</v>
      </c>
      <c r="I6111" s="12">
        <v>37.075200000000002</v>
      </c>
      <c r="J6111" s="13">
        <v>0.2</v>
      </c>
      <c r="K6111" s="12" t="str">
        <f t="shared" si="380"/>
        <v>August</v>
      </c>
      <c r="L6111" s="24">
        <f t="shared" si="381"/>
        <v>0.2</v>
      </c>
      <c r="M6111" s="12">
        <f t="shared" si="382"/>
        <v>61.792000000000002</v>
      </c>
      <c r="N6111" s="19">
        <f t="shared" si="383"/>
        <v>148.30080000000001</v>
      </c>
    </row>
    <row r="6112" spans="1:14" x14ac:dyDescent="0.3">
      <c r="A6112" s="10" t="s">
        <v>6908</v>
      </c>
      <c r="B6112" s="11">
        <v>43360</v>
      </c>
      <c r="C6112" s="12" t="s">
        <v>160</v>
      </c>
      <c r="D6112" s="12" t="s">
        <v>29</v>
      </c>
      <c r="E6112" s="12" t="s">
        <v>3</v>
      </c>
      <c r="F6112" s="12" t="s">
        <v>18</v>
      </c>
      <c r="G6112" s="12">
        <v>480</v>
      </c>
      <c r="H6112" s="12">
        <v>12</v>
      </c>
      <c r="I6112" s="12">
        <v>96</v>
      </c>
      <c r="J6112" s="13">
        <v>0.05</v>
      </c>
      <c r="K6112" s="12" t="str">
        <f t="shared" si="380"/>
        <v>September</v>
      </c>
      <c r="L6112" s="24">
        <f t="shared" si="381"/>
        <v>0.2</v>
      </c>
      <c r="M6112" s="12">
        <f t="shared" si="382"/>
        <v>40</v>
      </c>
      <c r="N6112" s="19">
        <f t="shared" si="383"/>
        <v>456</v>
      </c>
    </row>
    <row r="6113" spans="1:14" x14ac:dyDescent="0.3">
      <c r="A6113" s="10" t="s">
        <v>6909</v>
      </c>
      <c r="B6113" s="11">
        <v>42452</v>
      </c>
      <c r="C6113" s="12" t="s">
        <v>285</v>
      </c>
      <c r="D6113" s="12" t="s">
        <v>29</v>
      </c>
      <c r="E6113" s="12" t="s">
        <v>9</v>
      </c>
      <c r="F6113" s="12" t="s">
        <v>10</v>
      </c>
      <c r="G6113" s="12">
        <v>192.72</v>
      </c>
      <c r="H6113" s="12">
        <v>2</v>
      </c>
      <c r="I6113" s="12">
        <v>38.543999999999997</v>
      </c>
      <c r="J6113" s="13">
        <v>0.23</v>
      </c>
      <c r="K6113" s="12" t="str">
        <f t="shared" si="380"/>
        <v>March</v>
      </c>
      <c r="L6113" s="24">
        <f t="shared" si="381"/>
        <v>0.19999999999999998</v>
      </c>
      <c r="M6113" s="12">
        <f t="shared" si="382"/>
        <v>96.36</v>
      </c>
      <c r="N6113" s="19">
        <f t="shared" si="383"/>
        <v>148.39439999999999</v>
      </c>
    </row>
    <row r="6114" spans="1:14" x14ac:dyDescent="0.3">
      <c r="A6114" s="10" t="s">
        <v>6910</v>
      </c>
      <c r="B6114" s="11">
        <v>42916</v>
      </c>
      <c r="C6114" s="12" t="s">
        <v>2684</v>
      </c>
      <c r="D6114" s="12" t="s">
        <v>8</v>
      </c>
      <c r="E6114" s="12" t="s">
        <v>30</v>
      </c>
      <c r="F6114" s="12" t="s">
        <v>18</v>
      </c>
      <c r="G6114" s="12">
        <v>50.12</v>
      </c>
      <c r="H6114" s="12">
        <v>18</v>
      </c>
      <c r="I6114" s="12">
        <v>10.023999999999999</v>
      </c>
      <c r="J6114" s="13">
        <v>0</v>
      </c>
      <c r="K6114" s="12" t="str">
        <f t="shared" si="380"/>
        <v>June</v>
      </c>
      <c r="L6114" s="24">
        <f t="shared" si="381"/>
        <v>0.19999999999999998</v>
      </c>
      <c r="M6114" s="12">
        <f t="shared" si="382"/>
        <v>2.7844444444444445</v>
      </c>
      <c r="N6114" s="19">
        <f t="shared" si="383"/>
        <v>50.12</v>
      </c>
    </row>
    <row r="6115" spans="1:14" x14ac:dyDescent="0.3">
      <c r="A6115" s="10" t="s">
        <v>6911</v>
      </c>
      <c r="B6115" s="11">
        <v>43393</v>
      </c>
      <c r="C6115" s="12" t="s">
        <v>2102</v>
      </c>
      <c r="D6115" s="12" t="s">
        <v>29</v>
      </c>
      <c r="E6115" s="12" t="s">
        <v>9</v>
      </c>
      <c r="F6115" s="12" t="s">
        <v>18</v>
      </c>
      <c r="G6115" s="12">
        <v>15.984</v>
      </c>
      <c r="H6115" s="12">
        <v>28</v>
      </c>
      <c r="I6115" s="12">
        <v>3.1968000000000001</v>
      </c>
      <c r="J6115" s="13">
        <v>0.15</v>
      </c>
      <c r="K6115" s="12" t="str">
        <f t="shared" si="380"/>
        <v>October</v>
      </c>
      <c r="L6115" s="24">
        <f t="shared" si="381"/>
        <v>0.2</v>
      </c>
      <c r="M6115" s="12">
        <f t="shared" si="382"/>
        <v>0.57085714285714284</v>
      </c>
      <c r="N6115" s="19">
        <f t="shared" si="383"/>
        <v>13.586400000000001</v>
      </c>
    </row>
    <row r="6116" spans="1:14" x14ac:dyDescent="0.3">
      <c r="A6116" s="10" t="s">
        <v>6912</v>
      </c>
      <c r="B6116" s="11">
        <v>42241</v>
      </c>
      <c r="C6116" s="12" t="s">
        <v>107</v>
      </c>
      <c r="D6116" s="12" t="s">
        <v>8</v>
      </c>
      <c r="E6116" s="12" t="s">
        <v>9</v>
      </c>
      <c r="F6116" s="12" t="s">
        <v>10</v>
      </c>
      <c r="G6116" s="12">
        <v>6.5279999999999996</v>
      </c>
      <c r="H6116" s="12">
        <v>3</v>
      </c>
      <c r="I6116" s="12">
        <v>1.3056000000000001</v>
      </c>
      <c r="J6116" s="13">
        <v>0.03</v>
      </c>
      <c r="K6116" s="12" t="str">
        <f t="shared" si="380"/>
        <v>August</v>
      </c>
      <c r="L6116" s="24">
        <f t="shared" si="381"/>
        <v>0.20000000000000004</v>
      </c>
      <c r="M6116" s="12">
        <f t="shared" si="382"/>
        <v>2.1759999999999997</v>
      </c>
      <c r="N6116" s="19">
        <f t="shared" si="383"/>
        <v>6.33216</v>
      </c>
    </row>
    <row r="6117" spans="1:14" x14ac:dyDescent="0.3">
      <c r="A6117" s="10" t="s">
        <v>6913</v>
      </c>
      <c r="B6117" s="11">
        <v>42212</v>
      </c>
      <c r="C6117" s="12" t="s">
        <v>406</v>
      </c>
      <c r="D6117" s="12" t="s">
        <v>8</v>
      </c>
      <c r="E6117" s="12" t="s">
        <v>9</v>
      </c>
      <c r="F6117" s="12" t="s">
        <v>10</v>
      </c>
      <c r="G6117" s="12">
        <v>276.27999999999997</v>
      </c>
      <c r="H6117" s="12">
        <v>24</v>
      </c>
      <c r="I6117" s="12">
        <v>55.256</v>
      </c>
      <c r="J6117" s="13">
        <v>0.04</v>
      </c>
      <c r="K6117" s="12" t="str">
        <f t="shared" si="380"/>
        <v>July</v>
      </c>
      <c r="L6117" s="24">
        <f t="shared" si="381"/>
        <v>0.2</v>
      </c>
      <c r="M6117" s="12">
        <f t="shared" si="382"/>
        <v>11.511666666666665</v>
      </c>
      <c r="N6117" s="19">
        <f t="shared" si="383"/>
        <v>265.22879999999998</v>
      </c>
    </row>
    <row r="6118" spans="1:14" x14ac:dyDescent="0.3">
      <c r="A6118" s="10" t="s">
        <v>6914</v>
      </c>
      <c r="B6118" s="11">
        <v>43112</v>
      </c>
      <c r="C6118" s="12" t="s">
        <v>2303</v>
      </c>
      <c r="D6118" s="12" t="s">
        <v>2</v>
      </c>
      <c r="E6118" s="12" t="s">
        <v>30</v>
      </c>
      <c r="F6118" s="12" t="s">
        <v>4</v>
      </c>
      <c r="G6118" s="12">
        <v>629.64</v>
      </c>
      <c r="H6118" s="12">
        <v>9</v>
      </c>
      <c r="I6118" s="12">
        <v>125.928</v>
      </c>
      <c r="J6118" s="13">
        <v>0.18</v>
      </c>
      <c r="K6118" s="12" t="str">
        <f t="shared" si="380"/>
        <v>January</v>
      </c>
      <c r="L6118" s="24">
        <f t="shared" si="381"/>
        <v>0.2</v>
      </c>
      <c r="M6118" s="12">
        <f t="shared" si="382"/>
        <v>69.959999999999994</v>
      </c>
      <c r="N6118" s="19">
        <f t="shared" si="383"/>
        <v>516.3048</v>
      </c>
    </row>
    <row r="6119" spans="1:14" x14ac:dyDescent="0.3">
      <c r="A6119" s="10" t="s">
        <v>6915</v>
      </c>
      <c r="B6119" s="11">
        <v>43025</v>
      </c>
      <c r="C6119" s="12" t="s">
        <v>5182</v>
      </c>
      <c r="D6119" s="12" t="s">
        <v>45</v>
      </c>
      <c r="E6119" s="12" t="s">
        <v>30</v>
      </c>
      <c r="F6119" s="12" t="s">
        <v>18</v>
      </c>
      <c r="G6119" s="12">
        <v>449.97</v>
      </c>
      <c r="H6119" s="12">
        <v>28</v>
      </c>
      <c r="I6119" s="12">
        <v>89.994</v>
      </c>
      <c r="J6119" s="13">
        <v>0.08</v>
      </c>
      <c r="K6119" s="12" t="str">
        <f t="shared" si="380"/>
        <v>October</v>
      </c>
      <c r="L6119" s="24">
        <f t="shared" si="381"/>
        <v>0.19999999999999998</v>
      </c>
      <c r="M6119" s="12">
        <f t="shared" si="382"/>
        <v>16.070357142857144</v>
      </c>
      <c r="N6119" s="19">
        <f t="shared" si="383"/>
        <v>413.97239999999999</v>
      </c>
    </row>
    <row r="6120" spans="1:14" x14ac:dyDescent="0.3">
      <c r="A6120" s="10" t="s">
        <v>6916</v>
      </c>
      <c r="B6120" s="11">
        <v>42994</v>
      </c>
      <c r="C6120" s="12" t="s">
        <v>445</v>
      </c>
      <c r="D6120" s="12" t="s">
        <v>45</v>
      </c>
      <c r="E6120" s="12" t="s">
        <v>30</v>
      </c>
      <c r="F6120" s="12" t="s">
        <v>4</v>
      </c>
      <c r="G6120" s="12">
        <v>121.78</v>
      </c>
      <c r="H6120" s="12">
        <v>17</v>
      </c>
      <c r="I6120" s="12">
        <v>24.356000000000002</v>
      </c>
      <c r="J6120" s="13">
        <v>0.23</v>
      </c>
      <c r="K6120" s="12" t="str">
        <f t="shared" si="380"/>
        <v>September</v>
      </c>
      <c r="L6120" s="24">
        <f t="shared" si="381"/>
        <v>0.2</v>
      </c>
      <c r="M6120" s="12">
        <f t="shared" si="382"/>
        <v>7.1635294117647064</v>
      </c>
      <c r="N6120" s="19">
        <f t="shared" si="383"/>
        <v>93.770600000000002</v>
      </c>
    </row>
    <row r="6121" spans="1:14" x14ac:dyDescent="0.3">
      <c r="A6121" s="10" t="s">
        <v>6917</v>
      </c>
      <c r="B6121" s="11">
        <v>42381</v>
      </c>
      <c r="C6121" s="12" t="s">
        <v>6483</v>
      </c>
      <c r="D6121" s="12" t="s">
        <v>2</v>
      </c>
      <c r="E6121" s="12" t="s">
        <v>30</v>
      </c>
      <c r="F6121" s="12" t="s">
        <v>4</v>
      </c>
      <c r="G6121" s="12">
        <v>2676.672</v>
      </c>
      <c r="H6121" s="12">
        <v>15</v>
      </c>
      <c r="I6121" s="12">
        <v>535.33439999999996</v>
      </c>
      <c r="J6121" s="13">
        <v>0.02</v>
      </c>
      <c r="K6121" s="12" t="str">
        <f t="shared" si="380"/>
        <v>January</v>
      </c>
      <c r="L6121" s="24">
        <f t="shared" si="381"/>
        <v>0.19999999999999998</v>
      </c>
      <c r="M6121" s="12">
        <f t="shared" si="382"/>
        <v>178.44480000000001</v>
      </c>
      <c r="N6121" s="19">
        <f t="shared" si="383"/>
        <v>2623.1385599999999</v>
      </c>
    </row>
    <row r="6122" spans="1:14" x14ac:dyDescent="0.3">
      <c r="A6122" s="10" t="s">
        <v>6918</v>
      </c>
      <c r="B6122" s="11">
        <v>42132</v>
      </c>
      <c r="C6122" s="12" t="s">
        <v>160</v>
      </c>
      <c r="D6122" s="12" t="s">
        <v>29</v>
      </c>
      <c r="E6122" s="12" t="s">
        <v>3</v>
      </c>
      <c r="F6122" s="12" t="s">
        <v>4</v>
      </c>
      <c r="G6122" s="12">
        <v>489.23</v>
      </c>
      <c r="H6122" s="12">
        <v>17</v>
      </c>
      <c r="I6122" s="12">
        <v>97.846000000000004</v>
      </c>
      <c r="J6122" s="13">
        <v>0.15</v>
      </c>
      <c r="K6122" s="12" t="str">
        <f t="shared" si="380"/>
        <v>May</v>
      </c>
      <c r="L6122" s="24">
        <f t="shared" si="381"/>
        <v>0.2</v>
      </c>
      <c r="M6122" s="12">
        <f t="shared" si="382"/>
        <v>28.77823529411765</v>
      </c>
      <c r="N6122" s="19">
        <f t="shared" si="383"/>
        <v>415.84550000000002</v>
      </c>
    </row>
    <row r="6123" spans="1:14" x14ac:dyDescent="0.3">
      <c r="A6123" s="10" t="s">
        <v>6919</v>
      </c>
      <c r="B6123" s="11">
        <v>42962</v>
      </c>
      <c r="C6123" s="12" t="s">
        <v>779</v>
      </c>
      <c r="D6123" s="12" t="s">
        <v>8</v>
      </c>
      <c r="E6123" s="12" t="s">
        <v>3</v>
      </c>
      <c r="F6123" s="12" t="s">
        <v>4</v>
      </c>
      <c r="G6123" s="12">
        <v>312.02999999999997</v>
      </c>
      <c r="H6123" s="12">
        <v>1</v>
      </c>
      <c r="I6123" s="12">
        <v>62.405999999999999</v>
      </c>
      <c r="J6123" s="13">
        <v>0.24</v>
      </c>
      <c r="K6123" s="12" t="str">
        <f t="shared" si="380"/>
        <v>August</v>
      </c>
      <c r="L6123" s="24">
        <f t="shared" si="381"/>
        <v>0.2</v>
      </c>
      <c r="M6123" s="12">
        <f t="shared" si="382"/>
        <v>312.02999999999997</v>
      </c>
      <c r="N6123" s="19">
        <f t="shared" si="383"/>
        <v>237.14279999999997</v>
      </c>
    </row>
    <row r="6124" spans="1:14" x14ac:dyDescent="0.3">
      <c r="A6124" s="10" t="s">
        <v>6920</v>
      </c>
      <c r="B6124" s="11">
        <v>42559</v>
      </c>
      <c r="C6124" s="12" t="s">
        <v>1166</v>
      </c>
      <c r="D6124" s="12" t="s">
        <v>8</v>
      </c>
      <c r="E6124" s="12" t="s">
        <v>9</v>
      </c>
      <c r="F6124" s="12" t="s">
        <v>18</v>
      </c>
      <c r="G6124" s="12">
        <v>494.97</v>
      </c>
      <c r="H6124" s="12">
        <v>26</v>
      </c>
      <c r="I6124" s="12">
        <v>98.994</v>
      </c>
      <c r="J6124" s="13">
        <v>0.03</v>
      </c>
      <c r="K6124" s="12" t="str">
        <f t="shared" si="380"/>
        <v>July</v>
      </c>
      <c r="L6124" s="24">
        <f t="shared" si="381"/>
        <v>0.19999999999999998</v>
      </c>
      <c r="M6124" s="12">
        <f t="shared" si="382"/>
        <v>19.037307692307692</v>
      </c>
      <c r="N6124" s="19">
        <f t="shared" si="383"/>
        <v>480.12090000000001</v>
      </c>
    </row>
    <row r="6125" spans="1:14" x14ac:dyDescent="0.3">
      <c r="A6125" s="10" t="s">
        <v>6921</v>
      </c>
      <c r="B6125" s="11">
        <v>42886</v>
      </c>
      <c r="C6125" s="12" t="s">
        <v>1804</v>
      </c>
      <c r="D6125" s="12" t="s">
        <v>29</v>
      </c>
      <c r="E6125" s="12" t="s">
        <v>3</v>
      </c>
      <c r="F6125" s="12" t="s">
        <v>4</v>
      </c>
      <c r="G6125" s="12">
        <v>32.064</v>
      </c>
      <c r="H6125" s="12">
        <v>23</v>
      </c>
      <c r="I6125" s="12">
        <v>6.4127999999999998</v>
      </c>
      <c r="J6125" s="13">
        <v>0.19</v>
      </c>
      <c r="K6125" s="12" t="str">
        <f t="shared" si="380"/>
        <v>May</v>
      </c>
      <c r="L6125" s="24">
        <f t="shared" si="381"/>
        <v>0.19999999999999998</v>
      </c>
      <c r="M6125" s="12">
        <f t="shared" si="382"/>
        <v>1.3940869565217391</v>
      </c>
      <c r="N6125" s="19">
        <f t="shared" si="383"/>
        <v>25.97184</v>
      </c>
    </row>
    <row r="6126" spans="1:14" x14ac:dyDescent="0.3">
      <c r="A6126" s="10" t="s">
        <v>6922</v>
      </c>
      <c r="B6126" s="11">
        <v>42742</v>
      </c>
      <c r="C6126" s="12" t="s">
        <v>4188</v>
      </c>
      <c r="D6126" s="12" t="s">
        <v>2</v>
      </c>
      <c r="E6126" s="12" t="s">
        <v>30</v>
      </c>
      <c r="F6126" s="12" t="s">
        <v>10</v>
      </c>
      <c r="G6126" s="12">
        <v>30.53</v>
      </c>
      <c r="H6126" s="12">
        <v>2</v>
      </c>
      <c r="I6126" s="12">
        <v>6.1059999999999999</v>
      </c>
      <c r="J6126" s="13">
        <v>0.02</v>
      </c>
      <c r="K6126" s="12" t="str">
        <f t="shared" si="380"/>
        <v>January</v>
      </c>
      <c r="L6126" s="24">
        <f t="shared" si="381"/>
        <v>0.19999999999999998</v>
      </c>
      <c r="M6126" s="12">
        <f t="shared" si="382"/>
        <v>15.265000000000001</v>
      </c>
      <c r="N6126" s="19">
        <f t="shared" si="383"/>
        <v>29.9194</v>
      </c>
    </row>
    <row r="6127" spans="1:14" x14ac:dyDescent="0.3">
      <c r="A6127" s="10" t="s">
        <v>6923</v>
      </c>
      <c r="B6127" s="11">
        <v>43087</v>
      </c>
      <c r="C6127" s="12" t="s">
        <v>3645</v>
      </c>
      <c r="D6127" s="12" t="s">
        <v>8</v>
      </c>
      <c r="E6127" s="12" t="s">
        <v>9</v>
      </c>
      <c r="F6127" s="12" t="s">
        <v>18</v>
      </c>
      <c r="G6127" s="12">
        <v>66.975999999999999</v>
      </c>
      <c r="H6127" s="12">
        <v>16</v>
      </c>
      <c r="I6127" s="12">
        <v>13.395200000000001</v>
      </c>
      <c r="J6127" s="13">
        <v>0.23</v>
      </c>
      <c r="K6127" s="12" t="str">
        <f t="shared" si="380"/>
        <v>December</v>
      </c>
      <c r="L6127" s="24">
        <f t="shared" si="381"/>
        <v>0.2</v>
      </c>
      <c r="M6127" s="12">
        <f t="shared" si="382"/>
        <v>4.1859999999999999</v>
      </c>
      <c r="N6127" s="19">
        <f t="shared" si="383"/>
        <v>51.57152</v>
      </c>
    </row>
    <row r="6128" spans="1:14" x14ac:dyDescent="0.3">
      <c r="A6128" s="10" t="s">
        <v>6924</v>
      </c>
      <c r="B6128" s="11">
        <v>42395</v>
      </c>
      <c r="C6128" s="12" t="s">
        <v>2929</v>
      </c>
      <c r="D6128" s="12" t="s">
        <v>29</v>
      </c>
      <c r="E6128" s="12" t="s">
        <v>9</v>
      </c>
      <c r="F6128" s="12" t="s">
        <v>10</v>
      </c>
      <c r="G6128" s="12">
        <v>182.72</v>
      </c>
      <c r="H6128" s="12">
        <v>6</v>
      </c>
      <c r="I6128" s="12">
        <v>36.543999999999997</v>
      </c>
      <c r="J6128" s="13">
        <v>0.18</v>
      </c>
      <c r="K6128" s="12" t="str">
        <f t="shared" si="380"/>
        <v>January</v>
      </c>
      <c r="L6128" s="24">
        <f t="shared" si="381"/>
        <v>0.19999999999999998</v>
      </c>
      <c r="M6128" s="12">
        <f t="shared" si="382"/>
        <v>30.453333333333333</v>
      </c>
      <c r="N6128" s="19">
        <f t="shared" si="383"/>
        <v>149.8304</v>
      </c>
    </row>
    <row r="6129" spans="1:14" x14ac:dyDescent="0.3">
      <c r="A6129" s="10" t="s">
        <v>6925</v>
      </c>
      <c r="B6129" s="11">
        <v>43401</v>
      </c>
      <c r="C6129" s="12" t="s">
        <v>691</v>
      </c>
      <c r="D6129" s="12" t="s">
        <v>29</v>
      </c>
      <c r="E6129" s="12" t="s">
        <v>3</v>
      </c>
      <c r="F6129" s="12" t="s">
        <v>10</v>
      </c>
      <c r="G6129" s="12">
        <v>21.93</v>
      </c>
      <c r="H6129" s="12">
        <v>21</v>
      </c>
      <c r="I6129" s="12">
        <v>4.3860000000000001</v>
      </c>
      <c r="J6129" s="13">
        <v>0.24</v>
      </c>
      <c r="K6129" s="12" t="str">
        <f t="shared" si="380"/>
        <v>October</v>
      </c>
      <c r="L6129" s="24">
        <f t="shared" si="381"/>
        <v>0.2</v>
      </c>
      <c r="M6129" s="12">
        <f t="shared" si="382"/>
        <v>1.0442857142857143</v>
      </c>
      <c r="N6129" s="19">
        <f t="shared" si="383"/>
        <v>16.666800000000002</v>
      </c>
    </row>
    <row r="6130" spans="1:14" x14ac:dyDescent="0.3">
      <c r="A6130" s="10" t="s">
        <v>6926</v>
      </c>
      <c r="B6130" s="11">
        <v>43201</v>
      </c>
      <c r="C6130" s="12" t="s">
        <v>876</v>
      </c>
      <c r="D6130" s="12" t="s">
        <v>29</v>
      </c>
      <c r="E6130" s="12" t="s">
        <v>3</v>
      </c>
      <c r="F6130" s="12" t="s">
        <v>18</v>
      </c>
      <c r="G6130" s="12">
        <v>95.975999999999999</v>
      </c>
      <c r="H6130" s="12">
        <v>12</v>
      </c>
      <c r="I6130" s="12">
        <v>19.1952</v>
      </c>
      <c r="J6130" s="13">
        <v>0.1</v>
      </c>
      <c r="K6130" s="12" t="str">
        <f t="shared" si="380"/>
        <v>April</v>
      </c>
      <c r="L6130" s="24">
        <f t="shared" si="381"/>
        <v>0.2</v>
      </c>
      <c r="M6130" s="12">
        <f t="shared" si="382"/>
        <v>7.9980000000000002</v>
      </c>
      <c r="N6130" s="19">
        <f t="shared" si="383"/>
        <v>86.378399999999999</v>
      </c>
    </row>
    <row r="6131" spans="1:14" x14ac:dyDescent="0.3">
      <c r="A6131" s="10" t="s">
        <v>6927</v>
      </c>
      <c r="B6131" s="11">
        <v>42983</v>
      </c>
      <c r="C6131" s="12" t="s">
        <v>172</v>
      </c>
      <c r="D6131" s="12" t="s">
        <v>45</v>
      </c>
      <c r="E6131" s="12" t="s">
        <v>9</v>
      </c>
      <c r="F6131" s="12" t="s">
        <v>10</v>
      </c>
      <c r="G6131" s="12">
        <v>856.65599999999995</v>
      </c>
      <c r="H6131" s="12">
        <v>7</v>
      </c>
      <c r="I6131" s="12">
        <v>171.3312</v>
      </c>
      <c r="J6131" s="13">
        <v>0.12</v>
      </c>
      <c r="K6131" s="12" t="str">
        <f t="shared" si="380"/>
        <v>September</v>
      </c>
      <c r="L6131" s="24">
        <f t="shared" si="381"/>
        <v>0.2</v>
      </c>
      <c r="M6131" s="12">
        <f t="shared" si="382"/>
        <v>122.37942857142856</v>
      </c>
      <c r="N6131" s="19">
        <f t="shared" si="383"/>
        <v>753.85727999999995</v>
      </c>
    </row>
    <row r="6132" spans="1:14" x14ac:dyDescent="0.3">
      <c r="A6132" s="10" t="s">
        <v>6928</v>
      </c>
      <c r="B6132" s="11">
        <v>42039</v>
      </c>
      <c r="C6132" s="12" t="s">
        <v>4141</v>
      </c>
      <c r="D6132" s="12" t="s">
        <v>45</v>
      </c>
      <c r="E6132" s="12" t="s">
        <v>9</v>
      </c>
      <c r="F6132" s="12" t="s">
        <v>4</v>
      </c>
      <c r="G6132" s="12">
        <v>177.68</v>
      </c>
      <c r="H6132" s="12">
        <v>28</v>
      </c>
      <c r="I6132" s="12">
        <v>35.536000000000001</v>
      </c>
      <c r="J6132" s="13">
        <v>7.0000000000000007E-2</v>
      </c>
      <c r="K6132" s="12" t="str">
        <f t="shared" si="380"/>
        <v>February</v>
      </c>
      <c r="L6132" s="24">
        <f t="shared" si="381"/>
        <v>0.2</v>
      </c>
      <c r="M6132" s="12">
        <f t="shared" si="382"/>
        <v>6.3457142857142861</v>
      </c>
      <c r="N6132" s="19">
        <f t="shared" si="383"/>
        <v>165.2424</v>
      </c>
    </row>
    <row r="6133" spans="1:14" x14ac:dyDescent="0.3">
      <c r="A6133" s="10" t="s">
        <v>6929</v>
      </c>
      <c r="B6133" s="11">
        <v>42122</v>
      </c>
      <c r="C6133" s="12" t="s">
        <v>339</v>
      </c>
      <c r="D6133" s="12" t="s">
        <v>29</v>
      </c>
      <c r="E6133" s="12" t="s">
        <v>9</v>
      </c>
      <c r="F6133" s="12" t="s">
        <v>18</v>
      </c>
      <c r="G6133" s="12">
        <v>159.97999999999999</v>
      </c>
      <c r="H6133" s="12">
        <v>20</v>
      </c>
      <c r="I6133" s="12">
        <v>31.995999999999999</v>
      </c>
      <c r="J6133" s="13">
        <v>0.15</v>
      </c>
      <c r="K6133" s="12" t="str">
        <f t="shared" si="380"/>
        <v>April</v>
      </c>
      <c r="L6133" s="24">
        <f t="shared" si="381"/>
        <v>0.2</v>
      </c>
      <c r="M6133" s="12">
        <f t="shared" si="382"/>
        <v>7.9989999999999997</v>
      </c>
      <c r="N6133" s="19">
        <f t="shared" si="383"/>
        <v>135.983</v>
      </c>
    </row>
    <row r="6134" spans="1:14" x14ac:dyDescent="0.3">
      <c r="A6134" s="10" t="s">
        <v>6930</v>
      </c>
      <c r="B6134" s="11">
        <v>42835</v>
      </c>
      <c r="C6134" s="12" t="s">
        <v>4141</v>
      </c>
      <c r="D6134" s="12" t="s">
        <v>45</v>
      </c>
      <c r="E6134" s="12" t="s">
        <v>9</v>
      </c>
      <c r="F6134" s="12" t="s">
        <v>18</v>
      </c>
      <c r="G6134" s="12">
        <v>52.68</v>
      </c>
      <c r="H6134" s="12">
        <v>5</v>
      </c>
      <c r="I6134" s="12">
        <v>10.536</v>
      </c>
      <c r="J6134" s="13">
        <v>0.25</v>
      </c>
      <c r="K6134" s="12" t="str">
        <f t="shared" si="380"/>
        <v>April</v>
      </c>
      <c r="L6134" s="24">
        <f t="shared" si="381"/>
        <v>0.19999999999999998</v>
      </c>
      <c r="M6134" s="12">
        <f t="shared" si="382"/>
        <v>10.536</v>
      </c>
      <c r="N6134" s="19">
        <f t="shared" si="383"/>
        <v>39.51</v>
      </c>
    </row>
    <row r="6135" spans="1:14" x14ac:dyDescent="0.3">
      <c r="A6135" s="10" t="s">
        <v>6931</v>
      </c>
      <c r="B6135" s="11">
        <v>43410</v>
      </c>
      <c r="C6135" s="12" t="s">
        <v>832</v>
      </c>
      <c r="D6135" s="12" t="s">
        <v>8</v>
      </c>
      <c r="E6135" s="12" t="s">
        <v>3</v>
      </c>
      <c r="F6135" s="12" t="s">
        <v>10</v>
      </c>
      <c r="G6135" s="12">
        <v>4.5720000000000001</v>
      </c>
      <c r="H6135" s="12">
        <v>25</v>
      </c>
      <c r="I6135" s="12">
        <v>0.91439999999999999</v>
      </c>
      <c r="J6135" s="13">
        <v>0.18</v>
      </c>
      <c r="K6135" s="12" t="str">
        <f t="shared" si="380"/>
        <v>November</v>
      </c>
      <c r="L6135" s="24">
        <f t="shared" si="381"/>
        <v>0.19999999999999998</v>
      </c>
      <c r="M6135" s="12">
        <f t="shared" si="382"/>
        <v>0.18288000000000001</v>
      </c>
      <c r="N6135" s="19">
        <f t="shared" si="383"/>
        <v>3.7490399999999999</v>
      </c>
    </row>
    <row r="6136" spans="1:14" x14ac:dyDescent="0.3">
      <c r="A6136" s="10" t="s">
        <v>6932</v>
      </c>
      <c r="B6136" s="11">
        <v>42765</v>
      </c>
      <c r="C6136" s="12" t="s">
        <v>3384</v>
      </c>
      <c r="D6136" s="12" t="s">
        <v>8</v>
      </c>
      <c r="E6136" s="12" t="s">
        <v>3</v>
      </c>
      <c r="F6136" s="12" t="s">
        <v>18</v>
      </c>
      <c r="G6136" s="12">
        <v>1439.9680000000001</v>
      </c>
      <c r="H6136" s="12">
        <v>9</v>
      </c>
      <c r="I6136" s="12">
        <v>287.99360000000001</v>
      </c>
      <c r="J6136" s="13">
        <v>0.21</v>
      </c>
      <c r="K6136" s="12" t="str">
        <f t="shared" si="380"/>
        <v>January</v>
      </c>
      <c r="L6136" s="24">
        <f t="shared" si="381"/>
        <v>0.2</v>
      </c>
      <c r="M6136" s="12">
        <f t="shared" si="382"/>
        <v>159.99644444444445</v>
      </c>
      <c r="N6136" s="19">
        <f t="shared" si="383"/>
        <v>1137.5747200000001</v>
      </c>
    </row>
    <row r="6137" spans="1:14" x14ac:dyDescent="0.3">
      <c r="A6137" s="10" t="s">
        <v>6933</v>
      </c>
      <c r="B6137" s="11">
        <v>42640</v>
      </c>
      <c r="C6137" s="12" t="s">
        <v>570</v>
      </c>
      <c r="D6137" s="12" t="s">
        <v>45</v>
      </c>
      <c r="E6137" s="12" t="s">
        <v>9</v>
      </c>
      <c r="F6137" s="12" t="s">
        <v>10</v>
      </c>
      <c r="G6137" s="12">
        <v>99.2</v>
      </c>
      <c r="H6137" s="12">
        <v>3</v>
      </c>
      <c r="I6137" s="12">
        <v>19.84</v>
      </c>
      <c r="J6137" s="13">
        <v>0.15</v>
      </c>
      <c r="K6137" s="12" t="str">
        <f t="shared" si="380"/>
        <v>September</v>
      </c>
      <c r="L6137" s="24">
        <f t="shared" si="381"/>
        <v>0.19999999999999998</v>
      </c>
      <c r="M6137" s="12">
        <f t="shared" si="382"/>
        <v>33.06666666666667</v>
      </c>
      <c r="N6137" s="19">
        <f t="shared" si="383"/>
        <v>84.320000000000007</v>
      </c>
    </row>
    <row r="6138" spans="1:14" x14ac:dyDescent="0.3">
      <c r="A6138" s="10" t="s">
        <v>6934</v>
      </c>
      <c r="B6138" s="11">
        <v>42473</v>
      </c>
      <c r="C6138" s="12" t="s">
        <v>800</v>
      </c>
      <c r="D6138" s="12" t="s">
        <v>8</v>
      </c>
      <c r="E6138" s="12" t="s">
        <v>3</v>
      </c>
      <c r="F6138" s="12" t="s">
        <v>4</v>
      </c>
      <c r="G6138" s="12">
        <v>609.98</v>
      </c>
      <c r="H6138" s="12">
        <v>1</v>
      </c>
      <c r="I6138" s="12">
        <v>121.996</v>
      </c>
      <c r="J6138" s="13">
        <v>0.04</v>
      </c>
      <c r="K6138" s="12" t="str">
        <f t="shared" si="380"/>
        <v>April</v>
      </c>
      <c r="L6138" s="24">
        <f t="shared" si="381"/>
        <v>0.19999999999999998</v>
      </c>
      <c r="M6138" s="12">
        <f t="shared" si="382"/>
        <v>609.98</v>
      </c>
      <c r="N6138" s="19">
        <f t="shared" si="383"/>
        <v>585.58080000000007</v>
      </c>
    </row>
    <row r="6139" spans="1:14" x14ac:dyDescent="0.3">
      <c r="A6139" s="10" t="s">
        <v>6935</v>
      </c>
      <c r="B6139" s="11">
        <v>43452</v>
      </c>
      <c r="C6139" s="12" t="s">
        <v>6534</v>
      </c>
      <c r="D6139" s="12" t="s">
        <v>29</v>
      </c>
      <c r="E6139" s="12" t="s">
        <v>9</v>
      </c>
      <c r="F6139" s="12" t="s">
        <v>4</v>
      </c>
      <c r="G6139" s="12">
        <v>99.95</v>
      </c>
      <c r="H6139" s="12">
        <v>27</v>
      </c>
      <c r="I6139" s="12">
        <v>19.989999999999998</v>
      </c>
      <c r="J6139" s="13">
        <v>0</v>
      </c>
      <c r="K6139" s="12" t="str">
        <f t="shared" si="380"/>
        <v>December</v>
      </c>
      <c r="L6139" s="24">
        <f t="shared" si="381"/>
        <v>0.19999999999999998</v>
      </c>
      <c r="M6139" s="12">
        <f t="shared" si="382"/>
        <v>3.7018518518518522</v>
      </c>
      <c r="N6139" s="19">
        <f t="shared" si="383"/>
        <v>99.95</v>
      </c>
    </row>
    <row r="6140" spans="1:14" x14ac:dyDescent="0.3">
      <c r="A6140" s="10" t="s">
        <v>6936</v>
      </c>
      <c r="B6140" s="11">
        <v>42808</v>
      </c>
      <c r="C6140" s="12" t="s">
        <v>933</v>
      </c>
      <c r="D6140" s="12" t="s">
        <v>45</v>
      </c>
      <c r="E6140" s="12" t="s">
        <v>9</v>
      </c>
      <c r="F6140" s="12" t="s">
        <v>4</v>
      </c>
      <c r="G6140" s="12">
        <v>16.739999999999998</v>
      </c>
      <c r="H6140" s="12">
        <v>6</v>
      </c>
      <c r="I6140" s="12">
        <v>3.3479999999999999</v>
      </c>
      <c r="J6140" s="13">
        <v>0.21</v>
      </c>
      <c r="K6140" s="12" t="str">
        <f t="shared" si="380"/>
        <v>March</v>
      </c>
      <c r="L6140" s="24">
        <f t="shared" si="381"/>
        <v>0.2</v>
      </c>
      <c r="M6140" s="12">
        <f t="shared" si="382"/>
        <v>2.7899999999999996</v>
      </c>
      <c r="N6140" s="19">
        <f t="shared" si="383"/>
        <v>13.224599999999999</v>
      </c>
    </row>
    <row r="6141" spans="1:14" x14ac:dyDescent="0.3">
      <c r="A6141" s="10" t="s">
        <v>6937</v>
      </c>
      <c r="B6141" s="11">
        <v>43339</v>
      </c>
      <c r="C6141" s="12" t="s">
        <v>450</v>
      </c>
      <c r="D6141" s="12" t="s">
        <v>8</v>
      </c>
      <c r="E6141" s="12" t="s">
        <v>9</v>
      </c>
      <c r="F6141" s="12" t="s">
        <v>10</v>
      </c>
      <c r="G6141" s="12">
        <v>12.672000000000001</v>
      </c>
      <c r="H6141" s="12">
        <v>20</v>
      </c>
      <c r="I6141" s="12">
        <v>2.5344000000000002</v>
      </c>
      <c r="J6141" s="13">
        <v>0.09</v>
      </c>
      <c r="K6141" s="12" t="str">
        <f t="shared" si="380"/>
        <v>August</v>
      </c>
      <c r="L6141" s="24">
        <f t="shared" si="381"/>
        <v>0.2</v>
      </c>
      <c r="M6141" s="12">
        <f t="shared" si="382"/>
        <v>0.63360000000000005</v>
      </c>
      <c r="N6141" s="19">
        <f t="shared" si="383"/>
        <v>11.53152</v>
      </c>
    </row>
    <row r="6142" spans="1:14" x14ac:dyDescent="0.3">
      <c r="A6142" s="10" t="s">
        <v>6938</v>
      </c>
      <c r="B6142" s="11">
        <v>42721</v>
      </c>
      <c r="C6142" s="12" t="s">
        <v>135</v>
      </c>
      <c r="D6142" s="12" t="s">
        <v>29</v>
      </c>
      <c r="E6142" s="12" t="s">
        <v>3</v>
      </c>
      <c r="F6142" s="12" t="s">
        <v>10</v>
      </c>
      <c r="G6142" s="12">
        <v>204.85</v>
      </c>
      <c r="H6142" s="12">
        <v>10</v>
      </c>
      <c r="I6142" s="12">
        <v>40.97</v>
      </c>
      <c r="J6142" s="13">
        <v>0.09</v>
      </c>
      <c r="K6142" s="12" t="str">
        <f t="shared" si="380"/>
        <v>December</v>
      </c>
      <c r="L6142" s="24">
        <f t="shared" si="381"/>
        <v>0.2</v>
      </c>
      <c r="M6142" s="12">
        <f t="shared" si="382"/>
        <v>20.484999999999999</v>
      </c>
      <c r="N6142" s="19">
        <f t="shared" si="383"/>
        <v>186.4135</v>
      </c>
    </row>
    <row r="6143" spans="1:14" x14ac:dyDescent="0.3">
      <c r="A6143" s="10" t="s">
        <v>6939</v>
      </c>
      <c r="B6143" s="11">
        <v>42238</v>
      </c>
      <c r="C6143" s="12" t="s">
        <v>669</v>
      </c>
      <c r="D6143" s="12" t="s">
        <v>8</v>
      </c>
      <c r="E6143" s="12" t="s">
        <v>3</v>
      </c>
      <c r="F6143" s="12" t="s">
        <v>10</v>
      </c>
      <c r="G6143" s="12">
        <v>7.6319999999999997</v>
      </c>
      <c r="H6143" s="12">
        <v>11</v>
      </c>
      <c r="I6143" s="12">
        <v>1.5264</v>
      </c>
      <c r="J6143" s="13">
        <v>0.24</v>
      </c>
      <c r="K6143" s="12" t="str">
        <f t="shared" si="380"/>
        <v>August</v>
      </c>
      <c r="L6143" s="24">
        <f t="shared" si="381"/>
        <v>0.2</v>
      </c>
      <c r="M6143" s="12">
        <f t="shared" si="382"/>
        <v>0.69381818181818178</v>
      </c>
      <c r="N6143" s="19">
        <f t="shared" si="383"/>
        <v>5.8003200000000001</v>
      </c>
    </row>
    <row r="6144" spans="1:14" x14ac:dyDescent="0.3">
      <c r="A6144" s="10" t="s">
        <v>6940</v>
      </c>
      <c r="B6144" s="11">
        <v>42805</v>
      </c>
      <c r="C6144" s="12" t="s">
        <v>2154</v>
      </c>
      <c r="D6144" s="12" t="s">
        <v>8</v>
      </c>
      <c r="E6144" s="12" t="s">
        <v>3</v>
      </c>
      <c r="F6144" s="12" t="s">
        <v>10</v>
      </c>
      <c r="G6144" s="12">
        <v>4.1580000000000004</v>
      </c>
      <c r="H6144" s="12">
        <v>29</v>
      </c>
      <c r="I6144" s="12">
        <v>0.83160000000000001</v>
      </c>
      <c r="J6144" s="13">
        <v>7.0000000000000007E-2</v>
      </c>
      <c r="K6144" s="12" t="str">
        <f t="shared" si="380"/>
        <v>March</v>
      </c>
      <c r="L6144" s="24">
        <f t="shared" si="381"/>
        <v>0.19999999999999998</v>
      </c>
      <c r="M6144" s="12">
        <f t="shared" si="382"/>
        <v>0.14337931034482759</v>
      </c>
      <c r="N6144" s="19">
        <f t="shared" si="383"/>
        <v>3.8669400000000005</v>
      </c>
    </row>
    <row r="6145" spans="1:14" x14ac:dyDescent="0.3">
      <c r="A6145" s="10" t="s">
        <v>6941</v>
      </c>
      <c r="B6145" s="11">
        <v>43383</v>
      </c>
      <c r="C6145" s="12" t="s">
        <v>2701</v>
      </c>
      <c r="D6145" s="12" t="s">
        <v>8</v>
      </c>
      <c r="E6145" s="12" t="s">
        <v>3</v>
      </c>
      <c r="F6145" s="12" t="s">
        <v>4</v>
      </c>
      <c r="G6145" s="12">
        <v>239.358</v>
      </c>
      <c r="H6145" s="12">
        <v>11</v>
      </c>
      <c r="I6145" s="12">
        <v>47.871600000000001</v>
      </c>
      <c r="J6145" s="13">
        <v>0.02</v>
      </c>
      <c r="K6145" s="12" t="str">
        <f t="shared" si="380"/>
        <v>October</v>
      </c>
      <c r="L6145" s="24">
        <f t="shared" si="381"/>
        <v>0.2</v>
      </c>
      <c r="M6145" s="12">
        <f t="shared" si="382"/>
        <v>21.759818181818183</v>
      </c>
      <c r="N6145" s="19">
        <f t="shared" si="383"/>
        <v>234.57084</v>
      </c>
    </row>
    <row r="6146" spans="1:14" x14ac:dyDescent="0.3">
      <c r="A6146" s="10" t="s">
        <v>6942</v>
      </c>
      <c r="B6146" s="11">
        <v>42197</v>
      </c>
      <c r="C6146" s="12" t="s">
        <v>1464</v>
      </c>
      <c r="D6146" s="12" t="s">
        <v>8</v>
      </c>
      <c r="E6146" s="12" t="s">
        <v>30</v>
      </c>
      <c r="F6146" s="12" t="s">
        <v>10</v>
      </c>
      <c r="G6146" s="12">
        <v>164.88</v>
      </c>
      <c r="H6146" s="12">
        <v>4</v>
      </c>
      <c r="I6146" s="12">
        <v>32.975999999999999</v>
      </c>
      <c r="J6146" s="13">
        <v>0.02</v>
      </c>
      <c r="K6146" s="12" t="str">
        <f t="shared" ref="K6146:K6209" si="384">TEXT(B6146,"mmmm")</f>
        <v>July</v>
      </c>
      <c r="L6146" s="24">
        <f t="shared" ref="L6146:L6209" si="385">I6146/G6146</f>
        <v>0.2</v>
      </c>
      <c r="M6146" s="12">
        <f t="shared" ref="M6146:M6209" si="386">G6146/H6146</f>
        <v>41.22</v>
      </c>
      <c r="N6146" s="19">
        <f t="shared" ref="N6146:N6209" si="387">G6146-(G6146*J6146)</f>
        <v>161.58240000000001</v>
      </c>
    </row>
    <row r="6147" spans="1:14" x14ac:dyDescent="0.3">
      <c r="A6147" s="10" t="s">
        <v>6943</v>
      </c>
      <c r="B6147" s="11">
        <v>42323</v>
      </c>
      <c r="C6147" s="12" t="s">
        <v>2973</v>
      </c>
      <c r="D6147" s="12" t="s">
        <v>8</v>
      </c>
      <c r="E6147" s="12" t="s">
        <v>9</v>
      </c>
      <c r="F6147" s="12" t="s">
        <v>10</v>
      </c>
      <c r="G6147" s="12">
        <v>10.95</v>
      </c>
      <c r="H6147" s="12">
        <v>23</v>
      </c>
      <c r="I6147" s="12">
        <v>2.19</v>
      </c>
      <c r="J6147" s="13">
        <v>0.04</v>
      </c>
      <c r="K6147" s="12" t="str">
        <f t="shared" si="384"/>
        <v>November</v>
      </c>
      <c r="L6147" s="24">
        <f t="shared" si="385"/>
        <v>0.2</v>
      </c>
      <c r="M6147" s="12">
        <f t="shared" si="386"/>
        <v>0.4760869565217391</v>
      </c>
      <c r="N6147" s="19">
        <f t="shared" si="387"/>
        <v>10.511999999999999</v>
      </c>
    </row>
    <row r="6148" spans="1:14" x14ac:dyDescent="0.3">
      <c r="A6148" s="10" t="s">
        <v>6944</v>
      </c>
      <c r="B6148" s="11">
        <v>43458</v>
      </c>
      <c r="C6148" s="12" t="s">
        <v>4233</v>
      </c>
      <c r="D6148" s="12" t="s">
        <v>29</v>
      </c>
      <c r="E6148" s="12" t="s">
        <v>9</v>
      </c>
      <c r="F6148" s="12" t="s">
        <v>10</v>
      </c>
      <c r="G6148" s="12">
        <v>19.440000000000001</v>
      </c>
      <c r="H6148" s="12">
        <v>29</v>
      </c>
      <c r="I6148" s="12">
        <v>3.8879999999999999</v>
      </c>
      <c r="J6148" s="13">
        <v>0.08</v>
      </c>
      <c r="K6148" s="12" t="str">
        <f t="shared" si="384"/>
        <v>December</v>
      </c>
      <c r="L6148" s="24">
        <f t="shared" si="385"/>
        <v>0.19999999999999998</v>
      </c>
      <c r="M6148" s="12">
        <f t="shared" si="386"/>
        <v>0.67034482758620695</v>
      </c>
      <c r="N6148" s="19">
        <f t="shared" si="387"/>
        <v>17.884800000000002</v>
      </c>
    </row>
    <row r="6149" spans="1:14" x14ac:dyDescent="0.3">
      <c r="A6149" s="10" t="s">
        <v>6945</v>
      </c>
      <c r="B6149" s="11">
        <v>42362</v>
      </c>
      <c r="C6149" s="12" t="s">
        <v>2453</v>
      </c>
      <c r="D6149" s="12" t="s">
        <v>2</v>
      </c>
      <c r="E6149" s="12" t="s">
        <v>3</v>
      </c>
      <c r="F6149" s="12" t="s">
        <v>10</v>
      </c>
      <c r="G6149" s="12">
        <v>13.97</v>
      </c>
      <c r="H6149" s="12">
        <v>14</v>
      </c>
      <c r="I6149" s="12">
        <v>2.794</v>
      </c>
      <c r="J6149" s="13">
        <v>0.25</v>
      </c>
      <c r="K6149" s="12" t="str">
        <f t="shared" si="384"/>
        <v>December</v>
      </c>
      <c r="L6149" s="24">
        <f t="shared" si="385"/>
        <v>0.19999999999999998</v>
      </c>
      <c r="M6149" s="12">
        <f t="shared" si="386"/>
        <v>0.99785714285714289</v>
      </c>
      <c r="N6149" s="19">
        <f t="shared" si="387"/>
        <v>10.477500000000001</v>
      </c>
    </row>
    <row r="6150" spans="1:14" x14ac:dyDescent="0.3">
      <c r="A6150" s="10" t="s">
        <v>6946</v>
      </c>
      <c r="B6150" s="11">
        <v>43456</v>
      </c>
      <c r="C6150" s="12" t="s">
        <v>3895</v>
      </c>
      <c r="D6150" s="12" t="s">
        <v>29</v>
      </c>
      <c r="E6150" s="12" t="s">
        <v>3</v>
      </c>
      <c r="F6150" s="12" t="s">
        <v>4</v>
      </c>
      <c r="G6150" s="12">
        <v>934.95600000000002</v>
      </c>
      <c r="H6150" s="12">
        <v>14</v>
      </c>
      <c r="I6150" s="12">
        <v>186.99119999999999</v>
      </c>
      <c r="J6150" s="13">
        <v>0.11</v>
      </c>
      <c r="K6150" s="12" t="str">
        <f t="shared" si="384"/>
        <v>December</v>
      </c>
      <c r="L6150" s="24">
        <f t="shared" si="385"/>
        <v>0.19999999999999998</v>
      </c>
      <c r="M6150" s="12">
        <f t="shared" si="386"/>
        <v>66.78257142857143</v>
      </c>
      <c r="N6150" s="19">
        <f t="shared" si="387"/>
        <v>832.11084000000005</v>
      </c>
    </row>
    <row r="6151" spans="1:14" x14ac:dyDescent="0.3">
      <c r="A6151" s="10" t="s">
        <v>6947</v>
      </c>
      <c r="B6151" s="11">
        <v>42224</v>
      </c>
      <c r="C6151" s="12" t="s">
        <v>1385</v>
      </c>
      <c r="D6151" s="12" t="s">
        <v>8</v>
      </c>
      <c r="E6151" s="12" t="s">
        <v>3</v>
      </c>
      <c r="F6151" s="12" t="s">
        <v>4</v>
      </c>
      <c r="G6151" s="12">
        <v>155.45599999999999</v>
      </c>
      <c r="H6151" s="12">
        <v>8</v>
      </c>
      <c r="I6151" s="12">
        <v>31.091200000000001</v>
      </c>
      <c r="J6151" s="13">
        <v>0.24</v>
      </c>
      <c r="K6151" s="12" t="str">
        <f t="shared" si="384"/>
        <v>August</v>
      </c>
      <c r="L6151" s="24">
        <f t="shared" si="385"/>
        <v>0.2</v>
      </c>
      <c r="M6151" s="12">
        <f t="shared" si="386"/>
        <v>19.431999999999999</v>
      </c>
      <c r="N6151" s="19">
        <f t="shared" si="387"/>
        <v>118.14655999999999</v>
      </c>
    </row>
    <row r="6152" spans="1:14" x14ac:dyDescent="0.3">
      <c r="A6152" s="10" t="s">
        <v>6948</v>
      </c>
      <c r="B6152" s="11">
        <v>42267</v>
      </c>
      <c r="C6152" s="12" t="s">
        <v>1753</v>
      </c>
      <c r="D6152" s="12" t="s">
        <v>8</v>
      </c>
      <c r="E6152" s="12" t="s">
        <v>9</v>
      </c>
      <c r="F6152" s="12" t="s">
        <v>10</v>
      </c>
      <c r="G6152" s="12">
        <v>8.56</v>
      </c>
      <c r="H6152" s="12">
        <v>23</v>
      </c>
      <c r="I6152" s="12">
        <v>1.712</v>
      </c>
      <c r="J6152" s="13">
        <v>0.24</v>
      </c>
      <c r="K6152" s="12" t="str">
        <f t="shared" si="384"/>
        <v>September</v>
      </c>
      <c r="L6152" s="24">
        <f t="shared" si="385"/>
        <v>0.19999999999999998</v>
      </c>
      <c r="M6152" s="12">
        <f t="shared" si="386"/>
        <v>0.3721739130434783</v>
      </c>
      <c r="N6152" s="19">
        <f t="shared" si="387"/>
        <v>6.5056000000000003</v>
      </c>
    </row>
    <row r="6153" spans="1:14" x14ac:dyDescent="0.3">
      <c r="A6153" s="10" t="s">
        <v>6949</v>
      </c>
      <c r="B6153" s="11">
        <v>43459</v>
      </c>
      <c r="C6153" s="12" t="s">
        <v>1420</v>
      </c>
      <c r="D6153" s="12" t="s">
        <v>2</v>
      </c>
      <c r="E6153" s="12" t="s">
        <v>3</v>
      </c>
      <c r="F6153" s="12" t="s">
        <v>4</v>
      </c>
      <c r="G6153" s="12">
        <v>21</v>
      </c>
      <c r="H6153" s="12">
        <v>30</v>
      </c>
      <c r="I6153" s="12">
        <v>4.2</v>
      </c>
      <c r="J6153" s="13">
        <v>0.13</v>
      </c>
      <c r="K6153" s="12" t="str">
        <f t="shared" si="384"/>
        <v>December</v>
      </c>
      <c r="L6153" s="24">
        <f t="shared" si="385"/>
        <v>0.2</v>
      </c>
      <c r="M6153" s="12">
        <f t="shared" si="386"/>
        <v>0.7</v>
      </c>
      <c r="N6153" s="19">
        <f t="shared" si="387"/>
        <v>18.27</v>
      </c>
    </row>
    <row r="6154" spans="1:14" x14ac:dyDescent="0.3">
      <c r="A6154" s="10" t="s">
        <v>6950</v>
      </c>
      <c r="B6154" s="11">
        <v>43429</v>
      </c>
      <c r="C6154" s="12" t="s">
        <v>702</v>
      </c>
      <c r="D6154" s="12" t="s">
        <v>2</v>
      </c>
      <c r="E6154" s="12" t="s">
        <v>3</v>
      </c>
      <c r="F6154" s="12" t="s">
        <v>18</v>
      </c>
      <c r="G6154" s="12">
        <v>299.95999999999998</v>
      </c>
      <c r="H6154" s="12">
        <v>15</v>
      </c>
      <c r="I6154" s="12">
        <v>59.991999999999997</v>
      </c>
      <c r="J6154" s="13">
        <v>0.13</v>
      </c>
      <c r="K6154" s="12" t="str">
        <f t="shared" si="384"/>
        <v>November</v>
      </c>
      <c r="L6154" s="24">
        <f t="shared" si="385"/>
        <v>0.2</v>
      </c>
      <c r="M6154" s="12">
        <f t="shared" si="386"/>
        <v>19.997333333333334</v>
      </c>
      <c r="N6154" s="19">
        <f t="shared" si="387"/>
        <v>260.96519999999998</v>
      </c>
    </row>
    <row r="6155" spans="1:14" x14ac:dyDescent="0.3">
      <c r="A6155" s="10" t="s">
        <v>6951</v>
      </c>
      <c r="B6155" s="11">
        <v>42866</v>
      </c>
      <c r="C6155" s="12" t="s">
        <v>4858</v>
      </c>
      <c r="D6155" s="12" t="s">
        <v>45</v>
      </c>
      <c r="E6155" s="12" t="s">
        <v>3</v>
      </c>
      <c r="F6155" s="12" t="s">
        <v>4</v>
      </c>
      <c r="G6155" s="12">
        <v>273.95999999999998</v>
      </c>
      <c r="H6155" s="12">
        <v>18</v>
      </c>
      <c r="I6155" s="12">
        <v>54.792000000000002</v>
      </c>
      <c r="J6155" s="13">
        <v>0.04</v>
      </c>
      <c r="K6155" s="12" t="str">
        <f t="shared" si="384"/>
        <v>May</v>
      </c>
      <c r="L6155" s="24">
        <f t="shared" si="385"/>
        <v>0.2</v>
      </c>
      <c r="M6155" s="12">
        <f t="shared" si="386"/>
        <v>15.219999999999999</v>
      </c>
      <c r="N6155" s="19">
        <f t="shared" si="387"/>
        <v>263.0016</v>
      </c>
    </row>
    <row r="6156" spans="1:14" x14ac:dyDescent="0.3">
      <c r="A6156" s="10" t="s">
        <v>6952</v>
      </c>
      <c r="B6156" s="11">
        <v>43262</v>
      </c>
      <c r="C6156" s="12" t="s">
        <v>3534</v>
      </c>
      <c r="D6156" s="12" t="s">
        <v>2</v>
      </c>
      <c r="E6156" s="12" t="s">
        <v>3</v>
      </c>
      <c r="F6156" s="12" t="s">
        <v>10</v>
      </c>
      <c r="G6156" s="12">
        <v>1.248</v>
      </c>
      <c r="H6156" s="12">
        <v>3</v>
      </c>
      <c r="I6156" s="12">
        <v>0.24959999999999999</v>
      </c>
      <c r="J6156" s="13">
        <v>0.2</v>
      </c>
      <c r="K6156" s="12" t="str">
        <f t="shared" si="384"/>
        <v>June</v>
      </c>
      <c r="L6156" s="24">
        <f t="shared" si="385"/>
        <v>0.19999999999999998</v>
      </c>
      <c r="M6156" s="12">
        <f t="shared" si="386"/>
        <v>0.41599999999999998</v>
      </c>
      <c r="N6156" s="19">
        <f t="shared" si="387"/>
        <v>0.99839999999999995</v>
      </c>
    </row>
    <row r="6157" spans="1:14" x14ac:dyDescent="0.3">
      <c r="A6157" s="10" t="s">
        <v>6953</v>
      </c>
      <c r="B6157" s="11">
        <v>42805</v>
      </c>
      <c r="C6157" s="12" t="s">
        <v>3424</v>
      </c>
      <c r="D6157" s="12" t="s">
        <v>2</v>
      </c>
      <c r="E6157" s="12" t="s">
        <v>30</v>
      </c>
      <c r="F6157" s="12" t="s">
        <v>18</v>
      </c>
      <c r="G6157" s="12">
        <v>72</v>
      </c>
      <c r="H6157" s="12">
        <v>19</v>
      </c>
      <c r="I6157" s="12">
        <v>14.4</v>
      </c>
      <c r="J6157" s="13">
        <v>0.15</v>
      </c>
      <c r="K6157" s="12" t="str">
        <f t="shared" si="384"/>
        <v>March</v>
      </c>
      <c r="L6157" s="24">
        <f t="shared" si="385"/>
        <v>0.2</v>
      </c>
      <c r="M6157" s="12">
        <f t="shared" si="386"/>
        <v>3.7894736842105261</v>
      </c>
      <c r="N6157" s="19">
        <f t="shared" si="387"/>
        <v>61.2</v>
      </c>
    </row>
    <row r="6158" spans="1:14" x14ac:dyDescent="0.3">
      <c r="A6158" s="10" t="s">
        <v>6954</v>
      </c>
      <c r="B6158" s="11">
        <v>42368</v>
      </c>
      <c r="C6158" s="12" t="s">
        <v>4482</v>
      </c>
      <c r="D6158" s="12" t="s">
        <v>29</v>
      </c>
      <c r="E6158" s="12" t="s">
        <v>3</v>
      </c>
      <c r="F6158" s="12" t="s">
        <v>10</v>
      </c>
      <c r="G6158" s="12">
        <v>39.128</v>
      </c>
      <c r="H6158" s="12">
        <v>14</v>
      </c>
      <c r="I6158" s="12">
        <v>7.8255999999999997</v>
      </c>
      <c r="J6158" s="13">
        <v>0.01</v>
      </c>
      <c r="K6158" s="12" t="str">
        <f t="shared" si="384"/>
        <v>December</v>
      </c>
      <c r="L6158" s="24">
        <f t="shared" si="385"/>
        <v>0.19999999999999998</v>
      </c>
      <c r="M6158" s="12">
        <f t="shared" si="386"/>
        <v>2.7948571428571429</v>
      </c>
      <c r="N6158" s="19">
        <f t="shared" si="387"/>
        <v>38.736719999999998</v>
      </c>
    </row>
    <row r="6159" spans="1:14" x14ac:dyDescent="0.3">
      <c r="A6159" s="10" t="s">
        <v>6955</v>
      </c>
      <c r="B6159" s="11">
        <v>43143</v>
      </c>
      <c r="C6159" s="12" t="s">
        <v>74</v>
      </c>
      <c r="D6159" s="12" t="s">
        <v>2</v>
      </c>
      <c r="E6159" s="12" t="s">
        <v>9</v>
      </c>
      <c r="F6159" s="12" t="s">
        <v>10</v>
      </c>
      <c r="G6159" s="12">
        <v>19.728000000000002</v>
      </c>
      <c r="H6159" s="12">
        <v>6</v>
      </c>
      <c r="I6159" s="12">
        <v>3.9456000000000002</v>
      </c>
      <c r="J6159" s="13">
        <v>0.01</v>
      </c>
      <c r="K6159" s="12" t="str">
        <f t="shared" si="384"/>
        <v>February</v>
      </c>
      <c r="L6159" s="24">
        <f t="shared" si="385"/>
        <v>0.19999999999999998</v>
      </c>
      <c r="M6159" s="12">
        <f t="shared" si="386"/>
        <v>3.2880000000000003</v>
      </c>
      <c r="N6159" s="19">
        <f t="shared" si="387"/>
        <v>19.530720000000002</v>
      </c>
    </row>
    <row r="6160" spans="1:14" x14ac:dyDescent="0.3">
      <c r="A6160" s="10" t="s">
        <v>6956</v>
      </c>
      <c r="B6160" s="11">
        <v>43183</v>
      </c>
      <c r="C6160" s="12" t="s">
        <v>2870</v>
      </c>
      <c r="D6160" s="12" t="s">
        <v>2</v>
      </c>
      <c r="E6160" s="12" t="s">
        <v>3</v>
      </c>
      <c r="F6160" s="12" t="s">
        <v>4</v>
      </c>
      <c r="G6160" s="12">
        <v>271.76400000000001</v>
      </c>
      <c r="H6160" s="12">
        <v>20</v>
      </c>
      <c r="I6160" s="12">
        <v>54.352800000000002</v>
      </c>
      <c r="J6160" s="13">
        <v>0.05</v>
      </c>
      <c r="K6160" s="12" t="str">
        <f t="shared" si="384"/>
        <v>March</v>
      </c>
      <c r="L6160" s="24">
        <f t="shared" si="385"/>
        <v>0.2</v>
      </c>
      <c r="M6160" s="12">
        <f t="shared" si="386"/>
        <v>13.588200000000001</v>
      </c>
      <c r="N6160" s="19">
        <f t="shared" si="387"/>
        <v>258.17579999999998</v>
      </c>
    </row>
    <row r="6161" spans="1:14" x14ac:dyDescent="0.3">
      <c r="A6161" s="10" t="s">
        <v>6957</v>
      </c>
      <c r="B6161" s="11">
        <v>42327</v>
      </c>
      <c r="C6161" s="12" t="s">
        <v>249</v>
      </c>
      <c r="D6161" s="12" t="s">
        <v>8</v>
      </c>
      <c r="E6161" s="12" t="s">
        <v>3</v>
      </c>
      <c r="F6161" s="12" t="s">
        <v>18</v>
      </c>
      <c r="G6161" s="12">
        <v>47.496000000000002</v>
      </c>
      <c r="H6161" s="12">
        <v>25</v>
      </c>
      <c r="I6161" s="12">
        <v>9.4992000000000001</v>
      </c>
      <c r="J6161" s="13">
        <v>0.04</v>
      </c>
      <c r="K6161" s="12" t="str">
        <f t="shared" si="384"/>
        <v>November</v>
      </c>
      <c r="L6161" s="24">
        <f t="shared" si="385"/>
        <v>0.19999999999999998</v>
      </c>
      <c r="M6161" s="12">
        <f t="shared" si="386"/>
        <v>1.8998400000000002</v>
      </c>
      <c r="N6161" s="19">
        <f t="shared" si="387"/>
        <v>45.596160000000005</v>
      </c>
    </row>
    <row r="6162" spans="1:14" x14ac:dyDescent="0.3">
      <c r="A6162" s="10" t="s">
        <v>6958</v>
      </c>
      <c r="B6162" s="11">
        <v>43215</v>
      </c>
      <c r="C6162" s="12" t="s">
        <v>754</v>
      </c>
      <c r="D6162" s="12" t="s">
        <v>2</v>
      </c>
      <c r="E6162" s="12" t="s">
        <v>3</v>
      </c>
      <c r="F6162" s="12" t="s">
        <v>4</v>
      </c>
      <c r="G6162" s="12">
        <v>344.98099999999999</v>
      </c>
      <c r="H6162" s="12">
        <v>10</v>
      </c>
      <c r="I6162" s="12">
        <v>68.996200000000002</v>
      </c>
      <c r="J6162" s="13">
        <v>0</v>
      </c>
      <c r="K6162" s="12" t="str">
        <f t="shared" si="384"/>
        <v>April</v>
      </c>
      <c r="L6162" s="24">
        <f t="shared" si="385"/>
        <v>0.2</v>
      </c>
      <c r="M6162" s="12">
        <f t="shared" si="386"/>
        <v>34.498100000000001</v>
      </c>
      <c r="N6162" s="19">
        <f t="shared" si="387"/>
        <v>344.98099999999999</v>
      </c>
    </row>
    <row r="6163" spans="1:14" x14ac:dyDescent="0.3">
      <c r="A6163" s="10" t="s">
        <v>6959</v>
      </c>
      <c r="B6163" s="11">
        <v>43427</v>
      </c>
      <c r="C6163" s="12" t="s">
        <v>3830</v>
      </c>
      <c r="D6163" s="12" t="s">
        <v>45</v>
      </c>
      <c r="E6163" s="12" t="s">
        <v>9</v>
      </c>
      <c r="F6163" s="12" t="s">
        <v>10</v>
      </c>
      <c r="G6163" s="12">
        <v>36.287999999999997</v>
      </c>
      <c r="H6163" s="12">
        <v>1</v>
      </c>
      <c r="I6163" s="12">
        <v>7.2576000000000001</v>
      </c>
      <c r="J6163" s="13">
        <v>0.25</v>
      </c>
      <c r="K6163" s="12" t="str">
        <f t="shared" si="384"/>
        <v>November</v>
      </c>
      <c r="L6163" s="24">
        <f t="shared" si="385"/>
        <v>0.2</v>
      </c>
      <c r="M6163" s="12">
        <f t="shared" si="386"/>
        <v>36.287999999999997</v>
      </c>
      <c r="N6163" s="19">
        <f t="shared" si="387"/>
        <v>27.215999999999998</v>
      </c>
    </row>
    <row r="6164" spans="1:14" x14ac:dyDescent="0.3">
      <c r="A6164" s="10" t="s">
        <v>6960</v>
      </c>
      <c r="B6164" s="11">
        <v>42074</v>
      </c>
      <c r="C6164" s="12" t="s">
        <v>3522</v>
      </c>
      <c r="D6164" s="12" t="s">
        <v>2</v>
      </c>
      <c r="E6164" s="12" t="s">
        <v>9</v>
      </c>
      <c r="F6164" s="12" t="s">
        <v>10</v>
      </c>
      <c r="G6164" s="12">
        <v>5.76</v>
      </c>
      <c r="H6164" s="12">
        <v>4</v>
      </c>
      <c r="I6164" s="12">
        <v>1.1519999999999999</v>
      </c>
      <c r="J6164" s="13">
        <v>0.21</v>
      </c>
      <c r="K6164" s="12" t="str">
        <f t="shared" si="384"/>
        <v>March</v>
      </c>
      <c r="L6164" s="24">
        <f t="shared" si="385"/>
        <v>0.19999999999999998</v>
      </c>
      <c r="M6164" s="12">
        <f t="shared" si="386"/>
        <v>1.44</v>
      </c>
      <c r="N6164" s="19">
        <f t="shared" si="387"/>
        <v>4.5503999999999998</v>
      </c>
    </row>
    <row r="6165" spans="1:14" x14ac:dyDescent="0.3">
      <c r="A6165" s="10" t="s">
        <v>6961</v>
      </c>
      <c r="B6165" s="11">
        <v>42662</v>
      </c>
      <c r="C6165" s="12" t="s">
        <v>4834</v>
      </c>
      <c r="D6165" s="12" t="s">
        <v>2</v>
      </c>
      <c r="E6165" s="12" t="s">
        <v>3</v>
      </c>
      <c r="F6165" s="12" t="s">
        <v>10</v>
      </c>
      <c r="G6165" s="12">
        <v>1.72</v>
      </c>
      <c r="H6165" s="12">
        <v>19</v>
      </c>
      <c r="I6165" s="12">
        <v>0.34399999999999997</v>
      </c>
      <c r="J6165" s="13">
        <v>0.2</v>
      </c>
      <c r="K6165" s="12" t="str">
        <f t="shared" si="384"/>
        <v>October</v>
      </c>
      <c r="L6165" s="24">
        <f t="shared" si="385"/>
        <v>0.19999999999999998</v>
      </c>
      <c r="M6165" s="12">
        <f t="shared" si="386"/>
        <v>9.0526315789473677E-2</v>
      </c>
      <c r="N6165" s="19">
        <f t="shared" si="387"/>
        <v>1.3759999999999999</v>
      </c>
    </row>
    <row r="6166" spans="1:14" x14ac:dyDescent="0.3">
      <c r="A6166" s="10" t="s">
        <v>6962</v>
      </c>
      <c r="B6166" s="11">
        <v>42157</v>
      </c>
      <c r="C6166" s="12" t="s">
        <v>374</v>
      </c>
      <c r="D6166" s="12" t="s">
        <v>45</v>
      </c>
      <c r="E6166" s="12" t="s">
        <v>3</v>
      </c>
      <c r="F6166" s="12" t="s">
        <v>10</v>
      </c>
      <c r="G6166" s="12">
        <v>8.952</v>
      </c>
      <c r="H6166" s="12">
        <v>10</v>
      </c>
      <c r="I6166" s="12">
        <v>1.7904</v>
      </c>
      <c r="J6166" s="13">
        <v>0.09</v>
      </c>
      <c r="K6166" s="12" t="str">
        <f t="shared" si="384"/>
        <v>June</v>
      </c>
      <c r="L6166" s="24">
        <f t="shared" si="385"/>
        <v>0.2</v>
      </c>
      <c r="M6166" s="12">
        <f t="shared" si="386"/>
        <v>0.8952</v>
      </c>
      <c r="N6166" s="19">
        <f t="shared" si="387"/>
        <v>8.1463199999999993</v>
      </c>
    </row>
    <row r="6167" spans="1:14" x14ac:dyDescent="0.3">
      <c r="A6167" s="10" t="s">
        <v>6963</v>
      </c>
      <c r="B6167" s="11">
        <v>42889</v>
      </c>
      <c r="C6167" s="12" t="s">
        <v>162</v>
      </c>
      <c r="D6167" s="12" t="s">
        <v>8</v>
      </c>
      <c r="E6167" s="12" t="s">
        <v>3</v>
      </c>
      <c r="F6167" s="12" t="s">
        <v>10</v>
      </c>
      <c r="G6167" s="12">
        <v>2.3340000000000001</v>
      </c>
      <c r="H6167" s="12">
        <v>10</v>
      </c>
      <c r="I6167" s="12">
        <v>0.46679999999999999</v>
      </c>
      <c r="J6167" s="13">
        <v>0.15</v>
      </c>
      <c r="K6167" s="12" t="str">
        <f t="shared" si="384"/>
        <v>June</v>
      </c>
      <c r="L6167" s="24">
        <f t="shared" si="385"/>
        <v>0.19999999999999998</v>
      </c>
      <c r="M6167" s="12">
        <f t="shared" si="386"/>
        <v>0.2334</v>
      </c>
      <c r="N6167" s="19">
        <f t="shared" si="387"/>
        <v>1.9839</v>
      </c>
    </row>
    <row r="6168" spans="1:14" x14ac:dyDescent="0.3">
      <c r="A6168" s="10" t="s">
        <v>6964</v>
      </c>
      <c r="B6168" s="11">
        <v>42441</v>
      </c>
      <c r="C6168" s="12" t="s">
        <v>563</v>
      </c>
      <c r="D6168" s="12" t="s">
        <v>8</v>
      </c>
      <c r="E6168" s="12" t="s">
        <v>3</v>
      </c>
      <c r="F6168" s="12" t="s">
        <v>4</v>
      </c>
      <c r="G6168" s="12">
        <v>77.951999999999998</v>
      </c>
      <c r="H6168" s="12">
        <v>18</v>
      </c>
      <c r="I6168" s="12">
        <v>15.590400000000001</v>
      </c>
      <c r="J6168" s="13">
        <v>7.0000000000000007E-2</v>
      </c>
      <c r="K6168" s="12" t="str">
        <f t="shared" si="384"/>
        <v>March</v>
      </c>
      <c r="L6168" s="24">
        <f t="shared" si="385"/>
        <v>0.2</v>
      </c>
      <c r="M6168" s="12">
        <f t="shared" si="386"/>
        <v>4.3306666666666667</v>
      </c>
      <c r="N6168" s="19">
        <f t="shared" si="387"/>
        <v>72.495360000000005</v>
      </c>
    </row>
    <row r="6169" spans="1:14" x14ac:dyDescent="0.3">
      <c r="A6169" s="10" t="s">
        <v>6965</v>
      </c>
      <c r="B6169" s="11">
        <v>42728</v>
      </c>
      <c r="C6169" s="12" t="s">
        <v>1818</v>
      </c>
      <c r="D6169" s="12" t="s">
        <v>45</v>
      </c>
      <c r="E6169" s="12" t="s">
        <v>9</v>
      </c>
      <c r="F6169" s="12" t="s">
        <v>4</v>
      </c>
      <c r="G6169" s="12">
        <v>9.68</v>
      </c>
      <c r="H6169" s="12">
        <v>18</v>
      </c>
      <c r="I6169" s="12">
        <v>1.9359999999999999</v>
      </c>
      <c r="J6169" s="13">
        <v>0.03</v>
      </c>
      <c r="K6169" s="12" t="str">
        <f t="shared" si="384"/>
        <v>December</v>
      </c>
      <c r="L6169" s="24">
        <f t="shared" si="385"/>
        <v>0.2</v>
      </c>
      <c r="M6169" s="12">
        <f t="shared" si="386"/>
        <v>0.5377777777777778</v>
      </c>
      <c r="N6169" s="19">
        <f t="shared" si="387"/>
        <v>9.3895999999999997</v>
      </c>
    </row>
    <row r="6170" spans="1:14" x14ac:dyDescent="0.3">
      <c r="A6170" s="10" t="s">
        <v>6966</v>
      </c>
      <c r="B6170" s="11">
        <v>43110</v>
      </c>
      <c r="C6170" s="12" t="s">
        <v>657</v>
      </c>
      <c r="D6170" s="12" t="s">
        <v>8</v>
      </c>
      <c r="E6170" s="12" t="s">
        <v>30</v>
      </c>
      <c r="F6170" s="12" t="s">
        <v>18</v>
      </c>
      <c r="G6170" s="12">
        <v>104.75</v>
      </c>
      <c r="H6170" s="12">
        <v>20</v>
      </c>
      <c r="I6170" s="12">
        <v>20.95</v>
      </c>
      <c r="J6170" s="13">
        <v>0.08</v>
      </c>
      <c r="K6170" s="12" t="str">
        <f t="shared" si="384"/>
        <v>January</v>
      </c>
      <c r="L6170" s="24">
        <f t="shared" si="385"/>
        <v>0.19999999999999998</v>
      </c>
      <c r="M6170" s="12">
        <f t="shared" si="386"/>
        <v>5.2374999999999998</v>
      </c>
      <c r="N6170" s="19">
        <f t="shared" si="387"/>
        <v>96.37</v>
      </c>
    </row>
    <row r="6171" spans="1:14" x14ac:dyDescent="0.3">
      <c r="A6171" s="10" t="s">
        <v>6967</v>
      </c>
      <c r="B6171" s="11">
        <v>43389</v>
      </c>
      <c r="C6171" s="12" t="s">
        <v>5773</v>
      </c>
      <c r="D6171" s="12" t="s">
        <v>8</v>
      </c>
      <c r="E6171" s="12" t="s">
        <v>9</v>
      </c>
      <c r="F6171" s="12" t="s">
        <v>18</v>
      </c>
      <c r="G6171" s="12">
        <v>18.527999999999999</v>
      </c>
      <c r="H6171" s="12">
        <v>28</v>
      </c>
      <c r="I6171" s="12">
        <v>3.7056</v>
      </c>
      <c r="J6171" s="13">
        <v>0.18</v>
      </c>
      <c r="K6171" s="12" t="str">
        <f t="shared" si="384"/>
        <v>October</v>
      </c>
      <c r="L6171" s="24">
        <f t="shared" si="385"/>
        <v>0.2</v>
      </c>
      <c r="M6171" s="12">
        <f t="shared" si="386"/>
        <v>0.6617142857142857</v>
      </c>
      <c r="N6171" s="19">
        <f t="shared" si="387"/>
        <v>15.192959999999999</v>
      </c>
    </row>
    <row r="6172" spans="1:14" x14ac:dyDescent="0.3">
      <c r="A6172" s="10" t="s">
        <v>6968</v>
      </c>
      <c r="B6172" s="11">
        <v>42231</v>
      </c>
      <c r="C6172" s="12" t="s">
        <v>1522</v>
      </c>
      <c r="D6172" s="12" t="s">
        <v>2</v>
      </c>
      <c r="E6172" s="12" t="s">
        <v>3</v>
      </c>
      <c r="F6172" s="12" t="s">
        <v>10</v>
      </c>
      <c r="G6172" s="12">
        <v>91.36</v>
      </c>
      <c r="H6172" s="12">
        <v>3</v>
      </c>
      <c r="I6172" s="12">
        <v>18.271999999999998</v>
      </c>
      <c r="J6172" s="13">
        <v>0.12</v>
      </c>
      <c r="K6172" s="12" t="str">
        <f t="shared" si="384"/>
        <v>August</v>
      </c>
      <c r="L6172" s="24">
        <f t="shared" si="385"/>
        <v>0.19999999999999998</v>
      </c>
      <c r="M6172" s="12">
        <f t="shared" si="386"/>
        <v>30.453333333333333</v>
      </c>
      <c r="N6172" s="19">
        <f t="shared" si="387"/>
        <v>80.396799999999999</v>
      </c>
    </row>
    <row r="6173" spans="1:14" x14ac:dyDescent="0.3">
      <c r="A6173" s="10" t="s">
        <v>6969</v>
      </c>
      <c r="B6173" s="11">
        <v>43415</v>
      </c>
      <c r="C6173" s="12" t="s">
        <v>1145</v>
      </c>
      <c r="D6173" s="12" t="s">
        <v>8</v>
      </c>
      <c r="E6173" s="12" t="s">
        <v>3</v>
      </c>
      <c r="F6173" s="12" t="s">
        <v>18</v>
      </c>
      <c r="G6173" s="12">
        <v>35.183999999999997</v>
      </c>
      <c r="H6173" s="12">
        <v>25</v>
      </c>
      <c r="I6173" s="12">
        <v>7.0368000000000004</v>
      </c>
      <c r="J6173" s="13">
        <v>0.21</v>
      </c>
      <c r="K6173" s="12" t="str">
        <f t="shared" si="384"/>
        <v>November</v>
      </c>
      <c r="L6173" s="24">
        <f t="shared" si="385"/>
        <v>0.20000000000000004</v>
      </c>
      <c r="M6173" s="12">
        <f t="shared" si="386"/>
        <v>1.4073599999999999</v>
      </c>
      <c r="N6173" s="19">
        <f t="shared" si="387"/>
        <v>27.795359999999999</v>
      </c>
    </row>
    <row r="6174" spans="1:14" x14ac:dyDescent="0.3">
      <c r="A6174" s="10" t="s">
        <v>6970</v>
      </c>
      <c r="B6174" s="11">
        <v>43179</v>
      </c>
      <c r="C6174" s="12" t="s">
        <v>3569</v>
      </c>
      <c r="D6174" s="12" t="s">
        <v>2</v>
      </c>
      <c r="E6174" s="12" t="s">
        <v>3</v>
      </c>
      <c r="F6174" s="12" t="s">
        <v>10</v>
      </c>
      <c r="G6174" s="12">
        <v>56.704000000000001</v>
      </c>
      <c r="H6174" s="12">
        <v>29</v>
      </c>
      <c r="I6174" s="12">
        <v>11.3408</v>
      </c>
      <c r="J6174" s="13">
        <v>0.19</v>
      </c>
      <c r="K6174" s="12" t="str">
        <f t="shared" si="384"/>
        <v>March</v>
      </c>
      <c r="L6174" s="24">
        <f t="shared" si="385"/>
        <v>0.19999999999999998</v>
      </c>
      <c r="M6174" s="12">
        <f t="shared" si="386"/>
        <v>1.9553103448275861</v>
      </c>
      <c r="N6174" s="19">
        <f t="shared" si="387"/>
        <v>45.930239999999998</v>
      </c>
    </row>
    <row r="6175" spans="1:14" x14ac:dyDescent="0.3">
      <c r="A6175" s="10" t="s">
        <v>6971</v>
      </c>
      <c r="B6175" s="11">
        <v>43233</v>
      </c>
      <c r="C6175" s="12" t="s">
        <v>1678</v>
      </c>
      <c r="D6175" s="12" t="s">
        <v>45</v>
      </c>
      <c r="E6175" s="12" t="s">
        <v>30</v>
      </c>
      <c r="F6175" s="12" t="s">
        <v>4</v>
      </c>
      <c r="G6175" s="12">
        <v>458.43</v>
      </c>
      <c r="H6175" s="12">
        <v>4</v>
      </c>
      <c r="I6175" s="12">
        <v>91.686000000000007</v>
      </c>
      <c r="J6175" s="13">
        <v>0.16</v>
      </c>
      <c r="K6175" s="12" t="str">
        <f t="shared" si="384"/>
        <v>May</v>
      </c>
      <c r="L6175" s="24">
        <f t="shared" si="385"/>
        <v>0.2</v>
      </c>
      <c r="M6175" s="12">
        <f t="shared" si="386"/>
        <v>114.6075</v>
      </c>
      <c r="N6175" s="19">
        <f t="shared" si="387"/>
        <v>385.08120000000002</v>
      </c>
    </row>
    <row r="6176" spans="1:14" x14ac:dyDescent="0.3">
      <c r="A6176" s="10" t="s">
        <v>6972</v>
      </c>
      <c r="B6176" s="11">
        <v>42177</v>
      </c>
      <c r="C6176" s="12" t="s">
        <v>2158</v>
      </c>
      <c r="D6176" s="12" t="s">
        <v>45</v>
      </c>
      <c r="E6176" s="12" t="s">
        <v>3</v>
      </c>
      <c r="F6176" s="12" t="s">
        <v>10</v>
      </c>
      <c r="G6176" s="12">
        <v>8.2260000000000009</v>
      </c>
      <c r="H6176" s="12">
        <v>17</v>
      </c>
      <c r="I6176" s="12">
        <v>1.6452</v>
      </c>
      <c r="J6176" s="13">
        <v>0.12</v>
      </c>
      <c r="K6176" s="12" t="str">
        <f t="shared" si="384"/>
        <v>June</v>
      </c>
      <c r="L6176" s="24">
        <f t="shared" si="385"/>
        <v>0.19999999999999998</v>
      </c>
      <c r="M6176" s="12">
        <f t="shared" si="386"/>
        <v>0.48388235294117654</v>
      </c>
      <c r="N6176" s="19">
        <f t="shared" si="387"/>
        <v>7.2388800000000009</v>
      </c>
    </row>
    <row r="6177" spans="1:14" x14ac:dyDescent="0.3">
      <c r="A6177" s="10" t="s">
        <v>6973</v>
      </c>
      <c r="B6177" s="11">
        <v>42047</v>
      </c>
      <c r="C6177" s="12" t="s">
        <v>2929</v>
      </c>
      <c r="D6177" s="12" t="s">
        <v>29</v>
      </c>
      <c r="E6177" s="12" t="s">
        <v>9</v>
      </c>
      <c r="F6177" s="12" t="s">
        <v>18</v>
      </c>
      <c r="G6177" s="12">
        <v>5.95</v>
      </c>
      <c r="H6177" s="12">
        <v>1</v>
      </c>
      <c r="I6177" s="12">
        <v>1.19</v>
      </c>
      <c r="J6177" s="13">
        <v>0.02</v>
      </c>
      <c r="K6177" s="12" t="str">
        <f t="shared" si="384"/>
        <v>February</v>
      </c>
      <c r="L6177" s="24">
        <f t="shared" si="385"/>
        <v>0.19999999999999998</v>
      </c>
      <c r="M6177" s="12">
        <f t="shared" si="386"/>
        <v>5.95</v>
      </c>
      <c r="N6177" s="19">
        <f t="shared" si="387"/>
        <v>5.8310000000000004</v>
      </c>
    </row>
    <row r="6178" spans="1:14" x14ac:dyDescent="0.3">
      <c r="A6178" s="10" t="s">
        <v>6974</v>
      </c>
      <c r="B6178" s="11">
        <v>42494</v>
      </c>
      <c r="C6178" s="12" t="s">
        <v>807</v>
      </c>
      <c r="D6178" s="12" t="s">
        <v>45</v>
      </c>
      <c r="E6178" s="12" t="s">
        <v>3</v>
      </c>
      <c r="F6178" s="12" t="s">
        <v>18</v>
      </c>
      <c r="G6178" s="12">
        <v>239.94</v>
      </c>
      <c r="H6178" s="12">
        <v>11</v>
      </c>
      <c r="I6178" s="12">
        <v>47.988</v>
      </c>
      <c r="J6178" s="13">
        <v>0.23</v>
      </c>
      <c r="K6178" s="12" t="str">
        <f t="shared" si="384"/>
        <v>May</v>
      </c>
      <c r="L6178" s="24">
        <f t="shared" si="385"/>
        <v>0.2</v>
      </c>
      <c r="M6178" s="12">
        <f t="shared" si="386"/>
        <v>21.812727272727273</v>
      </c>
      <c r="N6178" s="19">
        <f t="shared" si="387"/>
        <v>184.75380000000001</v>
      </c>
    </row>
    <row r="6179" spans="1:14" x14ac:dyDescent="0.3">
      <c r="A6179" s="10" t="s">
        <v>6975</v>
      </c>
      <c r="B6179" s="11">
        <v>43422</v>
      </c>
      <c r="C6179" s="12" t="s">
        <v>861</v>
      </c>
      <c r="D6179" s="12" t="s">
        <v>29</v>
      </c>
      <c r="E6179" s="12" t="s">
        <v>9</v>
      </c>
      <c r="F6179" s="12" t="s">
        <v>10</v>
      </c>
      <c r="G6179" s="12">
        <v>92.52</v>
      </c>
      <c r="H6179" s="12">
        <v>29</v>
      </c>
      <c r="I6179" s="12">
        <v>18.504000000000001</v>
      </c>
      <c r="J6179" s="13">
        <v>0.25</v>
      </c>
      <c r="K6179" s="12" t="str">
        <f t="shared" si="384"/>
        <v>November</v>
      </c>
      <c r="L6179" s="24">
        <f t="shared" si="385"/>
        <v>0.2</v>
      </c>
      <c r="M6179" s="12">
        <f t="shared" si="386"/>
        <v>3.1903448275862067</v>
      </c>
      <c r="N6179" s="19">
        <f t="shared" si="387"/>
        <v>69.39</v>
      </c>
    </row>
    <row r="6180" spans="1:14" x14ac:dyDescent="0.3">
      <c r="A6180" s="10" t="s">
        <v>6976</v>
      </c>
      <c r="B6180" s="11">
        <v>43441</v>
      </c>
      <c r="C6180" s="12" t="s">
        <v>4834</v>
      </c>
      <c r="D6180" s="12" t="s">
        <v>2</v>
      </c>
      <c r="E6180" s="12" t="s">
        <v>3</v>
      </c>
      <c r="F6180" s="12" t="s">
        <v>10</v>
      </c>
      <c r="G6180" s="12">
        <v>3.8159999999999998</v>
      </c>
      <c r="H6180" s="12">
        <v>14</v>
      </c>
      <c r="I6180" s="12">
        <v>0.76319999999999999</v>
      </c>
      <c r="J6180" s="13">
        <v>0.12</v>
      </c>
      <c r="K6180" s="12" t="str">
        <f t="shared" si="384"/>
        <v>December</v>
      </c>
      <c r="L6180" s="24">
        <f t="shared" si="385"/>
        <v>0.2</v>
      </c>
      <c r="M6180" s="12">
        <f t="shared" si="386"/>
        <v>0.27257142857142858</v>
      </c>
      <c r="N6180" s="19">
        <f t="shared" si="387"/>
        <v>3.3580799999999997</v>
      </c>
    </row>
    <row r="6181" spans="1:14" x14ac:dyDescent="0.3">
      <c r="A6181" s="10" t="s">
        <v>6977</v>
      </c>
      <c r="B6181" s="11">
        <v>43239</v>
      </c>
      <c r="C6181" s="12" t="s">
        <v>2379</v>
      </c>
      <c r="D6181" s="12" t="s">
        <v>2</v>
      </c>
      <c r="E6181" s="12" t="s">
        <v>9</v>
      </c>
      <c r="F6181" s="12" t="s">
        <v>10</v>
      </c>
      <c r="G6181" s="12">
        <v>26.16</v>
      </c>
      <c r="H6181" s="12">
        <v>13</v>
      </c>
      <c r="I6181" s="12">
        <v>5.2320000000000002</v>
      </c>
      <c r="J6181" s="13">
        <v>0.23</v>
      </c>
      <c r="K6181" s="12" t="str">
        <f t="shared" si="384"/>
        <v>May</v>
      </c>
      <c r="L6181" s="24">
        <f t="shared" si="385"/>
        <v>0.2</v>
      </c>
      <c r="M6181" s="12">
        <f t="shared" si="386"/>
        <v>2.0123076923076924</v>
      </c>
      <c r="N6181" s="19">
        <f t="shared" si="387"/>
        <v>20.1432</v>
      </c>
    </row>
    <row r="6182" spans="1:14" x14ac:dyDescent="0.3">
      <c r="A6182" s="10" t="s">
        <v>6978</v>
      </c>
      <c r="B6182" s="11">
        <v>42724</v>
      </c>
      <c r="C6182" s="12" t="s">
        <v>2276</v>
      </c>
      <c r="D6182" s="12" t="s">
        <v>8</v>
      </c>
      <c r="E6182" s="12" t="s">
        <v>30</v>
      </c>
      <c r="F6182" s="12" t="s">
        <v>18</v>
      </c>
      <c r="G6182" s="12">
        <v>100.8</v>
      </c>
      <c r="H6182" s="12">
        <v>29</v>
      </c>
      <c r="I6182" s="12">
        <v>20.16</v>
      </c>
      <c r="J6182" s="13">
        <v>0.23</v>
      </c>
      <c r="K6182" s="12" t="str">
        <f t="shared" si="384"/>
        <v>December</v>
      </c>
      <c r="L6182" s="24">
        <f t="shared" si="385"/>
        <v>0.2</v>
      </c>
      <c r="M6182" s="12">
        <f t="shared" si="386"/>
        <v>3.4758620689655171</v>
      </c>
      <c r="N6182" s="19">
        <f t="shared" si="387"/>
        <v>77.616</v>
      </c>
    </row>
    <row r="6183" spans="1:14" x14ac:dyDescent="0.3">
      <c r="A6183" s="10" t="s">
        <v>6979</v>
      </c>
      <c r="B6183" s="11">
        <v>42787</v>
      </c>
      <c r="C6183" s="12" t="s">
        <v>346</v>
      </c>
      <c r="D6183" s="12" t="s">
        <v>2</v>
      </c>
      <c r="E6183" s="12" t="s">
        <v>9</v>
      </c>
      <c r="F6183" s="12" t="s">
        <v>4</v>
      </c>
      <c r="G6183" s="12">
        <v>135.80000000000001</v>
      </c>
      <c r="H6183" s="12">
        <v>10</v>
      </c>
      <c r="I6183" s="12">
        <v>27.16</v>
      </c>
      <c r="J6183" s="13">
        <v>0.01</v>
      </c>
      <c r="K6183" s="12" t="str">
        <f t="shared" si="384"/>
        <v>February</v>
      </c>
      <c r="L6183" s="24">
        <f t="shared" si="385"/>
        <v>0.19999999999999998</v>
      </c>
      <c r="M6183" s="12">
        <f t="shared" si="386"/>
        <v>13.580000000000002</v>
      </c>
      <c r="N6183" s="19">
        <f t="shared" si="387"/>
        <v>134.44200000000001</v>
      </c>
    </row>
    <row r="6184" spans="1:14" x14ac:dyDescent="0.3">
      <c r="A6184" s="10" t="s">
        <v>6980</v>
      </c>
      <c r="B6184" s="11">
        <v>43177</v>
      </c>
      <c r="C6184" s="12" t="s">
        <v>5419</v>
      </c>
      <c r="D6184" s="12" t="s">
        <v>45</v>
      </c>
      <c r="E6184" s="12" t="s">
        <v>9</v>
      </c>
      <c r="F6184" s="12" t="s">
        <v>10</v>
      </c>
      <c r="G6184" s="12">
        <v>13.9</v>
      </c>
      <c r="H6184" s="12">
        <v>2</v>
      </c>
      <c r="I6184" s="12">
        <v>2.78</v>
      </c>
      <c r="J6184" s="13">
        <v>0.18</v>
      </c>
      <c r="K6184" s="12" t="str">
        <f t="shared" si="384"/>
        <v>March</v>
      </c>
      <c r="L6184" s="24">
        <f t="shared" si="385"/>
        <v>0.19999999999999998</v>
      </c>
      <c r="M6184" s="12">
        <f t="shared" si="386"/>
        <v>6.95</v>
      </c>
      <c r="N6184" s="19">
        <f t="shared" si="387"/>
        <v>11.398</v>
      </c>
    </row>
    <row r="6185" spans="1:14" x14ac:dyDescent="0.3">
      <c r="A6185" s="10" t="s">
        <v>6981</v>
      </c>
      <c r="B6185" s="11">
        <v>43086</v>
      </c>
      <c r="C6185" s="12" t="s">
        <v>1428</v>
      </c>
      <c r="D6185" s="12" t="s">
        <v>29</v>
      </c>
      <c r="E6185" s="12" t="s">
        <v>9</v>
      </c>
      <c r="F6185" s="12" t="s">
        <v>10</v>
      </c>
      <c r="G6185" s="12">
        <v>13.488</v>
      </c>
      <c r="H6185" s="12">
        <v>9</v>
      </c>
      <c r="I6185" s="12">
        <v>2.6976</v>
      </c>
      <c r="J6185" s="13">
        <v>0.22</v>
      </c>
      <c r="K6185" s="12" t="str">
        <f t="shared" si="384"/>
        <v>December</v>
      </c>
      <c r="L6185" s="24">
        <f t="shared" si="385"/>
        <v>0.2</v>
      </c>
      <c r="M6185" s="12">
        <f t="shared" si="386"/>
        <v>1.4986666666666666</v>
      </c>
      <c r="N6185" s="19">
        <f t="shared" si="387"/>
        <v>10.52064</v>
      </c>
    </row>
    <row r="6186" spans="1:14" x14ac:dyDescent="0.3">
      <c r="A6186" s="10" t="s">
        <v>6982</v>
      </c>
      <c r="B6186" s="11">
        <v>42820</v>
      </c>
      <c r="C6186" s="12" t="s">
        <v>2870</v>
      </c>
      <c r="D6186" s="12" t="s">
        <v>2</v>
      </c>
      <c r="E6186" s="12" t="s">
        <v>3</v>
      </c>
      <c r="F6186" s="12" t="s">
        <v>10</v>
      </c>
      <c r="G6186" s="12">
        <v>17.64</v>
      </c>
      <c r="H6186" s="12">
        <v>17</v>
      </c>
      <c r="I6186" s="12">
        <v>3.528</v>
      </c>
      <c r="J6186" s="13">
        <v>0.12</v>
      </c>
      <c r="K6186" s="12" t="str">
        <f t="shared" si="384"/>
        <v>March</v>
      </c>
      <c r="L6186" s="24">
        <f t="shared" si="385"/>
        <v>0.19999999999999998</v>
      </c>
      <c r="M6186" s="12">
        <f t="shared" si="386"/>
        <v>1.0376470588235294</v>
      </c>
      <c r="N6186" s="19">
        <f t="shared" si="387"/>
        <v>15.523200000000001</v>
      </c>
    </row>
    <row r="6187" spans="1:14" x14ac:dyDescent="0.3">
      <c r="A6187" s="10" t="s">
        <v>6983</v>
      </c>
      <c r="B6187" s="11">
        <v>42354</v>
      </c>
      <c r="C6187" s="12" t="s">
        <v>313</v>
      </c>
      <c r="D6187" s="12" t="s">
        <v>8</v>
      </c>
      <c r="E6187" s="12" t="s">
        <v>3</v>
      </c>
      <c r="F6187" s="12" t="s">
        <v>18</v>
      </c>
      <c r="G6187" s="12">
        <v>99.98</v>
      </c>
      <c r="H6187" s="12">
        <v>2</v>
      </c>
      <c r="I6187" s="12">
        <v>19.995999999999999</v>
      </c>
      <c r="J6187" s="13">
        <v>0.25</v>
      </c>
      <c r="K6187" s="12" t="str">
        <f t="shared" si="384"/>
        <v>December</v>
      </c>
      <c r="L6187" s="24">
        <f t="shared" si="385"/>
        <v>0.19999999999999998</v>
      </c>
      <c r="M6187" s="12">
        <f t="shared" si="386"/>
        <v>49.99</v>
      </c>
      <c r="N6187" s="19">
        <f t="shared" si="387"/>
        <v>74.984999999999999</v>
      </c>
    </row>
    <row r="6188" spans="1:14" x14ac:dyDescent="0.3">
      <c r="A6188" s="10" t="s">
        <v>6984</v>
      </c>
      <c r="B6188" s="11">
        <v>42689</v>
      </c>
      <c r="C6188" s="12" t="s">
        <v>5773</v>
      </c>
      <c r="D6188" s="12" t="s">
        <v>8</v>
      </c>
      <c r="E6188" s="12" t="s">
        <v>9</v>
      </c>
      <c r="F6188" s="12" t="s">
        <v>10</v>
      </c>
      <c r="G6188" s="12">
        <v>166.92</v>
      </c>
      <c r="H6188" s="12">
        <v>8</v>
      </c>
      <c r="I6188" s="12">
        <v>33.384</v>
      </c>
      <c r="J6188" s="13">
        <v>0.02</v>
      </c>
      <c r="K6188" s="12" t="str">
        <f t="shared" si="384"/>
        <v>November</v>
      </c>
      <c r="L6188" s="24">
        <f t="shared" si="385"/>
        <v>0.2</v>
      </c>
      <c r="M6188" s="12">
        <f t="shared" si="386"/>
        <v>20.864999999999998</v>
      </c>
      <c r="N6188" s="19">
        <f t="shared" si="387"/>
        <v>163.58159999999998</v>
      </c>
    </row>
    <row r="6189" spans="1:14" x14ac:dyDescent="0.3">
      <c r="A6189" s="10" t="s">
        <v>6985</v>
      </c>
      <c r="B6189" s="11">
        <v>42969</v>
      </c>
      <c r="C6189" s="12" t="s">
        <v>3738</v>
      </c>
      <c r="D6189" s="12" t="s">
        <v>2</v>
      </c>
      <c r="E6189" s="12" t="s">
        <v>30</v>
      </c>
      <c r="F6189" s="12" t="s">
        <v>4</v>
      </c>
      <c r="G6189" s="12">
        <v>98.328000000000003</v>
      </c>
      <c r="H6189" s="12">
        <v>1</v>
      </c>
      <c r="I6189" s="12">
        <v>19.665600000000001</v>
      </c>
      <c r="J6189" s="13">
        <v>0.05</v>
      </c>
      <c r="K6189" s="12" t="str">
        <f t="shared" si="384"/>
        <v>August</v>
      </c>
      <c r="L6189" s="24">
        <f t="shared" si="385"/>
        <v>0.2</v>
      </c>
      <c r="M6189" s="12">
        <f t="shared" si="386"/>
        <v>98.328000000000003</v>
      </c>
      <c r="N6189" s="19">
        <f t="shared" si="387"/>
        <v>93.411600000000007</v>
      </c>
    </row>
    <row r="6190" spans="1:14" x14ac:dyDescent="0.3">
      <c r="A6190" s="10" t="s">
        <v>6986</v>
      </c>
      <c r="B6190" s="11">
        <v>42550</v>
      </c>
      <c r="C6190" s="12" t="s">
        <v>2068</v>
      </c>
      <c r="D6190" s="12" t="s">
        <v>45</v>
      </c>
      <c r="E6190" s="12" t="s">
        <v>3</v>
      </c>
      <c r="F6190" s="12" t="s">
        <v>4</v>
      </c>
      <c r="G6190" s="12">
        <v>117.88200000000001</v>
      </c>
      <c r="H6190" s="12">
        <v>17</v>
      </c>
      <c r="I6190" s="12">
        <v>23.5764</v>
      </c>
      <c r="J6190" s="13">
        <v>0.03</v>
      </c>
      <c r="K6190" s="12" t="str">
        <f t="shared" si="384"/>
        <v>June</v>
      </c>
      <c r="L6190" s="24">
        <f t="shared" si="385"/>
        <v>0.19999999999999998</v>
      </c>
      <c r="M6190" s="12">
        <f t="shared" si="386"/>
        <v>6.9342352941176477</v>
      </c>
      <c r="N6190" s="19">
        <f t="shared" si="387"/>
        <v>114.34554</v>
      </c>
    </row>
    <row r="6191" spans="1:14" x14ac:dyDescent="0.3">
      <c r="A6191" s="10" t="s">
        <v>6987</v>
      </c>
      <c r="B6191" s="11">
        <v>42912</v>
      </c>
      <c r="C6191" s="12" t="s">
        <v>5773</v>
      </c>
      <c r="D6191" s="12" t="s">
        <v>8</v>
      </c>
      <c r="E6191" s="12" t="s">
        <v>9</v>
      </c>
      <c r="F6191" s="12" t="s">
        <v>18</v>
      </c>
      <c r="G6191" s="12">
        <v>20.97</v>
      </c>
      <c r="H6191" s="12">
        <v>5</v>
      </c>
      <c r="I6191" s="12">
        <v>4.194</v>
      </c>
      <c r="J6191" s="13">
        <v>0.22</v>
      </c>
      <c r="K6191" s="12" t="str">
        <f t="shared" si="384"/>
        <v>June</v>
      </c>
      <c r="L6191" s="24">
        <f t="shared" si="385"/>
        <v>0.2</v>
      </c>
      <c r="M6191" s="12">
        <f t="shared" si="386"/>
        <v>4.194</v>
      </c>
      <c r="N6191" s="19">
        <f t="shared" si="387"/>
        <v>16.3566</v>
      </c>
    </row>
    <row r="6192" spans="1:14" x14ac:dyDescent="0.3">
      <c r="A6192" s="10" t="s">
        <v>6988</v>
      </c>
      <c r="B6192" s="11">
        <v>42995</v>
      </c>
      <c r="C6192" s="12" t="s">
        <v>79</v>
      </c>
      <c r="D6192" s="12" t="s">
        <v>29</v>
      </c>
      <c r="E6192" s="12" t="s">
        <v>3</v>
      </c>
      <c r="F6192" s="12" t="s">
        <v>4</v>
      </c>
      <c r="G6192" s="12">
        <v>14.82</v>
      </c>
      <c r="H6192" s="12">
        <v>18</v>
      </c>
      <c r="I6192" s="12">
        <v>2.964</v>
      </c>
      <c r="J6192" s="13">
        <v>0.14000000000000001</v>
      </c>
      <c r="K6192" s="12" t="str">
        <f t="shared" si="384"/>
        <v>September</v>
      </c>
      <c r="L6192" s="24">
        <f t="shared" si="385"/>
        <v>0.19999999999999998</v>
      </c>
      <c r="M6192" s="12">
        <f t="shared" si="386"/>
        <v>0.82333333333333336</v>
      </c>
      <c r="N6192" s="19">
        <f t="shared" si="387"/>
        <v>12.745200000000001</v>
      </c>
    </row>
    <row r="6193" spans="1:14" x14ac:dyDescent="0.3">
      <c r="A6193" s="10" t="s">
        <v>6989</v>
      </c>
      <c r="B6193" s="11">
        <v>42203</v>
      </c>
      <c r="C6193" s="12" t="s">
        <v>3895</v>
      </c>
      <c r="D6193" s="12" t="s">
        <v>29</v>
      </c>
      <c r="E6193" s="12" t="s">
        <v>3</v>
      </c>
      <c r="F6193" s="12" t="s">
        <v>10</v>
      </c>
      <c r="G6193" s="12">
        <v>13.904</v>
      </c>
      <c r="H6193" s="12">
        <v>3</v>
      </c>
      <c r="I6193" s="12">
        <v>2.7808000000000002</v>
      </c>
      <c r="J6193" s="13">
        <v>0.15</v>
      </c>
      <c r="K6193" s="12" t="str">
        <f t="shared" si="384"/>
        <v>July</v>
      </c>
      <c r="L6193" s="24">
        <f t="shared" si="385"/>
        <v>0.2</v>
      </c>
      <c r="M6193" s="12">
        <f t="shared" si="386"/>
        <v>4.6346666666666669</v>
      </c>
      <c r="N6193" s="19">
        <f t="shared" si="387"/>
        <v>11.8184</v>
      </c>
    </row>
    <row r="6194" spans="1:14" x14ac:dyDescent="0.3">
      <c r="A6194" s="10" t="s">
        <v>6990</v>
      </c>
      <c r="B6194" s="11">
        <v>43109</v>
      </c>
      <c r="C6194" s="12" t="s">
        <v>1889</v>
      </c>
      <c r="D6194" s="12" t="s">
        <v>8</v>
      </c>
      <c r="E6194" s="12" t="s">
        <v>9</v>
      </c>
      <c r="F6194" s="12" t="s">
        <v>10</v>
      </c>
      <c r="G6194" s="12">
        <v>314.60000000000002</v>
      </c>
      <c r="H6194" s="12">
        <v>1</v>
      </c>
      <c r="I6194" s="12">
        <v>62.92</v>
      </c>
      <c r="J6194" s="13">
        <v>0.09</v>
      </c>
      <c r="K6194" s="12" t="str">
        <f t="shared" si="384"/>
        <v>January</v>
      </c>
      <c r="L6194" s="24">
        <f t="shared" si="385"/>
        <v>0.19999999999999998</v>
      </c>
      <c r="M6194" s="12">
        <f t="shared" si="386"/>
        <v>314.60000000000002</v>
      </c>
      <c r="N6194" s="19">
        <f t="shared" si="387"/>
        <v>286.286</v>
      </c>
    </row>
    <row r="6195" spans="1:14" x14ac:dyDescent="0.3">
      <c r="A6195" s="10" t="s">
        <v>6991</v>
      </c>
      <c r="B6195" s="11">
        <v>43273</v>
      </c>
      <c r="C6195" s="12" t="s">
        <v>156</v>
      </c>
      <c r="D6195" s="12" t="s">
        <v>29</v>
      </c>
      <c r="E6195" s="12" t="s">
        <v>30</v>
      </c>
      <c r="F6195" s="12" t="s">
        <v>4</v>
      </c>
      <c r="G6195" s="12">
        <v>487.96</v>
      </c>
      <c r="H6195" s="12">
        <v>23</v>
      </c>
      <c r="I6195" s="12">
        <v>97.591999999999999</v>
      </c>
      <c r="J6195" s="13">
        <v>0.12</v>
      </c>
      <c r="K6195" s="12" t="str">
        <f t="shared" si="384"/>
        <v>June</v>
      </c>
      <c r="L6195" s="24">
        <f t="shared" si="385"/>
        <v>0.2</v>
      </c>
      <c r="M6195" s="12">
        <f t="shared" si="386"/>
        <v>21.215652173913043</v>
      </c>
      <c r="N6195" s="19">
        <f t="shared" si="387"/>
        <v>429.40479999999997</v>
      </c>
    </row>
    <row r="6196" spans="1:14" x14ac:dyDescent="0.3">
      <c r="A6196" s="10" t="s">
        <v>6992</v>
      </c>
      <c r="B6196" s="11">
        <v>42044</v>
      </c>
      <c r="C6196" s="12" t="s">
        <v>650</v>
      </c>
      <c r="D6196" s="12" t="s">
        <v>8</v>
      </c>
      <c r="E6196" s="12" t="s">
        <v>3</v>
      </c>
      <c r="F6196" s="12" t="s">
        <v>10</v>
      </c>
      <c r="G6196" s="12">
        <v>1793.98</v>
      </c>
      <c r="H6196" s="12">
        <v>28</v>
      </c>
      <c r="I6196" s="12">
        <v>358.79599999999999</v>
      </c>
      <c r="J6196" s="13">
        <v>0.1</v>
      </c>
      <c r="K6196" s="12" t="str">
        <f t="shared" si="384"/>
        <v>February</v>
      </c>
      <c r="L6196" s="24">
        <f t="shared" si="385"/>
        <v>0.19999999999999998</v>
      </c>
      <c r="M6196" s="12">
        <f t="shared" si="386"/>
        <v>64.070714285714288</v>
      </c>
      <c r="N6196" s="19">
        <f t="shared" si="387"/>
        <v>1614.5819999999999</v>
      </c>
    </row>
    <row r="6197" spans="1:14" x14ac:dyDescent="0.3">
      <c r="A6197" s="10" t="s">
        <v>6993</v>
      </c>
      <c r="B6197" s="11">
        <v>42379</v>
      </c>
      <c r="C6197" s="12" t="s">
        <v>247</v>
      </c>
      <c r="D6197" s="12" t="s">
        <v>45</v>
      </c>
      <c r="E6197" s="12" t="s">
        <v>3</v>
      </c>
      <c r="F6197" s="12" t="s">
        <v>10</v>
      </c>
      <c r="G6197" s="12">
        <v>2.992</v>
      </c>
      <c r="H6197" s="12">
        <v>25</v>
      </c>
      <c r="I6197" s="12">
        <v>0.59840000000000004</v>
      </c>
      <c r="J6197" s="13">
        <v>0.04</v>
      </c>
      <c r="K6197" s="12" t="str">
        <f t="shared" si="384"/>
        <v>January</v>
      </c>
      <c r="L6197" s="24">
        <f t="shared" si="385"/>
        <v>0.2</v>
      </c>
      <c r="M6197" s="12">
        <f t="shared" si="386"/>
        <v>0.11967999999999999</v>
      </c>
      <c r="N6197" s="19">
        <f t="shared" si="387"/>
        <v>2.8723200000000002</v>
      </c>
    </row>
    <row r="6198" spans="1:14" x14ac:dyDescent="0.3">
      <c r="A6198" s="10" t="s">
        <v>6994</v>
      </c>
      <c r="B6198" s="11">
        <v>42555</v>
      </c>
      <c r="C6198" s="12" t="s">
        <v>940</v>
      </c>
      <c r="D6198" s="12" t="s">
        <v>45</v>
      </c>
      <c r="E6198" s="12" t="s">
        <v>3</v>
      </c>
      <c r="F6198" s="12" t="s">
        <v>10</v>
      </c>
      <c r="G6198" s="12">
        <v>25.92</v>
      </c>
      <c r="H6198" s="12">
        <v>6</v>
      </c>
      <c r="I6198" s="12">
        <v>5.1840000000000002</v>
      </c>
      <c r="J6198" s="13">
        <v>0.23</v>
      </c>
      <c r="K6198" s="12" t="str">
        <f t="shared" si="384"/>
        <v>July</v>
      </c>
      <c r="L6198" s="24">
        <f t="shared" si="385"/>
        <v>0.19999999999999998</v>
      </c>
      <c r="M6198" s="12">
        <f t="shared" si="386"/>
        <v>4.32</v>
      </c>
      <c r="N6198" s="19">
        <f t="shared" si="387"/>
        <v>19.958400000000001</v>
      </c>
    </row>
    <row r="6199" spans="1:14" x14ac:dyDescent="0.3">
      <c r="A6199" s="10" t="s">
        <v>6995</v>
      </c>
      <c r="B6199" s="11">
        <v>43425</v>
      </c>
      <c r="C6199" s="12" t="s">
        <v>2224</v>
      </c>
      <c r="D6199" s="12" t="s">
        <v>45</v>
      </c>
      <c r="E6199" s="12" t="s">
        <v>3</v>
      </c>
      <c r="F6199" s="12" t="s">
        <v>18</v>
      </c>
      <c r="G6199" s="12">
        <v>55.176000000000002</v>
      </c>
      <c r="H6199" s="12">
        <v>12</v>
      </c>
      <c r="I6199" s="12">
        <v>11.0352</v>
      </c>
      <c r="J6199" s="13">
        <v>0.22</v>
      </c>
      <c r="K6199" s="12" t="str">
        <f t="shared" si="384"/>
        <v>November</v>
      </c>
      <c r="L6199" s="24">
        <f t="shared" si="385"/>
        <v>0.19999999999999998</v>
      </c>
      <c r="M6199" s="12">
        <f t="shared" si="386"/>
        <v>4.5979999999999999</v>
      </c>
      <c r="N6199" s="19">
        <f t="shared" si="387"/>
        <v>43.037280000000003</v>
      </c>
    </row>
    <row r="6200" spans="1:14" x14ac:dyDescent="0.3">
      <c r="A6200" s="10" t="s">
        <v>6996</v>
      </c>
      <c r="B6200" s="11">
        <v>43086</v>
      </c>
      <c r="C6200" s="12" t="s">
        <v>1875</v>
      </c>
      <c r="D6200" s="12" t="s">
        <v>8</v>
      </c>
      <c r="E6200" s="12" t="s">
        <v>3</v>
      </c>
      <c r="F6200" s="12" t="s">
        <v>10</v>
      </c>
      <c r="G6200" s="12">
        <v>9892.74</v>
      </c>
      <c r="H6200" s="12">
        <v>19</v>
      </c>
      <c r="I6200" s="12">
        <v>1978.548</v>
      </c>
      <c r="J6200" s="13">
        <v>0.19</v>
      </c>
      <c r="K6200" s="12" t="str">
        <f t="shared" si="384"/>
        <v>December</v>
      </c>
      <c r="L6200" s="24">
        <f t="shared" si="385"/>
        <v>0.2</v>
      </c>
      <c r="M6200" s="12">
        <f t="shared" si="386"/>
        <v>520.67052631578952</v>
      </c>
      <c r="N6200" s="19">
        <f t="shared" si="387"/>
        <v>8013.1193999999996</v>
      </c>
    </row>
    <row r="6201" spans="1:14" x14ac:dyDescent="0.3">
      <c r="A6201" s="10" t="s">
        <v>6997</v>
      </c>
      <c r="B6201" s="11">
        <v>42266</v>
      </c>
      <c r="C6201" s="12" t="s">
        <v>2379</v>
      </c>
      <c r="D6201" s="12" t="s">
        <v>2</v>
      </c>
      <c r="E6201" s="12" t="s">
        <v>9</v>
      </c>
      <c r="F6201" s="12" t="s">
        <v>4</v>
      </c>
      <c r="G6201" s="12">
        <v>73.915000000000006</v>
      </c>
      <c r="H6201" s="12">
        <v>3</v>
      </c>
      <c r="I6201" s="12">
        <v>14.782999999999999</v>
      </c>
      <c r="J6201" s="13">
        <v>0.24</v>
      </c>
      <c r="K6201" s="12" t="str">
        <f t="shared" si="384"/>
        <v>September</v>
      </c>
      <c r="L6201" s="24">
        <f t="shared" si="385"/>
        <v>0.19999999999999998</v>
      </c>
      <c r="M6201" s="12">
        <f t="shared" si="386"/>
        <v>24.638333333333335</v>
      </c>
      <c r="N6201" s="19">
        <f t="shared" si="387"/>
        <v>56.17540000000001</v>
      </c>
    </row>
    <row r="6202" spans="1:14" x14ac:dyDescent="0.3">
      <c r="A6202" s="10" t="s">
        <v>6998</v>
      </c>
      <c r="B6202" s="11">
        <v>42275</v>
      </c>
      <c r="C6202" s="12" t="s">
        <v>682</v>
      </c>
      <c r="D6202" s="12" t="s">
        <v>8</v>
      </c>
      <c r="E6202" s="12" t="s">
        <v>3</v>
      </c>
      <c r="F6202" s="12" t="s">
        <v>4</v>
      </c>
      <c r="G6202" s="12">
        <v>337.08800000000002</v>
      </c>
      <c r="H6202" s="12">
        <v>10</v>
      </c>
      <c r="I6202" s="12">
        <v>67.417599999999993</v>
      </c>
      <c r="J6202" s="13">
        <v>0.09</v>
      </c>
      <c r="K6202" s="12" t="str">
        <f t="shared" si="384"/>
        <v>September</v>
      </c>
      <c r="L6202" s="24">
        <f t="shared" si="385"/>
        <v>0.19999999999999996</v>
      </c>
      <c r="M6202" s="12">
        <f t="shared" si="386"/>
        <v>33.708800000000004</v>
      </c>
      <c r="N6202" s="19">
        <f t="shared" si="387"/>
        <v>306.75008000000003</v>
      </c>
    </row>
    <row r="6203" spans="1:14" x14ac:dyDescent="0.3">
      <c r="A6203" s="10" t="s">
        <v>6999</v>
      </c>
      <c r="B6203" s="11">
        <v>42635</v>
      </c>
      <c r="C6203" s="12" t="s">
        <v>539</v>
      </c>
      <c r="D6203" s="12" t="s">
        <v>29</v>
      </c>
      <c r="E6203" s="12" t="s">
        <v>9</v>
      </c>
      <c r="F6203" s="12" t="s">
        <v>10</v>
      </c>
      <c r="G6203" s="12">
        <v>61.44</v>
      </c>
      <c r="H6203" s="12">
        <v>24</v>
      </c>
      <c r="I6203" s="12">
        <v>12.288</v>
      </c>
      <c r="J6203" s="13">
        <v>0.1</v>
      </c>
      <c r="K6203" s="12" t="str">
        <f t="shared" si="384"/>
        <v>September</v>
      </c>
      <c r="L6203" s="24">
        <f t="shared" si="385"/>
        <v>0.2</v>
      </c>
      <c r="M6203" s="12">
        <f t="shared" si="386"/>
        <v>2.56</v>
      </c>
      <c r="N6203" s="19">
        <f t="shared" si="387"/>
        <v>55.295999999999999</v>
      </c>
    </row>
    <row r="6204" spans="1:14" x14ac:dyDescent="0.3">
      <c r="A6204" s="10" t="s">
        <v>7000</v>
      </c>
      <c r="B6204" s="11">
        <v>42927</v>
      </c>
      <c r="C6204" s="12" t="s">
        <v>2125</v>
      </c>
      <c r="D6204" s="12" t="s">
        <v>8</v>
      </c>
      <c r="E6204" s="12" t="s">
        <v>9</v>
      </c>
      <c r="F6204" s="12" t="s">
        <v>18</v>
      </c>
      <c r="G6204" s="12">
        <v>479.97</v>
      </c>
      <c r="H6204" s="12">
        <v>14</v>
      </c>
      <c r="I6204" s="12">
        <v>95.994</v>
      </c>
      <c r="J6204" s="13">
        <v>0.11</v>
      </c>
      <c r="K6204" s="12" t="str">
        <f t="shared" si="384"/>
        <v>July</v>
      </c>
      <c r="L6204" s="24">
        <f t="shared" si="385"/>
        <v>0.19999999999999998</v>
      </c>
      <c r="M6204" s="12">
        <f t="shared" si="386"/>
        <v>34.283571428571427</v>
      </c>
      <c r="N6204" s="19">
        <f t="shared" si="387"/>
        <v>427.17330000000004</v>
      </c>
    </row>
    <row r="6205" spans="1:14" x14ac:dyDescent="0.3">
      <c r="A6205" s="10" t="s">
        <v>7001</v>
      </c>
      <c r="B6205" s="11">
        <v>43450</v>
      </c>
      <c r="C6205" s="12" t="s">
        <v>1393</v>
      </c>
      <c r="D6205" s="12" t="s">
        <v>45</v>
      </c>
      <c r="E6205" s="12" t="s">
        <v>9</v>
      </c>
      <c r="F6205" s="12" t="s">
        <v>10</v>
      </c>
      <c r="G6205" s="12">
        <v>5.984</v>
      </c>
      <c r="H6205" s="12">
        <v>16</v>
      </c>
      <c r="I6205" s="12">
        <v>1.1968000000000001</v>
      </c>
      <c r="J6205" s="13">
        <v>0.19</v>
      </c>
      <c r="K6205" s="12" t="str">
        <f t="shared" si="384"/>
        <v>December</v>
      </c>
      <c r="L6205" s="24">
        <f t="shared" si="385"/>
        <v>0.2</v>
      </c>
      <c r="M6205" s="12">
        <f t="shared" si="386"/>
        <v>0.374</v>
      </c>
      <c r="N6205" s="19">
        <f t="shared" si="387"/>
        <v>4.8470399999999998</v>
      </c>
    </row>
    <row r="6206" spans="1:14" x14ac:dyDescent="0.3">
      <c r="A6206" s="10" t="s">
        <v>7002</v>
      </c>
      <c r="B6206" s="11">
        <v>42268</v>
      </c>
      <c r="C6206" s="12" t="s">
        <v>1360</v>
      </c>
      <c r="D6206" s="12" t="s">
        <v>2</v>
      </c>
      <c r="E6206" s="12" t="s">
        <v>30</v>
      </c>
      <c r="F6206" s="12" t="s">
        <v>10</v>
      </c>
      <c r="G6206" s="12">
        <v>66.03</v>
      </c>
      <c r="H6206" s="12">
        <v>21</v>
      </c>
      <c r="I6206" s="12">
        <v>13.206</v>
      </c>
      <c r="J6206" s="13">
        <v>0.23</v>
      </c>
      <c r="K6206" s="12" t="str">
        <f t="shared" si="384"/>
        <v>September</v>
      </c>
      <c r="L6206" s="24">
        <f t="shared" si="385"/>
        <v>0.19999999999999998</v>
      </c>
      <c r="M6206" s="12">
        <f t="shared" si="386"/>
        <v>3.1442857142857141</v>
      </c>
      <c r="N6206" s="19">
        <f t="shared" si="387"/>
        <v>50.8431</v>
      </c>
    </row>
    <row r="6207" spans="1:14" x14ac:dyDescent="0.3">
      <c r="A6207" s="10" t="s">
        <v>7003</v>
      </c>
      <c r="B6207" s="11">
        <v>42508</v>
      </c>
      <c r="C6207" s="12" t="s">
        <v>1197</v>
      </c>
      <c r="D6207" s="12" t="s">
        <v>2</v>
      </c>
      <c r="E6207" s="12" t="s">
        <v>9</v>
      </c>
      <c r="F6207" s="12" t="s">
        <v>10</v>
      </c>
      <c r="G6207" s="12">
        <v>10.86</v>
      </c>
      <c r="H6207" s="12">
        <v>8</v>
      </c>
      <c r="I6207" s="12">
        <v>2.1720000000000002</v>
      </c>
      <c r="J6207" s="13">
        <v>0.17</v>
      </c>
      <c r="K6207" s="12" t="str">
        <f t="shared" si="384"/>
        <v>May</v>
      </c>
      <c r="L6207" s="24">
        <f t="shared" si="385"/>
        <v>0.2</v>
      </c>
      <c r="M6207" s="12">
        <f t="shared" si="386"/>
        <v>1.3574999999999999</v>
      </c>
      <c r="N6207" s="19">
        <f t="shared" si="387"/>
        <v>9.0137999999999998</v>
      </c>
    </row>
    <row r="6208" spans="1:14" x14ac:dyDescent="0.3">
      <c r="A6208" s="10" t="s">
        <v>7004</v>
      </c>
      <c r="B6208" s="11">
        <v>42089</v>
      </c>
      <c r="C6208" s="12" t="s">
        <v>1897</v>
      </c>
      <c r="D6208" s="12" t="s">
        <v>8</v>
      </c>
      <c r="E6208" s="12" t="s">
        <v>9</v>
      </c>
      <c r="F6208" s="12" t="s">
        <v>10</v>
      </c>
      <c r="G6208" s="12">
        <v>3.36</v>
      </c>
      <c r="H6208" s="12">
        <v>7</v>
      </c>
      <c r="I6208" s="12">
        <v>0.67200000000000004</v>
      </c>
      <c r="J6208" s="13">
        <v>0.21</v>
      </c>
      <c r="K6208" s="12" t="str">
        <f t="shared" si="384"/>
        <v>March</v>
      </c>
      <c r="L6208" s="24">
        <f t="shared" si="385"/>
        <v>0.2</v>
      </c>
      <c r="M6208" s="12">
        <f t="shared" si="386"/>
        <v>0.48</v>
      </c>
      <c r="N6208" s="19">
        <f t="shared" si="387"/>
        <v>2.6543999999999999</v>
      </c>
    </row>
    <row r="6209" spans="1:14" x14ac:dyDescent="0.3">
      <c r="A6209" s="10" t="s">
        <v>7005</v>
      </c>
      <c r="B6209" s="11">
        <v>43365</v>
      </c>
      <c r="C6209" s="12" t="s">
        <v>1184</v>
      </c>
      <c r="D6209" s="12" t="s">
        <v>45</v>
      </c>
      <c r="E6209" s="12" t="s">
        <v>3</v>
      </c>
      <c r="F6209" s="12" t="s">
        <v>10</v>
      </c>
      <c r="G6209" s="12">
        <v>21.96</v>
      </c>
      <c r="H6209" s="12">
        <v>7</v>
      </c>
      <c r="I6209" s="12">
        <v>4.3920000000000003</v>
      </c>
      <c r="J6209" s="13">
        <v>0.24</v>
      </c>
      <c r="K6209" s="12" t="str">
        <f t="shared" si="384"/>
        <v>September</v>
      </c>
      <c r="L6209" s="24">
        <f t="shared" si="385"/>
        <v>0.2</v>
      </c>
      <c r="M6209" s="12">
        <f t="shared" si="386"/>
        <v>3.1371428571428575</v>
      </c>
      <c r="N6209" s="19">
        <f t="shared" si="387"/>
        <v>16.689599999999999</v>
      </c>
    </row>
    <row r="6210" spans="1:14" x14ac:dyDescent="0.3">
      <c r="A6210" s="10" t="s">
        <v>7006</v>
      </c>
      <c r="B6210" s="11">
        <v>42713</v>
      </c>
      <c r="C6210" s="12" t="s">
        <v>382</v>
      </c>
      <c r="D6210" s="12" t="s">
        <v>45</v>
      </c>
      <c r="E6210" s="12" t="s">
        <v>3</v>
      </c>
      <c r="F6210" s="12" t="s">
        <v>18</v>
      </c>
      <c r="G6210" s="12">
        <v>21.98</v>
      </c>
      <c r="H6210" s="12">
        <v>27</v>
      </c>
      <c r="I6210" s="12">
        <v>4.3959999999999999</v>
      </c>
      <c r="J6210" s="13">
        <v>0.09</v>
      </c>
      <c r="K6210" s="12" t="str">
        <f t="shared" ref="K6210:K6273" si="388">TEXT(B6210,"mmmm")</f>
        <v>December</v>
      </c>
      <c r="L6210" s="24">
        <f t="shared" ref="L6210:L6273" si="389">I6210/G6210</f>
        <v>0.19999999999999998</v>
      </c>
      <c r="M6210" s="12">
        <f t="shared" ref="M6210:M6273" si="390">G6210/H6210</f>
        <v>0.81407407407407406</v>
      </c>
      <c r="N6210" s="19">
        <f t="shared" ref="N6210:N6273" si="391">G6210-(G6210*J6210)</f>
        <v>20.001799999999999</v>
      </c>
    </row>
    <row r="6211" spans="1:14" x14ac:dyDescent="0.3">
      <c r="A6211" s="10" t="s">
        <v>7007</v>
      </c>
      <c r="B6211" s="11">
        <v>42411</v>
      </c>
      <c r="C6211" s="12" t="s">
        <v>2276</v>
      </c>
      <c r="D6211" s="12" t="s">
        <v>8</v>
      </c>
      <c r="E6211" s="12" t="s">
        <v>30</v>
      </c>
      <c r="F6211" s="12" t="s">
        <v>4</v>
      </c>
      <c r="G6211" s="12">
        <v>2621.3220000000001</v>
      </c>
      <c r="H6211" s="12">
        <v>28</v>
      </c>
      <c r="I6211" s="12">
        <v>524.26440000000002</v>
      </c>
      <c r="J6211" s="13">
        <v>0.23</v>
      </c>
      <c r="K6211" s="12" t="str">
        <f t="shared" si="388"/>
        <v>February</v>
      </c>
      <c r="L6211" s="24">
        <f t="shared" si="389"/>
        <v>0.2</v>
      </c>
      <c r="M6211" s="12">
        <f t="shared" si="390"/>
        <v>93.618642857142859</v>
      </c>
      <c r="N6211" s="19">
        <f t="shared" si="391"/>
        <v>2018.41794</v>
      </c>
    </row>
    <row r="6212" spans="1:14" x14ac:dyDescent="0.3">
      <c r="A6212" s="10" t="s">
        <v>7008</v>
      </c>
      <c r="B6212" s="11">
        <v>42663</v>
      </c>
      <c r="C6212" s="12" t="s">
        <v>3335</v>
      </c>
      <c r="D6212" s="12" t="s">
        <v>8</v>
      </c>
      <c r="E6212" s="12" t="s">
        <v>3</v>
      </c>
      <c r="F6212" s="12" t="s">
        <v>4</v>
      </c>
      <c r="G6212" s="12">
        <v>74.760000000000005</v>
      </c>
      <c r="H6212" s="12">
        <v>10</v>
      </c>
      <c r="I6212" s="12">
        <v>14.952</v>
      </c>
      <c r="J6212" s="13">
        <v>0.08</v>
      </c>
      <c r="K6212" s="12" t="str">
        <f t="shared" si="388"/>
        <v>October</v>
      </c>
      <c r="L6212" s="24">
        <f t="shared" si="389"/>
        <v>0.19999999999999998</v>
      </c>
      <c r="M6212" s="12">
        <f t="shared" si="390"/>
        <v>7.4760000000000009</v>
      </c>
      <c r="N6212" s="19">
        <f t="shared" si="391"/>
        <v>68.779200000000003</v>
      </c>
    </row>
    <row r="6213" spans="1:14" x14ac:dyDescent="0.3">
      <c r="A6213" s="10" t="s">
        <v>7009</v>
      </c>
      <c r="B6213" s="11">
        <v>42900</v>
      </c>
      <c r="C6213" s="12" t="s">
        <v>914</v>
      </c>
      <c r="D6213" s="12" t="s">
        <v>8</v>
      </c>
      <c r="E6213" s="12" t="s">
        <v>9</v>
      </c>
      <c r="F6213" s="12" t="s">
        <v>4</v>
      </c>
      <c r="G6213" s="12">
        <v>1115.17</v>
      </c>
      <c r="H6213" s="12">
        <v>15</v>
      </c>
      <c r="I6213" s="12">
        <v>223.03399999999999</v>
      </c>
      <c r="J6213" s="13">
        <v>0.19</v>
      </c>
      <c r="K6213" s="12" t="str">
        <f t="shared" si="388"/>
        <v>June</v>
      </c>
      <c r="L6213" s="24">
        <f t="shared" si="389"/>
        <v>0.19999999999999998</v>
      </c>
      <c r="M6213" s="12">
        <f t="shared" si="390"/>
        <v>74.344666666666669</v>
      </c>
      <c r="N6213" s="19">
        <f t="shared" si="391"/>
        <v>903.28770000000009</v>
      </c>
    </row>
    <row r="6214" spans="1:14" x14ac:dyDescent="0.3">
      <c r="A6214" s="10" t="s">
        <v>7010</v>
      </c>
      <c r="B6214" s="11">
        <v>42694</v>
      </c>
      <c r="C6214" s="12" t="s">
        <v>1068</v>
      </c>
      <c r="D6214" s="12" t="s">
        <v>2</v>
      </c>
      <c r="E6214" s="12" t="s">
        <v>9</v>
      </c>
      <c r="F6214" s="12" t="s">
        <v>10</v>
      </c>
      <c r="G6214" s="12">
        <v>89.695999999999998</v>
      </c>
      <c r="H6214" s="12">
        <v>15</v>
      </c>
      <c r="I6214" s="12">
        <v>17.9392</v>
      </c>
      <c r="J6214" s="13">
        <v>0.21</v>
      </c>
      <c r="K6214" s="12" t="str">
        <f t="shared" si="388"/>
        <v>November</v>
      </c>
      <c r="L6214" s="24">
        <f t="shared" si="389"/>
        <v>0.2</v>
      </c>
      <c r="M6214" s="12">
        <f t="shared" si="390"/>
        <v>5.9797333333333329</v>
      </c>
      <c r="N6214" s="19">
        <f t="shared" si="391"/>
        <v>70.859839999999991</v>
      </c>
    </row>
    <row r="6215" spans="1:14" x14ac:dyDescent="0.3">
      <c r="A6215" s="10" t="s">
        <v>7011</v>
      </c>
      <c r="B6215" s="11">
        <v>42794</v>
      </c>
      <c r="C6215" s="12" t="s">
        <v>3326</v>
      </c>
      <c r="D6215" s="12" t="s">
        <v>45</v>
      </c>
      <c r="E6215" s="12" t="s">
        <v>9</v>
      </c>
      <c r="F6215" s="12" t="s">
        <v>10</v>
      </c>
      <c r="G6215" s="12">
        <v>36.479999999999997</v>
      </c>
      <c r="H6215" s="12">
        <v>30</v>
      </c>
      <c r="I6215" s="12">
        <v>7.2960000000000003</v>
      </c>
      <c r="J6215" s="13">
        <v>0.01</v>
      </c>
      <c r="K6215" s="12" t="str">
        <f t="shared" si="388"/>
        <v>February</v>
      </c>
      <c r="L6215" s="24">
        <f t="shared" si="389"/>
        <v>0.2</v>
      </c>
      <c r="M6215" s="12">
        <f t="shared" si="390"/>
        <v>1.216</v>
      </c>
      <c r="N6215" s="19">
        <f t="shared" si="391"/>
        <v>36.115199999999994</v>
      </c>
    </row>
    <row r="6216" spans="1:14" x14ac:dyDescent="0.3">
      <c r="A6216" s="10" t="s">
        <v>7012</v>
      </c>
      <c r="B6216" s="11">
        <v>42291</v>
      </c>
      <c r="C6216" s="12" t="s">
        <v>765</v>
      </c>
      <c r="D6216" s="12" t="s">
        <v>29</v>
      </c>
      <c r="E6216" s="12" t="s">
        <v>3</v>
      </c>
      <c r="F6216" s="12" t="s">
        <v>10</v>
      </c>
      <c r="G6216" s="12">
        <v>322.19200000000001</v>
      </c>
      <c r="H6216" s="12">
        <v>8</v>
      </c>
      <c r="I6216" s="12">
        <v>64.438400000000001</v>
      </c>
      <c r="J6216" s="13">
        <v>0.06</v>
      </c>
      <c r="K6216" s="12" t="str">
        <f t="shared" si="388"/>
        <v>October</v>
      </c>
      <c r="L6216" s="24">
        <f t="shared" si="389"/>
        <v>0.2</v>
      </c>
      <c r="M6216" s="12">
        <f t="shared" si="390"/>
        <v>40.274000000000001</v>
      </c>
      <c r="N6216" s="19">
        <f t="shared" si="391"/>
        <v>302.86048</v>
      </c>
    </row>
    <row r="6217" spans="1:14" x14ac:dyDescent="0.3">
      <c r="A6217" s="10" t="s">
        <v>7013</v>
      </c>
      <c r="B6217" s="11">
        <v>43246</v>
      </c>
      <c r="C6217" s="12" t="s">
        <v>1090</v>
      </c>
      <c r="D6217" s="12" t="s">
        <v>45</v>
      </c>
      <c r="E6217" s="12" t="s">
        <v>3</v>
      </c>
      <c r="F6217" s="12" t="s">
        <v>18</v>
      </c>
      <c r="G6217" s="12">
        <v>23.08</v>
      </c>
      <c r="H6217" s="12">
        <v>7</v>
      </c>
      <c r="I6217" s="12">
        <v>4.6159999999999997</v>
      </c>
      <c r="J6217" s="13">
        <v>0.06</v>
      </c>
      <c r="K6217" s="12" t="str">
        <f t="shared" si="388"/>
        <v>May</v>
      </c>
      <c r="L6217" s="24">
        <f t="shared" si="389"/>
        <v>0.2</v>
      </c>
      <c r="M6217" s="12">
        <f t="shared" si="390"/>
        <v>3.2971428571428567</v>
      </c>
      <c r="N6217" s="19">
        <f t="shared" si="391"/>
        <v>21.6952</v>
      </c>
    </row>
    <row r="6218" spans="1:14" x14ac:dyDescent="0.3">
      <c r="A6218" s="10" t="s">
        <v>7014</v>
      </c>
      <c r="B6218" s="11">
        <v>42827</v>
      </c>
      <c r="C6218" s="12" t="s">
        <v>1241</v>
      </c>
      <c r="D6218" s="12" t="s">
        <v>29</v>
      </c>
      <c r="E6218" s="12" t="s">
        <v>3</v>
      </c>
      <c r="F6218" s="12" t="s">
        <v>18</v>
      </c>
      <c r="G6218" s="12">
        <v>90.48</v>
      </c>
      <c r="H6218" s="12">
        <v>29</v>
      </c>
      <c r="I6218" s="12">
        <v>18.096</v>
      </c>
      <c r="J6218" s="13">
        <v>0.17</v>
      </c>
      <c r="K6218" s="12" t="str">
        <f t="shared" si="388"/>
        <v>April</v>
      </c>
      <c r="L6218" s="24">
        <f t="shared" si="389"/>
        <v>0.19999999999999998</v>
      </c>
      <c r="M6218" s="12">
        <f t="shared" si="390"/>
        <v>3.12</v>
      </c>
      <c r="N6218" s="19">
        <f t="shared" si="391"/>
        <v>75.098399999999998</v>
      </c>
    </row>
    <row r="6219" spans="1:14" x14ac:dyDescent="0.3">
      <c r="A6219" s="10" t="s">
        <v>7015</v>
      </c>
      <c r="B6219" s="11">
        <v>42775</v>
      </c>
      <c r="C6219" s="12" t="s">
        <v>253</v>
      </c>
      <c r="D6219" s="12" t="s">
        <v>29</v>
      </c>
      <c r="E6219" s="12" t="s">
        <v>3</v>
      </c>
      <c r="F6219" s="12" t="s">
        <v>4</v>
      </c>
      <c r="G6219" s="12">
        <v>215.976</v>
      </c>
      <c r="H6219" s="12">
        <v>22</v>
      </c>
      <c r="I6219" s="12">
        <v>43.1952</v>
      </c>
      <c r="J6219" s="13">
        <v>0.02</v>
      </c>
      <c r="K6219" s="12" t="str">
        <f t="shared" si="388"/>
        <v>February</v>
      </c>
      <c r="L6219" s="24">
        <f t="shared" si="389"/>
        <v>0.2</v>
      </c>
      <c r="M6219" s="12">
        <f t="shared" si="390"/>
        <v>9.8170909090909095</v>
      </c>
      <c r="N6219" s="19">
        <f t="shared" si="391"/>
        <v>211.65647999999999</v>
      </c>
    </row>
    <row r="6220" spans="1:14" x14ac:dyDescent="0.3">
      <c r="A6220" s="10" t="s">
        <v>7016</v>
      </c>
      <c r="B6220" s="11">
        <v>43202</v>
      </c>
      <c r="C6220" s="12" t="s">
        <v>4342</v>
      </c>
      <c r="D6220" s="12" t="s">
        <v>2</v>
      </c>
      <c r="E6220" s="12" t="s">
        <v>9</v>
      </c>
      <c r="F6220" s="12" t="s">
        <v>4</v>
      </c>
      <c r="G6220" s="12">
        <v>11.352</v>
      </c>
      <c r="H6220" s="12">
        <v>15</v>
      </c>
      <c r="I6220" s="12">
        <v>2.2704</v>
      </c>
      <c r="J6220" s="13">
        <v>0.24</v>
      </c>
      <c r="K6220" s="12" t="str">
        <f t="shared" si="388"/>
        <v>April</v>
      </c>
      <c r="L6220" s="24">
        <f t="shared" si="389"/>
        <v>0.19999999999999998</v>
      </c>
      <c r="M6220" s="12">
        <f t="shared" si="390"/>
        <v>0.75680000000000003</v>
      </c>
      <c r="N6220" s="19">
        <f t="shared" si="391"/>
        <v>8.6275200000000005</v>
      </c>
    </row>
    <row r="6221" spans="1:14" x14ac:dyDescent="0.3">
      <c r="A6221" s="10" t="s">
        <v>7017</v>
      </c>
      <c r="B6221" s="11">
        <v>42710</v>
      </c>
      <c r="C6221" s="12" t="s">
        <v>1828</v>
      </c>
      <c r="D6221" s="12" t="s">
        <v>8</v>
      </c>
      <c r="E6221" s="12" t="s">
        <v>30</v>
      </c>
      <c r="F6221" s="12" t="s">
        <v>10</v>
      </c>
      <c r="G6221" s="12">
        <v>24.56</v>
      </c>
      <c r="H6221" s="12">
        <v>28</v>
      </c>
      <c r="I6221" s="12">
        <v>4.9119999999999999</v>
      </c>
      <c r="J6221" s="13">
        <v>0.11</v>
      </c>
      <c r="K6221" s="12" t="str">
        <f t="shared" si="388"/>
        <v>December</v>
      </c>
      <c r="L6221" s="24">
        <f t="shared" si="389"/>
        <v>0.2</v>
      </c>
      <c r="M6221" s="12">
        <f t="shared" si="390"/>
        <v>0.87714285714285711</v>
      </c>
      <c r="N6221" s="19">
        <f t="shared" si="391"/>
        <v>21.8584</v>
      </c>
    </row>
    <row r="6222" spans="1:14" x14ac:dyDescent="0.3">
      <c r="A6222" s="10" t="s">
        <v>7018</v>
      </c>
      <c r="B6222" s="11">
        <v>42834</v>
      </c>
      <c r="C6222" s="12" t="s">
        <v>1941</v>
      </c>
      <c r="D6222" s="12" t="s">
        <v>45</v>
      </c>
      <c r="E6222" s="12" t="s">
        <v>3</v>
      </c>
      <c r="F6222" s="12" t="s">
        <v>10</v>
      </c>
      <c r="G6222" s="12">
        <v>16.559999999999999</v>
      </c>
      <c r="H6222" s="12">
        <v>21</v>
      </c>
      <c r="I6222" s="12">
        <v>3.3119999999999998</v>
      </c>
      <c r="J6222" s="13">
        <v>0.01</v>
      </c>
      <c r="K6222" s="12" t="str">
        <f t="shared" si="388"/>
        <v>April</v>
      </c>
      <c r="L6222" s="24">
        <f t="shared" si="389"/>
        <v>0.2</v>
      </c>
      <c r="M6222" s="12">
        <f t="shared" si="390"/>
        <v>0.78857142857142848</v>
      </c>
      <c r="N6222" s="19">
        <f t="shared" si="391"/>
        <v>16.394399999999997</v>
      </c>
    </row>
    <row r="6223" spans="1:14" x14ac:dyDescent="0.3">
      <c r="A6223" s="10" t="s">
        <v>7019</v>
      </c>
      <c r="B6223" s="11">
        <v>42115</v>
      </c>
      <c r="C6223" s="12" t="s">
        <v>2815</v>
      </c>
      <c r="D6223" s="12" t="s">
        <v>2</v>
      </c>
      <c r="E6223" s="12" t="s">
        <v>9</v>
      </c>
      <c r="F6223" s="12" t="s">
        <v>10</v>
      </c>
      <c r="G6223" s="12">
        <v>828.84</v>
      </c>
      <c r="H6223" s="12">
        <v>29</v>
      </c>
      <c r="I6223" s="12">
        <v>165.768</v>
      </c>
      <c r="J6223" s="13">
        <v>0.2</v>
      </c>
      <c r="K6223" s="12" t="str">
        <f t="shared" si="388"/>
        <v>April</v>
      </c>
      <c r="L6223" s="24">
        <f t="shared" si="389"/>
        <v>0.19999999999999998</v>
      </c>
      <c r="M6223" s="12">
        <f t="shared" si="390"/>
        <v>28.580689655172414</v>
      </c>
      <c r="N6223" s="19">
        <f t="shared" si="391"/>
        <v>663.072</v>
      </c>
    </row>
    <row r="6224" spans="1:14" x14ac:dyDescent="0.3">
      <c r="A6224" s="10" t="s">
        <v>7020</v>
      </c>
      <c r="B6224" s="11">
        <v>42501</v>
      </c>
      <c r="C6224" s="12" t="s">
        <v>2555</v>
      </c>
      <c r="D6224" s="12" t="s">
        <v>45</v>
      </c>
      <c r="E6224" s="12" t="s">
        <v>3</v>
      </c>
      <c r="F6224" s="12" t="s">
        <v>10</v>
      </c>
      <c r="G6224" s="12">
        <v>7.218</v>
      </c>
      <c r="H6224" s="12">
        <v>17</v>
      </c>
      <c r="I6224" s="12">
        <v>1.4436</v>
      </c>
      <c r="J6224" s="13">
        <v>0.17</v>
      </c>
      <c r="K6224" s="12" t="str">
        <f t="shared" si="388"/>
        <v>May</v>
      </c>
      <c r="L6224" s="24">
        <f t="shared" si="389"/>
        <v>0.2</v>
      </c>
      <c r="M6224" s="12">
        <f t="shared" si="390"/>
        <v>0.42458823529411766</v>
      </c>
      <c r="N6224" s="19">
        <f t="shared" si="391"/>
        <v>5.9909400000000002</v>
      </c>
    </row>
    <row r="6225" spans="1:14" x14ac:dyDescent="0.3">
      <c r="A6225" s="10" t="s">
        <v>7021</v>
      </c>
      <c r="B6225" s="11">
        <v>42074</v>
      </c>
      <c r="C6225" s="12" t="s">
        <v>234</v>
      </c>
      <c r="D6225" s="12" t="s">
        <v>8</v>
      </c>
      <c r="E6225" s="12" t="s">
        <v>9</v>
      </c>
      <c r="F6225" s="12" t="s">
        <v>18</v>
      </c>
      <c r="G6225" s="12">
        <v>89.97</v>
      </c>
      <c r="H6225" s="12">
        <v>10</v>
      </c>
      <c r="I6225" s="12">
        <v>17.994</v>
      </c>
      <c r="J6225" s="13">
        <v>0.08</v>
      </c>
      <c r="K6225" s="12" t="str">
        <f t="shared" si="388"/>
        <v>March</v>
      </c>
      <c r="L6225" s="24">
        <f t="shared" si="389"/>
        <v>0.2</v>
      </c>
      <c r="M6225" s="12">
        <f t="shared" si="390"/>
        <v>8.9969999999999999</v>
      </c>
      <c r="N6225" s="19">
        <f t="shared" si="391"/>
        <v>82.772400000000005</v>
      </c>
    </row>
    <row r="6226" spans="1:14" x14ac:dyDescent="0.3">
      <c r="A6226" s="10" t="s">
        <v>7022</v>
      </c>
      <c r="B6226" s="11">
        <v>42782</v>
      </c>
      <c r="C6226" s="12" t="s">
        <v>2398</v>
      </c>
      <c r="D6226" s="12" t="s">
        <v>8</v>
      </c>
      <c r="E6226" s="12" t="s">
        <v>3</v>
      </c>
      <c r="F6226" s="12" t="s">
        <v>4</v>
      </c>
      <c r="G6226" s="12">
        <v>318.08</v>
      </c>
      <c r="H6226" s="12">
        <v>22</v>
      </c>
      <c r="I6226" s="12">
        <v>63.616</v>
      </c>
      <c r="J6226" s="13">
        <v>0.1</v>
      </c>
      <c r="K6226" s="12" t="str">
        <f t="shared" si="388"/>
        <v>February</v>
      </c>
      <c r="L6226" s="24">
        <f t="shared" si="389"/>
        <v>0.2</v>
      </c>
      <c r="M6226" s="12">
        <f t="shared" si="390"/>
        <v>14.458181818181817</v>
      </c>
      <c r="N6226" s="19">
        <f t="shared" si="391"/>
        <v>286.27199999999999</v>
      </c>
    </row>
    <row r="6227" spans="1:14" x14ac:dyDescent="0.3">
      <c r="A6227" s="10" t="s">
        <v>7023</v>
      </c>
      <c r="B6227" s="11">
        <v>43413</v>
      </c>
      <c r="C6227" s="12" t="s">
        <v>614</v>
      </c>
      <c r="D6227" s="12" t="s">
        <v>29</v>
      </c>
      <c r="E6227" s="12" t="s">
        <v>9</v>
      </c>
      <c r="F6227" s="12" t="s">
        <v>18</v>
      </c>
      <c r="G6227" s="12">
        <v>143.952</v>
      </c>
      <c r="H6227" s="12">
        <v>6</v>
      </c>
      <c r="I6227" s="12">
        <v>28.790400000000002</v>
      </c>
      <c r="J6227" s="13">
        <v>0.09</v>
      </c>
      <c r="K6227" s="12" t="str">
        <f t="shared" si="388"/>
        <v>November</v>
      </c>
      <c r="L6227" s="24">
        <f t="shared" si="389"/>
        <v>0.2</v>
      </c>
      <c r="M6227" s="12">
        <f t="shared" si="390"/>
        <v>23.992000000000001</v>
      </c>
      <c r="N6227" s="19">
        <f t="shared" si="391"/>
        <v>130.99632</v>
      </c>
    </row>
    <row r="6228" spans="1:14" x14ac:dyDescent="0.3">
      <c r="A6228" s="10" t="s">
        <v>7024</v>
      </c>
      <c r="B6228" s="11">
        <v>43142</v>
      </c>
      <c r="C6228" s="12" t="s">
        <v>5275</v>
      </c>
      <c r="D6228" s="12" t="s">
        <v>2</v>
      </c>
      <c r="E6228" s="12" t="s">
        <v>3</v>
      </c>
      <c r="F6228" s="12" t="s">
        <v>10</v>
      </c>
      <c r="G6228" s="12">
        <v>5.56</v>
      </c>
      <c r="H6228" s="12">
        <v>12</v>
      </c>
      <c r="I6228" s="12">
        <v>1.1120000000000001</v>
      </c>
      <c r="J6228" s="13">
        <v>0.25</v>
      </c>
      <c r="K6228" s="12" t="str">
        <f t="shared" si="388"/>
        <v>February</v>
      </c>
      <c r="L6228" s="24">
        <f t="shared" si="389"/>
        <v>0.20000000000000004</v>
      </c>
      <c r="M6228" s="12">
        <f t="shared" si="390"/>
        <v>0.46333333333333332</v>
      </c>
      <c r="N6228" s="19">
        <f t="shared" si="391"/>
        <v>4.17</v>
      </c>
    </row>
    <row r="6229" spans="1:14" x14ac:dyDescent="0.3">
      <c r="A6229" s="10" t="s">
        <v>7025</v>
      </c>
      <c r="B6229" s="11">
        <v>42523</v>
      </c>
      <c r="C6229" s="12" t="s">
        <v>3174</v>
      </c>
      <c r="D6229" s="12" t="s">
        <v>8</v>
      </c>
      <c r="E6229" s="12" t="s">
        <v>9</v>
      </c>
      <c r="F6229" s="12" t="s">
        <v>10</v>
      </c>
      <c r="G6229" s="12">
        <v>146.72999999999999</v>
      </c>
      <c r="H6229" s="12">
        <v>27</v>
      </c>
      <c r="I6229" s="12">
        <v>29.346</v>
      </c>
      <c r="J6229" s="13">
        <v>0.1</v>
      </c>
      <c r="K6229" s="12" t="str">
        <f t="shared" si="388"/>
        <v>June</v>
      </c>
      <c r="L6229" s="24">
        <f t="shared" si="389"/>
        <v>0.2</v>
      </c>
      <c r="M6229" s="12">
        <f t="shared" si="390"/>
        <v>5.434444444444444</v>
      </c>
      <c r="N6229" s="19">
        <f t="shared" si="391"/>
        <v>132.05699999999999</v>
      </c>
    </row>
    <row r="6230" spans="1:14" x14ac:dyDescent="0.3">
      <c r="A6230" s="10" t="s">
        <v>7026</v>
      </c>
      <c r="B6230" s="11">
        <v>43017</v>
      </c>
      <c r="C6230" s="12" t="s">
        <v>823</v>
      </c>
      <c r="D6230" s="12" t="s">
        <v>8</v>
      </c>
      <c r="E6230" s="12" t="s">
        <v>3</v>
      </c>
      <c r="F6230" s="12" t="s">
        <v>10</v>
      </c>
      <c r="G6230" s="12">
        <v>276.78399999999999</v>
      </c>
      <c r="H6230" s="12">
        <v>28</v>
      </c>
      <c r="I6230" s="12">
        <v>55.3568</v>
      </c>
      <c r="J6230" s="13">
        <v>0.09</v>
      </c>
      <c r="K6230" s="12" t="str">
        <f t="shared" si="388"/>
        <v>October</v>
      </c>
      <c r="L6230" s="24">
        <f t="shared" si="389"/>
        <v>0.2</v>
      </c>
      <c r="M6230" s="12">
        <f t="shared" si="390"/>
        <v>9.8851428571428563</v>
      </c>
      <c r="N6230" s="19">
        <f t="shared" si="391"/>
        <v>251.87343999999999</v>
      </c>
    </row>
    <row r="6231" spans="1:14" x14ac:dyDescent="0.3">
      <c r="A6231" s="10" t="s">
        <v>7027</v>
      </c>
      <c r="B6231" s="11">
        <v>43004</v>
      </c>
      <c r="C6231" s="12" t="s">
        <v>4956</v>
      </c>
      <c r="D6231" s="12" t="s">
        <v>45</v>
      </c>
      <c r="E6231" s="12" t="s">
        <v>9</v>
      </c>
      <c r="F6231" s="12" t="s">
        <v>10</v>
      </c>
      <c r="G6231" s="12">
        <v>93.031999999999996</v>
      </c>
      <c r="H6231" s="12">
        <v>14</v>
      </c>
      <c r="I6231" s="12">
        <v>18.606400000000001</v>
      </c>
      <c r="J6231" s="13">
        <v>0.05</v>
      </c>
      <c r="K6231" s="12" t="str">
        <f t="shared" si="388"/>
        <v>September</v>
      </c>
      <c r="L6231" s="24">
        <f t="shared" si="389"/>
        <v>0.2</v>
      </c>
      <c r="M6231" s="12">
        <f t="shared" si="390"/>
        <v>6.645142857142857</v>
      </c>
      <c r="N6231" s="19">
        <f t="shared" si="391"/>
        <v>88.380399999999995</v>
      </c>
    </row>
    <row r="6232" spans="1:14" x14ac:dyDescent="0.3">
      <c r="A6232" s="10" t="s">
        <v>7028</v>
      </c>
      <c r="B6232" s="11">
        <v>42719</v>
      </c>
      <c r="C6232" s="12" t="s">
        <v>3326</v>
      </c>
      <c r="D6232" s="12" t="s">
        <v>45</v>
      </c>
      <c r="E6232" s="12" t="s">
        <v>9</v>
      </c>
      <c r="F6232" s="12" t="s">
        <v>18</v>
      </c>
      <c r="G6232" s="12">
        <v>246.16800000000001</v>
      </c>
      <c r="H6232" s="12">
        <v>21</v>
      </c>
      <c r="I6232" s="12">
        <v>49.233600000000003</v>
      </c>
      <c r="J6232" s="13">
        <v>0.06</v>
      </c>
      <c r="K6232" s="12" t="str">
        <f t="shared" si="388"/>
        <v>December</v>
      </c>
      <c r="L6232" s="24">
        <f t="shared" si="389"/>
        <v>0.2</v>
      </c>
      <c r="M6232" s="12">
        <f t="shared" si="390"/>
        <v>11.722285714285714</v>
      </c>
      <c r="N6232" s="19">
        <f t="shared" si="391"/>
        <v>231.39792</v>
      </c>
    </row>
    <row r="6233" spans="1:14" x14ac:dyDescent="0.3">
      <c r="A6233" s="10" t="s">
        <v>7029</v>
      </c>
      <c r="B6233" s="11">
        <v>42995</v>
      </c>
      <c r="C6233" s="12" t="s">
        <v>196</v>
      </c>
      <c r="D6233" s="12" t="s">
        <v>8</v>
      </c>
      <c r="E6233" s="12" t="s">
        <v>3</v>
      </c>
      <c r="F6233" s="12" t="s">
        <v>10</v>
      </c>
      <c r="G6233" s="12">
        <v>295.39999999999998</v>
      </c>
      <c r="H6233" s="12">
        <v>7</v>
      </c>
      <c r="I6233" s="12">
        <v>59.08</v>
      </c>
      <c r="J6233" s="13">
        <v>0.12</v>
      </c>
      <c r="K6233" s="12" t="str">
        <f t="shared" si="388"/>
        <v>September</v>
      </c>
      <c r="L6233" s="24">
        <f t="shared" si="389"/>
        <v>0.2</v>
      </c>
      <c r="M6233" s="12">
        <f t="shared" si="390"/>
        <v>42.199999999999996</v>
      </c>
      <c r="N6233" s="19">
        <f t="shared" si="391"/>
        <v>259.952</v>
      </c>
    </row>
    <row r="6234" spans="1:14" x14ac:dyDescent="0.3">
      <c r="A6234" s="10" t="s">
        <v>7030</v>
      </c>
      <c r="B6234" s="11">
        <v>43386</v>
      </c>
      <c r="C6234" s="12" t="s">
        <v>393</v>
      </c>
      <c r="D6234" s="12" t="s">
        <v>8</v>
      </c>
      <c r="E6234" s="12" t="s">
        <v>3</v>
      </c>
      <c r="F6234" s="12" t="s">
        <v>10</v>
      </c>
      <c r="G6234" s="12">
        <v>348.56</v>
      </c>
      <c r="H6234" s="12">
        <v>11</v>
      </c>
      <c r="I6234" s="12">
        <v>69.712000000000003</v>
      </c>
      <c r="J6234" s="13">
        <v>0.04</v>
      </c>
      <c r="K6234" s="12" t="str">
        <f t="shared" si="388"/>
        <v>October</v>
      </c>
      <c r="L6234" s="24">
        <f t="shared" si="389"/>
        <v>0.2</v>
      </c>
      <c r="M6234" s="12">
        <f t="shared" si="390"/>
        <v>31.687272727272727</v>
      </c>
      <c r="N6234" s="19">
        <f t="shared" si="391"/>
        <v>334.61759999999998</v>
      </c>
    </row>
    <row r="6235" spans="1:14" x14ac:dyDescent="0.3">
      <c r="A6235" s="10" t="s">
        <v>7031</v>
      </c>
      <c r="B6235" s="11">
        <v>42549</v>
      </c>
      <c r="C6235" s="12" t="s">
        <v>202</v>
      </c>
      <c r="D6235" s="12" t="s">
        <v>45</v>
      </c>
      <c r="E6235" s="12" t="s">
        <v>9</v>
      </c>
      <c r="F6235" s="12" t="s">
        <v>10</v>
      </c>
      <c r="G6235" s="12">
        <v>15.552</v>
      </c>
      <c r="H6235" s="12">
        <v>25</v>
      </c>
      <c r="I6235" s="12">
        <v>3.1103999999999998</v>
      </c>
      <c r="J6235" s="13">
        <v>0.11</v>
      </c>
      <c r="K6235" s="12" t="str">
        <f t="shared" si="388"/>
        <v>June</v>
      </c>
      <c r="L6235" s="24">
        <f t="shared" si="389"/>
        <v>0.19999999999999998</v>
      </c>
      <c r="M6235" s="12">
        <f t="shared" si="390"/>
        <v>0.62207999999999997</v>
      </c>
      <c r="N6235" s="19">
        <f t="shared" si="391"/>
        <v>13.841279999999999</v>
      </c>
    </row>
    <row r="6236" spans="1:14" x14ac:dyDescent="0.3">
      <c r="A6236" s="10" t="s">
        <v>7032</v>
      </c>
      <c r="B6236" s="11">
        <v>42375</v>
      </c>
      <c r="C6236" s="12" t="s">
        <v>785</v>
      </c>
      <c r="D6236" s="12" t="s">
        <v>2</v>
      </c>
      <c r="E6236" s="12" t="s">
        <v>3</v>
      </c>
      <c r="F6236" s="12" t="s">
        <v>18</v>
      </c>
      <c r="G6236" s="12">
        <v>299.98</v>
      </c>
      <c r="H6236" s="12">
        <v>5</v>
      </c>
      <c r="I6236" s="12">
        <v>59.996000000000002</v>
      </c>
      <c r="J6236" s="13">
        <v>0.16</v>
      </c>
      <c r="K6236" s="12" t="str">
        <f t="shared" si="388"/>
        <v>January</v>
      </c>
      <c r="L6236" s="24">
        <f t="shared" si="389"/>
        <v>0.19999999999999998</v>
      </c>
      <c r="M6236" s="12">
        <f t="shared" si="390"/>
        <v>59.996000000000002</v>
      </c>
      <c r="N6236" s="19">
        <f t="shared" si="391"/>
        <v>251.98320000000001</v>
      </c>
    </row>
    <row r="6237" spans="1:14" x14ac:dyDescent="0.3">
      <c r="A6237" s="10" t="s">
        <v>7033</v>
      </c>
      <c r="B6237" s="11">
        <v>42342</v>
      </c>
      <c r="C6237" s="12" t="s">
        <v>3335</v>
      </c>
      <c r="D6237" s="12" t="s">
        <v>8</v>
      </c>
      <c r="E6237" s="12" t="s">
        <v>3</v>
      </c>
      <c r="F6237" s="12" t="s">
        <v>10</v>
      </c>
      <c r="G6237" s="12">
        <v>32.4</v>
      </c>
      <c r="H6237" s="12">
        <v>30</v>
      </c>
      <c r="I6237" s="12">
        <v>6.48</v>
      </c>
      <c r="J6237" s="13">
        <v>0</v>
      </c>
      <c r="K6237" s="12" t="str">
        <f t="shared" si="388"/>
        <v>December</v>
      </c>
      <c r="L6237" s="24">
        <f t="shared" si="389"/>
        <v>0.2</v>
      </c>
      <c r="M6237" s="12">
        <f t="shared" si="390"/>
        <v>1.0799999999999998</v>
      </c>
      <c r="N6237" s="19">
        <f t="shared" si="391"/>
        <v>32.4</v>
      </c>
    </row>
    <row r="6238" spans="1:14" x14ac:dyDescent="0.3">
      <c r="A6238" s="10" t="s">
        <v>7034</v>
      </c>
      <c r="B6238" s="11">
        <v>43444</v>
      </c>
      <c r="C6238" s="12" t="s">
        <v>1447</v>
      </c>
      <c r="D6238" s="12" t="s">
        <v>45</v>
      </c>
      <c r="E6238" s="12" t="s">
        <v>30</v>
      </c>
      <c r="F6238" s="12" t="s">
        <v>18</v>
      </c>
      <c r="G6238" s="12">
        <v>369.54399999999998</v>
      </c>
      <c r="H6238" s="12">
        <v>21</v>
      </c>
      <c r="I6238" s="12">
        <v>73.908799999999999</v>
      </c>
      <c r="J6238" s="13">
        <v>0.18</v>
      </c>
      <c r="K6238" s="12" t="str">
        <f t="shared" si="388"/>
        <v>December</v>
      </c>
      <c r="L6238" s="24">
        <f t="shared" si="389"/>
        <v>0.2</v>
      </c>
      <c r="M6238" s="12">
        <f t="shared" si="390"/>
        <v>17.597333333333331</v>
      </c>
      <c r="N6238" s="19">
        <f t="shared" si="391"/>
        <v>303.02607999999998</v>
      </c>
    </row>
    <row r="6239" spans="1:14" x14ac:dyDescent="0.3">
      <c r="A6239" s="10" t="s">
        <v>7035</v>
      </c>
      <c r="B6239" s="11">
        <v>42562</v>
      </c>
      <c r="C6239" s="12" t="s">
        <v>1875</v>
      </c>
      <c r="D6239" s="12" t="s">
        <v>8</v>
      </c>
      <c r="E6239" s="12" t="s">
        <v>3</v>
      </c>
      <c r="F6239" s="12" t="s">
        <v>10</v>
      </c>
      <c r="G6239" s="12">
        <v>23.64</v>
      </c>
      <c r="H6239" s="12">
        <v>2</v>
      </c>
      <c r="I6239" s="12">
        <v>4.7279999999999998</v>
      </c>
      <c r="J6239" s="13">
        <v>0.19</v>
      </c>
      <c r="K6239" s="12" t="str">
        <f t="shared" si="388"/>
        <v>July</v>
      </c>
      <c r="L6239" s="24">
        <f t="shared" si="389"/>
        <v>0.19999999999999998</v>
      </c>
      <c r="M6239" s="12">
        <f t="shared" si="390"/>
        <v>11.82</v>
      </c>
      <c r="N6239" s="19">
        <f t="shared" si="391"/>
        <v>19.148400000000002</v>
      </c>
    </row>
    <row r="6240" spans="1:14" x14ac:dyDescent="0.3">
      <c r="A6240" s="10" t="s">
        <v>7036</v>
      </c>
      <c r="B6240" s="11">
        <v>42515</v>
      </c>
      <c r="C6240" s="12" t="s">
        <v>539</v>
      </c>
      <c r="D6240" s="12" t="s">
        <v>29</v>
      </c>
      <c r="E6240" s="12" t="s">
        <v>9</v>
      </c>
      <c r="F6240" s="12" t="s">
        <v>10</v>
      </c>
      <c r="G6240" s="12">
        <v>22.367999999999999</v>
      </c>
      <c r="H6240" s="12">
        <v>3</v>
      </c>
      <c r="I6240" s="12">
        <v>4.4736000000000002</v>
      </c>
      <c r="J6240" s="13">
        <v>0.17</v>
      </c>
      <c r="K6240" s="12" t="str">
        <f t="shared" si="388"/>
        <v>May</v>
      </c>
      <c r="L6240" s="24">
        <f t="shared" si="389"/>
        <v>0.2</v>
      </c>
      <c r="M6240" s="12">
        <f t="shared" si="390"/>
        <v>7.4559999999999995</v>
      </c>
      <c r="N6240" s="19">
        <f t="shared" si="391"/>
        <v>18.565439999999999</v>
      </c>
    </row>
    <row r="6241" spans="1:14" x14ac:dyDescent="0.3">
      <c r="A6241" s="10" t="s">
        <v>7037</v>
      </c>
      <c r="B6241" s="11">
        <v>42290</v>
      </c>
      <c r="C6241" s="12" t="s">
        <v>3638</v>
      </c>
      <c r="D6241" s="12" t="s">
        <v>45</v>
      </c>
      <c r="E6241" s="12" t="s">
        <v>30</v>
      </c>
      <c r="F6241" s="12" t="s">
        <v>10</v>
      </c>
      <c r="G6241" s="12">
        <v>36.4</v>
      </c>
      <c r="H6241" s="12">
        <v>15</v>
      </c>
      <c r="I6241" s="12">
        <v>7.28</v>
      </c>
      <c r="J6241" s="13">
        <v>0.17</v>
      </c>
      <c r="K6241" s="12" t="str">
        <f t="shared" si="388"/>
        <v>October</v>
      </c>
      <c r="L6241" s="24">
        <f t="shared" si="389"/>
        <v>0.2</v>
      </c>
      <c r="M6241" s="12">
        <f t="shared" si="390"/>
        <v>2.4266666666666667</v>
      </c>
      <c r="N6241" s="19">
        <f t="shared" si="391"/>
        <v>30.211999999999996</v>
      </c>
    </row>
    <row r="6242" spans="1:14" x14ac:dyDescent="0.3">
      <c r="A6242" s="10" t="s">
        <v>7038</v>
      </c>
      <c r="B6242" s="11">
        <v>42918</v>
      </c>
      <c r="C6242" s="12" t="s">
        <v>1731</v>
      </c>
      <c r="D6242" s="12" t="s">
        <v>8</v>
      </c>
      <c r="E6242" s="12" t="s">
        <v>9</v>
      </c>
      <c r="F6242" s="12" t="s">
        <v>18</v>
      </c>
      <c r="G6242" s="12">
        <v>623.96</v>
      </c>
      <c r="H6242" s="12">
        <v>15</v>
      </c>
      <c r="I6242" s="12">
        <v>124.792</v>
      </c>
      <c r="J6242" s="13">
        <v>0.09</v>
      </c>
      <c r="K6242" s="12" t="str">
        <f t="shared" si="388"/>
        <v>July</v>
      </c>
      <c r="L6242" s="24">
        <f t="shared" si="389"/>
        <v>0.19999999999999998</v>
      </c>
      <c r="M6242" s="12">
        <f t="shared" si="390"/>
        <v>41.597333333333339</v>
      </c>
      <c r="N6242" s="19">
        <f t="shared" si="391"/>
        <v>567.80360000000007</v>
      </c>
    </row>
    <row r="6243" spans="1:14" x14ac:dyDescent="0.3">
      <c r="A6243" s="10" t="s">
        <v>7039</v>
      </c>
      <c r="B6243" s="11">
        <v>43119</v>
      </c>
      <c r="C6243" s="12" t="s">
        <v>2189</v>
      </c>
      <c r="D6243" s="12" t="s">
        <v>29</v>
      </c>
      <c r="E6243" s="12" t="s">
        <v>3</v>
      </c>
      <c r="F6243" s="12" t="s">
        <v>18</v>
      </c>
      <c r="G6243" s="12">
        <v>429.6</v>
      </c>
      <c r="H6243" s="12">
        <v>22</v>
      </c>
      <c r="I6243" s="12">
        <v>85.92</v>
      </c>
      <c r="J6243" s="13">
        <v>0.18</v>
      </c>
      <c r="K6243" s="12" t="str">
        <f t="shared" si="388"/>
        <v>January</v>
      </c>
      <c r="L6243" s="24">
        <f t="shared" si="389"/>
        <v>0.19999999999999998</v>
      </c>
      <c r="M6243" s="12">
        <f t="shared" si="390"/>
        <v>19.527272727272727</v>
      </c>
      <c r="N6243" s="19">
        <f t="shared" si="391"/>
        <v>352.27200000000005</v>
      </c>
    </row>
    <row r="6244" spans="1:14" x14ac:dyDescent="0.3">
      <c r="A6244" s="10" t="s">
        <v>7040</v>
      </c>
      <c r="B6244" s="11">
        <v>42892</v>
      </c>
      <c r="C6244" s="12" t="s">
        <v>616</v>
      </c>
      <c r="D6244" s="12" t="s">
        <v>2</v>
      </c>
      <c r="E6244" s="12" t="s">
        <v>30</v>
      </c>
      <c r="F6244" s="12" t="s">
        <v>10</v>
      </c>
      <c r="G6244" s="12">
        <v>22.05</v>
      </c>
      <c r="H6244" s="12">
        <v>20</v>
      </c>
      <c r="I6244" s="12">
        <v>4.41</v>
      </c>
      <c r="J6244" s="13">
        <v>0</v>
      </c>
      <c r="K6244" s="12" t="str">
        <f t="shared" si="388"/>
        <v>June</v>
      </c>
      <c r="L6244" s="24">
        <f t="shared" si="389"/>
        <v>0.2</v>
      </c>
      <c r="M6244" s="12">
        <f t="shared" si="390"/>
        <v>1.1025</v>
      </c>
      <c r="N6244" s="19">
        <f t="shared" si="391"/>
        <v>22.05</v>
      </c>
    </row>
    <row r="6245" spans="1:14" x14ac:dyDescent="0.3">
      <c r="A6245" s="10" t="s">
        <v>7041</v>
      </c>
      <c r="B6245" s="11">
        <v>43177</v>
      </c>
      <c r="C6245" s="12" t="s">
        <v>5130</v>
      </c>
      <c r="D6245" s="12" t="s">
        <v>29</v>
      </c>
      <c r="E6245" s="12" t="s">
        <v>9</v>
      </c>
      <c r="F6245" s="12" t="s">
        <v>10</v>
      </c>
      <c r="G6245" s="12">
        <v>90.86</v>
      </c>
      <c r="H6245" s="12">
        <v>9</v>
      </c>
      <c r="I6245" s="12">
        <v>18.172000000000001</v>
      </c>
      <c r="J6245" s="13">
        <v>0.24</v>
      </c>
      <c r="K6245" s="12" t="str">
        <f t="shared" si="388"/>
        <v>March</v>
      </c>
      <c r="L6245" s="24">
        <f t="shared" si="389"/>
        <v>0.2</v>
      </c>
      <c r="M6245" s="12">
        <f t="shared" si="390"/>
        <v>10.095555555555556</v>
      </c>
      <c r="N6245" s="19">
        <f t="shared" si="391"/>
        <v>69.053600000000003</v>
      </c>
    </row>
    <row r="6246" spans="1:14" x14ac:dyDescent="0.3">
      <c r="A6246" s="10" t="s">
        <v>7042</v>
      </c>
      <c r="B6246" s="11">
        <v>43428</v>
      </c>
      <c r="C6246" s="12" t="s">
        <v>4046</v>
      </c>
      <c r="D6246" s="12" t="s">
        <v>8</v>
      </c>
      <c r="E6246" s="12" t="s">
        <v>3</v>
      </c>
      <c r="F6246" s="12" t="s">
        <v>10</v>
      </c>
      <c r="G6246" s="12">
        <v>7.78</v>
      </c>
      <c r="H6246" s="12">
        <v>14</v>
      </c>
      <c r="I6246" s="12">
        <v>1.556</v>
      </c>
      <c r="J6246" s="13">
        <v>0.11</v>
      </c>
      <c r="K6246" s="12" t="str">
        <f t="shared" si="388"/>
        <v>November</v>
      </c>
      <c r="L6246" s="24">
        <f t="shared" si="389"/>
        <v>0.2</v>
      </c>
      <c r="M6246" s="12">
        <f t="shared" si="390"/>
        <v>0.55571428571428572</v>
      </c>
      <c r="N6246" s="19">
        <f t="shared" si="391"/>
        <v>6.9241999999999999</v>
      </c>
    </row>
    <row r="6247" spans="1:14" x14ac:dyDescent="0.3">
      <c r="A6247" s="10" t="s">
        <v>7043</v>
      </c>
      <c r="B6247" s="11">
        <v>43065</v>
      </c>
      <c r="C6247" s="12" t="s">
        <v>49</v>
      </c>
      <c r="D6247" s="12" t="s">
        <v>8</v>
      </c>
      <c r="E6247" s="12" t="s">
        <v>3</v>
      </c>
      <c r="F6247" s="12" t="s">
        <v>10</v>
      </c>
      <c r="G6247" s="12">
        <v>78.759</v>
      </c>
      <c r="H6247" s="12">
        <v>14</v>
      </c>
      <c r="I6247" s="12">
        <v>15.751799999999999</v>
      </c>
      <c r="J6247" s="13">
        <v>0.02</v>
      </c>
      <c r="K6247" s="12" t="str">
        <f t="shared" si="388"/>
        <v>November</v>
      </c>
      <c r="L6247" s="24">
        <f t="shared" si="389"/>
        <v>0.19999999999999998</v>
      </c>
      <c r="M6247" s="12">
        <f t="shared" si="390"/>
        <v>5.6256428571428572</v>
      </c>
      <c r="N6247" s="19">
        <f t="shared" si="391"/>
        <v>77.183819999999997</v>
      </c>
    </row>
    <row r="6248" spans="1:14" x14ac:dyDescent="0.3">
      <c r="A6248" s="10" t="s">
        <v>7044</v>
      </c>
      <c r="B6248" s="11">
        <v>42965</v>
      </c>
      <c r="C6248" s="12" t="s">
        <v>60</v>
      </c>
      <c r="D6248" s="12" t="s">
        <v>29</v>
      </c>
      <c r="E6248" s="12" t="s">
        <v>30</v>
      </c>
      <c r="F6248" s="12" t="s">
        <v>4</v>
      </c>
      <c r="G6248" s="12">
        <v>9.5519999999999996</v>
      </c>
      <c r="H6248" s="12">
        <v>18</v>
      </c>
      <c r="I6248" s="12">
        <v>1.9104000000000001</v>
      </c>
      <c r="J6248" s="13">
        <v>0.14000000000000001</v>
      </c>
      <c r="K6248" s="12" t="str">
        <f t="shared" si="388"/>
        <v>August</v>
      </c>
      <c r="L6248" s="24">
        <f t="shared" si="389"/>
        <v>0.2</v>
      </c>
      <c r="M6248" s="12">
        <f t="shared" si="390"/>
        <v>0.53066666666666662</v>
      </c>
      <c r="N6248" s="19">
        <f t="shared" si="391"/>
        <v>8.2147199999999998</v>
      </c>
    </row>
    <row r="6249" spans="1:14" x14ac:dyDescent="0.3">
      <c r="A6249" s="10" t="s">
        <v>7045</v>
      </c>
      <c r="B6249" s="11">
        <v>42702</v>
      </c>
      <c r="C6249" s="12" t="s">
        <v>3638</v>
      </c>
      <c r="D6249" s="12" t="s">
        <v>45</v>
      </c>
      <c r="E6249" s="12" t="s">
        <v>30</v>
      </c>
      <c r="F6249" s="12" t="s">
        <v>10</v>
      </c>
      <c r="G6249" s="12">
        <v>8.2799999999999994</v>
      </c>
      <c r="H6249" s="12">
        <v>12</v>
      </c>
      <c r="I6249" s="12">
        <v>1.6559999999999999</v>
      </c>
      <c r="J6249" s="13">
        <v>0.23</v>
      </c>
      <c r="K6249" s="12" t="str">
        <f t="shared" si="388"/>
        <v>November</v>
      </c>
      <c r="L6249" s="24">
        <f t="shared" si="389"/>
        <v>0.2</v>
      </c>
      <c r="M6249" s="12">
        <f t="shared" si="390"/>
        <v>0.69</v>
      </c>
      <c r="N6249" s="19">
        <f t="shared" si="391"/>
        <v>6.3755999999999995</v>
      </c>
    </row>
    <row r="6250" spans="1:14" x14ac:dyDescent="0.3">
      <c r="A6250" s="10" t="s">
        <v>7046</v>
      </c>
      <c r="B6250" s="11">
        <v>43245</v>
      </c>
      <c r="C6250" s="12" t="s">
        <v>510</v>
      </c>
      <c r="D6250" s="12" t="s">
        <v>45</v>
      </c>
      <c r="E6250" s="12" t="s">
        <v>3</v>
      </c>
      <c r="F6250" s="12" t="s">
        <v>10</v>
      </c>
      <c r="G6250" s="12">
        <v>50.136000000000003</v>
      </c>
      <c r="H6250" s="12">
        <v>27</v>
      </c>
      <c r="I6250" s="12">
        <v>10.027200000000001</v>
      </c>
      <c r="J6250" s="13">
        <v>0.12</v>
      </c>
      <c r="K6250" s="12" t="str">
        <f t="shared" si="388"/>
        <v>May</v>
      </c>
      <c r="L6250" s="24">
        <f t="shared" si="389"/>
        <v>0.2</v>
      </c>
      <c r="M6250" s="12">
        <f t="shared" si="390"/>
        <v>1.856888888888889</v>
      </c>
      <c r="N6250" s="19">
        <f t="shared" si="391"/>
        <v>44.119680000000002</v>
      </c>
    </row>
    <row r="6251" spans="1:14" x14ac:dyDescent="0.3">
      <c r="A6251" s="10" t="s">
        <v>7047</v>
      </c>
      <c r="B6251" s="11">
        <v>43199</v>
      </c>
      <c r="C6251" s="12" t="s">
        <v>1793</v>
      </c>
      <c r="D6251" s="12" t="s">
        <v>2</v>
      </c>
      <c r="E6251" s="12" t="s">
        <v>9</v>
      </c>
      <c r="F6251" s="12" t="s">
        <v>10</v>
      </c>
      <c r="G6251" s="12">
        <v>88.073999999999998</v>
      </c>
      <c r="H6251" s="12">
        <v>14</v>
      </c>
      <c r="I6251" s="12">
        <v>17.614799999999999</v>
      </c>
      <c r="J6251" s="13">
        <v>0.24</v>
      </c>
      <c r="K6251" s="12" t="str">
        <f t="shared" si="388"/>
        <v>April</v>
      </c>
      <c r="L6251" s="24">
        <f t="shared" si="389"/>
        <v>0.19999999999999998</v>
      </c>
      <c r="M6251" s="12">
        <f t="shared" si="390"/>
        <v>6.2909999999999995</v>
      </c>
      <c r="N6251" s="19">
        <f t="shared" si="391"/>
        <v>66.936239999999998</v>
      </c>
    </row>
    <row r="6252" spans="1:14" x14ac:dyDescent="0.3">
      <c r="A6252" s="10" t="s">
        <v>7048</v>
      </c>
      <c r="B6252" s="11">
        <v>42818</v>
      </c>
      <c r="C6252" s="12" t="s">
        <v>1699</v>
      </c>
      <c r="D6252" s="12" t="s">
        <v>2</v>
      </c>
      <c r="E6252" s="12" t="s">
        <v>3</v>
      </c>
      <c r="F6252" s="12" t="s">
        <v>4</v>
      </c>
      <c r="G6252" s="12">
        <v>301.47000000000003</v>
      </c>
      <c r="H6252" s="12">
        <v>8</v>
      </c>
      <c r="I6252" s="12">
        <v>60.293999999999997</v>
      </c>
      <c r="J6252" s="13">
        <v>0.14000000000000001</v>
      </c>
      <c r="K6252" s="12" t="str">
        <f t="shared" si="388"/>
        <v>March</v>
      </c>
      <c r="L6252" s="24">
        <f t="shared" si="389"/>
        <v>0.19999999999999998</v>
      </c>
      <c r="M6252" s="12">
        <f t="shared" si="390"/>
        <v>37.683750000000003</v>
      </c>
      <c r="N6252" s="19">
        <f t="shared" si="391"/>
        <v>259.26420000000002</v>
      </c>
    </row>
    <row r="6253" spans="1:14" x14ac:dyDescent="0.3">
      <c r="A6253" s="10" t="s">
        <v>7049</v>
      </c>
      <c r="B6253" s="11">
        <v>43248</v>
      </c>
      <c r="C6253" s="12" t="s">
        <v>2466</v>
      </c>
      <c r="D6253" s="12" t="s">
        <v>29</v>
      </c>
      <c r="E6253" s="12" t="s">
        <v>9</v>
      </c>
      <c r="F6253" s="12" t="s">
        <v>4</v>
      </c>
      <c r="G6253" s="12">
        <v>27.46</v>
      </c>
      <c r="H6253" s="12">
        <v>21</v>
      </c>
      <c r="I6253" s="12">
        <v>5.492</v>
      </c>
      <c r="J6253" s="13">
        <v>0.11</v>
      </c>
      <c r="K6253" s="12" t="str">
        <f t="shared" si="388"/>
        <v>May</v>
      </c>
      <c r="L6253" s="24">
        <f t="shared" si="389"/>
        <v>0.19999999999999998</v>
      </c>
      <c r="M6253" s="12">
        <f t="shared" si="390"/>
        <v>1.3076190476190477</v>
      </c>
      <c r="N6253" s="19">
        <f t="shared" si="391"/>
        <v>24.439399999999999</v>
      </c>
    </row>
    <row r="6254" spans="1:14" x14ac:dyDescent="0.3">
      <c r="A6254" s="10" t="s">
        <v>7050</v>
      </c>
      <c r="B6254" s="11">
        <v>42613</v>
      </c>
      <c r="C6254" s="12" t="s">
        <v>2594</v>
      </c>
      <c r="D6254" s="12" t="s">
        <v>45</v>
      </c>
      <c r="E6254" s="12" t="s">
        <v>30</v>
      </c>
      <c r="F6254" s="12" t="s">
        <v>18</v>
      </c>
      <c r="G6254" s="12">
        <v>555.96</v>
      </c>
      <c r="H6254" s="12">
        <v>24</v>
      </c>
      <c r="I6254" s="12">
        <v>111.19199999999999</v>
      </c>
      <c r="J6254" s="13">
        <v>0.25</v>
      </c>
      <c r="K6254" s="12" t="str">
        <f t="shared" si="388"/>
        <v>August</v>
      </c>
      <c r="L6254" s="24">
        <f t="shared" si="389"/>
        <v>0.19999999999999998</v>
      </c>
      <c r="M6254" s="12">
        <f t="shared" si="390"/>
        <v>23.165000000000003</v>
      </c>
      <c r="N6254" s="19">
        <f t="shared" si="391"/>
        <v>416.97</v>
      </c>
    </row>
    <row r="6255" spans="1:14" x14ac:dyDescent="0.3">
      <c r="A6255" s="10" t="s">
        <v>7051</v>
      </c>
      <c r="B6255" s="11">
        <v>43073</v>
      </c>
      <c r="C6255" s="12" t="s">
        <v>2337</v>
      </c>
      <c r="D6255" s="12" t="s">
        <v>29</v>
      </c>
      <c r="E6255" s="12" t="s">
        <v>9</v>
      </c>
      <c r="F6255" s="12" t="s">
        <v>10</v>
      </c>
      <c r="G6255" s="12">
        <v>129.55199999999999</v>
      </c>
      <c r="H6255" s="12">
        <v>16</v>
      </c>
      <c r="I6255" s="12">
        <v>25.910399999999999</v>
      </c>
      <c r="J6255" s="13">
        <v>0.01</v>
      </c>
      <c r="K6255" s="12" t="str">
        <f t="shared" si="388"/>
        <v>December</v>
      </c>
      <c r="L6255" s="24">
        <f t="shared" si="389"/>
        <v>0.2</v>
      </c>
      <c r="M6255" s="12">
        <f t="shared" si="390"/>
        <v>8.0969999999999995</v>
      </c>
      <c r="N6255" s="19">
        <f t="shared" si="391"/>
        <v>128.25647999999998</v>
      </c>
    </row>
    <row r="6256" spans="1:14" x14ac:dyDescent="0.3">
      <c r="A6256" s="10" t="s">
        <v>7052</v>
      </c>
      <c r="B6256" s="11">
        <v>42037</v>
      </c>
      <c r="C6256" s="12" t="s">
        <v>2205</v>
      </c>
      <c r="D6256" s="12" t="s">
        <v>8</v>
      </c>
      <c r="E6256" s="12" t="s">
        <v>3</v>
      </c>
      <c r="F6256" s="12" t="s">
        <v>10</v>
      </c>
      <c r="G6256" s="12">
        <v>18.335999999999999</v>
      </c>
      <c r="H6256" s="12">
        <v>18</v>
      </c>
      <c r="I6256" s="12">
        <v>3.6671999999999998</v>
      </c>
      <c r="J6256" s="13">
        <v>0.11</v>
      </c>
      <c r="K6256" s="12" t="str">
        <f t="shared" si="388"/>
        <v>February</v>
      </c>
      <c r="L6256" s="24">
        <f t="shared" si="389"/>
        <v>0.2</v>
      </c>
      <c r="M6256" s="12">
        <f t="shared" si="390"/>
        <v>1.0186666666666666</v>
      </c>
      <c r="N6256" s="19">
        <f t="shared" si="391"/>
        <v>16.319039999999998</v>
      </c>
    </row>
    <row r="6257" spans="1:14" x14ac:dyDescent="0.3">
      <c r="A6257" s="10" t="s">
        <v>7053</v>
      </c>
      <c r="B6257" s="11">
        <v>42044</v>
      </c>
      <c r="C6257" s="12" t="s">
        <v>1090</v>
      </c>
      <c r="D6257" s="12" t="s">
        <v>45</v>
      </c>
      <c r="E6257" s="12" t="s">
        <v>3</v>
      </c>
      <c r="F6257" s="12" t="s">
        <v>18</v>
      </c>
      <c r="G6257" s="12">
        <v>475.94400000000002</v>
      </c>
      <c r="H6257" s="12">
        <v>19</v>
      </c>
      <c r="I6257" s="12">
        <v>95.188800000000001</v>
      </c>
      <c r="J6257" s="13">
        <v>0.18</v>
      </c>
      <c r="K6257" s="12" t="str">
        <f t="shared" si="388"/>
        <v>February</v>
      </c>
      <c r="L6257" s="24">
        <f t="shared" si="389"/>
        <v>0.19999999999999998</v>
      </c>
      <c r="M6257" s="12">
        <f t="shared" si="390"/>
        <v>25.049684210526316</v>
      </c>
      <c r="N6257" s="19">
        <f t="shared" si="391"/>
        <v>390.27408000000003</v>
      </c>
    </row>
    <row r="6258" spans="1:14" x14ac:dyDescent="0.3">
      <c r="A6258" s="10" t="s">
        <v>7054</v>
      </c>
      <c r="B6258" s="11">
        <v>43373</v>
      </c>
      <c r="C6258" s="12" t="s">
        <v>1603</v>
      </c>
      <c r="D6258" s="12" t="s">
        <v>8</v>
      </c>
      <c r="E6258" s="12" t="s">
        <v>30</v>
      </c>
      <c r="F6258" s="12" t="s">
        <v>18</v>
      </c>
      <c r="G6258" s="12">
        <v>159.97999999999999</v>
      </c>
      <c r="H6258" s="12">
        <v>16</v>
      </c>
      <c r="I6258" s="12">
        <v>31.995999999999999</v>
      </c>
      <c r="J6258" s="13">
        <v>0.06</v>
      </c>
      <c r="K6258" s="12" t="str">
        <f t="shared" si="388"/>
        <v>September</v>
      </c>
      <c r="L6258" s="24">
        <f t="shared" si="389"/>
        <v>0.2</v>
      </c>
      <c r="M6258" s="12">
        <f t="shared" si="390"/>
        <v>9.9987499999999994</v>
      </c>
      <c r="N6258" s="19">
        <f t="shared" si="391"/>
        <v>150.38119999999998</v>
      </c>
    </row>
    <row r="6259" spans="1:14" x14ac:dyDescent="0.3">
      <c r="A6259" s="10" t="s">
        <v>7055</v>
      </c>
      <c r="B6259" s="11">
        <v>42864</v>
      </c>
      <c r="C6259" s="12" t="s">
        <v>6275</v>
      </c>
      <c r="D6259" s="12" t="s">
        <v>2</v>
      </c>
      <c r="E6259" s="12" t="s">
        <v>9</v>
      </c>
      <c r="F6259" s="12" t="s">
        <v>18</v>
      </c>
      <c r="G6259" s="12">
        <v>43.6</v>
      </c>
      <c r="H6259" s="12">
        <v>25</v>
      </c>
      <c r="I6259" s="12">
        <v>8.7200000000000006</v>
      </c>
      <c r="J6259" s="13">
        <v>0.04</v>
      </c>
      <c r="K6259" s="12" t="str">
        <f t="shared" si="388"/>
        <v>May</v>
      </c>
      <c r="L6259" s="24">
        <f t="shared" si="389"/>
        <v>0.2</v>
      </c>
      <c r="M6259" s="12">
        <f t="shared" si="390"/>
        <v>1.744</v>
      </c>
      <c r="N6259" s="19">
        <f t="shared" si="391"/>
        <v>41.856000000000002</v>
      </c>
    </row>
    <row r="6260" spans="1:14" x14ac:dyDescent="0.3">
      <c r="A6260" s="10" t="s">
        <v>7056</v>
      </c>
      <c r="B6260" s="11">
        <v>43240</v>
      </c>
      <c r="C6260" s="12" t="s">
        <v>2105</v>
      </c>
      <c r="D6260" s="12" t="s">
        <v>8</v>
      </c>
      <c r="E6260" s="12" t="s">
        <v>3</v>
      </c>
      <c r="F6260" s="12" t="s">
        <v>10</v>
      </c>
      <c r="G6260" s="12">
        <v>8.2880000000000003</v>
      </c>
      <c r="H6260" s="12">
        <v>13</v>
      </c>
      <c r="I6260" s="12">
        <v>1.6576</v>
      </c>
      <c r="J6260" s="13">
        <v>0.2</v>
      </c>
      <c r="K6260" s="12" t="str">
        <f t="shared" si="388"/>
        <v>May</v>
      </c>
      <c r="L6260" s="24">
        <f t="shared" si="389"/>
        <v>0.19999999999999998</v>
      </c>
      <c r="M6260" s="12">
        <f t="shared" si="390"/>
        <v>0.63753846153846161</v>
      </c>
      <c r="N6260" s="19">
        <f t="shared" si="391"/>
        <v>6.6303999999999998</v>
      </c>
    </row>
    <row r="6261" spans="1:14" x14ac:dyDescent="0.3">
      <c r="A6261" s="10" t="s">
        <v>7057</v>
      </c>
      <c r="B6261" s="11">
        <v>42633</v>
      </c>
      <c r="C6261" s="12" t="s">
        <v>845</v>
      </c>
      <c r="D6261" s="12" t="s">
        <v>45</v>
      </c>
      <c r="E6261" s="12" t="s">
        <v>3</v>
      </c>
      <c r="F6261" s="12" t="s">
        <v>10</v>
      </c>
      <c r="G6261" s="12">
        <v>2.8079999999999998</v>
      </c>
      <c r="H6261" s="12">
        <v>16</v>
      </c>
      <c r="I6261" s="12">
        <v>0.56159999999999999</v>
      </c>
      <c r="J6261" s="13">
        <v>7.0000000000000007E-2</v>
      </c>
      <c r="K6261" s="12" t="str">
        <f t="shared" si="388"/>
        <v>September</v>
      </c>
      <c r="L6261" s="24">
        <f t="shared" si="389"/>
        <v>0.2</v>
      </c>
      <c r="M6261" s="12">
        <f t="shared" si="390"/>
        <v>0.17549999999999999</v>
      </c>
      <c r="N6261" s="19">
        <f t="shared" si="391"/>
        <v>2.61144</v>
      </c>
    </row>
    <row r="6262" spans="1:14" x14ac:dyDescent="0.3">
      <c r="A6262" s="10" t="s">
        <v>7058</v>
      </c>
      <c r="B6262" s="11">
        <v>42758</v>
      </c>
      <c r="C6262" s="12" t="s">
        <v>395</v>
      </c>
      <c r="D6262" s="12" t="s">
        <v>2</v>
      </c>
      <c r="E6262" s="12" t="s">
        <v>9</v>
      </c>
      <c r="F6262" s="12" t="s">
        <v>18</v>
      </c>
      <c r="G6262" s="12">
        <v>99.98</v>
      </c>
      <c r="H6262" s="12">
        <v>3</v>
      </c>
      <c r="I6262" s="12">
        <v>19.995999999999999</v>
      </c>
      <c r="J6262" s="13">
        <v>0.09</v>
      </c>
      <c r="K6262" s="12" t="str">
        <f t="shared" si="388"/>
        <v>January</v>
      </c>
      <c r="L6262" s="24">
        <f t="shared" si="389"/>
        <v>0.19999999999999998</v>
      </c>
      <c r="M6262" s="12">
        <f t="shared" si="390"/>
        <v>33.326666666666668</v>
      </c>
      <c r="N6262" s="19">
        <f t="shared" si="391"/>
        <v>90.981800000000007</v>
      </c>
    </row>
    <row r="6263" spans="1:14" x14ac:dyDescent="0.3">
      <c r="A6263" s="10" t="s">
        <v>7059</v>
      </c>
      <c r="B6263" s="11">
        <v>42010</v>
      </c>
      <c r="C6263" s="12" t="s">
        <v>1734</v>
      </c>
      <c r="D6263" s="12" t="s">
        <v>29</v>
      </c>
      <c r="E6263" s="12" t="s">
        <v>9</v>
      </c>
      <c r="F6263" s="12" t="s">
        <v>10</v>
      </c>
      <c r="G6263" s="12">
        <v>138.56</v>
      </c>
      <c r="H6263" s="12">
        <v>1</v>
      </c>
      <c r="I6263" s="12">
        <v>27.712</v>
      </c>
      <c r="J6263" s="13">
        <v>0.24</v>
      </c>
      <c r="K6263" s="12" t="str">
        <f t="shared" si="388"/>
        <v>January</v>
      </c>
      <c r="L6263" s="24">
        <f t="shared" si="389"/>
        <v>0.19999999999999998</v>
      </c>
      <c r="M6263" s="12">
        <f t="shared" si="390"/>
        <v>138.56</v>
      </c>
      <c r="N6263" s="19">
        <f t="shared" si="391"/>
        <v>105.3056</v>
      </c>
    </row>
    <row r="6264" spans="1:14" x14ac:dyDescent="0.3">
      <c r="A6264" s="10" t="s">
        <v>7060</v>
      </c>
      <c r="B6264" s="11">
        <v>42637</v>
      </c>
      <c r="C6264" s="12" t="s">
        <v>100</v>
      </c>
      <c r="D6264" s="12" t="s">
        <v>8</v>
      </c>
      <c r="E6264" s="12" t="s">
        <v>3</v>
      </c>
      <c r="F6264" s="12" t="s">
        <v>10</v>
      </c>
      <c r="G6264" s="12">
        <v>14.576000000000001</v>
      </c>
      <c r="H6264" s="12">
        <v>29</v>
      </c>
      <c r="I6264" s="12">
        <v>2.9152</v>
      </c>
      <c r="J6264" s="13">
        <v>0.08</v>
      </c>
      <c r="K6264" s="12" t="str">
        <f t="shared" si="388"/>
        <v>September</v>
      </c>
      <c r="L6264" s="24">
        <f t="shared" si="389"/>
        <v>0.19999999999999998</v>
      </c>
      <c r="M6264" s="12">
        <f t="shared" si="390"/>
        <v>0.50262068965517248</v>
      </c>
      <c r="N6264" s="19">
        <f t="shared" si="391"/>
        <v>13.40992</v>
      </c>
    </row>
    <row r="6265" spans="1:14" x14ac:dyDescent="0.3">
      <c r="A6265" s="10" t="s">
        <v>7061</v>
      </c>
      <c r="B6265" s="11">
        <v>42743</v>
      </c>
      <c r="C6265" s="12" t="s">
        <v>4435</v>
      </c>
      <c r="D6265" s="12" t="s">
        <v>2</v>
      </c>
      <c r="E6265" s="12" t="s">
        <v>3</v>
      </c>
      <c r="F6265" s="12" t="s">
        <v>4</v>
      </c>
      <c r="G6265" s="12">
        <v>19.312000000000001</v>
      </c>
      <c r="H6265" s="12">
        <v>2</v>
      </c>
      <c r="I6265" s="12">
        <v>3.8624000000000001</v>
      </c>
      <c r="J6265" s="13">
        <v>0.13</v>
      </c>
      <c r="K6265" s="12" t="str">
        <f t="shared" si="388"/>
        <v>January</v>
      </c>
      <c r="L6265" s="24">
        <f t="shared" si="389"/>
        <v>0.19999999999999998</v>
      </c>
      <c r="M6265" s="12">
        <f t="shared" si="390"/>
        <v>9.6560000000000006</v>
      </c>
      <c r="N6265" s="19">
        <f t="shared" si="391"/>
        <v>16.801439999999999</v>
      </c>
    </row>
    <row r="6266" spans="1:14" x14ac:dyDescent="0.3">
      <c r="A6266" s="10" t="s">
        <v>7062</v>
      </c>
      <c r="B6266" s="11">
        <v>42027</v>
      </c>
      <c r="C6266" s="12" t="s">
        <v>5857</v>
      </c>
      <c r="D6266" s="12" t="s">
        <v>8</v>
      </c>
      <c r="E6266" s="12" t="s">
        <v>3</v>
      </c>
      <c r="F6266" s="12" t="s">
        <v>10</v>
      </c>
      <c r="G6266" s="12">
        <v>40.08</v>
      </c>
      <c r="H6266" s="12">
        <v>1</v>
      </c>
      <c r="I6266" s="12">
        <v>8.016</v>
      </c>
      <c r="J6266" s="13">
        <v>0.01</v>
      </c>
      <c r="K6266" s="12" t="str">
        <f t="shared" si="388"/>
        <v>January</v>
      </c>
      <c r="L6266" s="24">
        <f t="shared" si="389"/>
        <v>0.2</v>
      </c>
      <c r="M6266" s="12">
        <f t="shared" si="390"/>
        <v>40.08</v>
      </c>
      <c r="N6266" s="19">
        <f t="shared" si="391"/>
        <v>39.679200000000002</v>
      </c>
    </row>
    <row r="6267" spans="1:14" x14ac:dyDescent="0.3">
      <c r="A6267" s="10" t="s">
        <v>7063</v>
      </c>
      <c r="B6267" s="11">
        <v>42102</v>
      </c>
      <c r="C6267" s="12" t="s">
        <v>2125</v>
      </c>
      <c r="D6267" s="12" t="s">
        <v>8</v>
      </c>
      <c r="E6267" s="12" t="s">
        <v>9</v>
      </c>
      <c r="F6267" s="12" t="s">
        <v>10</v>
      </c>
      <c r="G6267" s="12">
        <v>101.96</v>
      </c>
      <c r="H6267" s="12">
        <v>7</v>
      </c>
      <c r="I6267" s="12">
        <v>20.391999999999999</v>
      </c>
      <c r="J6267" s="13">
        <v>0.21</v>
      </c>
      <c r="K6267" s="12" t="str">
        <f t="shared" si="388"/>
        <v>April</v>
      </c>
      <c r="L6267" s="24">
        <f t="shared" si="389"/>
        <v>0.2</v>
      </c>
      <c r="M6267" s="12">
        <f t="shared" si="390"/>
        <v>14.565714285714284</v>
      </c>
      <c r="N6267" s="19">
        <f t="shared" si="391"/>
        <v>80.548400000000001</v>
      </c>
    </row>
    <row r="6268" spans="1:14" x14ac:dyDescent="0.3">
      <c r="A6268" s="10" t="s">
        <v>7064</v>
      </c>
      <c r="B6268" s="11">
        <v>42986</v>
      </c>
      <c r="C6268" s="12" t="s">
        <v>3855</v>
      </c>
      <c r="D6268" s="12" t="s">
        <v>8</v>
      </c>
      <c r="E6268" s="12" t="s">
        <v>30</v>
      </c>
      <c r="F6268" s="12" t="s">
        <v>10</v>
      </c>
      <c r="G6268" s="12">
        <v>4.3380000000000001</v>
      </c>
      <c r="H6268" s="12">
        <v>10</v>
      </c>
      <c r="I6268" s="12">
        <v>0.86760000000000004</v>
      </c>
      <c r="J6268" s="13">
        <v>0.18</v>
      </c>
      <c r="K6268" s="12" t="str">
        <f t="shared" si="388"/>
        <v>September</v>
      </c>
      <c r="L6268" s="24">
        <f t="shared" si="389"/>
        <v>0.2</v>
      </c>
      <c r="M6268" s="12">
        <f t="shared" si="390"/>
        <v>0.43380000000000002</v>
      </c>
      <c r="N6268" s="19">
        <f t="shared" si="391"/>
        <v>3.5571600000000001</v>
      </c>
    </row>
    <row r="6269" spans="1:14" x14ac:dyDescent="0.3">
      <c r="A6269" s="10" t="s">
        <v>7065</v>
      </c>
      <c r="B6269" s="11">
        <v>42959</v>
      </c>
      <c r="C6269" s="12" t="s">
        <v>534</v>
      </c>
      <c r="D6269" s="12" t="s">
        <v>8</v>
      </c>
      <c r="E6269" s="12" t="s">
        <v>3</v>
      </c>
      <c r="F6269" s="12" t="s">
        <v>4</v>
      </c>
      <c r="G6269" s="12">
        <v>405.86</v>
      </c>
      <c r="H6269" s="12">
        <v>12</v>
      </c>
      <c r="I6269" s="12">
        <v>81.171999999999997</v>
      </c>
      <c r="J6269" s="13">
        <v>0.05</v>
      </c>
      <c r="K6269" s="12" t="str">
        <f t="shared" si="388"/>
        <v>August</v>
      </c>
      <c r="L6269" s="24">
        <f t="shared" si="389"/>
        <v>0.19999999999999998</v>
      </c>
      <c r="M6269" s="12">
        <f t="shared" si="390"/>
        <v>33.821666666666665</v>
      </c>
      <c r="N6269" s="19">
        <f t="shared" si="391"/>
        <v>385.56700000000001</v>
      </c>
    </row>
    <row r="6270" spans="1:14" x14ac:dyDescent="0.3">
      <c r="A6270" s="10" t="s">
        <v>7066</v>
      </c>
      <c r="B6270" s="11">
        <v>42588</v>
      </c>
      <c r="C6270" s="12" t="s">
        <v>4396</v>
      </c>
      <c r="D6270" s="12" t="s">
        <v>45</v>
      </c>
      <c r="E6270" s="12" t="s">
        <v>3</v>
      </c>
      <c r="F6270" s="12" t="s">
        <v>18</v>
      </c>
      <c r="G6270" s="12">
        <v>2.3759999999999999</v>
      </c>
      <c r="H6270" s="12">
        <v>15</v>
      </c>
      <c r="I6270" s="12">
        <v>0.47520000000000001</v>
      </c>
      <c r="J6270" s="13">
        <v>0.19</v>
      </c>
      <c r="K6270" s="12" t="str">
        <f t="shared" si="388"/>
        <v>August</v>
      </c>
      <c r="L6270" s="24">
        <f t="shared" si="389"/>
        <v>0.2</v>
      </c>
      <c r="M6270" s="12">
        <f t="shared" si="390"/>
        <v>0.15839999999999999</v>
      </c>
      <c r="N6270" s="19">
        <f t="shared" si="391"/>
        <v>1.9245599999999998</v>
      </c>
    </row>
    <row r="6271" spans="1:14" x14ac:dyDescent="0.3">
      <c r="A6271" s="10" t="s">
        <v>7067</v>
      </c>
      <c r="B6271" s="11">
        <v>42910</v>
      </c>
      <c r="C6271" s="12" t="s">
        <v>251</v>
      </c>
      <c r="D6271" s="12" t="s">
        <v>8</v>
      </c>
      <c r="E6271" s="12" t="s">
        <v>3</v>
      </c>
      <c r="F6271" s="12" t="s">
        <v>18</v>
      </c>
      <c r="G6271" s="12">
        <v>4476.8</v>
      </c>
      <c r="H6271" s="12">
        <v>22</v>
      </c>
      <c r="I6271" s="12">
        <v>895.36</v>
      </c>
      <c r="J6271" s="13">
        <v>0.14000000000000001</v>
      </c>
      <c r="K6271" s="12" t="str">
        <f t="shared" si="388"/>
        <v>June</v>
      </c>
      <c r="L6271" s="24">
        <f t="shared" si="389"/>
        <v>0.19999999999999998</v>
      </c>
      <c r="M6271" s="12">
        <f t="shared" si="390"/>
        <v>203.4909090909091</v>
      </c>
      <c r="N6271" s="19">
        <f t="shared" si="391"/>
        <v>3850.0480000000002</v>
      </c>
    </row>
    <row r="6272" spans="1:14" x14ac:dyDescent="0.3">
      <c r="A6272" s="10" t="s">
        <v>7068</v>
      </c>
      <c r="B6272" s="11">
        <v>42809</v>
      </c>
      <c r="C6272" s="12" t="s">
        <v>1188</v>
      </c>
      <c r="D6272" s="12" t="s">
        <v>45</v>
      </c>
      <c r="E6272" s="12" t="s">
        <v>30</v>
      </c>
      <c r="F6272" s="12" t="s">
        <v>10</v>
      </c>
      <c r="G6272" s="12">
        <v>319.76</v>
      </c>
      <c r="H6272" s="12">
        <v>27</v>
      </c>
      <c r="I6272" s="12">
        <v>63.951999999999998</v>
      </c>
      <c r="J6272" s="13">
        <v>0.22</v>
      </c>
      <c r="K6272" s="12" t="str">
        <f t="shared" si="388"/>
        <v>March</v>
      </c>
      <c r="L6272" s="24">
        <f t="shared" si="389"/>
        <v>0.2</v>
      </c>
      <c r="M6272" s="12">
        <f t="shared" si="390"/>
        <v>11.842962962962963</v>
      </c>
      <c r="N6272" s="19">
        <f t="shared" si="391"/>
        <v>249.4128</v>
      </c>
    </row>
    <row r="6273" spans="1:14" x14ac:dyDescent="0.3">
      <c r="A6273" s="10" t="s">
        <v>7069</v>
      </c>
      <c r="B6273" s="11">
        <v>42747</v>
      </c>
      <c r="C6273" s="12" t="s">
        <v>3967</v>
      </c>
      <c r="D6273" s="12" t="s">
        <v>29</v>
      </c>
      <c r="E6273" s="12" t="s">
        <v>30</v>
      </c>
      <c r="F6273" s="12" t="s">
        <v>4</v>
      </c>
      <c r="G6273" s="12">
        <v>31.96</v>
      </c>
      <c r="H6273" s="12">
        <v>12</v>
      </c>
      <c r="I6273" s="12">
        <v>6.3920000000000003</v>
      </c>
      <c r="J6273" s="13">
        <v>0.25</v>
      </c>
      <c r="K6273" s="12" t="str">
        <f t="shared" si="388"/>
        <v>January</v>
      </c>
      <c r="L6273" s="24">
        <f t="shared" si="389"/>
        <v>0.2</v>
      </c>
      <c r="M6273" s="12">
        <f t="shared" si="390"/>
        <v>2.6633333333333336</v>
      </c>
      <c r="N6273" s="19">
        <f t="shared" si="391"/>
        <v>23.97</v>
      </c>
    </row>
    <row r="6274" spans="1:14" x14ac:dyDescent="0.3">
      <c r="A6274" s="10" t="s">
        <v>7070</v>
      </c>
      <c r="B6274" s="11">
        <v>43440</v>
      </c>
      <c r="C6274" s="12" t="s">
        <v>5266</v>
      </c>
      <c r="D6274" s="12" t="s">
        <v>45</v>
      </c>
      <c r="E6274" s="12" t="s">
        <v>3</v>
      </c>
      <c r="F6274" s="12" t="s">
        <v>18</v>
      </c>
      <c r="G6274" s="12">
        <v>71.975999999999999</v>
      </c>
      <c r="H6274" s="12">
        <v>27</v>
      </c>
      <c r="I6274" s="12">
        <v>14.395200000000001</v>
      </c>
      <c r="J6274" s="13">
        <v>0.25</v>
      </c>
      <c r="K6274" s="12" t="str">
        <f t="shared" ref="K6274:K6337" si="392">TEXT(B6274,"mmmm")</f>
        <v>December</v>
      </c>
      <c r="L6274" s="24">
        <f t="shared" ref="L6274:L6337" si="393">I6274/G6274</f>
        <v>0.2</v>
      </c>
      <c r="M6274" s="12">
        <f t="shared" ref="M6274:M6337" si="394">G6274/H6274</f>
        <v>2.6657777777777776</v>
      </c>
      <c r="N6274" s="19">
        <f t="shared" ref="N6274:N6337" si="395">G6274-(G6274*J6274)</f>
        <v>53.981999999999999</v>
      </c>
    </row>
    <row r="6275" spans="1:14" x14ac:dyDescent="0.3">
      <c r="A6275" s="10" t="s">
        <v>7071</v>
      </c>
      <c r="B6275" s="11">
        <v>42813</v>
      </c>
      <c r="C6275" s="12" t="s">
        <v>2647</v>
      </c>
      <c r="D6275" s="12" t="s">
        <v>45</v>
      </c>
      <c r="E6275" s="12" t="s">
        <v>9</v>
      </c>
      <c r="F6275" s="12" t="s">
        <v>10</v>
      </c>
      <c r="G6275" s="12">
        <v>31.085999999999999</v>
      </c>
      <c r="H6275" s="12">
        <v>20</v>
      </c>
      <c r="I6275" s="12">
        <v>6.2172000000000001</v>
      </c>
      <c r="J6275" s="13">
        <v>0.03</v>
      </c>
      <c r="K6275" s="12" t="str">
        <f t="shared" si="392"/>
        <v>March</v>
      </c>
      <c r="L6275" s="24">
        <f t="shared" si="393"/>
        <v>0.2</v>
      </c>
      <c r="M6275" s="12">
        <f t="shared" si="394"/>
        <v>1.5543</v>
      </c>
      <c r="N6275" s="19">
        <f t="shared" si="395"/>
        <v>30.153419999999997</v>
      </c>
    </row>
    <row r="6276" spans="1:14" x14ac:dyDescent="0.3">
      <c r="A6276" s="10" t="s">
        <v>7072</v>
      </c>
      <c r="B6276" s="11">
        <v>43053</v>
      </c>
      <c r="C6276" s="12" t="s">
        <v>84</v>
      </c>
      <c r="D6276" s="12" t="s">
        <v>29</v>
      </c>
      <c r="E6276" s="12" t="s">
        <v>3</v>
      </c>
      <c r="F6276" s="12" t="s">
        <v>18</v>
      </c>
      <c r="G6276" s="12">
        <v>13.98</v>
      </c>
      <c r="H6276" s="12">
        <v>20</v>
      </c>
      <c r="I6276" s="12">
        <v>2.7959999999999998</v>
      </c>
      <c r="J6276" s="13">
        <v>0.18</v>
      </c>
      <c r="K6276" s="12" t="str">
        <f t="shared" si="392"/>
        <v>November</v>
      </c>
      <c r="L6276" s="24">
        <f t="shared" si="393"/>
        <v>0.19999999999999998</v>
      </c>
      <c r="M6276" s="12">
        <f t="shared" si="394"/>
        <v>0.69900000000000007</v>
      </c>
      <c r="N6276" s="19">
        <f t="shared" si="395"/>
        <v>11.4636</v>
      </c>
    </row>
    <row r="6277" spans="1:14" x14ac:dyDescent="0.3">
      <c r="A6277" s="10" t="s">
        <v>7073</v>
      </c>
      <c r="B6277" s="11">
        <v>43289</v>
      </c>
      <c r="C6277" s="12" t="s">
        <v>510</v>
      </c>
      <c r="D6277" s="12" t="s">
        <v>45</v>
      </c>
      <c r="E6277" s="12" t="s">
        <v>3</v>
      </c>
      <c r="F6277" s="12" t="s">
        <v>18</v>
      </c>
      <c r="G6277" s="12">
        <v>707.88</v>
      </c>
      <c r="H6277" s="12">
        <v>16</v>
      </c>
      <c r="I6277" s="12">
        <v>141.57599999999999</v>
      </c>
      <c r="J6277" s="13">
        <v>0.15</v>
      </c>
      <c r="K6277" s="12" t="str">
        <f t="shared" si="392"/>
        <v>July</v>
      </c>
      <c r="L6277" s="24">
        <f t="shared" si="393"/>
        <v>0.19999999999999998</v>
      </c>
      <c r="M6277" s="12">
        <f t="shared" si="394"/>
        <v>44.2425</v>
      </c>
      <c r="N6277" s="19">
        <f t="shared" si="395"/>
        <v>601.69799999999998</v>
      </c>
    </row>
    <row r="6278" spans="1:14" x14ac:dyDescent="0.3">
      <c r="A6278" s="10" t="s">
        <v>7074</v>
      </c>
      <c r="B6278" s="11">
        <v>42603</v>
      </c>
      <c r="C6278" s="12" t="s">
        <v>2875</v>
      </c>
      <c r="D6278" s="12" t="s">
        <v>2</v>
      </c>
      <c r="E6278" s="12" t="s">
        <v>30</v>
      </c>
      <c r="F6278" s="12" t="s">
        <v>10</v>
      </c>
      <c r="G6278" s="12">
        <v>3.488</v>
      </c>
      <c r="H6278" s="12">
        <v>25</v>
      </c>
      <c r="I6278" s="12">
        <v>0.6976</v>
      </c>
      <c r="J6278" s="13">
        <v>0.17</v>
      </c>
      <c r="K6278" s="12" t="str">
        <f t="shared" si="392"/>
        <v>August</v>
      </c>
      <c r="L6278" s="24">
        <f t="shared" si="393"/>
        <v>0.2</v>
      </c>
      <c r="M6278" s="12">
        <f t="shared" si="394"/>
        <v>0.13952000000000001</v>
      </c>
      <c r="N6278" s="19">
        <f t="shared" si="395"/>
        <v>2.8950399999999998</v>
      </c>
    </row>
    <row r="6279" spans="1:14" x14ac:dyDescent="0.3">
      <c r="A6279" s="10" t="s">
        <v>7075</v>
      </c>
      <c r="B6279" s="11">
        <v>42411</v>
      </c>
      <c r="C6279" s="12" t="s">
        <v>406</v>
      </c>
      <c r="D6279" s="12" t="s">
        <v>8</v>
      </c>
      <c r="E6279" s="12" t="s">
        <v>9</v>
      </c>
      <c r="F6279" s="12" t="s">
        <v>10</v>
      </c>
      <c r="G6279" s="12">
        <v>29.372</v>
      </c>
      <c r="H6279" s="12">
        <v>8</v>
      </c>
      <c r="I6279" s="12">
        <v>5.8743999999999996</v>
      </c>
      <c r="J6279" s="13">
        <v>0.18</v>
      </c>
      <c r="K6279" s="12" t="str">
        <f t="shared" si="392"/>
        <v>February</v>
      </c>
      <c r="L6279" s="24">
        <f t="shared" si="393"/>
        <v>0.19999999999999998</v>
      </c>
      <c r="M6279" s="12">
        <f t="shared" si="394"/>
        <v>3.6715</v>
      </c>
      <c r="N6279" s="19">
        <f t="shared" si="395"/>
        <v>24.085039999999999</v>
      </c>
    </row>
    <row r="6280" spans="1:14" x14ac:dyDescent="0.3">
      <c r="A6280" s="10" t="s">
        <v>7076</v>
      </c>
      <c r="B6280" s="11">
        <v>42338</v>
      </c>
      <c r="C6280" s="12" t="s">
        <v>599</v>
      </c>
      <c r="D6280" s="12" t="s">
        <v>8</v>
      </c>
      <c r="E6280" s="12" t="s">
        <v>3</v>
      </c>
      <c r="F6280" s="12" t="s">
        <v>10</v>
      </c>
      <c r="G6280" s="12">
        <v>47.991999999999997</v>
      </c>
      <c r="H6280" s="12">
        <v>10</v>
      </c>
      <c r="I6280" s="12">
        <v>9.5983999999999998</v>
      </c>
      <c r="J6280" s="13">
        <v>0.08</v>
      </c>
      <c r="K6280" s="12" t="str">
        <f t="shared" si="392"/>
        <v>November</v>
      </c>
      <c r="L6280" s="24">
        <f t="shared" si="393"/>
        <v>0.2</v>
      </c>
      <c r="M6280" s="12">
        <f t="shared" si="394"/>
        <v>4.7991999999999999</v>
      </c>
      <c r="N6280" s="19">
        <f t="shared" si="395"/>
        <v>44.152639999999998</v>
      </c>
    </row>
    <row r="6281" spans="1:14" x14ac:dyDescent="0.3">
      <c r="A6281" s="10" t="s">
        <v>7077</v>
      </c>
      <c r="B6281" s="11">
        <v>42282</v>
      </c>
      <c r="C6281" s="12" t="s">
        <v>1660</v>
      </c>
      <c r="D6281" s="12" t="s">
        <v>8</v>
      </c>
      <c r="E6281" s="12" t="s">
        <v>3</v>
      </c>
      <c r="F6281" s="12" t="s">
        <v>10</v>
      </c>
      <c r="G6281" s="12">
        <v>39.96</v>
      </c>
      <c r="H6281" s="12">
        <v>9</v>
      </c>
      <c r="I6281" s="12">
        <v>7.992</v>
      </c>
      <c r="J6281" s="13">
        <v>0.09</v>
      </c>
      <c r="K6281" s="12" t="str">
        <f t="shared" si="392"/>
        <v>October</v>
      </c>
      <c r="L6281" s="24">
        <f t="shared" si="393"/>
        <v>0.19999999999999998</v>
      </c>
      <c r="M6281" s="12">
        <f t="shared" si="394"/>
        <v>4.4400000000000004</v>
      </c>
      <c r="N6281" s="19">
        <f t="shared" si="395"/>
        <v>36.363599999999998</v>
      </c>
    </row>
    <row r="6282" spans="1:14" x14ac:dyDescent="0.3">
      <c r="A6282" s="10" t="s">
        <v>7078</v>
      </c>
      <c r="B6282" s="11">
        <v>42747</v>
      </c>
      <c r="C6282" s="12" t="s">
        <v>301</v>
      </c>
      <c r="D6282" s="12" t="s">
        <v>45</v>
      </c>
      <c r="E6282" s="12" t="s">
        <v>9</v>
      </c>
      <c r="F6282" s="12" t="s">
        <v>10</v>
      </c>
      <c r="G6282" s="12">
        <v>23.04</v>
      </c>
      <c r="H6282" s="12">
        <v>12</v>
      </c>
      <c r="I6282" s="12">
        <v>4.6079999999999997</v>
      </c>
      <c r="J6282" s="13">
        <v>0.03</v>
      </c>
      <c r="K6282" s="12" t="str">
        <f t="shared" si="392"/>
        <v>January</v>
      </c>
      <c r="L6282" s="24">
        <f t="shared" si="393"/>
        <v>0.19999999999999998</v>
      </c>
      <c r="M6282" s="12">
        <f t="shared" si="394"/>
        <v>1.92</v>
      </c>
      <c r="N6282" s="19">
        <f t="shared" si="395"/>
        <v>22.348800000000001</v>
      </c>
    </row>
    <row r="6283" spans="1:14" x14ac:dyDescent="0.3">
      <c r="A6283" s="10" t="s">
        <v>7079</v>
      </c>
      <c r="B6283" s="11">
        <v>42846</v>
      </c>
      <c r="C6283" s="12" t="s">
        <v>2360</v>
      </c>
      <c r="D6283" s="12" t="s">
        <v>45</v>
      </c>
      <c r="E6283" s="12" t="s">
        <v>3</v>
      </c>
      <c r="F6283" s="12" t="s">
        <v>10</v>
      </c>
      <c r="G6283" s="12">
        <v>15.48</v>
      </c>
      <c r="H6283" s="12">
        <v>22</v>
      </c>
      <c r="I6283" s="12">
        <v>3.0960000000000001</v>
      </c>
      <c r="J6283" s="13">
        <v>0.01</v>
      </c>
      <c r="K6283" s="12" t="str">
        <f t="shared" si="392"/>
        <v>April</v>
      </c>
      <c r="L6283" s="24">
        <f t="shared" si="393"/>
        <v>0.2</v>
      </c>
      <c r="M6283" s="12">
        <f t="shared" si="394"/>
        <v>0.70363636363636362</v>
      </c>
      <c r="N6283" s="19">
        <f t="shared" si="395"/>
        <v>15.325200000000001</v>
      </c>
    </row>
    <row r="6284" spans="1:14" x14ac:dyDescent="0.3">
      <c r="A6284" s="10" t="s">
        <v>7080</v>
      </c>
      <c r="B6284" s="11">
        <v>43167</v>
      </c>
      <c r="C6284" s="12" t="s">
        <v>1875</v>
      </c>
      <c r="D6284" s="12" t="s">
        <v>8</v>
      </c>
      <c r="E6284" s="12" t="s">
        <v>3</v>
      </c>
      <c r="F6284" s="12" t="s">
        <v>18</v>
      </c>
      <c r="G6284" s="12">
        <v>39.816000000000003</v>
      </c>
      <c r="H6284" s="12">
        <v>15</v>
      </c>
      <c r="I6284" s="12">
        <v>7.9631999999999996</v>
      </c>
      <c r="J6284" s="13">
        <v>0.12</v>
      </c>
      <c r="K6284" s="12" t="str">
        <f t="shared" si="392"/>
        <v>March</v>
      </c>
      <c r="L6284" s="24">
        <f t="shared" si="393"/>
        <v>0.19999999999999998</v>
      </c>
      <c r="M6284" s="12">
        <f t="shared" si="394"/>
        <v>2.6544000000000003</v>
      </c>
      <c r="N6284" s="19">
        <f t="shared" si="395"/>
        <v>35.038080000000001</v>
      </c>
    </row>
    <row r="6285" spans="1:14" x14ac:dyDescent="0.3">
      <c r="A6285" s="10" t="s">
        <v>7081</v>
      </c>
      <c r="B6285" s="11">
        <v>43167</v>
      </c>
      <c r="C6285" s="12" t="s">
        <v>2487</v>
      </c>
      <c r="D6285" s="12" t="s">
        <v>29</v>
      </c>
      <c r="E6285" s="12" t="s">
        <v>9</v>
      </c>
      <c r="F6285" s="12" t="s">
        <v>10</v>
      </c>
      <c r="G6285" s="12">
        <v>16.059999999999999</v>
      </c>
      <c r="H6285" s="12">
        <v>14</v>
      </c>
      <c r="I6285" s="12">
        <v>3.2120000000000002</v>
      </c>
      <c r="J6285" s="13">
        <v>0.18</v>
      </c>
      <c r="K6285" s="12" t="str">
        <f t="shared" si="392"/>
        <v>March</v>
      </c>
      <c r="L6285" s="24">
        <f t="shared" si="393"/>
        <v>0.20000000000000004</v>
      </c>
      <c r="M6285" s="12">
        <f t="shared" si="394"/>
        <v>1.147142857142857</v>
      </c>
      <c r="N6285" s="19">
        <f t="shared" si="395"/>
        <v>13.1692</v>
      </c>
    </row>
    <row r="6286" spans="1:14" x14ac:dyDescent="0.3">
      <c r="A6286" s="10" t="s">
        <v>7082</v>
      </c>
      <c r="B6286" s="11">
        <v>43416</v>
      </c>
      <c r="C6286" s="12" t="s">
        <v>7083</v>
      </c>
      <c r="D6286" s="12" t="s">
        <v>29</v>
      </c>
      <c r="E6286" s="12" t="s">
        <v>30</v>
      </c>
      <c r="F6286" s="12" t="s">
        <v>10</v>
      </c>
      <c r="G6286" s="12">
        <v>7.28</v>
      </c>
      <c r="H6286" s="12">
        <v>7</v>
      </c>
      <c r="I6286" s="12">
        <v>1.456</v>
      </c>
      <c r="J6286" s="13">
        <v>0.04</v>
      </c>
      <c r="K6286" s="12" t="str">
        <f t="shared" si="392"/>
        <v>November</v>
      </c>
      <c r="L6286" s="24">
        <f t="shared" si="393"/>
        <v>0.19999999999999998</v>
      </c>
      <c r="M6286" s="12">
        <f t="shared" si="394"/>
        <v>1.04</v>
      </c>
      <c r="N6286" s="19">
        <f t="shared" si="395"/>
        <v>6.9888000000000003</v>
      </c>
    </row>
    <row r="6287" spans="1:14" x14ac:dyDescent="0.3">
      <c r="A6287" s="10" t="s">
        <v>7084</v>
      </c>
      <c r="B6287" s="11">
        <v>42443</v>
      </c>
      <c r="C6287" s="12" t="s">
        <v>2008</v>
      </c>
      <c r="D6287" s="12" t="s">
        <v>45</v>
      </c>
      <c r="E6287" s="12" t="s">
        <v>3</v>
      </c>
      <c r="F6287" s="12" t="s">
        <v>10</v>
      </c>
      <c r="G6287" s="12">
        <v>19.440000000000001</v>
      </c>
      <c r="H6287" s="12">
        <v>28</v>
      </c>
      <c r="I6287" s="12">
        <v>3.8879999999999999</v>
      </c>
      <c r="J6287" s="13">
        <v>0.12</v>
      </c>
      <c r="K6287" s="12" t="str">
        <f t="shared" si="392"/>
        <v>March</v>
      </c>
      <c r="L6287" s="24">
        <f t="shared" si="393"/>
        <v>0.19999999999999998</v>
      </c>
      <c r="M6287" s="12">
        <f t="shared" si="394"/>
        <v>0.69428571428571428</v>
      </c>
      <c r="N6287" s="19">
        <f t="shared" si="395"/>
        <v>17.107200000000002</v>
      </c>
    </row>
    <row r="6288" spans="1:14" x14ac:dyDescent="0.3">
      <c r="A6288" s="10" t="s">
        <v>7085</v>
      </c>
      <c r="B6288" s="11">
        <v>42228</v>
      </c>
      <c r="C6288" s="12" t="s">
        <v>895</v>
      </c>
      <c r="D6288" s="12" t="s">
        <v>2</v>
      </c>
      <c r="E6288" s="12" t="s">
        <v>9</v>
      </c>
      <c r="F6288" s="12" t="s">
        <v>4</v>
      </c>
      <c r="G6288" s="12">
        <v>39.880000000000003</v>
      </c>
      <c r="H6288" s="12">
        <v>29</v>
      </c>
      <c r="I6288" s="12">
        <v>7.976</v>
      </c>
      <c r="J6288" s="13">
        <v>0.22</v>
      </c>
      <c r="K6288" s="12" t="str">
        <f t="shared" si="392"/>
        <v>August</v>
      </c>
      <c r="L6288" s="24">
        <f t="shared" si="393"/>
        <v>0.19999999999999998</v>
      </c>
      <c r="M6288" s="12">
        <f t="shared" si="394"/>
        <v>1.3751724137931036</v>
      </c>
      <c r="N6288" s="19">
        <f t="shared" si="395"/>
        <v>31.106400000000001</v>
      </c>
    </row>
    <row r="6289" spans="1:14" x14ac:dyDescent="0.3">
      <c r="A6289" s="10" t="s">
        <v>7086</v>
      </c>
      <c r="B6289" s="11">
        <v>43373</v>
      </c>
      <c r="C6289" s="12" t="s">
        <v>2389</v>
      </c>
      <c r="D6289" s="12" t="s">
        <v>2</v>
      </c>
      <c r="E6289" s="12" t="s">
        <v>9</v>
      </c>
      <c r="F6289" s="12" t="s">
        <v>10</v>
      </c>
      <c r="G6289" s="12">
        <v>20.664000000000001</v>
      </c>
      <c r="H6289" s="12">
        <v>10</v>
      </c>
      <c r="I6289" s="12">
        <v>4.1327999999999996</v>
      </c>
      <c r="J6289" s="13">
        <v>0</v>
      </c>
      <c r="K6289" s="12" t="str">
        <f t="shared" si="392"/>
        <v>September</v>
      </c>
      <c r="L6289" s="24">
        <f t="shared" si="393"/>
        <v>0.19999999999999996</v>
      </c>
      <c r="M6289" s="12">
        <f t="shared" si="394"/>
        <v>2.0664000000000002</v>
      </c>
      <c r="N6289" s="19">
        <f t="shared" si="395"/>
        <v>20.664000000000001</v>
      </c>
    </row>
    <row r="6290" spans="1:14" x14ac:dyDescent="0.3">
      <c r="A6290" s="10" t="s">
        <v>7087</v>
      </c>
      <c r="B6290" s="11">
        <v>43428</v>
      </c>
      <c r="C6290" s="12" t="s">
        <v>3796</v>
      </c>
      <c r="D6290" s="12" t="s">
        <v>45</v>
      </c>
      <c r="E6290" s="12" t="s">
        <v>9</v>
      </c>
      <c r="F6290" s="12" t="s">
        <v>10</v>
      </c>
      <c r="G6290" s="12">
        <v>13.762</v>
      </c>
      <c r="H6290" s="12">
        <v>12</v>
      </c>
      <c r="I6290" s="12">
        <v>2.7524000000000002</v>
      </c>
      <c r="J6290" s="13">
        <v>0.14000000000000001</v>
      </c>
      <c r="K6290" s="12" t="str">
        <f t="shared" si="392"/>
        <v>November</v>
      </c>
      <c r="L6290" s="24">
        <f t="shared" si="393"/>
        <v>0.2</v>
      </c>
      <c r="M6290" s="12">
        <f t="shared" si="394"/>
        <v>1.1468333333333334</v>
      </c>
      <c r="N6290" s="19">
        <f t="shared" si="395"/>
        <v>11.835319999999999</v>
      </c>
    </row>
    <row r="6291" spans="1:14" x14ac:dyDescent="0.3">
      <c r="A6291" s="10" t="s">
        <v>7088</v>
      </c>
      <c r="B6291" s="11">
        <v>43418</v>
      </c>
      <c r="C6291" s="12" t="s">
        <v>2802</v>
      </c>
      <c r="D6291" s="12" t="s">
        <v>29</v>
      </c>
      <c r="E6291" s="12" t="s">
        <v>30</v>
      </c>
      <c r="F6291" s="12" t="s">
        <v>10</v>
      </c>
      <c r="G6291" s="12">
        <v>15.28</v>
      </c>
      <c r="H6291" s="12">
        <v>4</v>
      </c>
      <c r="I6291" s="12">
        <v>3.056</v>
      </c>
      <c r="J6291" s="13">
        <v>0.06</v>
      </c>
      <c r="K6291" s="12" t="str">
        <f t="shared" si="392"/>
        <v>November</v>
      </c>
      <c r="L6291" s="24">
        <f t="shared" si="393"/>
        <v>0.2</v>
      </c>
      <c r="M6291" s="12">
        <f t="shared" si="394"/>
        <v>3.82</v>
      </c>
      <c r="N6291" s="19">
        <f t="shared" si="395"/>
        <v>14.363199999999999</v>
      </c>
    </row>
    <row r="6292" spans="1:14" x14ac:dyDescent="0.3">
      <c r="A6292" s="10" t="s">
        <v>7089</v>
      </c>
      <c r="B6292" s="11">
        <v>42598</v>
      </c>
      <c r="C6292" s="12" t="s">
        <v>2289</v>
      </c>
      <c r="D6292" s="12" t="s">
        <v>8</v>
      </c>
      <c r="E6292" s="12" t="s">
        <v>3</v>
      </c>
      <c r="F6292" s="12" t="s">
        <v>10</v>
      </c>
      <c r="G6292" s="12">
        <v>44.688000000000002</v>
      </c>
      <c r="H6292" s="12">
        <v>17</v>
      </c>
      <c r="I6292" s="12">
        <v>8.9375999999999998</v>
      </c>
      <c r="J6292" s="13">
        <v>0.2</v>
      </c>
      <c r="K6292" s="12" t="str">
        <f t="shared" si="392"/>
        <v>August</v>
      </c>
      <c r="L6292" s="24">
        <f t="shared" si="393"/>
        <v>0.19999999999999998</v>
      </c>
      <c r="M6292" s="12">
        <f t="shared" si="394"/>
        <v>2.6287058823529414</v>
      </c>
      <c r="N6292" s="19">
        <f t="shared" si="395"/>
        <v>35.750399999999999</v>
      </c>
    </row>
    <row r="6293" spans="1:14" x14ac:dyDescent="0.3">
      <c r="A6293" s="10" t="s">
        <v>7090</v>
      </c>
      <c r="B6293" s="11">
        <v>43386</v>
      </c>
      <c r="C6293" s="12" t="s">
        <v>3476</v>
      </c>
      <c r="D6293" s="12" t="s">
        <v>8</v>
      </c>
      <c r="E6293" s="12" t="s">
        <v>3</v>
      </c>
      <c r="F6293" s="12" t="s">
        <v>10</v>
      </c>
      <c r="G6293" s="12">
        <v>11.07</v>
      </c>
      <c r="H6293" s="12">
        <v>4</v>
      </c>
      <c r="I6293" s="12">
        <v>2.214</v>
      </c>
      <c r="J6293" s="13">
        <v>0.03</v>
      </c>
      <c r="K6293" s="12" t="str">
        <f t="shared" si="392"/>
        <v>October</v>
      </c>
      <c r="L6293" s="24">
        <f t="shared" si="393"/>
        <v>0.19999999999999998</v>
      </c>
      <c r="M6293" s="12">
        <f t="shared" si="394"/>
        <v>2.7675000000000001</v>
      </c>
      <c r="N6293" s="19">
        <f t="shared" si="395"/>
        <v>10.7379</v>
      </c>
    </row>
    <row r="6294" spans="1:14" x14ac:dyDescent="0.3">
      <c r="A6294" s="10" t="s">
        <v>7091</v>
      </c>
      <c r="B6294" s="11">
        <v>43201</v>
      </c>
      <c r="C6294" s="12" t="s">
        <v>283</v>
      </c>
      <c r="D6294" s="12" t="s">
        <v>8</v>
      </c>
      <c r="E6294" s="12" t="s">
        <v>30</v>
      </c>
      <c r="F6294" s="12" t="s">
        <v>10</v>
      </c>
      <c r="G6294" s="12">
        <v>7.5359999999999996</v>
      </c>
      <c r="H6294" s="12">
        <v>12</v>
      </c>
      <c r="I6294" s="12">
        <v>1.5072000000000001</v>
      </c>
      <c r="J6294" s="13">
        <v>0.02</v>
      </c>
      <c r="K6294" s="12" t="str">
        <f t="shared" si="392"/>
        <v>April</v>
      </c>
      <c r="L6294" s="24">
        <f t="shared" si="393"/>
        <v>0.2</v>
      </c>
      <c r="M6294" s="12">
        <f t="shared" si="394"/>
        <v>0.628</v>
      </c>
      <c r="N6294" s="19">
        <f t="shared" si="395"/>
        <v>7.3852799999999998</v>
      </c>
    </row>
    <row r="6295" spans="1:14" x14ac:dyDescent="0.3">
      <c r="A6295" s="10" t="s">
        <v>7092</v>
      </c>
      <c r="B6295" s="11">
        <v>43178</v>
      </c>
      <c r="C6295" s="12" t="s">
        <v>1768</v>
      </c>
      <c r="D6295" s="12" t="s">
        <v>45</v>
      </c>
      <c r="E6295" s="12" t="s">
        <v>9</v>
      </c>
      <c r="F6295" s="12" t="s">
        <v>10</v>
      </c>
      <c r="G6295" s="12">
        <v>381.36</v>
      </c>
      <c r="H6295" s="12">
        <v>5</v>
      </c>
      <c r="I6295" s="12">
        <v>76.272000000000006</v>
      </c>
      <c r="J6295" s="13">
        <v>0.21</v>
      </c>
      <c r="K6295" s="12" t="str">
        <f t="shared" si="392"/>
        <v>March</v>
      </c>
      <c r="L6295" s="24">
        <f t="shared" si="393"/>
        <v>0.2</v>
      </c>
      <c r="M6295" s="12">
        <f t="shared" si="394"/>
        <v>76.272000000000006</v>
      </c>
      <c r="N6295" s="19">
        <f t="shared" si="395"/>
        <v>301.27440000000001</v>
      </c>
    </row>
    <row r="6296" spans="1:14" x14ac:dyDescent="0.3">
      <c r="A6296" s="10" t="s">
        <v>7093</v>
      </c>
      <c r="B6296" s="11">
        <v>42074</v>
      </c>
      <c r="C6296" s="12" t="s">
        <v>1739</v>
      </c>
      <c r="D6296" s="12" t="s">
        <v>2</v>
      </c>
      <c r="E6296" s="12" t="s">
        <v>30</v>
      </c>
      <c r="F6296" s="12" t="s">
        <v>10</v>
      </c>
      <c r="G6296" s="12">
        <v>6.72</v>
      </c>
      <c r="H6296" s="12">
        <v>1</v>
      </c>
      <c r="I6296" s="12">
        <v>1.3440000000000001</v>
      </c>
      <c r="J6296" s="13">
        <v>0.06</v>
      </c>
      <c r="K6296" s="12" t="str">
        <f t="shared" si="392"/>
        <v>March</v>
      </c>
      <c r="L6296" s="24">
        <f t="shared" si="393"/>
        <v>0.2</v>
      </c>
      <c r="M6296" s="12">
        <f t="shared" si="394"/>
        <v>6.72</v>
      </c>
      <c r="N6296" s="19">
        <f t="shared" si="395"/>
        <v>6.3167999999999997</v>
      </c>
    </row>
    <row r="6297" spans="1:14" x14ac:dyDescent="0.3">
      <c r="A6297" s="10" t="s">
        <v>7094</v>
      </c>
      <c r="B6297" s="11">
        <v>43304</v>
      </c>
      <c r="C6297" s="12" t="s">
        <v>52</v>
      </c>
      <c r="D6297" s="12" t="s">
        <v>45</v>
      </c>
      <c r="E6297" s="12" t="s">
        <v>3</v>
      </c>
      <c r="F6297" s="12" t="s">
        <v>10</v>
      </c>
      <c r="G6297" s="12">
        <v>15.192</v>
      </c>
      <c r="H6297" s="12">
        <v>14</v>
      </c>
      <c r="I6297" s="12">
        <v>3.0384000000000002</v>
      </c>
      <c r="J6297" s="13">
        <v>0.06</v>
      </c>
      <c r="K6297" s="12" t="str">
        <f t="shared" si="392"/>
        <v>July</v>
      </c>
      <c r="L6297" s="24">
        <f t="shared" si="393"/>
        <v>0.2</v>
      </c>
      <c r="M6297" s="12">
        <f t="shared" si="394"/>
        <v>1.0851428571428572</v>
      </c>
      <c r="N6297" s="19">
        <f t="shared" si="395"/>
        <v>14.280480000000001</v>
      </c>
    </row>
    <row r="6298" spans="1:14" x14ac:dyDescent="0.3">
      <c r="A6298" s="10" t="s">
        <v>7095</v>
      </c>
      <c r="B6298" s="11">
        <v>42365</v>
      </c>
      <c r="C6298" s="12" t="s">
        <v>940</v>
      </c>
      <c r="D6298" s="12" t="s">
        <v>45</v>
      </c>
      <c r="E6298" s="12" t="s">
        <v>3</v>
      </c>
      <c r="F6298" s="12" t="s">
        <v>10</v>
      </c>
      <c r="G6298" s="12">
        <v>946.76400000000001</v>
      </c>
      <c r="H6298" s="12">
        <v>25</v>
      </c>
      <c r="I6298" s="12">
        <v>189.3528</v>
      </c>
      <c r="J6298" s="13">
        <v>0.22</v>
      </c>
      <c r="K6298" s="12" t="str">
        <f t="shared" si="392"/>
        <v>December</v>
      </c>
      <c r="L6298" s="24">
        <f t="shared" si="393"/>
        <v>0.2</v>
      </c>
      <c r="M6298" s="12">
        <f t="shared" si="394"/>
        <v>37.870559999999998</v>
      </c>
      <c r="N6298" s="19">
        <f t="shared" si="395"/>
        <v>738.47591999999997</v>
      </c>
    </row>
    <row r="6299" spans="1:14" x14ac:dyDescent="0.3">
      <c r="A6299" s="10" t="s">
        <v>7096</v>
      </c>
      <c r="B6299" s="11">
        <v>42775</v>
      </c>
      <c r="C6299" s="12" t="s">
        <v>840</v>
      </c>
      <c r="D6299" s="12" t="s">
        <v>8</v>
      </c>
      <c r="E6299" s="12" t="s">
        <v>3</v>
      </c>
      <c r="F6299" s="12" t="s">
        <v>4</v>
      </c>
      <c r="G6299" s="12">
        <v>94.68</v>
      </c>
      <c r="H6299" s="12">
        <v>27</v>
      </c>
      <c r="I6299" s="12">
        <v>18.936</v>
      </c>
      <c r="J6299" s="13">
        <v>0.25</v>
      </c>
      <c r="K6299" s="12" t="str">
        <f t="shared" si="392"/>
        <v>February</v>
      </c>
      <c r="L6299" s="24">
        <f t="shared" si="393"/>
        <v>0.19999999999999998</v>
      </c>
      <c r="M6299" s="12">
        <f t="shared" si="394"/>
        <v>3.5066666666666668</v>
      </c>
      <c r="N6299" s="19">
        <f t="shared" si="395"/>
        <v>71.010000000000005</v>
      </c>
    </row>
    <row r="6300" spans="1:14" x14ac:dyDescent="0.3">
      <c r="A6300" s="10" t="s">
        <v>7097</v>
      </c>
      <c r="B6300" s="11">
        <v>43406</v>
      </c>
      <c r="C6300" s="12" t="s">
        <v>2671</v>
      </c>
      <c r="D6300" s="12" t="s">
        <v>45</v>
      </c>
      <c r="E6300" s="12" t="s">
        <v>3</v>
      </c>
      <c r="F6300" s="12" t="s">
        <v>4</v>
      </c>
      <c r="G6300" s="12">
        <v>147.56800000000001</v>
      </c>
      <c r="H6300" s="12">
        <v>26</v>
      </c>
      <c r="I6300" s="12">
        <v>29.5136</v>
      </c>
      <c r="J6300" s="13">
        <v>0.21</v>
      </c>
      <c r="K6300" s="12" t="str">
        <f t="shared" si="392"/>
        <v>November</v>
      </c>
      <c r="L6300" s="24">
        <f t="shared" si="393"/>
        <v>0.19999999999999998</v>
      </c>
      <c r="M6300" s="12">
        <f t="shared" si="394"/>
        <v>5.6756923076923078</v>
      </c>
      <c r="N6300" s="19">
        <f t="shared" si="395"/>
        <v>116.57872</v>
      </c>
    </row>
    <row r="6301" spans="1:14" x14ac:dyDescent="0.3">
      <c r="A6301" s="10" t="s">
        <v>7098</v>
      </c>
      <c r="B6301" s="11">
        <v>43400</v>
      </c>
      <c r="C6301" s="12" t="s">
        <v>861</v>
      </c>
      <c r="D6301" s="12" t="s">
        <v>29</v>
      </c>
      <c r="E6301" s="12" t="s">
        <v>9</v>
      </c>
      <c r="F6301" s="12" t="s">
        <v>10</v>
      </c>
      <c r="G6301" s="12">
        <v>56.783999999999999</v>
      </c>
      <c r="H6301" s="12">
        <v>16</v>
      </c>
      <c r="I6301" s="12">
        <v>11.3568</v>
      </c>
      <c r="J6301" s="13">
        <v>0.17</v>
      </c>
      <c r="K6301" s="12" t="str">
        <f t="shared" si="392"/>
        <v>October</v>
      </c>
      <c r="L6301" s="24">
        <f t="shared" si="393"/>
        <v>0.2</v>
      </c>
      <c r="M6301" s="12">
        <f t="shared" si="394"/>
        <v>3.5489999999999999</v>
      </c>
      <c r="N6301" s="19">
        <f t="shared" si="395"/>
        <v>47.130719999999997</v>
      </c>
    </row>
    <row r="6302" spans="1:14" x14ac:dyDescent="0.3">
      <c r="A6302" s="10" t="s">
        <v>7099</v>
      </c>
      <c r="B6302" s="11">
        <v>42254</v>
      </c>
      <c r="C6302" s="12" t="s">
        <v>1027</v>
      </c>
      <c r="D6302" s="12" t="s">
        <v>8</v>
      </c>
      <c r="E6302" s="12" t="s">
        <v>30</v>
      </c>
      <c r="F6302" s="12" t="s">
        <v>10</v>
      </c>
      <c r="G6302" s="12">
        <v>14.304</v>
      </c>
      <c r="H6302" s="12">
        <v>16</v>
      </c>
      <c r="I6302" s="12">
        <v>2.8607999999999998</v>
      </c>
      <c r="J6302" s="13">
        <v>7.0000000000000007E-2</v>
      </c>
      <c r="K6302" s="12" t="str">
        <f t="shared" si="392"/>
        <v>September</v>
      </c>
      <c r="L6302" s="24">
        <f t="shared" si="393"/>
        <v>0.19999999999999998</v>
      </c>
      <c r="M6302" s="12">
        <f t="shared" si="394"/>
        <v>0.89400000000000002</v>
      </c>
      <c r="N6302" s="19">
        <f t="shared" si="395"/>
        <v>13.302720000000001</v>
      </c>
    </row>
    <row r="6303" spans="1:14" x14ac:dyDescent="0.3">
      <c r="A6303" s="10" t="s">
        <v>7100</v>
      </c>
      <c r="B6303" s="11">
        <v>43242</v>
      </c>
      <c r="C6303" s="12" t="s">
        <v>3527</v>
      </c>
      <c r="D6303" s="12" t="s">
        <v>29</v>
      </c>
      <c r="E6303" s="12" t="s">
        <v>30</v>
      </c>
      <c r="F6303" s="12" t="s">
        <v>10</v>
      </c>
      <c r="G6303" s="12">
        <v>9.84</v>
      </c>
      <c r="H6303" s="12">
        <v>30</v>
      </c>
      <c r="I6303" s="12">
        <v>1.968</v>
      </c>
      <c r="J6303" s="13">
        <v>0.05</v>
      </c>
      <c r="K6303" s="12" t="str">
        <f t="shared" si="392"/>
        <v>May</v>
      </c>
      <c r="L6303" s="24">
        <f t="shared" si="393"/>
        <v>0.2</v>
      </c>
      <c r="M6303" s="12">
        <f t="shared" si="394"/>
        <v>0.32800000000000001</v>
      </c>
      <c r="N6303" s="19">
        <f t="shared" si="395"/>
        <v>9.347999999999999</v>
      </c>
    </row>
    <row r="6304" spans="1:14" x14ac:dyDescent="0.3">
      <c r="A6304" s="10" t="s">
        <v>7101</v>
      </c>
      <c r="B6304" s="11">
        <v>43019</v>
      </c>
      <c r="C6304" s="12" t="s">
        <v>1315</v>
      </c>
      <c r="D6304" s="12" t="s">
        <v>2</v>
      </c>
      <c r="E6304" s="12" t="s">
        <v>3</v>
      </c>
      <c r="F6304" s="12" t="s">
        <v>10</v>
      </c>
      <c r="G6304" s="12">
        <v>3.64</v>
      </c>
      <c r="H6304" s="12">
        <v>15</v>
      </c>
      <c r="I6304" s="12">
        <v>0.72799999999999998</v>
      </c>
      <c r="J6304" s="13">
        <v>0.25</v>
      </c>
      <c r="K6304" s="12" t="str">
        <f t="shared" si="392"/>
        <v>October</v>
      </c>
      <c r="L6304" s="24">
        <f t="shared" si="393"/>
        <v>0.19999999999999998</v>
      </c>
      <c r="M6304" s="12">
        <f t="shared" si="394"/>
        <v>0.24266666666666667</v>
      </c>
      <c r="N6304" s="19">
        <f t="shared" si="395"/>
        <v>2.73</v>
      </c>
    </row>
    <row r="6305" spans="1:14" x14ac:dyDescent="0.3">
      <c r="A6305" s="10" t="s">
        <v>7102</v>
      </c>
      <c r="B6305" s="11">
        <v>42778</v>
      </c>
      <c r="C6305" s="12" t="s">
        <v>1916</v>
      </c>
      <c r="D6305" s="12" t="s">
        <v>2</v>
      </c>
      <c r="E6305" s="12" t="s">
        <v>9</v>
      </c>
      <c r="F6305" s="12" t="s">
        <v>10</v>
      </c>
      <c r="G6305" s="12">
        <v>115.84</v>
      </c>
      <c r="H6305" s="12">
        <v>7</v>
      </c>
      <c r="I6305" s="12">
        <v>23.167999999999999</v>
      </c>
      <c r="J6305" s="13">
        <v>0.1</v>
      </c>
      <c r="K6305" s="12" t="str">
        <f t="shared" si="392"/>
        <v>February</v>
      </c>
      <c r="L6305" s="24">
        <f t="shared" si="393"/>
        <v>0.19999999999999998</v>
      </c>
      <c r="M6305" s="12">
        <f t="shared" si="394"/>
        <v>16.548571428571428</v>
      </c>
      <c r="N6305" s="19">
        <f t="shared" si="395"/>
        <v>104.256</v>
      </c>
    </row>
    <row r="6306" spans="1:14" x14ac:dyDescent="0.3">
      <c r="A6306" s="10" t="s">
        <v>7103</v>
      </c>
      <c r="B6306" s="11">
        <v>43134</v>
      </c>
      <c r="C6306" s="12" t="s">
        <v>3181</v>
      </c>
      <c r="D6306" s="12" t="s">
        <v>8</v>
      </c>
      <c r="E6306" s="12" t="s">
        <v>9</v>
      </c>
      <c r="F6306" s="12" t="s">
        <v>10</v>
      </c>
      <c r="G6306" s="12">
        <v>107.648</v>
      </c>
      <c r="H6306" s="12">
        <v>17</v>
      </c>
      <c r="I6306" s="12">
        <v>21.529599999999999</v>
      </c>
      <c r="J6306" s="13">
        <v>0.22</v>
      </c>
      <c r="K6306" s="12" t="str">
        <f t="shared" si="392"/>
        <v>February</v>
      </c>
      <c r="L6306" s="24">
        <f t="shared" si="393"/>
        <v>0.19999999999999998</v>
      </c>
      <c r="M6306" s="12">
        <f t="shared" si="394"/>
        <v>6.3322352941176465</v>
      </c>
      <c r="N6306" s="19">
        <f t="shared" si="395"/>
        <v>83.965440000000001</v>
      </c>
    </row>
    <row r="6307" spans="1:14" x14ac:dyDescent="0.3">
      <c r="A6307" s="10" t="s">
        <v>7104</v>
      </c>
      <c r="B6307" s="11">
        <v>43366</v>
      </c>
      <c r="C6307" s="12" t="s">
        <v>5396</v>
      </c>
      <c r="D6307" s="12" t="s">
        <v>8</v>
      </c>
      <c r="E6307" s="12" t="s">
        <v>3</v>
      </c>
      <c r="F6307" s="12" t="s">
        <v>18</v>
      </c>
      <c r="G6307" s="12">
        <v>199.95</v>
      </c>
      <c r="H6307" s="12">
        <v>15</v>
      </c>
      <c r="I6307" s="12">
        <v>39.99</v>
      </c>
      <c r="J6307" s="13">
        <v>0.1</v>
      </c>
      <c r="K6307" s="12" t="str">
        <f t="shared" si="392"/>
        <v>September</v>
      </c>
      <c r="L6307" s="24">
        <f t="shared" si="393"/>
        <v>0.2</v>
      </c>
      <c r="M6307" s="12">
        <f t="shared" si="394"/>
        <v>13.33</v>
      </c>
      <c r="N6307" s="19">
        <f t="shared" si="395"/>
        <v>179.95499999999998</v>
      </c>
    </row>
    <row r="6308" spans="1:14" x14ac:dyDescent="0.3">
      <c r="A6308" s="10" t="s">
        <v>7105</v>
      </c>
      <c r="B6308" s="11">
        <v>42310</v>
      </c>
      <c r="C6308" s="12" t="s">
        <v>1174</v>
      </c>
      <c r="D6308" s="12" t="s">
        <v>45</v>
      </c>
      <c r="E6308" s="12" t="s">
        <v>3</v>
      </c>
      <c r="F6308" s="12" t="s">
        <v>4</v>
      </c>
      <c r="G6308" s="12">
        <v>60.89</v>
      </c>
      <c r="H6308" s="12">
        <v>4</v>
      </c>
      <c r="I6308" s="12">
        <v>12.178000000000001</v>
      </c>
      <c r="J6308" s="13">
        <v>0.16</v>
      </c>
      <c r="K6308" s="12" t="str">
        <f t="shared" si="392"/>
        <v>November</v>
      </c>
      <c r="L6308" s="24">
        <f t="shared" si="393"/>
        <v>0.2</v>
      </c>
      <c r="M6308" s="12">
        <f t="shared" si="394"/>
        <v>15.2225</v>
      </c>
      <c r="N6308" s="19">
        <f t="shared" si="395"/>
        <v>51.147599999999997</v>
      </c>
    </row>
    <row r="6309" spans="1:14" x14ac:dyDescent="0.3">
      <c r="A6309" s="10" t="s">
        <v>7106</v>
      </c>
      <c r="B6309" s="11">
        <v>43415</v>
      </c>
      <c r="C6309" s="12" t="s">
        <v>510</v>
      </c>
      <c r="D6309" s="12" t="s">
        <v>45</v>
      </c>
      <c r="E6309" s="12" t="s">
        <v>3</v>
      </c>
      <c r="F6309" s="12" t="s">
        <v>10</v>
      </c>
      <c r="G6309" s="12">
        <v>25.5</v>
      </c>
      <c r="H6309" s="12">
        <v>15</v>
      </c>
      <c r="I6309" s="12">
        <v>5.0999999999999996</v>
      </c>
      <c r="J6309" s="13">
        <v>0.19</v>
      </c>
      <c r="K6309" s="12" t="str">
        <f t="shared" si="392"/>
        <v>November</v>
      </c>
      <c r="L6309" s="24">
        <f t="shared" si="393"/>
        <v>0.19999999999999998</v>
      </c>
      <c r="M6309" s="12">
        <f t="shared" si="394"/>
        <v>1.7</v>
      </c>
      <c r="N6309" s="19">
        <f t="shared" si="395"/>
        <v>20.655000000000001</v>
      </c>
    </row>
    <row r="6310" spans="1:14" x14ac:dyDescent="0.3">
      <c r="A6310" s="10" t="s">
        <v>7107</v>
      </c>
      <c r="B6310" s="11">
        <v>43140</v>
      </c>
      <c r="C6310" s="12" t="s">
        <v>4188</v>
      </c>
      <c r="D6310" s="12" t="s">
        <v>2</v>
      </c>
      <c r="E6310" s="12" t="s">
        <v>30</v>
      </c>
      <c r="F6310" s="12" t="s">
        <v>4</v>
      </c>
      <c r="G6310" s="12">
        <v>215.976</v>
      </c>
      <c r="H6310" s="12">
        <v>7</v>
      </c>
      <c r="I6310" s="12">
        <v>43.1952</v>
      </c>
      <c r="J6310" s="13">
        <v>0.17</v>
      </c>
      <c r="K6310" s="12" t="str">
        <f t="shared" si="392"/>
        <v>February</v>
      </c>
      <c r="L6310" s="24">
        <f t="shared" si="393"/>
        <v>0.2</v>
      </c>
      <c r="M6310" s="12">
        <f t="shared" si="394"/>
        <v>30.853714285714286</v>
      </c>
      <c r="N6310" s="19">
        <f t="shared" si="395"/>
        <v>179.26007999999999</v>
      </c>
    </row>
    <row r="6311" spans="1:14" x14ac:dyDescent="0.3">
      <c r="A6311" s="10" t="s">
        <v>7108</v>
      </c>
      <c r="B6311" s="11">
        <v>42623</v>
      </c>
      <c r="C6311" s="12" t="s">
        <v>889</v>
      </c>
      <c r="D6311" s="12" t="s">
        <v>8</v>
      </c>
      <c r="E6311" s="12" t="s">
        <v>3</v>
      </c>
      <c r="F6311" s="12" t="s">
        <v>4</v>
      </c>
      <c r="G6311" s="12">
        <v>389.97</v>
      </c>
      <c r="H6311" s="12">
        <v>3</v>
      </c>
      <c r="I6311" s="12">
        <v>77.994</v>
      </c>
      <c r="J6311" s="13">
        <v>0.08</v>
      </c>
      <c r="K6311" s="12" t="str">
        <f t="shared" si="392"/>
        <v>September</v>
      </c>
      <c r="L6311" s="24">
        <f t="shared" si="393"/>
        <v>0.19999999999999998</v>
      </c>
      <c r="M6311" s="12">
        <f t="shared" si="394"/>
        <v>129.99</v>
      </c>
      <c r="N6311" s="19">
        <f t="shared" si="395"/>
        <v>358.7724</v>
      </c>
    </row>
    <row r="6312" spans="1:14" x14ac:dyDescent="0.3">
      <c r="A6312" s="10" t="s">
        <v>7109</v>
      </c>
      <c r="B6312" s="11">
        <v>43428</v>
      </c>
      <c r="C6312" s="12" t="s">
        <v>710</v>
      </c>
      <c r="D6312" s="12" t="s">
        <v>8</v>
      </c>
      <c r="E6312" s="12" t="s">
        <v>9</v>
      </c>
      <c r="F6312" s="12" t="s">
        <v>10</v>
      </c>
      <c r="G6312" s="12">
        <v>11.673</v>
      </c>
      <c r="H6312" s="12">
        <v>8</v>
      </c>
      <c r="I6312" s="12">
        <v>2.3346</v>
      </c>
      <c r="J6312" s="13">
        <v>0.11</v>
      </c>
      <c r="K6312" s="12" t="str">
        <f t="shared" si="392"/>
        <v>November</v>
      </c>
      <c r="L6312" s="24">
        <f t="shared" si="393"/>
        <v>0.2</v>
      </c>
      <c r="M6312" s="12">
        <f t="shared" si="394"/>
        <v>1.459125</v>
      </c>
      <c r="N6312" s="19">
        <f t="shared" si="395"/>
        <v>10.38897</v>
      </c>
    </row>
    <row r="6313" spans="1:14" x14ac:dyDescent="0.3">
      <c r="A6313" s="10" t="s">
        <v>7110</v>
      </c>
      <c r="B6313" s="11">
        <v>42218</v>
      </c>
      <c r="C6313" s="12" t="s">
        <v>462</v>
      </c>
      <c r="D6313" s="12" t="s">
        <v>45</v>
      </c>
      <c r="E6313" s="12" t="s">
        <v>30</v>
      </c>
      <c r="F6313" s="12" t="s">
        <v>4</v>
      </c>
      <c r="G6313" s="12">
        <v>14.56</v>
      </c>
      <c r="H6313" s="12">
        <v>13</v>
      </c>
      <c r="I6313" s="12">
        <v>2.9119999999999999</v>
      </c>
      <c r="J6313" s="13">
        <v>0.19</v>
      </c>
      <c r="K6313" s="12" t="str">
        <f t="shared" si="392"/>
        <v>August</v>
      </c>
      <c r="L6313" s="24">
        <f t="shared" si="393"/>
        <v>0.19999999999999998</v>
      </c>
      <c r="M6313" s="12">
        <f t="shared" si="394"/>
        <v>1.1200000000000001</v>
      </c>
      <c r="N6313" s="19">
        <f t="shared" si="395"/>
        <v>11.793600000000001</v>
      </c>
    </row>
    <row r="6314" spans="1:14" x14ac:dyDescent="0.3">
      <c r="A6314" s="10" t="s">
        <v>7111</v>
      </c>
      <c r="B6314" s="11">
        <v>42638</v>
      </c>
      <c r="C6314" s="12" t="s">
        <v>818</v>
      </c>
      <c r="D6314" s="12" t="s">
        <v>29</v>
      </c>
      <c r="E6314" s="12" t="s">
        <v>3</v>
      </c>
      <c r="F6314" s="12" t="s">
        <v>4</v>
      </c>
      <c r="G6314" s="12">
        <v>102.58199999999999</v>
      </c>
      <c r="H6314" s="12">
        <v>14</v>
      </c>
      <c r="I6314" s="12">
        <v>20.516400000000001</v>
      </c>
      <c r="J6314" s="13">
        <v>0.06</v>
      </c>
      <c r="K6314" s="12" t="str">
        <f t="shared" si="392"/>
        <v>September</v>
      </c>
      <c r="L6314" s="24">
        <f t="shared" si="393"/>
        <v>0.2</v>
      </c>
      <c r="M6314" s="12">
        <f t="shared" si="394"/>
        <v>7.327285714285714</v>
      </c>
      <c r="N6314" s="19">
        <f t="shared" si="395"/>
        <v>96.427079999999989</v>
      </c>
    </row>
    <row r="6315" spans="1:14" x14ac:dyDescent="0.3">
      <c r="A6315" s="10" t="s">
        <v>7112</v>
      </c>
      <c r="B6315" s="11">
        <v>43333</v>
      </c>
      <c r="C6315" s="12" t="s">
        <v>33</v>
      </c>
      <c r="D6315" s="12" t="s">
        <v>29</v>
      </c>
      <c r="E6315" s="12" t="s">
        <v>3</v>
      </c>
      <c r="F6315" s="12" t="s">
        <v>10</v>
      </c>
      <c r="G6315" s="12">
        <v>32.088000000000001</v>
      </c>
      <c r="H6315" s="12">
        <v>21</v>
      </c>
      <c r="I6315" s="12">
        <v>6.4176000000000002</v>
      </c>
      <c r="J6315" s="13">
        <v>0.08</v>
      </c>
      <c r="K6315" s="12" t="str">
        <f t="shared" si="392"/>
        <v>August</v>
      </c>
      <c r="L6315" s="24">
        <f t="shared" si="393"/>
        <v>0.2</v>
      </c>
      <c r="M6315" s="12">
        <f t="shared" si="394"/>
        <v>1.528</v>
      </c>
      <c r="N6315" s="19">
        <f t="shared" si="395"/>
        <v>29.520960000000002</v>
      </c>
    </row>
    <row r="6316" spans="1:14" x14ac:dyDescent="0.3">
      <c r="A6316" s="10" t="s">
        <v>7113</v>
      </c>
      <c r="B6316" s="11">
        <v>43074</v>
      </c>
      <c r="C6316" s="12" t="s">
        <v>1818</v>
      </c>
      <c r="D6316" s="12" t="s">
        <v>45</v>
      </c>
      <c r="E6316" s="12" t="s">
        <v>9</v>
      </c>
      <c r="F6316" s="12" t="s">
        <v>4</v>
      </c>
      <c r="G6316" s="12">
        <v>10.02</v>
      </c>
      <c r="H6316" s="12">
        <v>29</v>
      </c>
      <c r="I6316" s="12">
        <v>2.004</v>
      </c>
      <c r="J6316" s="13">
        <v>0.19</v>
      </c>
      <c r="K6316" s="12" t="str">
        <f t="shared" si="392"/>
        <v>December</v>
      </c>
      <c r="L6316" s="24">
        <f t="shared" si="393"/>
        <v>0.2</v>
      </c>
      <c r="M6316" s="12">
        <f t="shared" si="394"/>
        <v>0.34551724137931034</v>
      </c>
      <c r="N6316" s="19">
        <f t="shared" si="395"/>
        <v>8.1161999999999992</v>
      </c>
    </row>
    <row r="6317" spans="1:14" x14ac:dyDescent="0.3">
      <c r="A6317" s="10" t="s">
        <v>7114</v>
      </c>
      <c r="B6317" s="11">
        <v>43140</v>
      </c>
      <c r="C6317" s="12" t="s">
        <v>393</v>
      </c>
      <c r="D6317" s="12" t="s">
        <v>8</v>
      </c>
      <c r="E6317" s="12" t="s">
        <v>3</v>
      </c>
      <c r="F6317" s="12" t="s">
        <v>10</v>
      </c>
      <c r="G6317" s="12">
        <v>1577.94</v>
      </c>
      <c r="H6317" s="12">
        <v>5</v>
      </c>
      <c r="I6317" s="12">
        <v>315.58800000000002</v>
      </c>
      <c r="J6317" s="13">
        <v>0.19</v>
      </c>
      <c r="K6317" s="12" t="str">
        <f t="shared" si="392"/>
        <v>February</v>
      </c>
      <c r="L6317" s="24">
        <f t="shared" si="393"/>
        <v>0.2</v>
      </c>
      <c r="M6317" s="12">
        <f t="shared" si="394"/>
        <v>315.58800000000002</v>
      </c>
      <c r="N6317" s="19">
        <f t="shared" si="395"/>
        <v>1278.1314</v>
      </c>
    </row>
    <row r="6318" spans="1:14" x14ac:dyDescent="0.3">
      <c r="A6318" s="10" t="s">
        <v>7115</v>
      </c>
      <c r="B6318" s="11">
        <v>42287</v>
      </c>
      <c r="C6318" s="12" t="s">
        <v>4209</v>
      </c>
      <c r="D6318" s="12" t="s">
        <v>29</v>
      </c>
      <c r="E6318" s="12" t="s">
        <v>9</v>
      </c>
      <c r="F6318" s="12" t="s">
        <v>10</v>
      </c>
      <c r="G6318" s="12">
        <v>255.85</v>
      </c>
      <c r="H6318" s="12">
        <v>10</v>
      </c>
      <c r="I6318" s="12">
        <v>51.17</v>
      </c>
      <c r="J6318" s="13">
        <v>0.21</v>
      </c>
      <c r="K6318" s="12" t="str">
        <f t="shared" si="392"/>
        <v>October</v>
      </c>
      <c r="L6318" s="24">
        <f t="shared" si="393"/>
        <v>0.2</v>
      </c>
      <c r="M6318" s="12">
        <f t="shared" si="394"/>
        <v>25.585000000000001</v>
      </c>
      <c r="N6318" s="19">
        <f t="shared" si="395"/>
        <v>202.1215</v>
      </c>
    </row>
    <row r="6319" spans="1:14" x14ac:dyDescent="0.3">
      <c r="A6319" s="10" t="s">
        <v>7116</v>
      </c>
      <c r="B6319" s="11">
        <v>42881</v>
      </c>
      <c r="C6319" s="12" t="s">
        <v>1772</v>
      </c>
      <c r="D6319" s="12" t="s">
        <v>45</v>
      </c>
      <c r="E6319" s="12" t="s">
        <v>9</v>
      </c>
      <c r="F6319" s="12" t="s">
        <v>10</v>
      </c>
      <c r="G6319" s="12">
        <v>184.70400000000001</v>
      </c>
      <c r="H6319" s="12">
        <v>14</v>
      </c>
      <c r="I6319" s="12">
        <v>36.940800000000003</v>
      </c>
      <c r="J6319" s="13">
        <v>0.12</v>
      </c>
      <c r="K6319" s="12" t="str">
        <f t="shared" si="392"/>
        <v>May</v>
      </c>
      <c r="L6319" s="24">
        <f t="shared" si="393"/>
        <v>0.2</v>
      </c>
      <c r="M6319" s="12">
        <f t="shared" si="394"/>
        <v>13.193142857142858</v>
      </c>
      <c r="N6319" s="19">
        <f t="shared" si="395"/>
        <v>162.53952000000001</v>
      </c>
    </row>
    <row r="6320" spans="1:14" x14ac:dyDescent="0.3">
      <c r="A6320" s="10" t="s">
        <v>7117</v>
      </c>
      <c r="B6320" s="11">
        <v>43112</v>
      </c>
      <c r="C6320" s="12" t="s">
        <v>907</v>
      </c>
      <c r="D6320" s="12" t="s">
        <v>29</v>
      </c>
      <c r="E6320" s="12" t="s">
        <v>3</v>
      </c>
      <c r="F6320" s="12" t="s">
        <v>10</v>
      </c>
      <c r="G6320" s="12">
        <v>15.936</v>
      </c>
      <c r="H6320" s="12">
        <v>28</v>
      </c>
      <c r="I6320" s="12">
        <v>3.1871999999999998</v>
      </c>
      <c r="J6320" s="13">
        <v>0.13</v>
      </c>
      <c r="K6320" s="12" t="str">
        <f t="shared" si="392"/>
        <v>January</v>
      </c>
      <c r="L6320" s="24">
        <f t="shared" si="393"/>
        <v>0.19999999999999998</v>
      </c>
      <c r="M6320" s="12">
        <f t="shared" si="394"/>
        <v>0.56914285714285717</v>
      </c>
      <c r="N6320" s="19">
        <f t="shared" si="395"/>
        <v>13.864319999999999</v>
      </c>
    </row>
    <row r="6321" spans="1:14" x14ac:dyDescent="0.3">
      <c r="A6321" s="10" t="s">
        <v>7118</v>
      </c>
      <c r="B6321" s="11">
        <v>42998</v>
      </c>
      <c r="C6321" s="12" t="s">
        <v>4153</v>
      </c>
      <c r="D6321" s="12" t="s">
        <v>2</v>
      </c>
      <c r="E6321" s="12" t="s">
        <v>30</v>
      </c>
      <c r="F6321" s="12" t="s">
        <v>4</v>
      </c>
      <c r="G6321" s="12">
        <v>163.88</v>
      </c>
      <c r="H6321" s="12">
        <v>23</v>
      </c>
      <c r="I6321" s="12">
        <v>32.776000000000003</v>
      </c>
      <c r="J6321" s="13">
        <v>0.12</v>
      </c>
      <c r="K6321" s="12" t="str">
        <f t="shared" si="392"/>
        <v>September</v>
      </c>
      <c r="L6321" s="24">
        <f t="shared" si="393"/>
        <v>0.20000000000000004</v>
      </c>
      <c r="M6321" s="12">
        <f t="shared" si="394"/>
        <v>7.1252173913043473</v>
      </c>
      <c r="N6321" s="19">
        <f t="shared" si="395"/>
        <v>144.21440000000001</v>
      </c>
    </row>
    <row r="6322" spans="1:14" x14ac:dyDescent="0.3">
      <c r="A6322" s="10" t="s">
        <v>7119</v>
      </c>
      <c r="B6322" s="11">
        <v>43413</v>
      </c>
      <c r="C6322" s="12" t="s">
        <v>296</v>
      </c>
      <c r="D6322" s="12" t="s">
        <v>45</v>
      </c>
      <c r="E6322" s="12" t="s">
        <v>3</v>
      </c>
      <c r="F6322" s="12" t="s">
        <v>10</v>
      </c>
      <c r="G6322" s="12">
        <v>67.900000000000006</v>
      </c>
      <c r="H6322" s="12">
        <v>9</v>
      </c>
      <c r="I6322" s="12">
        <v>13.58</v>
      </c>
      <c r="J6322" s="13">
        <v>0.15</v>
      </c>
      <c r="K6322" s="12" t="str">
        <f t="shared" si="392"/>
        <v>November</v>
      </c>
      <c r="L6322" s="24">
        <f t="shared" si="393"/>
        <v>0.19999999999999998</v>
      </c>
      <c r="M6322" s="12">
        <f t="shared" si="394"/>
        <v>7.5444444444444452</v>
      </c>
      <c r="N6322" s="19">
        <f t="shared" si="395"/>
        <v>57.715000000000003</v>
      </c>
    </row>
    <row r="6323" spans="1:14" x14ac:dyDescent="0.3">
      <c r="A6323" s="10" t="s">
        <v>7120</v>
      </c>
      <c r="B6323" s="11">
        <v>43099</v>
      </c>
      <c r="C6323" s="12" t="s">
        <v>3977</v>
      </c>
      <c r="D6323" s="12" t="s">
        <v>2</v>
      </c>
      <c r="E6323" s="12" t="s">
        <v>3</v>
      </c>
      <c r="F6323" s="12" t="s">
        <v>10</v>
      </c>
      <c r="G6323" s="12">
        <v>72.224000000000004</v>
      </c>
      <c r="H6323" s="12">
        <v>29</v>
      </c>
      <c r="I6323" s="12">
        <v>14.444800000000001</v>
      </c>
      <c r="J6323" s="13">
        <v>0</v>
      </c>
      <c r="K6323" s="12" t="str">
        <f t="shared" si="392"/>
        <v>December</v>
      </c>
      <c r="L6323" s="24">
        <f t="shared" si="393"/>
        <v>0.2</v>
      </c>
      <c r="M6323" s="12">
        <f t="shared" si="394"/>
        <v>2.4904827586206899</v>
      </c>
      <c r="N6323" s="19">
        <f t="shared" si="395"/>
        <v>72.224000000000004</v>
      </c>
    </row>
    <row r="6324" spans="1:14" x14ac:dyDescent="0.3">
      <c r="A6324" s="10" t="s">
        <v>7121</v>
      </c>
      <c r="B6324" s="11">
        <v>43140</v>
      </c>
      <c r="C6324" s="12" t="s">
        <v>2571</v>
      </c>
      <c r="D6324" s="12" t="s">
        <v>8</v>
      </c>
      <c r="E6324" s="12" t="s">
        <v>3</v>
      </c>
      <c r="F6324" s="12" t="s">
        <v>10</v>
      </c>
      <c r="G6324" s="12">
        <v>11.696</v>
      </c>
      <c r="H6324" s="12">
        <v>30</v>
      </c>
      <c r="I6324" s="12">
        <v>2.3391999999999999</v>
      </c>
      <c r="J6324" s="13">
        <v>7.0000000000000007E-2</v>
      </c>
      <c r="K6324" s="12" t="str">
        <f t="shared" si="392"/>
        <v>February</v>
      </c>
      <c r="L6324" s="24">
        <f t="shared" si="393"/>
        <v>0.2</v>
      </c>
      <c r="M6324" s="12">
        <f t="shared" si="394"/>
        <v>0.38986666666666664</v>
      </c>
      <c r="N6324" s="19">
        <f t="shared" si="395"/>
        <v>10.877279999999999</v>
      </c>
    </row>
    <row r="6325" spans="1:14" x14ac:dyDescent="0.3">
      <c r="A6325" s="10" t="s">
        <v>7122</v>
      </c>
      <c r="B6325" s="11">
        <v>42326</v>
      </c>
      <c r="C6325" s="12" t="s">
        <v>526</v>
      </c>
      <c r="D6325" s="12" t="s">
        <v>45</v>
      </c>
      <c r="E6325" s="12" t="s">
        <v>9</v>
      </c>
      <c r="F6325" s="12" t="s">
        <v>4</v>
      </c>
      <c r="G6325" s="12">
        <v>392.94</v>
      </c>
      <c r="H6325" s="12">
        <v>7</v>
      </c>
      <c r="I6325" s="12">
        <v>78.587999999999994</v>
      </c>
      <c r="J6325" s="13">
        <v>0.15</v>
      </c>
      <c r="K6325" s="12" t="str">
        <f t="shared" si="392"/>
        <v>November</v>
      </c>
      <c r="L6325" s="24">
        <f t="shared" si="393"/>
        <v>0.19999999999999998</v>
      </c>
      <c r="M6325" s="12">
        <f t="shared" si="394"/>
        <v>56.134285714285717</v>
      </c>
      <c r="N6325" s="19">
        <f t="shared" si="395"/>
        <v>333.99900000000002</v>
      </c>
    </row>
    <row r="6326" spans="1:14" x14ac:dyDescent="0.3">
      <c r="A6326" s="10" t="s">
        <v>7123</v>
      </c>
      <c r="B6326" s="11">
        <v>42695</v>
      </c>
      <c r="C6326" s="12" t="s">
        <v>2760</v>
      </c>
      <c r="D6326" s="12" t="s">
        <v>45</v>
      </c>
      <c r="E6326" s="12" t="s">
        <v>3</v>
      </c>
      <c r="F6326" s="12" t="s">
        <v>4</v>
      </c>
      <c r="G6326" s="12">
        <v>18.175999999999998</v>
      </c>
      <c r="H6326" s="12">
        <v>10</v>
      </c>
      <c r="I6326" s="12">
        <v>3.6352000000000002</v>
      </c>
      <c r="J6326" s="13">
        <v>0.13</v>
      </c>
      <c r="K6326" s="12" t="str">
        <f t="shared" si="392"/>
        <v>November</v>
      </c>
      <c r="L6326" s="24">
        <f t="shared" si="393"/>
        <v>0.20000000000000004</v>
      </c>
      <c r="M6326" s="12">
        <f t="shared" si="394"/>
        <v>1.8175999999999999</v>
      </c>
      <c r="N6326" s="19">
        <f t="shared" si="395"/>
        <v>15.813119999999998</v>
      </c>
    </row>
    <row r="6327" spans="1:14" x14ac:dyDescent="0.3">
      <c r="A6327" s="10" t="s">
        <v>7124</v>
      </c>
      <c r="B6327" s="11">
        <v>43270</v>
      </c>
      <c r="C6327" s="12" t="s">
        <v>2043</v>
      </c>
      <c r="D6327" s="12" t="s">
        <v>8</v>
      </c>
      <c r="E6327" s="12" t="s">
        <v>30</v>
      </c>
      <c r="F6327" s="12" t="s">
        <v>10</v>
      </c>
      <c r="G6327" s="12">
        <v>6.8879999999999999</v>
      </c>
      <c r="H6327" s="12">
        <v>17</v>
      </c>
      <c r="I6327" s="12">
        <v>1.3775999999999999</v>
      </c>
      <c r="J6327" s="13">
        <v>0.18</v>
      </c>
      <c r="K6327" s="12" t="str">
        <f t="shared" si="392"/>
        <v>June</v>
      </c>
      <c r="L6327" s="24">
        <f t="shared" si="393"/>
        <v>0.19999999999999998</v>
      </c>
      <c r="M6327" s="12">
        <f t="shared" si="394"/>
        <v>0.4051764705882353</v>
      </c>
      <c r="N6327" s="19">
        <f t="shared" si="395"/>
        <v>5.6481599999999998</v>
      </c>
    </row>
    <row r="6328" spans="1:14" x14ac:dyDescent="0.3">
      <c r="A6328" s="10" t="s">
        <v>7125</v>
      </c>
      <c r="B6328" s="11">
        <v>43434</v>
      </c>
      <c r="C6328" s="12" t="s">
        <v>2724</v>
      </c>
      <c r="D6328" s="12" t="s">
        <v>29</v>
      </c>
      <c r="E6328" s="12" t="s">
        <v>3</v>
      </c>
      <c r="F6328" s="12" t="s">
        <v>4</v>
      </c>
      <c r="G6328" s="12">
        <v>1079.316</v>
      </c>
      <c r="H6328" s="12">
        <v>24</v>
      </c>
      <c r="I6328" s="12">
        <v>215.86320000000001</v>
      </c>
      <c r="J6328" s="13">
        <v>0.22</v>
      </c>
      <c r="K6328" s="12" t="str">
        <f t="shared" si="392"/>
        <v>November</v>
      </c>
      <c r="L6328" s="24">
        <f t="shared" si="393"/>
        <v>0.2</v>
      </c>
      <c r="M6328" s="12">
        <f t="shared" si="394"/>
        <v>44.971499999999999</v>
      </c>
      <c r="N6328" s="19">
        <f t="shared" si="395"/>
        <v>841.86648000000002</v>
      </c>
    </row>
    <row r="6329" spans="1:14" x14ac:dyDescent="0.3">
      <c r="A6329" s="10" t="s">
        <v>7126</v>
      </c>
      <c r="B6329" s="11">
        <v>42117</v>
      </c>
      <c r="C6329" s="12" t="s">
        <v>462</v>
      </c>
      <c r="D6329" s="12" t="s">
        <v>45</v>
      </c>
      <c r="E6329" s="12" t="s">
        <v>30</v>
      </c>
      <c r="F6329" s="12" t="s">
        <v>10</v>
      </c>
      <c r="G6329" s="12">
        <v>48.91</v>
      </c>
      <c r="H6329" s="12">
        <v>8</v>
      </c>
      <c r="I6329" s="12">
        <v>9.782</v>
      </c>
      <c r="J6329" s="13">
        <v>0.11</v>
      </c>
      <c r="K6329" s="12" t="str">
        <f t="shared" si="392"/>
        <v>April</v>
      </c>
      <c r="L6329" s="24">
        <f t="shared" si="393"/>
        <v>0.2</v>
      </c>
      <c r="M6329" s="12">
        <f t="shared" si="394"/>
        <v>6.1137499999999996</v>
      </c>
      <c r="N6329" s="19">
        <f t="shared" si="395"/>
        <v>43.529899999999998</v>
      </c>
    </row>
    <row r="6330" spans="1:14" x14ac:dyDescent="0.3">
      <c r="A6330" s="10" t="s">
        <v>7127</v>
      </c>
      <c r="B6330" s="11">
        <v>42270</v>
      </c>
      <c r="C6330" s="12" t="s">
        <v>3162</v>
      </c>
      <c r="D6330" s="12" t="s">
        <v>29</v>
      </c>
      <c r="E6330" s="12" t="s">
        <v>3</v>
      </c>
      <c r="F6330" s="12" t="s">
        <v>10</v>
      </c>
      <c r="G6330" s="12">
        <v>9.84</v>
      </c>
      <c r="H6330" s="12">
        <v>30</v>
      </c>
      <c r="I6330" s="12">
        <v>1.968</v>
      </c>
      <c r="J6330" s="13">
        <v>0.12</v>
      </c>
      <c r="K6330" s="12" t="str">
        <f t="shared" si="392"/>
        <v>September</v>
      </c>
      <c r="L6330" s="24">
        <f t="shared" si="393"/>
        <v>0.2</v>
      </c>
      <c r="M6330" s="12">
        <f t="shared" si="394"/>
        <v>0.32800000000000001</v>
      </c>
      <c r="N6330" s="19">
        <f t="shared" si="395"/>
        <v>8.6592000000000002</v>
      </c>
    </row>
    <row r="6331" spans="1:14" x14ac:dyDescent="0.3">
      <c r="A6331" s="10" t="s">
        <v>7128</v>
      </c>
      <c r="B6331" s="11">
        <v>43134</v>
      </c>
      <c r="C6331" s="12" t="s">
        <v>999</v>
      </c>
      <c r="D6331" s="12" t="s">
        <v>45</v>
      </c>
      <c r="E6331" s="12" t="s">
        <v>9</v>
      </c>
      <c r="F6331" s="12" t="s">
        <v>10</v>
      </c>
      <c r="G6331" s="12">
        <v>0.55600000000000005</v>
      </c>
      <c r="H6331" s="12">
        <v>23</v>
      </c>
      <c r="I6331" s="12">
        <v>0.11119999999999999</v>
      </c>
      <c r="J6331" s="13">
        <v>0.19</v>
      </c>
      <c r="K6331" s="12" t="str">
        <f t="shared" si="392"/>
        <v>February</v>
      </c>
      <c r="L6331" s="24">
        <f t="shared" si="393"/>
        <v>0.19999999999999998</v>
      </c>
      <c r="M6331" s="12">
        <f t="shared" si="394"/>
        <v>2.4173913043478264E-2</v>
      </c>
      <c r="N6331" s="19">
        <f t="shared" si="395"/>
        <v>0.45036000000000004</v>
      </c>
    </row>
    <row r="6332" spans="1:14" x14ac:dyDescent="0.3">
      <c r="A6332" s="10" t="s">
        <v>7129</v>
      </c>
      <c r="B6332" s="11">
        <v>43421</v>
      </c>
      <c r="C6332" s="12" t="s">
        <v>2724</v>
      </c>
      <c r="D6332" s="12" t="s">
        <v>29</v>
      </c>
      <c r="E6332" s="12" t="s">
        <v>3</v>
      </c>
      <c r="F6332" s="12" t="s">
        <v>10</v>
      </c>
      <c r="G6332" s="12">
        <v>43.8</v>
      </c>
      <c r="H6332" s="12">
        <v>29</v>
      </c>
      <c r="I6332" s="12">
        <v>8.76</v>
      </c>
      <c r="J6332" s="13">
        <v>0</v>
      </c>
      <c r="K6332" s="12" t="str">
        <f t="shared" si="392"/>
        <v>November</v>
      </c>
      <c r="L6332" s="24">
        <f t="shared" si="393"/>
        <v>0.2</v>
      </c>
      <c r="M6332" s="12">
        <f t="shared" si="394"/>
        <v>1.5103448275862068</v>
      </c>
      <c r="N6332" s="19">
        <f t="shared" si="395"/>
        <v>43.8</v>
      </c>
    </row>
    <row r="6333" spans="1:14" x14ac:dyDescent="0.3">
      <c r="A6333" s="10" t="s">
        <v>7130</v>
      </c>
      <c r="B6333" s="11">
        <v>43248</v>
      </c>
      <c r="C6333" s="12" t="s">
        <v>285</v>
      </c>
      <c r="D6333" s="12" t="s">
        <v>29</v>
      </c>
      <c r="E6333" s="12" t="s">
        <v>9</v>
      </c>
      <c r="F6333" s="12" t="s">
        <v>10</v>
      </c>
      <c r="G6333" s="12">
        <v>13.872</v>
      </c>
      <c r="H6333" s="12">
        <v>8</v>
      </c>
      <c r="I6333" s="12">
        <v>2.7744</v>
      </c>
      <c r="J6333" s="13">
        <v>0.18</v>
      </c>
      <c r="K6333" s="12" t="str">
        <f t="shared" si="392"/>
        <v>May</v>
      </c>
      <c r="L6333" s="24">
        <f t="shared" si="393"/>
        <v>0.2</v>
      </c>
      <c r="M6333" s="12">
        <f t="shared" si="394"/>
        <v>1.734</v>
      </c>
      <c r="N6333" s="19">
        <f t="shared" si="395"/>
        <v>11.37504</v>
      </c>
    </row>
    <row r="6334" spans="1:14" x14ac:dyDescent="0.3">
      <c r="A6334" s="10" t="s">
        <v>7131</v>
      </c>
      <c r="B6334" s="11">
        <v>42478</v>
      </c>
      <c r="C6334" s="12" t="s">
        <v>605</v>
      </c>
      <c r="D6334" s="12" t="s">
        <v>45</v>
      </c>
      <c r="E6334" s="12" t="s">
        <v>9</v>
      </c>
      <c r="F6334" s="12" t="s">
        <v>18</v>
      </c>
      <c r="G6334" s="12">
        <v>41.423999999999999</v>
      </c>
      <c r="H6334" s="12">
        <v>20</v>
      </c>
      <c r="I6334" s="12">
        <v>8.2848000000000006</v>
      </c>
      <c r="J6334" s="13">
        <v>0.06</v>
      </c>
      <c r="K6334" s="12" t="str">
        <f t="shared" si="392"/>
        <v>April</v>
      </c>
      <c r="L6334" s="24">
        <f t="shared" si="393"/>
        <v>0.2</v>
      </c>
      <c r="M6334" s="12">
        <f t="shared" si="394"/>
        <v>2.0712000000000002</v>
      </c>
      <c r="N6334" s="19">
        <f t="shared" si="395"/>
        <v>38.938560000000003</v>
      </c>
    </row>
    <row r="6335" spans="1:14" x14ac:dyDescent="0.3">
      <c r="A6335" s="10" t="s">
        <v>7132</v>
      </c>
      <c r="B6335" s="11">
        <v>42632</v>
      </c>
      <c r="C6335" s="12" t="s">
        <v>5178</v>
      </c>
      <c r="D6335" s="12" t="s">
        <v>8</v>
      </c>
      <c r="E6335" s="12" t="s">
        <v>30</v>
      </c>
      <c r="F6335" s="12" t="s">
        <v>10</v>
      </c>
      <c r="G6335" s="12">
        <v>8.4</v>
      </c>
      <c r="H6335" s="12">
        <v>14</v>
      </c>
      <c r="I6335" s="12">
        <v>1.68</v>
      </c>
      <c r="J6335" s="13">
        <v>0</v>
      </c>
      <c r="K6335" s="12" t="str">
        <f t="shared" si="392"/>
        <v>September</v>
      </c>
      <c r="L6335" s="24">
        <f t="shared" si="393"/>
        <v>0.19999999999999998</v>
      </c>
      <c r="M6335" s="12">
        <f t="shared" si="394"/>
        <v>0.6</v>
      </c>
      <c r="N6335" s="19">
        <f t="shared" si="395"/>
        <v>8.4</v>
      </c>
    </row>
    <row r="6336" spans="1:14" x14ac:dyDescent="0.3">
      <c r="A6336" s="10" t="s">
        <v>7133</v>
      </c>
      <c r="B6336" s="11">
        <v>42088</v>
      </c>
      <c r="C6336" s="12" t="s">
        <v>876</v>
      </c>
      <c r="D6336" s="12" t="s">
        <v>29</v>
      </c>
      <c r="E6336" s="12" t="s">
        <v>3</v>
      </c>
      <c r="F6336" s="12" t="s">
        <v>10</v>
      </c>
      <c r="G6336" s="12">
        <v>6.56</v>
      </c>
      <c r="H6336" s="12">
        <v>15</v>
      </c>
      <c r="I6336" s="12">
        <v>1.3120000000000001</v>
      </c>
      <c r="J6336" s="13">
        <v>0.15</v>
      </c>
      <c r="K6336" s="12" t="str">
        <f t="shared" si="392"/>
        <v>March</v>
      </c>
      <c r="L6336" s="24">
        <f t="shared" si="393"/>
        <v>0.2</v>
      </c>
      <c r="M6336" s="12">
        <f t="shared" si="394"/>
        <v>0.4373333333333333</v>
      </c>
      <c r="N6336" s="19">
        <f t="shared" si="395"/>
        <v>5.5759999999999996</v>
      </c>
    </row>
    <row r="6337" spans="1:14" x14ac:dyDescent="0.3">
      <c r="A6337" s="10" t="s">
        <v>7134</v>
      </c>
      <c r="B6337" s="11">
        <v>42973</v>
      </c>
      <c r="C6337" s="12" t="s">
        <v>3181</v>
      </c>
      <c r="D6337" s="12" t="s">
        <v>8</v>
      </c>
      <c r="E6337" s="12" t="s">
        <v>9</v>
      </c>
      <c r="F6337" s="12" t="s">
        <v>10</v>
      </c>
      <c r="G6337" s="12">
        <v>146.68799999999999</v>
      </c>
      <c r="H6337" s="12">
        <v>26</v>
      </c>
      <c r="I6337" s="12">
        <v>29.337599999999998</v>
      </c>
      <c r="J6337" s="13">
        <v>0.17</v>
      </c>
      <c r="K6337" s="12" t="str">
        <f t="shared" si="392"/>
        <v>August</v>
      </c>
      <c r="L6337" s="24">
        <f t="shared" si="393"/>
        <v>0.2</v>
      </c>
      <c r="M6337" s="12">
        <f t="shared" si="394"/>
        <v>5.6418461538461537</v>
      </c>
      <c r="N6337" s="19">
        <f t="shared" si="395"/>
        <v>121.75103999999999</v>
      </c>
    </row>
    <row r="6338" spans="1:14" x14ac:dyDescent="0.3">
      <c r="A6338" s="10" t="s">
        <v>7135</v>
      </c>
      <c r="B6338" s="11">
        <v>43254</v>
      </c>
      <c r="C6338" s="12" t="s">
        <v>1474</v>
      </c>
      <c r="D6338" s="12" t="s">
        <v>8</v>
      </c>
      <c r="E6338" s="12" t="s">
        <v>3</v>
      </c>
      <c r="F6338" s="12" t="s">
        <v>10</v>
      </c>
      <c r="G6338" s="12">
        <v>4.9279999999999999</v>
      </c>
      <c r="H6338" s="12">
        <v>1</v>
      </c>
      <c r="I6338" s="12">
        <v>0.98560000000000003</v>
      </c>
      <c r="J6338" s="13">
        <v>0.03</v>
      </c>
      <c r="K6338" s="12" t="str">
        <f t="shared" ref="K6338:K6401" si="396">TEXT(B6338,"mmmm")</f>
        <v>June</v>
      </c>
      <c r="L6338" s="24">
        <f t="shared" ref="L6338:L6401" si="397">I6338/G6338</f>
        <v>0.2</v>
      </c>
      <c r="M6338" s="12">
        <f t="shared" ref="M6338:M6401" si="398">G6338/H6338</f>
        <v>4.9279999999999999</v>
      </c>
      <c r="N6338" s="19">
        <f t="shared" ref="N6338:N6401" si="399">G6338-(G6338*J6338)</f>
        <v>4.7801599999999995</v>
      </c>
    </row>
    <row r="6339" spans="1:14" x14ac:dyDescent="0.3">
      <c r="A6339" s="10" t="s">
        <v>7136</v>
      </c>
      <c r="B6339" s="11">
        <v>42685</v>
      </c>
      <c r="C6339" s="12" t="s">
        <v>409</v>
      </c>
      <c r="D6339" s="12" t="s">
        <v>45</v>
      </c>
      <c r="E6339" s="12" t="s">
        <v>9</v>
      </c>
      <c r="F6339" s="12" t="s">
        <v>10</v>
      </c>
      <c r="G6339" s="12">
        <v>418.32</v>
      </c>
      <c r="H6339" s="12">
        <v>13</v>
      </c>
      <c r="I6339" s="12">
        <v>83.664000000000001</v>
      </c>
      <c r="J6339" s="13">
        <v>0.18</v>
      </c>
      <c r="K6339" s="12" t="str">
        <f t="shared" si="396"/>
        <v>November</v>
      </c>
      <c r="L6339" s="24">
        <f t="shared" si="397"/>
        <v>0.2</v>
      </c>
      <c r="M6339" s="12">
        <f t="shared" si="398"/>
        <v>32.178461538461541</v>
      </c>
      <c r="N6339" s="19">
        <f t="shared" si="399"/>
        <v>343.0224</v>
      </c>
    </row>
    <row r="6340" spans="1:14" x14ac:dyDescent="0.3">
      <c r="A6340" s="10" t="s">
        <v>7137</v>
      </c>
      <c r="B6340" s="11">
        <v>42859</v>
      </c>
      <c r="C6340" s="12" t="s">
        <v>1729</v>
      </c>
      <c r="D6340" s="12" t="s">
        <v>8</v>
      </c>
      <c r="E6340" s="12" t="s">
        <v>3</v>
      </c>
      <c r="F6340" s="12" t="s">
        <v>18</v>
      </c>
      <c r="G6340" s="12">
        <v>118.782</v>
      </c>
      <c r="H6340" s="12">
        <v>17</v>
      </c>
      <c r="I6340" s="12">
        <v>23.756399999999999</v>
      </c>
      <c r="J6340" s="13">
        <v>0.11</v>
      </c>
      <c r="K6340" s="12" t="str">
        <f t="shared" si="396"/>
        <v>May</v>
      </c>
      <c r="L6340" s="24">
        <f t="shared" si="397"/>
        <v>0.2</v>
      </c>
      <c r="M6340" s="12">
        <f t="shared" si="398"/>
        <v>6.9871764705882349</v>
      </c>
      <c r="N6340" s="19">
        <f t="shared" si="399"/>
        <v>105.71598</v>
      </c>
    </row>
    <row r="6341" spans="1:14" x14ac:dyDescent="0.3">
      <c r="A6341" s="10" t="s">
        <v>7138</v>
      </c>
      <c r="B6341" s="11">
        <v>43152</v>
      </c>
      <c r="C6341" s="12" t="s">
        <v>182</v>
      </c>
      <c r="D6341" s="12" t="s">
        <v>8</v>
      </c>
      <c r="E6341" s="12" t="s">
        <v>3</v>
      </c>
      <c r="F6341" s="12" t="s">
        <v>18</v>
      </c>
      <c r="G6341" s="12">
        <v>47.904000000000003</v>
      </c>
      <c r="H6341" s="12">
        <v>14</v>
      </c>
      <c r="I6341" s="12">
        <v>9.5808</v>
      </c>
      <c r="J6341" s="13">
        <v>0.02</v>
      </c>
      <c r="K6341" s="12" t="str">
        <f t="shared" si="396"/>
        <v>February</v>
      </c>
      <c r="L6341" s="24">
        <f t="shared" si="397"/>
        <v>0.19999999999999998</v>
      </c>
      <c r="M6341" s="12">
        <f t="shared" si="398"/>
        <v>3.4217142857142862</v>
      </c>
      <c r="N6341" s="19">
        <f t="shared" si="399"/>
        <v>46.945920000000001</v>
      </c>
    </row>
    <row r="6342" spans="1:14" x14ac:dyDescent="0.3">
      <c r="A6342" s="10" t="s">
        <v>7139</v>
      </c>
      <c r="B6342" s="11">
        <v>43301</v>
      </c>
      <c r="C6342" s="12" t="s">
        <v>914</v>
      </c>
      <c r="D6342" s="12" t="s">
        <v>8</v>
      </c>
      <c r="E6342" s="12" t="s">
        <v>9</v>
      </c>
      <c r="F6342" s="12" t="s">
        <v>10</v>
      </c>
      <c r="G6342" s="12">
        <v>13.36</v>
      </c>
      <c r="H6342" s="12">
        <v>15</v>
      </c>
      <c r="I6342" s="12">
        <v>2.6720000000000002</v>
      </c>
      <c r="J6342" s="13">
        <v>0.03</v>
      </c>
      <c r="K6342" s="12" t="str">
        <f t="shared" si="396"/>
        <v>July</v>
      </c>
      <c r="L6342" s="24">
        <f t="shared" si="397"/>
        <v>0.2</v>
      </c>
      <c r="M6342" s="12">
        <f t="shared" si="398"/>
        <v>0.89066666666666661</v>
      </c>
      <c r="N6342" s="19">
        <f t="shared" si="399"/>
        <v>12.959199999999999</v>
      </c>
    </row>
    <row r="6343" spans="1:14" x14ac:dyDescent="0.3">
      <c r="A6343" s="10" t="s">
        <v>7140</v>
      </c>
      <c r="B6343" s="11">
        <v>42836</v>
      </c>
      <c r="C6343" s="12" t="s">
        <v>1208</v>
      </c>
      <c r="D6343" s="12" t="s">
        <v>45</v>
      </c>
      <c r="E6343" s="12" t="s">
        <v>3</v>
      </c>
      <c r="F6343" s="12" t="s">
        <v>4</v>
      </c>
      <c r="G6343" s="12">
        <v>11.375999999999999</v>
      </c>
      <c r="H6343" s="12">
        <v>2</v>
      </c>
      <c r="I6343" s="12">
        <v>2.2751999999999999</v>
      </c>
      <c r="J6343" s="13">
        <v>0.25</v>
      </c>
      <c r="K6343" s="12" t="str">
        <f t="shared" si="396"/>
        <v>April</v>
      </c>
      <c r="L6343" s="24">
        <f t="shared" si="397"/>
        <v>0.2</v>
      </c>
      <c r="M6343" s="12">
        <f t="shared" si="398"/>
        <v>5.6879999999999997</v>
      </c>
      <c r="N6343" s="19">
        <f t="shared" si="399"/>
        <v>8.532</v>
      </c>
    </row>
    <row r="6344" spans="1:14" x14ac:dyDescent="0.3">
      <c r="A6344" s="10" t="s">
        <v>7141</v>
      </c>
      <c r="B6344" s="11">
        <v>43366</v>
      </c>
      <c r="C6344" s="12" t="s">
        <v>2471</v>
      </c>
      <c r="D6344" s="12" t="s">
        <v>45</v>
      </c>
      <c r="E6344" s="12" t="s">
        <v>3</v>
      </c>
      <c r="F6344" s="12" t="s">
        <v>10</v>
      </c>
      <c r="G6344" s="12">
        <v>211.04</v>
      </c>
      <c r="H6344" s="12">
        <v>6</v>
      </c>
      <c r="I6344" s="12">
        <v>42.207999999999998</v>
      </c>
      <c r="J6344" s="13">
        <v>0.05</v>
      </c>
      <c r="K6344" s="12" t="str">
        <f t="shared" si="396"/>
        <v>September</v>
      </c>
      <c r="L6344" s="24">
        <f t="shared" si="397"/>
        <v>0.2</v>
      </c>
      <c r="M6344" s="12">
        <f t="shared" si="398"/>
        <v>35.173333333333332</v>
      </c>
      <c r="N6344" s="19">
        <f t="shared" si="399"/>
        <v>200.488</v>
      </c>
    </row>
    <row r="6345" spans="1:14" x14ac:dyDescent="0.3">
      <c r="A6345" s="10" t="s">
        <v>7142</v>
      </c>
      <c r="B6345" s="11">
        <v>43290</v>
      </c>
      <c r="C6345" s="12" t="s">
        <v>1694</v>
      </c>
      <c r="D6345" s="12" t="s">
        <v>8</v>
      </c>
      <c r="E6345" s="12" t="s">
        <v>3</v>
      </c>
      <c r="F6345" s="12" t="s">
        <v>4</v>
      </c>
      <c r="G6345" s="12">
        <v>80.959999999999994</v>
      </c>
      <c r="H6345" s="12">
        <v>29</v>
      </c>
      <c r="I6345" s="12">
        <v>16.192</v>
      </c>
      <c r="J6345" s="13">
        <v>0.05</v>
      </c>
      <c r="K6345" s="12" t="str">
        <f t="shared" si="396"/>
        <v>July</v>
      </c>
      <c r="L6345" s="24">
        <f t="shared" si="397"/>
        <v>0.2</v>
      </c>
      <c r="M6345" s="12">
        <f t="shared" si="398"/>
        <v>2.7917241379310345</v>
      </c>
      <c r="N6345" s="19">
        <f t="shared" si="399"/>
        <v>76.911999999999992</v>
      </c>
    </row>
    <row r="6346" spans="1:14" x14ac:dyDescent="0.3">
      <c r="A6346" s="10" t="s">
        <v>7143</v>
      </c>
      <c r="B6346" s="11">
        <v>42702</v>
      </c>
      <c r="C6346" s="12" t="s">
        <v>785</v>
      </c>
      <c r="D6346" s="12" t="s">
        <v>2</v>
      </c>
      <c r="E6346" s="12" t="s">
        <v>3</v>
      </c>
      <c r="F6346" s="12" t="s">
        <v>10</v>
      </c>
      <c r="G6346" s="12">
        <v>45.28</v>
      </c>
      <c r="H6346" s="12">
        <v>11</v>
      </c>
      <c r="I6346" s="12">
        <v>9.0559999999999992</v>
      </c>
      <c r="J6346" s="13">
        <v>0.13</v>
      </c>
      <c r="K6346" s="12" t="str">
        <f t="shared" si="396"/>
        <v>November</v>
      </c>
      <c r="L6346" s="24">
        <f t="shared" si="397"/>
        <v>0.19999999999999998</v>
      </c>
      <c r="M6346" s="12">
        <f t="shared" si="398"/>
        <v>4.1163636363636362</v>
      </c>
      <c r="N6346" s="19">
        <f t="shared" si="399"/>
        <v>39.393599999999999</v>
      </c>
    </row>
    <row r="6347" spans="1:14" x14ac:dyDescent="0.3">
      <c r="A6347" s="10" t="s">
        <v>7144</v>
      </c>
      <c r="B6347" s="11">
        <v>42715</v>
      </c>
      <c r="C6347" s="12" t="s">
        <v>3823</v>
      </c>
      <c r="D6347" s="12" t="s">
        <v>45</v>
      </c>
      <c r="E6347" s="12" t="s">
        <v>3</v>
      </c>
      <c r="F6347" s="12" t="s">
        <v>10</v>
      </c>
      <c r="G6347" s="12">
        <v>15.56</v>
      </c>
      <c r="H6347" s="12">
        <v>4</v>
      </c>
      <c r="I6347" s="12">
        <v>3.1120000000000001</v>
      </c>
      <c r="J6347" s="13">
        <v>0.2</v>
      </c>
      <c r="K6347" s="12" t="str">
        <f t="shared" si="396"/>
        <v>December</v>
      </c>
      <c r="L6347" s="24">
        <f t="shared" si="397"/>
        <v>0.2</v>
      </c>
      <c r="M6347" s="12">
        <f t="shared" si="398"/>
        <v>3.89</v>
      </c>
      <c r="N6347" s="19">
        <f t="shared" si="399"/>
        <v>12.448</v>
      </c>
    </row>
    <row r="6348" spans="1:14" x14ac:dyDescent="0.3">
      <c r="A6348" s="10" t="s">
        <v>7145</v>
      </c>
      <c r="B6348" s="11">
        <v>43007</v>
      </c>
      <c r="C6348" s="12" t="s">
        <v>74</v>
      </c>
      <c r="D6348" s="12" t="s">
        <v>2</v>
      </c>
      <c r="E6348" s="12" t="s">
        <v>9</v>
      </c>
      <c r="F6348" s="12" t="s">
        <v>18</v>
      </c>
      <c r="G6348" s="12">
        <v>859.2</v>
      </c>
      <c r="H6348" s="12">
        <v>21</v>
      </c>
      <c r="I6348" s="12">
        <v>171.84</v>
      </c>
      <c r="J6348" s="13">
        <v>0.13</v>
      </c>
      <c r="K6348" s="12" t="str">
        <f t="shared" si="396"/>
        <v>September</v>
      </c>
      <c r="L6348" s="24">
        <f t="shared" si="397"/>
        <v>0.19999999999999998</v>
      </c>
      <c r="M6348" s="12">
        <f t="shared" si="398"/>
        <v>40.914285714285718</v>
      </c>
      <c r="N6348" s="19">
        <f t="shared" si="399"/>
        <v>747.50400000000002</v>
      </c>
    </row>
    <row r="6349" spans="1:14" x14ac:dyDescent="0.3">
      <c r="A6349" s="10" t="s">
        <v>7146</v>
      </c>
      <c r="B6349" s="11">
        <v>43413</v>
      </c>
      <c r="C6349" s="12" t="s">
        <v>4961</v>
      </c>
      <c r="D6349" s="12" t="s">
        <v>8</v>
      </c>
      <c r="E6349" s="12" t="s">
        <v>3</v>
      </c>
      <c r="F6349" s="12" t="s">
        <v>10</v>
      </c>
      <c r="G6349" s="12">
        <v>195.68</v>
      </c>
      <c r="H6349" s="12">
        <v>27</v>
      </c>
      <c r="I6349" s="12">
        <v>39.136000000000003</v>
      </c>
      <c r="J6349" s="13">
        <v>0.12</v>
      </c>
      <c r="K6349" s="12" t="str">
        <f t="shared" si="396"/>
        <v>November</v>
      </c>
      <c r="L6349" s="24">
        <f t="shared" si="397"/>
        <v>0.2</v>
      </c>
      <c r="M6349" s="12">
        <f t="shared" si="398"/>
        <v>7.2474074074074073</v>
      </c>
      <c r="N6349" s="19">
        <f t="shared" si="399"/>
        <v>172.19839999999999</v>
      </c>
    </row>
    <row r="6350" spans="1:14" x14ac:dyDescent="0.3">
      <c r="A6350" s="10" t="s">
        <v>7147</v>
      </c>
      <c r="B6350" s="11">
        <v>43105</v>
      </c>
      <c r="C6350" s="12" t="s">
        <v>534</v>
      </c>
      <c r="D6350" s="12" t="s">
        <v>8</v>
      </c>
      <c r="E6350" s="12" t="s">
        <v>3</v>
      </c>
      <c r="F6350" s="12" t="s">
        <v>4</v>
      </c>
      <c r="G6350" s="12">
        <v>314.35199999999998</v>
      </c>
      <c r="H6350" s="12">
        <v>21</v>
      </c>
      <c r="I6350" s="12">
        <v>62.870399999999997</v>
      </c>
      <c r="J6350" s="13">
        <v>7.0000000000000007E-2</v>
      </c>
      <c r="K6350" s="12" t="str">
        <f t="shared" si="396"/>
        <v>January</v>
      </c>
      <c r="L6350" s="24">
        <f t="shared" si="397"/>
        <v>0.2</v>
      </c>
      <c r="M6350" s="12">
        <f t="shared" si="398"/>
        <v>14.969142857142856</v>
      </c>
      <c r="N6350" s="19">
        <f t="shared" si="399"/>
        <v>292.34735999999998</v>
      </c>
    </row>
    <row r="6351" spans="1:14" x14ac:dyDescent="0.3">
      <c r="A6351" s="10" t="s">
        <v>7148</v>
      </c>
      <c r="B6351" s="11">
        <v>43359</v>
      </c>
      <c r="C6351" s="12" t="s">
        <v>1486</v>
      </c>
      <c r="D6351" s="12" t="s">
        <v>8</v>
      </c>
      <c r="E6351" s="12" t="s">
        <v>9</v>
      </c>
      <c r="F6351" s="12" t="s">
        <v>10</v>
      </c>
      <c r="G6351" s="12">
        <v>17.899999999999999</v>
      </c>
      <c r="H6351" s="12">
        <v>2</v>
      </c>
      <c r="I6351" s="12">
        <v>3.58</v>
      </c>
      <c r="J6351" s="13">
        <v>0.08</v>
      </c>
      <c r="K6351" s="12" t="str">
        <f t="shared" si="396"/>
        <v>September</v>
      </c>
      <c r="L6351" s="24">
        <f t="shared" si="397"/>
        <v>0.2</v>
      </c>
      <c r="M6351" s="12">
        <f t="shared" si="398"/>
        <v>8.9499999999999993</v>
      </c>
      <c r="N6351" s="19">
        <f t="shared" si="399"/>
        <v>16.468</v>
      </c>
    </row>
    <row r="6352" spans="1:14" x14ac:dyDescent="0.3">
      <c r="A6352" s="10" t="s">
        <v>7149</v>
      </c>
      <c r="B6352" s="11">
        <v>42296</v>
      </c>
      <c r="C6352" s="12" t="s">
        <v>1294</v>
      </c>
      <c r="D6352" s="12" t="s">
        <v>8</v>
      </c>
      <c r="E6352" s="12" t="s">
        <v>9</v>
      </c>
      <c r="F6352" s="12" t="s">
        <v>10</v>
      </c>
      <c r="G6352" s="12">
        <v>2.992</v>
      </c>
      <c r="H6352" s="12">
        <v>16</v>
      </c>
      <c r="I6352" s="12">
        <v>0.59840000000000004</v>
      </c>
      <c r="J6352" s="13">
        <v>0.08</v>
      </c>
      <c r="K6352" s="12" t="str">
        <f t="shared" si="396"/>
        <v>October</v>
      </c>
      <c r="L6352" s="24">
        <f t="shared" si="397"/>
        <v>0.2</v>
      </c>
      <c r="M6352" s="12">
        <f t="shared" si="398"/>
        <v>0.187</v>
      </c>
      <c r="N6352" s="19">
        <f t="shared" si="399"/>
        <v>2.75264</v>
      </c>
    </row>
    <row r="6353" spans="1:14" x14ac:dyDescent="0.3">
      <c r="A6353" s="10" t="s">
        <v>7150</v>
      </c>
      <c r="B6353" s="11">
        <v>42807</v>
      </c>
      <c r="C6353" s="12" t="s">
        <v>4771</v>
      </c>
      <c r="D6353" s="12" t="s">
        <v>45</v>
      </c>
      <c r="E6353" s="12" t="s">
        <v>30</v>
      </c>
      <c r="F6353" s="12" t="s">
        <v>10</v>
      </c>
      <c r="G6353" s="12">
        <v>51.183999999999997</v>
      </c>
      <c r="H6353" s="12">
        <v>25</v>
      </c>
      <c r="I6353" s="12">
        <v>10.236800000000001</v>
      </c>
      <c r="J6353" s="13">
        <v>0.12</v>
      </c>
      <c r="K6353" s="12" t="str">
        <f t="shared" si="396"/>
        <v>March</v>
      </c>
      <c r="L6353" s="24">
        <f t="shared" si="397"/>
        <v>0.2</v>
      </c>
      <c r="M6353" s="12">
        <f t="shared" si="398"/>
        <v>2.0473599999999998</v>
      </c>
      <c r="N6353" s="19">
        <f t="shared" si="399"/>
        <v>45.041919999999998</v>
      </c>
    </row>
    <row r="6354" spans="1:14" x14ac:dyDescent="0.3">
      <c r="A6354" s="10" t="s">
        <v>7151</v>
      </c>
      <c r="B6354" s="11">
        <v>43148</v>
      </c>
      <c r="C6354" s="12" t="s">
        <v>1007</v>
      </c>
      <c r="D6354" s="12" t="s">
        <v>8</v>
      </c>
      <c r="E6354" s="12" t="s">
        <v>30</v>
      </c>
      <c r="F6354" s="12" t="s">
        <v>4</v>
      </c>
      <c r="G6354" s="12">
        <v>455.97</v>
      </c>
      <c r="H6354" s="12">
        <v>12</v>
      </c>
      <c r="I6354" s="12">
        <v>91.194000000000003</v>
      </c>
      <c r="J6354" s="13">
        <v>0.06</v>
      </c>
      <c r="K6354" s="12" t="str">
        <f t="shared" si="396"/>
        <v>February</v>
      </c>
      <c r="L6354" s="24">
        <f t="shared" si="397"/>
        <v>0.19999999999999998</v>
      </c>
      <c r="M6354" s="12">
        <f t="shared" si="398"/>
        <v>37.997500000000002</v>
      </c>
      <c r="N6354" s="19">
        <f t="shared" si="399"/>
        <v>428.61180000000002</v>
      </c>
    </row>
    <row r="6355" spans="1:14" x14ac:dyDescent="0.3">
      <c r="A6355" s="10" t="s">
        <v>7152</v>
      </c>
      <c r="B6355" s="11">
        <v>43091</v>
      </c>
      <c r="C6355" s="12" t="s">
        <v>127</v>
      </c>
      <c r="D6355" s="12" t="s">
        <v>8</v>
      </c>
      <c r="E6355" s="12" t="s">
        <v>3</v>
      </c>
      <c r="F6355" s="12" t="s">
        <v>4</v>
      </c>
      <c r="G6355" s="12">
        <v>842.72</v>
      </c>
      <c r="H6355" s="12">
        <v>9</v>
      </c>
      <c r="I6355" s="12">
        <v>168.54400000000001</v>
      </c>
      <c r="J6355" s="13">
        <v>0.25</v>
      </c>
      <c r="K6355" s="12" t="str">
        <f t="shared" si="396"/>
        <v>December</v>
      </c>
      <c r="L6355" s="24">
        <f t="shared" si="397"/>
        <v>0.2</v>
      </c>
      <c r="M6355" s="12">
        <f t="shared" si="398"/>
        <v>93.635555555555555</v>
      </c>
      <c r="N6355" s="19">
        <f t="shared" si="399"/>
        <v>632.04</v>
      </c>
    </row>
    <row r="6356" spans="1:14" x14ac:dyDescent="0.3">
      <c r="A6356" s="10" t="s">
        <v>7153</v>
      </c>
      <c r="B6356" s="11">
        <v>43001</v>
      </c>
      <c r="C6356" s="12" t="s">
        <v>1178</v>
      </c>
      <c r="D6356" s="12" t="s">
        <v>8</v>
      </c>
      <c r="E6356" s="12" t="s">
        <v>9</v>
      </c>
      <c r="F6356" s="12" t="s">
        <v>10</v>
      </c>
      <c r="G6356" s="12">
        <v>13.215999999999999</v>
      </c>
      <c r="H6356" s="12">
        <v>12</v>
      </c>
      <c r="I6356" s="12">
        <v>2.6432000000000002</v>
      </c>
      <c r="J6356" s="13">
        <v>0.18</v>
      </c>
      <c r="K6356" s="12" t="str">
        <f t="shared" si="396"/>
        <v>September</v>
      </c>
      <c r="L6356" s="24">
        <f t="shared" si="397"/>
        <v>0.20000000000000004</v>
      </c>
      <c r="M6356" s="12">
        <f t="shared" si="398"/>
        <v>1.1013333333333333</v>
      </c>
      <c r="N6356" s="19">
        <f t="shared" si="399"/>
        <v>10.837119999999999</v>
      </c>
    </row>
    <row r="6357" spans="1:14" x14ac:dyDescent="0.3">
      <c r="A6357" s="10" t="s">
        <v>7154</v>
      </c>
      <c r="B6357" s="11">
        <v>43367</v>
      </c>
      <c r="C6357" s="12" t="s">
        <v>702</v>
      </c>
      <c r="D6357" s="12" t="s">
        <v>2</v>
      </c>
      <c r="E6357" s="12" t="s">
        <v>3</v>
      </c>
      <c r="F6357" s="12" t="s">
        <v>4</v>
      </c>
      <c r="G6357" s="12">
        <v>520.46400000000006</v>
      </c>
      <c r="H6357" s="12">
        <v>14</v>
      </c>
      <c r="I6357" s="12">
        <v>104.0928</v>
      </c>
      <c r="J6357" s="13">
        <v>0.1</v>
      </c>
      <c r="K6357" s="12" t="str">
        <f t="shared" si="396"/>
        <v>September</v>
      </c>
      <c r="L6357" s="24">
        <f t="shared" si="397"/>
        <v>0.19999999999999998</v>
      </c>
      <c r="M6357" s="12">
        <f t="shared" si="398"/>
        <v>37.176000000000002</v>
      </c>
      <c r="N6357" s="19">
        <f t="shared" si="399"/>
        <v>468.41760000000005</v>
      </c>
    </row>
    <row r="6358" spans="1:14" x14ac:dyDescent="0.3">
      <c r="A6358" s="10" t="s">
        <v>7155</v>
      </c>
      <c r="B6358" s="11">
        <v>42381</v>
      </c>
      <c r="C6358" s="12" t="s">
        <v>60</v>
      </c>
      <c r="D6358" s="12" t="s">
        <v>29</v>
      </c>
      <c r="E6358" s="12" t="s">
        <v>30</v>
      </c>
      <c r="F6358" s="12" t="s">
        <v>10</v>
      </c>
      <c r="G6358" s="12">
        <v>19.440000000000001</v>
      </c>
      <c r="H6358" s="12">
        <v>10</v>
      </c>
      <c r="I6358" s="12">
        <v>3.8879999999999999</v>
      </c>
      <c r="J6358" s="13">
        <v>0.21</v>
      </c>
      <c r="K6358" s="12" t="str">
        <f t="shared" si="396"/>
        <v>January</v>
      </c>
      <c r="L6358" s="24">
        <f t="shared" si="397"/>
        <v>0.19999999999999998</v>
      </c>
      <c r="M6358" s="12">
        <f t="shared" si="398"/>
        <v>1.9440000000000002</v>
      </c>
      <c r="N6358" s="19">
        <f t="shared" si="399"/>
        <v>15.357600000000001</v>
      </c>
    </row>
    <row r="6359" spans="1:14" x14ac:dyDescent="0.3">
      <c r="A6359" s="10" t="s">
        <v>7156</v>
      </c>
      <c r="B6359" s="11">
        <v>42760</v>
      </c>
      <c r="C6359" s="12" t="s">
        <v>214</v>
      </c>
      <c r="D6359" s="12" t="s">
        <v>45</v>
      </c>
      <c r="E6359" s="12" t="s">
        <v>9</v>
      </c>
      <c r="F6359" s="12" t="s">
        <v>10</v>
      </c>
      <c r="G6359" s="12">
        <v>43.12</v>
      </c>
      <c r="H6359" s="12">
        <v>9</v>
      </c>
      <c r="I6359" s="12">
        <v>8.6240000000000006</v>
      </c>
      <c r="J6359" s="13">
        <v>0.22</v>
      </c>
      <c r="K6359" s="12" t="str">
        <f t="shared" si="396"/>
        <v>January</v>
      </c>
      <c r="L6359" s="24">
        <f t="shared" si="397"/>
        <v>0.2</v>
      </c>
      <c r="M6359" s="12">
        <f t="shared" si="398"/>
        <v>4.7911111111111104</v>
      </c>
      <c r="N6359" s="19">
        <f t="shared" si="399"/>
        <v>33.633600000000001</v>
      </c>
    </row>
    <row r="6360" spans="1:14" x14ac:dyDescent="0.3">
      <c r="A6360" s="10" t="s">
        <v>7157</v>
      </c>
      <c r="B6360" s="11">
        <v>43180</v>
      </c>
      <c r="C6360" s="12" t="s">
        <v>105</v>
      </c>
      <c r="D6360" s="12" t="s">
        <v>29</v>
      </c>
      <c r="E6360" s="12" t="s">
        <v>30</v>
      </c>
      <c r="F6360" s="12" t="s">
        <v>10</v>
      </c>
      <c r="G6360" s="12">
        <v>30.576000000000001</v>
      </c>
      <c r="H6360" s="12">
        <v>23</v>
      </c>
      <c r="I6360" s="12">
        <v>6.1151999999999997</v>
      </c>
      <c r="J6360" s="13">
        <v>0.23</v>
      </c>
      <c r="K6360" s="12" t="str">
        <f t="shared" si="396"/>
        <v>March</v>
      </c>
      <c r="L6360" s="24">
        <f t="shared" si="397"/>
        <v>0.19999999999999998</v>
      </c>
      <c r="M6360" s="12">
        <f t="shared" si="398"/>
        <v>1.329391304347826</v>
      </c>
      <c r="N6360" s="19">
        <f t="shared" si="399"/>
        <v>23.543520000000001</v>
      </c>
    </row>
    <row r="6361" spans="1:14" x14ac:dyDescent="0.3">
      <c r="A6361" s="10" t="s">
        <v>7158</v>
      </c>
      <c r="B6361" s="11">
        <v>42238</v>
      </c>
      <c r="C6361" s="12" t="s">
        <v>807</v>
      </c>
      <c r="D6361" s="12" t="s">
        <v>45</v>
      </c>
      <c r="E6361" s="12" t="s">
        <v>3</v>
      </c>
      <c r="F6361" s="12" t="s">
        <v>10</v>
      </c>
      <c r="G6361" s="12">
        <v>11.56</v>
      </c>
      <c r="H6361" s="12">
        <v>12</v>
      </c>
      <c r="I6361" s="12">
        <v>2.3119999999999998</v>
      </c>
      <c r="J6361" s="13">
        <v>0.21</v>
      </c>
      <c r="K6361" s="12" t="str">
        <f t="shared" si="396"/>
        <v>August</v>
      </c>
      <c r="L6361" s="24">
        <f t="shared" si="397"/>
        <v>0.19999999999999998</v>
      </c>
      <c r="M6361" s="12">
        <f t="shared" si="398"/>
        <v>0.96333333333333337</v>
      </c>
      <c r="N6361" s="19">
        <f t="shared" si="399"/>
        <v>9.1324000000000005</v>
      </c>
    </row>
    <row r="6362" spans="1:14" x14ac:dyDescent="0.3">
      <c r="A6362" s="10" t="s">
        <v>7159</v>
      </c>
      <c r="B6362" s="11">
        <v>42222</v>
      </c>
      <c r="C6362" s="12" t="s">
        <v>2105</v>
      </c>
      <c r="D6362" s="12" t="s">
        <v>8</v>
      </c>
      <c r="E6362" s="12" t="s">
        <v>3</v>
      </c>
      <c r="F6362" s="12" t="s">
        <v>10</v>
      </c>
      <c r="G6362" s="12">
        <v>68.48</v>
      </c>
      <c r="H6362" s="12">
        <v>25</v>
      </c>
      <c r="I6362" s="12">
        <v>13.696</v>
      </c>
      <c r="J6362" s="13">
        <v>0.24</v>
      </c>
      <c r="K6362" s="12" t="str">
        <f t="shared" si="396"/>
        <v>August</v>
      </c>
      <c r="L6362" s="24">
        <f t="shared" si="397"/>
        <v>0.19999999999999998</v>
      </c>
      <c r="M6362" s="12">
        <f t="shared" si="398"/>
        <v>2.7392000000000003</v>
      </c>
      <c r="N6362" s="19">
        <f t="shared" si="399"/>
        <v>52.044800000000002</v>
      </c>
    </row>
    <row r="6363" spans="1:14" x14ac:dyDescent="0.3">
      <c r="A6363" s="10" t="s">
        <v>7160</v>
      </c>
      <c r="B6363" s="11">
        <v>43292</v>
      </c>
      <c r="C6363" s="12" t="s">
        <v>1954</v>
      </c>
      <c r="D6363" s="12" t="s">
        <v>8</v>
      </c>
      <c r="E6363" s="12" t="s">
        <v>9</v>
      </c>
      <c r="F6363" s="12" t="s">
        <v>4</v>
      </c>
      <c r="G6363" s="12">
        <v>272.97000000000003</v>
      </c>
      <c r="H6363" s="12">
        <v>12</v>
      </c>
      <c r="I6363" s="12">
        <v>54.594000000000001</v>
      </c>
      <c r="J6363" s="13">
        <v>0.1</v>
      </c>
      <c r="K6363" s="12" t="str">
        <f t="shared" si="396"/>
        <v>July</v>
      </c>
      <c r="L6363" s="24">
        <f t="shared" si="397"/>
        <v>0.19999999999999998</v>
      </c>
      <c r="M6363" s="12">
        <f t="shared" si="398"/>
        <v>22.747500000000002</v>
      </c>
      <c r="N6363" s="19">
        <f t="shared" si="399"/>
        <v>245.67300000000003</v>
      </c>
    </row>
    <row r="6364" spans="1:14" x14ac:dyDescent="0.3">
      <c r="A6364" s="10" t="s">
        <v>7161</v>
      </c>
      <c r="B6364" s="11">
        <v>42519</v>
      </c>
      <c r="C6364" s="12" t="s">
        <v>5773</v>
      </c>
      <c r="D6364" s="12" t="s">
        <v>8</v>
      </c>
      <c r="E6364" s="12" t="s">
        <v>9</v>
      </c>
      <c r="F6364" s="12" t="s">
        <v>4</v>
      </c>
      <c r="G6364" s="12">
        <v>41.567999999999998</v>
      </c>
      <c r="H6364" s="12">
        <v>29</v>
      </c>
      <c r="I6364" s="12">
        <v>8.3135999999999992</v>
      </c>
      <c r="J6364" s="13">
        <v>0</v>
      </c>
      <c r="K6364" s="12" t="str">
        <f t="shared" si="396"/>
        <v>May</v>
      </c>
      <c r="L6364" s="24">
        <f t="shared" si="397"/>
        <v>0.19999999999999998</v>
      </c>
      <c r="M6364" s="12">
        <f t="shared" si="398"/>
        <v>1.4333793103448276</v>
      </c>
      <c r="N6364" s="19">
        <f t="shared" si="399"/>
        <v>41.567999999999998</v>
      </c>
    </row>
    <row r="6365" spans="1:14" x14ac:dyDescent="0.3">
      <c r="A6365" s="10" t="s">
        <v>7162</v>
      </c>
      <c r="B6365" s="11">
        <v>43286</v>
      </c>
      <c r="C6365" s="12" t="s">
        <v>818</v>
      </c>
      <c r="D6365" s="12" t="s">
        <v>29</v>
      </c>
      <c r="E6365" s="12" t="s">
        <v>3</v>
      </c>
      <c r="F6365" s="12" t="s">
        <v>18</v>
      </c>
      <c r="G6365" s="12">
        <v>419.94400000000002</v>
      </c>
      <c r="H6365" s="12">
        <v>7</v>
      </c>
      <c r="I6365" s="12">
        <v>83.988799999999998</v>
      </c>
      <c r="J6365" s="13">
        <v>0.25</v>
      </c>
      <c r="K6365" s="12" t="str">
        <f t="shared" si="396"/>
        <v>July</v>
      </c>
      <c r="L6365" s="24">
        <f t="shared" si="397"/>
        <v>0.19999999999999998</v>
      </c>
      <c r="M6365" s="12">
        <f t="shared" si="398"/>
        <v>59.992000000000004</v>
      </c>
      <c r="N6365" s="19">
        <f t="shared" si="399"/>
        <v>314.95800000000003</v>
      </c>
    </row>
    <row r="6366" spans="1:14" x14ac:dyDescent="0.3">
      <c r="A6366" s="10" t="s">
        <v>7163</v>
      </c>
      <c r="B6366" s="11">
        <v>42861</v>
      </c>
      <c r="C6366" s="12" t="s">
        <v>119</v>
      </c>
      <c r="D6366" s="12" t="s">
        <v>29</v>
      </c>
      <c r="E6366" s="12" t="s">
        <v>9</v>
      </c>
      <c r="F6366" s="12" t="s">
        <v>10</v>
      </c>
      <c r="G6366" s="12">
        <v>61.38</v>
      </c>
      <c r="H6366" s="12">
        <v>14</v>
      </c>
      <c r="I6366" s="12">
        <v>12.276</v>
      </c>
      <c r="J6366" s="13">
        <v>0.03</v>
      </c>
      <c r="K6366" s="12" t="str">
        <f t="shared" si="396"/>
        <v>May</v>
      </c>
      <c r="L6366" s="24">
        <f t="shared" si="397"/>
        <v>0.19999999999999998</v>
      </c>
      <c r="M6366" s="12">
        <f t="shared" si="398"/>
        <v>4.3842857142857143</v>
      </c>
      <c r="N6366" s="19">
        <f t="shared" si="399"/>
        <v>59.538600000000002</v>
      </c>
    </row>
    <row r="6367" spans="1:14" x14ac:dyDescent="0.3">
      <c r="A6367" s="10" t="s">
        <v>7164</v>
      </c>
      <c r="B6367" s="11">
        <v>42718</v>
      </c>
      <c r="C6367" s="12" t="s">
        <v>785</v>
      </c>
      <c r="D6367" s="12" t="s">
        <v>2</v>
      </c>
      <c r="E6367" s="12" t="s">
        <v>3</v>
      </c>
      <c r="F6367" s="12" t="s">
        <v>18</v>
      </c>
      <c r="G6367" s="12">
        <v>50</v>
      </c>
      <c r="H6367" s="12">
        <v>17</v>
      </c>
      <c r="I6367" s="12">
        <v>10</v>
      </c>
      <c r="J6367" s="13">
        <v>0.03</v>
      </c>
      <c r="K6367" s="12" t="str">
        <f t="shared" si="396"/>
        <v>December</v>
      </c>
      <c r="L6367" s="24">
        <f t="shared" si="397"/>
        <v>0.2</v>
      </c>
      <c r="M6367" s="12">
        <f t="shared" si="398"/>
        <v>2.9411764705882355</v>
      </c>
      <c r="N6367" s="19">
        <f t="shared" si="399"/>
        <v>48.5</v>
      </c>
    </row>
    <row r="6368" spans="1:14" x14ac:dyDescent="0.3">
      <c r="A6368" s="10" t="s">
        <v>7165</v>
      </c>
      <c r="B6368" s="11">
        <v>43459</v>
      </c>
      <c r="C6368" s="12" t="s">
        <v>79</v>
      </c>
      <c r="D6368" s="12" t="s">
        <v>29</v>
      </c>
      <c r="E6368" s="12" t="s">
        <v>3</v>
      </c>
      <c r="F6368" s="12" t="s">
        <v>18</v>
      </c>
      <c r="G6368" s="12">
        <v>31.8</v>
      </c>
      <c r="H6368" s="12">
        <v>9</v>
      </c>
      <c r="I6368" s="12">
        <v>6.36</v>
      </c>
      <c r="J6368" s="13">
        <v>0.16</v>
      </c>
      <c r="K6368" s="12" t="str">
        <f t="shared" si="396"/>
        <v>December</v>
      </c>
      <c r="L6368" s="24">
        <f t="shared" si="397"/>
        <v>0.2</v>
      </c>
      <c r="M6368" s="12">
        <f t="shared" si="398"/>
        <v>3.5333333333333332</v>
      </c>
      <c r="N6368" s="19">
        <f t="shared" si="399"/>
        <v>26.712</v>
      </c>
    </row>
    <row r="6369" spans="1:14" x14ac:dyDescent="0.3">
      <c r="A6369" s="10" t="s">
        <v>7166</v>
      </c>
      <c r="B6369" s="11">
        <v>43451</v>
      </c>
      <c r="C6369" s="12" t="s">
        <v>1178</v>
      </c>
      <c r="D6369" s="12" t="s">
        <v>8</v>
      </c>
      <c r="E6369" s="12" t="s">
        <v>9</v>
      </c>
      <c r="F6369" s="12" t="s">
        <v>10</v>
      </c>
      <c r="G6369" s="12">
        <v>32.56</v>
      </c>
      <c r="H6369" s="12">
        <v>3</v>
      </c>
      <c r="I6369" s="12">
        <v>6.5119999999999996</v>
      </c>
      <c r="J6369" s="13">
        <v>0.17</v>
      </c>
      <c r="K6369" s="12" t="str">
        <f t="shared" si="396"/>
        <v>December</v>
      </c>
      <c r="L6369" s="24">
        <f t="shared" si="397"/>
        <v>0.19999999999999998</v>
      </c>
      <c r="M6369" s="12">
        <f t="shared" si="398"/>
        <v>10.853333333333333</v>
      </c>
      <c r="N6369" s="19">
        <f t="shared" si="399"/>
        <v>27.024800000000003</v>
      </c>
    </row>
    <row r="6370" spans="1:14" x14ac:dyDescent="0.3">
      <c r="A6370" s="10" t="s">
        <v>7167</v>
      </c>
      <c r="B6370" s="11">
        <v>43013</v>
      </c>
      <c r="C6370" s="12" t="s">
        <v>1717</v>
      </c>
      <c r="D6370" s="12" t="s">
        <v>45</v>
      </c>
      <c r="E6370" s="12" t="s">
        <v>3</v>
      </c>
      <c r="F6370" s="12" t="s">
        <v>10</v>
      </c>
      <c r="G6370" s="12">
        <v>7.0720000000000001</v>
      </c>
      <c r="H6370" s="12">
        <v>22</v>
      </c>
      <c r="I6370" s="12">
        <v>1.4144000000000001</v>
      </c>
      <c r="J6370" s="13">
        <v>0.01</v>
      </c>
      <c r="K6370" s="12" t="str">
        <f t="shared" si="396"/>
        <v>October</v>
      </c>
      <c r="L6370" s="24">
        <f t="shared" si="397"/>
        <v>0.2</v>
      </c>
      <c r="M6370" s="12">
        <f t="shared" si="398"/>
        <v>0.32145454545454544</v>
      </c>
      <c r="N6370" s="19">
        <f t="shared" si="399"/>
        <v>7.0012800000000004</v>
      </c>
    </row>
    <row r="6371" spans="1:14" x14ac:dyDescent="0.3">
      <c r="A6371" s="10" t="s">
        <v>7168</v>
      </c>
      <c r="B6371" s="11">
        <v>42361</v>
      </c>
      <c r="C6371" s="12" t="s">
        <v>382</v>
      </c>
      <c r="D6371" s="12" t="s">
        <v>45</v>
      </c>
      <c r="E6371" s="12" t="s">
        <v>3</v>
      </c>
      <c r="F6371" s="12" t="s">
        <v>10</v>
      </c>
      <c r="G6371" s="12">
        <v>45.527999999999999</v>
      </c>
      <c r="H6371" s="12">
        <v>3</v>
      </c>
      <c r="I6371" s="12">
        <v>9.1056000000000008</v>
      </c>
      <c r="J6371" s="13">
        <v>0.03</v>
      </c>
      <c r="K6371" s="12" t="str">
        <f t="shared" si="396"/>
        <v>December</v>
      </c>
      <c r="L6371" s="24">
        <f t="shared" si="397"/>
        <v>0.2</v>
      </c>
      <c r="M6371" s="12">
        <f t="shared" si="398"/>
        <v>15.176</v>
      </c>
      <c r="N6371" s="19">
        <f t="shared" si="399"/>
        <v>44.16216</v>
      </c>
    </row>
    <row r="6372" spans="1:14" x14ac:dyDescent="0.3">
      <c r="A6372" s="10" t="s">
        <v>7169</v>
      </c>
      <c r="B6372" s="11">
        <v>43412</v>
      </c>
      <c r="C6372" s="12" t="s">
        <v>1188</v>
      </c>
      <c r="D6372" s="12" t="s">
        <v>45</v>
      </c>
      <c r="E6372" s="12" t="s">
        <v>30</v>
      </c>
      <c r="F6372" s="12" t="s">
        <v>10</v>
      </c>
      <c r="G6372" s="12">
        <v>25.92</v>
      </c>
      <c r="H6372" s="12">
        <v>17</v>
      </c>
      <c r="I6372" s="12">
        <v>5.1840000000000002</v>
      </c>
      <c r="J6372" s="13">
        <v>0.2</v>
      </c>
      <c r="K6372" s="12" t="str">
        <f t="shared" si="396"/>
        <v>November</v>
      </c>
      <c r="L6372" s="24">
        <f t="shared" si="397"/>
        <v>0.19999999999999998</v>
      </c>
      <c r="M6372" s="12">
        <f t="shared" si="398"/>
        <v>1.5247058823529414</v>
      </c>
      <c r="N6372" s="19">
        <f t="shared" si="399"/>
        <v>20.736000000000001</v>
      </c>
    </row>
    <row r="6373" spans="1:14" x14ac:dyDescent="0.3">
      <c r="A6373" s="10" t="s">
        <v>7170</v>
      </c>
      <c r="B6373" s="11">
        <v>43339</v>
      </c>
      <c r="C6373" s="12" t="s">
        <v>812</v>
      </c>
      <c r="D6373" s="12" t="s">
        <v>8</v>
      </c>
      <c r="E6373" s="12" t="s">
        <v>3</v>
      </c>
      <c r="F6373" s="12" t="s">
        <v>4</v>
      </c>
      <c r="G6373" s="12">
        <v>120.57599999999999</v>
      </c>
      <c r="H6373" s="12">
        <v>4</v>
      </c>
      <c r="I6373" s="12">
        <v>24.115200000000002</v>
      </c>
      <c r="J6373" s="13">
        <v>0.19</v>
      </c>
      <c r="K6373" s="12" t="str">
        <f t="shared" si="396"/>
        <v>August</v>
      </c>
      <c r="L6373" s="24">
        <f t="shared" si="397"/>
        <v>0.2</v>
      </c>
      <c r="M6373" s="12">
        <f t="shared" si="398"/>
        <v>30.143999999999998</v>
      </c>
      <c r="N6373" s="19">
        <f t="shared" si="399"/>
        <v>97.66655999999999</v>
      </c>
    </row>
    <row r="6374" spans="1:14" x14ac:dyDescent="0.3">
      <c r="A6374" s="10" t="s">
        <v>7171</v>
      </c>
      <c r="B6374" s="11">
        <v>43119</v>
      </c>
      <c r="C6374" s="12" t="s">
        <v>2297</v>
      </c>
      <c r="D6374" s="12" t="s">
        <v>29</v>
      </c>
      <c r="E6374" s="12" t="s">
        <v>3</v>
      </c>
      <c r="F6374" s="12" t="s">
        <v>10</v>
      </c>
      <c r="G6374" s="12">
        <v>79.92</v>
      </c>
      <c r="H6374" s="12">
        <v>9</v>
      </c>
      <c r="I6374" s="12">
        <v>15.984</v>
      </c>
      <c r="J6374" s="13">
        <v>0.19</v>
      </c>
      <c r="K6374" s="12" t="str">
        <f t="shared" si="396"/>
        <v>January</v>
      </c>
      <c r="L6374" s="24">
        <f t="shared" si="397"/>
        <v>0.19999999999999998</v>
      </c>
      <c r="M6374" s="12">
        <f t="shared" si="398"/>
        <v>8.8800000000000008</v>
      </c>
      <c r="N6374" s="19">
        <f t="shared" si="399"/>
        <v>64.735200000000006</v>
      </c>
    </row>
    <row r="6375" spans="1:14" x14ac:dyDescent="0.3">
      <c r="A6375" s="10" t="s">
        <v>7172</v>
      </c>
      <c r="B6375" s="11">
        <v>42540</v>
      </c>
      <c r="C6375" s="12" t="s">
        <v>1865</v>
      </c>
      <c r="D6375" s="12" t="s">
        <v>2</v>
      </c>
      <c r="E6375" s="12" t="s">
        <v>30</v>
      </c>
      <c r="F6375" s="12" t="s">
        <v>10</v>
      </c>
      <c r="G6375" s="12">
        <v>228.92</v>
      </c>
      <c r="H6375" s="12">
        <v>19</v>
      </c>
      <c r="I6375" s="12">
        <v>45.783999999999999</v>
      </c>
      <c r="J6375" s="13">
        <v>0.12</v>
      </c>
      <c r="K6375" s="12" t="str">
        <f t="shared" si="396"/>
        <v>June</v>
      </c>
      <c r="L6375" s="24">
        <f t="shared" si="397"/>
        <v>0.2</v>
      </c>
      <c r="M6375" s="12">
        <f t="shared" si="398"/>
        <v>12.048421052631578</v>
      </c>
      <c r="N6375" s="19">
        <f t="shared" si="399"/>
        <v>201.44959999999998</v>
      </c>
    </row>
    <row r="6376" spans="1:14" x14ac:dyDescent="0.3">
      <c r="A6376" s="10" t="s">
        <v>7173</v>
      </c>
      <c r="B6376" s="11">
        <v>43172</v>
      </c>
      <c r="C6376" s="12" t="s">
        <v>1542</v>
      </c>
      <c r="D6376" s="12" t="s">
        <v>29</v>
      </c>
      <c r="E6376" s="12" t="s">
        <v>9</v>
      </c>
      <c r="F6376" s="12" t="s">
        <v>18</v>
      </c>
      <c r="G6376" s="12">
        <v>7.992</v>
      </c>
      <c r="H6376" s="12">
        <v>22</v>
      </c>
      <c r="I6376" s="12">
        <v>1.5984</v>
      </c>
      <c r="J6376" s="13">
        <v>0.13</v>
      </c>
      <c r="K6376" s="12" t="str">
        <f t="shared" si="396"/>
        <v>March</v>
      </c>
      <c r="L6376" s="24">
        <f t="shared" si="397"/>
        <v>0.2</v>
      </c>
      <c r="M6376" s="12">
        <f t="shared" si="398"/>
        <v>0.36327272727272725</v>
      </c>
      <c r="N6376" s="19">
        <f t="shared" si="399"/>
        <v>6.9530399999999997</v>
      </c>
    </row>
    <row r="6377" spans="1:14" x14ac:dyDescent="0.3">
      <c r="A6377" s="10" t="s">
        <v>7174</v>
      </c>
      <c r="B6377" s="11">
        <v>42668</v>
      </c>
      <c r="C6377" s="12" t="s">
        <v>1436</v>
      </c>
      <c r="D6377" s="12" t="s">
        <v>45</v>
      </c>
      <c r="E6377" s="12" t="s">
        <v>9</v>
      </c>
      <c r="F6377" s="12" t="s">
        <v>4</v>
      </c>
      <c r="G6377" s="12">
        <v>582.33600000000001</v>
      </c>
      <c r="H6377" s="12">
        <v>27</v>
      </c>
      <c r="I6377" s="12">
        <v>116.46720000000001</v>
      </c>
      <c r="J6377" s="13">
        <v>0.12</v>
      </c>
      <c r="K6377" s="12" t="str">
        <f t="shared" si="396"/>
        <v>October</v>
      </c>
      <c r="L6377" s="24">
        <f t="shared" si="397"/>
        <v>0.2</v>
      </c>
      <c r="M6377" s="12">
        <f t="shared" si="398"/>
        <v>21.568000000000001</v>
      </c>
      <c r="N6377" s="19">
        <f t="shared" si="399"/>
        <v>512.45568000000003</v>
      </c>
    </row>
    <row r="6378" spans="1:14" x14ac:dyDescent="0.3">
      <c r="A6378" s="10" t="s">
        <v>7175</v>
      </c>
      <c r="B6378" s="11">
        <v>42267</v>
      </c>
      <c r="C6378" s="12" t="s">
        <v>2868</v>
      </c>
      <c r="D6378" s="12" t="s">
        <v>45</v>
      </c>
      <c r="E6378" s="12" t="s">
        <v>3</v>
      </c>
      <c r="F6378" s="12" t="s">
        <v>18</v>
      </c>
      <c r="G6378" s="12">
        <v>629.95000000000005</v>
      </c>
      <c r="H6378" s="12">
        <v>19</v>
      </c>
      <c r="I6378" s="12">
        <v>125.99</v>
      </c>
      <c r="J6378" s="13">
        <v>0.1</v>
      </c>
      <c r="K6378" s="12" t="str">
        <f t="shared" si="396"/>
        <v>September</v>
      </c>
      <c r="L6378" s="24">
        <f t="shared" si="397"/>
        <v>0.19999999999999998</v>
      </c>
      <c r="M6378" s="12">
        <f t="shared" si="398"/>
        <v>33.155263157894737</v>
      </c>
      <c r="N6378" s="19">
        <f t="shared" si="399"/>
        <v>566.95500000000004</v>
      </c>
    </row>
    <row r="6379" spans="1:14" x14ac:dyDescent="0.3">
      <c r="A6379" s="10" t="s">
        <v>7176</v>
      </c>
      <c r="B6379" s="11">
        <v>43050</v>
      </c>
      <c r="C6379" s="12" t="s">
        <v>7177</v>
      </c>
      <c r="D6379" s="12" t="s">
        <v>29</v>
      </c>
      <c r="E6379" s="12" t="s">
        <v>3</v>
      </c>
      <c r="F6379" s="12" t="s">
        <v>10</v>
      </c>
      <c r="G6379" s="12">
        <v>14.112</v>
      </c>
      <c r="H6379" s="12">
        <v>18</v>
      </c>
      <c r="I6379" s="12">
        <v>2.8224</v>
      </c>
      <c r="J6379" s="13">
        <v>0.22</v>
      </c>
      <c r="K6379" s="12" t="str">
        <f t="shared" si="396"/>
        <v>November</v>
      </c>
      <c r="L6379" s="24">
        <f t="shared" si="397"/>
        <v>0.2</v>
      </c>
      <c r="M6379" s="12">
        <f t="shared" si="398"/>
        <v>0.78400000000000003</v>
      </c>
      <c r="N6379" s="19">
        <f t="shared" si="399"/>
        <v>11.00736</v>
      </c>
    </row>
    <row r="6380" spans="1:14" x14ac:dyDescent="0.3">
      <c r="A6380" s="10" t="s">
        <v>7178</v>
      </c>
      <c r="B6380" s="11">
        <v>42629</v>
      </c>
      <c r="C6380" s="12" t="s">
        <v>765</v>
      </c>
      <c r="D6380" s="12" t="s">
        <v>29</v>
      </c>
      <c r="E6380" s="12" t="s">
        <v>3</v>
      </c>
      <c r="F6380" s="12" t="s">
        <v>10</v>
      </c>
      <c r="G6380" s="12">
        <v>31.12</v>
      </c>
      <c r="H6380" s="12">
        <v>5</v>
      </c>
      <c r="I6380" s="12">
        <v>6.2240000000000002</v>
      </c>
      <c r="J6380" s="13">
        <v>0</v>
      </c>
      <c r="K6380" s="12" t="str">
        <f t="shared" si="396"/>
        <v>September</v>
      </c>
      <c r="L6380" s="24">
        <f t="shared" si="397"/>
        <v>0.2</v>
      </c>
      <c r="M6380" s="12">
        <f t="shared" si="398"/>
        <v>6.2240000000000002</v>
      </c>
      <c r="N6380" s="19">
        <f t="shared" si="399"/>
        <v>31.12</v>
      </c>
    </row>
    <row r="6381" spans="1:14" x14ac:dyDescent="0.3">
      <c r="A6381" s="10" t="s">
        <v>7179</v>
      </c>
      <c r="B6381" s="11">
        <v>42179</v>
      </c>
      <c r="C6381" s="12" t="s">
        <v>791</v>
      </c>
      <c r="D6381" s="12" t="s">
        <v>8</v>
      </c>
      <c r="E6381" s="12" t="s">
        <v>3</v>
      </c>
      <c r="F6381" s="12" t="s">
        <v>4</v>
      </c>
      <c r="G6381" s="12">
        <v>4.2720000000000002</v>
      </c>
      <c r="H6381" s="12">
        <v>15</v>
      </c>
      <c r="I6381" s="12">
        <v>0.85440000000000005</v>
      </c>
      <c r="J6381" s="13">
        <v>0.13</v>
      </c>
      <c r="K6381" s="12" t="str">
        <f t="shared" si="396"/>
        <v>June</v>
      </c>
      <c r="L6381" s="24">
        <f t="shared" si="397"/>
        <v>0.2</v>
      </c>
      <c r="M6381" s="12">
        <f t="shared" si="398"/>
        <v>0.2848</v>
      </c>
      <c r="N6381" s="19">
        <f t="shared" si="399"/>
        <v>3.7166399999999999</v>
      </c>
    </row>
    <row r="6382" spans="1:14" x14ac:dyDescent="0.3">
      <c r="A6382" s="10" t="s">
        <v>7180</v>
      </c>
      <c r="B6382" s="11">
        <v>43077</v>
      </c>
      <c r="C6382" s="12" t="s">
        <v>1669</v>
      </c>
      <c r="D6382" s="12" t="s">
        <v>8</v>
      </c>
      <c r="E6382" s="12" t="s">
        <v>3</v>
      </c>
      <c r="F6382" s="12" t="s">
        <v>4</v>
      </c>
      <c r="G6382" s="12">
        <v>209.148</v>
      </c>
      <c r="H6382" s="12">
        <v>16</v>
      </c>
      <c r="I6382" s="12">
        <v>41.829599999999999</v>
      </c>
      <c r="J6382" s="13">
        <v>0.21</v>
      </c>
      <c r="K6382" s="12" t="str">
        <f t="shared" si="396"/>
        <v>December</v>
      </c>
      <c r="L6382" s="24">
        <f t="shared" si="397"/>
        <v>0.2</v>
      </c>
      <c r="M6382" s="12">
        <f t="shared" si="398"/>
        <v>13.07175</v>
      </c>
      <c r="N6382" s="19">
        <f t="shared" si="399"/>
        <v>165.22692000000001</v>
      </c>
    </row>
    <row r="6383" spans="1:14" x14ac:dyDescent="0.3">
      <c r="A6383" s="10" t="s">
        <v>7181</v>
      </c>
      <c r="B6383" s="11">
        <v>43203</v>
      </c>
      <c r="C6383" s="12" t="s">
        <v>1178</v>
      </c>
      <c r="D6383" s="12" t="s">
        <v>8</v>
      </c>
      <c r="E6383" s="12" t="s">
        <v>9</v>
      </c>
      <c r="F6383" s="12" t="s">
        <v>10</v>
      </c>
      <c r="G6383" s="12">
        <v>7.92</v>
      </c>
      <c r="H6383" s="12">
        <v>7</v>
      </c>
      <c r="I6383" s="12">
        <v>1.5840000000000001</v>
      </c>
      <c r="J6383" s="13">
        <v>0</v>
      </c>
      <c r="K6383" s="12" t="str">
        <f t="shared" si="396"/>
        <v>April</v>
      </c>
      <c r="L6383" s="24">
        <f t="shared" si="397"/>
        <v>0.2</v>
      </c>
      <c r="M6383" s="12">
        <f t="shared" si="398"/>
        <v>1.1314285714285715</v>
      </c>
      <c r="N6383" s="19">
        <f t="shared" si="399"/>
        <v>7.92</v>
      </c>
    </row>
    <row r="6384" spans="1:14" x14ac:dyDescent="0.3">
      <c r="A6384" s="10" t="s">
        <v>7182</v>
      </c>
      <c r="B6384" s="11">
        <v>42077</v>
      </c>
      <c r="C6384" s="12" t="s">
        <v>156</v>
      </c>
      <c r="D6384" s="12" t="s">
        <v>29</v>
      </c>
      <c r="E6384" s="12" t="s">
        <v>30</v>
      </c>
      <c r="F6384" s="12" t="s">
        <v>18</v>
      </c>
      <c r="G6384" s="12">
        <v>574.91</v>
      </c>
      <c r="H6384" s="12">
        <v>28</v>
      </c>
      <c r="I6384" s="12">
        <v>114.982</v>
      </c>
      <c r="J6384" s="13">
        <v>0.12</v>
      </c>
      <c r="K6384" s="12" t="str">
        <f t="shared" si="396"/>
        <v>March</v>
      </c>
      <c r="L6384" s="24">
        <f t="shared" si="397"/>
        <v>0.2</v>
      </c>
      <c r="M6384" s="12">
        <f t="shared" si="398"/>
        <v>20.532499999999999</v>
      </c>
      <c r="N6384" s="19">
        <f t="shared" si="399"/>
        <v>505.92079999999999</v>
      </c>
    </row>
    <row r="6385" spans="1:14" x14ac:dyDescent="0.3">
      <c r="A6385" s="10" t="s">
        <v>7183</v>
      </c>
      <c r="B6385" s="11">
        <v>43365</v>
      </c>
      <c r="C6385" s="12" t="s">
        <v>309</v>
      </c>
      <c r="D6385" s="12" t="s">
        <v>29</v>
      </c>
      <c r="E6385" s="12" t="s">
        <v>3</v>
      </c>
      <c r="F6385" s="12" t="s">
        <v>18</v>
      </c>
      <c r="G6385" s="12">
        <v>1071</v>
      </c>
      <c r="H6385" s="12">
        <v>23</v>
      </c>
      <c r="I6385" s="12">
        <v>214.2</v>
      </c>
      <c r="J6385" s="13">
        <v>0.12</v>
      </c>
      <c r="K6385" s="12" t="str">
        <f t="shared" si="396"/>
        <v>September</v>
      </c>
      <c r="L6385" s="24">
        <f t="shared" si="397"/>
        <v>0.19999999999999998</v>
      </c>
      <c r="M6385" s="12">
        <f t="shared" si="398"/>
        <v>46.565217391304351</v>
      </c>
      <c r="N6385" s="19">
        <f t="shared" si="399"/>
        <v>942.48</v>
      </c>
    </row>
    <row r="6386" spans="1:14" x14ac:dyDescent="0.3">
      <c r="A6386" s="10" t="s">
        <v>7184</v>
      </c>
      <c r="B6386" s="11">
        <v>43385</v>
      </c>
      <c r="C6386" s="12" t="s">
        <v>2720</v>
      </c>
      <c r="D6386" s="12" t="s">
        <v>45</v>
      </c>
      <c r="E6386" s="12" t="s">
        <v>3</v>
      </c>
      <c r="F6386" s="12" t="s">
        <v>10</v>
      </c>
      <c r="G6386" s="12">
        <v>3.2730000000000001</v>
      </c>
      <c r="H6386" s="12">
        <v>30</v>
      </c>
      <c r="I6386" s="12">
        <v>0.65459999999999996</v>
      </c>
      <c r="J6386" s="13">
        <v>0.09</v>
      </c>
      <c r="K6386" s="12" t="str">
        <f t="shared" si="396"/>
        <v>October</v>
      </c>
      <c r="L6386" s="24">
        <f t="shared" si="397"/>
        <v>0.19999999999999998</v>
      </c>
      <c r="M6386" s="12">
        <f t="shared" si="398"/>
        <v>0.1091</v>
      </c>
      <c r="N6386" s="19">
        <f t="shared" si="399"/>
        <v>2.9784300000000004</v>
      </c>
    </row>
    <row r="6387" spans="1:14" x14ac:dyDescent="0.3">
      <c r="A6387" s="10" t="s">
        <v>7185</v>
      </c>
      <c r="B6387" s="11">
        <v>43011</v>
      </c>
      <c r="C6387" s="12" t="s">
        <v>667</v>
      </c>
      <c r="D6387" s="12" t="s">
        <v>45</v>
      </c>
      <c r="E6387" s="12" t="s">
        <v>9</v>
      </c>
      <c r="F6387" s="12" t="s">
        <v>10</v>
      </c>
      <c r="G6387" s="12">
        <v>104.696</v>
      </c>
      <c r="H6387" s="12">
        <v>23</v>
      </c>
      <c r="I6387" s="12">
        <v>20.9392</v>
      </c>
      <c r="J6387" s="13">
        <v>0.16</v>
      </c>
      <c r="K6387" s="12" t="str">
        <f t="shared" si="396"/>
        <v>October</v>
      </c>
      <c r="L6387" s="24">
        <f t="shared" si="397"/>
        <v>0.2</v>
      </c>
      <c r="M6387" s="12">
        <f t="shared" si="398"/>
        <v>4.5519999999999996</v>
      </c>
      <c r="N6387" s="19">
        <f t="shared" si="399"/>
        <v>87.944639999999993</v>
      </c>
    </row>
    <row r="6388" spans="1:14" x14ac:dyDescent="0.3">
      <c r="A6388" s="10" t="s">
        <v>7186</v>
      </c>
      <c r="B6388" s="11">
        <v>42396</v>
      </c>
      <c r="C6388" s="12" t="s">
        <v>907</v>
      </c>
      <c r="D6388" s="12" t="s">
        <v>29</v>
      </c>
      <c r="E6388" s="12" t="s">
        <v>3</v>
      </c>
      <c r="F6388" s="12" t="s">
        <v>4</v>
      </c>
      <c r="G6388" s="12">
        <v>2803.92</v>
      </c>
      <c r="H6388" s="12">
        <v>13</v>
      </c>
      <c r="I6388" s="12">
        <v>560.78399999999999</v>
      </c>
      <c r="J6388" s="13">
        <v>0.13</v>
      </c>
      <c r="K6388" s="12" t="str">
        <f t="shared" si="396"/>
        <v>January</v>
      </c>
      <c r="L6388" s="24">
        <f t="shared" si="397"/>
        <v>0.19999999999999998</v>
      </c>
      <c r="M6388" s="12">
        <f t="shared" si="398"/>
        <v>215.68615384615384</v>
      </c>
      <c r="N6388" s="19">
        <f t="shared" si="399"/>
        <v>2439.4104000000002</v>
      </c>
    </row>
    <row r="6389" spans="1:14" x14ac:dyDescent="0.3">
      <c r="A6389" s="10" t="s">
        <v>7187</v>
      </c>
      <c r="B6389" s="11">
        <v>43004</v>
      </c>
      <c r="C6389" s="12" t="s">
        <v>2817</v>
      </c>
      <c r="D6389" s="12" t="s">
        <v>8</v>
      </c>
      <c r="E6389" s="12" t="s">
        <v>9</v>
      </c>
      <c r="F6389" s="12" t="s">
        <v>10</v>
      </c>
      <c r="G6389" s="12">
        <v>6.8159999999999998</v>
      </c>
      <c r="H6389" s="12">
        <v>14</v>
      </c>
      <c r="I6389" s="12">
        <v>1.3632</v>
      </c>
      <c r="J6389" s="13">
        <v>0.06</v>
      </c>
      <c r="K6389" s="12" t="str">
        <f t="shared" si="396"/>
        <v>September</v>
      </c>
      <c r="L6389" s="24">
        <f t="shared" si="397"/>
        <v>0.2</v>
      </c>
      <c r="M6389" s="12">
        <f t="shared" si="398"/>
        <v>0.48685714285714282</v>
      </c>
      <c r="N6389" s="19">
        <f t="shared" si="399"/>
        <v>6.4070400000000003</v>
      </c>
    </row>
    <row r="6390" spans="1:14" x14ac:dyDescent="0.3">
      <c r="A6390" s="10" t="s">
        <v>7188</v>
      </c>
      <c r="B6390" s="11">
        <v>42661</v>
      </c>
      <c r="C6390" s="12" t="s">
        <v>2434</v>
      </c>
      <c r="D6390" s="12" t="s">
        <v>29</v>
      </c>
      <c r="E6390" s="12" t="s">
        <v>3</v>
      </c>
      <c r="F6390" s="12" t="s">
        <v>18</v>
      </c>
      <c r="G6390" s="12">
        <v>249.584</v>
      </c>
      <c r="H6390" s="12">
        <v>23</v>
      </c>
      <c r="I6390" s="12">
        <v>49.916800000000002</v>
      </c>
      <c r="J6390" s="13">
        <v>0.08</v>
      </c>
      <c r="K6390" s="12" t="str">
        <f t="shared" si="396"/>
        <v>October</v>
      </c>
      <c r="L6390" s="24">
        <f t="shared" si="397"/>
        <v>0.2</v>
      </c>
      <c r="M6390" s="12">
        <f t="shared" si="398"/>
        <v>10.851478260869566</v>
      </c>
      <c r="N6390" s="19">
        <f t="shared" si="399"/>
        <v>229.61727999999999</v>
      </c>
    </row>
    <row r="6391" spans="1:14" x14ac:dyDescent="0.3">
      <c r="A6391" s="10" t="s">
        <v>7189</v>
      </c>
      <c r="B6391" s="11">
        <v>42304</v>
      </c>
      <c r="C6391" s="12" t="s">
        <v>1010</v>
      </c>
      <c r="D6391" s="12" t="s">
        <v>8</v>
      </c>
      <c r="E6391" s="12" t="s">
        <v>30</v>
      </c>
      <c r="F6391" s="12" t="s">
        <v>10</v>
      </c>
      <c r="G6391" s="12">
        <v>10.368</v>
      </c>
      <c r="H6391" s="12">
        <v>14</v>
      </c>
      <c r="I6391" s="12">
        <v>2.0735999999999999</v>
      </c>
      <c r="J6391" s="13">
        <v>0</v>
      </c>
      <c r="K6391" s="12" t="str">
        <f t="shared" si="396"/>
        <v>October</v>
      </c>
      <c r="L6391" s="24">
        <f t="shared" si="397"/>
        <v>0.19999999999999998</v>
      </c>
      <c r="M6391" s="12">
        <f t="shared" si="398"/>
        <v>0.74057142857142855</v>
      </c>
      <c r="N6391" s="19">
        <f t="shared" si="399"/>
        <v>10.368</v>
      </c>
    </row>
    <row r="6392" spans="1:14" x14ac:dyDescent="0.3">
      <c r="A6392" s="10" t="s">
        <v>7190</v>
      </c>
      <c r="B6392" s="11">
        <v>43141</v>
      </c>
      <c r="C6392" s="12" t="s">
        <v>1016</v>
      </c>
      <c r="D6392" s="12" t="s">
        <v>2</v>
      </c>
      <c r="E6392" s="12" t="s">
        <v>9</v>
      </c>
      <c r="F6392" s="12" t="s">
        <v>10</v>
      </c>
      <c r="G6392" s="12">
        <v>15.224</v>
      </c>
      <c r="H6392" s="12">
        <v>23</v>
      </c>
      <c r="I6392" s="12">
        <v>3.0448</v>
      </c>
      <c r="J6392" s="13">
        <v>0.05</v>
      </c>
      <c r="K6392" s="12" t="str">
        <f t="shared" si="396"/>
        <v>February</v>
      </c>
      <c r="L6392" s="24">
        <f t="shared" si="397"/>
        <v>0.19999999999999998</v>
      </c>
      <c r="M6392" s="12">
        <f t="shared" si="398"/>
        <v>0.66191304347826085</v>
      </c>
      <c r="N6392" s="19">
        <f t="shared" si="399"/>
        <v>14.4628</v>
      </c>
    </row>
    <row r="6393" spans="1:14" x14ac:dyDescent="0.3">
      <c r="A6393" s="10" t="s">
        <v>7191</v>
      </c>
      <c r="B6393" s="11">
        <v>42208</v>
      </c>
      <c r="C6393" s="12" t="s">
        <v>4233</v>
      </c>
      <c r="D6393" s="12" t="s">
        <v>29</v>
      </c>
      <c r="E6393" s="12" t="s">
        <v>9</v>
      </c>
      <c r="F6393" s="12" t="s">
        <v>18</v>
      </c>
      <c r="G6393" s="12">
        <v>604.75199999999995</v>
      </c>
      <c r="H6393" s="12">
        <v>18</v>
      </c>
      <c r="I6393" s="12">
        <v>120.9504</v>
      </c>
      <c r="J6393" s="13">
        <v>0.2</v>
      </c>
      <c r="K6393" s="12" t="str">
        <f t="shared" si="396"/>
        <v>July</v>
      </c>
      <c r="L6393" s="24">
        <f t="shared" si="397"/>
        <v>0.2</v>
      </c>
      <c r="M6393" s="12">
        <f t="shared" si="398"/>
        <v>33.597333333333331</v>
      </c>
      <c r="N6393" s="19">
        <f t="shared" si="399"/>
        <v>483.80159999999995</v>
      </c>
    </row>
    <row r="6394" spans="1:14" x14ac:dyDescent="0.3">
      <c r="A6394" s="10" t="s">
        <v>7192</v>
      </c>
      <c r="B6394" s="11">
        <v>42347</v>
      </c>
      <c r="C6394" s="12" t="s">
        <v>2571</v>
      </c>
      <c r="D6394" s="12" t="s">
        <v>8</v>
      </c>
      <c r="E6394" s="12" t="s">
        <v>3</v>
      </c>
      <c r="F6394" s="12" t="s">
        <v>4</v>
      </c>
      <c r="G6394" s="12">
        <v>3785.2919999999999</v>
      </c>
      <c r="H6394" s="12">
        <v>14</v>
      </c>
      <c r="I6394" s="12">
        <v>757.05840000000001</v>
      </c>
      <c r="J6394" s="13">
        <v>0.03</v>
      </c>
      <c r="K6394" s="12" t="str">
        <f t="shared" si="396"/>
        <v>December</v>
      </c>
      <c r="L6394" s="24">
        <f t="shared" si="397"/>
        <v>0.2</v>
      </c>
      <c r="M6394" s="12">
        <f t="shared" si="398"/>
        <v>270.37799999999999</v>
      </c>
      <c r="N6394" s="19">
        <f t="shared" si="399"/>
        <v>3671.73324</v>
      </c>
    </row>
    <row r="6395" spans="1:14" x14ac:dyDescent="0.3">
      <c r="A6395" s="10" t="s">
        <v>7193</v>
      </c>
      <c r="B6395" s="11">
        <v>42993</v>
      </c>
      <c r="C6395" s="12" t="s">
        <v>4544</v>
      </c>
      <c r="D6395" s="12" t="s">
        <v>29</v>
      </c>
      <c r="E6395" s="12" t="s">
        <v>3</v>
      </c>
      <c r="F6395" s="12" t="s">
        <v>10</v>
      </c>
      <c r="G6395" s="12">
        <v>35.4</v>
      </c>
      <c r="H6395" s="12">
        <v>12</v>
      </c>
      <c r="I6395" s="12">
        <v>7.08</v>
      </c>
      <c r="J6395" s="13">
        <v>0.11</v>
      </c>
      <c r="K6395" s="12" t="str">
        <f t="shared" si="396"/>
        <v>September</v>
      </c>
      <c r="L6395" s="24">
        <f t="shared" si="397"/>
        <v>0.2</v>
      </c>
      <c r="M6395" s="12">
        <f t="shared" si="398"/>
        <v>2.9499999999999997</v>
      </c>
      <c r="N6395" s="19">
        <f t="shared" si="399"/>
        <v>31.506</v>
      </c>
    </row>
    <row r="6396" spans="1:14" x14ac:dyDescent="0.3">
      <c r="A6396" s="10" t="s">
        <v>7194</v>
      </c>
      <c r="B6396" s="11">
        <v>42335</v>
      </c>
      <c r="C6396" s="12" t="s">
        <v>4138</v>
      </c>
      <c r="D6396" s="12" t="s">
        <v>45</v>
      </c>
      <c r="E6396" s="12" t="s">
        <v>9</v>
      </c>
      <c r="F6396" s="12" t="s">
        <v>4</v>
      </c>
      <c r="G6396" s="12">
        <v>199.9</v>
      </c>
      <c r="H6396" s="12">
        <v>29</v>
      </c>
      <c r="I6396" s="12">
        <v>39.979999999999997</v>
      </c>
      <c r="J6396" s="13">
        <v>0.13</v>
      </c>
      <c r="K6396" s="12" t="str">
        <f t="shared" si="396"/>
        <v>November</v>
      </c>
      <c r="L6396" s="24">
        <f t="shared" si="397"/>
        <v>0.19999999999999998</v>
      </c>
      <c r="M6396" s="12">
        <f t="shared" si="398"/>
        <v>6.8931034482758626</v>
      </c>
      <c r="N6396" s="19">
        <f t="shared" si="399"/>
        <v>173.91300000000001</v>
      </c>
    </row>
    <row r="6397" spans="1:14" x14ac:dyDescent="0.3">
      <c r="A6397" s="10" t="s">
        <v>7195</v>
      </c>
      <c r="B6397" s="11">
        <v>42313</v>
      </c>
      <c r="C6397" s="12" t="s">
        <v>323</v>
      </c>
      <c r="D6397" s="12" t="s">
        <v>45</v>
      </c>
      <c r="E6397" s="12" t="s">
        <v>9</v>
      </c>
      <c r="F6397" s="12" t="s">
        <v>4</v>
      </c>
      <c r="G6397" s="12">
        <v>1212.96</v>
      </c>
      <c r="H6397" s="12">
        <v>21</v>
      </c>
      <c r="I6397" s="12">
        <v>242.59200000000001</v>
      </c>
      <c r="J6397" s="13">
        <v>0.21</v>
      </c>
      <c r="K6397" s="12" t="str">
        <f t="shared" si="396"/>
        <v>November</v>
      </c>
      <c r="L6397" s="24">
        <f t="shared" si="397"/>
        <v>0.2</v>
      </c>
      <c r="M6397" s="12">
        <f t="shared" si="398"/>
        <v>57.760000000000005</v>
      </c>
      <c r="N6397" s="19">
        <f t="shared" si="399"/>
        <v>958.23840000000007</v>
      </c>
    </row>
    <row r="6398" spans="1:14" x14ac:dyDescent="0.3">
      <c r="A6398" s="10" t="s">
        <v>7196</v>
      </c>
      <c r="B6398" s="11">
        <v>42610</v>
      </c>
      <c r="C6398" s="12" t="s">
        <v>450</v>
      </c>
      <c r="D6398" s="12" t="s">
        <v>8</v>
      </c>
      <c r="E6398" s="12" t="s">
        <v>9</v>
      </c>
      <c r="F6398" s="12" t="s">
        <v>18</v>
      </c>
      <c r="G6398" s="12">
        <v>1099.96</v>
      </c>
      <c r="H6398" s="12">
        <v>5</v>
      </c>
      <c r="I6398" s="12">
        <v>219.99199999999999</v>
      </c>
      <c r="J6398" s="13">
        <v>0.19</v>
      </c>
      <c r="K6398" s="12" t="str">
        <f t="shared" si="396"/>
        <v>August</v>
      </c>
      <c r="L6398" s="24">
        <f t="shared" si="397"/>
        <v>0.19999999999999998</v>
      </c>
      <c r="M6398" s="12">
        <f t="shared" si="398"/>
        <v>219.99200000000002</v>
      </c>
      <c r="N6398" s="19">
        <f t="shared" si="399"/>
        <v>890.96760000000006</v>
      </c>
    </row>
    <row r="6399" spans="1:14" x14ac:dyDescent="0.3">
      <c r="A6399" s="10" t="s">
        <v>7197</v>
      </c>
      <c r="B6399" s="11">
        <v>42540</v>
      </c>
      <c r="C6399" s="12" t="s">
        <v>1845</v>
      </c>
      <c r="D6399" s="12" t="s">
        <v>2</v>
      </c>
      <c r="E6399" s="12" t="s">
        <v>30</v>
      </c>
      <c r="F6399" s="12" t="s">
        <v>10</v>
      </c>
      <c r="G6399" s="12">
        <v>5.9039999999999999</v>
      </c>
      <c r="H6399" s="12">
        <v>3</v>
      </c>
      <c r="I6399" s="12">
        <v>1.1808000000000001</v>
      </c>
      <c r="J6399" s="13">
        <v>0.03</v>
      </c>
      <c r="K6399" s="12" t="str">
        <f t="shared" si="396"/>
        <v>June</v>
      </c>
      <c r="L6399" s="24">
        <f t="shared" si="397"/>
        <v>0.2</v>
      </c>
      <c r="M6399" s="12">
        <f t="shared" si="398"/>
        <v>1.968</v>
      </c>
      <c r="N6399" s="19">
        <f t="shared" si="399"/>
        <v>5.7268799999999995</v>
      </c>
    </row>
    <row r="6400" spans="1:14" x14ac:dyDescent="0.3">
      <c r="A6400" s="10" t="s">
        <v>7198</v>
      </c>
      <c r="B6400" s="11">
        <v>42599</v>
      </c>
      <c r="C6400" s="12" t="s">
        <v>186</v>
      </c>
      <c r="D6400" s="12" t="s">
        <v>45</v>
      </c>
      <c r="E6400" s="12" t="s">
        <v>3</v>
      </c>
      <c r="F6400" s="12" t="s">
        <v>18</v>
      </c>
      <c r="G6400" s="12">
        <v>30.08</v>
      </c>
      <c r="H6400" s="12">
        <v>12</v>
      </c>
      <c r="I6400" s="12">
        <v>6.016</v>
      </c>
      <c r="J6400" s="13">
        <v>0.21</v>
      </c>
      <c r="K6400" s="12" t="str">
        <f t="shared" si="396"/>
        <v>August</v>
      </c>
      <c r="L6400" s="24">
        <f t="shared" si="397"/>
        <v>0.2</v>
      </c>
      <c r="M6400" s="12">
        <f t="shared" si="398"/>
        <v>2.5066666666666664</v>
      </c>
      <c r="N6400" s="19">
        <f t="shared" si="399"/>
        <v>23.763199999999998</v>
      </c>
    </row>
    <row r="6401" spans="1:14" x14ac:dyDescent="0.3">
      <c r="A6401" s="10" t="s">
        <v>7199</v>
      </c>
      <c r="B6401" s="11">
        <v>42638</v>
      </c>
      <c r="C6401" s="12" t="s">
        <v>1090</v>
      </c>
      <c r="D6401" s="12" t="s">
        <v>45</v>
      </c>
      <c r="E6401" s="12" t="s">
        <v>3</v>
      </c>
      <c r="F6401" s="12" t="s">
        <v>10</v>
      </c>
      <c r="G6401" s="12">
        <v>2.9460000000000002</v>
      </c>
      <c r="H6401" s="12">
        <v>2</v>
      </c>
      <c r="I6401" s="12">
        <v>0.58919999999999995</v>
      </c>
      <c r="J6401" s="13">
        <v>0.24</v>
      </c>
      <c r="K6401" s="12" t="str">
        <f t="shared" si="396"/>
        <v>September</v>
      </c>
      <c r="L6401" s="24">
        <f t="shared" si="397"/>
        <v>0.19999999999999998</v>
      </c>
      <c r="M6401" s="12">
        <f t="shared" si="398"/>
        <v>1.4730000000000001</v>
      </c>
      <c r="N6401" s="19">
        <f t="shared" si="399"/>
        <v>2.2389600000000001</v>
      </c>
    </row>
    <row r="6402" spans="1:14" x14ac:dyDescent="0.3">
      <c r="A6402" s="10" t="s">
        <v>7200</v>
      </c>
      <c r="B6402" s="11">
        <v>43246</v>
      </c>
      <c r="C6402" s="12" t="s">
        <v>1113</v>
      </c>
      <c r="D6402" s="12" t="s">
        <v>8</v>
      </c>
      <c r="E6402" s="12" t="s">
        <v>3</v>
      </c>
      <c r="F6402" s="12" t="s">
        <v>10</v>
      </c>
      <c r="G6402" s="12">
        <v>12.96</v>
      </c>
      <c r="H6402" s="12">
        <v>7</v>
      </c>
      <c r="I6402" s="12">
        <v>2.5920000000000001</v>
      </c>
      <c r="J6402" s="13">
        <v>0.06</v>
      </c>
      <c r="K6402" s="12" t="str">
        <f t="shared" ref="K6402:K6465" si="400">TEXT(B6402,"mmmm")</f>
        <v>May</v>
      </c>
      <c r="L6402" s="24">
        <f t="shared" ref="L6402:L6465" si="401">I6402/G6402</f>
        <v>0.19999999999999998</v>
      </c>
      <c r="M6402" s="12">
        <f t="shared" ref="M6402:M6465" si="402">G6402/H6402</f>
        <v>1.8514285714285716</v>
      </c>
      <c r="N6402" s="19">
        <f t="shared" ref="N6402:N6465" si="403">G6402-(G6402*J6402)</f>
        <v>12.182400000000001</v>
      </c>
    </row>
    <row r="6403" spans="1:14" x14ac:dyDescent="0.3">
      <c r="A6403" s="10" t="s">
        <v>7201</v>
      </c>
      <c r="B6403" s="11">
        <v>43312</v>
      </c>
      <c r="C6403" s="12" t="s">
        <v>1660</v>
      </c>
      <c r="D6403" s="12" t="s">
        <v>8</v>
      </c>
      <c r="E6403" s="12" t="s">
        <v>3</v>
      </c>
      <c r="F6403" s="12" t="s">
        <v>18</v>
      </c>
      <c r="G6403" s="12">
        <v>285.57600000000002</v>
      </c>
      <c r="H6403" s="12">
        <v>12</v>
      </c>
      <c r="I6403" s="12">
        <v>57.115200000000002</v>
      </c>
      <c r="J6403" s="13">
        <v>0.14000000000000001</v>
      </c>
      <c r="K6403" s="12" t="str">
        <f t="shared" si="400"/>
        <v>July</v>
      </c>
      <c r="L6403" s="24">
        <f t="shared" si="401"/>
        <v>0.19999999999999998</v>
      </c>
      <c r="M6403" s="12">
        <f t="shared" si="402"/>
        <v>23.798000000000002</v>
      </c>
      <c r="N6403" s="19">
        <f t="shared" si="403"/>
        <v>245.59536000000003</v>
      </c>
    </row>
    <row r="6404" spans="1:14" x14ac:dyDescent="0.3">
      <c r="A6404" s="10" t="s">
        <v>7202</v>
      </c>
      <c r="B6404" s="11">
        <v>42348</v>
      </c>
      <c r="C6404" s="12" t="s">
        <v>5419</v>
      </c>
      <c r="D6404" s="12" t="s">
        <v>45</v>
      </c>
      <c r="E6404" s="12" t="s">
        <v>9</v>
      </c>
      <c r="F6404" s="12" t="s">
        <v>10</v>
      </c>
      <c r="G6404" s="12">
        <v>22.24</v>
      </c>
      <c r="H6404" s="12">
        <v>10</v>
      </c>
      <c r="I6404" s="12">
        <v>4.4480000000000004</v>
      </c>
      <c r="J6404" s="13">
        <v>0.09</v>
      </c>
      <c r="K6404" s="12" t="str">
        <f t="shared" si="400"/>
        <v>December</v>
      </c>
      <c r="L6404" s="24">
        <f t="shared" si="401"/>
        <v>0.20000000000000004</v>
      </c>
      <c r="M6404" s="12">
        <f t="shared" si="402"/>
        <v>2.2239999999999998</v>
      </c>
      <c r="N6404" s="19">
        <f t="shared" si="403"/>
        <v>20.238399999999999</v>
      </c>
    </row>
    <row r="6405" spans="1:14" x14ac:dyDescent="0.3">
      <c r="A6405" s="10" t="s">
        <v>7203</v>
      </c>
      <c r="B6405" s="11">
        <v>42149</v>
      </c>
      <c r="C6405" s="12" t="s">
        <v>5353</v>
      </c>
      <c r="D6405" s="12" t="s">
        <v>2</v>
      </c>
      <c r="E6405" s="12" t="s">
        <v>3</v>
      </c>
      <c r="F6405" s="12" t="s">
        <v>10</v>
      </c>
      <c r="G6405" s="12">
        <v>14.62</v>
      </c>
      <c r="H6405" s="12">
        <v>18</v>
      </c>
      <c r="I6405" s="12">
        <v>2.9239999999999999</v>
      </c>
      <c r="J6405" s="13">
        <v>0.11</v>
      </c>
      <c r="K6405" s="12" t="str">
        <f t="shared" si="400"/>
        <v>May</v>
      </c>
      <c r="L6405" s="24">
        <f t="shared" si="401"/>
        <v>0.2</v>
      </c>
      <c r="M6405" s="12">
        <f t="shared" si="402"/>
        <v>0.81222222222222218</v>
      </c>
      <c r="N6405" s="19">
        <f t="shared" si="403"/>
        <v>13.011799999999999</v>
      </c>
    </row>
    <row r="6406" spans="1:14" x14ac:dyDescent="0.3">
      <c r="A6406" s="10" t="s">
        <v>7204</v>
      </c>
      <c r="B6406" s="11">
        <v>42367</v>
      </c>
      <c r="C6406" s="12" t="s">
        <v>7205</v>
      </c>
      <c r="D6406" s="12" t="s">
        <v>45</v>
      </c>
      <c r="E6406" s="12" t="s">
        <v>3</v>
      </c>
      <c r="F6406" s="12" t="s">
        <v>10</v>
      </c>
      <c r="G6406" s="12">
        <v>48.36</v>
      </c>
      <c r="H6406" s="12">
        <v>29</v>
      </c>
      <c r="I6406" s="12">
        <v>9.6720000000000006</v>
      </c>
      <c r="J6406" s="13">
        <v>0.22</v>
      </c>
      <c r="K6406" s="12" t="str">
        <f t="shared" si="400"/>
        <v>December</v>
      </c>
      <c r="L6406" s="24">
        <f t="shared" si="401"/>
        <v>0.2</v>
      </c>
      <c r="M6406" s="12">
        <f t="shared" si="402"/>
        <v>1.6675862068965517</v>
      </c>
      <c r="N6406" s="19">
        <f t="shared" si="403"/>
        <v>37.720799999999997</v>
      </c>
    </row>
    <row r="6407" spans="1:14" x14ac:dyDescent="0.3">
      <c r="A6407" s="10" t="s">
        <v>7206</v>
      </c>
      <c r="B6407" s="11">
        <v>43285</v>
      </c>
      <c r="C6407" s="12" t="s">
        <v>1402</v>
      </c>
      <c r="D6407" s="12" t="s">
        <v>8</v>
      </c>
      <c r="E6407" s="12" t="s">
        <v>30</v>
      </c>
      <c r="F6407" s="12" t="s">
        <v>10</v>
      </c>
      <c r="G6407" s="12">
        <v>16.256</v>
      </c>
      <c r="H6407" s="12">
        <v>27</v>
      </c>
      <c r="I6407" s="12">
        <v>3.2511999999999999</v>
      </c>
      <c r="J6407" s="13">
        <v>0.18</v>
      </c>
      <c r="K6407" s="12" t="str">
        <f t="shared" si="400"/>
        <v>July</v>
      </c>
      <c r="L6407" s="24">
        <f t="shared" si="401"/>
        <v>0.19999999999999998</v>
      </c>
      <c r="M6407" s="12">
        <f t="shared" si="402"/>
        <v>0.60207407407407409</v>
      </c>
      <c r="N6407" s="19">
        <f t="shared" si="403"/>
        <v>13.329920000000001</v>
      </c>
    </row>
    <row r="6408" spans="1:14" x14ac:dyDescent="0.3">
      <c r="A6408" s="10" t="s">
        <v>7207</v>
      </c>
      <c r="B6408" s="11">
        <v>42372</v>
      </c>
      <c r="C6408" s="12" t="s">
        <v>4516</v>
      </c>
      <c r="D6408" s="12" t="s">
        <v>8</v>
      </c>
      <c r="E6408" s="12" t="s">
        <v>9</v>
      </c>
      <c r="F6408" s="12" t="s">
        <v>18</v>
      </c>
      <c r="G6408" s="12">
        <v>95.84</v>
      </c>
      <c r="H6408" s="12">
        <v>23</v>
      </c>
      <c r="I6408" s="12">
        <v>19.167999999999999</v>
      </c>
      <c r="J6408" s="13">
        <v>7.0000000000000007E-2</v>
      </c>
      <c r="K6408" s="12" t="str">
        <f t="shared" si="400"/>
        <v>January</v>
      </c>
      <c r="L6408" s="24">
        <f t="shared" si="401"/>
        <v>0.19999999999999998</v>
      </c>
      <c r="M6408" s="12">
        <f t="shared" si="402"/>
        <v>4.1669565217391309</v>
      </c>
      <c r="N6408" s="19">
        <f t="shared" si="403"/>
        <v>89.131200000000007</v>
      </c>
    </row>
    <row r="6409" spans="1:14" x14ac:dyDescent="0.3">
      <c r="A6409" s="10" t="s">
        <v>7208</v>
      </c>
      <c r="B6409" s="11">
        <v>42519</v>
      </c>
      <c r="C6409" s="12" t="s">
        <v>144</v>
      </c>
      <c r="D6409" s="12" t="s">
        <v>29</v>
      </c>
      <c r="E6409" s="12" t="s">
        <v>3</v>
      </c>
      <c r="F6409" s="12" t="s">
        <v>10</v>
      </c>
      <c r="G6409" s="12">
        <v>12.39</v>
      </c>
      <c r="H6409" s="12">
        <v>19</v>
      </c>
      <c r="I6409" s="12">
        <v>2.4780000000000002</v>
      </c>
      <c r="J6409" s="13">
        <v>0.22</v>
      </c>
      <c r="K6409" s="12" t="str">
        <f t="shared" si="400"/>
        <v>May</v>
      </c>
      <c r="L6409" s="24">
        <f t="shared" si="401"/>
        <v>0.2</v>
      </c>
      <c r="M6409" s="12">
        <f t="shared" si="402"/>
        <v>0.65210526315789474</v>
      </c>
      <c r="N6409" s="19">
        <f t="shared" si="403"/>
        <v>9.664200000000001</v>
      </c>
    </row>
    <row r="6410" spans="1:14" x14ac:dyDescent="0.3">
      <c r="A6410" s="10" t="s">
        <v>7209</v>
      </c>
      <c r="B6410" s="11">
        <v>43000</v>
      </c>
      <c r="C6410" s="12" t="s">
        <v>3516</v>
      </c>
      <c r="D6410" s="12" t="s">
        <v>29</v>
      </c>
      <c r="E6410" s="12" t="s">
        <v>3</v>
      </c>
      <c r="F6410" s="12" t="s">
        <v>10</v>
      </c>
      <c r="G6410" s="12">
        <v>35.880000000000003</v>
      </c>
      <c r="H6410" s="12">
        <v>1</v>
      </c>
      <c r="I6410" s="12">
        <v>7.1760000000000002</v>
      </c>
      <c r="J6410" s="13">
        <v>0.15</v>
      </c>
      <c r="K6410" s="12" t="str">
        <f t="shared" si="400"/>
        <v>September</v>
      </c>
      <c r="L6410" s="24">
        <f t="shared" si="401"/>
        <v>0.19999999999999998</v>
      </c>
      <c r="M6410" s="12">
        <f t="shared" si="402"/>
        <v>35.880000000000003</v>
      </c>
      <c r="N6410" s="19">
        <f t="shared" si="403"/>
        <v>30.498000000000001</v>
      </c>
    </row>
    <row r="6411" spans="1:14" x14ac:dyDescent="0.3">
      <c r="A6411" s="10" t="s">
        <v>7210</v>
      </c>
      <c r="B6411" s="11">
        <v>43247</v>
      </c>
      <c r="C6411" s="12" t="s">
        <v>127</v>
      </c>
      <c r="D6411" s="12" t="s">
        <v>8</v>
      </c>
      <c r="E6411" s="12" t="s">
        <v>3</v>
      </c>
      <c r="F6411" s="12" t="s">
        <v>4</v>
      </c>
      <c r="G6411" s="12">
        <v>477.3</v>
      </c>
      <c r="H6411" s="12">
        <v>24</v>
      </c>
      <c r="I6411" s="12">
        <v>95.46</v>
      </c>
      <c r="J6411" s="13">
        <v>0.12</v>
      </c>
      <c r="K6411" s="12" t="str">
        <f t="shared" si="400"/>
        <v>May</v>
      </c>
      <c r="L6411" s="24">
        <f t="shared" si="401"/>
        <v>0.19999999999999998</v>
      </c>
      <c r="M6411" s="12">
        <f t="shared" si="402"/>
        <v>19.887499999999999</v>
      </c>
      <c r="N6411" s="19">
        <f t="shared" si="403"/>
        <v>420.024</v>
      </c>
    </row>
    <row r="6412" spans="1:14" x14ac:dyDescent="0.3">
      <c r="A6412" s="10" t="s">
        <v>7211</v>
      </c>
      <c r="B6412" s="11">
        <v>42995</v>
      </c>
      <c r="C6412" s="12" t="s">
        <v>910</v>
      </c>
      <c r="D6412" s="12" t="s">
        <v>29</v>
      </c>
      <c r="E6412" s="12" t="s">
        <v>30</v>
      </c>
      <c r="F6412" s="12" t="s">
        <v>10</v>
      </c>
      <c r="G6412" s="12">
        <v>12.32</v>
      </c>
      <c r="H6412" s="12">
        <v>17</v>
      </c>
      <c r="I6412" s="12">
        <v>2.464</v>
      </c>
      <c r="J6412" s="13">
        <v>0.18</v>
      </c>
      <c r="K6412" s="12" t="str">
        <f t="shared" si="400"/>
        <v>September</v>
      </c>
      <c r="L6412" s="24">
        <f t="shared" si="401"/>
        <v>0.19999999999999998</v>
      </c>
      <c r="M6412" s="12">
        <f t="shared" si="402"/>
        <v>0.7247058823529412</v>
      </c>
      <c r="N6412" s="19">
        <f t="shared" si="403"/>
        <v>10.102399999999999</v>
      </c>
    </row>
    <row r="6413" spans="1:14" x14ac:dyDescent="0.3">
      <c r="A6413" s="10" t="s">
        <v>7212</v>
      </c>
      <c r="B6413" s="11">
        <v>42225</v>
      </c>
      <c r="C6413" s="12" t="s">
        <v>1356</v>
      </c>
      <c r="D6413" s="12" t="s">
        <v>29</v>
      </c>
      <c r="E6413" s="12" t="s">
        <v>3</v>
      </c>
      <c r="F6413" s="12" t="s">
        <v>10</v>
      </c>
      <c r="G6413" s="12">
        <v>8.6080000000000005</v>
      </c>
      <c r="H6413" s="12">
        <v>20</v>
      </c>
      <c r="I6413" s="12">
        <v>1.7216</v>
      </c>
      <c r="J6413" s="13">
        <v>0.06</v>
      </c>
      <c r="K6413" s="12" t="str">
        <f t="shared" si="400"/>
        <v>August</v>
      </c>
      <c r="L6413" s="24">
        <f t="shared" si="401"/>
        <v>0.19999999999999998</v>
      </c>
      <c r="M6413" s="12">
        <f t="shared" si="402"/>
        <v>0.4304</v>
      </c>
      <c r="N6413" s="19">
        <f t="shared" si="403"/>
        <v>8.0915200000000009</v>
      </c>
    </row>
    <row r="6414" spans="1:14" x14ac:dyDescent="0.3">
      <c r="A6414" s="10" t="s">
        <v>7213</v>
      </c>
      <c r="B6414" s="11">
        <v>43165</v>
      </c>
      <c r="C6414" s="12" t="s">
        <v>883</v>
      </c>
      <c r="D6414" s="12" t="s">
        <v>45</v>
      </c>
      <c r="E6414" s="12" t="s">
        <v>30</v>
      </c>
      <c r="F6414" s="12" t="s">
        <v>10</v>
      </c>
      <c r="G6414" s="12">
        <v>136.26</v>
      </c>
      <c r="H6414" s="12">
        <v>4</v>
      </c>
      <c r="I6414" s="12">
        <v>27.251999999999999</v>
      </c>
      <c r="J6414" s="13">
        <v>0.05</v>
      </c>
      <c r="K6414" s="12" t="str">
        <f t="shared" si="400"/>
        <v>March</v>
      </c>
      <c r="L6414" s="24">
        <f t="shared" si="401"/>
        <v>0.2</v>
      </c>
      <c r="M6414" s="12">
        <f t="shared" si="402"/>
        <v>34.064999999999998</v>
      </c>
      <c r="N6414" s="19">
        <f t="shared" si="403"/>
        <v>129.447</v>
      </c>
    </row>
    <row r="6415" spans="1:14" x14ac:dyDescent="0.3">
      <c r="A6415" s="10" t="s">
        <v>7214</v>
      </c>
      <c r="B6415" s="11">
        <v>42641</v>
      </c>
      <c r="C6415" s="12" t="s">
        <v>2330</v>
      </c>
      <c r="D6415" s="12" t="s">
        <v>29</v>
      </c>
      <c r="E6415" s="12" t="s">
        <v>9</v>
      </c>
      <c r="F6415" s="12" t="s">
        <v>10</v>
      </c>
      <c r="G6415" s="12">
        <v>186.15</v>
      </c>
      <c r="H6415" s="12">
        <v>4</v>
      </c>
      <c r="I6415" s="12">
        <v>37.229999999999997</v>
      </c>
      <c r="J6415" s="13">
        <v>0.08</v>
      </c>
      <c r="K6415" s="12" t="str">
        <f t="shared" si="400"/>
        <v>September</v>
      </c>
      <c r="L6415" s="24">
        <f t="shared" si="401"/>
        <v>0.19999999999999998</v>
      </c>
      <c r="M6415" s="12">
        <f t="shared" si="402"/>
        <v>46.537500000000001</v>
      </c>
      <c r="N6415" s="19">
        <f t="shared" si="403"/>
        <v>171.25800000000001</v>
      </c>
    </row>
    <row r="6416" spans="1:14" x14ac:dyDescent="0.3">
      <c r="A6416" s="10" t="s">
        <v>7215</v>
      </c>
      <c r="B6416" s="11">
        <v>42902</v>
      </c>
      <c r="C6416" s="12" t="s">
        <v>1159</v>
      </c>
      <c r="D6416" s="12" t="s">
        <v>2</v>
      </c>
      <c r="E6416" s="12" t="s">
        <v>30</v>
      </c>
      <c r="F6416" s="12" t="s">
        <v>18</v>
      </c>
      <c r="G6416" s="12">
        <v>91.474999999999994</v>
      </c>
      <c r="H6416" s="12">
        <v>3</v>
      </c>
      <c r="I6416" s="12">
        <v>18.295000000000002</v>
      </c>
      <c r="J6416" s="13">
        <v>0.22</v>
      </c>
      <c r="K6416" s="12" t="str">
        <f t="shared" si="400"/>
        <v>June</v>
      </c>
      <c r="L6416" s="24">
        <f t="shared" si="401"/>
        <v>0.20000000000000004</v>
      </c>
      <c r="M6416" s="12">
        <f t="shared" si="402"/>
        <v>30.491666666666664</v>
      </c>
      <c r="N6416" s="19">
        <f t="shared" si="403"/>
        <v>71.350499999999997</v>
      </c>
    </row>
    <row r="6417" spans="1:14" x14ac:dyDescent="0.3">
      <c r="A6417" s="10" t="s">
        <v>7216</v>
      </c>
      <c r="B6417" s="11">
        <v>43247</v>
      </c>
      <c r="C6417" s="12" t="s">
        <v>1134</v>
      </c>
      <c r="D6417" s="12" t="s">
        <v>29</v>
      </c>
      <c r="E6417" s="12" t="s">
        <v>9</v>
      </c>
      <c r="F6417" s="12" t="s">
        <v>18</v>
      </c>
      <c r="G6417" s="12">
        <v>27.192</v>
      </c>
      <c r="H6417" s="12">
        <v>17</v>
      </c>
      <c r="I6417" s="12">
        <v>5.4383999999999997</v>
      </c>
      <c r="J6417" s="13">
        <v>0.08</v>
      </c>
      <c r="K6417" s="12" t="str">
        <f t="shared" si="400"/>
        <v>May</v>
      </c>
      <c r="L6417" s="24">
        <f t="shared" si="401"/>
        <v>0.19999999999999998</v>
      </c>
      <c r="M6417" s="12">
        <f t="shared" si="402"/>
        <v>1.5995294117647059</v>
      </c>
      <c r="N6417" s="19">
        <f t="shared" si="403"/>
        <v>25.016639999999999</v>
      </c>
    </row>
    <row r="6418" spans="1:14" x14ac:dyDescent="0.3">
      <c r="A6418" s="10" t="s">
        <v>7217</v>
      </c>
      <c r="B6418" s="11">
        <v>42257</v>
      </c>
      <c r="C6418" s="12" t="s">
        <v>268</v>
      </c>
      <c r="D6418" s="12" t="s">
        <v>29</v>
      </c>
      <c r="E6418" s="12" t="s">
        <v>3</v>
      </c>
      <c r="F6418" s="12" t="s">
        <v>10</v>
      </c>
      <c r="G6418" s="12">
        <v>144.6</v>
      </c>
      <c r="H6418" s="12">
        <v>17</v>
      </c>
      <c r="I6418" s="12">
        <v>28.92</v>
      </c>
      <c r="J6418" s="13">
        <v>0.18</v>
      </c>
      <c r="K6418" s="12" t="str">
        <f t="shared" si="400"/>
        <v>September</v>
      </c>
      <c r="L6418" s="24">
        <f t="shared" si="401"/>
        <v>0.2</v>
      </c>
      <c r="M6418" s="12">
        <f t="shared" si="402"/>
        <v>8.5058823529411764</v>
      </c>
      <c r="N6418" s="19">
        <f t="shared" si="403"/>
        <v>118.572</v>
      </c>
    </row>
    <row r="6419" spans="1:14" x14ac:dyDescent="0.3">
      <c r="A6419" s="10" t="s">
        <v>7218</v>
      </c>
      <c r="B6419" s="11">
        <v>42325</v>
      </c>
      <c r="C6419" s="12" t="s">
        <v>1774</v>
      </c>
      <c r="D6419" s="12" t="s">
        <v>8</v>
      </c>
      <c r="E6419" s="12" t="s">
        <v>30</v>
      </c>
      <c r="F6419" s="12" t="s">
        <v>10</v>
      </c>
      <c r="G6419" s="12">
        <v>34.44</v>
      </c>
      <c r="H6419" s="12">
        <v>13</v>
      </c>
      <c r="I6419" s="12">
        <v>6.8879999999999999</v>
      </c>
      <c r="J6419" s="13">
        <v>0.06</v>
      </c>
      <c r="K6419" s="12" t="str">
        <f t="shared" si="400"/>
        <v>November</v>
      </c>
      <c r="L6419" s="24">
        <f t="shared" si="401"/>
        <v>0.2</v>
      </c>
      <c r="M6419" s="12">
        <f t="shared" si="402"/>
        <v>2.6492307692307691</v>
      </c>
      <c r="N6419" s="19">
        <f t="shared" si="403"/>
        <v>32.373599999999996</v>
      </c>
    </row>
    <row r="6420" spans="1:14" x14ac:dyDescent="0.3">
      <c r="A6420" s="10" t="s">
        <v>7219</v>
      </c>
      <c r="B6420" s="11">
        <v>42296</v>
      </c>
      <c r="C6420" s="12" t="s">
        <v>926</v>
      </c>
      <c r="D6420" s="12" t="s">
        <v>29</v>
      </c>
      <c r="E6420" s="12" t="s">
        <v>30</v>
      </c>
      <c r="F6420" s="12" t="s">
        <v>18</v>
      </c>
      <c r="G6420" s="12">
        <v>321.55200000000002</v>
      </c>
      <c r="H6420" s="12">
        <v>29</v>
      </c>
      <c r="I6420" s="12">
        <v>64.310400000000001</v>
      </c>
      <c r="J6420" s="13">
        <v>0.21</v>
      </c>
      <c r="K6420" s="12" t="str">
        <f t="shared" si="400"/>
        <v>October</v>
      </c>
      <c r="L6420" s="24">
        <f t="shared" si="401"/>
        <v>0.19999999999999998</v>
      </c>
      <c r="M6420" s="12">
        <f t="shared" si="402"/>
        <v>11.088000000000001</v>
      </c>
      <c r="N6420" s="19">
        <f t="shared" si="403"/>
        <v>254.02608000000004</v>
      </c>
    </row>
    <row r="6421" spans="1:14" x14ac:dyDescent="0.3">
      <c r="A6421" s="10" t="s">
        <v>7220</v>
      </c>
      <c r="B6421" s="11">
        <v>43429</v>
      </c>
      <c r="C6421" s="12" t="s">
        <v>107</v>
      </c>
      <c r="D6421" s="12" t="s">
        <v>8</v>
      </c>
      <c r="E6421" s="12" t="s">
        <v>9</v>
      </c>
      <c r="F6421" s="12" t="s">
        <v>4</v>
      </c>
      <c r="G6421" s="12">
        <v>701.96</v>
      </c>
      <c r="H6421" s="12">
        <v>23</v>
      </c>
      <c r="I6421" s="12">
        <v>140.392</v>
      </c>
      <c r="J6421" s="13">
        <v>0.18</v>
      </c>
      <c r="K6421" s="12" t="str">
        <f t="shared" si="400"/>
        <v>November</v>
      </c>
      <c r="L6421" s="24">
        <f t="shared" si="401"/>
        <v>0.19999999999999998</v>
      </c>
      <c r="M6421" s="12">
        <f t="shared" si="402"/>
        <v>30.520000000000003</v>
      </c>
      <c r="N6421" s="19">
        <f t="shared" si="403"/>
        <v>575.60720000000003</v>
      </c>
    </row>
    <row r="6422" spans="1:14" x14ac:dyDescent="0.3">
      <c r="A6422" s="10" t="s">
        <v>7221</v>
      </c>
      <c r="B6422" s="11">
        <v>42062</v>
      </c>
      <c r="C6422" s="12" t="s">
        <v>2565</v>
      </c>
      <c r="D6422" s="12" t="s">
        <v>29</v>
      </c>
      <c r="E6422" s="12" t="s">
        <v>3</v>
      </c>
      <c r="F6422" s="12" t="s">
        <v>10</v>
      </c>
      <c r="G6422" s="12">
        <v>19.456</v>
      </c>
      <c r="H6422" s="12">
        <v>26</v>
      </c>
      <c r="I6422" s="12">
        <v>3.8912</v>
      </c>
      <c r="J6422" s="13">
        <v>0.18</v>
      </c>
      <c r="K6422" s="12" t="str">
        <f t="shared" si="400"/>
        <v>February</v>
      </c>
      <c r="L6422" s="24">
        <f t="shared" si="401"/>
        <v>0.2</v>
      </c>
      <c r="M6422" s="12">
        <f t="shared" si="402"/>
        <v>0.74830769230769234</v>
      </c>
      <c r="N6422" s="19">
        <f t="shared" si="403"/>
        <v>15.95392</v>
      </c>
    </row>
    <row r="6423" spans="1:14" x14ac:dyDescent="0.3">
      <c r="A6423" s="10" t="s">
        <v>7222</v>
      </c>
      <c r="B6423" s="11">
        <v>42359</v>
      </c>
      <c r="C6423" s="12" t="s">
        <v>2434</v>
      </c>
      <c r="D6423" s="12" t="s">
        <v>29</v>
      </c>
      <c r="E6423" s="12" t="s">
        <v>3</v>
      </c>
      <c r="F6423" s="12" t="s">
        <v>10</v>
      </c>
      <c r="G6423" s="12">
        <v>17.28</v>
      </c>
      <c r="H6423" s="12">
        <v>7</v>
      </c>
      <c r="I6423" s="12">
        <v>3.456</v>
      </c>
      <c r="J6423" s="13">
        <v>0.22</v>
      </c>
      <c r="K6423" s="12" t="str">
        <f t="shared" si="400"/>
        <v>December</v>
      </c>
      <c r="L6423" s="24">
        <f t="shared" si="401"/>
        <v>0.19999999999999998</v>
      </c>
      <c r="M6423" s="12">
        <f t="shared" si="402"/>
        <v>2.4685714285714289</v>
      </c>
      <c r="N6423" s="19">
        <f t="shared" si="403"/>
        <v>13.478400000000001</v>
      </c>
    </row>
    <row r="6424" spans="1:14" x14ac:dyDescent="0.3">
      <c r="A6424" s="10" t="s">
        <v>7223</v>
      </c>
      <c r="B6424" s="11">
        <v>43058</v>
      </c>
      <c r="C6424" s="12" t="s">
        <v>89</v>
      </c>
      <c r="D6424" s="12" t="s">
        <v>45</v>
      </c>
      <c r="E6424" s="12" t="s">
        <v>9</v>
      </c>
      <c r="F6424" s="12" t="s">
        <v>4</v>
      </c>
      <c r="G6424" s="12">
        <v>31.96</v>
      </c>
      <c r="H6424" s="12">
        <v>29</v>
      </c>
      <c r="I6424" s="12">
        <v>6.3920000000000003</v>
      </c>
      <c r="J6424" s="13">
        <v>0.23</v>
      </c>
      <c r="K6424" s="12" t="str">
        <f t="shared" si="400"/>
        <v>November</v>
      </c>
      <c r="L6424" s="24">
        <f t="shared" si="401"/>
        <v>0.2</v>
      </c>
      <c r="M6424" s="12">
        <f t="shared" si="402"/>
        <v>1.1020689655172413</v>
      </c>
      <c r="N6424" s="19">
        <f t="shared" si="403"/>
        <v>24.609200000000001</v>
      </c>
    </row>
    <row r="6425" spans="1:14" x14ac:dyDescent="0.3">
      <c r="A6425" s="10" t="s">
        <v>7224</v>
      </c>
      <c r="B6425" s="11">
        <v>43231</v>
      </c>
      <c r="C6425" s="12" t="s">
        <v>2175</v>
      </c>
      <c r="D6425" s="12" t="s">
        <v>8</v>
      </c>
      <c r="E6425" s="12" t="s">
        <v>3</v>
      </c>
      <c r="F6425" s="12" t="s">
        <v>10</v>
      </c>
      <c r="G6425" s="12">
        <v>164.68799999999999</v>
      </c>
      <c r="H6425" s="12">
        <v>21</v>
      </c>
      <c r="I6425" s="12">
        <v>32.937600000000003</v>
      </c>
      <c r="J6425" s="13">
        <v>0.05</v>
      </c>
      <c r="K6425" s="12" t="str">
        <f t="shared" si="400"/>
        <v>May</v>
      </c>
      <c r="L6425" s="24">
        <f t="shared" si="401"/>
        <v>0.20000000000000004</v>
      </c>
      <c r="M6425" s="12">
        <f t="shared" si="402"/>
        <v>7.8422857142857136</v>
      </c>
      <c r="N6425" s="19">
        <f t="shared" si="403"/>
        <v>156.45359999999999</v>
      </c>
    </row>
    <row r="6426" spans="1:14" x14ac:dyDescent="0.3">
      <c r="A6426" s="10" t="s">
        <v>7225</v>
      </c>
      <c r="B6426" s="11">
        <v>42521</v>
      </c>
      <c r="C6426" s="12" t="s">
        <v>89</v>
      </c>
      <c r="D6426" s="12" t="s">
        <v>45</v>
      </c>
      <c r="E6426" s="12" t="s">
        <v>9</v>
      </c>
      <c r="F6426" s="12" t="s">
        <v>10</v>
      </c>
      <c r="G6426" s="12">
        <v>5.9039999999999999</v>
      </c>
      <c r="H6426" s="12">
        <v>14</v>
      </c>
      <c r="I6426" s="12">
        <v>1.1808000000000001</v>
      </c>
      <c r="J6426" s="13">
        <v>0.05</v>
      </c>
      <c r="K6426" s="12" t="str">
        <f t="shared" si="400"/>
        <v>May</v>
      </c>
      <c r="L6426" s="24">
        <f t="shared" si="401"/>
        <v>0.2</v>
      </c>
      <c r="M6426" s="12">
        <f t="shared" si="402"/>
        <v>0.42171428571428571</v>
      </c>
      <c r="N6426" s="19">
        <f t="shared" si="403"/>
        <v>5.6087999999999996</v>
      </c>
    </row>
    <row r="6427" spans="1:14" x14ac:dyDescent="0.3">
      <c r="A6427" s="10" t="s">
        <v>7226</v>
      </c>
      <c r="B6427" s="11">
        <v>42194</v>
      </c>
      <c r="C6427" s="12" t="s">
        <v>4961</v>
      </c>
      <c r="D6427" s="12" t="s">
        <v>8</v>
      </c>
      <c r="E6427" s="12" t="s">
        <v>3</v>
      </c>
      <c r="F6427" s="12" t="s">
        <v>10</v>
      </c>
      <c r="G6427" s="12">
        <v>13.16</v>
      </c>
      <c r="H6427" s="12">
        <v>4</v>
      </c>
      <c r="I6427" s="12">
        <v>2.6320000000000001</v>
      </c>
      <c r="J6427" s="13">
        <v>0.24</v>
      </c>
      <c r="K6427" s="12" t="str">
        <f t="shared" si="400"/>
        <v>July</v>
      </c>
      <c r="L6427" s="24">
        <f t="shared" si="401"/>
        <v>0.2</v>
      </c>
      <c r="M6427" s="12">
        <f t="shared" si="402"/>
        <v>3.29</v>
      </c>
      <c r="N6427" s="19">
        <f t="shared" si="403"/>
        <v>10.0016</v>
      </c>
    </row>
    <row r="6428" spans="1:14" x14ac:dyDescent="0.3">
      <c r="A6428" s="10" t="s">
        <v>7227</v>
      </c>
      <c r="B6428" s="11">
        <v>43262</v>
      </c>
      <c r="C6428" s="12" t="s">
        <v>3569</v>
      </c>
      <c r="D6428" s="12" t="s">
        <v>2</v>
      </c>
      <c r="E6428" s="12" t="s">
        <v>3</v>
      </c>
      <c r="F6428" s="12" t="s">
        <v>10</v>
      </c>
      <c r="G6428" s="12">
        <v>18.16</v>
      </c>
      <c r="H6428" s="12">
        <v>7</v>
      </c>
      <c r="I6428" s="12">
        <v>3.6320000000000001</v>
      </c>
      <c r="J6428" s="13">
        <v>0.14000000000000001</v>
      </c>
      <c r="K6428" s="12" t="str">
        <f t="shared" si="400"/>
        <v>June</v>
      </c>
      <c r="L6428" s="24">
        <f t="shared" si="401"/>
        <v>0.2</v>
      </c>
      <c r="M6428" s="12">
        <f t="shared" si="402"/>
        <v>2.5942857142857143</v>
      </c>
      <c r="N6428" s="19">
        <f t="shared" si="403"/>
        <v>15.617599999999999</v>
      </c>
    </row>
    <row r="6429" spans="1:14" x14ac:dyDescent="0.3">
      <c r="A6429" s="10" t="s">
        <v>7228</v>
      </c>
      <c r="B6429" s="11">
        <v>42541</v>
      </c>
      <c r="C6429" s="12" t="s">
        <v>2923</v>
      </c>
      <c r="D6429" s="12" t="s">
        <v>8</v>
      </c>
      <c r="E6429" s="12" t="s">
        <v>30</v>
      </c>
      <c r="F6429" s="12" t="s">
        <v>18</v>
      </c>
      <c r="G6429" s="12">
        <v>319.98399999999998</v>
      </c>
      <c r="H6429" s="12">
        <v>5</v>
      </c>
      <c r="I6429" s="12">
        <v>63.9968</v>
      </c>
      <c r="J6429" s="13">
        <v>0.25</v>
      </c>
      <c r="K6429" s="12" t="str">
        <f t="shared" si="400"/>
        <v>June</v>
      </c>
      <c r="L6429" s="24">
        <f t="shared" si="401"/>
        <v>0.2</v>
      </c>
      <c r="M6429" s="12">
        <f t="shared" si="402"/>
        <v>63.996799999999993</v>
      </c>
      <c r="N6429" s="19">
        <f t="shared" si="403"/>
        <v>239.988</v>
      </c>
    </row>
    <row r="6430" spans="1:14" x14ac:dyDescent="0.3">
      <c r="A6430" s="10" t="s">
        <v>7229</v>
      </c>
      <c r="B6430" s="11">
        <v>42207</v>
      </c>
      <c r="C6430" s="12" t="s">
        <v>1778</v>
      </c>
      <c r="D6430" s="12" t="s">
        <v>45</v>
      </c>
      <c r="E6430" s="12" t="s">
        <v>30</v>
      </c>
      <c r="F6430" s="12" t="s">
        <v>10</v>
      </c>
      <c r="G6430" s="12">
        <v>19.68</v>
      </c>
      <c r="H6430" s="12">
        <v>15</v>
      </c>
      <c r="I6430" s="12">
        <v>3.9359999999999999</v>
      </c>
      <c r="J6430" s="13">
        <v>0.24</v>
      </c>
      <c r="K6430" s="12" t="str">
        <f t="shared" si="400"/>
        <v>July</v>
      </c>
      <c r="L6430" s="24">
        <f t="shared" si="401"/>
        <v>0.2</v>
      </c>
      <c r="M6430" s="12">
        <f t="shared" si="402"/>
        <v>1.3120000000000001</v>
      </c>
      <c r="N6430" s="19">
        <f t="shared" si="403"/>
        <v>14.956800000000001</v>
      </c>
    </row>
    <row r="6431" spans="1:14" x14ac:dyDescent="0.3">
      <c r="A6431" s="10" t="s">
        <v>7230</v>
      </c>
      <c r="B6431" s="11">
        <v>42778</v>
      </c>
      <c r="C6431" s="12" t="s">
        <v>2102</v>
      </c>
      <c r="D6431" s="12" t="s">
        <v>29</v>
      </c>
      <c r="E6431" s="12" t="s">
        <v>9</v>
      </c>
      <c r="F6431" s="12" t="s">
        <v>4</v>
      </c>
      <c r="G6431" s="12">
        <v>781.86400000000003</v>
      </c>
      <c r="H6431" s="12">
        <v>17</v>
      </c>
      <c r="I6431" s="12">
        <v>156.37280000000001</v>
      </c>
      <c r="J6431" s="13">
        <v>0.25</v>
      </c>
      <c r="K6431" s="12" t="str">
        <f t="shared" si="400"/>
        <v>February</v>
      </c>
      <c r="L6431" s="24">
        <f t="shared" si="401"/>
        <v>0.2</v>
      </c>
      <c r="M6431" s="12">
        <f t="shared" si="402"/>
        <v>45.992000000000004</v>
      </c>
      <c r="N6431" s="19">
        <f t="shared" si="403"/>
        <v>586.39800000000002</v>
      </c>
    </row>
    <row r="6432" spans="1:14" x14ac:dyDescent="0.3">
      <c r="A6432" s="10" t="s">
        <v>7231</v>
      </c>
      <c r="B6432" s="11">
        <v>43444</v>
      </c>
      <c r="C6432" s="12" t="s">
        <v>608</v>
      </c>
      <c r="D6432" s="12" t="s">
        <v>2</v>
      </c>
      <c r="E6432" s="12" t="s">
        <v>3</v>
      </c>
      <c r="F6432" s="12" t="s">
        <v>4</v>
      </c>
      <c r="G6432" s="12">
        <v>673.34400000000005</v>
      </c>
      <c r="H6432" s="12">
        <v>4</v>
      </c>
      <c r="I6432" s="12">
        <v>134.6688</v>
      </c>
      <c r="J6432" s="13">
        <v>0.18</v>
      </c>
      <c r="K6432" s="12" t="str">
        <f t="shared" si="400"/>
        <v>December</v>
      </c>
      <c r="L6432" s="24">
        <f t="shared" si="401"/>
        <v>0.19999999999999998</v>
      </c>
      <c r="M6432" s="12">
        <f t="shared" si="402"/>
        <v>168.33600000000001</v>
      </c>
      <c r="N6432" s="19">
        <f t="shared" si="403"/>
        <v>552.14208000000008</v>
      </c>
    </row>
    <row r="6433" spans="1:14" x14ac:dyDescent="0.3">
      <c r="A6433" s="10" t="s">
        <v>7232</v>
      </c>
      <c r="B6433" s="11">
        <v>43416</v>
      </c>
      <c r="C6433" s="12" t="s">
        <v>861</v>
      </c>
      <c r="D6433" s="12" t="s">
        <v>29</v>
      </c>
      <c r="E6433" s="12" t="s">
        <v>9</v>
      </c>
      <c r="F6433" s="12" t="s">
        <v>10</v>
      </c>
      <c r="G6433" s="12">
        <v>6.54</v>
      </c>
      <c r="H6433" s="12">
        <v>23</v>
      </c>
      <c r="I6433" s="12">
        <v>1.3080000000000001</v>
      </c>
      <c r="J6433" s="13">
        <v>7.0000000000000007E-2</v>
      </c>
      <c r="K6433" s="12" t="str">
        <f t="shared" si="400"/>
        <v>November</v>
      </c>
      <c r="L6433" s="24">
        <f t="shared" si="401"/>
        <v>0.2</v>
      </c>
      <c r="M6433" s="12">
        <f t="shared" si="402"/>
        <v>0.28434782608695652</v>
      </c>
      <c r="N6433" s="19">
        <f t="shared" si="403"/>
        <v>6.0822000000000003</v>
      </c>
    </row>
    <row r="6434" spans="1:14" x14ac:dyDescent="0.3">
      <c r="A6434" s="10" t="s">
        <v>7233</v>
      </c>
      <c r="B6434" s="11">
        <v>42379</v>
      </c>
      <c r="C6434" s="12" t="s">
        <v>247</v>
      </c>
      <c r="D6434" s="12" t="s">
        <v>45</v>
      </c>
      <c r="E6434" s="12" t="s">
        <v>3</v>
      </c>
      <c r="F6434" s="12" t="s">
        <v>18</v>
      </c>
      <c r="G6434" s="12">
        <v>572.79999999999995</v>
      </c>
      <c r="H6434" s="12">
        <v>19</v>
      </c>
      <c r="I6434" s="12">
        <v>114.56</v>
      </c>
      <c r="J6434" s="13">
        <v>0.1</v>
      </c>
      <c r="K6434" s="12" t="str">
        <f t="shared" si="400"/>
        <v>January</v>
      </c>
      <c r="L6434" s="24">
        <f t="shared" si="401"/>
        <v>0.2</v>
      </c>
      <c r="M6434" s="12">
        <f t="shared" si="402"/>
        <v>30.147368421052629</v>
      </c>
      <c r="N6434" s="19">
        <f t="shared" si="403"/>
        <v>515.52</v>
      </c>
    </row>
    <row r="6435" spans="1:14" x14ac:dyDescent="0.3">
      <c r="A6435" s="10" t="s">
        <v>7234</v>
      </c>
      <c r="B6435" s="11">
        <v>42863</v>
      </c>
      <c r="C6435" s="12" t="s">
        <v>4270</v>
      </c>
      <c r="D6435" s="12" t="s">
        <v>45</v>
      </c>
      <c r="E6435" s="12" t="s">
        <v>9</v>
      </c>
      <c r="F6435" s="12" t="s">
        <v>10</v>
      </c>
      <c r="G6435" s="12">
        <v>197.05</v>
      </c>
      <c r="H6435" s="12">
        <v>6</v>
      </c>
      <c r="I6435" s="12">
        <v>39.409999999999997</v>
      </c>
      <c r="J6435" s="13">
        <v>0.1</v>
      </c>
      <c r="K6435" s="12" t="str">
        <f t="shared" si="400"/>
        <v>May</v>
      </c>
      <c r="L6435" s="24">
        <f t="shared" si="401"/>
        <v>0.19999999999999998</v>
      </c>
      <c r="M6435" s="12">
        <f t="shared" si="402"/>
        <v>32.841666666666669</v>
      </c>
      <c r="N6435" s="19">
        <f t="shared" si="403"/>
        <v>177.345</v>
      </c>
    </row>
    <row r="6436" spans="1:14" x14ac:dyDescent="0.3">
      <c r="A6436" s="10" t="s">
        <v>7235</v>
      </c>
      <c r="B6436" s="11">
        <v>43160</v>
      </c>
      <c r="C6436" s="12" t="s">
        <v>717</v>
      </c>
      <c r="D6436" s="12" t="s">
        <v>2</v>
      </c>
      <c r="E6436" s="12" t="s">
        <v>3</v>
      </c>
      <c r="F6436" s="12" t="s">
        <v>10</v>
      </c>
      <c r="G6436" s="12">
        <v>2022.2719999999999</v>
      </c>
      <c r="H6436" s="12">
        <v>11</v>
      </c>
      <c r="I6436" s="12">
        <v>404.45440000000002</v>
      </c>
      <c r="J6436" s="13">
        <v>0.13</v>
      </c>
      <c r="K6436" s="12" t="str">
        <f t="shared" si="400"/>
        <v>March</v>
      </c>
      <c r="L6436" s="24">
        <f t="shared" si="401"/>
        <v>0.2</v>
      </c>
      <c r="M6436" s="12">
        <f t="shared" si="402"/>
        <v>183.84290909090907</v>
      </c>
      <c r="N6436" s="19">
        <f t="shared" si="403"/>
        <v>1759.37664</v>
      </c>
    </row>
    <row r="6437" spans="1:14" x14ac:dyDescent="0.3">
      <c r="A6437" s="10" t="s">
        <v>7236</v>
      </c>
      <c r="B6437" s="11">
        <v>43292</v>
      </c>
      <c r="C6437" s="12" t="s">
        <v>3800</v>
      </c>
      <c r="D6437" s="12" t="s">
        <v>45</v>
      </c>
      <c r="E6437" s="12" t="s">
        <v>3</v>
      </c>
      <c r="F6437" s="12" t="s">
        <v>10</v>
      </c>
      <c r="G6437" s="12">
        <v>38.159999999999997</v>
      </c>
      <c r="H6437" s="12">
        <v>26</v>
      </c>
      <c r="I6437" s="12">
        <v>7.6319999999999997</v>
      </c>
      <c r="J6437" s="13">
        <v>0.24</v>
      </c>
      <c r="K6437" s="12" t="str">
        <f t="shared" si="400"/>
        <v>July</v>
      </c>
      <c r="L6437" s="24">
        <f t="shared" si="401"/>
        <v>0.2</v>
      </c>
      <c r="M6437" s="12">
        <f t="shared" si="402"/>
        <v>1.4676923076923076</v>
      </c>
      <c r="N6437" s="19">
        <f t="shared" si="403"/>
        <v>29.001599999999996</v>
      </c>
    </row>
    <row r="6438" spans="1:14" x14ac:dyDescent="0.3">
      <c r="A6438" s="10" t="s">
        <v>7237</v>
      </c>
      <c r="B6438" s="11">
        <v>42795</v>
      </c>
      <c r="C6438" s="12" t="s">
        <v>3259</v>
      </c>
      <c r="D6438" s="12" t="s">
        <v>8</v>
      </c>
      <c r="E6438" s="12" t="s">
        <v>9</v>
      </c>
      <c r="F6438" s="12" t="s">
        <v>4</v>
      </c>
      <c r="G6438" s="12">
        <v>1592.85</v>
      </c>
      <c r="H6438" s="12">
        <v>12</v>
      </c>
      <c r="I6438" s="12">
        <v>318.57</v>
      </c>
      <c r="J6438" s="13">
        <v>0.24</v>
      </c>
      <c r="K6438" s="12" t="str">
        <f t="shared" si="400"/>
        <v>March</v>
      </c>
      <c r="L6438" s="24">
        <f t="shared" si="401"/>
        <v>0.2</v>
      </c>
      <c r="M6438" s="12">
        <f t="shared" si="402"/>
        <v>132.73749999999998</v>
      </c>
      <c r="N6438" s="19">
        <f t="shared" si="403"/>
        <v>1210.5659999999998</v>
      </c>
    </row>
    <row r="6439" spans="1:14" x14ac:dyDescent="0.3">
      <c r="A6439" s="10" t="s">
        <v>7238</v>
      </c>
      <c r="B6439" s="11">
        <v>43074</v>
      </c>
      <c r="C6439" s="12" t="s">
        <v>4290</v>
      </c>
      <c r="D6439" s="12" t="s">
        <v>45</v>
      </c>
      <c r="E6439" s="12" t="s">
        <v>3</v>
      </c>
      <c r="F6439" s="12" t="s">
        <v>18</v>
      </c>
      <c r="G6439" s="12">
        <v>120</v>
      </c>
      <c r="H6439" s="12">
        <v>12</v>
      </c>
      <c r="I6439" s="12">
        <v>24</v>
      </c>
      <c r="J6439" s="13">
        <v>0.1</v>
      </c>
      <c r="K6439" s="12" t="str">
        <f t="shared" si="400"/>
        <v>December</v>
      </c>
      <c r="L6439" s="24">
        <f t="shared" si="401"/>
        <v>0.2</v>
      </c>
      <c r="M6439" s="12">
        <f t="shared" si="402"/>
        <v>10</v>
      </c>
      <c r="N6439" s="19">
        <f t="shared" si="403"/>
        <v>108</v>
      </c>
    </row>
    <row r="6440" spans="1:14" x14ac:dyDescent="0.3">
      <c r="A6440" s="10" t="s">
        <v>7239</v>
      </c>
      <c r="B6440" s="11">
        <v>43231</v>
      </c>
      <c r="C6440" s="12" t="s">
        <v>504</v>
      </c>
      <c r="D6440" s="12" t="s">
        <v>45</v>
      </c>
      <c r="E6440" s="12" t="s">
        <v>30</v>
      </c>
      <c r="F6440" s="12" t="s">
        <v>10</v>
      </c>
      <c r="G6440" s="12">
        <v>4.41</v>
      </c>
      <c r="H6440" s="12">
        <v>15</v>
      </c>
      <c r="I6440" s="12">
        <v>0.88200000000000001</v>
      </c>
      <c r="J6440" s="13">
        <v>0.01</v>
      </c>
      <c r="K6440" s="12" t="str">
        <f t="shared" si="400"/>
        <v>May</v>
      </c>
      <c r="L6440" s="24">
        <f t="shared" si="401"/>
        <v>0.19999999999999998</v>
      </c>
      <c r="M6440" s="12">
        <f t="shared" si="402"/>
        <v>0.29399999999999998</v>
      </c>
      <c r="N6440" s="19">
        <f t="shared" si="403"/>
        <v>4.3658999999999999</v>
      </c>
    </row>
    <row r="6441" spans="1:14" x14ac:dyDescent="0.3">
      <c r="A6441" s="10" t="s">
        <v>7240</v>
      </c>
      <c r="B6441" s="11">
        <v>42881</v>
      </c>
      <c r="C6441" s="12" t="s">
        <v>3215</v>
      </c>
      <c r="D6441" s="12" t="s">
        <v>29</v>
      </c>
      <c r="E6441" s="12" t="s">
        <v>3</v>
      </c>
      <c r="F6441" s="12" t="s">
        <v>4</v>
      </c>
      <c r="G6441" s="12">
        <v>26.94</v>
      </c>
      <c r="H6441" s="12">
        <v>3</v>
      </c>
      <c r="I6441" s="12">
        <v>5.3879999999999999</v>
      </c>
      <c r="J6441" s="13">
        <v>0.1</v>
      </c>
      <c r="K6441" s="12" t="str">
        <f t="shared" si="400"/>
        <v>May</v>
      </c>
      <c r="L6441" s="24">
        <f t="shared" si="401"/>
        <v>0.19999999999999998</v>
      </c>
      <c r="M6441" s="12">
        <f t="shared" si="402"/>
        <v>8.98</v>
      </c>
      <c r="N6441" s="19">
        <f t="shared" si="403"/>
        <v>24.246000000000002</v>
      </c>
    </row>
    <row r="6442" spans="1:14" x14ac:dyDescent="0.3">
      <c r="A6442" s="10" t="s">
        <v>7241</v>
      </c>
      <c r="B6442" s="11">
        <v>42694</v>
      </c>
      <c r="C6442" s="12" t="s">
        <v>2953</v>
      </c>
      <c r="D6442" s="12" t="s">
        <v>2</v>
      </c>
      <c r="E6442" s="12" t="s">
        <v>3</v>
      </c>
      <c r="F6442" s="12" t="s">
        <v>4</v>
      </c>
      <c r="G6442" s="12">
        <v>32.04</v>
      </c>
      <c r="H6442" s="12">
        <v>16</v>
      </c>
      <c r="I6442" s="12">
        <v>6.4080000000000004</v>
      </c>
      <c r="J6442" s="13">
        <v>0.14000000000000001</v>
      </c>
      <c r="K6442" s="12" t="str">
        <f t="shared" si="400"/>
        <v>November</v>
      </c>
      <c r="L6442" s="24">
        <f t="shared" si="401"/>
        <v>0.2</v>
      </c>
      <c r="M6442" s="12">
        <f t="shared" si="402"/>
        <v>2.0024999999999999</v>
      </c>
      <c r="N6442" s="19">
        <f t="shared" si="403"/>
        <v>27.554399999999998</v>
      </c>
    </row>
    <row r="6443" spans="1:14" x14ac:dyDescent="0.3">
      <c r="A6443" s="10" t="s">
        <v>7242</v>
      </c>
      <c r="B6443" s="11">
        <v>42847</v>
      </c>
      <c r="C6443" s="12" t="s">
        <v>1914</v>
      </c>
      <c r="D6443" s="12" t="s">
        <v>8</v>
      </c>
      <c r="E6443" s="12" t="s">
        <v>3</v>
      </c>
      <c r="F6443" s="12" t="s">
        <v>10</v>
      </c>
      <c r="G6443" s="12">
        <v>32.130000000000003</v>
      </c>
      <c r="H6443" s="12">
        <v>29</v>
      </c>
      <c r="I6443" s="12">
        <v>6.4260000000000002</v>
      </c>
      <c r="J6443" s="13">
        <v>0.16</v>
      </c>
      <c r="K6443" s="12" t="str">
        <f t="shared" si="400"/>
        <v>April</v>
      </c>
      <c r="L6443" s="24">
        <f t="shared" si="401"/>
        <v>0.19999999999999998</v>
      </c>
      <c r="M6443" s="12">
        <f t="shared" si="402"/>
        <v>1.1079310344827586</v>
      </c>
      <c r="N6443" s="19">
        <f t="shared" si="403"/>
        <v>26.989200000000004</v>
      </c>
    </row>
    <row r="6444" spans="1:14" x14ac:dyDescent="0.3">
      <c r="A6444" s="10" t="s">
        <v>7243</v>
      </c>
      <c r="B6444" s="11">
        <v>43022</v>
      </c>
      <c r="C6444" s="12" t="s">
        <v>1916</v>
      </c>
      <c r="D6444" s="12" t="s">
        <v>2</v>
      </c>
      <c r="E6444" s="12" t="s">
        <v>9</v>
      </c>
      <c r="F6444" s="12" t="s">
        <v>18</v>
      </c>
      <c r="G6444" s="12">
        <v>1091.93</v>
      </c>
      <c r="H6444" s="12">
        <v>14</v>
      </c>
      <c r="I6444" s="12">
        <v>218.386</v>
      </c>
      <c r="J6444" s="13">
        <v>0.25</v>
      </c>
      <c r="K6444" s="12" t="str">
        <f t="shared" si="400"/>
        <v>October</v>
      </c>
      <c r="L6444" s="24">
        <f t="shared" si="401"/>
        <v>0.19999999999999998</v>
      </c>
      <c r="M6444" s="12">
        <f t="shared" si="402"/>
        <v>77.995000000000005</v>
      </c>
      <c r="N6444" s="19">
        <f t="shared" si="403"/>
        <v>818.94749999999999</v>
      </c>
    </row>
    <row r="6445" spans="1:14" x14ac:dyDescent="0.3">
      <c r="A6445" s="10" t="s">
        <v>7244</v>
      </c>
      <c r="B6445" s="11">
        <v>42128</v>
      </c>
      <c r="C6445" s="12" t="s">
        <v>249</v>
      </c>
      <c r="D6445" s="12" t="s">
        <v>8</v>
      </c>
      <c r="E6445" s="12" t="s">
        <v>3</v>
      </c>
      <c r="F6445" s="12" t="s">
        <v>10</v>
      </c>
      <c r="G6445" s="12">
        <v>26.7</v>
      </c>
      <c r="H6445" s="12">
        <v>3</v>
      </c>
      <c r="I6445" s="12">
        <v>5.34</v>
      </c>
      <c r="J6445" s="13">
        <v>0.18</v>
      </c>
      <c r="K6445" s="12" t="str">
        <f t="shared" si="400"/>
        <v>May</v>
      </c>
      <c r="L6445" s="24">
        <f t="shared" si="401"/>
        <v>0.2</v>
      </c>
      <c r="M6445" s="12">
        <f t="shared" si="402"/>
        <v>8.9</v>
      </c>
      <c r="N6445" s="19">
        <f t="shared" si="403"/>
        <v>21.893999999999998</v>
      </c>
    </row>
    <row r="6446" spans="1:14" x14ac:dyDescent="0.3">
      <c r="A6446" s="10" t="s">
        <v>7245</v>
      </c>
      <c r="B6446" s="11">
        <v>42894</v>
      </c>
      <c r="C6446" s="12" t="s">
        <v>768</v>
      </c>
      <c r="D6446" s="12" t="s">
        <v>45</v>
      </c>
      <c r="E6446" s="12" t="s">
        <v>3</v>
      </c>
      <c r="F6446" s="12" t="s">
        <v>10</v>
      </c>
      <c r="G6446" s="12">
        <v>38.340000000000003</v>
      </c>
      <c r="H6446" s="12">
        <v>2</v>
      </c>
      <c r="I6446" s="12">
        <v>7.6680000000000001</v>
      </c>
      <c r="J6446" s="13">
        <v>0.04</v>
      </c>
      <c r="K6446" s="12" t="str">
        <f t="shared" si="400"/>
        <v>June</v>
      </c>
      <c r="L6446" s="24">
        <f t="shared" si="401"/>
        <v>0.19999999999999998</v>
      </c>
      <c r="M6446" s="12">
        <f t="shared" si="402"/>
        <v>19.170000000000002</v>
      </c>
      <c r="N6446" s="19">
        <f t="shared" si="403"/>
        <v>36.806400000000004</v>
      </c>
    </row>
    <row r="6447" spans="1:14" x14ac:dyDescent="0.3">
      <c r="A6447" s="10" t="s">
        <v>7246</v>
      </c>
      <c r="B6447" s="11">
        <v>42352</v>
      </c>
      <c r="C6447" s="12" t="s">
        <v>3844</v>
      </c>
      <c r="D6447" s="12" t="s">
        <v>8</v>
      </c>
      <c r="E6447" s="12" t="s">
        <v>9</v>
      </c>
      <c r="F6447" s="12" t="s">
        <v>10</v>
      </c>
      <c r="G6447" s="12">
        <v>9.2639999999999993</v>
      </c>
      <c r="H6447" s="12">
        <v>3</v>
      </c>
      <c r="I6447" s="12">
        <v>1.8528</v>
      </c>
      <c r="J6447" s="13">
        <v>0.2</v>
      </c>
      <c r="K6447" s="12" t="str">
        <f t="shared" si="400"/>
        <v>December</v>
      </c>
      <c r="L6447" s="24">
        <f t="shared" si="401"/>
        <v>0.2</v>
      </c>
      <c r="M6447" s="12">
        <f t="shared" si="402"/>
        <v>3.0879999999999996</v>
      </c>
      <c r="N6447" s="19">
        <f t="shared" si="403"/>
        <v>7.4111999999999991</v>
      </c>
    </row>
    <row r="6448" spans="1:14" x14ac:dyDescent="0.3">
      <c r="A6448" s="10" t="s">
        <v>7247</v>
      </c>
      <c r="B6448" s="11">
        <v>43250</v>
      </c>
      <c r="C6448" s="12" t="s">
        <v>1651</v>
      </c>
      <c r="D6448" s="12" t="s">
        <v>45</v>
      </c>
      <c r="E6448" s="12" t="s">
        <v>3</v>
      </c>
      <c r="F6448" s="12" t="s">
        <v>4</v>
      </c>
      <c r="G6448" s="12">
        <v>204.66640000000001</v>
      </c>
      <c r="H6448" s="12">
        <v>24</v>
      </c>
      <c r="I6448" s="12">
        <v>40.933280000000003</v>
      </c>
      <c r="J6448" s="13">
        <v>0.12</v>
      </c>
      <c r="K6448" s="12" t="str">
        <f t="shared" si="400"/>
        <v>May</v>
      </c>
      <c r="L6448" s="24">
        <f t="shared" si="401"/>
        <v>0.2</v>
      </c>
      <c r="M6448" s="12">
        <f t="shared" si="402"/>
        <v>8.5277666666666665</v>
      </c>
      <c r="N6448" s="19">
        <f t="shared" si="403"/>
        <v>180.10643200000001</v>
      </c>
    </row>
    <row r="6449" spans="1:14" x14ac:dyDescent="0.3">
      <c r="A6449" s="10" t="s">
        <v>7248</v>
      </c>
      <c r="B6449" s="11">
        <v>43022</v>
      </c>
      <c r="C6449" s="12" t="s">
        <v>3354</v>
      </c>
      <c r="D6449" s="12" t="s">
        <v>45</v>
      </c>
      <c r="E6449" s="12" t="s">
        <v>3</v>
      </c>
      <c r="F6449" s="12" t="s">
        <v>18</v>
      </c>
      <c r="G6449" s="12">
        <v>1649.75</v>
      </c>
      <c r="H6449" s="12">
        <v>30</v>
      </c>
      <c r="I6449" s="12">
        <v>329.95</v>
      </c>
      <c r="J6449" s="13">
        <v>0.17</v>
      </c>
      <c r="K6449" s="12" t="str">
        <f t="shared" si="400"/>
        <v>October</v>
      </c>
      <c r="L6449" s="24">
        <f t="shared" si="401"/>
        <v>0.19999999999999998</v>
      </c>
      <c r="M6449" s="12">
        <f t="shared" si="402"/>
        <v>54.991666666666667</v>
      </c>
      <c r="N6449" s="19">
        <f t="shared" si="403"/>
        <v>1369.2925</v>
      </c>
    </row>
    <row r="6450" spans="1:14" x14ac:dyDescent="0.3">
      <c r="A6450" s="10" t="s">
        <v>7249</v>
      </c>
      <c r="B6450" s="11">
        <v>42077</v>
      </c>
      <c r="C6450" s="12" t="s">
        <v>4559</v>
      </c>
      <c r="D6450" s="12" t="s">
        <v>29</v>
      </c>
      <c r="E6450" s="12" t="s">
        <v>30</v>
      </c>
      <c r="F6450" s="12" t="s">
        <v>10</v>
      </c>
      <c r="G6450" s="12">
        <v>91.055999999999997</v>
      </c>
      <c r="H6450" s="12">
        <v>5</v>
      </c>
      <c r="I6450" s="12">
        <v>18.211200000000002</v>
      </c>
      <c r="J6450" s="13">
        <v>0.09</v>
      </c>
      <c r="K6450" s="12" t="str">
        <f t="shared" si="400"/>
        <v>March</v>
      </c>
      <c r="L6450" s="24">
        <f t="shared" si="401"/>
        <v>0.2</v>
      </c>
      <c r="M6450" s="12">
        <f t="shared" si="402"/>
        <v>18.211199999999998</v>
      </c>
      <c r="N6450" s="19">
        <f t="shared" si="403"/>
        <v>82.860960000000006</v>
      </c>
    </row>
    <row r="6451" spans="1:14" x14ac:dyDescent="0.3">
      <c r="A6451" s="10" t="s">
        <v>7250</v>
      </c>
      <c r="B6451" s="11">
        <v>42052</v>
      </c>
      <c r="C6451" s="12" t="s">
        <v>374</v>
      </c>
      <c r="D6451" s="12" t="s">
        <v>45</v>
      </c>
      <c r="E6451" s="12" t="s">
        <v>3</v>
      </c>
      <c r="F6451" s="12" t="s">
        <v>10</v>
      </c>
      <c r="G6451" s="12">
        <v>54.207999999999998</v>
      </c>
      <c r="H6451" s="12">
        <v>3</v>
      </c>
      <c r="I6451" s="12">
        <v>10.8416</v>
      </c>
      <c r="J6451" s="13">
        <v>0.13</v>
      </c>
      <c r="K6451" s="12" t="str">
        <f t="shared" si="400"/>
        <v>February</v>
      </c>
      <c r="L6451" s="24">
        <f t="shared" si="401"/>
        <v>0.2</v>
      </c>
      <c r="M6451" s="12">
        <f t="shared" si="402"/>
        <v>18.069333333333333</v>
      </c>
      <c r="N6451" s="19">
        <f t="shared" si="403"/>
        <v>47.160959999999996</v>
      </c>
    </row>
    <row r="6452" spans="1:14" x14ac:dyDescent="0.3">
      <c r="A6452" s="10" t="s">
        <v>7251</v>
      </c>
      <c r="B6452" s="11">
        <v>42606</v>
      </c>
      <c r="C6452" s="12" t="s">
        <v>1468</v>
      </c>
      <c r="D6452" s="12" t="s">
        <v>8</v>
      </c>
      <c r="E6452" s="12" t="s">
        <v>3</v>
      </c>
      <c r="F6452" s="12" t="s">
        <v>18</v>
      </c>
      <c r="G6452" s="12">
        <v>26.981999999999999</v>
      </c>
      <c r="H6452" s="12">
        <v>21</v>
      </c>
      <c r="I6452" s="12">
        <v>5.3963999999999999</v>
      </c>
      <c r="J6452" s="13">
        <v>0.08</v>
      </c>
      <c r="K6452" s="12" t="str">
        <f t="shared" si="400"/>
        <v>August</v>
      </c>
      <c r="L6452" s="24">
        <f t="shared" si="401"/>
        <v>0.2</v>
      </c>
      <c r="M6452" s="12">
        <f t="shared" si="402"/>
        <v>1.2848571428571429</v>
      </c>
      <c r="N6452" s="19">
        <f t="shared" si="403"/>
        <v>24.823439999999998</v>
      </c>
    </row>
    <row r="6453" spans="1:14" x14ac:dyDescent="0.3">
      <c r="A6453" s="10" t="s">
        <v>7252</v>
      </c>
      <c r="B6453" s="11">
        <v>43317</v>
      </c>
      <c r="C6453" s="12" t="s">
        <v>2184</v>
      </c>
      <c r="D6453" s="12" t="s">
        <v>8</v>
      </c>
      <c r="E6453" s="12" t="s">
        <v>3</v>
      </c>
      <c r="F6453" s="12" t="s">
        <v>10</v>
      </c>
      <c r="G6453" s="12">
        <v>81.08</v>
      </c>
      <c r="H6453" s="12">
        <v>20</v>
      </c>
      <c r="I6453" s="12">
        <v>16.216000000000001</v>
      </c>
      <c r="J6453" s="13">
        <v>0.15</v>
      </c>
      <c r="K6453" s="12" t="str">
        <f t="shared" si="400"/>
        <v>August</v>
      </c>
      <c r="L6453" s="24">
        <f t="shared" si="401"/>
        <v>0.2</v>
      </c>
      <c r="M6453" s="12">
        <f t="shared" si="402"/>
        <v>4.0540000000000003</v>
      </c>
      <c r="N6453" s="19">
        <f t="shared" si="403"/>
        <v>68.918000000000006</v>
      </c>
    </row>
    <row r="6454" spans="1:14" x14ac:dyDescent="0.3">
      <c r="A6454" s="10" t="s">
        <v>7253</v>
      </c>
      <c r="B6454" s="11">
        <v>42827</v>
      </c>
      <c r="C6454" s="12" t="s">
        <v>265</v>
      </c>
      <c r="D6454" s="12" t="s">
        <v>29</v>
      </c>
      <c r="E6454" s="12" t="s">
        <v>9</v>
      </c>
      <c r="F6454" s="12" t="s">
        <v>10</v>
      </c>
      <c r="G6454" s="12">
        <v>93.02</v>
      </c>
      <c r="H6454" s="12">
        <v>5</v>
      </c>
      <c r="I6454" s="12">
        <v>18.603999999999999</v>
      </c>
      <c r="J6454" s="13">
        <v>0.1</v>
      </c>
      <c r="K6454" s="12" t="str">
        <f t="shared" si="400"/>
        <v>April</v>
      </c>
      <c r="L6454" s="24">
        <f t="shared" si="401"/>
        <v>0.2</v>
      </c>
      <c r="M6454" s="12">
        <f t="shared" si="402"/>
        <v>18.603999999999999</v>
      </c>
      <c r="N6454" s="19">
        <f t="shared" si="403"/>
        <v>83.717999999999989</v>
      </c>
    </row>
    <row r="6455" spans="1:14" x14ac:dyDescent="0.3">
      <c r="A6455" s="10" t="s">
        <v>7254</v>
      </c>
      <c r="B6455" s="11">
        <v>42357</v>
      </c>
      <c r="C6455" s="12" t="s">
        <v>3011</v>
      </c>
      <c r="D6455" s="12" t="s">
        <v>45</v>
      </c>
      <c r="E6455" s="12" t="s">
        <v>3</v>
      </c>
      <c r="F6455" s="12" t="s">
        <v>18</v>
      </c>
      <c r="G6455" s="12">
        <v>323.976</v>
      </c>
      <c r="H6455" s="12">
        <v>20</v>
      </c>
      <c r="I6455" s="12">
        <v>64.795199999999994</v>
      </c>
      <c r="J6455" s="13">
        <v>0.2</v>
      </c>
      <c r="K6455" s="12" t="str">
        <f t="shared" si="400"/>
        <v>December</v>
      </c>
      <c r="L6455" s="24">
        <f t="shared" si="401"/>
        <v>0.19999999999999998</v>
      </c>
      <c r="M6455" s="12">
        <f t="shared" si="402"/>
        <v>16.198799999999999</v>
      </c>
      <c r="N6455" s="19">
        <f t="shared" si="403"/>
        <v>259.18079999999998</v>
      </c>
    </row>
    <row r="6456" spans="1:14" x14ac:dyDescent="0.3">
      <c r="A6456" s="10" t="s">
        <v>7255</v>
      </c>
      <c r="B6456" s="11">
        <v>43232</v>
      </c>
      <c r="C6456" s="12" t="s">
        <v>2769</v>
      </c>
      <c r="D6456" s="12" t="s">
        <v>8</v>
      </c>
      <c r="E6456" s="12" t="s">
        <v>30</v>
      </c>
      <c r="F6456" s="12" t="s">
        <v>10</v>
      </c>
      <c r="G6456" s="12">
        <v>83.92</v>
      </c>
      <c r="H6456" s="12">
        <v>13</v>
      </c>
      <c r="I6456" s="12">
        <v>16.783999999999999</v>
      </c>
      <c r="J6456" s="13">
        <v>0.23</v>
      </c>
      <c r="K6456" s="12" t="str">
        <f t="shared" si="400"/>
        <v>May</v>
      </c>
      <c r="L6456" s="24">
        <f t="shared" si="401"/>
        <v>0.19999999999999998</v>
      </c>
      <c r="M6456" s="12">
        <f t="shared" si="402"/>
        <v>6.4553846153846157</v>
      </c>
      <c r="N6456" s="19">
        <f t="shared" si="403"/>
        <v>64.618400000000008</v>
      </c>
    </row>
    <row r="6457" spans="1:14" x14ac:dyDescent="0.3">
      <c r="A6457" s="10" t="s">
        <v>7256</v>
      </c>
      <c r="B6457" s="11">
        <v>43183</v>
      </c>
      <c r="C6457" s="12" t="s">
        <v>2513</v>
      </c>
      <c r="D6457" s="12" t="s">
        <v>45</v>
      </c>
      <c r="E6457" s="12" t="s">
        <v>9</v>
      </c>
      <c r="F6457" s="12" t="s">
        <v>10</v>
      </c>
      <c r="G6457" s="12">
        <v>12.768000000000001</v>
      </c>
      <c r="H6457" s="12">
        <v>10</v>
      </c>
      <c r="I6457" s="12">
        <v>2.5535999999999999</v>
      </c>
      <c r="J6457" s="13">
        <v>0.14000000000000001</v>
      </c>
      <c r="K6457" s="12" t="str">
        <f t="shared" si="400"/>
        <v>March</v>
      </c>
      <c r="L6457" s="24">
        <f t="shared" si="401"/>
        <v>0.19999999999999998</v>
      </c>
      <c r="M6457" s="12">
        <f t="shared" si="402"/>
        <v>1.2768000000000002</v>
      </c>
      <c r="N6457" s="19">
        <f t="shared" si="403"/>
        <v>10.98048</v>
      </c>
    </row>
    <row r="6458" spans="1:14" x14ac:dyDescent="0.3">
      <c r="A6458" s="10" t="s">
        <v>7257</v>
      </c>
      <c r="B6458" s="11">
        <v>43319</v>
      </c>
      <c r="C6458" s="12" t="s">
        <v>1014</v>
      </c>
      <c r="D6458" s="12" t="s">
        <v>45</v>
      </c>
      <c r="E6458" s="12" t="s">
        <v>30</v>
      </c>
      <c r="F6458" s="12" t="s">
        <v>10</v>
      </c>
      <c r="G6458" s="12">
        <v>52.76</v>
      </c>
      <c r="H6458" s="12">
        <v>2</v>
      </c>
      <c r="I6458" s="12">
        <v>10.552</v>
      </c>
      <c r="J6458" s="13">
        <v>0.11</v>
      </c>
      <c r="K6458" s="12" t="str">
        <f t="shared" si="400"/>
        <v>August</v>
      </c>
      <c r="L6458" s="24">
        <f t="shared" si="401"/>
        <v>0.2</v>
      </c>
      <c r="M6458" s="12">
        <f t="shared" si="402"/>
        <v>26.38</v>
      </c>
      <c r="N6458" s="19">
        <f t="shared" si="403"/>
        <v>46.956400000000002</v>
      </c>
    </row>
    <row r="6459" spans="1:14" x14ac:dyDescent="0.3">
      <c r="A6459" s="10" t="s">
        <v>7258</v>
      </c>
      <c r="B6459" s="11">
        <v>43399</v>
      </c>
      <c r="C6459" s="12" t="s">
        <v>3757</v>
      </c>
      <c r="D6459" s="12" t="s">
        <v>8</v>
      </c>
      <c r="E6459" s="12" t="s">
        <v>30</v>
      </c>
      <c r="F6459" s="12" t="s">
        <v>10</v>
      </c>
      <c r="G6459" s="12">
        <v>55.616</v>
      </c>
      <c r="H6459" s="12">
        <v>22</v>
      </c>
      <c r="I6459" s="12">
        <v>11.123200000000001</v>
      </c>
      <c r="J6459" s="13">
        <v>0.11</v>
      </c>
      <c r="K6459" s="12" t="str">
        <f t="shared" si="400"/>
        <v>October</v>
      </c>
      <c r="L6459" s="24">
        <f t="shared" si="401"/>
        <v>0.2</v>
      </c>
      <c r="M6459" s="12">
        <f t="shared" si="402"/>
        <v>2.528</v>
      </c>
      <c r="N6459" s="19">
        <f t="shared" si="403"/>
        <v>49.498240000000003</v>
      </c>
    </row>
    <row r="6460" spans="1:14" x14ac:dyDescent="0.3">
      <c r="A6460" s="10" t="s">
        <v>7259</v>
      </c>
      <c r="B6460" s="11">
        <v>43035</v>
      </c>
      <c r="C6460" s="12" t="s">
        <v>2688</v>
      </c>
      <c r="D6460" s="12" t="s">
        <v>2</v>
      </c>
      <c r="E6460" s="12" t="s">
        <v>3</v>
      </c>
      <c r="F6460" s="12" t="s">
        <v>4</v>
      </c>
      <c r="G6460" s="12">
        <v>427.64400000000001</v>
      </c>
      <c r="H6460" s="12">
        <v>17</v>
      </c>
      <c r="I6460" s="12">
        <v>85.528800000000004</v>
      </c>
      <c r="J6460" s="13">
        <v>0.1</v>
      </c>
      <c r="K6460" s="12" t="str">
        <f t="shared" si="400"/>
        <v>October</v>
      </c>
      <c r="L6460" s="24">
        <f t="shared" si="401"/>
        <v>0.2</v>
      </c>
      <c r="M6460" s="12">
        <f t="shared" si="402"/>
        <v>25.155529411764707</v>
      </c>
      <c r="N6460" s="19">
        <f t="shared" si="403"/>
        <v>384.87959999999998</v>
      </c>
    </row>
    <row r="6461" spans="1:14" x14ac:dyDescent="0.3">
      <c r="A6461" s="10" t="s">
        <v>7260</v>
      </c>
      <c r="B6461" s="11">
        <v>43440</v>
      </c>
      <c r="C6461" s="12" t="s">
        <v>196</v>
      </c>
      <c r="D6461" s="12" t="s">
        <v>8</v>
      </c>
      <c r="E6461" s="12" t="s">
        <v>3</v>
      </c>
      <c r="F6461" s="12" t="s">
        <v>4</v>
      </c>
      <c r="G6461" s="12">
        <v>8.8559999999999999</v>
      </c>
      <c r="H6461" s="12">
        <v>23</v>
      </c>
      <c r="I6461" s="12">
        <v>1.7712000000000001</v>
      </c>
      <c r="J6461" s="13">
        <v>0.08</v>
      </c>
      <c r="K6461" s="12" t="str">
        <f t="shared" si="400"/>
        <v>December</v>
      </c>
      <c r="L6461" s="24">
        <f t="shared" si="401"/>
        <v>0.2</v>
      </c>
      <c r="M6461" s="12">
        <f t="shared" si="402"/>
        <v>0.38504347826086954</v>
      </c>
      <c r="N6461" s="19">
        <f t="shared" si="403"/>
        <v>8.1475200000000001</v>
      </c>
    </row>
    <row r="6462" spans="1:14" x14ac:dyDescent="0.3">
      <c r="A6462" s="10" t="s">
        <v>7261</v>
      </c>
      <c r="B6462" s="11">
        <v>43003</v>
      </c>
      <c r="C6462" s="12" t="s">
        <v>1793</v>
      </c>
      <c r="D6462" s="12" t="s">
        <v>2</v>
      </c>
      <c r="E6462" s="12" t="s">
        <v>9</v>
      </c>
      <c r="F6462" s="12" t="s">
        <v>4</v>
      </c>
      <c r="G6462" s="12">
        <v>477.666</v>
      </c>
      <c r="H6462" s="12">
        <v>9</v>
      </c>
      <c r="I6462" s="12">
        <v>95.533199999999994</v>
      </c>
      <c r="J6462" s="13">
        <v>0.09</v>
      </c>
      <c r="K6462" s="12" t="str">
        <f t="shared" si="400"/>
        <v>September</v>
      </c>
      <c r="L6462" s="24">
        <f t="shared" si="401"/>
        <v>0.19999999999999998</v>
      </c>
      <c r="M6462" s="12">
        <f t="shared" si="402"/>
        <v>53.073999999999998</v>
      </c>
      <c r="N6462" s="19">
        <f t="shared" si="403"/>
        <v>434.67606000000001</v>
      </c>
    </row>
    <row r="6463" spans="1:14" x14ac:dyDescent="0.3">
      <c r="A6463" s="10" t="s">
        <v>7262</v>
      </c>
      <c r="B6463" s="11">
        <v>43290</v>
      </c>
      <c r="C6463" s="12" t="s">
        <v>757</v>
      </c>
      <c r="D6463" s="12" t="s">
        <v>8</v>
      </c>
      <c r="E6463" s="12" t="s">
        <v>3</v>
      </c>
      <c r="F6463" s="12" t="s">
        <v>10</v>
      </c>
      <c r="G6463" s="12">
        <v>16.899999999999999</v>
      </c>
      <c r="H6463" s="12">
        <v>11</v>
      </c>
      <c r="I6463" s="12">
        <v>3.38</v>
      </c>
      <c r="J6463" s="13">
        <v>0.15</v>
      </c>
      <c r="K6463" s="12" t="str">
        <f t="shared" si="400"/>
        <v>July</v>
      </c>
      <c r="L6463" s="24">
        <f t="shared" si="401"/>
        <v>0.2</v>
      </c>
      <c r="M6463" s="12">
        <f t="shared" si="402"/>
        <v>1.5363636363636362</v>
      </c>
      <c r="N6463" s="19">
        <f t="shared" si="403"/>
        <v>14.364999999999998</v>
      </c>
    </row>
    <row r="6464" spans="1:14" x14ac:dyDescent="0.3">
      <c r="A6464" s="10" t="s">
        <v>7263</v>
      </c>
      <c r="B6464" s="11">
        <v>42679</v>
      </c>
      <c r="C6464" s="12" t="s">
        <v>105</v>
      </c>
      <c r="D6464" s="12" t="s">
        <v>29</v>
      </c>
      <c r="E6464" s="12" t="s">
        <v>30</v>
      </c>
      <c r="F6464" s="12" t="s">
        <v>4</v>
      </c>
      <c r="G6464" s="12">
        <v>191.96799999999999</v>
      </c>
      <c r="H6464" s="12">
        <v>4</v>
      </c>
      <c r="I6464" s="12">
        <v>38.393599999999999</v>
      </c>
      <c r="J6464" s="13">
        <v>0.15</v>
      </c>
      <c r="K6464" s="12" t="str">
        <f t="shared" si="400"/>
        <v>November</v>
      </c>
      <c r="L6464" s="24">
        <f t="shared" si="401"/>
        <v>0.2</v>
      </c>
      <c r="M6464" s="12">
        <f t="shared" si="402"/>
        <v>47.991999999999997</v>
      </c>
      <c r="N6464" s="19">
        <f t="shared" si="403"/>
        <v>163.1728</v>
      </c>
    </row>
    <row r="6465" spans="1:14" x14ac:dyDescent="0.3">
      <c r="A6465" s="10" t="s">
        <v>7264</v>
      </c>
      <c r="B6465" s="11">
        <v>42529</v>
      </c>
      <c r="C6465" s="12" t="s">
        <v>1294</v>
      </c>
      <c r="D6465" s="12" t="s">
        <v>8</v>
      </c>
      <c r="E6465" s="12" t="s">
        <v>9</v>
      </c>
      <c r="F6465" s="12" t="s">
        <v>10</v>
      </c>
      <c r="G6465" s="12">
        <v>35.520000000000003</v>
      </c>
      <c r="H6465" s="12">
        <v>19</v>
      </c>
      <c r="I6465" s="12">
        <v>7.1040000000000001</v>
      </c>
      <c r="J6465" s="13">
        <v>0</v>
      </c>
      <c r="K6465" s="12" t="str">
        <f t="shared" si="400"/>
        <v>June</v>
      </c>
      <c r="L6465" s="24">
        <f t="shared" si="401"/>
        <v>0.19999999999999998</v>
      </c>
      <c r="M6465" s="12">
        <f t="shared" si="402"/>
        <v>1.8694736842105264</v>
      </c>
      <c r="N6465" s="19">
        <f t="shared" si="403"/>
        <v>35.520000000000003</v>
      </c>
    </row>
    <row r="6466" spans="1:14" x14ac:dyDescent="0.3">
      <c r="A6466" s="10" t="s">
        <v>7265</v>
      </c>
      <c r="B6466" s="11">
        <v>42306</v>
      </c>
      <c r="C6466" s="12" t="s">
        <v>2418</v>
      </c>
      <c r="D6466" s="12" t="s">
        <v>8</v>
      </c>
      <c r="E6466" s="12" t="s">
        <v>9</v>
      </c>
      <c r="F6466" s="12" t="s">
        <v>18</v>
      </c>
      <c r="G6466" s="12">
        <v>1.98</v>
      </c>
      <c r="H6466" s="12">
        <v>28</v>
      </c>
      <c r="I6466" s="12">
        <v>0.39600000000000002</v>
      </c>
      <c r="J6466" s="13">
        <v>0.21</v>
      </c>
      <c r="K6466" s="12" t="str">
        <f t="shared" ref="K6466:K6529" si="404">TEXT(B6466,"mmmm")</f>
        <v>October</v>
      </c>
      <c r="L6466" s="24">
        <f t="shared" ref="L6466:L6529" si="405">I6466/G6466</f>
        <v>0.2</v>
      </c>
      <c r="M6466" s="12">
        <f t="shared" ref="M6466:M6529" si="406">G6466/H6466</f>
        <v>7.0714285714285716E-2</v>
      </c>
      <c r="N6466" s="19">
        <f t="shared" ref="N6466:N6529" si="407">G6466-(G6466*J6466)</f>
        <v>1.5642</v>
      </c>
    </row>
    <row r="6467" spans="1:14" x14ac:dyDescent="0.3">
      <c r="A6467" s="10" t="s">
        <v>7266</v>
      </c>
      <c r="B6467" s="11">
        <v>42904</v>
      </c>
      <c r="C6467" s="12" t="s">
        <v>124</v>
      </c>
      <c r="D6467" s="12" t="s">
        <v>2</v>
      </c>
      <c r="E6467" s="12" t="s">
        <v>9</v>
      </c>
      <c r="F6467" s="12" t="s">
        <v>10</v>
      </c>
      <c r="G6467" s="12">
        <v>6.8479999999999999</v>
      </c>
      <c r="H6467" s="12">
        <v>9</v>
      </c>
      <c r="I6467" s="12">
        <v>1.3695999999999999</v>
      </c>
      <c r="J6467" s="13">
        <v>0.23</v>
      </c>
      <c r="K6467" s="12" t="str">
        <f t="shared" si="404"/>
        <v>June</v>
      </c>
      <c r="L6467" s="24">
        <f t="shared" si="405"/>
        <v>0.19999999999999998</v>
      </c>
      <c r="M6467" s="12">
        <f t="shared" si="406"/>
        <v>0.76088888888888884</v>
      </c>
      <c r="N6467" s="19">
        <f t="shared" si="407"/>
        <v>5.2729599999999994</v>
      </c>
    </row>
    <row r="6468" spans="1:14" x14ac:dyDescent="0.3">
      <c r="A6468" s="10" t="s">
        <v>7267</v>
      </c>
      <c r="B6468" s="11">
        <v>42434</v>
      </c>
      <c r="C6468" s="12" t="s">
        <v>1440</v>
      </c>
      <c r="D6468" s="12" t="s">
        <v>45</v>
      </c>
      <c r="E6468" s="12" t="s">
        <v>30</v>
      </c>
      <c r="F6468" s="12" t="s">
        <v>10</v>
      </c>
      <c r="G6468" s="12">
        <v>13.848000000000001</v>
      </c>
      <c r="H6468" s="12">
        <v>24</v>
      </c>
      <c r="I6468" s="12">
        <v>2.7696000000000001</v>
      </c>
      <c r="J6468" s="13">
        <v>0.08</v>
      </c>
      <c r="K6468" s="12" t="str">
        <f t="shared" si="404"/>
        <v>March</v>
      </c>
      <c r="L6468" s="24">
        <f t="shared" si="405"/>
        <v>0.19999999999999998</v>
      </c>
      <c r="M6468" s="12">
        <f t="shared" si="406"/>
        <v>0.57700000000000007</v>
      </c>
      <c r="N6468" s="19">
        <f t="shared" si="407"/>
        <v>12.740160000000001</v>
      </c>
    </row>
    <row r="6469" spans="1:14" x14ac:dyDescent="0.3">
      <c r="A6469" s="10" t="s">
        <v>7268</v>
      </c>
      <c r="B6469" s="11">
        <v>42654</v>
      </c>
      <c r="C6469" s="12" t="s">
        <v>4178</v>
      </c>
      <c r="D6469" s="12" t="s">
        <v>29</v>
      </c>
      <c r="E6469" s="12" t="s">
        <v>3</v>
      </c>
      <c r="F6469" s="12" t="s">
        <v>10</v>
      </c>
      <c r="G6469" s="12">
        <v>577.58399999999995</v>
      </c>
      <c r="H6469" s="12">
        <v>7</v>
      </c>
      <c r="I6469" s="12">
        <v>115.5168</v>
      </c>
      <c r="J6469" s="13">
        <v>0.1</v>
      </c>
      <c r="K6469" s="12" t="str">
        <f t="shared" si="404"/>
        <v>October</v>
      </c>
      <c r="L6469" s="24">
        <f t="shared" si="405"/>
        <v>0.2</v>
      </c>
      <c r="M6469" s="12">
        <f t="shared" si="406"/>
        <v>82.511999999999986</v>
      </c>
      <c r="N6469" s="19">
        <f t="shared" si="407"/>
        <v>519.82559999999989</v>
      </c>
    </row>
    <row r="6470" spans="1:14" x14ac:dyDescent="0.3">
      <c r="A6470" s="10" t="s">
        <v>7269</v>
      </c>
      <c r="B6470" s="11">
        <v>42520</v>
      </c>
      <c r="C6470" s="12" t="s">
        <v>6701</v>
      </c>
      <c r="D6470" s="12" t="s">
        <v>8</v>
      </c>
      <c r="E6470" s="12" t="s">
        <v>30</v>
      </c>
      <c r="F6470" s="12" t="s">
        <v>18</v>
      </c>
      <c r="G6470" s="12">
        <v>151.96</v>
      </c>
      <c r="H6470" s="12">
        <v>25</v>
      </c>
      <c r="I6470" s="12">
        <v>30.391999999999999</v>
      </c>
      <c r="J6470" s="13">
        <v>0.19</v>
      </c>
      <c r="K6470" s="12" t="str">
        <f t="shared" si="404"/>
        <v>May</v>
      </c>
      <c r="L6470" s="24">
        <f t="shared" si="405"/>
        <v>0.19999999999999998</v>
      </c>
      <c r="M6470" s="12">
        <f t="shared" si="406"/>
        <v>6.0784000000000002</v>
      </c>
      <c r="N6470" s="19">
        <f t="shared" si="407"/>
        <v>123.08760000000001</v>
      </c>
    </row>
    <row r="6471" spans="1:14" x14ac:dyDescent="0.3">
      <c r="A6471" s="10" t="s">
        <v>7270</v>
      </c>
      <c r="B6471" s="11">
        <v>43000</v>
      </c>
      <c r="C6471" s="12" t="s">
        <v>1688</v>
      </c>
      <c r="D6471" s="12" t="s">
        <v>2</v>
      </c>
      <c r="E6471" s="12" t="s">
        <v>9</v>
      </c>
      <c r="F6471" s="12" t="s">
        <v>4</v>
      </c>
      <c r="G6471" s="12">
        <v>68.432000000000002</v>
      </c>
      <c r="H6471" s="12">
        <v>19</v>
      </c>
      <c r="I6471" s="12">
        <v>13.686400000000001</v>
      </c>
      <c r="J6471" s="13">
        <v>0.02</v>
      </c>
      <c r="K6471" s="12" t="str">
        <f t="shared" si="404"/>
        <v>September</v>
      </c>
      <c r="L6471" s="24">
        <f t="shared" si="405"/>
        <v>0.2</v>
      </c>
      <c r="M6471" s="12">
        <f t="shared" si="406"/>
        <v>3.601684210526316</v>
      </c>
      <c r="N6471" s="19">
        <f t="shared" si="407"/>
        <v>67.063360000000003</v>
      </c>
    </row>
    <row r="6472" spans="1:14" x14ac:dyDescent="0.3">
      <c r="A6472" s="10" t="s">
        <v>7271</v>
      </c>
      <c r="B6472" s="11">
        <v>42702</v>
      </c>
      <c r="C6472" s="12" t="s">
        <v>3823</v>
      </c>
      <c r="D6472" s="12" t="s">
        <v>45</v>
      </c>
      <c r="E6472" s="12" t="s">
        <v>3</v>
      </c>
      <c r="F6472" s="12" t="s">
        <v>4</v>
      </c>
      <c r="G6472" s="12">
        <v>71.12</v>
      </c>
      <c r="H6472" s="12">
        <v>20</v>
      </c>
      <c r="I6472" s="12">
        <v>14.224</v>
      </c>
      <c r="J6472" s="13">
        <v>0.17</v>
      </c>
      <c r="K6472" s="12" t="str">
        <f t="shared" si="404"/>
        <v>November</v>
      </c>
      <c r="L6472" s="24">
        <f t="shared" si="405"/>
        <v>0.19999999999999998</v>
      </c>
      <c r="M6472" s="12">
        <f t="shared" si="406"/>
        <v>3.556</v>
      </c>
      <c r="N6472" s="19">
        <f t="shared" si="407"/>
        <v>59.029600000000002</v>
      </c>
    </row>
    <row r="6473" spans="1:14" x14ac:dyDescent="0.3">
      <c r="A6473" s="10" t="s">
        <v>7272</v>
      </c>
      <c r="B6473" s="11">
        <v>42441</v>
      </c>
      <c r="C6473" s="12" t="s">
        <v>28</v>
      </c>
      <c r="D6473" s="12" t="s">
        <v>29</v>
      </c>
      <c r="E6473" s="12" t="s">
        <v>30</v>
      </c>
      <c r="F6473" s="12" t="s">
        <v>10</v>
      </c>
      <c r="G6473" s="12">
        <v>184.66</v>
      </c>
      <c r="H6473" s="12">
        <v>25</v>
      </c>
      <c r="I6473" s="12">
        <v>36.932000000000002</v>
      </c>
      <c r="J6473" s="13">
        <v>0.03</v>
      </c>
      <c r="K6473" s="12" t="str">
        <f t="shared" si="404"/>
        <v>March</v>
      </c>
      <c r="L6473" s="24">
        <f t="shared" si="405"/>
        <v>0.2</v>
      </c>
      <c r="M6473" s="12">
        <f t="shared" si="406"/>
        <v>7.3864000000000001</v>
      </c>
      <c r="N6473" s="19">
        <f t="shared" si="407"/>
        <v>179.12020000000001</v>
      </c>
    </row>
    <row r="6474" spans="1:14" x14ac:dyDescent="0.3">
      <c r="A6474" s="10" t="s">
        <v>7273</v>
      </c>
      <c r="B6474" s="11">
        <v>42294</v>
      </c>
      <c r="C6474" s="12" t="s">
        <v>1766</v>
      </c>
      <c r="D6474" s="12" t="s">
        <v>2</v>
      </c>
      <c r="E6474" s="12" t="s">
        <v>3</v>
      </c>
      <c r="F6474" s="12" t="s">
        <v>4</v>
      </c>
      <c r="G6474" s="12">
        <v>5.3120000000000003</v>
      </c>
      <c r="H6474" s="12">
        <v>18</v>
      </c>
      <c r="I6474" s="12">
        <v>1.0624</v>
      </c>
      <c r="J6474" s="13">
        <v>0.23</v>
      </c>
      <c r="K6474" s="12" t="str">
        <f t="shared" si="404"/>
        <v>October</v>
      </c>
      <c r="L6474" s="24">
        <f t="shared" si="405"/>
        <v>0.19999999999999998</v>
      </c>
      <c r="M6474" s="12">
        <f t="shared" si="406"/>
        <v>0.2951111111111111</v>
      </c>
      <c r="N6474" s="19">
        <f t="shared" si="407"/>
        <v>4.0902399999999997</v>
      </c>
    </row>
    <row r="6475" spans="1:14" x14ac:dyDescent="0.3">
      <c r="A6475" s="10" t="s">
        <v>7274</v>
      </c>
      <c r="B6475" s="11">
        <v>42799</v>
      </c>
      <c r="C6475" s="12" t="s">
        <v>7275</v>
      </c>
      <c r="D6475" s="12" t="s">
        <v>45</v>
      </c>
      <c r="E6475" s="12" t="s">
        <v>3</v>
      </c>
      <c r="F6475" s="12" t="s">
        <v>18</v>
      </c>
      <c r="G6475" s="12">
        <v>132.52000000000001</v>
      </c>
      <c r="H6475" s="12">
        <v>7</v>
      </c>
      <c r="I6475" s="12">
        <v>26.504000000000001</v>
      </c>
      <c r="J6475" s="13">
        <v>0.2</v>
      </c>
      <c r="K6475" s="12" t="str">
        <f t="shared" si="404"/>
        <v>March</v>
      </c>
      <c r="L6475" s="24">
        <f t="shared" si="405"/>
        <v>0.19999999999999998</v>
      </c>
      <c r="M6475" s="12">
        <f t="shared" si="406"/>
        <v>18.931428571428572</v>
      </c>
      <c r="N6475" s="19">
        <f t="shared" si="407"/>
        <v>106.01600000000001</v>
      </c>
    </row>
    <row r="6476" spans="1:14" x14ac:dyDescent="0.3">
      <c r="A6476" s="10" t="s">
        <v>7276</v>
      </c>
      <c r="B6476" s="11">
        <v>42375</v>
      </c>
      <c r="C6476" s="12" t="s">
        <v>1288</v>
      </c>
      <c r="D6476" s="12" t="s">
        <v>45</v>
      </c>
      <c r="E6476" s="12" t="s">
        <v>30</v>
      </c>
      <c r="F6476" s="12" t="s">
        <v>10</v>
      </c>
      <c r="G6476" s="12">
        <v>11.76</v>
      </c>
      <c r="H6476" s="12">
        <v>17</v>
      </c>
      <c r="I6476" s="12">
        <v>2.3519999999999999</v>
      </c>
      <c r="J6476" s="13">
        <v>0.25</v>
      </c>
      <c r="K6476" s="12" t="str">
        <f t="shared" si="404"/>
        <v>January</v>
      </c>
      <c r="L6476" s="24">
        <f t="shared" si="405"/>
        <v>0.19999999999999998</v>
      </c>
      <c r="M6476" s="12">
        <f t="shared" si="406"/>
        <v>0.69176470588235295</v>
      </c>
      <c r="N6476" s="19">
        <f t="shared" si="407"/>
        <v>8.82</v>
      </c>
    </row>
    <row r="6477" spans="1:14" x14ac:dyDescent="0.3">
      <c r="A6477" s="10" t="s">
        <v>7277</v>
      </c>
      <c r="B6477" s="11">
        <v>42094</v>
      </c>
      <c r="C6477" s="12" t="s">
        <v>814</v>
      </c>
      <c r="D6477" s="12" t="s">
        <v>8</v>
      </c>
      <c r="E6477" s="12" t="s">
        <v>3</v>
      </c>
      <c r="F6477" s="12" t="s">
        <v>4</v>
      </c>
      <c r="G6477" s="12">
        <v>1125.4880000000001</v>
      </c>
      <c r="H6477" s="12">
        <v>28</v>
      </c>
      <c r="I6477" s="12">
        <v>225.0976</v>
      </c>
      <c r="J6477" s="13">
        <v>7.0000000000000007E-2</v>
      </c>
      <c r="K6477" s="12" t="str">
        <f t="shared" si="404"/>
        <v>March</v>
      </c>
      <c r="L6477" s="24">
        <f t="shared" si="405"/>
        <v>0.19999999999999998</v>
      </c>
      <c r="M6477" s="12">
        <f t="shared" si="406"/>
        <v>40.196000000000005</v>
      </c>
      <c r="N6477" s="19">
        <f t="shared" si="407"/>
        <v>1046.7038400000001</v>
      </c>
    </row>
    <row r="6478" spans="1:14" x14ac:dyDescent="0.3">
      <c r="A6478" s="10" t="s">
        <v>7278</v>
      </c>
      <c r="B6478" s="11">
        <v>43227</v>
      </c>
      <c r="C6478" s="12" t="s">
        <v>1897</v>
      </c>
      <c r="D6478" s="12" t="s">
        <v>8</v>
      </c>
      <c r="E6478" s="12" t="s">
        <v>9</v>
      </c>
      <c r="F6478" s="12" t="s">
        <v>18</v>
      </c>
      <c r="G6478" s="12">
        <v>79.959999999999994</v>
      </c>
      <c r="H6478" s="12">
        <v>21</v>
      </c>
      <c r="I6478" s="12">
        <v>15.992000000000001</v>
      </c>
      <c r="J6478" s="13">
        <v>0.2</v>
      </c>
      <c r="K6478" s="12" t="str">
        <f t="shared" si="404"/>
        <v>May</v>
      </c>
      <c r="L6478" s="24">
        <f t="shared" si="405"/>
        <v>0.20000000000000004</v>
      </c>
      <c r="M6478" s="12">
        <f t="shared" si="406"/>
        <v>3.8076190476190472</v>
      </c>
      <c r="N6478" s="19">
        <f t="shared" si="407"/>
        <v>63.967999999999996</v>
      </c>
    </row>
    <row r="6479" spans="1:14" x14ac:dyDescent="0.3">
      <c r="A6479" s="10" t="s">
        <v>7279</v>
      </c>
      <c r="B6479" s="11">
        <v>42637</v>
      </c>
      <c r="C6479" s="12" t="s">
        <v>304</v>
      </c>
      <c r="D6479" s="12" t="s">
        <v>45</v>
      </c>
      <c r="E6479" s="12" t="s">
        <v>3</v>
      </c>
      <c r="F6479" s="12" t="s">
        <v>10</v>
      </c>
      <c r="G6479" s="12">
        <v>6.7320000000000002</v>
      </c>
      <c r="H6479" s="12">
        <v>20</v>
      </c>
      <c r="I6479" s="12">
        <v>1.3464</v>
      </c>
      <c r="J6479" s="13">
        <v>0.25</v>
      </c>
      <c r="K6479" s="12" t="str">
        <f t="shared" si="404"/>
        <v>September</v>
      </c>
      <c r="L6479" s="24">
        <f t="shared" si="405"/>
        <v>0.2</v>
      </c>
      <c r="M6479" s="12">
        <f t="shared" si="406"/>
        <v>0.33660000000000001</v>
      </c>
      <c r="N6479" s="19">
        <f t="shared" si="407"/>
        <v>5.0490000000000004</v>
      </c>
    </row>
    <row r="6480" spans="1:14" x14ac:dyDescent="0.3">
      <c r="A6480" s="10" t="s">
        <v>7280</v>
      </c>
      <c r="B6480" s="11">
        <v>42595</v>
      </c>
      <c r="C6480" s="12" t="s">
        <v>44</v>
      </c>
      <c r="D6480" s="12" t="s">
        <v>45</v>
      </c>
      <c r="E6480" s="12" t="s">
        <v>3</v>
      </c>
      <c r="F6480" s="12" t="s">
        <v>4</v>
      </c>
      <c r="G6480" s="12">
        <v>31.56</v>
      </c>
      <c r="H6480" s="12">
        <v>26</v>
      </c>
      <c r="I6480" s="12">
        <v>6.3120000000000003</v>
      </c>
      <c r="J6480" s="13">
        <v>0.04</v>
      </c>
      <c r="K6480" s="12" t="str">
        <f t="shared" si="404"/>
        <v>August</v>
      </c>
      <c r="L6480" s="24">
        <f t="shared" si="405"/>
        <v>0.2</v>
      </c>
      <c r="M6480" s="12">
        <f t="shared" si="406"/>
        <v>1.2138461538461538</v>
      </c>
      <c r="N6480" s="19">
        <f t="shared" si="407"/>
        <v>30.297599999999999</v>
      </c>
    </row>
    <row r="6481" spans="1:14" x14ac:dyDescent="0.3">
      <c r="A6481" s="10" t="s">
        <v>7281</v>
      </c>
      <c r="B6481" s="11">
        <v>42516</v>
      </c>
      <c r="C6481" s="12" t="s">
        <v>2212</v>
      </c>
      <c r="D6481" s="12" t="s">
        <v>8</v>
      </c>
      <c r="E6481" s="12" t="s">
        <v>3</v>
      </c>
      <c r="F6481" s="12" t="s">
        <v>4</v>
      </c>
      <c r="G6481" s="12">
        <v>105.68600000000001</v>
      </c>
      <c r="H6481" s="12">
        <v>5</v>
      </c>
      <c r="I6481" s="12">
        <v>21.1372</v>
      </c>
      <c r="J6481" s="13">
        <v>0.1</v>
      </c>
      <c r="K6481" s="12" t="str">
        <f t="shared" si="404"/>
        <v>May</v>
      </c>
      <c r="L6481" s="24">
        <f t="shared" si="405"/>
        <v>0.19999999999999998</v>
      </c>
      <c r="M6481" s="12">
        <f t="shared" si="406"/>
        <v>21.1372</v>
      </c>
      <c r="N6481" s="19">
        <f t="shared" si="407"/>
        <v>95.117400000000004</v>
      </c>
    </row>
    <row r="6482" spans="1:14" x14ac:dyDescent="0.3">
      <c r="A6482" s="10" t="s">
        <v>7282</v>
      </c>
      <c r="B6482" s="11">
        <v>43357</v>
      </c>
      <c r="C6482" s="12" t="s">
        <v>148</v>
      </c>
      <c r="D6482" s="12" t="s">
        <v>8</v>
      </c>
      <c r="E6482" s="12" t="s">
        <v>30</v>
      </c>
      <c r="F6482" s="12" t="s">
        <v>18</v>
      </c>
      <c r="G6482" s="12">
        <v>1079.8499999999999</v>
      </c>
      <c r="H6482" s="12">
        <v>4</v>
      </c>
      <c r="I6482" s="12">
        <v>215.97</v>
      </c>
      <c r="J6482" s="13">
        <v>0.05</v>
      </c>
      <c r="K6482" s="12" t="str">
        <f t="shared" si="404"/>
        <v>September</v>
      </c>
      <c r="L6482" s="24">
        <f t="shared" si="405"/>
        <v>0.2</v>
      </c>
      <c r="M6482" s="12">
        <f t="shared" si="406"/>
        <v>269.96249999999998</v>
      </c>
      <c r="N6482" s="19">
        <f t="shared" si="407"/>
        <v>1025.8574999999998</v>
      </c>
    </row>
    <row r="6483" spans="1:14" x14ac:dyDescent="0.3">
      <c r="A6483" s="10" t="s">
        <v>7283</v>
      </c>
      <c r="B6483" s="11">
        <v>42922</v>
      </c>
      <c r="C6483" s="12" t="s">
        <v>7083</v>
      </c>
      <c r="D6483" s="12" t="s">
        <v>29</v>
      </c>
      <c r="E6483" s="12" t="s">
        <v>30</v>
      </c>
      <c r="F6483" s="12" t="s">
        <v>10</v>
      </c>
      <c r="G6483" s="12">
        <v>9.6479999999999997</v>
      </c>
      <c r="H6483" s="12">
        <v>14</v>
      </c>
      <c r="I6483" s="12">
        <v>1.9296</v>
      </c>
      <c r="J6483" s="13">
        <v>0.08</v>
      </c>
      <c r="K6483" s="12" t="str">
        <f t="shared" si="404"/>
        <v>July</v>
      </c>
      <c r="L6483" s="24">
        <f t="shared" si="405"/>
        <v>0.2</v>
      </c>
      <c r="M6483" s="12">
        <f t="shared" si="406"/>
        <v>0.68914285714285717</v>
      </c>
      <c r="N6483" s="19">
        <f t="shared" si="407"/>
        <v>8.8761600000000005</v>
      </c>
    </row>
    <row r="6484" spans="1:14" x14ac:dyDescent="0.3">
      <c r="A6484" s="10" t="s">
        <v>7284</v>
      </c>
      <c r="B6484" s="11">
        <v>43276</v>
      </c>
      <c r="C6484" s="12" t="s">
        <v>5266</v>
      </c>
      <c r="D6484" s="12" t="s">
        <v>45</v>
      </c>
      <c r="E6484" s="12" t="s">
        <v>3</v>
      </c>
      <c r="F6484" s="12" t="s">
        <v>4</v>
      </c>
      <c r="G6484" s="12">
        <v>400.78399999999999</v>
      </c>
      <c r="H6484" s="12">
        <v>1</v>
      </c>
      <c r="I6484" s="12">
        <v>80.156800000000004</v>
      </c>
      <c r="J6484" s="13">
        <v>0.02</v>
      </c>
      <c r="K6484" s="12" t="str">
        <f t="shared" si="404"/>
        <v>June</v>
      </c>
      <c r="L6484" s="24">
        <f t="shared" si="405"/>
        <v>0.2</v>
      </c>
      <c r="M6484" s="12">
        <f t="shared" si="406"/>
        <v>400.78399999999999</v>
      </c>
      <c r="N6484" s="19">
        <f t="shared" si="407"/>
        <v>392.76832000000002</v>
      </c>
    </row>
    <row r="6485" spans="1:14" x14ac:dyDescent="0.3">
      <c r="A6485" s="10" t="s">
        <v>7285</v>
      </c>
      <c r="B6485" s="11">
        <v>43338</v>
      </c>
      <c r="C6485" s="12" t="s">
        <v>4153</v>
      </c>
      <c r="D6485" s="12" t="s">
        <v>2</v>
      </c>
      <c r="E6485" s="12" t="s">
        <v>30</v>
      </c>
      <c r="F6485" s="12" t="s">
        <v>10</v>
      </c>
      <c r="G6485" s="12">
        <v>53.72</v>
      </c>
      <c r="H6485" s="12">
        <v>30</v>
      </c>
      <c r="I6485" s="12">
        <v>10.744</v>
      </c>
      <c r="J6485" s="13">
        <v>0.08</v>
      </c>
      <c r="K6485" s="12" t="str">
        <f t="shared" si="404"/>
        <v>August</v>
      </c>
      <c r="L6485" s="24">
        <f t="shared" si="405"/>
        <v>0.2</v>
      </c>
      <c r="M6485" s="12">
        <f t="shared" si="406"/>
        <v>1.7906666666666666</v>
      </c>
      <c r="N6485" s="19">
        <f t="shared" si="407"/>
        <v>49.422399999999996</v>
      </c>
    </row>
    <row r="6486" spans="1:14" x14ac:dyDescent="0.3">
      <c r="A6486" s="10" t="s">
        <v>7286</v>
      </c>
      <c r="B6486" s="11">
        <v>42973</v>
      </c>
      <c r="C6486" s="12" t="s">
        <v>1885</v>
      </c>
      <c r="D6486" s="12" t="s">
        <v>29</v>
      </c>
      <c r="E6486" s="12" t="s">
        <v>9</v>
      </c>
      <c r="F6486" s="12" t="s">
        <v>10</v>
      </c>
      <c r="G6486" s="12">
        <v>31.007999999999999</v>
      </c>
      <c r="H6486" s="12">
        <v>17</v>
      </c>
      <c r="I6486" s="12">
        <v>6.2016</v>
      </c>
      <c r="J6486" s="13">
        <v>0.09</v>
      </c>
      <c r="K6486" s="12" t="str">
        <f t="shared" si="404"/>
        <v>August</v>
      </c>
      <c r="L6486" s="24">
        <f t="shared" si="405"/>
        <v>0.2</v>
      </c>
      <c r="M6486" s="12">
        <f t="shared" si="406"/>
        <v>1.8239999999999998</v>
      </c>
      <c r="N6486" s="19">
        <f t="shared" si="407"/>
        <v>28.217279999999999</v>
      </c>
    </row>
    <row r="6487" spans="1:14" x14ac:dyDescent="0.3">
      <c r="A6487" s="10" t="s">
        <v>7287</v>
      </c>
      <c r="B6487" s="11">
        <v>43057</v>
      </c>
      <c r="C6487" s="12" t="s">
        <v>3354</v>
      </c>
      <c r="D6487" s="12" t="s">
        <v>45</v>
      </c>
      <c r="E6487" s="12" t="s">
        <v>3</v>
      </c>
      <c r="F6487" s="12" t="s">
        <v>10</v>
      </c>
      <c r="G6487" s="12">
        <v>61.12</v>
      </c>
      <c r="H6487" s="12">
        <v>9</v>
      </c>
      <c r="I6487" s="12">
        <v>12.224</v>
      </c>
      <c r="J6487" s="13">
        <v>0.13</v>
      </c>
      <c r="K6487" s="12" t="str">
        <f t="shared" si="404"/>
        <v>November</v>
      </c>
      <c r="L6487" s="24">
        <f t="shared" si="405"/>
        <v>0.2</v>
      </c>
      <c r="M6487" s="12">
        <f t="shared" si="406"/>
        <v>6.7911111111111104</v>
      </c>
      <c r="N6487" s="19">
        <f t="shared" si="407"/>
        <v>53.174399999999999</v>
      </c>
    </row>
    <row r="6488" spans="1:14" x14ac:dyDescent="0.3">
      <c r="A6488" s="10" t="s">
        <v>7288</v>
      </c>
      <c r="B6488" s="11">
        <v>43207</v>
      </c>
      <c r="C6488" s="12" t="s">
        <v>2942</v>
      </c>
      <c r="D6488" s="12" t="s">
        <v>45</v>
      </c>
      <c r="E6488" s="12" t="s">
        <v>9</v>
      </c>
      <c r="F6488" s="12" t="s">
        <v>10</v>
      </c>
      <c r="G6488" s="12">
        <v>195.136</v>
      </c>
      <c r="H6488" s="12">
        <v>18</v>
      </c>
      <c r="I6488" s="12">
        <v>39.027200000000001</v>
      </c>
      <c r="J6488" s="13">
        <v>7.0000000000000007E-2</v>
      </c>
      <c r="K6488" s="12" t="str">
        <f t="shared" si="404"/>
        <v>April</v>
      </c>
      <c r="L6488" s="24">
        <f t="shared" si="405"/>
        <v>0.2</v>
      </c>
      <c r="M6488" s="12">
        <f t="shared" si="406"/>
        <v>10.840888888888889</v>
      </c>
      <c r="N6488" s="19">
        <f t="shared" si="407"/>
        <v>181.47647999999998</v>
      </c>
    </row>
    <row r="6489" spans="1:14" x14ac:dyDescent="0.3">
      <c r="A6489" s="10" t="s">
        <v>7289</v>
      </c>
      <c r="B6489" s="11">
        <v>43304</v>
      </c>
      <c r="C6489" s="12" t="s">
        <v>3059</v>
      </c>
      <c r="D6489" s="12" t="s">
        <v>45</v>
      </c>
      <c r="E6489" s="12" t="s">
        <v>3</v>
      </c>
      <c r="F6489" s="12" t="s">
        <v>10</v>
      </c>
      <c r="G6489" s="12">
        <v>121.536</v>
      </c>
      <c r="H6489" s="12">
        <v>25</v>
      </c>
      <c r="I6489" s="12">
        <v>24.307200000000002</v>
      </c>
      <c r="J6489" s="13">
        <v>0.17</v>
      </c>
      <c r="K6489" s="12" t="str">
        <f t="shared" si="404"/>
        <v>July</v>
      </c>
      <c r="L6489" s="24">
        <f t="shared" si="405"/>
        <v>0.2</v>
      </c>
      <c r="M6489" s="12">
        <f t="shared" si="406"/>
        <v>4.86144</v>
      </c>
      <c r="N6489" s="19">
        <f t="shared" si="407"/>
        <v>100.87488</v>
      </c>
    </row>
    <row r="6490" spans="1:14" x14ac:dyDescent="0.3">
      <c r="A6490" s="10" t="s">
        <v>7290</v>
      </c>
      <c r="B6490" s="11">
        <v>42313</v>
      </c>
      <c r="C6490" s="12" t="s">
        <v>6728</v>
      </c>
      <c r="D6490" s="12" t="s">
        <v>45</v>
      </c>
      <c r="E6490" s="12" t="s">
        <v>30</v>
      </c>
      <c r="F6490" s="12" t="s">
        <v>10</v>
      </c>
      <c r="G6490" s="12">
        <v>17.472000000000001</v>
      </c>
      <c r="H6490" s="12">
        <v>4</v>
      </c>
      <c r="I6490" s="12">
        <v>3.4944000000000002</v>
      </c>
      <c r="J6490" s="13">
        <v>7.0000000000000007E-2</v>
      </c>
      <c r="K6490" s="12" t="str">
        <f t="shared" si="404"/>
        <v>November</v>
      </c>
      <c r="L6490" s="24">
        <f t="shared" si="405"/>
        <v>0.19999999999999998</v>
      </c>
      <c r="M6490" s="12">
        <f t="shared" si="406"/>
        <v>4.3680000000000003</v>
      </c>
      <c r="N6490" s="19">
        <f t="shared" si="407"/>
        <v>16.24896</v>
      </c>
    </row>
    <row r="6491" spans="1:14" x14ac:dyDescent="0.3">
      <c r="A6491" s="10" t="s">
        <v>7291</v>
      </c>
      <c r="B6491" s="11">
        <v>42944</v>
      </c>
      <c r="C6491" s="12" t="s">
        <v>2846</v>
      </c>
      <c r="D6491" s="12" t="s">
        <v>8</v>
      </c>
      <c r="E6491" s="12" t="s">
        <v>30</v>
      </c>
      <c r="F6491" s="12" t="s">
        <v>4</v>
      </c>
      <c r="G6491" s="12">
        <v>24.7</v>
      </c>
      <c r="H6491" s="12">
        <v>11</v>
      </c>
      <c r="I6491" s="12">
        <v>4.9400000000000004</v>
      </c>
      <c r="J6491" s="13">
        <v>0.06</v>
      </c>
      <c r="K6491" s="12" t="str">
        <f t="shared" si="404"/>
        <v>July</v>
      </c>
      <c r="L6491" s="24">
        <f t="shared" si="405"/>
        <v>0.2</v>
      </c>
      <c r="M6491" s="12">
        <f t="shared" si="406"/>
        <v>2.2454545454545456</v>
      </c>
      <c r="N6491" s="19">
        <f t="shared" si="407"/>
        <v>23.218</v>
      </c>
    </row>
    <row r="6492" spans="1:14" x14ac:dyDescent="0.3">
      <c r="A6492" s="10" t="s">
        <v>7292</v>
      </c>
      <c r="B6492" s="11">
        <v>43357</v>
      </c>
      <c r="C6492" s="12" t="s">
        <v>2224</v>
      </c>
      <c r="D6492" s="12" t="s">
        <v>45</v>
      </c>
      <c r="E6492" s="12" t="s">
        <v>3</v>
      </c>
      <c r="F6492" s="12" t="s">
        <v>10</v>
      </c>
      <c r="G6492" s="12">
        <v>8.56</v>
      </c>
      <c r="H6492" s="12">
        <v>28</v>
      </c>
      <c r="I6492" s="12">
        <v>1.712</v>
      </c>
      <c r="J6492" s="13">
        <v>0.14000000000000001</v>
      </c>
      <c r="K6492" s="12" t="str">
        <f t="shared" si="404"/>
        <v>September</v>
      </c>
      <c r="L6492" s="24">
        <f t="shared" si="405"/>
        <v>0.19999999999999998</v>
      </c>
      <c r="M6492" s="12">
        <f t="shared" si="406"/>
        <v>0.30571428571428572</v>
      </c>
      <c r="N6492" s="19">
        <f t="shared" si="407"/>
        <v>7.3616000000000001</v>
      </c>
    </row>
    <row r="6493" spans="1:14" x14ac:dyDescent="0.3">
      <c r="A6493" s="10" t="s">
        <v>7293</v>
      </c>
      <c r="B6493" s="11">
        <v>43124</v>
      </c>
      <c r="C6493" s="12" t="s">
        <v>1945</v>
      </c>
      <c r="D6493" s="12" t="s">
        <v>45</v>
      </c>
      <c r="E6493" s="12" t="s">
        <v>9</v>
      </c>
      <c r="F6493" s="12" t="s">
        <v>10</v>
      </c>
      <c r="G6493" s="12">
        <v>25.86</v>
      </c>
      <c r="H6493" s="12">
        <v>21</v>
      </c>
      <c r="I6493" s="12">
        <v>5.1719999999999997</v>
      </c>
      <c r="J6493" s="13">
        <v>0.08</v>
      </c>
      <c r="K6493" s="12" t="str">
        <f t="shared" si="404"/>
        <v>January</v>
      </c>
      <c r="L6493" s="24">
        <f t="shared" si="405"/>
        <v>0.19999999999999998</v>
      </c>
      <c r="M6493" s="12">
        <f t="shared" si="406"/>
        <v>1.2314285714285713</v>
      </c>
      <c r="N6493" s="19">
        <f t="shared" si="407"/>
        <v>23.7912</v>
      </c>
    </row>
    <row r="6494" spans="1:14" x14ac:dyDescent="0.3">
      <c r="A6494" s="10" t="s">
        <v>7294</v>
      </c>
      <c r="B6494" s="11">
        <v>42632</v>
      </c>
      <c r="C6494" s="12" t="s">
        <v>5182</v>
      </c>
      <c r="D6494" s="12" t="s">
        <v>45</v>
      </c>
      <c r="E6494" s="12" t="s">
        <v>30</v>
      </c>
      <c r="F6494" s="12" t="s">
        <v>4</v>
      </c>
      <c r="G6494" s="12">
        <v>60.84</v>
      </c>
      <c r="H6494" s="12">
        <v>11</v>
      </c>
      <c r="I6494" s="12">
        <v>12.167999999999999</v>
      </c>
      <c r="J6494" s="13">
        <v>0.13</v>
      </c>
      <c r="K6494" s="12" t="str">
        <f t="shared" si="404"/>
        <v>September</v>
      </c>
      <c r="L6494" s="24">
        <f t="shared" si="405"/>
        <v>0.19999999999999998</v>
      </c>
      <c r="M6494" s="12">
        <f t="shared" si="406"/>
        <v>5.5309090909090912</v>
      </c>
      <c r="N6494" s="19">
        <f t="shared" si="407"/>
        <v>52.930800000000005</v>
      </c>
    </row>
    <row r="6495" spans="1:14" x14ac:dyDescent="0.3">
      <c r="A6495" s="10" t="s">
        <v>7295</v>
      </c>
      <c r="B6495" s="11">
        <v>42474</v>
      </c>
      <c r="C6495" s="12" t="s">
        <v>845</v>
      </c>
      <c r="D6495" s="12" t="s">
        <v>45</v>
      </c>
      <c r="E6495" s="12" t="s">
        <v>3</v>
      </c>
      <c r="F6495" s="12" t="s">
        <v>10</v>
      </c>
      <c r="G6495" s="12">
        <v>35.207999999999998</v>
      </c>
      <c r="H6495" s="12">
        <v>6</v>
      </c>
      <c r="I6495" s="12">
        <v>7.0415999999999999</v>
      </c>
      <c r="J6495" s="13">
        <v>0.13</v>
      </c>
      <c r="K6495" s="12" t="str">
        <f t="shared" si="404"/>
        <v>April</v>
      </c>
      <c r="L6495" s="24">
        <f t="shared" si="405"/>
        <v>0.2</v>
      </c>
      <c r="M6495" s="12">
        <f t="shared" si="406"/>
        <v>5.8679999999999994</v>
      </c>
      <c r="N6495" s="19">
        <f t="shared" si="407"/>
        <v>30.630959999999998</v>
      </c>
    </row>
    <row r="6496" spans="1:14" x14ac:dyDescent="0.3">
      <c r="A6496" s="10" t="s">
        <v>7296</v>
      </c>
      <c r="B6496" s="11">
        <v>43317</v>
      </c>
      <c r="C6496" s="12" t="s">
        <v>646</v>
      </c>
      <c r="D6496" s="12" t="s">
        <v>45</v>
      </c>
      <c r="E6496" s="12" t="s">
        <v>9</v>
      </c>
      <c r="F6496" s="12" t="s">
        <v>10</v>
      </c>
      <c r="G6496" s="12">
        <v>41.472000000000001</v>
      </c>
      <c r="H6496" s="12">
        <v>13</v>
      </c>
      <c r="I6496" s="12">
        <v>8.2943999999999996</v>
      </c>
      <c r="J6496" s="13">
        <v>0.13</v>
      </c>
      <c r="K6496" s="12" t="str">
        <f t="shared" si="404"/>
        <v>August</v>
      </c>
      <c r="L6496" s="24">
        <f t="shared" si="405"/>
        <v>0.19999999999999998</v>
      </c>
      <c r="M6496" s="12">
        <f t="shared" si="406"/>
        <v>3.1901538461538461</v>
      </c>
      <c r="N6496" s="19">
        <f t="shared" si="407"/>
        <v>36.080640000000002</v>
      </c>
    </row>
    <row r="6497" spans="1:14" x14ac:dyDescent="0.3">
      <c r="A6497" s="10" t="s">
        <v>7297</v>
      </c>
      <c r="B6497" s="11">
        <v>42834</v>
      </c>
      <c r="C6497" s="12" t="s">
        <v>669</v>
      </c>
      <c r="D6497" s="12" t="s">
        <v>8</v>
      </c>
      <c r="E6497" s="12" t="s">
        <v>3</v>
      </c>
      <c r="F6497" s="12" t="s">
        <v>10</v>
      </c>
      <c r="G6497" s="12">
        <v>239.5</v>
      </c>
      <c r="H6497" s="12">
        <v>4</v>
      </c>
      <c r="I6497" s="12">
        <v>47.9</v>
      </c>
      <c r="J6497" s="13">
        <v>0.02</v>
      </c>
      <c r="K6497" s="12" t="str">
        <f t="shared" si="404"/>
        <v>April</v>
      </c>
      <c r="L6497" s="24">
        <f t="shared" si="405"/>
        <v>0.19999999999999998</v>
      </c>
      <c r="M6497" s="12">
        <f t="shared" si="406"/>
        <v>59.875</v>
      </c>
      <c r="N6497" s="19">
        <f t="shared" si="407"/>
        <v>234.71</v>
      </c>
    </row>
    <row r="6498" spans="1:14" x14ac:dyDescent="0.3">
      <c r="A6498" s="10" t="s">
        <v>7298</v>
      </c>
      <c r="B6498" s="11">
        <v>42143</v>
      </c>
      <c r="C6498" s="12" t="s">
        <v>500</v>
      </c>
      <c r="D6498" s="12" t="s">
        <v>45</v>
      </c>
      <c r="E6498" s="12" t="s">
        <v>3</v>
      </c>
      <c r="F6498" s="12" t="s">
        <v>10</v>
      </c>
      <c r="G6498" s="12">
        <v>34.200000000000003</v>
      </c>
      <c r="H6498" s="12">
        <v>29</v>
      </c>
      <c r="I6498" s="12">
        <v>6.84</v>
      </c>
      <c r="J6498" s="13">
        <v>0.21</v>
      </c>
      <c r="K6498" s="12" t="str">
        <f t="shared" si="404"/>
        <v>May</v>
      </c>
      <c r="L6498" s="24">
        <f t="shared" si="405"/>
        <v>0.19999999999999998</v>
      </c>
      <c r="M6498" s="12">
        <f t="shared" si="406"/>
        <v>1.1793103448275863</v>
      </c>
      <c r="N6498" s="19">
        <f t="shared" si="407"/>
        <v>27.018000000000001</v>
      </c>
    </row>
    <row r="6499" spans="1:14" x14ac:dyDescent="0.3">
      <c r="A6499" s="10" t="s">
        <v>7299</v>
      </c>
      <c r="B6499" s="11">
        <v>42903</v>
      </c>
      <c r="C6499" s="12" t="s">
        <v>3522</v>
      </c>
      <c r="D6499" s="12" t="s">
        <v>2</v>
      </c>
      <c r="E6499" s="12" t="s">
        <v>9</v>
      </c>
      <c r="F6499" s="12" t="s">
        <v>4</v>
      </c>
      <c r="G6499" s="12">
        <v>376.86599999999999</v>
      </c>
      <c r="H6499" s="12">
        <v>8</v>
      </c>
      <c r="I6499" s="12">
        <v>75.373199999999997</v>
      </c>
      <c r="J6499" s="13">
        <v>0.21</v>
      </c>
      <c r="K6499" s="12" t="str">
        <f t="shared" si="404"/>
        <v>June</v>
      </c>
      <c r="L6499" s="24">
        <f t="shared" si="405"/>
        <v>0.2</v>
      </c>
      <c r="M6499" s="12">
        <f t="shared" si="406"/>
        <v>47.108249999999998</v>
      </c>
      <c r="N6499" s="19">
        <f t="shared" si="407"/>
        <v>297.72413999999998</v>
      </c>
    </row>
    <row r="6500" spans="1:14" x14ac:dyDescent="0.3">
      <c r="A6500" s="10" t="s">
        <v>7300</v>
      </c>
      <c r="B6500" s="11">
        <v>42411</v>
      </c>
      <c r="C6500" s="12" t="s">
        <v>1021</v>
      </c>
      <c r="D6500" s="12" t="s">
        <v>45</v>
      </c>
      <c r="E6500" s="12" t="s">
        <v>3</v>
      </c>
      <c r="F6500" s="12" t="s">
        <v>10</v>
      </c>
      <c r="G6500" s="12">
        <v>197.72</v>
      </c>
      <c r="H6500" s="12">
        <v>16</v>
      </c>
      <c r="I6500" s="12">
        <v>39.543999999999997</v>
      </c>
      <c r="J6500" s="13">
        <v>0.22</v>
      </c>
      <c r="K6500" s="12" t="str">
        <f t="shared" si="404"/>
        <v>February</v>
      </c>
      <c r="L6500" s="24">
        <f t="shared" si="405"/>
        <v>0.19999999999999998</v>
      </c>
      <c r="M6500" s="12">
        <f t="shared" si="406"/>
        <v>12.3575</v>
      </c>
      <c r="N6500" s="19">
        <f t="shared" si="407"/>
        <v>154.2216</v>
      </c>
    </row>
    <row r="6501" spans="1:14" x14ac:dyDescent="0.3">
      <c r="A6501" s="10" t="s">
        <v>7301</v>
      </c>
      <c r="B6501" s="11">
        <v>43201</v>
      </c>
      <c r="C6501" s="12" t="s">
        <v>1753</v>
      </c>
      <c r="D6501" s="12" t="s">
        <v>8</v>
      </c>
      <c r="E6501" s="12" t="s">
        <v>9</v>
      </c>
      <c r="F6501" s="12" t="s">
        <v>18</v>
      </c>
      <c r="G6501" s="12">
        <v>70.72</v>
      </c>
      <c r="H6501" s="12">
        <v>3</v>
      </c>
      <c r="I6501" s="12">
        <v>14.144</v>
      </c>
      <c r="J6501" s="13">
        <v>0.09</v>
      </c>
      <c r="K6501" s="12" t="str">
        <f t="shared" si="404"/>
        <v>April</v>
      </c>
      <c r="L6501" s="24">
        <f t="shared" si="405"/>
        <v>0.2</v>
      </c>
      <c r="M6501" s="12">
        <f t="shared" si="406"/>
        <v>23.573333333333334</v>
      </c>
      <c r="N6501" s="19">
        <f t="shared" si="407"/>
        <v>64.355199999999996</v>
      </c>
    </row>
    <row r="6502" spans="1:14" x14ac:dyDescent="0.3">
      <c r="A6502" s="10" t="s">
        <v>7302</v>
      </c>
      <c r="B6502" s="11">
        <v>43232</v>
      </c>
      <c r="C6502" s="12" t="s">
        <v>2656</v>
      </c>
      <c r="D6502" s="12" t="s">
        <v>45</v>
      </c>
      <c r="E6502" s="12" t="s">
        <v>3</v>
      </c>
      <c r="F6502" s="12" t="s">
        <v>10</v>
      </c>
      <c r="G6502" s="12">
        <v>21.6</v>
      </c>
      <c r="H6502" s="12">
        <v>18</v>
      </c>
      <c r="I6502" s="12">
        <v>4.32</v>
      </c>
      <c r="J6502" s="13">
        <v>0.03</v>
      </c>
      <c r="K6502" s="12" t="str">
        <f t="shared" si="404"/>
        <v>May</v>
      </c>
      <c r="L6502" s="24">
        <f t="shared" si="405"/>
        <v>0.2</v>
      </c>
      <c r="M6502" s="12">
        <f t="shared" si="406"/>
        <v>1.2000000000000002</v>
      </c>
      <c r="N6502" s="19">
        <f t="shared" si="407"/>
        <v>20.952000000000002</v>
      </c>
    </row>
    <row r="6503" spans="1:14" x14ac:dyDescent="0.3">
      <c r="A6503" s="10" t="s">
        <v>7303</v>
      </c>
      <c r="B6503" s="11">
        <v>42871</v>
      </c>
      <c r="C6503" s="12" t="s">
        <v>650</v>
      </c>
      <c r="D6503" s="12" t="s">
        <v>8</v>
      </c>
      <c r="E6503" s="12" t="s">
        <v>3</v>
      </c>
      <c r="F6503" s="12" t="s">
        <v>4</v>
      </c>
      <c r="G6503" s="12">
        <v>282.83999999999997</v>
      </c>
      <c r="H6503" s="12">
        <v>11</v>
      </c>
      <c r="I6503" s="12">
        <v>56.567999999999998</v>
      </c>
      <c r="J6503" s="13">
        <v>0.2</v>
      </c>
      <c r="K6503" s="12" t="str">
        <f t="shared" si="404"/>
        <v>May</v>
      </c>
      <c r="L6503" s="24">
        <f t="shared" si="405"/>
        <v>0.2</v>
      </c>
      <c r="M6503" s="12">
        <f t="shared" si="406"/>
        <v>25.712727272727271</v>
      </c>
      <c r="N6503" s="19">
        <f t="shared" si="407"/>
        <v>226.27199999999999</v>
      </c>
    </row>
    <row r="6504" spans="1:14" x14ac:dyDescent="0.3">
      <c r="A6504" s="10" t="s">
        <v>7304</v>
      </c>
      <c r="B6504" s="11">
        <v>43397</v>
      </c>
      <c r="C6504" s="12" t="s">
        <v>818</v>
      </c>
      <c r="D6504" s="12" t="s">
        <v>29</v>
      </c>
      <c r="E6504" s="12" t="s">
        <v>3</v>
      </c>
      <c r="F6504" s="12" t="s">
        <v>10</v>
      </c>
      <c r="G6504" s="12">
        <v>11.68</v>
      </c>
      <c r="H6504" s="12">
        <v>3</v>
      </c>
      <c r="I6504" s="12">
        <v>2.3359999999999999</v>
      </c>
      <c r="J6504" s="13">
        <v>0.02</v>
      </c>
      <c r="K6504" s="12" t="str">
        <f t="shared" si="404"/>
        <v>October</v>
      </c>
      <c r="L6504" s="24">
        <f t="shared" si="405"/>
        <v>0.19999999999999998</v>
      </c>
      <c r="M6504" s="12">
        <f t="shared" si="406"/>
        <v>3.8933333333333331</v>
      </c>
      <c r="N6504" s="19">
        <f t="shared" si="407"/>
        <v>11.446400000000001</v>
      </c>
    </row>
    <row r="6505" spans="1:14" x14ac:dyDescent="0.3">
      <c r="A6505" s="10" t="s">
        <v>7305</v>
      </c>
      <c r="B6505" s="11">
        <v>42996</v>
      </c>
      <c r="C6505" s="12" t="s">
        <v>779</v>
      </c>
      <c r="D6505" s="12" t="s">
        <v>8</v>
      </c>
      <c r="E6505" s="12" t="s">
        <v>3</v>
      </c>
      <c r="F6505" s="12" t="s">
        <v>18</v>
      </c>
      <c r="G6505" s="12">
        <v>239.98400000000001</v>
      </c>
      <c r="H6505" s="12">
        <v>18</v>
      </c>
      <c r="I6505" s="12">
        <v>47.9968</v>
      </c>
      <c r="J6505" s="13">
        <v>0.02</v>
      </c>
      <c r="K6505" s="12" t="str">
        <f t="shared" si="404"/>
        <v>September</v>
      </c>
      <c r="L6505" s="24">
        <f t="shared" si="405"/>
        <v>0.19999999999999998</v>
      </c>
      <c r="M6505" s="12">
        <f t="shared" si="406"/>
        <v>13.332444444444445</v>
      </c>
      <c r="N6505" s="19">
        <f t="shared" si="407"/>
        <v>235.18432000000001</v>
      </c>
    </row>
    <row r="6506" spans="1:14" x14ac:dyDescent="0.3">
      <c r="A6506" s="10" t="s">
        <v>7306</v>
      </c>
      <c r="B6506" s="11">
        <v>42319</v>
      </c>
      <c r="C6506" s="12" t="s">
        <v>294</v>
      </c>
      <c r="D6506" s="12" t="s">
        <v>8</v>
      </c>
      <c r="E6506" s="12" t="s">
        <v>9</v>
      </c>
      <c r="F6506" s="12" t="s">
        <v>10</v>
      </c>
      <c r="G6506" s="12">
        <v>22.98</v>
      </c>
      <c r="H6506" s="12">
        <v>8</v>
      </c>
      <c r="I6506" s="12">
        <v>4.5960000000000001</v>
      </c>
      <c r="J6506" s="13">
        <v>0.08</v>
      </c>
      <c r="K6506" s="12" t="str">
        <f t="shared" si="404"/>
        <v>November</v>
      </c>
      <c r="L6506" s="24">
        <f t="shared" si="405"/>
        <v>0.2</v>
      </c>
      <c r="M6506" s="12">
        <f t="shared" si="406"/>
        <v>2.8725000000000001</v>
      </c>
      <c r="N6506" s="19">
        <f t="shared" si="407"/>
        <v>21.1416</v>
      </c>
    </row>
    <row r="6507" spans="1:14" x14ac:dyDescent="0.3">
      <c r="A6507" s="10" t="s">
        <v>7307</v>
      </c>
      <c r="B6507" s="11">
        <v>42969</v>
      </c>
      <c r="C6507" s="12" t="s">
        <v>1916</v>
      </c>
      <c r="D6507" s="12" t="s">
        <v>2</v>
      </c>
      <c r="E6507" s="12" t="s">
        <v>9</v>
      </c>
      <c r="F6507" s="12" t="s">
        <v>10</v>
      </c>
      <c r="G6507" s="12">
        <v>5.76</v>
      </c>
      <c r="H6507" s="12">
        <v>13</v>
      </c>
      <c r="I6507" s="12">
        <v>1.1519999999999999</v>
      </c>
      <c r="J6507" s="13">
        <v>0.17</v>
      </c>
      <c r="K6507" s="12" t="str">
        <f t="shared" si="404"/>
        <v>August</v>
      </c>
      <c r="L6507" s="24">
        <f t="shared" si="405"/>
        <v>0.19999999999999998</v>
      </c>
      <c r="M6507" s="12">
        <f t="shared" si="406"/>
        <v>0.44307692307692303</v>
      </c>
      <c r="N6507" s="19">
        <f t="shared" si="407"/>
        <v>4.7807999999999993</v>
      </c>
    </row>
    <row r="6508" spans="1:14" x14ac:dyDescent="0.3">
      <c r="A6508" s="10" t="s">
        <v>7308</v>
      </c>
      <c r="B6508" s="11">
        <v>43420</v>
      </c>
      <c r="C6508" s="12" t="s">
        <v>2163</v>
      </c>
      <c r="D6508" s="12" t="s">
        <v>29</v>
      </c>
      <c r="E6508" s="12" t="s">
        <v>9</v>
      </c>
      <c r="F6508" s="12" t="s">
        <v>18</v>
      </c>
      <c r="G6508" s="12">
        <v>899.98199999999997</v>
      </c>
      <c r="H6508" s="12">
        <v>28</v>
      </c>
      <c r="I6508" s="12">
        <v>179.99639999999999</v>
      </c>
      <c r="J6508" s="13">
        <v>0.12</v>
      </c>
      <c r="K6508" s="12" t="str">
        <f t="shared" si="404"/>
        <v>November</v>
      </c>
      <c r="L6508" s="24">
        <f t="shared" si="405"/>
        <v>0.2</v>
      </c>
      <c r="M6508" s="12">
        <f t="shared" si="406"/>
        <v>32.142214285714282</v>
      </c>
      <c r="N6508" s="19">
        <f t="shared" si="407"/>
        <v>791.98415999999997</v>
      </c>
    </row>
    <row r="6509" spans="1:14" x14ac:dyDescent="0.3">
      <c r="A6509" s="10" t="s">
        <v>7309</v>
      </c>
      <c r="B6509" s="11">
        <v>42273</v>
      </c>
      <c r="C6509" s="12" t="s">
        <v>2285</v>
      </c>
      <c r="D6509" s="12" t="s">
        <v>29</v>
      </c>
      <c r="E6509" s="12" t="s">
        <v>30</v>
      </c>
      <c r="F6509" s="12" t="s">
        <v>10</v>
      </c>
      <c r="G6509" s="12">
        <v>16.704000000000001</v>
      </c>
      <c r="H6509" s="12">
        <v>22</v>
      </c>
      <c r="I6509" s="12">
        <v>3.3408000000000002</v>
      </c>
      <c r="J6509" s="13">
        <v>0</v>
      </c>
      <c r="K6509" s="12" t="str">
        <f t="shared" si="404"/>
        <v>September</v>
      </c>
      <c r="L6509" s="24">
        <f t="shared" si="405"/>
        <v>0.2</v>
      </c>
      <c r="M6509" s="12">
        <f t="shared" si="406"/>
        <v>0.75927272727272732</v>
      </c>
      <c r="N6509" s="19">
        <f t="shared" si="407"/>
        <v>16.704000000000001</v>
      </c>
    </row>
    <row r="6510" spans="1:14" x14ac:dyDescent="0.3">
      <c r="A6510" s="10" t="s">
        <v>7310</v>
      </c>
      <c r="B6510" s="11">
        <v>43280</v>
      </c>
      <c r="C6510" s="12" t="s">
        <v>897</v>
      </c>
      <c r="D6510" s="12" t="s">
        <v>8</v>
      </c>
      <c r="E6510" s="12" t="s">
        <v>3</v>
      </c>
      <c r="F6510" s="12" t="s">
        <v>10</v>
      </c>
      <c r="G6510" s="12">
        <v>21.391999999999999</v>
      </c>
      <c r="H6510" s="12">
        <v>10</v>
      </c>
      <c r="I6510" s="12">
        <v>4.2784000000000004</v>
      </c>
      <c r="J6510" s="13">
        <v>0.15</v>
      </c>
      <c r="K6510" s="12" t="str">
        <f t="shared" si="404"/>
        <v>June</v>
      </c>
      <c r="L6510" s="24">
        <f t="shared" si="405"/>
        <v>0.2</v>
      </c>
      <c r="M6510" s="12">
        <f t="shared" si="406"/>
        <v>2.1391999999999998</v>
      </c>
      <c r="N6510" s="19">
        <f t="shared" si="407"/>
        <v>18.183199999999999</v>
      </c>
    </row>
    <row r="6511" spans="1:14" x14ac:dyDescent="0.3">
      <c r="A6511" s="10" t="s">
        <v>7311</v>
      </c>
      <c r="B6511" s="11">
        <v>43366</v>
      </c>
      <c r="C6511" s="12" t="s">
        <v>667</v>
      </c>
      <c r="D6511" s="12" t="s">
        <v>45</v>
      </c>
      <c r="E6511" s="12" t="s">
        <v>9</v>
      </c>
      <c r="F6511" s="12" t="s">
        <v>10</v>
      </c>
      <c r="G6511" s="12">
        <v>9.2479999999999993</v>
      </c>
      <c r="H6511" s="12">
        <v>24</v>
      </c>
      <c r="I6511" s="12">
        <v>1.8495999999999999</v>
      </c>
      <c r="J6511" s="13">
        <v>0.12</v>
      </c>
      <c r="K6511" s="12" t="str">
        <f t="shared" si="404"/>
        <v>September</v>
      </c>
      <c r="L6511" s="24">
        <f t="shared" si="405"/>
        <v>0.2</v>
      </c>
      <c r="M6511" s="12">
        <f t="shared" si="406"/>
        <v>0.38533333333333331</v>
      </c>
      <c r="N6511" s="19">
        <f t="shared" si="407"/>
        <v>8.1382399999999997</v>
      </c>
    </row>
    <row r="6512" spans="1:14" x14ac:dyDescent="0.3">
      <c r="A6512" s="10" t="s">
        <v>7312</v>
      </c>
      <c r="B6512" s="11">
        <v>42331</v>
      </c>
      <c r="C6512" s="12" t="s">
        <v>2826</v>
      </c>
      <c r="D6512" s="12" t="s">
        <v>8</v>
      </c>
      <c r="E6512" s="12" t="s">
        <v>3</v>
      </c>
      <c r="F6512" s="12" t="s">
        <v>10</v>
      </c>
      <c r="G6512" s="12">
        <v>14.67</v>
      </c>
      <c r="H6512" s="12">
        <v>25</v>
      </c>
      <c r="I6512" s="12">
        <v>2.9340000000000002</v>
      </c>
      <c r="J6512" s="13">
        <v>0.12</v>
      </c>
      <c r="K6512" s="12" t="str">
        <f t="shared" si="404"/>
        <v>November</v>
      </c>
      <c r="L6512" s="24">
        <f t="shared" si="405"/>
        <v>0.2</v>
      </c>
      <c r="M6512" s="12">
        <f t="shared" si="406"/>
        <v>0.58679999999999999</v>
      </c>
      <c r="N6512" s="19">
        <f t="shared" si="407"/>
        <v>12.909599999999999</v>
      </c>
    </row>
    <row r="6513" spans="1:14" x14ac:dyDescent="0.3">
      <c r="A6513" s="10" t="s">
        <v>7313</v>
      </c>
      <c r="B6513" s="11">
        <v>42017</v>
      </c>
      <c r="C6513" s="12" t="s">
        <v>1914</v>
      </c>
      <c r="D6513" s="12" t="s">
        <v>8</v>
      </c>
      <c r="E6513" s="12" t="s">
        <v>3</v>
      </c>
      <c r="F6513" s="12" t="s">
        <v>10</v>
      </c>
      <c r="G6513" s="12">
        <v>37.408000000000001</v>
      </c>
      <c r="H6513" s="12">
        <v>12</v>
      </c>
      <c r="I6513" s="12">
        <v>7.4816000000000003</v>
      </c>
      <c r="J6513" s="13">
        <v>0.16</v>
      </c>
      <c r="K6513" s="12" t="str">
        <f t="shared" si="404"/>
        <v>January</v>
      </c>
      <c r="L6513" s="24">
        <f t="shared" si="405"/>
        <v>0.2</v>
      </c>
      <c r="M6513" s="12">
        <f t="shared" si="406"/>
        <v>3.1173333333333333</v>
      </c>
      <c r="N6513" s="19">
        <f t="shared" si="407"/>
        <v>31.422720000000002</v>
      </c>
    </row>
    <row r="6514" spans="1:14" x14ac:dyDescent="0.3">
      <c r="A6514" s="10" t="s">
        <v>7314</v>
      </c>
      <c r="B6514" s="11">
        <v>42886</v>
      </c>
      <c r="C6514" s="12" t="s">
        <v>1507</v>
      </c>
      <c r="D6514" s="12" t="s">
        <v>8</v>
      </c>
      <c r="E6514" s="12" t="s">
        <v>3</v>
      </c>
      <c r="F6514" s="12" t="s">
        <v>10</v>
      </c>
      <c r="G6514" s="12">
        <v>7.1520000000000001</v>
      </c>
      <c r="H6514" s="12">
        <v>21</v>
      </c>
      <c r="I6514" s="12">
        <v>1.4303999999999999</v>
      </c>
      <c r="J6514" s="13">
        <v>0</v>
      </c>
      <c r="K6514" s="12" t="str">
        <f t="shared" si="404"/>
        <v>May</v>
      </c>
      <c r="L6514" s="24">
        <f t="shared" si="405"/>
        <v>0.19999999999999998</v>
      </c>
      <c r="M6514" s="12">
        <f t="shared" si="406"/>
        <v>0.34057142857142858</v>
      </c>
      <c r="N6514" s="19">
        <f t="shared" si="407"/>
        <v>7.1520000000000001</v>
      </c>
    </row>
    <row r="6515" spans="1:14" x14ac:dyDescent="0.3">
      <c r="A6515" s="10" t="s">
        <v>7315</v>
      </c>
      <c r="B6515" s="11">
        <v>43144</v>
      </c>
      <c r="C6515" s="12" t="s">
        <v>4158</v>
      </c>
      <c r="D6515" s="12" t="s">
        <v>2</v>
      </c>
      <c r="E6515" s="12" t="s">
        <v>3</v>
      </c>
      <c r="F6515" s="12" t="s">
        <v>10</v>
      </c>
      <c r="G6515" s="12">
        <v>90.64</v>
      </c>
      <c r="H6515" s="12">
        <v>14</v>
      </c>
      <c r="I6515" s="12">
        <v>18.128</v>
      </c>
      <c r="J6515" s="13">
        <v>0.21</v>
      </c>
      <c r="K6515" s="12" t="str">
        <f t="shared" si="404"/>
        <v>February</v>
      </c>
      <c r="L6515" s="24">
        <f t="shared" si="405"/>
        <v>0.2</v>
      </c>
      <c r="M6515" s="12">
        <f t="shared" si="406"/>
        <v>6.4742857142857142</v>
      </c>
      <c r="N6515" s="19">
        <f t="shared" si="407"/>
        <v>71.60560000000001</v>
      </c>
    </row>
    <row r="6516" spans="1:14" x14ac:dyDescent="0.3">
      <c r="A6516" s="10" t="s">
        <v>7316</v>
      </c>
      <c r="B6516" s="11">
        <v>42291</v>
      </c>
      <c r="C6516" s="12" t="s">
        <v>3331</v>
      </c>
      <c r="D6516" s="12" t="s">
        <v>8</v>
      </c>
      <c r="E6516" s="12" t="s">
        <v>3</v>
      </c>
      <c r="F6516" s="12" t="s">
        <v>18</v>
      </c>
      <c r="G6516" s="12">
        <v>177</v>
      </c>
      <c r="H6516" s="12">
        <v>25</v>
      </c>
      <c r="I6516" s="12">
        <v>35.4</v>
      </c>
      <c r="J6516" s="13">
        <v>0.02</v>
      </c>
      <c r="K6516" s="12" t="str">
        <f t="shared" si="404"/>
        <v>October</v>
      </c>
      <c r="L6516" s="24">
        <f t="shared" si="405"/>
        <v>0.19999999999999998</v>
      </c>
      <c r="M6516" s="12">
        <f t="shared" si="406"/>
        <v>7.08</v>
      </c>
      <c r="N6516" s="19">
        <f t="shared" si="407"/>
        <v>173.46</v>
      </c>
    </row>
    <row r="6517" spans="1:14" x14ac:dyDescent="0.3">
      <c r="A6517" s="10" t="s">
        <v>7317</v>
      </c>
      <c r="B6517" s="11">
        <v>42326</v>
      </c>
      <c r="C6517" s="12" t="s">
        <v>667</v>
      </c>
      <c r="D6517" s="12" t="s">
        <v>45</v>
      </c>
      <c r="E6517" s="12" t="s">
        <v>9</v>
      </c>
      <c r="F6517" s="12" t="s">
        <v>4</v>
      </c>
      <c r="G6517" s="12">
        <v>137.54</v>
      </c>
      <c r="H6517" s="12">
        <v>8</v>
      </c>
      <c r="I6517" s="12">
        <v>27.507999999999999</v>
      </c>
      <c r="J6517" s="13">
        <v>0.01</v>
      </c>
      <c r="K6517" s="12" t="str">
        <f t="shared" si="404"/>
        <v>November</v>
      </c>
      <c r="L6517" s="24">
        <f t="shared" si="405"/>
        <v>0.2</v>
      </c>
      <c r="M6517" s="12">
        <f t="shared" si="406"/>
        <v>17.192499999999999</v>
      </c>
      <c r="N6517" s="19">
        <f t="shared" si="407"/>
        <v>136.16459999999998</v>
      </c>
    </row>
    <row r="6518" spans="1:14" x14ac:dyDescent="0.3">
      <c r="A6518" s="10" t="s">
        <v>7318</v>
      </c>
      <c r="B6518" s="11">
        <v>43445</v>
      </c>
      <c r="C6518" s="12" t="s">
        <v>759</v>
      </c>
      <c r="D6518" s="12" t="s">
        <v>29</v>
      </c>
      <c r="E6518" s="12" t="s">
        <v>3</v>
      </c>
      <c r="F6518" s="12" t="s">
        <v>10</v>
      </c>
      <c r="G6518" s="12">
        <v>11.56</v>
      </c>
      <c r="H6518" s="12">
        <v>16</v>
      </c>
      <c r="I6518" s="12">
        <v>2.3119999999999998</v>
      </c>
      <c r="J6518" s="13">
        <v>0.12</v>
      </c>
      <c r="K6518" s="12" t="str">
        <f t="shared" si="404"/>
        <v>December</v>
      </c>
      <c r="L6518" s="24">
        <f t="shared" si="405"/>
        <v>0.19999999999999998</v>
      </c>
      <c r="M6518" s="12">
        <f t="shared" si="406"/>
        <v>0.72250000000000003</v>
      </c>
      <c r="N6518" s="19">
        <f t="shared" si="407"/>
        <v>10.172800000000001</v>
      </c>
    </row>
    <row r="6519" spans="1:14" x14ac:dyDescent="0.3">
      <c r="A6519" s="10" t="s">
        <v>7319</v>
      </c>
      <c r="B6519" s="11">
        <v>42397</v>
      </c>
      <c r="C6519" s="12" t="s">
        <v>315</v>
      </c>
      <c r="D6519" s="12" t="s">
        <v>29</v>
      </c>
      <c r="E6519" s="12" t="s">
        <v>3</v>
      </c>
      <c r="F6519" s="12" t="s">
        <v>4</v>
      </c>
      <c r="G6519" s="12">
        <v>4297.6440000000002</v>
      </c>
      <c r="H6519" s="12">
        <v>3</v>
      </c>
      <c r="I6519" s="12">
        <v>859.52880000000005</v>
      </c>
      <c r="J6519" s="13">
        <v>0.25</v>
      </c>
      <c r="K6519" s="12" t="str">
        <f t="shared" si="404"/>
        <v>January</v>
      </c>
      <c r="L6519" s="24">
        <f t="shared" si="405"/>
        <v>0.2</v>
      </c>
      <c r="M6519" s="12">
        <f t="shared" si="406"/>
        <v>1432.548</v>
      </c>
      <c r="N6519" s="19">
        <f t="shared" si="407"/>
        <v>3223.2330000000002</v>
      </c>
    </row>
    <row r="6520" spans="1:14" x14ac:dyDescent="0.3">
      <c r="A6520" s="10" t="s">
        <v>7320</v>
      </c>
      <c r="B6520" s="11">
        <v>42188</v>
      </c>
      <c r="C6520" s="12" t="s">
        <v>6226</v>
      </c>
      <c r="D6520" s="12" t="s">
        <v>29</v>
      </c>
      <c r="E6520" s="12" t="s">
        <v>9</v>
      </c>
      <c r="F6520" s="12" t="s">
        <v>10</v>
      </c>
      <c r="G6520" s="12">
        <v>20.65</v>
      </c>
      <c r="H6520" s="12">
        <v>23</v>
      </c>
      <c r="I6520" s="12">
        <v>4.13</v>
      </c>
      <c r="J6520" s="13">
        <v>0.21</v>
      </c>
      <c r="K6520" s="12" t="str">
        <f t="shared" si="404"/>
        <v>July</v>
      </c>
      <c r="L6520" s="24">
        <f t="shared" si="405"/>
        <v>0.2</v>
      </c>
      <c r="M6520" s="12">
        <f t="shared" si="406"/>
        <v>0.89782608695652166</v>
      </c>
      <c r="N6520" s="19">
        <f t="shared" si="407"/>
        <v>16.313499999999998</v>
      </c>
    </row>
    <row r="6521" spans="1:14" x14ac:dyDescent="0.3">
      <c r="A6521" s="10" t="s">
        <v>7321</v>
      </c>
      <c r="B6521" s="11">
        <v>43318</v>
      </c>
      <c r="C6521" s="12" t="s">
        <v>1466</v>
      </c>
      <c r="D6521" s="12" t="s">
        <v>45</v>
      </c>
      <c r="E6521" s="12" t="s">
        <v>3</v>
      </c>
      <c r="F6521" s="12" t="s">
        <v>18</v>
      </c>
      <c r="G6521" s="12">
        <v>89.543999999999997</v>
      </c>
      <c r="H6521" s="12">
        <v>27</v>
      </c>
      <c r="I6521" s="12">
        <v>17.908799999999999</v>
      </c>
      <c r="J6521" s="13">
        <v>0.24</v>
      </c>
      <c r="K6521" s="12" t="str">
        <f t="shared" si="404"/>
        <v>August</v>
      </c>
      <c r="L6521" s="24">
        <f t="shared" si="405"/>
        <v>0.2</v>
      </c>
      <c r="M6521" s="12">
        <f t="shared" si="406"/>
        <v>3.3164444444444445</v>
      </c>
      <c r="N6521" s="19">
        <f t="shared" si="407"/>
        <v>68.053439999999995</v>
      </c>
    </row>
    <row r="6522" spans="1:14" x14ac:dyDescent="0.3">
      <c r="A6522" s="10" t="s">
        <v>7322</v>
      </c>
      <c r="B6522" s="11">
        <v>42327</v>
      </c>
      <c r="C6522" s="12" t="s">
        <v>2868</v>
      </c>
      <c r="D6522" s="12" t="s">
        <v>45</v>
      </c>
      <c r="E6522" s="12" t="s">
        <v>3</v>
      </c>
      <c r="F6522" s="12" t="s">
        <v>10</v>
      </c>
      <c r="G6522" s="12">
        <v>221.16</v>
      </c>
      <c r="H6522" s="12">
        <v>3</v>
      </c>
      <c r="I6522" s="12">
        <v>44.231999999999999</v>
      </c>
      <c r="J6522" s="13">
        <v>0.16</v>
      </c>
      <c r="K6522" s="12" t="str">
        <f t="shared" si="404"/>
        <v>November</v>
      </c>
      <c r="L6522" s="24">
        <f t="shared" si="405"/>
        <v>0.2</v>
      </c>
      <c r="M6522" s="12">
        <f t="shared" si="406"/>
        <v>73.72</v>
      </c>
      <c r="N6522" s="19">
        <f t="shared" si="407"/>
        <v>185.77439999999999</v>
      </c>
    </row>
    <row r="6523" spans="1:14" x14ac:dyDescent="0.3">
      <c r="A6523" s="10" t="s">
        <v>7323</v>
      </c>
      <c r="B6523" s="11">
        <v>43065</v>
      </c>
      <c r="C6523" s="12" t="s">
        <v>1241</v>
      </c>
      <c r="D6523" s="12" t="s">
        <v>29</v>
      </c>
      <c r="E6523" s="12" t="s">
        <v>3</v>
      </c>
      <c r="F6523" s="12" t="s">
        <v>4</v>
      </c>
      <c r="G6523" s="12">
        <v>3406.6640000000002</v>
      </c>
      <c r="H6523" s="12">
        <v>23</v>
      </c>
      <c r="I6523" s="12">
        <v>681.33280000000002</v>
      </c>
      <c r="J6523" s="13">
        <v>0.23</v>
      </c>
      <c r="K6523" s="12" t="str">
        <f t="shared" si="404"/>
        <v>November</v>
      </c>
      <c r="L6523" s="24">
        <f t="shared" si="405"/>
        <v>0.19999999999999998</v>
      </c>
      <c r="M6523" s="12">
        <f t="shared" si="406"/>
        <v>148.11582608695653</v>
      </c>
      <c r="N6523" s="19">
        <f t="shared" si="407"/>
        <v>2623.1312800000001</v>
      </c>
    </row>
    <row r="6524" spans="1:14" x14ac:dyDescent="0.3">
      <c r="A6524" s="10" t="s">
        <v>7324</v>
      </c>
      <c r="B6524" s="11">
        <v>43123</v>
      </c>
      <c r="C6524" s="12" t="s">
        <v>28</v>
      </c>
      <c r="D6524" s="12" t="s">
        <v>29</v>
      </c>
      <c r="E6524" s="12" t="s">
        <v>30</v>
      </c>
      <c r="F6524" s="12" t="s">
        <v>18</v>
      </c>
      <c r="G6524" s="12">
        <v>95.983999999999995</v>
      </c>
      <c r="H6524" s="12">
        <v>22</v>
      </c>
      <c r="I6524" s="12">
        <v>19.1968</v>
      </c>
      <c r="J6524" s="13">
        <v>0.01</v>
      </c>
      <c r="K6524" s="12" t="str">
        <f t="shared" si="404"/>
        <v>January</v>
      </c>
      <c r="L6524" s="24">
        <f t="shared" si="405"/>
        <v>0.2</v>
      </c>
      <c r="M6524" s="12">
        <f t="shared" si="406"/>
        <v>4.3629090909090911</v>
      </c>
      <c r="N6524" s="19">
        <f t="shared" si="407"/>
        <v>95.024159999999995</v>
      </c>
    </row>
    <row r="6525" spans="1:14" x14ac:dyDescent="0.3">
      <c r="A6525" s="10" t="s">
        <v>7325</v>
      </c>
      <c r="B6525" s="11">
        <v>42269</v>
      </c>
      <c r="C6525" s="12" t="s">
        <v>2453</v>
      </c>
      <c r="D6525" s="12" t="s">
        <v>2</v>
      </c>
      <c r="E6525" s="12" t="s">
        <v>3</v>
      </c>
      <c r="F6525" s="12" t="s">
        <v>4</v>
      </c>
      <c r="G6525" s="12">
        <v>97.44</v>
      </c>
      <c r="H6525" s="12">
        <v>7</v>
      </c>
      <c r="I6525" s="12">
        <v>19.488</v>
      </c>
      <c r="J6525" s="13">
        <v>0.05</v>
      </c>
      <c r="K6525" s="12" t="str">
        <f t="shared" si="404"/>
        <v>September</v>
      </c>
      <c r="L6525" s="24">
        <f t="shared" si="405"/>
        <v>0.2</v>
      </c>
      <c r="M6525" s="12">
        <f t="shared" si="406"/>
        <v>13.92</v>
      </c>
      <c r="N6525" s="19">
        <f t="shared" si="407"/>
        <v>92.567999999999998</v>
      </c>
    </row>
    <row r="6526" spans="1:14" x14ac:dyDescent="0.3">
      <c r="A6526" s="10" t="s">
        <v>7326</v>
      </c>
      <c r="B6526" s="11">
        <v>42089</v>
      </c>
      <c r="C6526" s="12" t="s">
        <v>1961</v>
      </c>
      <c r="D6526" s="12" t="s">
        <v>2</v>
      </c>
      <c r="E6526" s="12" t="s">
        <v>3</v>
      </c>
      <c r="F6526" s="12" t="s">
        <v>10</v>
      </c>
      <c r="G6526" s="12">
        <v>18.75</v>
      </c>
      <c r="H6526" s="12">
        <v>13</v>
      </c>
      <c r="I6526" s="12">
        <v>3.75</v>
      </c>
      <c r="J6526" s="13">
        <v>0.12</v>
      </c>
      <c r="K6526" s="12" t="str">
        <f t="shared" si="404"/>
        <v>March</v>
      </c>
      <c r="L6526" s="24">
        <f t="shared" si="405"/>
        <v>0.2</v>
      </c>
      <c r="M6526" s="12">
        <f t="shared" si="406"/>
        <v>1.4423076923076923</v>
      </c>
      <c r="N6526" s="19">
        <f t="shared" si="407"/>
        <v>16.5</v>
      </c>
    </row>
    <row r="6527" spans="1:14" x14ac:dyDescent="0.3">
      <c r="A6527" s="10" t="s">
        <v>7327</v>
      </c>
      <c r="B6527" s="11">
        <v>42892</v>
      </c>
      <c r="C6527" s="12" t="s">
        <v>1933</v>
      </c>
      <c r="D6527" s="12" t="s">
        <v>2</v>
      </c>
      <c r="E6527" s="12" t="s">
        <v>30</v>
      </c>
      <c r="F6527" s="12" t="s">
        <v>18</v>
      </c>
      <c r="G6527" s="12">
        <v>3023.9279999999999</v>
      </c>
      <c r="H6527" s="12">
        <v>25</v>
      </c>
      <c r="I6527" s="12">
        <v>604.78560000000004</v>
      </c>
      <c r="J6527" s="13">
        <v>0.14000000000000001</v>
      </c>
      <c r="K6527" s="12" t="str">
        <f t="shared" si="404"/>
        <v>June</v>
      </c>
      <c r="L6527" s="24">
        <f t="shared" si="405"/>
        <v>0.2</v>
      </c>
      <c r="M6527" s="12">
        <f t="shared" si="406"/>
        <v>120.95711999999999</v>
      </c>
      <c r="N6527" s="19">
        <f t="shared" si="407"/>
        <v>2600.5780799999998</v>
      </c>
    </row>
    <row r="6528" spans="1:14" x14ac:dyDescent="0.3">
      <c r="A6528" s="10" t="s">
        <v>7328</v>
      </c>
      <c r="B6528" s="11">
        <v>43343</v>
      </c>
      <c r="C6528" s="12" t="s">
        <v>1970</v>
      </c>
      <c r="D6528" s="12" t="s">
        <v>45</v>
      </c>
      <c r="E6528" s="12" t="s">
        <v>3</v>
      </c>
      <c r="F6528" s="12" t="s">
        <v>10</v>
      </c>
      <c r="G6528" s="12">
        <v>193.95</v>
      </c>
      <c r="H6528" s="12">
        <v>8</v>
      </c>
      <c r="I6528" s="12">
        <v>38.79</v>
      </c>
      <c r="J6528" s="13">
        <v>0.04</v>
      </c>
      <c r="K6528" s="12" t="str">
        <f t="shared" si="404"/>
        <v>August</v>
      </c>
      <c r="L6528" s="24">
        <f t="shared" si="405"/>
        <v>0.2</v>
      </c>
      <c r="M6528" s="12">
        <f t="shared" si="406"/>
        <v>24.243749999999999</v>
      </c>
      <c r="N6528" s="19">
        <f t="shared" si="407"/>
        <v>186.19199999999998</v>
      </c>
    </row>
    <row r="6529" spans="1:14" x14ac:dyDescent="0.3">
      <c r="A6529" s="10" t="s">
        <v>7329</v>
      </c>
      <c r="B6529" s="11">
        <v>42563</v>
      </c>
      <c r="C6529" s="12" t="s">
        <v>401</v>
      </c>
      <c r="D6529" s="12" t="s">
        <v>8</v>
      </c>
      <c r="E6529" s="12" t="s">
        <v>9</v>
      </c>
      <c r="F6529" s="12" t="s">
        <v>10</v>
      </c>
      <c r="G6529" s="12">
        <v>12.96</v>
      </c>
      <c r="H6529" s="12">
        <v>28</v>
      </c>
      <c r="I6529" s="12">
        <v>2.5920000000000001</v>
      </c>
      <c r="J6529" s="13">
        <v>0.14000000000000001</v>
      </c>
      <c r="K6529" s="12" t="str">
        <f t="shared" si="404"/>
        <v>July</v>
      </c>
      <c r="L6529" s="24">
        <f t="shared" si="405"/>
        <v>0.19999999999999998</v>
      </c>
      <c r="M6529" s="12">
        <f t="shared" si="406"/>
        <v>0.46285714285714291</v>
      </c>
      <c r="N6529" s="19">
        <f t="shared" si="407"/>
        <v>11.1456</v>
      </c>
    </row>
    <row r="6530" spans="1:14" x14ac:dyDescent="0.3">
      <c r="A6530" s="10" t="s">
        <v>7330</v>
      </c>
      <c r="B6530" s="11">
        <v>43420</v>
      </c>
      <c r="C6530" s="12" t="s">
        <v>206</v>
      </c>
      <c r="D6530" s="12" t="s">
        <v>8</v>
      </c>
      <c r="E6530" s="12" t="s">
        <v>3</v>
      </c>
      <c r="F6530" s="12" t="s">
        <v>4</v>
      </c>
      <c r="G6530" s="12">
        <v>119.94</v>
      </c>
      <c r="H6530" s="12">
        <v>26</v>
      </c>
      <c r="I6530" s="12">
        <v>23.988</v>
      </c>
      <c r="J6530" s="13">
        <v>0.01</v>
      </c>
      <c r="K6530" s="12" t="str">
        <f t="shared" ref="K6530:K6593" si="408">TEXT(B6530,"mmmm")</f>
        <v>November</v>
      </c>
      <c r="L6530" s="24">
        <f t="shared" ref="L6530:L6593" si="409">I6530/G6530</f>
        <v>0.2</v>
      </c>
      <c r="M6530" s="12">
        <f t="shared" ref="M6530:M6593" si="410">G6530/H6530</f>
        <v>4.6130769230769229</v>
      </c>
      <c r="N6530" s="19">
        <f t="shared" ref="N6530:N6593" si="411">G6530-(G6530*J6530)</f>
        <v>118.7406</v>
      </c>
    </row>
    <row r="6531" spans="1:14" x14ac:dyDescent="0.3">
      <c r="A6531" s="10" t="s">
        <v>7331</v>
      </c>
      <c r="B6531" s="11">
        <v>42848</v>
      </c>
      <c r="C6531" s="12" t="s">
        <v>2739</v>
      </c>
      <c r="D6531" s="12" t="s">
        <v>29</v>
      </c>
      <c r="E6531" s="12" t="s">
        <v>3</v>
      </c>
      <c r="F6531" s="12" t="s">
        <v>10</v>
      </c>
      <c r="G6531" s="12">
        <v>18.088000000000001</v>
      </c>
      <c r="H6531" s="12">
        <v>3</v>
      </c>
      <c r="I6531" s="12">
        <v>3.6175999999999999</v>
      </c>
      <c r="J6531" s="13">
        <v>0.1</v>
      </c>
      <c r="K6531" s="12" t="str">
        <f t="shared" si="408"/>
        <v>April</v>
      </c>
      <c r="L6531" s="24">
        <f t="shared" si="409"/>
        <v>0.19999999999999998</v>
      </c>
      <c r="M6531" s="12">
        <f t="shared" si="410"/>
        <v>6.0293333333333337</v>
      </c>
      <c r="N6531" s="19">
        <f t="shared" si="411"/>
        <v>16.279199999999999</v>
      </c>
    </row>
    <row r="6532" spans="1:14" x14ac:dyDescent="0.3">
      <c r="A6532" s="10" t="s">
        <v>7332</v>
      </c>
      <c r="B6532" s="11">
        <v>43135</v>
      </c>
      <c r="C6532" s="12" t="s">
        <v>4513</v>
      </c>
      <c r="D6532" s="12" t="s">
        <v>45</v>
      </c>
      <c r="E6532" s="12" t="s">
        <v>3</v>
      </c>
      <c r="F6532" s="12" t="s">
        <v>10</v>
      </c>
      <c r="G6532" s="12">
        <v>14.94</v>
      </c>
      <c r="H6532" s="12">
        <v>21</v>
      </c>
      <c r="I6532" s="12">
        <v>2.988</v>
      </c>
      <c r="J6532" s="13">
        <v>0.01</v>
      </c>
      <c r="K6532" s="12" t="str">
        <f t="shared" si="408"/>
        <v>February</v>
      </c>
      <c r="L6532" s="24">
        <f t="shared" si="409"/>
        <v>0.2</v>
      </c>
      <c r="M6532" s="12">
        <f t="shared" si="410"/>
        <v>0.71142857142857141</v>
      </c>
      <c r="N6532" s="19">
        <f t="shared" si="411"/>
        <v>14.7906</v>
      </c>
    </row>
    <row r="6533" spans="1:14" x14ac:dyDescent="0.3">
      <c r="A6533" s="10" t="s">
        <v>7333</v>
      </c>
      <c r="B6533" s="11">
        <v>42595</v>
      </c>
      <c r="C6533" s="12" t="s">
        <v>470</v>
      </c>
      <c r="D6533" s="12" t="s">
        <v>8</v>
      </c>
      <c r="E6533" s="12" t="s">
        <v>9</v>
      </c>
      <c r="F6533" s="12" t="s">
        <v>10</v>
      </c>
      <c r="G6533" s="12">
        <v>64.680000000000007</v>
      </c>
      <c r="H6533" s="12">
        <v>11</v>
      </c>
      <c r="I6533" s="12">
        <v>12.936</v>
      </c>
      <c r="J6533" s="13">
        <v>0</v>
      </c>
      <c r="K6533" s="12" t="str">
        <f t="shared" si="408"/>
        <v>August</v>
      </c>
      <c r="L6533" s="24">
        <f t="shared" si="409"/>
        <v>0.19999999999999998</v>
      </c>
      <c r="M6533" s="12">
        <f t="shared" si="410"/>
        <v>5.8800000000000008</v>
      </c>
      <c r="N6533" s="19">
        <f t="shared" si="411"/>
        <v>64.680000000000007</v>
      </c>
    </row>
    <row r="6534" spans="1:14" x14ac:dyDescent="0.3">
      <c r="A6534" s="10" t="s">
        <v>7334</v>
      </c>
      <c r="B6534" s="11">
        <v>43417</v>
      </c>
      <c r="C6534" s="12" t="s">
        <v>355</v>
      </c>
      <c r="D6534" s="12" t="s">
        <v>29</v>
      </c>
      <c r="E6534" s="12" t="s">
        <v>3</v>
      </c>
      <c r="F6534" s="12" t="s">
        <v>18</v>
      </c>
      <c r="G6534" s="12">
        <v>22</v>
      </c>
      <c r="H6534" s="12">
        <v>9</v>
      </c>
      <c r="I6534" s="12">
        <v>4.4000000000000004</v>
      </c>
      <c r="J6534" s="13">
        <v>0.14000000000000001</v>
      </c>
      <c r="K6534" s="12" t="str">
        <f t="shared" si="408"/>
        <v>November</v>
      </c>
      <c r="L6534" s="24">
        <f t="shared" si="409"/>
        <v>0.2</v>
      </c>
      <c r="M6534" s="12">
        <f t="shared" si="410"/>
        <v>2.4444444444444446</v>
      </c>
      <c r="N6534" s="19">
        <f t="shared" si="411"/>
        <v>18.920000000000002</v>
      </c>
    </row>
    <row r="6535" spans="1:14" x14ac:dyDescent="0.3">
      <c r="A6535" s="10" t="s">
        <v>7335</v>
      </c>
      <c r="B6535" s="11">
        <v>43092</v>
      </c>
      <c r="C6535" s="12" t="s">
        <v>283</v>
      </c>
      <c r="D6535" s="12" t="s">
        <v>8</v>
      </c>
      <c r="E6535" s="12" t="s">
        <v>30</v>
      </c>
      <c r="F6535" s="12" t="s">
        <v>10</v>
      </c>
      <c r="G6535" s="12">
        <v>7.968</v>
      </c>
      <c r="H6535" s="12">
        <v>27</v>
      </c>
      <c r="I6535" s="12">
        <v>1.5935999999999999</v>
      </c>
      <c r="J6535" s="13">
        <v>0.14000000000000001</v>
      </c>
      <c r="K6535" s="12" t="str">
        <f t="shared" si="408"/>
        <v>December</v>
      </c>
      <c r="L6535" s="24">
        <f t="shared" si="409"/>
        <v>0.19999999999999998</v>
      </c>
      <c r="M6535" s="12">
        <f t="shared" si="410"/>
        <v>0.2951111111111111</v>
      </c>
      <c r="N6535" s="19">
        <f t="shared" si="411"/>
        <v>6.8524799999999999</v>
      </c>
    </row>
    <row r="6536" spans="1:14" x14ac:dyDescent="0.3">
      <c r="A6536" s="10" t="s">
        <v>7336</v>
      </c>
      <c r="B6536" s="11">
        <v>42207</v>
      </c>
      <c r="C6536" s="12" t="s">
        <v>481</v>
      </c>
      <c r="D6536" s="12" t="s">
        <v>45</v>
      </c>
      <c r="E6536" s="12" t="s">
        <v>3</v>
      </c>
      <c r="F6536" s="12" t="s">
        <v>10</v>
      </c>
      <c r="G6536" s="12">
        <v>26.632000000000001</v>
      </c>
      <c r="H6536" s="12">
        <v>11</v>
      </c>
      <c r="I6536" s="12">
        <v>5.3263999999999996</v>
      </c>
      <c r="J6536" s="13">
        <v>0.02</v>
      </c>
      <c r="K6536" s="12" t="str">
        <f t="shared" si="408"/>
        <v>July</v>
      </c>
      <c r="L6536" s="24">
        <f t="shared" si="409"/>
        <v>0.19999999999999998</v>
      </c>
      <c r="M6536" s="12">
        <f t="shared" si="410"/>
        <v>2.4210909090909092</v>
      </c>
      <c r="N6536" s="19">
        <f t="shared" si="411"/>
        <v>26.099360000000001</v>
      </c>
    </row>
    <row r="6537" spans="1:14" x14ac:dyDescent="0.3">
      <c r="A6537" s="10" t="s">
        <v>7337</v>
      </c>
      <c r="B6537" s="11">
        <v>42891</v>
      </c>
      <c r="C6537" s="12" t="s">
        <v>1717</v>
      </c>
      <c r="D6537" s="12" t="s">
        <v>45</v>
      </c>
      <c r="E6537" s="12" t="s">
        <v>3</v>
      </c>
      <c r="F6537" s="12" t="s">
        <v>4</v>
      </c>
      <c r="G6537" s="12">
        <v>41.6</v>
      </c>
      <c r="H6537" s="12">
        <v>18</v>
      </c>
      <c r="I6537" s="12">
        <v>8.32</v>
      </c>
      <c r="J6537" s="13">
        <v>0.14000000000000001</v>
      </c>
      <c r="K6537" s="12" t="str">
        <f t="shared" si="408"/>
        <v>June</v>
      </c>
      <c r="L6537" s="24">
        <f t="shared" si="409"/>
        <v>0.2</v>
      </c>
      <c r="M6537" s="12">
        <f t="shared" si="410"/>
        <v>2.3111111111111113</v>
      </c>
      <c r="N6537" s="19">
        <f t="shared" si="411"/>
        <v>35.776000000000003</v>
      </c>
    </row>
    <row r="6538" spans="1:14" x14ac:dyDescent="0.3">
      <c r="A6538" s="10" t="s">
        <v>7338</v>
      </c>
      <c r="B6538" s="11">
        <v>42336</v>
      </c>
      <c r="C6538" s="12" t="s">
        <v>3270</v>
      </c>
      <c r="D6538" s="12" t="s">
        <v>29</v>
      </c>
      <c r="E6538" s="12" t="s">
        <v>9</v>
      </c>
      <c r="F6538" s="12" t="s">
        <v>10</v>
      </c>
      <c r="G6538" s="12">
        <v>64.02</v>
      </c>
      <c r="H6538" s="12">
        <v>10</v>
      </c>
      <c r="I6538" s="12">
        <v>12.804</v>
      </c>
      <c r="J6538" s="13">
        <v>0.25</v>
      </c>
      <c r="K6538" s="12" t="str">
        <f t="shared" si="408"/>
        <v>November</v>
      </c>
      <c r="L6538" s="24">
        <f t="shared" si="409"/>
        <v>0.2</v>
      </c>
      <c r="M6538" s="12">
        <f t="shared" si="410"/>
        <v>6.4019999999999992</v>
      </c>
      <c r="N6538" s="19">
        <f t="shared" si="411"/>
        <v>48.015000000000001</v>
      </c>
    </row>
    <row r="6539" spans="1:14" x14ac:dyDescent="0.3">
      <c r="A6539" s="10" t="s">
        <v>7339</v>
      </c>
      <c r="B6539" s="11">
        <v>42843</v>
      </c>
      <c r="C6539" s="12" t="s">
        <v>4091</v>
      </c>
      <c r="D6539" s="12" t="s">
        <v>29</v>
      </c>
      <c r="E6539" s="12" t="s">
        <v>9</v>
      </c>
      <c r="F6539" s="12" t="s">
        <v>10</v>
      </c>
      <c r="G6539" s="12">
        <v>6.99</v>
      </c>
      <c r="H6539" s="12">
        <v>22</v>
      </c>
      <c r="I6539" s="12">
        <v>1.3979999999999999</v>
      </c>
      <c r="J6539" s="13">
        <v>0.01</v>
      </c>
      <c r="K6539" s="12" t="str">
        <f t="shared" si="408"/>
        <v>April</v>
      </c>
      <c r="L6539" s="24">
        <f t="shared" si="409"/>
        <v>0.19999999999999998</v>
      </c>
      <c r="M6539" s="12">
        <f t="shared" si="410"/>
        <v>0.31772727272727275</v>
      </c>
      <c r="N6539" s="19">
        <f t="shared" si="411"/>
        <v>6.9201000000000006</v>
      </c>
    </row>
    <row r="6540" spans="1:14" x14ac:dyDescent="0.3">
      <c r="A6540" s="10" t="s">
        <v>7340</v>
      </c>
      <c r="B6540" s="11">
        <v>42731</v>
      </c>
      <c r="C6540" s="12" t="s">
        <v>3902</v>
      </c>
      <c r="D6540" s="12" t="s">
        <v>45</v>
      </c>
      <c r="E6540" s="12" t="s">
        <v>9</v>
      </c>
      <c r="F6540" s="12" t="s">
        <v>10</v>
      </c>
      <c r="G6540" s="12">
        <v>323.10000000000002</v>
      </c>
      <c r="H6540" s="12">
        <v>8</v>
      </c>
      <c r="I6540" s="12">
        <v>64.62</v>
      </c>
      <c r="J6540" s="13">
        <v>0.17</v>
      </c>
      <c r="K6540" s="12" t="str">
        <f t="shared" si="408"/>
        <v>December</v>
      </c>
      <c r="L6540" s="24">
        <f t="shared" si="409"/>
        <v>0.2</v>
      </c>
      <c r="M6540" s="12">
        <f t="shared" si="410"/>
        <v>40.387500000000003</v>
      </c>
      <c r="N6540" s="19">
        <f t="shared" si="411"/>
        <v>268.173</v>
      </c>
    </row>
    <row r="6541" spans="1:14" x14ac:dyDescent="0.3">
      <c r="A6541" s="10" t="s">
        <v>7341</v>
      </c>
      <c r="B6541" s="11">
        <v>43447</v>
      </c>
      <c r="C6541" s="12" t="s">
        <v>759</v>
      </c>
      <c r="D6541" s="12" t="s">
        <v>29</v>
      </c>
      <c r="E6541" s="12" t="s">
        <v>3</v>
      </c>
      <c r="F6541" s="12" t="s">
        <v>10</v>
      </c>
      <c r="G6541" s="12">
        <v>8.64</v>
      </c>
      <c r="H6541" s="12">
        <v>21</v>
      </c>
      <c r="I6541" s="12">
        <v>1.728</v>
      </c>
      <c r="J6541" s="13">
        <v>0</v>
      </c>
      <c r="K6541" s="12" t="str">
        <f t="shared" si="408"/>
        <v>December</v>
      </c>
      <c r="L6541" s="24">
        <f t="shared" si="409"/>
        <v>0.19999999999999998</v>
      </c>
      <c r="M6541" s="12">
        <f t="shared" si="410"/>
        <v>0.41142857142857148</v>
      </c>
      <c r="N6541" s="19">
        <f t="shared" si="411"/>
        <v>8.64</v>
      </c>
    </row>
    <row r="6542" spans="1:14" x14ac:dyDescent="0.3">
      <c r="A6542" s="10" t="s">
        <v>7342</v>
      </c>
      <c r="B6542" s="11">
        <v>43132</v>
      </c>
      <c r="C6542" s="12" t="s">
        <v>6275</v>
      </c>
      <c r="D6542" s="12" t="s">
        <v>2</v>
      </c>
      <c r="E6542" s="12" t="s">
        <v>9</v>
      </c>
      <c r="F6542" s="12" t="s">
        <v>18</v>
      </c>
      <c r="G6542" s="12">
        <v>16.59</v>
      </c>
      <c r="H6542" s="12">
        <v>14</v>
      </c>
      <c r="I6542" s="12">
        <v>3.3180000000000001</v>
      </c>
      <c r="J6542" s="13">
        <v>0.21</v>
      </c>
      <c r="K6542" s="12" t="str">
        <f t="shared" si="408"/>
        <v>February</v>
      </c>
      <c r="L6542" s="24">
        <f t="shared" si="409"/>
        <v>0.2</v>
      </c>
      <c r="M6542" s="12">
        <f t="shared" si="410"/>
        <v>1.1850000000000001</v>
      </c>
      <c r="N6542" s="19">
        <f t="shared" si="411"/>
        <v>13.1061</v>
      </c>
    </row>
    <row r="6543" spans="1:14" x14ac:dyDescent="0.3">
      <c r="A6543" s="10" t="s">
        <v>7343</v>
      </c>
      <c r="B6543" s="11">
        <v>43250</v>
      </c>
      <c r="C6543" s="12" t="s">
        <v>2649</v>
      </c>
      <c r="D6543" s="12" t="s">
        <v>8</v>
      </c>
      <c r="E6543" s="12" t="s">
        <v>3</v>
      </c>
      <c r="F6543" s="12" t="s">
        <v>10</v>
      </c>
      <c r="G6543" s="12">
        <v>35.1</v>
      </c>
      <c r="H6543" s="12">
        <v>21</v>
      </c>
      <c r="I6543" s="12">
        <v>7.02</v>
      </c>
      <c r="J6543" s="13">
        <v>0.19</v>
      </c>
      <c r="K6543" s="12" t="str">
        <f t="shared" si="408"/>
        <v>May</v>
      </c>
      <c r="L6543" s="24">
        <f t="shared" si="409"/>
        <v>0.19999999999999998</v>
      </c>
      <c r="M6543" s="12">
        <f t="shared" si="410"/>
        <v>1.6714285714285715</v>
      </c>
      <c r="N6543" s="19">
        <f t="shared" si="411"/>
        <v>28.431000000000001</v>
      </c>
    </row>
    <row r="6544" spans="1:14" x14ac:dyDescent="0.3">
      <c r="A6544" s="10" t="s">
        <v>7344</v>
      </c>
      <c r="B6544" s="11">
        <v>43373</v>
      </c>
      <c r="C6544" s="12" t="s">
        <v>1260</v>
      </c>
      <c r="D6544" s="12" t="s">
        <v>45</v>
      </c>
      <c r="E6544" s="12" t="s">
        <v>30</v>
      </c>
      <c r="F6544" s="12" t="s">
        <v>10</v>
      </c>
      <c r="G6544" s="12">
        <v>11.646000000000001</v>
      </c>
      <c r="H6544" s="12">
        <v>26</v>
      </c>
      <c r="I6544" s="12">
        <v>2.3292000000000002</v>
      </c>
      <c r="J6544" s="13">
        <v>0.25</v>
      </c>
      <c r="K6544" s="12" t="str">
        <f t="shared" si="408"/>
        <v>September</v>
      </c>
      <c r="L6544" s="24">
        <f t="shared" si="409"/>
        <v>0.2</v>
      </c>
      <c r="M6544" s="12">
        <f t="shared" si="410"/>
        <v>0.44792307692307698</v>
      </c>
      <c r="N6544" s="19">
        <f t="shared" si="411"/>
        <v>8.7345000000000006</v>
      </c>
    </row>
    <row r="6545" spans="1:14" x14ac:dyDescent="0.3">
      <c r="A6545" s="10" t="s">
        <v>7345</v>
      </c>
      <c r="B6545" s="11">
        <v>43271</v>
      </c>
      <c r="C6545" s="12" t="s">
        <v>135</v>
      </c>
      <c r="D6545" s="12" t="s">
        <v>29</v>
      </c>
      <c r="E6545" s="12" t="s">
        <v>3</v>
      </c>
      <c r="F6545" s="12" t="s">
        <v>10</v>
      </c>
      <c r="G6545" s="12">
        <v>32.4</v>
      </c>
      <c r="H6545" s="12">
        <v>25</v>
      </c>
      <c r="I6545" s="12">
        <v>6.48</v>
      </c>
      <c r="J6545" s="13">
        <v>0.16</v>
      </c>
      <c r="K6545" s="12" t="str">
        <f t="shared" si="408"/>
        <v>June</v>
      </c>
      <c r="L6545" s="24">
        <f t="shared" si="409"/>
        <v>0.2</v>
      </c>
      <c r="M6545" s="12">
        <f t="shared" si="410"/>
        <v>1.296</v>
      </c>
      <c r="N6545" s="19">
        <f t="shared" si="411"/>
        <v>27.215999999999998</v>
      </c>
    </row>
    <row r="6546" spans="1:14" x14ac:dyDescent="0.3">
      <c r="A6546" s="10" t="s">
        <v>7346</v>
      </c>
      <c r="B6546" s="11">
        <v>43194</v>
      </c>
      <c r="C6546" s="12" t="s">
        <v>3272</v>
      </c>
      <c r="D6546" s="12" t="s">
        <v>45</v>
      </c>
      <c r="E6546" s="12" t="s">
        <v>30</v>
      </c>
      <c r="F6546" s="12" t="s">
        <v>10</v>
      </c>
      <c r="G6546" s="12">
        <v>7.04</v>
      </c>
      <c r="H6546" s="12">
        <v>24</v>
      </c>
      <c r="I6546" s="12">
        <v>1.4079999999999999</v>
      </c>
      <c r="J6546" s="13">
        <v>0.2</v>
      </c>
      <c r="K6546" s="12" t="str">
        <f t="shared" si="408"/>
        <v>April</v>
      </c>
      <c r="L6546" s="24">
        <f t="shared" si="409"/>
        <v>0.19999999999999998</v>
      </c>
      <c r="M6546" s="12">
        <f t="shared" si="410"/>
        <v>0.29333333333333333</v>
      </c>
      <c r="N6546" s="19">
        <f t="shared" si="411"/>
        <v>5.6319999999999997</v>
      </c>
    </row>
    <row r="6547" spans="1:14" x14ac:dyDescent="0.3">
      <c r="A6547" s="10" t="s">
        <v>7347</v>
      </c>
      <c r="B6547" s="11">
        <v>42687</v>
      </c>
      <c r="C6547" s="12" t="s">
        <v>475</v>
      </c>
      <c r="D6547" s="12" t="s">
        <v>45</v>
      </c>
      <c r="E6547" s="12" t="s">
        <v>3</v>
      </c>
      <c r="F6547" s="12" t="s">
        <v>4</v>
      </c>
      <c r="G6547" s="12">
        <v>613.99919999999997</v>
      </c>
      <c r="H6547" s="12">
        <v>14</v>
      </c>
      <c r="I6547" s="12">
        <v>122.79984</v>
      </c>
      <c r="J6547" s="13">
        <v>0.08</v>
      </c>
      <c r="K6547" s="12" t="str">
        <f t="shared" si="408"/>
        <v>November</v>
      </c>
      <c r="L6547" s="24">
        <f t="shared" si="409"/>
        <v>0.2</v>
      </c>
      <c r="M6547" s="12">
        <f t="shared" si="410"/>
        <v>43.857085714285709</v>
      </c>
      <c r="N6547" s="19">
        <f t="shared" si="411"/>
        <v>564.87926399999992</v>
      </c>
    </row>
    <row r="6548" spans="1:14" x14ac:dyDescent="0.3">
      <c r="A6548" s="10" t="s">
        <v>7348</v>
      </c>
      <c r="B6548" s="11">
        <v>42610</v>
      </c>
      <c r="C6548" s="12" t="s">
        <v>1688</v>
      </c>
      <c r="D6548" s="12" t="s">
        <v>2</v>
      </c>
      <c r="E6548" s="12" t="s">
        <v>9</v>
      </c>
      <c r="F6548" s="12" t="s">
        <v>10</v>
      </c>
      <c r="G6548" s="12">
        <v>470.36</v>
      </c>
      <c r="H6548" s="12">
        <v>17</v>
      </c>
      <c r="I6548" s="12">
        <v>94.072000000000003</v>
      </c>
      <c r="J6548" s="13">
        <v>0.23</v>
      </c>
      <c r="K6548" s="12" t="str">
        <f t="shared" si="408"/>
        <v>August</v>
      </c>
      <c r="L6548" s="24">
        <f t="shared" si="409"/>
        <v>0.2</v>
      </c>
      <c r="M6548" s="12">
        <f t="shared" si="410"/>
        <v>27.668235294117647</v>
      </c>
      <c r="N6548" s="19">
        <f t="shared" si="411"/>
        <v>362.17719999999997</v>
      </c>
    </row>
    <row r="6549" spans="1:14" x14ac:dyDescent="0.3">
      <c r="A6549" s="10" t="s">
        <v>7349</v>
      </c>
      <c r="B6549" s="11">
        <v>43367</v>
      </c>
      <c r="C6549" s="12" t="s">
        <v>238</v>
      </c>
      <c r="D6549" s="12" t="s">
        <v>8</v>
      </c>
      <c r="E6549" s="12" t="s">
        <v>30</v>
      </c>
      <c r="F6549" s="12" t="s">
        <v>10</v>
      </c>
      <c r="G6549" s="12">
        <v>31.08</v>
      </c>
      <c r="H6549" s="12">
        <v>13</v>
      </c>
      <c r="I6549" s="12">
        <v>6.2160000000000002</v>
      </c>
      <c r="J6549" s="13">
        <v>0.04</v>
      </c>
      <c r="K6549" s="12" t="str">
        <f t="shared" si="408"/>
        <v>September</v>
      </c>
      <c r="L6549" s="24">
        <f t="shared" si="409"/>
        <v>0.2</v>
      </c>
      <c r="M6549" s="12">
        <f t="shared" si="410"/>
        <v>2.3907692307692305</v>
      </c>
      <c r="N6549" s="19">
        <f t="shared" si="411"/>
        <v>29.836799999999997</v>
      </c>
    </row>
    <row r="6550" spans="1:14" x14ac:dyDescent="0.3">
      <c r="A6550" s="10" t="s">
        <v>7350</v>
      </c>
      <c r="B6550" s="11">
        <v>43051</v>
      </c>
      <c r="C6550" s="12" t="s">
        <v>1016</v>
      </c>
      <c r="D6550" s="12" t="s">
        <v>2</v>
      </c>
      <c r="E6550" s="12" t="s">
        <v>9</v>
      </c>
      <c r="F6550" s="12" t="s">
        <v>10</v>
      </c>
      <c r="G6550" s="12">
        <v>73.536000000000001</v>
      </c>
      <c r="H6550" s="12">
        <v>12</v>
      </c>
      <c r="I6550" s="12">
        <v>14.7072</v>
      </c>
      <c r="J6550" s="13">
        <v>0.13</v>
      </c>
      <c r="K6550" s="12" t="str">
        <f t="shared" si="408"/>
        <v>November</v>
      </c>
      <c r="L6550" s="24">
        <f t="shared" si="409"/>
        <v>0.2</v>
      </c>
      <c r="M6550" s="12">
        <f t="shared" si="410"/>
        <v>6.1280000000000001</v>
      </c>
      <c r="N6550" s="19">
        <f t="shared" si="411"/>
        <v>63.976320000000001</v>
      </c>
    </row>
    <row r="6551" spans="1:14" x14ac:dyDescent="0.3">
      <c r="A6551" s="10" t="s">
        <v>7351</v>
      </c>
      <c r="B6551" s="11">
        <v>42283</v>
      </c>
      <c r="C6551" s="12" t="s">
        <v>311</v>
      </c>
      <c r="D6551" s="12" t="s">
        <v>2</v>
      </c>
      <c r="E6551" s="12" t="s">
        <v>9</v>
      </c>
      <c r="F6551" s="12" t="s">
        <v>10</v>
      </c>
      <c r="G6551" s="12">
        <v>491.55</v>
      </c>
      <c r="H6551" s="12">
        <v>12</v>
      </c>
      <c r="I6551" s="12">
        <v>98.31</v>
      </c>
      <c r="J6551" s="13">
        <v>0.17</v>
      </c>
      <c r="K6551" s="12" t="str">
        <f t="shared" si="408"/>
        <v>October</v>
      </c>
      <c r="L6551" s="24">
        <f t="shared" si="409"/>
        <v>0.2</v>
      </c>
      <c r="M6551" s="12">
        <f t="shared" si="410"/>
        <v>40.962499999999999</v>
      </c>
      <c r="N6551" s="19">
        <f t="shared" si="411"/>
        <v>407.98649999999998</v>
      </c>
    </row>
    <row r="6552" spans="1:14" x14ac:dyDescent="0.3">
      <c r="A6552" s="10" t="s">
        <v>7352</v>
      </c>
      <c r="B6552" s="11">
        <v>43042</v>
      </c>
      <c r="C6552" s="12" t="s">
        <v>1493</v>
      </c>
      <c r="D6552" s="12" t="s">
        <v>45</v>
      </c>
      <c r="E6552" s="12" t="s">
        <v>30</v>
      </c>
      <c r="F6552" s="12" t="s">
        <v>4</v>
      </c>
      <c r="G6552" s="12">
        <v>30.335999999999999</v>
      </c>
      <c r="H6552" s="12">
        <v>8</v>
      </c>
      <c r="I6552" s="12">
        <v>6.0671999999999997</v>
      </c>
      <c r="J6552" s="13">
        <v>0.04</v>
      </c>
      <c r="K6552" s="12" t="str">
        <f t="shared" si="408"/>
        <v>November</v>
      </c>
      <c r="L6552" s="24">
        <f t="shared" si="409"/>
        <v>0.2</v>
      </c>
      <c r="M6552" s="12">
        <f t="shared" si="410"/>
        <v>3.7919999999999998</v>
      </c>
      <c r="N6552" s="19">
        <f t="shared" si="411"/>
        <v>29.12256</v>
      </c>
    </row>
    <row r="6553" spans="1:14" x14ac:dyDescent="0.3">
      <c r="A6553" s="10" t="s">
        <v>7353</v>
      </c>
      <c r="B6553" s="11">
        <v>43449</v>
      </c>
      <c r="C6553" s="12" t="s">
        <v>4435</v>
      </c>
      <c r="D6553" s="12" t="s">
        <v>2</v>
      </c>
      <c r="E6553" s="12" t="s">
        <v>3</v>
      </c>
      <c r="F6553" s="12" t="s">
        <v>10</v>
      </c>
      <c r="G6553" s="12">
        <v>22.83</v>
      </c>
      <c r="H6553" s="12">
        <v>26</v>
      </c>
      <c r="I6553" s="12">
        <v>4.5659999999999998</v>
      </c>
      <c r="J6553" s="13">
        <v>0.09</v>
      </c>
      <c r="K6553" s="12" t="str">
        <f t="shared" si="408"/>
        <v>December</v>
      </c>
      <c r="L6553" s="24">
        <f t="shared" si="409"/>
        <v>0.2</v>
      </c>
      <c r="M6553" s="12">
        <f t="shared" si="410"/>
        <v>0.87807692307692298</v>
      </c>
      <c r="N6553" s="19">
        <f t="shared" si="411"/>
        <v>20.775299999999998</v>
      </c>
    </row>
    <row r="6554" spans="1:14" x14ac:dyDescent="0.3">
      <c r="A6554" s="10" t="s">
        <v>7354</v>
      </c>
      <c r="B6554" s="11">
        <v>43038</v>
      </c>
      <c r="C6554" s="12" t="s">
        <v>4414</v>
      </c>
      <c r="D6554" s="12" t="s">
        <v>8</v>
      </c>
      <c r="E6554" s="12" t="s">
        <v>3</v>
      </c>
      <c r="F6554" s="12" t="s">
        <v>10</v>
      </c>
      <c r="G6554" s="12">
        <v>3.62</v>
      </c>
      <c r="H6554" s="12">
        <v>11</v>
      </c>
      <c r="I6554" s="12">
        <v>0.72399999999999998</v>
      </c>
      <c r="J6554" s="13">
        <v>0.22</v>
      </c>
      <c r="K6554" s="12" t="str">
        <f t="shared" si="408"/>
        <v>October</v>
      </c>
      <c r="L6554" s="24">
        <f t="shared" si="409"/>
        <v>0.19999999999999998</v>
      </c>
      <c r="M6554" s="12">
        <f t="shared" si="410"/>
        <v>0.3290909090909091</v>
      </c>
      <c r="N6554" s="19">
        <f t="shared" si="411"/>
        <v>2.8235999999999999</v>
      </c>
    </row>
    <row r="6555" spans="1:14" x14ac:dyDescent="0.3">
      <c r="A6555" s="10" t="s">
        <v>7355</v>
      </c>
      <c r="B6555" s="11">
        <v>43312</v>
      </c>
      <c r="C6555" s="12" t="s">
        <v>3967</v>
      </c>
      <c r="D6555" s="12" t="s">
        <v>29</v>
      </c>
      <c r="E6555" s="12" t="s">
        <v>30</v>
      </c>
      <c r="F6555" s="12" t="s">
        <v>10</v>
      </c>
      <c r="G6555" s="12">
        <v>11.54</v>
      </c>
      <c r="H6555" s="12">
        <v>24</v>
      </c>
      <c r="I6555" s="12">
        <v>2.3079999999999998</v>
      </c>
      <c r="J6555" s="13">
        <v>0.01</v>
      </c>
      <c r="K6555" s="12" t="str">
        <f t="shared" si="408"/>
        <v>July</v>
      </c>
      <c r="L6555" s="24">
        <f t="shared" si="409"/>
        <v>0.2</v>
      </c>
      <c r="M6555" s="12">
        <f t="shared" si="410"/>
        <v>0.48083333333333328</v>
      </c>
      <c r="N6555" s="19">
        <f t="shared" si="411"/>
        <v>11.4246</v>
      </c>
    </row>
    <row r="6556" spans="1:14" x14ac:dyDescent="0.3">
      <c r="A6556" s="10" t="s">
        <v>7356</v>
      </c>
      <c r="B6556" s="11">
        <v>43392</v>
      </c>
      <c r="C6556" s="12" t="s">
        <v>2565</v>
      </c>
      <c r="D6556" s="12" t="s">
        <v>29</v>
      </c>
      <c r="E6556" s="12" t="s">
        <v>3</v>
      </c>
      <c r="F6556" s="12" t="s">
        <v>10</v>
      </c>
      <c r="G6556" s="12">
        <v>39.624000000000002</v>
      </c>
      <c r="H6556" s="12">
        <v>3</v>
      </c>
      <c r="I6556" s="12">
        <v>7.9248000000000003</v>
      </c>
      <c r="J6556" s="13">
        <v>0.24</v>
      </c>
      <c r="K6556" s="12" t="str">
        <f t="shared" si="408"/>
        <v>October</v>
      </c>
      <c r="L6556" s="24">
        <f t="shared" si="409"/>
        <v>0.19999999999999998</v>
      </c>
      <c r="M6556" s="12">
        <f t="shared" si="410"/>
        <v>13.208</v>
      </c>
      <c r="N6556" s="19">
        <f t="shared" si="411"/>
        <v>30.114240000000002</v>
      </c>
    </row>
    <row r="6557" spans="1:14" x14ac:dyDescent="0.3">
      <c r="A6557" s="10" t="s">
        <v>7357</v>
      </c>
      <c r="B6557" s="11">
        <v>43029</v>
      </c>
      <c r="C6557" s="12" t="s">
        <v>818</v>
      </c>
      <c r="D6557" s="12" t="s">
        <v>29</v>
      </c>
      <c r="E6557" s="12" t="s">
        <v>3</v>
      </c>
      <c r="F6557" s="12" t="s">
        <v>4</v>
      </c>
      <c r="G6557" s="12">
        <v>242.136</v>
      </c>
      <c r="H6557" s="12">
        <v>3</v>
      </c>
      <c r="I6557" s="12">
        <v>48.427199999999999</v>
      </c>
      <c r="J6557" s="13">
        <v>0.09</v>
      </c>
      <c r="K6557" s="12" t="str">
        <f t="shared" si="408"/>
        <v>October</v>
      </c>
      <c r="L6557" s="24">
        <f t="shared" si="409"/>
        <v>0.2</v>
      </c>
      <c r="M6557" s="12">
        <f t="shared" si="410"/>
        <v>80.712000000000003</v>
      </c>
      <c r="N6557" s="19">
        <f t="shared" si="411"/>
        <v>220.34376</v>
      </c>
    </row>
    <row r="6558" spans="1:14" x14ac:dyDescent="0.3">
      <c r="A6558" s="10" t="s">
        <v>7358</v>
      </c>
      <c r="B6558" s="11">
        <v>42135</v>
      </c>
      <c r="C6558" s="12" t="s">
        <v>704</v>
      </c>
      <c r="D6558" s="12" t="s">
        <v>2</v>
      </c>
      <c r="E6558" s="12" t="s">
        <v>3</v>
      </c>
      <c r="F6558" s="12" t="s">
        <v>4</v>
      </c>
      <c r="G6558" s="12">
        <v>273.56799999999998</v>
      </c>
      <c r="H6558" s="12">
        <v>14</v>
      </c>
      <c r="I6558" s="12">
        <v>54.7136</v>
      </c>
      <c r="J6558" s="13">
        <v>0.13</v>
      </c>
      <c r="K6558" s="12" t="str">
        <f t="shared" si="408"/>
        <v>May</v>
      </c>
      <c r="L6558" s="24">
        <f t="shared" si="409"/>
        <v>0.2</v>
      </c>
      <c r="M6558" s="12">
        <f t="shared" si="410"/>
        <v>19.540571428571429</v>
      </c>
      <c r="N6558" s="19">
        <f t="shared" si="411"/>
        <v>238.00415999999998</v>
      </c>
    </row>
    <row r="6559" spans="1:14" x14ac:dyDescent="0.3">
      <c r="A6559" s="10" t="s">
        <v>7359</v>
      </c>
      <c r="B6559" s="11">
        <v>42927</v>
      </c>
      <c r="C6559" s="12" t="s">
        <v>1776</v>
      </c>
      <c r="D6559" s="12" t="s">
        <v>8</v>
      </c>
      <c r="E6559" s="12" t="s">
        <v>3</v>
      </c>
      <c r="F6559" s="12" t="s">
        <v>10</v>
      </c>
      <c r="G6559" s="12">
        <v>57.584000000000003</v>
      </c>
      <c r="H6559" s="12">
        <v>23</v>
      </c>
      <c r="I6559" s="12">
        <v>11.5168</v>
      </c>
      <c r="J6559" s="13">
        <v>0.12</v>
      </c>
      <c r="K6559" s="12" t="str">
        <f t="shared" si="408"/>
        <v>July</v>
      </c>
      <c r="L6559" s="24">
        <f t="shared" si="409"/>
        <v>0.19999999999999998</v>
      </c>
      <c r="M6559" s="12">
        <f t="shared" si="410"/>
        <v>2.5036521739130437</v>
      </c>
      <c r="N6559" s="19">
        <f t="shared" si="411"/>
        <v>50.673920000000003</v>
      </c>
    </row>
    <row r="6560" spans="1:14" x14ac:dyDescent="0.3">
      <c r="A6560" s="10" t="s">
        <v>7360</v>
      </c>
      <c r="B6560" s="11">
        <v>43077</v>
      </c>
      <c r="C6560" s="12" t="s">
        <v>2043</v>
      </c>
      <c r="D6560" s="12" t="s">
        <v>8</v>
      </c>
      <c r="E6560" s="12" t="s">
        <v>30</v>
      </c>
      <c r="F6560" s="12" t="s">
        <v>10</v>
      </c>
      <c r="G6560" s="12">
        <v>37.311999999999998</v>
      </c>
      <c r="H6560" s="12">
        <v>22</v>
      </c>
      <c r="I6560" s="12">
        <v>7.4623999999999997</v>
      </c>
      <c r="J6560" s="13">
        <v>0.19</v>
      </c>
      <c r="K6560" s="12" t="str">
        <f t="shared" si="408"/>
        <v>December</v>
      </c>
      <c r="L6560" s="24">
        <f t="shared" si="409"/>
        <v>0.2</v>
      </c>
      <c r="M6560" s="12">
        <f t="shared" si="410"/>
        <v>1.696</v>
      </c>
      <c r="N6560" s="19">
        <f t="shared" si="411"/>
        <v>30.222719999999999</v>
      </c>
    </row>
    <row r="6561" spans="1:14" x14ac:dyDescent="0.3">
      <c r="A6561" s="10" t="s">
        <v>7361</v>
      </c>
      <c r="B6561" s="11">
        <v>42885</v>
      </c>
      <c r="C6561" s="12" t="s">
        <v>885</v>
      </c>
      <c r="D6561" s="12" t="s">
        <v>8</v>
      </c>
      <c r="E6561" s="12" t="s">
        <v>3</v>
      </c>
      <c r="F6561" s="12" t="s">
        <v>18</v>
      </c>
      <c r="G6561" s="12">
        <v>79.959999999999994</v>
      </c>
      <c r="H6561" s="12">
        <v>7</v>
      </c>
      <c r="I6561" s="12">
        <v>15.992000000000001</v>
      </c>
      <c r="J6561" s="13">
        <v>0.08</v>
      </c>
      <c r="K6561" s="12" t="str">
        <f t="shared" si="408"/>
        <v>May</v>
      </c>
      <c r="L6561" s="24">
        <f t="shared" si="409"/>
        <v>0.20000000000000004</v>
      </c>
      <c r="M6561" s="12">
        <f t="shared" si="410"/>
        <v>11.422857142857142</v>
      </c>
      <c r="N6561" s="19">
        <f t="shared" si="411"/>
        <v>73.563199999999995</v>
      </c>
    </row>
    <row r="6562" spans="1:14" x14ac:dyDescent="0.3">
      <c r="A6562" s="10" t="s">
        <v>7362</v>
      </c>
      <c r="B6562" s="11">
        <v>43445</v>
      </c>
      <c r="C6562" s="12" t="s">
        <v>2821</v>
      </c>
      <c r="D6562" s="12" t="s">
        <v>45</v>
      </c>
      <c r="E6562" s="12" t="s">
        <v>3</v>
      </c>
      <c r="F6562" s="12" t="s">
        <v>10</v>
      </c>
      <c r="G6562" s="12">
        <v>221.024</v>
      </c>
      <c r="H6562" s="12">
        <v>8</v>
      </c>
      <c r="I6562" s="12">
        <v>44.204799999999999</v>
      </c>
      <c r="J6562" s="13">
        <v>0.04</v>
      </c>
      <c r="K6562" s="12" t="str">
        <f t="shared" si="408"/>
        <v>December</v>
      </c>
      <c r="L6562" s="24">
        <f t="shared" si="409"/>
        <v>0.19999999999999998</v>
      </c>
      <c r="M6562" s="12">
        <f t="shared" si="410"/>
        <v>27.628</v>
      </c>
      <c r="N6562" s="19">
        <f t="shared" si="411"/>
        <v>212.18304000000001</v>
      </c>
    </row>
    <row r="6563" spans="1:14" x14ac:dyDescent="0.3">
      <c r="A6563" s="10" t="s">
        <v>7363</v>
      </c>
      <c r="B6563" s="11">
        <v>43000</v>
      </c>
      <c r="C6563" s="12" t="s">
        <v>1068</v>
      </c>
      <c r="D6563" s="12" t="s">
        <v>2</v>
      </c>
      <c r="E6563" s="12" t="s">
        <v>9</v>
      </c>
      <c r="F6563" s="12" t="s">
        <v>4</v>
      </c>
      <c r="G6563" s="12">
        <v>18.96</v>
      </c>
      <c r="H6563" s="12">
        <v>9</v>
      </c>
      <c r="I6563" s="12">
        <v>3.7919999999999998</v>
      </c>
      <c r="J6563" s="13">
        <v>0.06</v>
      </c>
      <c r="K6563" s="12" t="str">
        <f t="shared" si="408"/>
        <v>September</v>
      </c>
      <c r="L6563" s="24">
        <f t="shared" si="409"/>
        <v>0.19999999999999998</v>
      </c>
      <c r="M6563" s="12">
        <f t="shared" si="410"/>
        <v>2.1066666666666669</v>
      </c>
      <c r="N6563" s="19">
        <f t="shared" si="411"/>
        <v>17.822400000000002</v>
      </c>
    </row>
    <row r="6564" spans="1:14" x14ac:dyDescent="0.3">
      <c r="A6564" s="10" t="s">
        <v>7364</v>
      </c>
      <c r="B6564" s="11">
        <v>42782</v>
      </c>
      <c r="C6564" s="12" t="s">
        <v>2345</v>
      </c>
      <c r="D6564" s="12" t="s">
        <v>29</v>
      </c>
      <c r="E6564" s="12" t="s">
        <v>3</v>
      </c>
      <c r="F6564" s="12" t="s">
        <v>4</v>
      </c>
      <c r="G6564" s="12">
        <v>326.64600000000002</v>
      </c>
      <c r="H6564" s="12">
        <v>15</v>
      </c>
      <c r="I6564" s="12">
        <v>65.3292</v>
      </c>
      <c r="J6564" s="13">
        <v>0.05</v>
      </c>
      <c r="K6564" s="12" t="str">
        <f t="shared" si="408"/>
        <v>February</v>
      </c>
      <c r="L6564" s="24">
        <f t="shared" si="409"/>
        <v>0.19999999999999998</v>
      </c>
      <c r="M6564" s="12">
        <f t="shared" si="410"/>
        <v>21.776400000000002</v>
      </c>
      <c r="N6564" s="19">
        <f t="shared" si="411"/>
        <v>310.31370000000004</v>
      </c>
    </row>
    <row r="6565" spans="1:14" x14ac:dyDescent="0.3">
      <c r="A6565" s="10" t="s">
        <v>7365</v>
      </c>
      <c r="B6565" s="11">
        <v>42360</v>
      </c>
      <c r="C6565" s="12" t="s">
        <v>231</v>
      </c>
      <c r="D6565" s="12" t="s">
        <v>8</v>
      </c>
      <c r="E6565" s="12" t="s">
        <v>30</v>
      </c>
      <c r="F6565" s="12" t="s">
        <v>10</v>
      </c>
      <c r="G6565" s="12">
        <v>296.71199999999999</v>
      </c>
      <c r="H6565" s="12">
        <v>10</v>
      </c>
      <c r="I6565" s="12">
        <v>59.342399999999998</v>
      </c>
      <c r="J6565" s="13">
        <v>7.0000000000000007E-2</v>
      </c>
      <c r="K6565" s="12" t="str">
        <f t="shared" si="408"/>
        <v>December</v>
      </c>
      <c r="L6565" s="24">
        <f t="shared" si="409"/>
        <v>0.2</v>
      </c>
      <c r="M6565" s="12">
        <f t="shared" si="410"/>
        <v>29.671199999999999</v>
      </c>
      <c r="N6565" s="19">
        <f t="shared" si="411"/>
        <v>275.94216</v>
      </c>
    </row>
    <row r="6566" spans="1:14" x14ac:dyDescent="0.3">
      <c r="A6566" s="10" t="s">
        <v>7366</v>
      </c>
      <c r="B6566" s="11">
        <v>42502</v>
      </c>
      <c r="C6566" s="12" t="s">
        <v>3121</v>
      </c>
      <c r="D6566" s="12" t="s">
        <v>45</v>
      </c>
      <c r="E6566" s="12" t="s">
        <v>3</v>
      </c>
      <c r="F6566" s="12" t="s">
        <v>10</v>
      </c>
      <c r="G6566" s="12">
        <v>12.224</v>
      </c>
      <c r="H6566" s="12">
        <v>10</v>
      </c>
      <c r="I6566" s="12">
        <v>2.4447999999999999</v>
      </c>
      <c r="J6566" s="13">
        <v>0.1</v>
      </c>
      <c r="K6566" s="12" t="str">
        <f t="shared" si="408"/>
        <v>May</v>
      </c>
      <c r="L6566" s="24">
        <f t="shared" si="409"/>
        <v>0.19999999999999998</v>
      </c>
      <c r="M6566" s="12">
        <f t="shared" si="410"/>
        <v>1.2223999999999999</v>
      </c>
      <c r="N6566" s="19">
        <f t="shared" si="411"/>
        <v>11.0016</v>
      </c>
    </row>
    <row r="6567" spans="1:14" x14ac:dyDescent="0.3">
      <c r="A6567" s="10" t="s">
        <v>7367</v>
      </c>
      <c r="B6567" s="11">
        <v>43360</v>
      </c>
      <c r="C6567" s="12" t="s">
        <v>3089</v>
      </c>
      <c r="D6567" s="12" t="s">
        <v>8</v>
      </c>
      <c r="E6567" s="12" t="s">
        <v>3</v>
      </c>
      <c r="F6567" s="12" t="s">
        <v>18</v>
      </c>
      <c r="G6567" s="12">
        <v>89.97</v>
      </c>
      <c r="H6567" s="12">
        <v>28</v>
      </c>
      <c r="I6567" s="12">
        <v>17.994</v>
      </c>
      <c r="J6567" s="13">
        <v>0.17</v>
      </c>
      <c r="K6567" s="12" t="str">
        <f t="shared" si="408"/>
        <v>September</v>
      </c>
      <c r="L6567" s="24">
        <f t="shared" si="409"/>
        <v>0.2</v>
      </c>
      <c r="M6567" s="12">
        <f t="shared" si="410"/>
        <v>3.2132142857142858</v>
      </c>
      <c r="N6567" s="19">
        <f t="shared" si="411"/>
        <v>74.6751</v>
      </c>
    </row>
    <row r="6568" spans="1:14" x14ac:dyDescent="0.3">
      <c r="A6568" s="10" t="s">
        <v>7368</v>
      </c>
      <c r="B6568" s="11">
        <v>43143</v>
      </c>
      <c r="C6568" s="12" t="s">
        <v>100</v>
      </c>
      <c r="D6568" s="12" t="s">
        <v>8</v>
      </c>
      <c r="E6568" s="12" t="s">
        <v>3</v>
      </c>
      <c r="F6568" s="12" t="s">
        <v>10</v>
      </c>
      <c r="G6568" s="12">
        <v>286.86</v>
      </c>
      <c r="H6568" s="12">
        <v>2</v>
      </c>
      <c r="I6568" s="12">
        <v>57.372</v>
      </c>
      <c r="J6568" s="13">
        <v>0.22</v>
      </c>
      <c r="K6568" s="12" t="str">
        <f t="shared" si="408"/>
        <v>February</v>
      </c>
      <c r="L6568" s="24">
        <f t="shared" si="409"/>
        <v>0.19999999999999998</v>
      </c>
      <c r="M6568" s="12">
        <f t="shared" si="410"/>
        <v>143.43</v>
      </c>
      <c r="N6568" s="19">
        <f t="shared" si="411"/>
        <v>223.75080000000003</v>
      </c>
    </row>
    <row r="6569" spans="1:14" x14ac:dyDescent="0.3">
      <c r="A6569" s="10" t="s">
        <v>7369</v>
      </c>
      <c r="B6569" s="11">
        <v>42276</v>
      </c>
      <c r="C6569" s="12" t="s">
        <v>1766</v>
      </c>
      <c r="D6569" s="12" t="s">
        <v>2</v>
      </c>
      <c r="E6569" s="12" t="s">
        <v>3</v>
      </c>
      <c r="F6569" s="12" t="s">
        <v>10</v>
      </c>
      <c r="G6569" s="12">
        <v>10.048</v>
      </c>
      <c r="H6569" s="12">
        <v>16</v>
      </c>
      <c r="I6569" s="12">
        <v>2.0095999999999998</v>
      </c>
      <c r="J6569" s="13">
        <v>0.06</v>
      </c>
      <c r="K6569" s="12" t="str">
        <f t="shared" si="408"/>
        <v>September</v>
      </c>
      <c r="L6569" s="24">
        <f t="shared" si="409"/>
        <v>0.19999999999999998</v>
      </c>
      <c r="M6569" s="12">
        <f t="shared" si="410"/>
        <v>0.628</v>
      </c>
      <c r="N6569" s="19">
        <f t="shared" si="411"/>
        <v>9.4451199999999993</v>
      </c>
    </row>
    <row r="6570" spans="1:14" x14ac:dyDescent="0.3">
      <c r="A6570" s="10" t="s">
        <v>7370</v>
      </c>
      <c r="B6570" s="11">
        <v>43418</v>
      </c>
      <c r="C6570" s="12" t="s">
        <v>2503</v>
      </c>
      <c r="D6570" s="12" t="s">
        <v>8</v>
      </c>
      <c r="E6570" s="12" t="s">
        <v>3</v>
      </c>
      <c r="F6570" s="12" t="s">
        <v>10</v>
      </c>
      <c r="G6570" s="12">
        <v>34.24</v>
      </c>
      <c r="H6570" s="12">
        <v>23</v>
      </c>
      <c r="I6570" s="12">
        <v>6.8479999999999999</v>
      </c>
      <c r="J6570" s="13">
        <v>0.05</v>
      </c>
      <c r="K6570" s="12" t="str">
        <f t="shared" si="408"/>
        <v>November</v>
      </c>
      <c r="L6570" s="24">
        <f t="shared" si="409"/>
        <v>0.19999999999999998</v>
      </c>
      <c r="M6570" s="12">
        <f t="shared" si="410"/>
        <v>1.4886956521739132</v>
      </c>
      <c r="N6570" s="19">
        <f t="shared" si="411"/>
        <v>32.527999999999999</v>
      </c>
    </row>
    <row r="6571" spans="1:14" x14ac:dyDescent="0.3">
      <c r="A6571" s="10" t="s">
        <v>7371</v>
      </c>
      <c r="B6571" s="11">
        <v>42236</v>
      </c>
      <c r="C6571" s="12" t="s">
        <v>4233</v>
      </c>
      <c r="D6571" s="12" t="s">
        <v>29</v>
      </c>
      <c r="E6571" s="12" t="s">
        <v>9</v>
      </c>
      <c r="F6571" s="12" t="s">
        <v>4</v>
      </c>
      <c r="G6571" s="12">
        <v>500.24</v>
      </c>
      <c r="H6571" s="12">
        <v>16</v>
      </c>
      <c r="I6571" s="12">
        <v>100.048</v>
      </c>
      <c r="J6571" s="13">
        <v>0.22</v>
      </c>
      <c r="K6571" s="12" t="str">
        <f t="shared" si="408"/>
        <v>August</v>
      </c>
      <c r="L6571" s="24">
        <f t="shared" si="409"/>
        <v>0.2</v>
      </c>
      <c r="M6571" s="12">
        <f t="shared" si="410"/>
        <v>31.265000000000001</v>
      </c>
      <c r="N6571" s="19">
        <f t="shared" si="411"/>
        <v>390.18720000000002</v>
      </c>
    </row>
    <row r="6572" spans="1:14" x14ac:dyDescent="0.3">
      <c r="A6572" s="10" t="s">
        <v>7372</v>
      </c>
      <c r="B6572" s="11">
        <v>42327</v>
      </c>
      <c r="C6572" s="12" t="s">
        <v>192</v>
      </c>
      <c r="D6572" s="12" t="s">
        <v>29</v>
      </c>
      <c r="E6572" s="12" t="s">
        <v>30</v>
      </c>
      <c r="F6572" s="12" t="s">
        <v>10</v>
      </c>
      <c r="G6572" s="12">
        <v>5.88</v>
      </c>
      <c r="H6572" s="12">
        <v>23</v>
      </c>
      <c r="I6572" s="12">
        <v>1.1759999999999999</v>
      </c>
      <c r="J6572" s="13">
        <v>0</v>
      </c>
      <c r="K6572" s="12" t="str">
        <f t="shared" si="408"/>
        <v>November</v>
      </c>
      <c r="L6572" s="24">
        <f t="shared" si="409"/>
        <v>0.19999999999999998</v>
      </c>
      <c r="M6572" s="12">
        <f t="shared" si="410"/>
        <v>0.25565217391304346</v>
      </c>
      <c r="N6572" s="19">
        <f t="shared" si="411"/>
        <v>5.88</v>
      </c>
    </row>
    <row r="6573" spans="1:14" x14ac:dyDescent="0.3">
      <c r="A6573" s="10" t="s">
        <v>7373</v>
      </c>
      <c r="B6573" s="11">
        <v>42550</v>
      </c>
      <c r="C6573" s="12" t="s">
        <v>4559</v>
      </c>
      <c r="D6573" s="12" t="s">
        <v>29</v>
      </c>
      <c r="E6573" s="12" t="s">
        <v>30</v>
      </c>
      <c r="F6573" s="12" t="s">
        <v>18</v>
      </c>
      <c r="G6573" s="12">
        <v>269.98</v>
      </c>
      <c r="H6573" s="12">
        <v>12</v>
      </c>
      <c r="I6573" s="12">
        <v>53.996000000000002</v>
      </c>
      <c r="J6573" s="13">
        <v>0</v>
      </c>
      <c r="K6573" s="12" t="str">
        <f t="shared" si="408"/>
        <v>June</v>
      </c>
      <c r="L6573" s="24">
        <f t="shared" si="409"/>
        <v>0.19999999999999998</v>
      </c>
      <c r="M6573" s="12">
        <f t="shared" si="410"/>
        <v>22.498333333333335</v>
      </c>
      <c r="N6573" s="19">
        <f t="shared" si="411"/>
        <v>269.98</v>
      </c>
    </row>
    <row r="6574" spans="1:14" x14ac:dyDescent="0.3">
      <c r="A6574" s="10" t="s">
        <v>7374</v>
      </c>
      <c r="B6574" s="11">
        <v>43175</v>
      </c>
      <c r="C6574" s="12" t="s">
        <v>3181</v>
      </c>
      <c r="D6574" s="12" t="s">
        <v>8</v>
      </c>
      <c r="E6574" s="12" t="s">
        <v>9</v>
      </c>
      <c r="F6574" s="12" t="s">
        <v>10</v>
      </c>
      <c r="G6574" s="12">
        <v>310.12</v>
      </c>
      <c r="H6574" s="12">
        <v>13</v>
      </c>
      <c r="I6574" s="12">
        <v>62.024000000000001</v>
      </c>
      <c r="J6574" s="13">
        <v>0.01</v>
      </c>
      <c r="K6574" s="12" t="str">
        <f t="shared" si="408"/>
        <v>March</v>
      </c>
      <c r="L6574" s="24">
        <f t="shared" si="409"/>
        <v>0.2</v>
      </c>
      <c r="M6574" s="12">
        <f t="shared" si="410"/>
        <v>23.855384615384615</v>
      </c>
      <c r="N6574" s="19">
        <f t="shared" si="411"/>
        <v>307.0188</v>
      </c>
    </row>
    <row r="6575" spans="1:14" x14ac:dyDescent="0.3">
      <c r="A6575" s="10" t="s">
        <v>7375</v>
      </c>
      <c r="B6575" s="11">
        <v>42593</v>
      </c>
      <c r="C6575" s="12" t="s">
        <v>1734</v>
      </c>
      <c r="D6575" s="12" t="s">
        <v>29</v>
      </c>
      <c r="E6575" s="12" t="s">
        <v>9</v>
      </c>
      <c r="F6575" s="12" t="s">
        <v>4</v>
      </c>
      <c r="G6575" s="12">
        <v>4404.8999999999996</v>
      </c>
      <c r="H6575" s="12">
        <v>20</v>
      </c>
      <c r="I6575" s="12">
        <v>880.98</v>
      </c>
      <c r="J6575" s="13">
        <v>0.01</v>
      </c>
      <c r="K6575" s="12" t="str">
        <f t="shared" si="408"/>
        <v>August</v>
      </c>
      <c r="L6575" s="24">
        <f t="shared" si="409"/>
        <v>0.2</v>
      </c>
      <c r="M6575" s="12">
        <f t="shared" si="410"/>
        <v>220.24499999999998</v>
      </c>
      <c r="N6575" s="19">
        <f t="shared" si="411"/>
        <v>4360.8509999999997</v>
      </c>
    </row>
    <row r="6576" spans="1:14" x14ac:dyDescent="0.3">
      <c r="A6576" s="10" t="s">
        <v>7376</v>
      </c>
      <c r="B6576" s="11">
        <v>43432</v>
      </c>
      <c r="C6576" s="12" t="s">
        <v>759</v>
      </c>
      <c r="D6576" s="12" t="s">
        <v>29</v>
      </c>
      <c r="E6576" s="12" t="s">
        <v>3</v>
      </c>
      <c r="F6576" s="12" t="s">
        <v>10</v>
      </c>
      <c r="G6576" s="12">
        <v>62.65</v>
      </c>
      <c r="H6576" s="12">
        <v>26</v>
      </c>
      <c r="I6576" s="12">
        <v>12.53</v>
      </c>
      <c r="J6576" s="13">
        <v>0.02</v>
      </c>
      <c r="K6576" s="12" t="str">
        <f t="shared" si="408"/>
        <v>November</v>
      </c>
      <c r="L6576" s="24">
        <f t="shared" si="409"/>
        <v>0.19999999999999998</v>
      </c>
      <c r="M6576" s="12">
        <f t="shared" si="410"/>
        <v>2.4096153846153845</v>
      </c>
      <c r="N6576" s="19">
        <f t="shared" si="411"/>
        <v>61.396999999999998</v>
      </c>
    </row>
    <row r="6577" spans="1:14" x14ac:dyDescent="0.3">
      <c r="A6577" s="10" t="s">
        <v>7377</v>
      </c>
      <c r="B6577" s="11">
        <v>42902</v>
      </c>
      <c r="C6577" s="12" t="s">
        <v>1418</v>
      </c>
      <c r="D6577" s="12" t="s">
        <v>8</v>
      </c>
      <c r="E6577" s="12" t="s">
        <v>3</v>
      </c>
      <c r="F6577" s="12" t="s">
        <v>10</v>
      </c>
      <c r="G6577" s="12">
        <v>9.4499999999999993</v>
      </c>
      <c r="H6577" s="12">
        <v>29</v>
      </c>
      <c r="I6577" s="12">
        <v>1.89</v>
      </c>
      <c r="J6577" s="13">
        <v>0.01</v>
      </c>
      <c r="K6577" s="12" t="str">
        <f t="shared" si="408"/>
        <v>June</v>
      </c>
      <c r="L6577" s="24">
        <f t="shared" si="409"/>
        <v>0.2</v>
      </c>
      <c r="M6577" s="12">
        <f t="shared" si="410"/>
        <v>0.32586206896551723</v>
      </c>
      <c r="N6577" s="19">
        <f t="shared" si="411"/>
        <v>9.3554999999999993</v>
      </c>
    </row>
    <row r="6578" spans="1:14" x14ac:dyDescent="0.3">
      <c r="A6578" s="10" t="s">
        <v>7378</v>
      </c>
      <c r="B6578" s="11">
        <v>43121</v>
      </c>
      <c r="C6578" s="12" t="s">
        <v>3354</v>
      </c>
      <c r="D6578" s="12" t="s">
        <v>45</v>
      </c>
      <c r="E6578" s="12" t="s">
        <v>3</v>
      </c>
      <c r="F6578" s="12" t="s">
        <v>10</v>
      </c>
      <c r="G6578" s="12">
        <v>268.57600000000002</v>
      </c>
      <c r="H6578" s="12">
        <v>19</v>
      </c>
      <c r="I6578" s="12">
        <v>53.715200000000003</v>
      </c>
      <c r="J6578" s="13">
        <v>0.1</v>
      </c>
      <c r="K6578" s="12" t="str">
        <f t="shared" si="408"/>
        <v>January</v>
      </c>
      <c r="L6578" s="24">
        <f t="shared" si="409"/>
        <v>0.19999999999999998</v>
      </c>
      <c r="M6578" s="12">
        <f t="shared" si="410"/>
        <v>14.135578947368423</v>
      </c>
      <c r="N6578" s="19">
        <f t="shared" si="411"/>
        <v>241.71840000000003</v>
      </c>
    </row>
    <row r="6579" spans="1:14" x14ac:dyDescent="0.3">
      <c r="A6579" s="10" t="s">
        <v>7379</v>
      </c>
      <c r="B6579" s="11">
        <v>43428</v>
      </c>
      <c r="C6579" s="12" t="s">
        <v>1804</v>
      </c>
      <c r="D6579" s="12" t="s">
        <v>29</v>
      </c>
      <c r="E6579" s="12" t="s">
        <v>3</v>
      </c>
      <c r="F6579" s="12" t="s">
        <v>4</v>
      </c>
      <c r="G6579" s="12">
        <v>364.08</v>
      </c>
      <c r="H6579" s="12">
        <v>22</v>
      </c>
      <c r="I6579" s="12">
        <v>72.816000000000003</v>
      </c>
      <c r="J6579" s="13">
        <v>0.06</v>
      </c>
      <c r="K6579" s="12" t="str">
        <f t="shared" si="408"/>
        <v>November</v>
      </c>
      <c r="L6579" s="24">
        <f t="shared" si="409"/>
        <v>0.2</v>
      </c>
      <c r="M6579" s="12">
        <f t="shared" si="410"/>
        <v>16.549090909090907</v>
      </c>
      <c r="N6579" s="19">
        <f t="shared" si="411"/>
        <v>342.23519999999996</v>
      </c>
    </row>
    <row r="6580" spans="1:14" x14ac:dyDescent="0.3">
      <c r="A6580" s="10" t="s">
        <v>7380</v>
      </c>
      <c r="B6580" s="11">
        <v>42319</v>
      </c>
      <c r="C6580" s="12" t="s">
        <v>15</v>
      </c>
      <c r="D6580" s="12" t="s">
        <v>8</v>
      </c>
      <c r="E6580" s="12" t="s">
        <v>3</v>
      </c>
      <c r="F6580" s="12" t="s">
        <v>4</v>
      </c>
      <c r="G6580" s="12">
        <v>10.984</v>
      </c>
      <c r="H6580" s="12">
        <v>18</v>
      </c>
      <c r="I6580" s="12">
        <v>2.1968000000000001</v>
      </c>
      <c r="J6580" s="13">
        <v>0.16</v>
      </c>
      <c r="K6580" s="12" t="str">
        <f t="shared" si="408"/>
        <v>November</v>
      </c>
      <c r="L6580" s="24">
        <f t="shared" si="409"/>
        <v>0.2</v>
      </c>
      <c r="M6580" s="12">
        <f t="shared" si="410"/>
        <v>0.61022222222222222</v>
      </c>
      <c r="N6580" s="19">
        <f t="shared" si="411"/>
        <v>9.2265599999999992</v>
      </c>
    </row>
    <row r="6581" spans="1:14" x14ac:dyDescent="0.3">
      <c r="A6581" s="10" t="s">
        <v>7381</v>
      </c>
      <c r="B6581" s="11">
        <v>42828</v>
      </c>
      <c r="C6581" s="12" t="s">
        <v>3035</v>
      </c>
      <c r="D6581" s="12" t="s">
        <v>8</v>
      </c>
      <c r="E6581" s="12" t="s">
        <v>9</v>
      </c>
      <c r="F6581" s="12" t="s">
        <v>18</v>
      </c>
      <c r="G6581" s="12">
        <v>159.97999999999999</v>
      </c>
      <c r="H6581" s="12">
        <v>14</v>
      </c>
      <c r="I6581" s="12">
        <v>31.995999999999999</v>
      </c>
      <c r="J6581" s="13">
        <v>0.17</v>
      </c>
      <c r="K6581" s="12" t="str">
        <f t="shared" si="408"/>
        <v>April</v>
      </c>
      <c r="L6581" s="24">
        <f t="shared" si="409"/>
        <v>0.2</v>
      </c>
      <c r="M6581" s="12">
        <f t="shared" si="410"/>
        <v>11.427142857142856</v>
      </c>
      <c r="N6581" s="19">
        <f t="shared" si="411"/>
        <v>132.7834</v>
      </c>
    </row>
    <row r="6582" spans="1:14" x14ac:dyDescent="0.3">
      <c r="A6582" s="10" t="s">
        <v>7382</v>
      </c>
      <c r="B6582" s="11">
        <v>43049</v>
      </c>
      <c r="C6582" s="12" t="s">
        <v>759</v>
      </c>
      <c r="D6582" s="12" t="s">
        <v>29</v>
      </c>
      <c r="E6582" s="12" t="s">
        <v>3</v>
      </c>
      <c r="F6582" s="12" t="s">
        <v>10</v>
      </c>
      <c r="G6582" s="12">
        <v>5.3440000000000003</v>
      </c>
      <c r="H6582" s="12">
        <v>10</v>
      </c>
      <c r="I6582" s="12">
        <v>1.0688</v>
      </c>
      <c r="J6582" s="13">
        <v>0.06</v>
      </c>
      <c r="K6582" s="12" t="str">
        <f t="shared" si="408"/>
        <v>November</v>
      </c>
      <c r="L6582" s="24">
        <f t="shared" si="409"/>
        <v>0.19999999999999998</v>
      </c>
      <c r="M6582" s="12">
        <f t="shared" si="410"/>
        <v>0.53439999999999999</v>
      </c>
      <c r="N6582" s="19">
        <f t="shared" si="411"/>
        <v>5.0233600000000003</v>
      </c>
    </row>
    <row r="6583" spans="1:14" x14ac:dyDescent="0.3">
      <c r="A6583" s="10" t="s">
        <v>7383</v>
      </c>
      <c r="B6583" s="11">
        <v>42742</v>
      </c>
      <c r="C6583" s="12" t="s">
        <v>425</v>
      </c>
      <c r="D6583" s="12" t="s">
        <v>45</v>
      </c>
      <c r="E6583" s="12" t="s">
        <v>30</v>
      </c>
      <c r="F6583" s="12" t="s">
        <v>10</v>
      </c>
      <c r="G6583" s="12">
        <v>2.496</v>
      </c>
      <c r="H6583" s="12">
        <v>24</v>
      </c>
      <c r="I6583" s="12">
        <v>0.49919999999999998</v>
      </c>
      <c r="J6583" s="13">
        <v>0.18</v>
      </c>
      <c r="K6583" s="12" t="str">
        <f t="shared" si="408"/>
        <v>January</v>
      </c>
      <c r="L6583" s="24">
        <f t="shared" si="409"/>
        <v>0.19999999999999998</v>
      </c>
      <c r="M6583" s="12">
        <f t="shared" si="410"/>
        <v>0.104</v>
      </c>
      <c r="N6583" s="19">
        <f t="shared" si="411"/>
        <v>2.0467200000000001</v>
      </c>
    </row>
    <row r="6584" spans="1:14" x14ac:dyDescent="0.3">
      <c r="A6584" s="10" t="s">
        <v>7384</v>
      </c>
      <c r="B6584" s="11">
        <v>43186</v>
      </c>
      <c r="C6584" s="12" t="s">
        <v>162</v>
      </c>
      <c r="D6584" s="12" t="s">
        <v>8</v>
      </c>
      <c r="E6584" s="12" t="s">
        <v>3</v>
      </c>
      <c r="F6584" s="12" t="s">
        <v>10</v>
      </c>
      <c r="G6584" s="12">
        <v>8.26</v>
      </c>
      <c r="H6584" s="12">
        <v>15</v>
      </c>
      <c r="I6584" s="12">
        <v>1.6519999999999999</v>
      </c>
      <c r="J6584" s="13">
        <v>0.15</v>
      </c>
      <c r="K6584" s="12" t="str">
        <f t="shared" si="408"/>
        <v>March</v>
      </c>
      <c r="L6584" s="24">
        <f t="shared" si="409"/>
        <v>0.19999999999999998</v>
      </c>
      <c r="M6584" s="12">
        <f t="shared" si="410"/>
        <v>0.55066666666666664</v>
      </c>
      <c r="N6584" s="19">
        <f t="shared" si="411"/>
        <v>7.0209999999999999</v>
      </c>
    </row>
    <row r="6585" spans="1:14" x14ac:dyDescent="0.3">
      <c r="A6585" s="10" t="s">
        <v>7385</v>
      </c>
      <c r="B6585" s="11">
        <v>43039</v>
      </c>
      <c r="C6585" s="12" t="s">
        <v>878</v>
      </c>
      <c r="D6585" s="12" t="s">
        <v>29</v>
      </c>
      <c r="E6585" s="12" t="s">
        <v>9</v>
      </c>
      <c r="F6585" s="12" t="s">
        <v>4</v>
      </c>
      <c r="G6585" s="12">
        <v>1403.92</v>
      </c>
      <c r="H6585" s="12">
        <v>7</v>
      </c>
      <c r="I6585" s="12">
        <v>280.78399999999999</v>
      </c>
      <c r="J6585" s="13">
        <v>0.23</v>
      </c>
      <c r="K6585" s="12" t="str">
        <f t="shared" si="408"/>
        <v>October</v>
      </c>
      <c r="L6585" s="24">
        <f t="shared" si="409"/>
        <v>0.19999999999999998</v>
      </c>
      <c r="M6585" s="12">
        <f t="shared" si="410"/>
        <v>200.56</v>
      </c>
      <c r="N6585" s="19">
        <f t="shared" si="411"/>
        <v>1081.0183999999999</v>
      </c>
    </row>
    <row r="6586" spans="1:14" x14ac:dyDescent="0.3">
      <c r="A6586" s="10" t="s">
        <v>7386</v>
      </c>
      <c r="B6586" s="11">
        <v>43201</v>
      </c>
      <c r="C6586" s="12" t="s">
        <v>1865</v>
      </c>
      <c r="D6586" s="12" t="s">
        <v>2</v>
      </c>
      <c r="E6586" s="12" t="s">
        <v>30</v>
      </c>
      <c r="F6586" s="12" t="s">
        <v>10</v>
      </c>
      <c r="G6586" s="12">
        <v>4.3</v>
      </c>
      <c r="H6586" s="12">
        <v>16</v>
      </c>
      <c r="I6586" s="12">
        <v>0.86</v>
      </c>
      <c r="J6586" s="13">
        <v>0.18</v>
      </c>
      <c r="K6586" s="12" t="str">
        <f t="shared" si="408"/>
        <v>April</v>
      </c>
      <c r="L6586" s="24">
        <f t="shared" si="409"/>
        <v>0.2</v>
      </c>
      <c r="M6586" s="12">
        <f t="shared" si="410"/>
        <v>0.26874999999999999</v>
      </c>
      <c r="N6586" s="19">
        <f t="shared" si="411"/>
        <v>3.5259999999999998</v>
      </c>
    </row>
    <row r="6587" spans="1:14" x14ac:dyDescent="0.3">
      <c r="A6587" s="10" t="s">
        <v>7387</v>
      </c>
      <c r="B6587" s="11">
        <v>42049</v>
      </c>
      <c r="C6587" s="12" t="s">
        <v>2125</v>
      </c>
      <c r="D6587" s="12" t="s">
        <v>8</v>
      </c>
      <c r="E6587" s="12" t="s">
        <v>9</v>
      </c>
      <c r="F6587" s="12" t="s">
        <v>18</v>
      </c>
      <c r="G6587" s="12">
        <v>239.97</v>
      </c>
      <c r="H6587" s="12">
        <v>14</v>
      </c>
      <c r="I6587" s="12">
        <v>47.994</v>
      </c>
      <c r="J6587" s="13">
        <v>0.2</v>
      </c>
      <c r="K6587" s="12" t="str">
        <f t="shared" si="408"/>
        <v>February</v>
      </c>
      <c r="L6587" s="24">
        <f t="shared" si="409"/>
        <v>0.2</v>
      </c>
      <c r="M6587" s="12">
        <f t="shared" si="410"/>
        <v>17.140714285714285</v>
      </c>
      <c r="N6587" s="19">
        <f t="shared" si="411"/>
        <v>191.976</v>
      </c>
    </row>
    <row r="6588" spans="1:14" x14ac:dyDescent="0.3">
      <c r="A6588" s="10" t="s">
        <v>7388</v>
      </c>
      <c r="B6588" s="11">
        <v>42173</v>
      </c>
      <c r="C6588" s="12" t="s">
        <v>2083</v>
      </c>
      <c r="D6588" s="12" t="s">
        <v>29</v>
      </c>
      <c r="E6588" s="12" t="s">
        <v>3</v>
      </c>
      <c r="F6588" s="12" t="s">
        <v>18</v>
      </c>
      <c r="G6588" s="12">
        <v>139.80000000000001</v>
      </c>
      <c r="H6588" s="12">
        <v>11</v>
      </c>
      <c r="I6588" s="12">
        <v>27.96</v>
      </c>
      <c r="J6588" s="13">
        <v>0.17</v>
      </c>
      <c r="K6588" s="12" t="str">
        <f t="shared" si="408"/>
        <v>June</v>
      </c>
      <c r="L6588" s="24">
        <f t="shared" si="409"/>
        <v>0.19999999999999998</v>
      </c>
      <c r="M6588" s="12">
        <f t="shared" si="410"/>
        <v>12.709090909090911</v>
      </c>
      <c r="N6588" s="19">
        <f t="shared" si="411"/>
        <v>116.03400000000001</v>
      </c>
    </row>
    <row r="6589" spans="1:14" x14ac:dyDescent="0.3">
      <c r="A6589" s="10" t="s">
        <v>7389</v>
      </c>
      <c r="B6589" s="11">
        <v>43159</v>
      </c>
      <c r="C6589" s="12" t="s">
        <v>2471</v>
      </c>
      <c r="D6589" s="12" t="s">
        <v>45</v>
      </c>
      <c r="E6589" s="12" t="s">
        <v>3</v>
      </c>
      <c r="F6589" s="12" t="s">
        <v>10</v>
      </c>
      <c r="G6589" s="12">
        <v>9.84</v>
      </c>
      <c r="H6589" s="12">
        <v>25</v>
      </c>
      <c r="I6589" s="12">
        <v>1.968</v>
      </c>
      <c r="J6589" s="13">
        <v>0.06</v>
      </c>
      <c r="K6589" s="12" t="str">
        <f t="shared" si="408"/>
        <v>February</v>
      </c>
      <c r="L6589" s="24">
        <f t="shared" si="409"/>
        <v>0.2</v>
      </c>
      <c r="M6589" s="12">
        <f t="shared" si="410"/>
        <v>0.39360000000000001</v>
      </c>
      <c r="N6589" s="19">
        <f t="shared" si="411"/>
        <v>9.2495999999999992</v>
      </c>
    </row>
    <row r="6590" spans="1:14" x14ac:dyDescent="0.3">
      <c r="A6590" s="10" t="s">
        <v>7390</v>
      </c>
      <c r="B6590" s="11">
        <v>43355</v>
      </c>
      <c r="C6590" s="12" t="s">
        <v>2571</v>
      </c>
      <c r="D6590" s="12" t="s">
        <v>8</v>
      </c>
      <c r="E6590" s="12" t="s">
        <v>3</v>
      </c>
      <c r="F6590" s="12" t="s">
        <v>10</v>
      </c>
      <c r="G6590" s="12">
        <v>54.9</v>
      </c>
      <c r="H6590" s="12">
        <v>24</v>
      </c>
      <c r="I6590" s="12">
        <v>10.98</v>
      </c>
      <c r="J6590" s="13">
        <v>0.08</v>
      </c>
      <c r="K6590" s="12" t="str">
        <f t="shared" si="408"/>
        <v>September</v>
      </c>
      <c r="L6590" s="24">
        <f t="shared" si="409"/>
        <v>0.2</v>
      </c>
      <c r="M6590" s="12">
        <f t="shared" si="410"/>
        <v>2.2875000000000001</v>
      </c>
      <c r="N6590" s="19">
        <f t="shared" si="411"/>
        <v>50.507999999999996</v>
      </c>
    </row>
    <row r="6591" spans="1:14" x14ac:dyDescent="0.3">
      <c r="A6591" s="10" t="s">
        <v>7391</v>
      </c>
      <c r="B6591" s="11">
        <v>43293</v>
      </c>
      <c r="C6591" s="12" t="s">
        <v>1739</v>
      </c>
      <c r="D6591" s="12" t="s">
        <v>2</v>
      </c>
      <c r="E6591" s="12" t="s">
        <v>30</v>
      </c>
      <c r="F6591" s="12" t="s">
        <v>10</v>
      </c>
      <c r="G6591" s="12">
        <v>50.04</v>
      </c>
      <c r="H6591" s="12">
        <v>8</v>
      </c>
      <c r="I6591" s="12">
        <v>10.007999999999999</v>
      </c>
      <c r="J6591" s="13">
        <v>0.25</v>
      </c>
      <c r="K6591" s="12" t="str">
        <f t="shared" si="408"/>
        <v>July</v>
      </c>
      <c r="L6591" s="24">
        <f t="shared" si="409"/>
        <v>0.19999999999999998</v>
      </c>
      <c r="M6591" s="12">
        <f t="shared" si="410"/>
        <v>6.2549999999999999</v>
      </c>
      <c r="N6591" s="19">
        <f t="shared" si="411"/>
        <v>37.53</v>
      </c>
    </row>
    <row r="6592" spans="1:14" x14ac:dyDescent="0.3">
      <c r="A6592" s="10" t="s">
        <v>7392</v>
      </c>
      <c r="B6592" s="11">
        <v>43063</v>
      </c>
      <c r="C6592" s="12" t="s">
        <v>1260</v>
      </c>
      <c r="D6592" s="12" t="s">
        <v>45</v>
      </c>
      <c r="E6592" s="12" t="s">
        <v>30</v>
      </c>
      <c r="F6592" s="12" t="s">
        <v>4</v>
      </c>
      <c r="G6592" s="12">
        <v>339.92</v>
      </c>
      <c r="H6592" s="12">
        <v>18</v>
      </c>
      <c r="I6592" s="12">
        <v>67.983999999999995</v>
      </c>
      <c r="J6592" s="13">
        <v>0.11</v>
      </c>
      <c r="K6592" s="12" t="str">
        <f t="shared" si="408"/>
        <v>November</v>
      </c>
      <c r="L6592" s="24">
        <f t="shared" si="409"/>
        <v>0.19999999999999998</v>
      </c>
      <c r="M6592" s="12">
        <f t="shared" si="410"/>
        <v>18.884444444444444</v>
      </c>
      <c r="N6592" s="19">
        <f t="shared" si="411"/>
        <v>302.52879999999999</v>
      </c>
    </row>
    <row r="6593" spans="1:14" x14ac:dyDescent="0.3">
      <c r="A6593" s="10" t="s">
        <v>7393</v>
      </c>
      <c r="B6593" s="11">
        <v>42801</v>
      </c>
      <c r="C6593" s="12" t="s">
        <v>2262</v>
      </c>
      <c r="D6593" s="12" t="s">
        <v>45</v>
      </c>
      <c r="E6593" s="12" t="s">
        <v>9</v>
      </c>
      <c r="F6593" s="12" t="s">
        <v>10</v>
      </c>
      <c r="G6593" s="12">
        <v>123.92</v>
      </c>
      <c r="H6593" s="12">
        <v>9</v>
      </c>
      <c r="I6593" s="12">
        <v>24.783999999999999</v>
      </c>
      <c r="J6593" s="13">
        <v>0.21</v>
      </c>
      <c r="K6593" s="12" t="str">
        <f t="shared" si="408"/>
        <v>March</v>
      </c>
      <c r="L6593" s="24">
        <f t="shared" si="409"/>
        <v>0.19999999999999998</v>
      </c>
      <c r="M6593" s="12">
        <f t="shared" si="410"/>
        <v>13.768888888888888</v>
      </c>
      <c r="N6593" s="19">
        <f t="shared" si="411"/>
        <v>97.896799999999999</v>
      </c>
    </row>
    <row r="6594" spans="1:14" x14ac:dyDescent="0.3">
      <c r="A6594" s="10" t="s">
        <v>7394</v>
      </c>
      <c r="B6594" s="11">
        <v>42912</v>
      </c>
      <c r="C6594" s="12" t="s">
        <v>1694</v>
      </c>
      <c r="D6594" s="12" t="s">
        <v>8</v>
      </c>
      <c r="E6594" s="12" t="s">
        <v>3</v>
      </c>
      <c r="F6594" s="12" t="s">
        <v>18</v>
      </c>
      <c r="G6594" s="12">
        <v>135.94999999999999</v>
      </c>
      <c r="H6594" s="12">
        <v>14</v>
      </c>
      <c r="I6594" s="12">
        <v>27.19</v>
      </c>
      <c r="J6594" s="13">
        <v>0.23</v>
      </c>
      <c r="K6594" s="12" t="str">
        <f t="shared" ref="K6594:K6602" si="412">TEXT(B6594,"mmmm")</f>
        <v>June</v>
      </c>
      <c r="L6594" s="24">
        <f t="shared" ref="L6594:L6602" si="413">I6594/G6594</f>
        <v>0.20000000000000004</v>
      </c>
      <c r="M6594" s="12">
        <f t="shared" ref="M6594:M6602" si="414">G6594/H6594</f>
        <v>9.7107142857142854</v>
      </c>
      <c r="N6594" s="19">
        <f t="shared" ref="N6594:N6602" si="415">G6594-(G6594*J6594)</f>
        <v>104.68149999999999</v>
      </c>
    </row>
    <row r="6595" spans="1:14" x14ac:dyDescent="0.3">
      <c r="A6595" s="10" t="s">
        <v>7395</v>
      </c>
      <c r="B6595" s="11">
        <v>42211</v>
      </c>
      <c r="C6595" s="12" t="s">
        <v>579</v>
      </c>
      <c r="D6595" s="12" t="s">
        <v>2</v>
      </c>
      <c r="E6595" s="12" t="s">
        <v>3</v>
      </c>
      <c r="F6595" s="12" t="s">
        <v>10</v>
      </c>
      <c r="G6595" s="12">
        <v>2177.5839999999998</v>
      </c>
      <c r="H6595" s="12">
        <v>3</v>
      </c>
      <c r="I6595" s="12">
        <v>435.51679999999999</v>
      </c>
      <c r="J6595" s="13">
        <v>0.18</v>
      </c>
      <c r="K6595" s="12" t="str">
        <f t="shared" si="412"/>
        <v>July</v>
      </c>
      <c r="L6595" s="24">
        <f t="shared" si="413"/>
        <v>0.2</v>
      </c>
      <c r="M6595" s="12">
        <f t="shared" si="414"/>
        <v>725.86133333333328</v>
      </c>
      <c r="N6595" s="19">
        <f t="shared" si="415"/>
        <v>1785.61888</v>
      </c>
    </row>
    <row r="6596" spans="1:14" x14ac:dyDescent="0.3">
      <c r="A6596" s="10" t="s">
        <v>7396</v>
      </c>
      <c r="B6596" s="11">
        <v>42521</v>
      </c>
      <c r="C6596" s="12" t="s">
        <v>2929</v>
      </c>
      <c r="D6596" s="12" t="s">
        <v>29</v>
      </c>
      <c r="E6596" s="12" t="s">
        <v>9</v>
      </c>
      <c r="F6596" s="12" t="s">
        <v>10</v>
      </c>
      <c r="G6596" s="12">
        <v>274.8</v>
      </c>
      <c r="H6596" s="12">
        <v>19</v>
      </c>
      <c r="I6596" s="12">
        <v>54.96</v>
      </c>
      <c r="J6596" s="13">
        <v>0.22</v>
      </c>
      <c r="K6596" s="12" t="str">
        <f t="shared" si="412"/>
        <v>May</v>
      </c>
      <c r="L6596" s="24">
        <f t="shared" si="413"/>
        <v>0.19999999999999998</v>
      </c>
      <c r="M6596" s="12">
        <f t="shared" si="414"/>
        <v>14.463157894736844</v>
      </c>
      <c r="N6596" s="19">
        <f t="shared" si="415"/>
        <v>214.34399999999999</v>
      </c>
    </row>
    <row r="6597" spans="1:14" x14ac:dyDescent="0.3">
      <c r="A6597" s="10" t="s">
        <v>7397</v>
      </c>
      <c r="B6597" s="11">
        <v>42618</v>
      </c>
      <c r="C6597" s="12" t="s">
        <v>897</v>
      </c>
      <c r="D6597" s="12" t="s">
        <v>8</v>
      </c>
      <c r="E6597" s="12" t="s">
        <v>3</v>
      </c>
      <c r="F6597" s="12" t="s">
        <v>10</v>
      </c>
      <c r="G6597" s="12">
        <v>48.81</v>
      </c>
      <c r="H6597" s="12">
        <v>12</v>
      </c>
      <c r="I6597" s="12">
        <v>9.7620000000000005</v>
      </c>
      <c r="J6597" s="13">
        <v>0.16</v>
      </c>
      <c r="K6597" s="12" t="str">
        <f t="shared" si="412"/>
        <v>September</v>
      </c>
      <c r="L6597" s="24">
        <f t="shared" si="413"/>
        <v>0.2</v>
      </c>
      <c r="M6597" s="12">
        <f t="shared" si="414"/>
        <v>4.0674999999999999</v>
      </c>
      <c r="N6597" s="19">
        <f t="shared" si="415"/>
        <v>41.000399999999999</v>
      </c>
    </row>
    <row r="6598" spans="1:14" x14ac:dyDescent="0.3">
      <c r="A6598" s="10" t="s">
        <v>7398</v>
      </c>
      <c r="B6598" s="11">
        <v>42135</v>
      </c>
      <c r="C6598" s="12" t="s">
        <v>5275</v>
      </c>
      <c r="D6598" s="12" t="s">
        <v>2</v>
      </c>
      <c r="E6598" s="12" t="s">
        <v>3</v>
      </c>
      <c r="F6598" s="12" t="s">
        <v>4</v>
      </c>
      <c r="G6598" s="12">
        <v>149.9</v>
      </c>
      <c r="H6598" s="12">
        <v>18</v>
      </c>
      <c r="I6598" s="12">
        <v>29.98</v>
      </c>
      <c r="J6598" s="13">
        <v>0.06</v>
      </c>
      <c r="K6598" s="12" t="str">
        <f t="shared" si="412"/>
        <v>May</v>
      </c>
      <c r="L6598" s="24">
        <f t="shared" si="413"/>
        <v>0.19999999999999998</v>
      </c>
      <c r="M6598" s="12">
        <f t="shared" si="414"/>
        <v>8.3277777777777775</v>
      </c>
      <c r="N6598" s="19">
        <f t="shared" si="415"/>
        <v>140.90600000000001</v>
      </c>
    </row>
    <row r="6599" spans="1:14" x14ac:dyDescent="0.3">
      <c r="A6599" s="10" t="s">
        <v>7399</v>
      </c>
      <c r="B6599" s="11">
        <v>43186</v>
      </c>
      <c r="C6599" s="12" t="s">
        <v>597</v>
      </c>
      <c r="D6599" s="12" t="s">
        <v>8</v>
      </c>
      <c r="E6599" s="12" t="s">
        <v>3</v>
      </c>
      <c r="F6599" s="12" t="s">
        <v>4</v>
      </c>
      <c r="G6599" s="12">
        <v>1023.332</v>
      </c>
      <c r="H6599" s="12">
        <v>3</v>
      </c>
      <c r="I6599" s="12">
        <v>204.66640000000001</v>
      </c>
      <c r="J6599" s="13">
        <v>0.18</v>
      </c>
      <c r="K6599" s="12" t="str">
        <f t="shared" si="412"/>
        <v>March</v>
      </c>
      <c r="L6599" s="24">
        <f t="shared" si="413"/>
        <v>0.2</v>
      </c>
      <c r="M6599" s="12">
        <f t="shared" si="414"/>
        <v>341.11066666666665</v>
      </c>
      <c r="N6599" s="19">
        <f t="shared" si="415"/>
        <v>839.13224000000002</v>
      </c>
    </row>
    <row r="6600" spans="1:14" x14ac:dyDescent="0.3">
      <c r="A6600" s="10" t="s">
        <v>7400</v>
      </c>
      <c r="B6600" s="11">
        <v>42145</v>
      </c>
      <c r="C6600" s="12" t="s">
        <v>1310</v>
      </c>
      <c r="D6600" s="12" t="s">
        <v>45</v>
      </c>
      <c r="E6600" s="12" t="s">
        <v>3</v>
      </c>
      <c r="F6600" s="12" t="s">
        <v>10</v>
      </c>
      <c r="G6600" s="12">
        <v>56.064</v>
      </c>
      <c r="H6600" s="12">
        <v>3</v>
      </c>
      <c r="I6600" s="12">
        <v>11.2128</v>
      </c>
      <c r="J6600" s="13">
        <v>0.16</v>
      </c>
      <c r="K6600" s="12" t="str">
        <f t="shared" si="412"/>
        <v>May</v>
      </c>
      <c r="L6600" s="24">
        <f t="shared" si="413"/>
        <v>0.19999999999999998</v>
      </c>
      <c r="M6600" s="12">
        <f t="shared" si="414"/>
        <v>18.687999999999999</v>
      </c>
      <c r="N6600" s="19">
        <f t="shared" si="415"/>
        <v>47.093760000000003</v>
      </c>
    </row>
    <row r="6601" spans="1:14" x14ac:dyDescent="0.3">
      <c r="A6601" s="10" t="s">
        <v>7401</v>
      </c>
      <c r="B6601" s="11">
        <v>42876</v>
      </c>
      <c r="C6601" s="12" t="s">
        <v>216</v>
      </c>
      <c r="D6601" s="12" t="s">
        <v>8</v>
      </c>
      <c r="E6601" s="12" t="s">
        <v>9</v>
      </c>
      <c r="F6601" s="12" t="s">
        <v>10</v>
      </c>
      <c r="G6601" s="12">
        <v>3.798</v>
      </c>
      <c r="H6601" s="12">
        <v>2</v>
      </c>
      <c r="I6601" s="12">
        <v>0.75960000000000005</v>
      </c>
      <c r="J6601" s="13">
        <v>0.17</v>
      </c>
      <c r="K6601" s="12" t="str">
        <f t="shared" si="412"/>
        <v>May</v>
      </c>
      <c r="L6601" s="24">
        <f t="shared" si="413"/>
        <v>0.2</v>
      </c>
      <c r="M6601" s="12">
        <f t="shared" si="414"/>
        <v>1.899</v>
      </c>
      <c r="N6601" s="19">
        <f t="shared" si="415"/>
        <v>3.1523400000000001</v>
      </c>
    </row>
    <row r="6602" spans="1:14" x14ac:dyDescent="0.3">
      <c r="A6602" s="15" t="s">
        <v>7402</v>
      </c>
      <c r="B6602" s="16">
        <v>42705</v>
      </c>
      <c r="C6602" s="17" t="s">
        <v>4091</v>
      </c>
      <c r="D6602" s="17" t="s">
        <v>29</v>
      </c>
      <c r="E6602" s="17" t="s">
        <v>9</v>
      </c>
      <c r="F6602" s="17" t="s">
        <v>10</v>
      </c>
      <c r="G6602" s="17">
        <v>10.368</v>
      </c>
      <c r="H6602" s="17">
        <v>3</v>
      </c>
      <c r="I6602" s="17">
        <v>2.0735999999999999</v>
      </c>
      <c r="J6602" s="18">
        <v>0.12</v>
      </c>
      <c r="K6602" s="17" t="str">
        <f t="shared" si="412"/>
        <v>December</v>
      </c>
      <c r="L6602" s="25">
        <f t="shared" si="413"/>
        <v>0.19999999999999998</v>
      </c>
      <c r="M6602" s="17">
        <f t="shared" si="414"/>
        <v>3.456</v>
      </c>
      <c r="N6602" s="21">
        <f t="shared" si="415"/>
        <v>9.1238400000000013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34F9-0923-4811-BB14-CB3989EADE4A}">
  <dimension ref="B2:M21"/>
  <sheetViews>
    <sheetView workbookViewId="0">
      <selection activeCell="I28" sqref="I28"/>
    </sheetView>
  </sheetViews>
  <sheetFormatPr defaultRowHeight="14.4" x14ac:dyDescent="0.3"/>
  <cols>
    <col min="2" max="2" width="12.5546875" bestFit="1" customWidth="1"/>
    <col min="3" max="3" width="12" bestFit="1" customWidth="1"/>
    <col min="5" max="5" width="8.88671875" customWidth="1"/>
    <col min="6" max="6" width="17.109375" bestFit="1" customWidth="1"/>
    <col min="7" max="7" width="12.109375" bestFit="1" customWidth="1"/>
    <col min="8" max="8" width="13.5546875" bestFit="1" customWidth="1"/>
    <col min="9" max="9" width="12.5546875" bestFit="1" customWidth="1"/>
    <col min="10" max="11" width="12" bestFit="1" customWidth="1"/>
    <col min="12" max="12" width="16.88671875" bestFit="1" customWidth="1"/>
    <col min="13" max="13" width="11.44140625" bestFit="1" customWidth="1"/>
  </cols>
  <sheetData>
    <row r="2" spans="2:13" x14ac:dyDescent="0.3">
      <c r="B2" s="27" t="s">
        <v>7413</v>
      </c>
      <c r="C2" s="28"/>
      <c r="F2" s="27" t="s">
        <v>7417</v>
      </c>
      <c r="G2" s="28"/>
      <c r="I2" s="27" t="s">
        <v>7419</v>
      </c>
      <c r="J2" s="28"/>
      <c r="L2" s="27" t="s">
        <v>7433</v>
      </c>
      <c r="M2" s="28"/>
    </row>
    <row r="3" spans="2:13" x14ac:dyDescent="0.3">
      <c r="B3" s="28"/>
      <c r="C3" s="28"/>
      <c r="F3" s="28"/>
      <c r="G3" s="28"/>
      <c r="I3" s="28"/>
      <c r="J3" s="28"/>
      <c r="L3" s="28"/>
      <c r="M3" s="28"/>
    </row>
    <row r="4" spans="2:13" x14ac:dyDescent="0.3">
      <c r="B4" s="2" t="s">
        <v>7414</v>
      </c>
      <c r="C4" t="s">
        <v>7416</v>
      </c>
      <c r="F4" s="2" t="s">
        <v>7414</v>
      </c>
      <c r="G4" t="s">
        <v>7418</v>
      </c>
      <c r="I4" s="2" t="s">
        <v>7414</v>
      </c>
      <c r="J4" t="s">
        <v>7416</v>
      </c>
      <c r="L4" s="2" t="s">
        <v>7414</v>
      </c>
      <c r="M4" t="s">
        <v>7416</v>
      </c>
    </row>
    <row r="5" spans="2:13" x14ac:dyDescent="0.3">
      <c r="B5" s="3" t="s">
        <v>29</v>
      </c>
      <c r="C5" s="4">
        <v>345992.95669999975</v>
      </c>
      <c r="F5" s="3" t="s">
        <v>29</v>
      </c>
      <c r="G5" s="4">
        <v>69198.591339999955</v>
      </c>
      <c r="I5" s="3" t="s">
        <v>7421</v>
      </c>
      <c r="J5" s="4">
        <v>110978.36599999991</v>
      </c>
      <c r="L5" s="3" t="s">
        <v>1875</v>
      </c>
      <c r="M5" s="4">
        <v>12142.555</v>
      </c>
    </row>
    <row r="6" spans="2:13" x14ac:dyDescent="0.3">
      <c r="B6" s="3" t="s">
        <v>45</v>
      </c>
      <c r="C6" s="4">
        <v>397446.01490000106</v>
      </c>
      <c r="F6" s="5" t="s">
        <v>4</v>
      </c>
      <c r="G6" s="4">
        <v>22315.408139999981</v>
      </c>
      <c r="I6" s="3" t="s">
        <v>7422</v>
      </c>
      <c r="J6" s="4">
        <v>71900.786399999983</v>
      </c>
      <c r="L6" s="3" t="s">
        <v>253</v>
      </c>
      <c r="M6" s="4">
        <v>11723.690000000002</v>
      </c>
    </row>
    <row r="7" spans="2:13" x14ac:dyDescent="0.3">
      <c r="B7" s="3" t="s">
        <v>2</v>
      </c>
      <c r="C7" s="4">
        <v>286087.29429999966</v>
      </c>
      <c r="F7" s="5" t="s">
        <v>10</v>
      </c>
      <c r="G7" s="4">
        <v>21131.687399999981</v>
      </c>
      <c r="I7" s="3" t="s">
        <v>7423</v>
      </c>
      <c r="J7" s="4">
        <v>135537.21379999991</v>
      </c>
      <c r="L7" s="3" t="s">
        <v>4569</v>
      </c>
      <c r="M7" s="4">
        <v>10351.022999999999</v>
      </c>
    </row>
    <row r="8" spans="2:13" x14ac:dyDescent="0.3">
      <c r="B8" s="3" t="s">
        <v>8</v>
      </c>
      <c r="C8" s="4">
        <v>478948.29830000078</v>
      </c>
      <c r="F8" s="5" t="s">
        <v>18</v>
      </c>
      <c r="G8" s="4">
        <v>25751.495799999982</v>
      </c>
      <c r="I8" s="3" t="s">
        <v>7424</v>
      </c>
      <c r="J8" s="4">
        <v>103268.67309999993</v>
      </c>
      <c r="L8" s="3" t="s">
        <v>3534</v>
      </c>
      <c r="M8" s="4">
        <v>8953.3679999999986</v>
      </c>
    </row>
    <row r="9" spans="2:13" x14ac:dyDescent="0.3">
      <c r="B9" s="3" t="s">
        <v>7415</v>
      </c>
      <c r="C9" s="4">
        <v>1508474.5642000013</v>
      </c>
      <c r="F9" s="3" t="s">
        <v>45</v>
      </c>
      <c r="G9" s="4">
        <v>79489.202979999944</v>
      </c>
      <c r="I9" s="3" t="s">
        <v>7425</v>
      </c>
      <c r="J9" s="4">
        <v>116974.6719000001</v>
      </c>
      <c r="L9" s="3" t="s">
        <v>959</v>
      </c>
      <c r="M9" s="4">
        <v>9351.2119999999977</v>
      </c>
    </row>
    <row r="10" spans="2:13" x14ac:dyDescent="0.3">
      <c r="F10" s="5" t="s">
        <v>4</v>
      </c>
      <c r="G10" s="4">
        <v>23865.953379999988</v>
      </c>
      <c r="I10" s="3" t="s">
        <v>7426</v>
      </c>
      <c r="J10" s="4">
        <v>101263.64850000001</v>
      </c>
      <c r="L10" s="3" t="s">
        <v>1239</v>
      </c>
      <c r="M10" s="4">
        <v>12873.297999999999</v>
      </c>
    </row>
    <row r="11" spans="2:13" x14ac:dyDescent="0.3">
      <c r="F11" s="5" t="s">
        <v>10</v>
      </c>
      <c r="G11" s="4">
        <v>24489.525999999969</v>
      </c>
      <c r="I11" s="3" t="s">
        <v>7427</v>
      </c>
      <c r="J11" s="4">
        <v>103965.79150000011</v>
      </c>
      <c r="L11" s="3" t="s">
        <v>355</v>
      </c>
      <c r="M11" s="4">
        <v>13079.014999999998</v>
      </c>
    </row>
    <row r="12" spans="2:13" x14ac:dyDescent="0.3">
      <c r="F12" s="5" t="s">
        <v>18</v>
      </c>
      <c r="G12" s="4">
        <v>31133.723599999987</v>
      </c>
      <c r="I12" s="3" t="s">
        <v>7428</v>
      </c>
      <c r="J12" s="4">
        <v>141710.04209999976</v>
      </c>
      <c r="L12" s="3" t="s">
        <v>1271</v>
      </c>
      <c r="M12" s="4">
        <v>11669.714000000002</v>
      </c>
    </row>
    <row r="13" spans="2:13" x14ac:dyDescent="0.3">
      <c r="F13" s="3" t="s">
        <v>2</v>
      </c>
      <c r="G13" s="4">
        <v>57217.458859999977</v>
      </c>
      <c r="I13" s="3" t="s">
        <v>7429</v>
      </c>
      <c r="J13" s="4">
        <v>147032.26409999994</v>
      </c>
      <c r="L13" s="3" t="s">
        <v>2875</v>
      </c>
      <c r="M13" s="4">
        <v>24209.094000000001</v>
      </c>
    </row>
    <row r="14" spans="2:13" x14ac:dyDescent="0.3">
      <c r="F14" s="5" t="s">
        <v>4</v>
      </c>
      <c r="G14" s="4">
        <v>15927.792259999989</v>
      </c>
      <c r="I14" s="3" t="s">
        <v>7430</v>
      </c>
      <c r="J14" s="4">
        <v>119715.022</v>
      </c>
      <c r="L14" s="3" t="s">
        <v>3272</v>
      </c>
      <c r="M14" s="4">
        <v>14165.700000000003</v>
      </c>
    </row>
    <row r="15" spans="2:13" x14ac:dyDescent="0.3">
      <c r="F15" s="5" t="s">
        <v>10</v>
      </c>
      <c r="G15" s="4">
        <v>18267.554599999985</v>
      </c>
      <c r="I15" s="3" t="s">
        <v>7431</v>
      </c>
      <c r="J15" s="4">
        <v>180986.31180000014</v>
      </c>
      <c r="L15" s="3" t="s">
        <v>7415</v>
      </c>
      <c r="M15" s="4">
        <v>128518.66899999999</v>
      </c>
    </row>
    <row r="16" spans="2:13" x14ac:dyDescent="0.3">
      <c r="F16" s="5" t="s">
        <v>18</v>
      </c>
      <c r="G16" s="4">
        <v>23022.112000000001</v>
      </c>
      <c r="I16" s="3" t="s">
        <v>7432</v>
      </c>
      <c r="J16" s="4">
        <v>175141.77299999993</v>
      </c>
    </row>
    <row r="17" spans="6:10" x14ac:dyDescent="0.3">
      <c r="F17" s="3" t="s">
        <v>8</v>
      </c>
      <c r="G17" s="4">
        <v>95789.659659999932</v>
      </c>
      <c r="I17" s="3" t="s">
        <v>7415</v>
      </c>
      <c r="J17" s="4">
        <v>1508474.5641999999</v>
      </c>
    </row>
    <row r="18" spans="6:10" x14ac:dyDescent="0.3">
      <c r="F18" s="5" t="s">
        <v>4</v>
      </c>
      <c r="G18" s="4">
        <v>35756.476459999983</v>
      </c>
    </row>
    <row r="19" spans="6:10" x14ac:dyDescent="0.3">
      <c r="F19" s="5" t="s">
        <v>10</v>
      </c>
      <c r="G19" s="4">
        <v>30105.81119999996</v>
      </c>
    </row>
    <row r="20" spans="6:10" x14ac:dyDescent="0.3">
      <c r="F20" s="5" t="s">
        <v>18</v>
      </c>
      <c r="G20" s="4">
        <v>29927.371999999992</v>
      </c>
    </row>
    <row r="21" spans="6:10" x14ac:dyDescent="0.3">
      <c r="F21" s="3" t="s">
        <v>7415</v>
      </c>
      <c r="G21" s="4">
        <v>301694.91283999977</v>
      </c>
    </row>
  </sheetData>
  <mergeCells count="4">
    <mergeCell ref="B2:C3"/>
    <mergeCell ref="F2:G3"/>
    <mergeCell ref="I2:J3"/>
    <mergeCell ref="L2:M3"/>
  </mergeCell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KADIVAR</dc:creator>
  <cp:lastModifiedBy>M A KADIVAR</cp:lastModifiedBy>
  <dcterms:created xsi:type="dcterms:W3CDTF">2026-05-20T04:50:04Z</dcterms:created>
  <dcterms:modified xsi:type="dcterms:W3CDTF">2026-05-22T07:11:23Z</dcterms:modified>
</cp:coreProperties>
</file>